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activeTab="2"/>
  </bookViews>
  <sheets>
    <sheet name="手工" sheetId="1" r:id="rId1"/>
    <sheet name="系统" sheetId="2" r:id="rId2"/>
    <sheet name="对比" sheetId="3" r:id="rId3"/>
  </sheets>
  <definedNames>
    <definedName name="_xlnm._FilterDatabase" localSheetId="2" hidden="1">对比!$A$1:$BN$1322</definedName>
  </definedNames>
  <calcPr calcId="144525"/>
</workbook>
</file>

<file path=xl/sharedStrings.xml><?xml version="1.0" encoding="utf-8"?>
<sst xmlns="http://schemas.openxmlformats.org/spreadsheetml/2006/main" count="15999" uniqueCount="6827">
  <si>
    <t>员工编号</t>
  </si>
  <si>
    <t>姓名</t>
  </si>
  <si>
    <t>身份证号码</t>
  </si>
  <si>
    <t>银行账号</t>
  </si>
  <si>
    <t>部室</t>
  </si>
  <si>
    <t>员工子组名称</t>
  </si>
  <si>
    <t>岗序</t>
  </si>
  <si>
    <t>薪等</t>
  </si>
  <si>
    <t>岗位工资系数</t>
  </si>
  <si>
    <t>预支年薪</t>
  </si>
  <si>
    <t>岗位工资</t>
  </si>
  <si>
    <t>加班工资</t>
  </si>
  <si>
    <t>技能保留工资</t>
  </si>
  <si>
    <t>年功保留工资</t>
  </si>
  <si>
    <t>竞业津贴</t>
  </si>
  <si>
    <t>技术津贴</t>
  </si>
  <si>
    <t>回民补贴</t>
  </si>
  <si>
    <t>女工洗理费</t>
  </si>
  <si>
    <t>住房补贴</t>
  </si>
  <si>
    <t>工作补贴</t>
  </si>
  <si>
    <t>交通补贴</t>
  </si>
  <si>
    <t>班中餐补贴</t>
  </si>
  <si>
    <t>误餐补贴</t>
  </si>
  <si>
    <t>通讯补贴</t>
  </si>
  <si>
    <t>异地津贴</t>
  </si>
  <si>
    <t>异地差旅费</t>
  </si>
  <si>
    <t>外租房津贴</t>
  </si>
  <si>
    <t>中班津贴</t>
  </si>
  <si>
    <t>夜班津贴</t>
  </si>
  <si>
    <t>其他补发</t>
  </si>
  <si>
    <t>其他补扣</t>
  </si>
  <si>
    <t>应发工资</t>
  </si>
  <si>
    <t>养老保险员工实缴</t>
  </si>
  <si>
    <t>失业保险员工实缴</t>
  </si>
  <si>
    <t>医疗保险员工实缴</t>
  </si>
  <si>
    <t>住房公积金员工实缴</t>
  </si>
  <si>
    <t>养老保险-个人补缴</t>
  </si>
  <si>
    <t>失业保险-个人补缴</t>
  </si>
  <si>
    <t>医疗保险-个人补缴</t>
  </si>
  <si>
    <t>住房公积金-个人补缴</t>
  </si>
  <si>
    <t>大额保险-个人</t>
  </si>
  <si>
    <t>大额保险-企业</t>
  </si>
  <si>
    <t>个人所得税</t>
  </si>
  <si>
    <t>实发工资</t>
  </si>
  <si>
    <t>系统工资税基</t>
  </si>
  <si>
    <t>累计收入额</t>
  </si>
  <si>
    <t>累计减除费用</t>
  </si>
  <si>
    <t>累计子女教育</t>
  </si>
  <si>
    <t>累计赡养老人</t>
  </si>
  <si>
    <t>累计继续教育</t>
  </si>
  <si>
    <t>累计住房贷款利息</t>
  </si>
  <si>
    <t>累计住房租金</t>
  </si>
  <si>
    <t>累计专项扣除</t>
  </si>
  <si>
    <t>累计应纳税所得额</t>
  </si>
  <si>
    <t>累计应纳税额</t>
  </si>
  <si>
    <t>累计减免税额</t>
  </si>
  <si>
    <t>累计应扣缴税额</t>
  </si>
  <si>
    <t>累计已预缴税额</t>
  </si>
  <si>
    <t>累计应补(退)税额</t>
  </si>
  <si>
    <t>9000001</t>
  </si>
  <si>
    <t>张弛</t>
  </si>
  <si>
    <t>130203197304132418</t>
  </si>
  <si>
    <t>6217000180023875259</t>
  </si>
  <si>
    <t>公司高层</t>
  </si>
  <si>
    <t>经营管理-高层</t>
  </si>
  <si>
    <t>9000003</t>
  </si>
  <si>
    <t>孙胜军</t>
  </si>
  <si>
    <t>130203197006302159</t>
  </si>
  <si>
    <t>6217000180031200714</t>
  </si>
  <si>
    <t>9000004</t>
  </si>
  <si>
    <t>张爱民</t>
  </si>
  <si>
    <t>130221197107254312</t>
  </si>
  <si>
    <t>6217000180023871712</t>
  </si>
  <si>
    <t>9000005</t>
  </si>
  <si>
    <t>单立东</t>
  </si>
  <si>
    <t>130203197203252111</t>
  </si>
  <si>
    <t>6227000180600273356</t>
  </si>
  <si>
    <t>9000006</t>
  </si>
  <si>
    <t>李宝忠</t>
  </si>
  <si>
    <t>130203196911123316</t>
  </si>
  <si>
    <t>6217000180015195161</t>
  </si>
  <si>
    <t>9000007</t>
  </si>
  <si>
    <t>李毅挺</t>
  </si>
  <si>
    <t>13020319750504211X</t>
  </si>
  <si>
    <t>6217000180031743556</t>
  </si>
  <si>
    <t>9000008</t>
  </si>
  <si>
    <t>马晓春</t>
  </si>
  <si>
    <t>130203196902080027</t>
  </si>
  <si>
    <t>6227000180600215498</t>
  </si>
  <si>
    <t>9000101</t>
  </si>
  <si>
    <t>李元明</t>
  </si>
  <si>
    <t>130203196506192318</t>
  </si>
  <si>
    <t>6217000180023873304</t>
  </si>
  <si>
    <t>综合部（法律事务部）</t>
  </si>
  <si>
    <t>经营管理-中层</t>
  </si>
  <si>
    <t>9000102</t>
  </si>
  <si>
    <t>耿筠</t>
  </si>
  <si>
    <t>13020319741014245X</t>
  </si>
  <si>
    <t>6217000180029895475</t>
  </si>
  <si>
    <t>生活服务中心</t>
  </si>
  <si>
    <t>9000103</t>
  </si>
  <si>
    <t>张文利</t>
  </si>
  <si>
    <t>130202197009120610</t>
  </si>
  <si>
    <t>6217000180023872892</t>
  </si>
  <si>
    <t>财务经营部</t>
  </si>
  <si>
    <t>9000104</t>
  </si>
  <si>
    <t>宋长江</t>
  </si>
  <si>
    <t>130202196903257414</t>
  </si>
  <si>
    <t>6217000180014038958</t>
  </si>
  <si>
    <t>纪委（监察部）</t>
  </si>
  <si>
    <t>9000105</t>
  </si>
  <si>
    <t>张向群</t>
  </si>
  <si>
    <t>210102197008115646</t>
  </si>
  <si>
    <t>6217000180029895517</t>
  </si>
  <si>
    <t>党委组织部（人力资源部）</t>
  </si>
  <si>
    <t>9000106</t>
  </si>
  <si>
    <t>刘广民</t>
  </si>
  <si>
    <t>130204196910020610</t>
  </si>
  <si>
    <t>6227000180450048668</t>
  </si>
  <si>
    <t>9000107</t>
  </si>
  <si>
    <t>于进水</t>
  </si>
  <si>
    <t>130203196301162430</t>
  </si>
  <si>
    <t>6217000180022945301</t>
  </si>
  <si>
    <t>工程管理部</t>
  </si>
  <si>
    <t>9000108</t>
  </si>
  <si>
    <t>王培军</t>
  </si>
  <si>
    <t>130203196601132110</t>
  </si>
  <si>
    <t>6217000180009505821</t>
  </si>
  <si>
    <t>9000109</t>
  </si>
  <si>
    <t>杨敏</t>
  </si>
  <si>
    <t>130225197308216713</t>
  </si>
  <si>
    <t>6217000180029895574</t>
  </si>
  <si>
    <t>9000110</t>
  </si>
  <si>
    <t>杨晓江</t>
  </si>
  <si>
    <t>130324197107290916</t>
  </si>
  <si>
    <t>6227000180600217221</t>
  </si>
  <si>
    <t>技术创新部</t>
  </si>
  <si>
    <t>9000111</t>
  </si>
  <si>
    <t>潘玉发</t>
  </si>
  <si>
    <t>130203198006111517</t>
  </si>
  <si>
    <t>6217000180031743820</t>
  </si>
  <si>
    <t>信息自动化部</t>
  </si>
  <si>
    <t>9000112</t>
  </si>
  <si>
    <t>张大勇</t>
  </si>
  <si>
    <t>130203197311053013</t>
  </si>
  <si>
    <t>6217000180022976231</t>
  </si>
  <si>
    <t>9000113</t>
  </si>
  <si>
    <t>崔海龙</t>
  </si>
  <si>
    <t>13020319790308303X</t>
  </si>
  <si>
    <t>6217000180031735198</t>
  </si>
  <si>
    <t>9000115</t>
  </si>
  <si>
    <t>刘双力</t>
  </si>
  <si>
    <t>130203197804262411</t>
  </si>
  <si>
    <t>6217000180031744018</t>
  </si>
  <si>
    <t>设备管理部</t>
  </si>
  <si>
    <t>9000118</t>
  </si>
  <si>
    <t>王峰</t>
  </si>
  <si>
    <t>130203196401062410</t>
  </si>
  <si>
    <t>6217000180002667164</t>
  </si>
  <si>
    <t>安全部</t>
  </si>
  <si>
    <t>9000119</t>
  </si>
  <si>
    <t>宋英杰</t>
  </si>
  <si>
    <t>130203197102143338</t>
  </si>
  <si>
    <t>6217000180009150800</t>
  </si>
  <si>
    <t>9000120</t>
  </si>
  <si>
    <t>周玉将</t>
  </si>
  <si>
    <t>130203196609242111</t>
  </si>
  <si>
    <t>6217000180031744158</t>
  </si>
  <si>
    <t>9000121</t>
  </si>
  <si>
    <t>聂文贤</t>
  </si>
  <si>
    <t>130203196512282117</t>
  </si>
  <si>
    <t>6217000180022574424</t>
  </si>
  <si>
    <t>9000123</t>
  </si>
  <si>
    <t>朱振杰</t>
  </si>
  <si>
    <t>130204197302122730</t>
  </si>
  <si>
    <t>6227000180600061413</t>
  </si>
  <si>
    <t>保卫部</t>
  </si>
  <si>
    <t>9000124</t>
  </si>
  <si>
    <t>张斌</t>
  </si>
  <si>
    <t>130902198412020014</t>
  </si>
  <si>
    <t>6227000180670029746</t>
  </si>
  <si>
    <t>专业技术人员</t>
  </si>
  <si>
    <t>9000125</t>
  </si>
  <si>
    <t>张宝会</t>
  </si>
  <si>
    <t>130206196306300010</t>
  </si>
  <si>
    <t>6217000180023874260</t>
  </si>
  <si>
    <t>焦化事业部</t>
  </si>
  <si>
    <t>9000126</t>
  </si>
  <si>
    <t>赵义品</t>
  </si>
  <si>
    <t>130202196707200613</t>
  </si>
  <si>
    <t>6217000180002732034</t>
  </si>
  <si>
    <t>9000127</t>
  </si>
  <si>
    <t>张乃强</t>
  </si>
  <si>
    <t>120106196610160510</t>
  </si>
  <si>
    <t>6227000180600232477</t>
  </si>
  <si>
    <t>冷轧事业部</t>
  </si>
  <si>
    <t>9000128</t>
  </si>
  <si>
    <t>于世川</t>
  </si>
  <si>
    <t>130203196308152139</t>
  </si>
  <si>
    <t>6227000180600180114</t>
  </si>
  <si>
    <t>9000132</t>
  </si>
  <si>
    <t>段新民</t>
  </si>
  <si>
    <t>130204197009260915</t>
  </si>
  <si>
    <t>6217000180024105169</t>
  </si>
  <si>
    <t>炼铁事业部</t>
  </si>
  <si>
    <t>9000134</t>
  </si>
  <si>
    <t>赵银</t>
  </si>
  <si>
    <t>13020319820922241X</t>
  </si>
  <si>
    <t>6217000180022599736</t>
  </si>
  <si>
    <t>经营管理-其他</t>
  </si>
  <si>
    <t>9000135</t>
  </si>
  <si>
    <t>李海鹏</t>
  </si>
  <si>
    <t>150124198907201157</t>
  </si>
  <si>
    <t>6217000180031743564</t>
  </si>
  <si>
    <t>9000136</t>
  </si>
  <si>
    <t>薛曼</t>
  </si>
  <si>
    <t>130203197211253042</t>
  </si>
  <si>
    <t>6217000180023873387</t>
  </si>
  <si>
    <t>9000137</t>
  </si>
  <si>
    <t>乔磊</t>
  </si>
  <si>
    <t>130203197507222413</t>
  </si>
  <si>
    <t>6217000180031743580</t>
  </si>
  <si>
    <t>9000138</t>
  </si>
  <si>
    <t>罗少云</t>
  </si>
  <si>
    <t>130636198401282884</t>
  </si>
  <si>
    <t>6217000180031743598</t>
  </si>
  <si>
    <t>运营改善部（董事会办公室）（发展规划部）</t>
  </si>
  <si>
    <t>9000139</t>
  </si>
  <si>
    <t>佟文彬</t>
  </si>
  <si>
    <t>130202198504012718</t>
  </si>
  <si>
    <t>6217000180022179281</t>
  </si>
  <si>
    <t>9000140</t>
  </si>
  <si>
    <t>张艳军</t>
  </si>
  <si>
    <t>510213197309141632</t>
  </si>
  <si>
    <t>6217000180031743606</t>
  </si>
  <si>
    <t>9000141</t>
  </si>
  <si>
    <t>姚永奎</t>
  </si>
  <si>
    <t>130223197005099051</t>
  </si>
  <si>
    <t>6217000180031735396</t>
  </si>
  <si>
    <t>9000142</t>
  </si>
  <si>
    <t>董大明</t>
  </si>
  <si>
    <t>130324197704145434</t>
  </si>
  <si>
    <t>6217000180031743614</t>
  </si>
  <si>
    <t>9000143</t>
  </si>
  <si>
    <t>孙健</t>
  </si>
  <si>
    <t>130223199005232616</t>
  </si>
  <si>
    <t>6217000180031782877</t>
  </si>
  <si>
    <t>工会（团委）</t>
  </si>
  <si>
    <t>9000144</t>
  </si>
  <si>
    <t>赵楠</t>
  </si>
  <si>
    <t>130205197708213954</t>
  </si>
  <si>
    <t>6217000180023875929</t>
  </si>
  <si>
    <t>9000145</t>
  </si>
  <si>
    <t>刘亚光</t>
  </si>
  <si>
    <t>130203196207102415</t>
  </si>
  <si>
    <t>6217000180023831567</t>
  </si>
  <si>
    <t>生产操作人员</t>
  </si>
  <si>
    <t>9000146</t>
  </si>
  <si>
    <t>曹小强</t>
  </si>
  <si>
    <t>130203197003040034</t>
  </si>
  <si>
    <t>6227000182040029927</t>
  </si>
  <si>
    <t>9000147</t>
  </si>
  <si>
    <t>罗绍忠</t>
  </si>
  <si>
    <t>130203196005071518</t>
  </si>
  <si>
    <t>6217000180023868965</t>
  </si>
  <si>
    <t>9000148</t>
  </si>
  <si>
    <t>谢福星</t>
  </si>
  <si>
    <t>130205198511193915</t>
  </si>
  <si>
    <t>6217000180031735669</t>
  </si>
  <si>
    <t>9000149</t>
  </si>
  <si>
    <t>吴顺奇</t>
  </si>
  <si>
    <t>130203196410123019</t>
  </si>
  <si>
    <t>6217000180026761514</t>
  </si>
  <si>
    <t>9000150</t>
  </si>
  <si>
    <t>王建新</t>
  </si>
  <si>
    <t>130203197210022111</t>
  </si>
  <si>
    <t>6217000180023868882</t>
  </si>
  <si>
    <t>党委办公室</t>
  </si>
  <si>
    <t>9000151</t>
  </si>
  <si>
    <t>巴健磊</t>
  </si>
  <si>
    <t>130203198201073018</t>
  </si>
  <si>
    <t>6217000180032375531</t>
  </si>
  <si>
    <t>9000152</t>
  </si>
  <si>
    <t>苏山</t>
  </si>
  <si>
    <t>131002198604292016</t>
  </si>
  <si>
    <t>6217000180031743630</t>
  </si>
  <si>
    <t>9000153</t>
  </si>
  <si>
    <t>王少伟</t>
  </si>
  <si>
    <t>130203197105171529</t>
  </si>
  <si>
    <t>6217000180031743648</t>
  </si>
  <si>
    <t>9000154</t>
  </si>
  <si>
    <t>蔡佳霖</t>
  </si>
  <si>
    <t>130206199108241834</t>
  </si>
  <si>
    <t>6217000180015165347</t>
  </si>
  <si>
    <t>9000155</t>
  </si>
  <si>
    <t>曹欣欣</t>
  </si>
  <si>
    <t>130203197408252166</t>
  </si>
  <si>
    <t>6217000180023874443</t>
  </si>
  <si>
    <t>9000156</t>
  </si>
  <si>
    <t>唐巍</t>
  </si>
  <si>
    <t>130202198301270637</t>
  </si>
  <si>
    <t>6217000180031743473</t>
  </si>
  <si>
    <t>9000157</t>
  </si>
  <si>
    <t>朱振兴</t>
  </si>
  <si>
    <t>130224198603213038</t>
  </si>
  <si>
    <t>6236680180002948249</t>
  </si>
  <si>
    <t>9000158</t>
  </si>
  <si>
    <t>杜旭辉</t>
  </si>
  <si>
    <t>131025198501010332</t>
  </si>
  <si>
    <t>6217000180029895541</t>
  </si>
  <si>
    <t>9000159</t>
  </si>
  <si>
    <t>刘济业</t>
  </si>
  <si>
    <t>130224198601267614</t>
  </si>
  <si>
    <t>6217000180031743689</t>
  </si>
  <si>
    <t>9000160</t>
  </si>
  <si>
    <t>王瑛琳</t>
  </si>
  <si>
    <t>371621198907242012</t>
  </si>
  <si>
    <t>6217000180031743697</t>
  </si>
  <si>
    <t>0</t>
  </si>
  <si>
    <t>9000161</t>
  </si>
  <si>
    <t>董明</t>
  </si>
  <si>
    <t>130204198107203038</t>
  </si>
  <si>
    <t>6217000180024755344</t>
  </si>
  <si>
    <t>9000162</t>
  </si>
  <si>
    <t>任辉</t>
  </si>
  <si>
    <t>210106198511033613</t>
  </si>
  <si>
    <t>6217000180022186534</t>
  </si>
  <si>
    <t>9000163</t>
  </si>
  <si>
    <t>梁飞</t>
  </si>
  <si>
    <t>130203198910163614</t>
  </si>
  <si>
    <t>6217000180014983328</t>
  </si>
  <si>
    <t>9000164</t>
  </si>
  <si>
    <t>李龙吟</t>
  </si>
  <si>
    <t>13020319880810241X</t>
  </si>
  <si>
    <t>6217000180022591717</t>
  </si>
  <si>
    <t>9000165</t>
  </si>
  <si>
    <t>王立成</t>
  </si>
  <si>
    <t>13020319821105091X</t>
  </si>
  <si>
    <t>6217000180032386645</t>
  </si>
  <si>
    <t>9000166</t>
  </si>
  <si>
    <t>孙琦</t>
  </si>
  <si>
    <t>130202197601290029</t>
  </si>
  <si>
    <t>6217000180022599603</t>
  </si>
  <si>
    <t>党委宣传部（企业文化部）</t>
  </si>
  <si>
    <t>9000167</t>
  </si>
  <si>
    <t>张扬</t>
  </si>
  <si>
    <t>120225198505080811</t>
  </si>
  <si>
    <t>6217000180023874856</t>
  </si>
  <si>
    <t>9000168</t>
  </si>
  <si>
    <t>姬涛</t>
  </si>
  <si>
    <t>130204199209060618</t>
  </si>
  <si>
    <t>6217000180032386520</t>
  </si>
  <si>
    <t>9000169</t>
  </si>
  <si>
    <t>杨宏星</t>
  </si>
  <si>
    <t>130205198112031812</t>
  </si>
  <si>
    <t>6236680180002986777</t>
  </si>
  <si>
    <t>9000170</t>
  </si>
  <si>
    <t>张少辉</t>
  </si>
  <si>
    <t>130223198510170634</t>
  </si>
  <si>
    <t>6217000180031743705</t>
  </si>
  <si>
    <t>9000171</t>
  </si>
  <si>
    <t>吴艳敏</t>
  </si>
  <si>
    <t>130203197512142127</t>
  </si>
  <si>
    <t>6217000180031743465</t>
  </si>
  <si>
    <t>9000172</t>
  </si>
  <si>
    <t>余浩</t>
  </si>
  <si>
    <t>13020319930203301X</t>
  </si>
  <si>
    <t>6227000180450126175</t>
  </si>
  <si>
    <t>9000173</t>
  </si>
  <si>
    <t>郑金凤</t>
  </si>
  <si>
    <t>130203197106052126</t>
  </si>
  <si>
    <t>6217000180023870920</t>
  </si>
  <si>
    <t>9000174</t>
  </si>
  <si>
    <t>齐玉磊</t>
  </si>
  <si>
    <t>131126198202260050</t>
  </si>
  <si>
    <t>6217000180031735081</t>
  </si>
  <si>
    <t>9000175</t>
  </si>
  <si>
    <t>刘佳颖</t>
  </si>
  <si>
    <t>130204198208080014</t>
  </si>
  <si>
    <t>6217000180031743721</t>
  </si>
  <si>
    <t>9000176</t>
  </si>
  <si>
    <t>谢鑫</t>
  </si>
  <si>
    <t>130203198109042710</t>
  </si>
  <si>
    <t>6217000180031735099</t>
  </si>
  <si>
    <t>9000177</t>
  </si>
  <si>
    <t>韩正阳</t>
  </si>
  <si>
    <t>130203199107081518</t>
  </si>
  <si>
    <t>6217000180031743481</t>
  </si>
  <si>
    <t>9000178</t>
  </si>
  <si>
    <t>李连山</t>
  </si>
  <si>
    <t>132821197404259018</t>
  </si>
  <si>
    <t>6217000180031735107</t>
  </si>
  <si>
    <t>9000179</t>
  </si>
  <si>
    <t>魏东超</t>
  </si>
  <si>
    <t>130202198406287216</t>
  </si>
  <si>
    <t>6217000180031743739</t>
  </si>
  <si>
    <t>9000180</t>
  </si>
  <si>
    <t>董广博</t>
  </si>
  <si>
    <t>130203197007032111</t>
  </si>
  <si>
    <t>6217000180031735115</t>
  </si>
  <si>
    <t>9000181</t>
  </si>
  <si>
    <t>陈世超</t>
  </si>
  <si>
    <t>13222819810616261X</t>
  </si>
  <si>
    <t>6217000180031735404</t>
  </si>
  <si>
    <t>9000182</t>
  </si>
  <si>
    <t>黄征</t>
  </si>
  <si>
    <t>130203196112222430</t>
  </si>
  <si>
    <t>6217000180031743978</t>
  </si>
  <si>
    <t>9000183</t>
  </si>
  <si>
    <t>赵义</t>
  </si>
  <si>
    <t>421083199001200954</t>
  </si>
  <si>
    <t>6217000180031743747</t>
  </si>
  <si>
    <t>9000185</t>
  </si>
  <si>
    <t>张子建</t>
  </si>
  <si>
    <t>130228197210026013</t>
  </si>
  <si>
    <t>6217000180024137493</t>
  </si>
  <si>
    <t>热轧事业部</t>
  </si>
  <si>
    <t>9000186</t>
  </si>
  <si>
    <t>李楠</t>
  </si>
  <si>
    <t>130203197412222138</t>
  </si>
  <si>
    <t>6217000180024137501</t>
  </si>
  <si>
    <t>9000187</t>
  </si>
  <si>
    <t>李爱鹏</t>
  </si>
  <si>
    <t>130205198202053919</t>
  </si>
  <si>
    <t>6217000180022952463</t>
  </si>
  <si>
    <t>9000188</t>
  </si>
  <si>
    <t>赵延军</t>
  </si>
  <si>
    <t>130203197207223019</t>
  </si>
  <si>
    <t>6217000180022986636</t>
  </si>
  <si>
    <t>9000189</t>
  </si>
  <si>
    <t>谢海琨</t>
  </si>
  <si>
    <t>130204197709300615</t>
  </si>
  <si>
    <t>6217000180031743788</t>
  </si>
  <si>
    <t>9000190</t>
  </si>
  <si>
    <t>李瓒</t>
  </si>
  <si>
    <t>130205196905080332</t>
  </si>
  <si>
    <t>6217000180022573210</t>
  </si>
  <si>
    <t>9000193</t>
  </si>
  <si>
    <t>林东</t>
  </si>
  <si>
    <t>13020219780713091X</t>
  </si>
  <si>
    <t>6217000180031735149</t>
  </si>
  <si>
    <t>9000194</t>
  </si>
  <si>
    <t>王海涛</t>
  </si>
  <si>
    <t>130202197909170015</t>
  </si>
  <si>
    <t>6217000180031743499</t>
  </si>
  <si>
    <t>9000195</t>
  </si>
  <si>
    <t>么文</t>
  </si>
  <si>
    <t>130203198608293039</t>
  </si>
  <si>
    <t>6217000180031735172</t>
  </si>
  <si>
    <t>9000196</t>
  </si>
  <si>
    <t>陈宇</t>
  </si>
  <si>
    <t>130203198408153015</t>
  </si>
  <si>
    <t>6217000180031743804</t>
  </si>
  <si>
    <t>9000198</t>
  </si>
  <si>
    <t>宋欢</t>
  </si>
  <si>
    <t>130205198701190977</t>
  </si>
  <si>
    <t>6217000180022590214</t>
  </si>
  <si>
    <t>9000199</t>
  </si>
  <si>
    <t>陈亚军</t>
  </si>
  <si>
    <t>130203196709083613</t>
  </si>
  <si>
    <t>6217000180022585321</t>
  </si>
  <si>
    <t>9000200</t>
  </si>
  <si>
    <t>陈博</t>
  </si>
  <si>
    <t>130203198908042434</t>
  </si>
  <si>
    <t>6236680180000385105</t>
  </si>
  <si>
    <t>9000201</t>
  </si>
  <si>
    <t>郭勐</t>
  </si>
  <si>
    <t>130205198809233916</t>
  </si>
  <si>
    <t>6217000180026886626</t>
  </si>
  <si>
    <t>9000202</t>
  </si>
  <si>
    <t>郭辉</t>
  </si>
  <si>
    <t>130205198810063918</t>
  </si>
  <si>
    <t>6236680180004746641</t>
  </si>
  <si>
    <t>9000203</t>
  </si>
  <si>
    <t>廉伟</t>
  </si>
  <si>
    <t>13020419820104001X</t>
  </si>
  <si>
    <t>6217000180000650055</t>
  </si>
  <si>
    <t>9000204</t>
  </si>
  <si>
    <t>张勇</t>
  </si>
  <si>
    <t>130204198810103012</t>
  </si>
  <si>
    <t>6236680180004236437</t>
  </si>
  <si>
    <t>9000205</t>
  </si>
  <si>
    <t>李国庆</t>
  </si>
  <si>
    <t>130202197909302719</t>
  </si>
  <si>
    <t>6236680180004574555</t>
  </si>
  <si>
    <t>9000206</t>
  </si>
  <si>
    <t>陈浩</t>
  </si>
  <si>
    <t>130204198508151830</t>
  </si>
  <si>
    <t>6217000180022586832</t>
  </si>
  <si>
    <t>9000207</t>
  </si>
  <si>
    <t>郗亮</t>
  </si>
  <si>
    <t>13020319771123362X</t>
  </si>
  <si>
    <t>6217000180023874393</t>
  </si>
  <si>
    <t>9000208</t>
  </si>
  <si>
    <t>王靖</t>
  </si>
  <si>
    <t>130203197805011219</t>
  </si>
  <si>
    <t>6217000180022586261</t>
  </si>
  <si>
    <t>9000210</t>
  </si>
  <si>
    <t>董超</t>
  </si>
  <si>
    <t>130283198409242337</t>
  </si>
  <si>
    <t>6217000180022957223</t>
  </si>
  <si>
    <t>9000211</t>
  </si>
  <si>
    <t>孔祥凤</t>
  </si>
  <si>
    <t>130203197406052128</t>
  </si>
  <si>
    <t>6217000180022945913</t>
  </si>
  <si>
    <t>9000212</t>
  </si>
  <si>
    <t>井长青</t>
  </si>
  <si>
    <t>13020319710529211X</t>
  </si>
  <si>
    <t>6217000180022177590</t>
  </si>
  <si>
    <t>9000213</t>
  </si>
  <si>
    <t>殷文彬</t>
  </si>
  <si>
    <t>130203198210133051</t>
  </si>
  <si>
    <t>6217000180022981314</t>
  </si>
  <si>
    <t>9000214</t>
  </si>
  <si>
    <t>孙博</t>
  </si>
  <si>
    <t>130206198505130316</t>
  </si>
  <si>
    <t>6217000180031743838</t>
  </si>
  <si>
    <t>9000215</t>
  </si>
  <si>
    <t>卢志强</t>
  </si>
  <si>
    <t>130203197203022113</t>
  </si>
  <si>
    <t>6217000180031743846</t>
  </si>
  <si>
    <t>9000217</t>
  </si>
  <si>
    <t>李中华</t>
  </si>
  <si>
    <t>130481198104045111</t>
  </si>
  <si>
    <t>6217000180031743861</t>
  </si>
  <si>
    <t>9000220</t>
  </si>
  <si>
    <t>祖超</t>
  </si>
  <si>
    <t>130981198501276615</t>
  </si>
  <si>
    <t>6217000180022957173</t>
  </si>
  <si>
    <t>制造部</t>
  </si>
  <si>
    <t>9000221</t>
  </si>
  <si>
    <t>李杨</t>
  </si>
  <si>
    <t>130203198212042110</t>
  </si>
  <si>
    <t>6217000180031743895</t>
  </si>
  <si>
    <t>9000222</t>
  </si>
  <si>
    <t>康书广</t>
  </si>
  <si>
    <t>140102196602284853</t>
  </si>
  <si>
    <t>6217000180029895533</t>
  </si>
  <si>
    <t>9000225</t>
  </si>
  <si>
    <t>史国亮</t>
  </si>
  <si>
    <t>130282198211212013</t>
  </si>
  <si>
    <t>6236680180002562818</t>
  </si>
  <si>
    <t>9000226</t>
  </si>
  <si>
    <t>信敬亮</t>
  </si>
  <si>
    <t>370832198706044115</t>
  </si>
  <si>
    <t>6217000180031743515</t>
  </si>
  <si>
    <t>9000227</t>
  </si>
  <si>
    <t>杨震</t>
  </si>
  <si>
    <t>130921198510203411</t>
  </si>
  <si>
    <t>6217000180031743929</t>
  </si>
  <si>
    <t>9000228</t>
  </si>
  <si>
    <t>焦连辉</t>
  </si>
  <si>
    <t>130525198406244516</t>
  </si>
  <si>
    <t>6217000180031743937</t>
  </si>
  <si>
    <t>9000229</t>
  </si>
  <si>
    <t>蔡祖成</t>
  </si>
  <si>
    <t>36043019861104065X</t>
  </si>
  <si>
    <t>6217000180031743945</t>
  </si>
  <si>
    <t>9000230</t>
  </si>
  <si>
    <t>史文</t>
  </si>
  <si>
    <t>130322197709063013</t>
  </si>
  <si>
    <t>6217000180031743952</t>
  </si>
  <si>
    <t>9000231</t>
  </si>
  <si>
    <t>刘立学</t>
  </si>
  <si>
    <t>13063519841005465X</t>
  </si>
  <si>
    <t>6217000180031743960</t>
  </si>
  <si>
    <t>9000232</t>
  </si>
  <si>
    <t>阎新杰</t>
  </si>
  <si>
    <t>132223197707162416</t>
  </si>
  <si>
    <t>6217000180031743986</t>
  </si>
  <si>
    <t>9000234</t>
  </si>
  <si>
    <t>周永刚</t>
  </si>
  <si>
    <t>130224198210168918</t>
  </si>
  <si>
    <t>6217000180029895491</t>
  </si>
  <si>
    <t>9000235</t>
  </si>
  <si>
    <t>万振旭</t>
  </si>
  <si>
    <t>142201199012069170</t>
  </si>
  <si>
    <t>6217000180031735818</t>
  </si>
  <si>
    <t>9000236</t>
  </si>
  <si>
    <t>梁栋</t>
  </si>
  <si>
    <t>130224198211161515</t>
  </si>
  <si>
    <t>6217000180029895525</t>
  </si>
  <si>
    <t>9000241</t>
  </si>
  <si>
    <t>刘光</t>
  </si>
  <si>
    <t>131124198408070233</t>
  </si>
  <si>
    <t>6217000180031744810</t>
  </si>
  <si>
    <t>9000243</t>
  </si>
  <si>
    <t>唱春占</t>
  </si>
  <si>
    <t>130324197708220016</t>
  </si>
  <si>
    <t>6217000180031735305</t>
  </si>
  <si>
    <t>9000247</t>
  </si>
  <si>
    <t>崔宝民</t>
  </si>
  <si>
    <t>130223197203084010</t>
  </si>
  <si>
    <t>6217000180022955029</t>
  </si>
  <si>
    <t>9000248</t>
  </si>
  <si>
    <t>臧振东</t>
  </si>
  <si>
    <t>130225197608176119</t>
  </si>
  <si>
    <t>6217000180021628171</t>
  </si>
  <si>
    <t>9000249</t>
  </si>
  <si>
    <t>李文刚</t>
  </si>
  <si>
    <t>13022519700321213X</t>
  </si>
  <si>
    <t>6217000180021627967</t>
  </si>
  <si>
    <t>9000250</t>
  </si>
  <si>
    <t>冯江</t>
  </si>
  <si>
    <t>13022519860116331X</t>
  </si>
  <si>
    <t>6217000180021627900</t>
  </si>
  <si>
    <t>9000251</t>
  </si>
  <si>
    <t>陈菲</t>
  </si>
  <si>
    <t>130223198607078420</t>
  </si>
  <si>
    <t>6217000180021628395</t>
  </si>
  <si>
    <t>9000252</t>
  </si>
  <si>
    <t>张学武</t>
  </si>
  <si>
    <t>130228196906230034</t>
  </si>
  <si>
    <t>6217000180022581940</t>
  </si>
  <si>
    <t>动力部</t>
  </si>
  <si>
    <t>9000253</t>
  </si>
  <si>
    <t>金轶钫</t>
  </si>
  <si>
    <t>130203197610121813</t>
  </si>
  <si>
    <t>6217000180023882958</t>
  </si>
  <si>
    <t>9000254</t>
  </si>
  <si>
    <t>高燕</t>
  </si>
  <si>
    <t>133026197803273342</t>
  </si>
  <si>
    <t>6217000180023880127</t>
  </si>
  <si>
    <t>9000255</t>
  </si>
  <si>
    <t>李志磊</t>
  </si>
  <si>
    <t>130223198111059015</t>
  </si>
  <si>
    <t>6217000180022597243</t>
  </si>
  <si>
    <t>9000256</t>
  </si>
  <si>
    <t>张冲</t>
  </si>
  <si>
    <t>13092519820510501X</t>
  </si>
  <si>
    <t>6217000180022598332</t>
  </si>
  <si>
    <t>9000257</t>
  </si>
  <si>
    <t>王欣</t>
  </si>
  <si>
    <t>130203197202200926</t>
  </si>
  <si>
    <t>6217000180022169027</t>
  </si>
  <si>
    <t>9000258</t>
  </si>
  <si>
    <t>侯健</t>
  </si>
  <si>
    <t>130203198306252450</t>
  </si>
  <si>
    <t>6217000180022169217</t>
  </si>
  <si>
    <t>9000259</t>
  </si>
  <si>
    <t>李鹏</t>
  </si>
  <si>
    <t>130635198405080490</t>
  </si>
  <si>
    <t>6217000180022170926</t>
  </si>
  <si>
    <t>9000260</t>
  </si>
  <si>
    <t>吕耀强</t>
  </si>
  <si>
    <t>130202197803220619</t>
  </si>
  <si>
    <t>6217000180022986529</t>
  </si>
  <si>
    <t>9000261</t>
  </si>
  <si>
    <t>郑兴跃</t>
  </si>
  <si>
    <t>13020219791231063X</t>
  </si>
  <si>
    <t>6217000180022976264</t>
  </si>
  <si>
    <t>9000262</t>
  </si>
  <si>
    <t>孟德聪</t>
  </si>
  <si>
    <t>130282199206225113</t>
  </si>
  <si>
    <t>6217000180022163376</t>
  </si>
  <si>
    <t>9000267</t>
  </si>
  <si>
    <t>付凯艳</t>
  </si>
  <si>
    <t>130426199005222928</t>
  </si>
  <si>
    <t>6217000180032376349</t>
  </si>
  <si>
    <t>9000268</t>
  </si>
  <si>
    <t>冯立强</t>
  </si>
  <si>
    <t>130282199103032415</t>
  </si>
  <si>
    <t>6217000180032386561</t>
  </si>
  <si>
    <t>9000269</t>
  </si>
  <si>
    <t>杨国生</t>
  </si>
  <si>
    <t>130202196604050616</t>
  </si>
  <si>
    <t>6217000180031735206</t>
  </si>
  <si>
    <t>9000270</t>
  </si>
  <si>
    <t>董文超</t>
  </si>
  <si>
    <t>130203197901242113</t>
  </si>
  <si>
    <t>6217000180031744026</t>
  </si>
  <si>
    <t>9000271</t>
  </si>
  <si>
    <t>杜宇辉</t>
  </si>
  <si>
    <t>110108196910012414</t>
  </si>
  <si>
    <t>6217000180031744034</t>
  </si>
  <si>
    <t>9000274</t>
  </si>
  <si>
    <t>贾南</t>
  </si>
  <si>
    <t>130181198507197957</t>
  </si>
  <si>
    <t>6217000180031744059</t>
  </si>
  <si>
    <t>9000281</t>
  </si>
  <si>
    <t>陈辉</t>
  </si>
  <si>
    <t>130202198703200615</t>
  </si>
  <si>
    <t>6217000180031744117</t>
  </si>
  <si>
    <t>9000282</t>
  </si>
  <si>
    <t>李晨铭</t>
  </si>
  <si>
    <t>210303198202141639</t>
  </si>
  <si>
    <t>6217000180031744125</t>
  </si>
  <si>
    <t>9000284</t>
  </si>
  <si>
    <t>刘国富</t>
  </si>
  <si>
    <t>12010419660313635X</t>
  </si>
  <si>
    <t>6217000180031744133</t>
  </si>
  <si>
    <t>9000285</t>
  </si>
  <si>
    <t>刘卫洪</t>
  </si>
  <si>
    <t>130202197103190615</t>
  </si>
  <si>
    <t>6217000180031744141</t>
  </si>
  <si>
    <t>9000286</t>
  </si>
  <si>
    <t>张鹏杰</t>
  </si>
  <si>
    <t>130682198406177854</t>
  </si>
  <si>
    <t>6217000180031735255</t>
  </si>
  <si>
    <t>9000287</t>
  </si>
  <si>
    <t>徐艺泽</t>
  </si>
  <si>
    <t>130532198501220516</t>
  </si>
  <si>
    <t>6217000180023876703</t>
  </si>
  <si>
    <t>9000288</t>
  </si>
  <si>
    <t>佟明博</t>
  </si>
  <si>
    <t>13020319790322121X</t>
  </si>
  <si>
    <t>6217000180005904762</t>
  </si>
  <si>
    <t>9000289</t>
  </si>
  <si>
    <t>刘冰然</t>
  </si>
  <si>
    <t>130206198612292310</t>
  </si>
  <si>
    <t>6217000180031735230</t>
  </si>
  <si>
    <t>9000290</t>
  </si>
  <si>
    <t>贾锋</t>
  </si>
  <si>
    <t>130225197510100052</t>
  </si>
  <si>
    <t>6217000180031735248</t>
  </si>
  <si>
    <t>9000291</t>
  </si>
  <si>
    <t>杜树滨</t>
  </si>
  <si>
    <t>230221198402293419</t>
  </si>
  <si>
    <t>6217000180023868163</t>
  </si>
  <si>
    <t>9000292</t>
  </si>
  <si>
    <t>甦震</t>
  </si>
  <si>
    <t>130202197611270611</t>
  </si>
  <si>
    <t>6217000180023843307</t>
  </si>
  <si>
    <t>9000293</t>
  </si>
  <si>
    <t>张文强</t>
  </si>
  <si>
    <t>130224198911210015</t>
  </si>
  <si>
    <t>6217000180024740437</t>
  </si>
  <si>
    <t>9000295</t>
  </si>
  <si>
    <t>柳全</t>
  </si>
  <si>
    <t>130204196911172712</t>
  </si>
  <si>
    <t>6217000180022984904</t>
  </si>
  <si>
    <t>9000296</t>
  </si>
  <si>
    <t>齐福泉</t>
  </si>
  <si>
    <t>130204198003092716</t>
  </si>
  <si>
    <t>6217000180024780698</t>
  </si>
  <si>
    <t>9000297</t>
  </si>
  <si>
    <t>李娜</t>
  </si>
  <si>
    <t>130281198405194144</t>
  </si>
  <si>
    <t>6217000180023829249</t>
  </si>
  <si>
    <t>9000299</t>
  </si>
  <si>
    <t>崔靖芬</t>
  </si>
  <si>
    <t>132330198104120325</t>
  </si>
  <si>
    <t>6217000180031744182</t>
  </si>
  <si>
    <t>9000301</t>
  </si>
  <si>
    <t>常瑾</t>
  </si>
  <si>
    <t>630105196910090028</t>
  </si>
  <si>
    <t>6217000180031744208</t>
  </si>
  <si>
    <t>9000302</t>
  </si>
  <si>
    <t>李欣</t>
  </si>
  <si>
    <t>130205198207043912</t>
  </si>
  <si>
    <t>6217000180031735263</t>
  </si>
  <si>
    <t>9000304</t>
  </si>
  <si>
    <t>李东海</t>
  </si>
  <si>
    <t>130203197009153611</t>
  </si>
  <si>
    <t>6217000180031744224</t>
  </si>
  <si>
    <t>9000305</t>
  </si>
  <si>
    <t>强发文</t>
  </si>
  <si>
    <t>620421198407302314</t>
  </si>
  <si>
    <t>6217000180031744232</t>
  </si>
  <si>
    <t>9000306</t>
  </si>
  <si>
    <t>尹宏</t>
  </si>
  <si>
    <t>371102198112033229</t>
  </si>
  <si>
    <t>6217000180031744240</t>
  </si>
  <si>
    <t>9000307</t>
  </si>
  <si>
    <t>田建伟</t>
  </si>
  <si>
    <t>130203197712103632</t>
  </si>
  <si>
    <t>6227000180600269289</t>
  </si>
  <si>
    <t>9000311</t>
  </si>
  <si>
    <t>唐伯元</t>
  </si>
  <si>
    <t>130203199010052710</t>
  </si>
  <si>
    <t>6217000180031744265</t>
  </si>
  <si>
    <t>9000312</t>
  </si>
  <si>
    <t>张琨</t>
  </si>
  <si>
    <t>610430198405100078</t>
  </si>
  <si>
    <t>6217000180044811168</t>
  </si>
  <si>
    <t>9000313</t>
  </si>
  <si>
    <t>纪振江</t>
  </si>
  <si>
    <t>110108196704152352</t>
  </si>
  <si>
    <t>6217000180031744281</t>
  </si>
  <si>
    <t>9000314</t>
  </si>
  <si>
    <t>缐治忠</t>
  </si>
  <si>
    <t>130204197312011516</t>
  </si>
  <si>
    <t>6217000180022945541</t>
  </si>
  <si>
    <t>9000315</t>
  </si>
  <si>
    <t>贾宇雷</t>
  </si>
  <si>
    <t>130203197712222113</t>
  </si>
  <si>
    <t>6217000180022178986</t>
  </si>
  <si>
    <t>9000316</t>
  </si>
  <si>
    <t>李国福</t>
  </si>
  <si>
    <t>130224197012224734</t>
  </si>
  <si>
    <t>6217000180031744299</t>
  </si>
  <si>
    <t>9000317</t>
  </si>
  <si>
    <t>侯敬良</t>
  </si>
  <si>
    <t>130203196903012173</t>
  </si>
  <si>
    <t>6217000180031744307</t>
  </si>
  <si>
    <t>9000318</t>
  </si>
  <si>
    <t>肖麟</t>
  </si>
  <si>
    <t>130203198412023010</t>
  </si>
  <si>
    <t>6217000180031735289</t>
  </si>
  <si>
    <t>9000320</t>
  </si>
  <si>
    <t>左文轩</t>
  </si>
  <si>
    <t>130203196906152112</t>
  </si>
  <si>
    <t>6217000180031743010</t>
  </si>
  <si>
    <t>9000321</t>
  </si>
  <si>
    <t>徐颖彬</t>
  </si>
  <si>
    <t>130224198205020011</t>
  </si>
  <si>
    <t>6217000180024757977</t>
  </si>
  <si>
    <t>9000322</t>
  </si>
  <si>
    <t>张文学</t>
  </si>
  <si>
    <t>130302196808043114</t>
  </si>
  <si>
    <t>6227000183090000941</t>
  </si>
  <si>
    <t>9000323</t>
  </si>
  <si>
    <t>肖鹏</t>
  </si>
  <si>
    <t>130203197803013616</t>
  </si>
  <si>
    <t>6217000180022948818</t>
  </si>
  <si>
    <t>9000324</t>
  </si>
  <si>
    <t>尹倩</t>
  </si>
  <si>
    <t>130203198209063324</t>
  </si>
  <si>
    <t>6217000180031744331</t>
  </si>
  <si>
    <t>9000326</t>
  </si>
  <si>
    <t>龚焕雨</t>
  </si>
  <si>
    <t>130224198408211512</t>
  </si>
  <si>
    <t>6217000180031744356</t>
  </si>
  <si>
    <t>9000327</t>
  </si>
  <si>
    <t>芦明杰</t>
  </si>
  <si>
    <t>13020319810725033X</t>
  </si>
  <si>
    <t>6217000180031744364</t>
  </si>
  <si>
    <t>9000328</t>
  </si>
  <si>
    <t>于洪永</t>
  </si>
  <si>
    <t>130281198602095313</t>
  </si>
  <si>
    <t>6217000180031744372</t>
  </si>
  <si>
    <t>9000329</t>
  </si>
  <si>
    <t>孙剑</t>
  </si>
  <si>
    <t>130203198310043336</t>
  </si>
  <si>
    <t>6217000180032378311</t>
  </si>
  <si>
    <t>9000330</t>
  </si>
  <si>
    <t>冯文樵</t>
  </si>
  <si>
    <t>130203198110270315</t>
  </si>
  <si>
    <t>6217000180031744398</t>
  </si>
  <si>
    <t>9000332</t>
  </si>
  <si>
    <t>王佳林</t>
  </si>
  <si>
    <t>130202197709122721</t>
  </si>
  <si>
    <t>6217000180023871969</t>
  </si>
  <si>
    <t>9000333</t>
  </si>
  <si>
    <t>李健</t>
  </si>
  <si>
    <t>130203197609232727</t>
  </si>
  <si>
    <t>6217000180023871761</t>
  </si>
  <si>
    <t>9000334</t>
  </si>
  <si>
    <t>陈洋</t>
  </si>
  <si>
    <t>130202198107020618</t>
  </si>
  <si>
    <t>6217000180023872397</t>
  </si>
  <si>
    <t>9000335</t>
  </si>
  <si>
    <t>吴可佳</t>
  </si>
  <si>
    <t>130282198906250112</t>
  </si>
  <si>
    <t>6217000180013503333</t>
  </si>
  <si>
    <t>9000336</t>
  </si>
  <si>
    <t>刘丹</t>
  </si>
  <si>
    <t>13020319820731242X</t>
  </si>
  <si>
    <t>6217000180025137054</t>
  </si>
  <si>
    <t>9000337</t>
  </si>
  <si>
    <t>董广辉</t>
  </si>
  <si>
    <t>130206197608090033</t>
  </si>
  <si>
    <t>6217000180022161693</t>
  </si>
  <si>
    <t>9000339</t>
  </si>
  <si>
    <t>谢建新</t>
  </si>
  <si>
    <t>130105196802090938</t>
  </si>
  <si>
    <t>6217000180031744414</t>
  </si>
  <si>
    <t>9000340</t>
  </si>
  <si>
    <t>季宇峰</t>
  </si>
  <si>
    <t>130202197303100039</t>
  </si>
  <si>
    <t>6217000180008289831</t>
  </si>
  <si>
    <t>9000341</t>
  </si>
  <si>
    <t>李静</t>
  </si>
  <si>
    <t>130204197010151812</t>
  </si>
  <si>
    <t>6217000180031735313</t>
  </si>
  <si>
    <t>9000343</t>
  </si>
  <si>
    <t>李立勋</t>
  </si>
  <si>
    <t>210321198201162019</t>
  </si>
  <si>
    <t>6217000180032387981</t>
  </si>
  <si>
    <t>9000344</t>
  </si>
  <si>
    <t>周良旭</t>
  </si>
  <si>
    <t>130604197002051215</t>
  </si>
  <si>
    <t>6217000180031735321</t>
  </si>
  <si>
    <t>9000345</t>
  </si>
  <si>
    <t>吴广元</t>
  </si>
  <si>
    <t>130203196108212117</t>
  </si>
  <si>
    <t>0180409980130605967</t>
  </si>
  <si>
    <t>9000347</t>
  </si>
  <si>
    <t>牛国强</t>
  </si>
  <si>
    <t>132435197110110310</t>
  </si>
  <si>
    <t>6217000180024090940</t>
  </si>
  <si>
    <t>9000348</t>
  </si>
  <si>
    <t>陈妍</t>
  </si>
  <si>
    <t>130203198303213042</t>
  </si>
  <si>
    <t>6217000180031744448</t>
  </si>
  <si>
    <t>9000349</t>
  </si>
  <si>
    <t>任宏宇</t>
  </si>
  <si>
    <t>130204197506160317</t>
  </si>
  <si>
    <t>6217000180031744455</t>
  </si>
  <si>
    <t>9000351</t>
  </si>
  <si>
    <t>张海生</t>
  </si>
  <si>
    <t>130203197006292114</t>
  </si>
  <si>
    <t>6217000180023873536</t>
  </si>
  <si>
    <t>9000352</t>
  </si>
  <si>
    <t>吴维杰</t>
  </si>
  <si>
    <t>130323198005010627</t>
  </si>
  <si>
    <t>6217000180023873759</t>
  </si>
  <si>
    <t>9000353</t>
  </si>
  <si>
    <t>时越</t>
  </si>
  <si>
    <t>130203196904032133</t>
  </si>
  <si>
    <t>6217000180023873577</t>
  </si>
  <si>
    <t>9000354</t>
  </si>
  <si>
    <t>李克让</t>
  </si>
  <si>
    <t>132331197211081976</t>
  </si>
  <si>
    <t>6217000180025134903</t>
  </si>
  <si>
    <t>9000355</t>
  </si>
  <si>
    <t>闫续</t>
  </si>
  <si>
    <t>130203198601052451</t>
  </si>
  <si>
    <t>6217000180022184422</t>
  </si>
  <si>
    <t>9000356</t>
  </si>
  <si>
    <t>牛伟建</t>
  </si>
  <si>
    <t>131026199005290612</t>
  </si>
  <si>
    <t>6217000180022190585</t>
  </si>
  <si>
    <t>9000357</t>
  </si>
  <si>
    <t>高晓林</t>
  </si>
  <si>
    <t>130203197501232434</t>
  </si>
  <si>
    <t>6217000180022614642</t>
  </si>
  <si>
    <t>9000358</t>
  </si>
  <si>
    <t>田朝</t>
  </si>
  <si>
    <t>130204197803170634</t>
  </si>
  <si>
    <t>6217000180025140710</t>
  </si>
  <si>
    <t>9000363</t>
  </si>
  <si>
    <t>师新卫</t>
  </si>
  <si>
    <t>130205196703300317</t>
  </si>
  <si>
    <t>6227000180390032525</t>
  </si>
  <si>
    <t>9000367</t>
  </si>
  <si>
    <t>张君生</t>
  </si>
  <si>
    <t>130229197301075415</t>
  </si>
  <si>
    <t>6217000180024111852</t>
  </si>
  <si>
    <t>9000369</t>
  </si>
  <si>
    <t>何相春</t>
  </si>
  <si>
    <t>130203197012014217</t>
  </si>
  <si>
    <t>6217000180031744489</t>
  </si>
  <si>
    <t>9000377</t>
  </si>
  <si>
    <t>李朝旺</t>
  </si>
  <si>
    <t>131181197902222119</t>
  </si>
  <si>
    <t>6217000180031735461</t>
  </si>
  <si>
    <t>9000387</t>
  </si>
  <si>
    <t>胡凤喜</t>
  </si>
  <si>
    <t>120221198205060311</t>
  </si>
  <si>
    <t>6217000180031744596</t>
  </si>
  <si>
    <t>9000388</t>
  </si>
  <si>
    <t>李秀兵</t>
  </si>
  <si>
    <t>130521197806302519</t>
  </si>
  <si>
    <t>6217000180031735487</t>
  </si>
  <si>
    <t>9000389</t>
  </si>
  <si>
    <t>米舰君</t>
  </si>
  <si>
    <t>13020319741111301X</t>
  </si>
  <si>
    <t>6217000180031744604</t>
  </si>
  <si>
    <t>9000390</t>
  </si>
  <si>
    <t>张昆</t>
  </si>
  <si>
    <t>130204197409280317</t>
  </si>
  <si>
    <t>6217000180031735495</t>
  </si>
  <si>
    <t>9000391</t>
  </si>
  <si>
    <t>常文兴</t>
  </si>
  <si>
    <t>130229196407264017</t>
  </si>
  <si>
    <t>6217000180024105268</t>
  </si>
  <si>
    <t>9000392</t>
  </si>
  <si>
    <t>刘洪新</t>
  </si>
  <si>
    <t>130633198204175271</t>
  </si>
  <si>
    <t>6217000180003991092</t>
  </si>
  <si>
    <t>9000393</t>
  </si>
  <si>
    <t>李明</t>
  </si>
  <si>
    <t>132423197903270837</t>
  </si>
  <si>
    <t>6217000180031744638</t>
  </si>
  <si>
    <t>9000397</t>
  </si>
  <si>
    <t>张永仓</t>
  </si>
  <si>
    <t>130222197602053530</t>
  </si>
  <si>
    <t>6217000180024123709</t>
  </si>
  <si>
    <t>9000398</t>
  </si>
  <si>
    <t>李旺</t>
  </si>
  <si>
    <t>131182198304116659</t>
  </si>
  <si>
    <t>6217000180024105029</t>
  </si>
  <si>
    <t>9000399</t>
  </si>
  <si>
    <t>王伟</t>
  </si>
  <si>
    <t>130224197804152118</t>
  </si>
  <si>
    <t>6217000180024105565</t>
  </si>
  <si>
    <t>9000428</t>
  </si>
  <si>
    <t>王龙浩</t>
  </si>
  <si>
    <t>130182199309011470</t>
  </si>
  <si>
    <t>6217000180032386546</t>
  </si>
  <si>
    <t>9000429</t>
  </si>
  <si>
    <t>陈树利</t>
  </si>
  <si>
    <t>130602196307140975</t>
  </si>
  <si>
    <t>6217000180023830080</t>
  </si>
  <si>
    <t>9000431</t>
  </si>
  <si>
    <t>李春梅</t>
  </si>
  <si>
    <t>211011197006170029</t>
  </si>
  <si>
    <t>6217000180023837150</t>
  </si>
  <si>
    <t>9000432</t>
  </si>
  <si>
    <t>毕俊兴</t>
  </si>
  <si>
    <t>120101196410031018</t>
  </si>
  <si>
    <t>6217000180038330688</t>
  </si>
  <si>
    <t>9000433</t>
  </si>
  <si>
    <t>杨建伟</t>
  </si>
  <si>
    <t>130225197907212319</t>
  </si>
  <si>
    <t>6217000180023838919</t>
  </si>
  <si>
    <t>9000434</t>
  </si>
  <si>
    <t>李若曦</t>
  </si>
  <si>
    <t>130204198512183931</t>
  </si>
  <si>
    <t>6217000180023837184</t>
  </si>
  <si>
    <t>9000435</t>
  </si>
  <si>
    <t>刘晨燕</t>
  </si>
  <si>
    <t>130203197006170627</t>
  </si>
  <si>
    <t>6217000180023830106</t>
  </si>
  <si>
    <t>9000437</t>
  </si>
  <si>
    <t>付国合</t>
  </si>
  <si>
    <t>130203196801192134</t>
  </si>
  <si>
    <t>6217000180031744653</t>
  </si>
  <si>
    <t>9000439</t>
  </si>
  <si>
    <t>王艳萍</t>
  </si>
  <si>
    <t>210504196809021367</t>
  </si>
  <si>
    <t>6217000180024091534</t>
  </si>
  <si>
    <t>9000440</t>
  </si>
  <si>
    <t>薛天英</t>
  </si>
  <si>
    <t>130228197304131455</t>
  </si>
  <si>
    <t>6227000180600105350</t>
  </si>
  <si>
    <t>9000441</t>
  </si>
  <si>
    <t>裴晓光</t>
  </si>
  <si>
    <t>130203196801022119</t>
  </si>
  <si>
    <t>6217000180002733958</t>
  </si>
  <si>
    <t>9000442</t>
  </si>
  <si>
    <t>郑双权</t>
  </si>
  <si>
    <t>130104196701054018</t>
  </si>
  <si>
    <t>6217000180031744679</t>
  </si>
  <si>
    <t>9000443</t>
  </si>
  <si>
    <t>汪顶</t>
  </si>
  <si>
    <t>421125198410164015</t>
  </si>
  <si>
    <t>6217000180002740615</t>
  </si>
  <si>
    <t>9000445</t>
  </si>
  <si>
    <t>周延明</t>
  </si>
  <si>
    <t>130921198006063616</t>
  </si>
  <si>
    <t>6227000180600025749</t>
  </si>
  <si>
    <t>9000446</t>
  </si>
  <si>
    <t>李文亮</t>
  </si>
  <si>
    <t>620403198508061211</t>
  </si>
  <si>
    <t>6217000180002700502</t>
  </si>
  <si>
    <t>9000448</t>
  </si>
  <si>
    <t>杨宝山</t>
  </si>
  <si>
    <t>210302196812060937</t>
  </si>
  <si>
    <t>6217000180002728305</t>
  </si>
  <si>
    <t>9000450</t>
  </si>
  <si>
    <t>崔钊</t>
  </si>
  <si>
    <t>422822198410052590</t>
  </si>
  <si>
    <t>6217000180002731895</t>
  </si>
  <si>
    <t>9000451</t>
  </si>
  <si>
    <t>段云祥</t>
  </si>
  <si>
    <t>132902197708151811</t>
  </si>
  <si>
    <t>6217000180024755989</t>
  </si>
  <si>
    <t>9000452</t>
  </si>
  <si>
    <t>马永乐</t>
  </si>
  <si>
    <t>612727198206046013</t>
  </si>
  <si>
    <t>6217000180031744745</t>
  </si>
  <si>
    <t>9000453</t>
  </si>
  <si>
    <t>周泉林</t>
  </si>
  <si>
    <t>130204198008240618</t>
  </si>
  <si>
    <t>6217000180031744752</t>
  </si>
  <si>
    <t>9000454</t>
  </si>
  <si>
    <t>伦宝军</t>
  </si>
  <si>
    <t>130203196807112174</t>
  </si>
  <si>
    <t>6217000180031744760</t>
  </si>
  <si>
    <t>9000455</t>
  </si>
  <si>
    <t>吴艳青</t>
  </si>
  <si>
    <t>131126198105304816</t>
  </si>
  <si>
    <t>6217000180031744778</t>
  </si>
  <si>
    <t>9000456</t>
  </si>
  <si>
    <t>韩志颜</t>
  </si>
  <si>
    <t>13020319760304301X</t>
  </si>
  <si>
    <t>6217000180031744786</t>
  </si>
  <si>
    <t>9000457</t>
  </si>
  <si>
    <t>冯向飞</t>
  </si>
  <si>
    <t>130129198308060039</t>
  </si>
  <si>
    <t>6217000180031744794</t>
  </si>
  <si>
    <t>9000458</t>
  </si>
  <si>
    <t>甄玉坡</t>
  </si>
  <si>
    <t>130203196710232110</t>
  </si>
  <si>
    <t>6227000180450005973</t>
  </si>
  <si>
    <t>9000459</t>
  </si>
  <si>
    <t>马永富</t>
  </si>
  <si>
    <t>130203197103052139</t>
  </si>
  <si>
    <t>6217000180031744828</t>
  </si>
  <si>
    <t>9000460</t>
  </si>
  <si>
    <t>习瑞彬</t>
  </si>
  <si>
    <t>130204196807151516</t>
  </si>
  <si>
    <t>6217000180031744836</t>
  </si>
  <si>
    <t>9000461</t>
  </si>
  <si>
    <t>吉恩泉</t>
  </si>
  <si>
    <t>130229197102222435</t>
  </si>
  <si>
    <t>6227000180410069523</t>
  </si>
  <si>
    <t>9000462</t>
  </si>
  <si>
    <t>周卓锁</t>
  </si>
  <si>
    <t>130222197609152814</t>
  </si>
  <si>
    <t>6217000180031744844</t>
  </si>
  <si>
    <t>9000463</t>
  </si>
  <si>
    <t>齐利国</t>
  </si>
  <si>
    <t>130322198307022619</t>
  </si>
  <si>
    <t>6217000180031744851</t>
  </si>
  <si>
    <t>9000464</t>
  </si>
  <si>
    <t>王二猛</t>
  </si>
  <si>
    <t>132902198207204975</t>
  </si>
  <si>
    <t>6217000180031744869</t>
  </si>
  <si>
    <t>9000465</t>
  </si>
  <si>
    <t>刘长维</t>
  </si>
  <si>
    <t>131126198205213014</t>
  </si>
  <si>
    <t>6217000180031744877</t>
  </si>
  <si>
    <t>9000466</t>
  </si>
  <si>
    <t>王洪光</t>
  </si>
  <si>
    <t>211321198311012231</t>
  </si>
  <si>
    <t>6217000180031735537</t>
  </si>
  <si>
    <t>9000467</t>
  </si>
  <si>
    <t>陈宏杰</t>
  </si>
  <si>
    <t>130228197201226013</t>
  </si>
  <si>
    <t>6217000180031744885</t>
  </si>
  <si>
    <t>9000468</t>
  </si>
  <si>
    <t>卢扬</t>
  </si>
  <si>
    <t>130223198506196612</t>
  </si>
  <si>
    <t>6217000180031744893</t>
  </si>
  <si>
    <t>9000469</t>
  </si>
  <si>
    <t>于宇</t>
  </si>
  <si>
    <t>15040319820904251X</t>
  </si>
  <si>
    <t>6217000180031744901</t>
  </si>
  <si>
    <t>9000470</t>
  </si>
  <si>
    <t>王彦鹏</t>
  </si>
  <si>
    <t>13020419810121211X</t>
  </si>
  <si>
    <t>6217000180031744919</t>
  </si>
  <si>
    <t>9000471</t>
  </si>
  <si>
    <t>刘立东</t>
  </si>
  <si>
    <t>130202196411030635</t>
  </si>
  <si>
    <t>6217000180031744927</t>
  </si>
  <si>
    <t>9000472</t>
  </si>
  <si>
    <t>王洋</t>
  </si>
  <si>
    <t>150204198206111511</t>
  </si>
  <si>
    <t>6217000180031744935</t>
  </si>
  <si>
    <t>9000475</t>
  </si>
  <si>
    <t>刘岩</t>
  </si>
  <si>
    <t>130203198407051527</t>
  </si>
  <si>
    <t>6217000180024758066</t>
  </si>
  <si>
    <t>9000477</t>
  </si>
  <si>
    <t>吴玉霄</t>
  </si>
  <si>
    <t>372925199309025314</t>
  </si>
  <si>
    <t>6217000180032821435</t>
  </si>
  <si>
    <t>9000478</t>
  </si>
  <si>
    <t>苏拉玉</t>
  </si>
  <si>
    <t>13010719820812181X</t>
  </si>
  <si>
    <t>6217000180024760641</t>
  </si>
  <si>
    <t>9000479</t>
  </si>
  <si>
    <t>杜琳</t>
  </si>
  <si>
    <t>130202198212082714</t>
  </si>
  <si>
    <t>6217000180037713793</t>
  </si>
  <si>
    <t>特钢事业部</t>
  </si>
  <si>
    <t>9000480</t>
  </si>
  <si>
    <t>叱晓岗</t>
  </si>
  <si>
    <t>61052619820122431X</t>
  </si>
  <si>
    <t>6217000180024787321</t>
  </si>
  <si>
    <t>9000481</t>
  </si>
  <si>
    <t>商振宇</t>
  </si>
  <si>
    <t>130203197209222415</t>
  </si>
  <si>
    <t>6217000180022957165</t>
  </si>
  <si>
    <t>9000482</t>
  </si>
  <si>
    <t>李长明</t>
  </si>
  <si>
    <t>130203197405052134</t>
  </si>
  <si>
    <t>6217000180024137469</t>
  </si>
  <si>
    <t>9000483</t>
  </si>
  <si>
    <t>侯佳琦</t>
  </si>
  <si>
    <t>130203198906063012</t>
  </si>
  <si>
    <t>6217000180032820064</t>
  </si>
  <si>
    <t>9000484</t>
  </si>
  <si>
    <t>佟西军</t>
  </si>
  <si>
    <t>130205197708113910</t>
  </si>
  <si>
    <t>6217000180022985042</t>
  </si>
  <si>
    <t>9000485</t>
  </si>
  <si>
    <t>杨志强</t>
  </si>
  <si>
    <t>130204197910291511</t>
  </si>
  <si>
    <t>6217000180022960243</t>
  </si>
  <si>
    <t>9000486</t>
  </si>
  <si>
    <t>高华</t>
  </si>
  <si>
    <t>132926197102092117</t>
  </si>
  <si>
    <t>6217000180022985786</t>
  </si>
  <si>
    <t>9000487</t>
  </si>
  <si>
    <t>13020419830126001X</t>
  </si>
  <si>
    <t>6217000180030641785</t>
  </si>
  <si>
    <t>9000492</t>
  </si>
  <si>
    <t>郭高翔</t>
  </si>
  <si>
    <t>130283199102081537</t>
  </si>
  <si>
    <t>6217000180032376323</t>
  </si>
  <si>
    <t>9000493</t>
  </si>
  <si>
    <t>许进忠</t>
  </si>
  <si>
    <t>130627199005050078</t>
  </si>
  <si>
    <t>6217000180032386538</t>
  </si>
  <si>
    <t>9000494</t>
  </si>
  <si>
    <t>刘新亮</t>
  </si>
  <si>
    <t>13022719900627643X</t>
  </si>
  <si>
    <t>6217000180032360913</t>
  </si>
  <si>
    <t>9000495</t>
  </si>
  <si>
    <t>田阔</t>
  </si>
  <si>
    <t>130723199111034215</t>
  </si>
  <si>
    <t>6217000180032386678</t>
  </si>
  <si>
    <t>9000496</t>
  </si>
  <si>
    <t>张宏伟</t>
  </si>
  <si>
    <t>130202198003020015</t>
  </si>
  <si>
    <t>6217000180035705338</t>
  </si>
  <si>
    <t>9000497</t>
  </si>
  <si>
    <t>卢英杰</t>
  </si>
  <si>
    <t>130203197907025179</t>
  </si>
  <si>
    <t>6217000180024742946</t>
  </si>
  <si>
    <t>9000498</t>
  </si>
  <si>
    <t>郭松岭</t>
  </si>
  <si>
    <t>130223198604143717</t>
  </si>
  <si>
    <t>6217000180019095763</t>
  </si>
  <si>
    <t>9000499</t>
  </si>
  <si>
    <t>王琛</t>
  </si>
  <si>
    <t>130203198004040030</t>
  </si>
  <si>
    <t>6217000180031735552</t>
  </si>
  <si>
    <t>9000500</t>
  </si>
  <si>
    <t>李浩</t>
  </si>
  <si>
    <t>13062219860214501X</t>
  </si>
  <si>
    <t>6217000180024746376</t>
  </si>
  <si>
    <t>9000501</t>
  </si>
  <si>
    <t>王刚</t>
  </si>
  <si>
    <t>130222197903271419</t>
  </si>
  <si>
    <t>6217000180031735024</t>
  </si>
  <si>
    <t>9000502</t>
  </si>
  <si>
    <t>陈乔威</t>
  </si>
  <si>
    <t>130203198108103315</t>
  </si>
  <si>
    <t>6217000180031735560</t>
  </si>
  <si>
    <t>9000503</t>
  </si>
  <si>
    <t>翟赞</t>
  </si>
  <si>
    <t>13230119790613161X</t>
  </si>
  <si>
    <t>6217000180024745477</t>
  </si>
  <si>
    <t>9000504</t>
  </si>
  <si>
    <t>田士海</t>
  </si>
  <si>
    <t>420107196905280058</t>
  </si>
  <si>
    <t>6217000180031735040</t>
  </si>
  <si>
    <t>9000505</t>
  </si>
  <si>
    <t>赵金明</t>
  </si>
  <si>
    <t>130202196804140616</t>
  </si>
  <si>
    <t>6217000180031735578</t>
  </si>
  <si>
    <t>9000506</t>
  </si>
  <si>
    <t>杨旭峰</t>
  </si>
  <si>
    <t>13073119911128031X</t>
  </si>
  <si>
    <t>6217000180017433321</t>
  </si>
  <si>
    <t>9000507</t>
  </si>
  <si>
    <t>刘树鹏</t>
  </si>
  <si>
    <t>430104196512124313</t>
  </si>
  <si>
    <t>6217000180031743119</t>
  </si>
  <si>
    <t>9000508</t>
  </si>
  <si>
    <t>袁卫涛</t>
  </si>
  <si>
    <t>130203198011250917</t>
  </si>
  <si>
    <t>6217000180024747200</t>
  </si>
  <si>
    <t>9000509</t>
  </si>
  <si>
    <t>赵天环</t>
  </si>
  <si>
    <t>130224198612063035</t>
  </si>
  <si>
    <t>6217000180024746988</t>
  </si>
  <si>
    <t>9000510</t>
  </si>
  <si>
    <t>王志永</t>
  </si>
  <si>
    <t>130281199010044330</t>
  </si>
  <si>
    <t>6217000180024744082</t>
  </si>
  <si>
    <t>9000511</t>
  </si>
  <si>
    <t>李山</t>
  </si>
  <si>
    <t>130203198704053019</t>
  </si>
  <si>
    <t>6217000180024751871</t>
  </si>
  <si>
    <t>9000512</t>
  </si>
  <si>
    <t>金达</t>
  </si>
  <si>
    <t>130983199010121130</t>
  </si>
  <si>
    <t>6217000180024747010</t>
  </si>
  <si>
    <t>9000514</t>
  </si>
  <si>
    <t>刘庆禄</t>
  </si>
  <si>
    <t>130203196304023356</t>
  </si>
  <si>
    <t>6217000180022955003</t>
  </si>
  <si>
    <t>9000516</t>
  </si>
  <si>
    <t>张虎成</t>
  </si>
  <si>
    <t>140303198005211214</t>
  </si>
  <si>
    <t>6217000180031735065</t>
  </si>
  <si>
    <t>9000517</t>
  </si>
  <si>
    <t>李硕</t>
  </si>
  <si>
    <t>13022419861128301X</t>
  </si>
  <si>
    <t>6217000180022955201</t>
  </si>
  <si>
    <t>9000518</t>
  </si>
  <si>
    <t>张颜超</t>
  </si>
  <si>
    <t>131121198002073216</t>
  </si>
  <si>
    <t>6217000180024758405</t>
  </si>
  <si>
    <t>9000519</t>
  </si>
  <si>
    <t>阎磊</t>
  </si>
  <si>
    <t>130204197812060912</t>
  </si>
  <si>
    <t>6217000180024770152</t>
  </si>
  <si>
    <t>9000520</t>
  </si>
  <si>
    <t>徐东升</t>
  </si>
  <si>
    <t>130204197512030615</t>
  </si>
  <si>
    <t>6217000180024771093</t>
  </si>
  <si>
    <t>9000521</t>
  </si>
  <si>
    <t>陈城</t>
  </si>
  <si>
    <t>130684198102140879</t>
  </si>
  <si>
    <t>6217000180024760435</t>
  </si>
  <si>
    <t>9000522</t>
  </si>
  <si>
    <t>董晓光</t>
  </si>
  <si>
    <t>130226198005105953</t>
  </si>
  <si>
    <t>6217000180024763314</t>
  </si>
  <si>
    <t>9000523</t>
  </si>
  <si>
    <t>张剑</t>
  </si>
  <si>
    <t>130322198003233011</t>
  </si>
  <si>
    <t>6217000180024762969</t>
  </si>
  <si>
    <t>9000524</t>
  </si>
  <si>
    <t>秦海军</t>
  </si>
  <si>
    <t>510722198006152295</t>
  </si>
  <si>
    <t>6217000180024766259</t>
  </si>
  <si>
    <t>9000525</t>
  </si>
  <si>
    <t>陈宗艳</t>
  </si>
  <si>
    <t>132928198108221810</t>
  </si>
  <si>
    <t>6217000180024758561</t>
  </si>
  <si>
    <t>9000526</t>
  </si>
  <si>
    <t>冯树启</t>
  </si>
  <si>
    <t>130622198201107434</t>
  </si>
  <si>
    <t>6217000180024759346</t>
  </si>
  <si>
    <t>9000527</t>
  </si>
  <si>
    <t>黄玉鹏</t>
  </si>
  <si>
    <t>130703198311221218</t>
  </si>
  <si>
    <t>6217000180034448666</t>
  </si>
  <si>
    <t>9000528</t>
  </si>
  <si>
    <t>李玉林</t>
  </si>
  <si>
    <t>130229198511165018</t>
  </si>
  <si>
    <t>6217000180024771861</t>
  </si>
  <si>
    <t>9000529</t>
  </si>
  <si>
    <t>苗京波</t>
  </si>
  <si>
    <t>12022419840529463X</t>
  </si>
  <si>
    <t>6217000180024771929</t>
  </si>
  <si>
    <t>9000530</t>
  </si>
  <si>
    <t>张立民</t>
  </si>
  <si>
    <t>130203197306072113</t>
  </si>
  <si>
    <t>6217000180022612836</t>
  </si>
  <si>
    <t>9000531</t>
  </si>
  <si>
    <t>刘鑫光</t>
  </si>
  <si>
    <t>130206198201311214</t>
  </si>
  <si>
    <t>6217000180024764619</t>
  </si>
  <si>
    <t>9000532</t>
  </si>
  <si>
    <t>张瑞青</t>
  </si>
  <si>
    <t>130229198403014837</t>
  </si>
  <si>
    <t>6217000180024764973</t>
  </si>
  <si>
    <t>9000533</t>
  </si>
  <si>
    <t>刘旭阳</t>
  </si>
  <si>
    <t>220181198404060036</t>
  </si>
  <si>
    <t>6217000180024759155</t>
  </si>
  <si>
    <t>9000534</t>
  </si>
  <si>
    <t>徐烨</t>
  </si>
  <si>
    <t>429006198308175132</t>
  </si>
  <si>
    <t>6217000180024760385</t>
  </si>
  <si>
    <t>9000535</t>
  </si>
  <si>
    <t>庞晓坤</t>
  </si>
  <si>
    <t>130634198609083515</t>
  </si>
  <si>
    <t>6217000180024764908</t>
  </si>
  <si>
    <t>9000536</t>
  </si>
  <si>
    <t>王东</t>
  </si>
  <si>
    <t>370982199303264977</t>
  </si>
  <si>
    <t>6217000180032038311</t>
  </si>
  <si>
    <t>9000537</t>
  </si>
  <si>
    <t>华晋军</t>
  </si>
  <si>
    <t>130427198206040057</t>
  </si>
  <si>
    <t>6217000180022955151</t>
  </si>
  <si>
    <t>9000538</t>
  </si>
  <si>
    <t>刘伟</t>
  </si>
  <si>
    <t>130203198312250611</t>
  </si>
  <si>
    <t>6217000180030248094</t>
  </si>
  <si>
    <t>9000539</t>
  </si>
  <si>
    <t>王素丽</t>
  </si>
  <si>
    <t>130203197102122166</t>
  </si>
  <si>
    <t>6217000180022185858</t>
  </si>
  <si>
    <t>9000540</t>
  </si>
  <si>
    <t>赵裕鑫</t>
  </si>
  <si>
    <t>130202198301060656</t>
  </si>
  <si>
    <t>6217000180024755674</t>
  </si>
  <si>
    <t>9000541</t>
  </si>
  <si>
    <t>鲁长炜</t>
  </si>
  <si>
    <t>130205198307090310</t>
  </si>
  <si>
    <t>6217000180022195964</t>
  </si>
  <si>
    <t>9000542</t>
  </si>
  <si>
    <t>郑航麟</t>
  </si>
  <si>
    <t>21078119900929281X</t>
  </si>
  <si>
    <t>6217000180032820304</t>
  </si>
  <si>
    <t>9000543</t>
  </si>
  <si>
    <t>刘广生</t>
  </si>
  <si>
    <t>130203196408152136</t>
  </si>
  <si>
    <t>6217000180022945095</t>
  </si>
  <si>
    <t>9000544</t>
  </si>
  <si>
    <t>晁沛银</t>
  </si>
  <si>
    <t>130202196304291514</t>
  </si>
  <si>
    <t>6217000180023870938</t>
  </si>
  <si>
    <t>9000545</t>
  </si>
  <si>
    <t>鲁尧</t>
  </si>
  <si>
    <t>13020319940205001X</t>
  </si>
  <si>
    <t>6217000180032236154</t>
  </si>
  <si>
    <t>9000546</t>
  </si>
  <si>
    <t>秦亮</t>
  </si>
  <si>
    <t>130203198212200318</t>
  </si>
  <si>
    <t>6217000180024758363</t>
  </si>
  <si>
    <t>9000547</t>
  </si>
  <si>
    <t>宋波</t>
  </si>
  <si>
    <t>210781198401045819</t>
  </si>
  <si>
    <t>6217000180022969483</t>
  </si>
  <si>
    <t>9000548</t>
  </si>
  <si>
    <t>薛明</t>
  </si>
  <si>
    <t>230522198311081579</t>
  </si>
  <si>
    <t>6217000180033823455</t>
  </si>
  <si>
    <t>9000549</t>
  </si>
  <si>
    <t>郝智刚</t>
  </si>
  <si>
    <t>131121198109205231</t>
  </si>
  <si>
    <t>6217000180022171635</t>
  </si>
  <si>
    <t>9000550</t>
  </si>
  <si>
    <t>王健</t>
  </si>
  <si>
    <t>130203198607045113</t>
  </si>
  <si>
    <t>6217000180032236832</t>
  </si>
  <si>
    <t>9000551</t>
  </si>
  <si>
    <t>方亮</t>
  </si>
  <si>
    <t>342601198009125316</t>
  </si>
  <si>
    <t>6217000180022170801</t>
  </si>
  <si>
    <t>9000552</t>
  </si>
  <si>
    <t>贺佳宁</t>
  </si>
  <si>
    <t>130203198312245134</t>
  </si>
  <si>
    <t>6217000180029979618</t>
  </si>
  <si>
    <t>9000553</t>
  </si>
  <si>
    <t>郭志敏</t>
  </si>
  <si>
    <t>140521199301106038</t>
  </si>
  <si>
    <t>6217000180032361549</t>
  </si>
  <si>
    <t>9000554</t>
  </si>
  <si>
    <t>段志强</t>
  </si>
  <si>
    <t>142430198603091212</t>
  </si>
  <si>
    <t>6217000180024747234</t>
  </si>
  <si>
    <t>9000555</t>
  </si>
  <si>
    <t>栾森</t>
  </si>
  <si>
    <t>210304199001232914</t>
  </si>
  <si>
    <t>6217000180024747275</t>
  </si>
  <si>
    <t>9000556</t>
  </si>
  <si>
    <t>杜凤彬</t>
  </si>
  <si>
    <t>130224199405280058</t>
  </si>
  <si>
    <t>6217000180032627527</t>
  </si>
  <si>
    <t>9000557</t>
  </si>
  <si>
    <t>130202196605020638</t>
  </si>
  <si>
    <t>4340620180341493</t>
  </si>
  <si>
    <t>9000558</t>
  </si>
  <si>
    <t>贺海清</t>
  </si>
  <si>
    <t>432522197810070078</t>
  </si>
  <si>
    <t>6217000180024747135</t>
  </si>
  <si>
    <t>9000559</t>
  </si>
  <si>
    <t>苗锋</t>
  </si>
  <si>
    <t>232321197809222519</t>
  </si>
  <si>
    <t>6217000180024746467</t>
  </si>
  <si>
    <t>9000560</t>
  </si>
  <si>
    <t>吕建明</t>
  </si>
  <si>
    <t>150402198202020434</t>
  </si>
  <si>
    <t>6217000180024787206</t>
  </si>
  <si>
    <t>9000561</t>
  </si>
  <si>
    <t>江立中</t>
  </si>
  <si>
    <t>130229198612136216</t>
  </si>
  <si>
    <t>6217000180024116307</t>
  </si>
  <si>
    <t>9000562</t>
  </si>
  <si>
    <t>赵帅</t>
  </si>
  <si>
    <t>140321199105170912</t>
  </si>
  <si>
    <t>6217000180022960144</t>
  </si>
  <si>
    <t>9000563</t>
  </si>
  <si>
    <t>李原野</t>
  </si>
  <si>
    <t>130627199002084838</t>
  </si>
  <si>
    <t>6217000180022960110</t>
  </si>
  <si>
    <t>9000564</t>
  </si>
  <si>
    <t>张宝福</t>
  </si>
  <si>
    <t>130203196910142136</t>
  </si>
  <si>
    <t>6217000180024137527</t>
  </si>
  <si>
    <t>9000565</t>
  </si>
  <si>
    <t>翟安春</t>
  </si>
  <si>
    <t>130204197702275138</t>
  </si>
  <si>
    <t>6217000180023858339</t>
  </si>
  <si>
    <t>9000566</t>
  </si>
  <si>
    <t>林超</t>
  </si>
  <si>
    <t>130202198511181819</t>
  </si>
  <si>
    <t>6217000180023843729</t>
  </si>
  <si>
    <t>9000567</t>
  </si>
  <si>
    <t>贾宏朝</t>
  </si>
  <si>
    <t>130225198711173711</t>
  </si>
  <si>
    <t>6217000180022982809</t>
  </si>
  <si>
    <t>9000568</t>
  </si>
  <si>
    <t>李鹏飞</t>
  </si>
  <si>
    <t>130105196812120950</t>
  </si>
  <si>
    <t>6217000180022974350</t>
  </si>
  <si>
    <t>9000569</t>
  </si>
  <si>
    <t>刘志恒</t>
  </si>
  <si>
    <t>130126198410053012</t>
  </si>
  <si>
    <t>6217000180024751947</t>
  </si>
  <si>
    <t>9000570</t>
  </si>
  <si>
    <t>焦泽龙</t>
  </si>
  <si>
    <t>130203198903250314</t>
  </si>
  <si>
    <t>6217000180022945673</t>
  </si>
  <si>
    <t>9000571</t>
  </si>
  <si>
    <t>李魁猛</t>
  </si>
  <si>
    <t>130223197001123237</t>
  </si>
  <si>
    <t>6217000180022576429</t>
  </si>
  <si>
    <t>9000572</t>
  </si>
  <si>
    <t>张洪建</t>
  </si>
  <si>
    <t>13022119720601121X</t>
  </si>
  <si>
    <t>6217000180023873684</t>
  </si>
  <si>
    <t>9000573</t>
  </si>
  <si>
    <t>陈士军</t>
  </si>
  <si>
    <t>132441197008080618</t>
  </si>
  <si>
    <t>6217000180022187201</t>
  </si>
  <si>
    <t>9000574</t>
  </si>
  <si>
    <t>李旭军</t>
  </si>
  <si>
    <t>12010419720211631X</t>
  </si>
  <si>
    <t>6217000180022184349</t>
  </si>
  <si>
    <t>9000575</t>
  </si>
  <si>
    <t>赵泽东</t>
  </si>
  <si>
    <t>130925198405106412</t>
  </si>
  <si>
    <t>6217000180023873460</t>
  </si>
  <si>
    <t>9000576</t>
  </si>
  <si>
    <t>冯沛晨</t>
  </si>
  <si>
    <t>13020319910108091X</t>
  </si>
  <si>
    <t>6217000180032826715</t>
  </si>
  <si>
    <t>9000577</t>
  </si>
  <si>
    <t>田伟</t>
  </si>
  <si>
    <t>130625198408082018</t>
  </si>
  <si>
    <t>6217000180023880176</t>
  </si>
  <si>
    <t>9000578</t>
  </si>
  <si>
    <t>高子磊</t>
  </si>
  <si>
    <t>130221198509087638</t>
  </si>
  <si>
    <t>6217000180022599686</t>
  </si>
  <si>
    <t>9000580</t>
  </si>
  <si>
    <t>王海波</t>
  </si>
  <si>
    <t>130225199402170036</t>
  </si>
  <si>
    <t>6217000180032377115</t>
  </si>
  <si>
    <t>9000581</t>
  </si>
  <si>
    <t>朱可心</t>
  </si>
  <si>
    <t>13020619960827232X</t>
  </si>
  <si>
    <t>6217000180032376893</t>
  </si>
  <si>
    <t>9000582</t>
  </si>
  <si>
    <t>路辉</t>
  </si>
  <si>
    <t>37232119960417025X</t>
  </si>
  <si>
    <t>6217000180031769627</t>
  </si>
  <si>
    <t>9000583</t>
  </si>
  <si>
    <t>王瑶</t>
  </si>
  <si>
    <t>130203199604110623</t>
  </si>
  <si>
    <t>6217000180031769585</t>
  </si>
  <si>
    <t>9000584</t>
  </si>
  <si>
    <t>王晨宇</t>
  </si>
  <si>
    <t>130203199409132413</t>
  </si>
  <si>
    <t>6217000180031769817</t>
  </si>
  <si>
    <t>9000585</t>
  </si>
  <si>
    <t>张楠</t>
  </si>
  <si>
    <t>13070519950626061X</t>
  </si>
  <si>
    <t>6217000180032387940</t>
  </si>
  <si>
    <t>9000586</t>
  </si>
  <si>
    <t>刘玉婷</t>
  </si>
  <si>
    <t>13028219960103312X</t>
  </si>
  <si>
    <t>6217000180031769734</t>
  </si>
  <si>
    <t>9000587</t>
  </si>
  <si>
    <t>邱新博</t>
  </si>
  <si>
    <t>210502199505092116</t>
  </si>
  <si>
    <t>6217000180031769452</t>
  </si>
  <si>
    <t>9000588</t>
  </si>
  <si>
    <t>王宁</t>
  </si>
  <si>
    <t>130223199309119321</t>
  </si>
  <si>
    <t>6217000180032377065</t>
  </si>
  <si>
    <t>9000589</t>
  </si>
  <si>
    <t>杨子凡</t>
  </si>
  <si>
    <t>130203199512193038</t>
  </si>
  <si>
    <t>6217000180032376836</t>
  </si>
  <si>
    <t>9000590</t>
  </si>
  <si>
    <t>田祚</t>
  </si>
  <si>
    <t>130223199509057217</t>
  </si>
  <si>
    <t>6217000180031769668</t>
  </si>
  <si>
    <t>9000591</t>
  </si>
  <si>
    <t>桑振伟</t>
  </si>
  <si>
    <t>130224199503098516</t>
  </si>
  <si>
    <t>6217000180031770005</t>
  </si>
  <si>
    <t>9000592</t>
  </si>
  <si>
    <t>马连政</t>
  </si>
  <si>
    <t>130229199407067439</t>
  </si>
  <si>
    <t>6217000180032376935</t>
  </si>
  <si>
    <t>9000593</t>
  </si>
  <si>
    <t>孟成</t>
  </si>
  <si>
    <t>131122199606052214</t>
  </si>
  <si>
    <t>6217000180031769676</t>
  </si>
  <si>
    <t>9000594</t>
  </si>
  <si>
    <t>杨帅康</t>
  </si>
  <si>
    <t>130582199306233619</t>
  </si>
  <si>
    <t>6217000180031769726</t>
  </si>
  <si>
    <t>9000595</t>
  </si>
  <si>
    <t>安默林</t>
  </si>
  <si>
    <t>130282199402083810</t>
  </si>
  <si>
    <t>6217000180031769833</t>
  </si>
  <si>
    <t>9000596</t>
  </si>
  <si>
    <t>韩彬彬</t>
  </si>
  <si>
    <t>130727199311170823</t>
  </si>
  <si>
    <t>6217000180031769650</t>
  </si>
  <si>
    <t>9000597</t>
  </si>
  <si>
    <t>张冉</t>
  </si>
  <si>
    <t>13022519950510631X</t>
  </si>
  <si>
    <t>6217000180032377107</t>
  </si>
  <si>
    <t>9000598</t>
  </si>
  <si>
    <t>刘天</t>
  </si>
  <si>
    <t>131127199410053639</t>
  </si>
  <si>
    <t>6217000180031770013</t>
  </si>
  <si>
    <t>9000599</t>
  </si>
  <si>
    <t>田猛</t>
  </si>
  <si>
    <t>130281199502053110</t>
  </si>
  <si>
    <t>6217000180032386074</t>
  </si>
  <si>
    <t>9000600</t>
  </si>
  <si>
    <t>孙志强</t>
  </si>
  <si>
    <t>152326199408216610</t>
  </si>
  <si>
    <t>6217000180031769486</t>
  </si>
  <si>
    <t>9000601</t>
  </si>
  <si>
    <t>王宽</t>
  </si>
  <si>
    <t>130203199501163335</t>
  </si>
  <si>
    <t>6217000180032387957</t>
  </si>
  <si>
    <t>9000602</t>
  </si>
  <si>
    <t>曹凯旋</t>
  </si>
  <si>
    <t>13092619920616141X</t>
  </si>
  <si>
    <t>6217000180031769882</t>
  </si>
  <si>
    <t>9000603</t>
  </si>
  <si>
    <t>张旭</t>
  </si>
  <si>
    <t>130705199106031535</t>
  </si>
  <si>
    <t>6217000180031769528</t>
  </si>
  <si>
    <t>9000604</t>
  </si>
  <si>
    <t>花竞争</t>
  </si>
  <si>
    <t>130283199310151536</t>
  </si>
  <si>
    <t>6217000180031769601</t>
  </si>
  <si>
    <t>9000605</t>
  </si>
  <si>
    <t>赵胜南</t>
  </si>
  <si>
    <t>130204199402083619</t>
  </si>
  <si>
    <t>6217000180031769619</t>
  </si>
  <si>
    <t>9000606</t>
  </si>
  <si>
    <t>宋汉雄</t>
  </si>
  <si>
    <t>130203199508312452</t>
  </si>
  <si>
    <t>6217000180009495510</t>
  </si>
  <si>
    <t>9000607</t>
  </si>
  <si>
    <t>张红波</t>
  </si>
  <si>
    <t>130224197606141215</t>
  </si>
  <si>
    <t>6217000180025133228</t>
  </si>
  <si>
    <t>9000608</t>
  </si>
  <si>
    <t>邓俊华</t>
  </si>
  <si>
    <t>133030197005107029</t>
  </si>
  <si>
    <t>6217000180023869161</t>
  </si>
  <si>
    <t>9000609</t>
  </si>
  <si>
    <t>孙毅</t>
  </si>
  <si>
    <t>130205198606273918</t>
  </si>
  <si>
    <t>6217000180023866712</t>
  </si>
  <si>
    <t>9000610</t>
  </si>
  <si>
    <t>蔡颖新</t>
  </si>
  <si>
    <t>132629197809284414</t>
  </si>
  <si>
    <t>6217000180023844784</t>
  </si>
  <si>
    <t>9000611</t>
  </si>
  <si>
    <t>郑向东</t>
  </si>
  <si>
    <t>130203196901232113</t>
  </si>
  <si>
    <t>6217000180023866902</t>
  </si>
  <si>
    <t>9000612</t>
  </si>
  <si>
    <t>陈鸿远</t>
  </si>
  <si>
    <t>130221199401203435</t>
  </si>
  <si>
    <t>6217000180032829149</t>
  </si>
  <si>
    <t>9000613</t>
  </si>
  <si>
    <t>邵心蕾</t>
  </si>
  <si>
    <t>130203199303013029</t>
  </si>
  <si>
    <t>6217000180032287256</t>
  </si>
  <si>
    <t>9000614</t>
  </si>
  <si>
    <t>王晓萌</t>
  </si>
  <si>
    <t>130205198908084522</t>
  </si>
  <si>
    <t>6217000180023872546</t>
  </si>
  <si>
    <t>9000615</t>
  </si>
  <si>
    <t>程鹏飞</t>
  </si>
  <si>
    <t>131026199010241014</t>
  </si>
  <si>
    <t>6217000180032829156</t>
  </si>
  <si>
    <t>9000616</t>
  </si>
  <si>
    <t>李建伟</t>
  </si>
  <si>
    <t>13020219830914271X</t>
  </si>
  <si>
    <t>6217000180022196699</t>
  </si>
  <si>
    <t>9000617</t>
  </si>
  <si>
    <t>李振异</t>
  </si>
  <si>
    <t>130282199102244539</t>
  </si>
  <si>
    <t>6217000180022969384</t>
  </si>
  <si>
    <t>9000618</t>
  </si>
  <si>
    <t>王万胜</t>
  </si>
  <si>
    <t>220603197008302818</t>
  </si>
  <si>
    <t>6217000180023830668</t>
  </si>
  <si>
    <t>9000619</t>
  </si>
  <si>
    <t>张永顺</t>
  </si>
  <si>
    <t>130203196807312117</t>
  </si>
  <si>
    <t>6217000180023878956</t>
  </si>
  <si>
    <t>9000620</t>
  </si>
  <si>
    <t>肖海静</t>
  </si>
  <si>
    <t>130282198207200116</t>
  </si>
  <si>
    <t>6217000180023837945</t>
  </si>
  <si>
    <t>9000621</t>
  </si>
  <si>
    <t>王源朔</t>
  </si>
  <si>
    <t>130203199511253019</t>
  </si>
  <si>
    <t>6217000180031770732</t>
  </si>
  <si>
    <t>9000622</t>
  </si>
  <si>
    <t>冯爱民</t>
  </si>
  <si>
    <t>130204196710032115</t>
  </si>
  <si>
    <t>6217000180022185940</t>
  </si>
  <si>
    <t>9000623</t>
  </si>
  <si>
    <t>于志军</t>
  </si>
  <si>
    <t>130203197312082115</t>
  </si>
  <si>
    <t>6217000180022191666</t>
  </si>
  <si>
    <t>9000624</t>
  </si>
  <si>
    <t>姚俊仕</t>
  </si>
  <si>
    <t>130225197101057110</t>
  </si>
  <si>
    <t>6217000180022187953</t>
  </si>
  <si>
    <t>9000625</t>
  </si>
  <si>
    <t>张彬</t>
  </si>
  <si>
    <t>130205198501013933</t>
  </si>
  <si>
    <t>6217000180022188381</t>
  </si>
  <si>
    <t>9000626</t>
  </si>
  <si>
    <t>周海</t>
  </si>
  <si>
    <t>130203197101023633</t>
  </si>
  <si>
    <t>6217000180022187136</t>
  </si>
  <si>
    <t>9000627</t>
  </si>
  <si>
    <t>毛长坡</t>
  </si>
  <si>
    <t>130204196901283312</t>
  </si>
  <si>
    <t>6217000180022189207</t>
  </si>
  <si>
    <t>9000628</t>
  </si>
  <si>
    <t>甘卫星</t>
  </si>
  <si>
    <t>130205198209261518</t>
  </si>
  <si>
    <t>6217000180022184414</t>
  </si>
  <si>
    <t>9000629</t>
  </si>
  <si>
    <t>周建军</t>
  </si>
  <si>
    <t>130202197607317018</t>
  </si>
  <si>
    <t>6217000180022184539</t>
  </si>
  <si>
    <t>9000630</t>
  </si>
  <si>
    <t>董振祥</t>
  </si>
  <si>
    <t>130205196502243053</t>
  </si>
  <si>
    <t>6217000180022184679</t>
  </si>
  <si>
    <t>9000631</t>
  </si>
  <si>
    <t>刘雪原</t>
  </si>
  <si>
    <t>130228197702030019</t>
  </si>
  <si>
    <t>6217000180023861689</t>
  </si>
  <si>
    <t>9000632</t>
  </si>
  <si>
    <t>张德信</t>
  </si>
  <si>
    <t>13020319640809305X</t>
  </si>
  <si>
    <t>6217000180022184117</t>
  </si>
  <si>
    <t>9000633</t>
  </si>
  <si>
    <t>李渊</t>
  </si>
  <si>
    <t>130203197808283033</t>
  </si>
  <si>
    <t>6217000180022185478</t>
  </si>
  <si>
    <t>9000634</t>
  </si>
  <si>
    <t>王卓</t>
  </si>
  <si>
    <t>130203196703292131</t>
  </si>
  <si>
    <t>6217000180022185908</t>
  </si>
  <si>
    <t>9000635</t>
  </si>
  <si>
    <t>徐俊忠</t>
  </si>
  <si>
    <t>130202197006041511</t>
  </si>
  <si>
    <t>6217000180022185932</t>
  </si>
  <si>
    <t>9000636</t>
  </si>
  <si>
    <t>何友国</t>
  </si>
  <si>
    <t>420325198209145410</t>
  </si>
  <si>
    <t>6217000180024120481</t>
  </si>
  <si>
    <t>9000637</t>
  </si>
  <si>
    <t>黄建明</t>
  </si>
  <si>
    <t>132528197312030812</t>
  </si>
  <si>
    <t>6217000180024120473</t>
  </si>
  <si>
    <t>9000638</t>
  </si>
  <si>
    <t>王鹏</t>
  </si>
  <si>
    <t>142702198303214250</t>
  </si>
  <si>
    <t>6217000180024120531</t>
  </si>
  <si>
    <t>9000639</t>
  </si>
  <si>
    <t>李少卿</t>
  </si>
  <si>
    <t>412828198601182415</t>
  </si>
  <si>
    <t>6217000180024120515</t>
  </si>
  <si>
    <t>9000640</t>
  </si>
  <si>
    <t>马瑞东</t>
  </si>
  <si>
    <t>150221198312175910</t>
  </si>
  <si>
    <t>6217000180024120507</t>
  </si>
  <si>
    <t>9000641</t>
  </si>
  <si>
    <t>苑洪滨</t>
  </si>
  <si>
    <t>130202197905100618</t>
  </si>
  <si>
    <t>6217000180024120564</t>
  </si>
  <si>
    <t>9000642</t>
  </si>
  <si>
    <t>代宝刚</t>
  </si>
  <si>
    <t>230904198601200037</t>
  </si>
  <si>
    <t>6217000180024120549</t>
  </si>
  <si>
    <t>9000643</t>
  </si>
  <si>
    <t>余三友</t>
  </si>
  <si>
    <t>42112119871008007X</t>
  </si>
  <si>
    <t>6217000180024116117</t>
  </si>
  <si>
    <t>9000644</t>
  </si>
  <si>
    <t>孙福文</t>
  </si>
  <si>
    <t>130205197107261811</t>
  </si>
  <si>
    <t>6217000180024120325</t>
  </si>
  <si>
    <t>9000645</t>
  </si>
  <si>
    <t>张柏华</t>
  </si>
  <si>
    <t>130203197710032113</t>
  </si>
  <si>
    <t>6217000180024120788</t>
  </si>
  <si>
    <t>9000646</t>
  </si>
  <si>
    <t>赵辉</t>
  </si>
  <si>
    <t>130202197806180317</t>
  </si>
  <si>
    <t>6217000180024120903</t>
  </si>
  <si>
    <t>9000647</t>
  </si>
  <si>
    <t>孙东生</t>
  </si>
  <si>
    <t>130203197710182111</t>
  </si>
  <si>
    <t>6217000180024120846</t>
  </si>
  <si>
    <t>9000648</t>
  </si>
  <si>
    <t>乌江</t>
  </si>
  <si>
    <t>130203197711093073</t>
  </si>
  <si>
    <t>6236680180001095430</t>
  </si>
  <si>
    <t>9000649</t>
  </si>
  <si>
    <t>牛清涛</t>
  </si>
  <si>
    <t>130203197304033014</t>
  </si>
  <si>
    <t>6217000180024121596</t>
  </si>
  <si>
    <t>9000650</t>
  </si>
  <si>
    <t>尹逊友</t>
  </si>
  <si>
    <t>130204197811262416</t>
  </si>
  <si>
    <t>6217000180024121620</t>
  </si>
  <si>
    <t>9000651</t>
  </si>
  <si>
    <t>蔡志强</t>
  </si>
  <si>
    <t>130204197712011531</t>
  </si>
  <si>
    <t>6217000180024122156</t>
  </si>
  <si>
    <t>9000652</t>
  </si>
  <si>
    <t>韩庆宏</t>
  </si>
  <si>
    <t>130203197810234812</t>
  </si>
  <si>
    <t>6217000180024122024</t>
  </si>
  <si>
    <t>9000653</t>
  </si>
  <si>
    <t>董洪利</t>
  </si>
  <si>
    <t>130203197309082413</t>
  </si>
  <si>
    <t>6217000180024122164</t>
  </si>
  <si>
    <t>9000654</t>
  </si>
  <si>
    <t>杨杰</t>
  </si>
  <si>
    <t>130203197802060672</t>
  </si>
  <si>
    <t>6217000180024122214</t>
  </si>
  <si>
    <t>9000655</t>
  </si>
  <si>
    <t>杨舰</t>
  </si>
  <si>
    <t>130203197803302119</t>
  </si>
  <si>
    <t>6217000180024122016</t>
  </si>
  <si>
    <t>9000656</t>
  </si>
  <si>
    <t>王立川</t>
  </si>
  <si>
    <t>130203198605280638</t>
  </si>
  <si>
    <t>6217000180031771508</t>
  </si>
  <si>
    <t>9000657</t>
  </si>
  <si>
    <t>刘辉</t>
  </si>
  <si>
    <t>130205198811263911</t>
  </si>
  <si>
    <t>6217000180031771516</t>
  </si>
  <si>
    <t>9000658</t>
  </si>
  <si>
    <t>郭斌</t>
  </si>
  <si>
    <t>130203198807183633</t>
  </si>
  <si>
    <t>6217000180044602021</t>
  </si>
  <si>
    <t>9000660</t>
  </si>
  <si>
    <t>张伯昭</t>
  </si>
  <si>
    <t>130203198701063019</t>
  </si>
  <si>
    <t>6217000180024117875</t>
  </si>
  <si>
    <t>9000661</t>
  </si>
  <si>
    <t>张建春</t>
  </si>
  <si>
    <t>130324198410210936</t>
  </si>
  <si>
    <t>6217000180031771540</t>
  </si>
  <si>
    <t>9000662</t>
  </si>
  <si>
    <t>狄胜锟</t>
  </si>
  <si>
    <t>13020419880620155X</t>
  </si>
  <si>
    <t>6217000180031771524</t>
  </si>
  <si>
    <t>9000663</t>
  </si>
  <si>
    <t>赵亚中</t>
  </si>
  <si>
    <t>130205199006180018</t>
  </si>
  <si>
    <t>6217000180024117206</t>
  </si>
  <si>
    <t>9000664</t>
  </si>
  <si>
    <t>王凯书</t>
  </si>
  <si>
    <t>130204198908213017</t>
  </si>
  <si>
    <t>6217000180024748851</t>
  </si>
  <si>
    <t>9000665</t>
  </si>
  <si>
    <t>杨长科</t>
  </si>
  <si>
    <t>63212619930125061X</t>
  </si>
  <si>
    <t>6217000180031771482</t>
  </si>
  <si>
    <t>9000666</t>
  </si>
  <si>
    <t>姚英杰</t>
  </si>
  <si>
    <t>130221199310301216</t>
  </si>
  <si>
    <t>6217000180031771532</t>
  </si>
  <si>
    <t>9000668</t>
  </si>
  <si>
    <t>李艳龙</t>
  </si>
  <si>
    <t>13028319850715041X</t>
  </si>
  <si>
    <t>6217000180022986420</t>
  </si>
  <si>
    <t>9000669</t>
  </si>
  <si>
    <t>徐伟</t>
  </si>
  <si>
    <t>130621198507150316</t>
  </si>
  <si>
    <t>6217000180022976926</t>
  </si>
  <si>
    <t>9000670</t>
  </si>
  <si>
    <t>郝常鑫</t>
  </si>
  <si>
    <t>130524198001043031</t>
  </si>
  <si>
    <t>6217000180022987501</t>
  </si>
  <si>
    <t>9000671</t>
  </si>
  <si>
    <t>李超</t>
  </si>
  <si>
    <t>410782198909080918</t>
  </si>
  <si>
    <t>6217000180022979177</t>
  </si>
  <si>
    <t>9000672</t>
  </si>
  <si>
    <t>卢彬</t>
  </si>
  <si>
    <t>13020419860628061X</t>
  </si>
  <si>
    <t>6217000180022986438</t>
  </si>
  <si>
    <t>9000673</t>
  </si>
  <si>
    <t>信晓兵</t>
  </si>
  <si>
    <t>130530198112131533</t>
  </si>
  <si>
    <t>6217000180022983542</t>
  </si>
  <si>
    <t>9000674</t>
  </si>
  <si>
    <t>张毅勃</t>
  </si>
  <si>
    <t>130203196812082432</t>
  </si>
  <si>
    <t>6217000180022984854</t>
  </si>
  <si>
    <t>9000675</t>
  </si>
  <si>
    <t>张建李</t>
  </si>
  <si>
    <t>130202199003162114</t>
  </si>
  <si>
    <t>6217000180032826780</t>
  </si>
  <si>
    <t>9000676</t>
  </si>
  <si>
    <t>韩靳</t>
  </si>
  <si>
    <t>130229198705293034</t>
  </si>
  <si>
    <t>6217000180022982833</t>
  </si>
  <si>
    <t>9000677</t>
  </si>
  <si>
    <t>尚玉滨</t>
  </si>
  <si>
    <t>130202198001240313</t>
  </si>
  <si>
    <t>6217000180022983088</t>
  </si>
  <si>
    <t>9000678</t>
  </si>
  <si>
    <t>潘军</t>
  </si>
  <si>
    <t>130203196608063015</t>
  </si>
  <si>
    <t>6217000180022986719</t>
  </si>
  <si>
    <t>9000679</t>
  </si>
  <si>
    <t>丁善宝</t>
  </si>
  <si>
    <t>370126198707184835</t>
  </si>
  <si>
    <t>6217000180022985372</t>
  </si>
  <si>
    <t>9000680</t>
  </si>
  <si>
    <t>王岩</t>
  </si>
  <si>
    <t>130202198502111819</t>
  </si>
  <si>
    <t>6217000180022986701</t>
  </si>
  <si>
    <t>9000681</t>
  </si>
  <si>
    <t>鞠丹</t>
  </si>
  <si>
    <t>13020319820711305X</t>
  </si>
  <si>
    <t>6217000180022974327</t>
  </si>
  <si>
    <t>9000682</t>
  </si>
  <si>
    <t>王震伟</t>
  </si>
  <si>
    <t>130204198907211810</t>
  </si>
  <si>
    <t>6217000180022988053</t>
  </si>
  <si>
    <t>9000683</t>
  </si>
  <si>
    <t>刘永滨</t>
  </si>
  <si>
    <t>130203198210295114</t>
  </si>
  <si>
    <t>6217000180022981389</t>
  </si>
  <si>
    <t>9000684</t>
  </si>
  <si>
    <t>李秀景</t>
  </si>
  <si>
    <t>132235198006021629</t>
  </si>
  <si>
    <t>6217000180021628940</t>
  </si>
  <si>
    <t>9000685</t>
  </si>
  <si>
    <t>李宏伟</t>
  </si>
  <si>
    <t>130221198808142318</t>
  </si>
  <si>
    <t>6217000180021628916</t>
  </si>
  <si>
    <t>9000686</t>
  </si>
  <si>
    <t>董继亮</t>
  </si>
  <si>
    <t>130323198512216419</t>
  </si>
  <si>
    <t>6217000180021628866</t>
  </si>
  <si>
    <t>9000687</t>
  </si>
  <si>
    <t>孙斯迈</t>
  </si>
  <si>
    <t>13020319920806061X</t>
  </si>
  <si>
    <t>6217000180032826756</t>
  </si>
  <si>
    <t>9000688</t>
  </si>
  <si>
    <t>王志明</t>
  </si>
  <si>
    <t>522321198412146750</t>
  </si>
  <si>
    <t>6217000180022983138</t>
  </si>
  <si>
    <t>9000689</t>
  </si>
  <si>
    <t>贾焱森</t>
  </si>
  <si>
    <t>130203198609065716</t>
  </si>
  <si>
    <t>6217000180022179059</t>
  </si>
  <si>
    <t>9000690</t>
  </si>
  <si>
    <t>董英爽</t>
  </si>
  <si>
    <t>130202197306180337</t>
  </si>
  <si>
    <t>6217000180022178846</t>
  </si>
  <si>
    <t>9000691</t>
  </si>
  <si>
    <t>安宇</t>
  </si>
  <si>
    <t>130203199210064812</t>
  </si>
  <si>
    <t>6217000180022965788</t>
  </si>
  <si>
    <t>9000692</t>
  </si>
  <si>
    <t>张岭</t>
  </si>
  <si>
    <t>130203198410092418</t>
  </si>
  <si>
    <t>6217000180024755930</t>
  </si>
  <si>
    <t>9000693</t>
  </si>
  <si>
    <t>张道良</t>
  </si>
  <si>
    <t>411302198110085117</t>
  </si>
  <si>
    <t>6217002870063232662</t>
  </si>
  <si>
    <t>9000694</t>
  </si>
  <si>
    <t>丁爱春</t>
  </si>
  <si>
    <t>130203197506161815</t>
  </si>
  <si>
    <t>6217000180022951903</t>
  </si>
  <si>
    <t>9000695</t>
  </si>
  <si>
    <t>蔡瑞庆</t>
  </si>
  <si>
    <t>130205196906040930</t>
  </si>
  <si>
    <t>6217000180024088050</t>
  </si>
  <si>
    <t>9000696</t>
  </si>
  <si>
    <t>陈伟</t>
  </si>
  <si>
    <t>130221197803060036</t>
  </si>
  <si>
    <t>6217000180024096541</t>
  </si>
  <si>
    <t>9000697</t>
  </si>
  <si>
    <t>单迎祥</t>
  </si>
  <si>
    <t>130206198301111834</t>
  </si>
  <si>
    <t>6217000180024089298</t>
  </si>
  <si>
    <t>9000698</t>
  </si>
  <si>
    <t>杜景文</t>
  </si>
  <si>
    <t>13010419710422241X</t>
  </si>
  <si>
    <t>6217000180024097036</t>
  </si>
  <si>
    <t>9000699</t>
  </si>
  <si>
    <t>高会利</t>
  </si>
  <si>
    <t>130203197110251849</t>
  </si>
  <si>
    <t>6217000180024088043</t>
  </si>
  <si>
    <t>9000700</t>
  </si>
  <si>
    <t>洪兆</t>
  </si>
  <si>
    <t>130203197407150619</t>
  </si>
  <si>
    <t>6217000180024096863</t>
  </si>
  <si>
    <t>9000701</t>
  </si>
  <si>
    <t>刘丙增</t>
  </si>
  <si>
    <t>130224197112096813</t>
  </si>
  <si>
    <t>6217000180024087177</t>
  </si>
  <si>
    <t>9000702</t>
  </si>
  <si>
    <t>刘强</t>
  </si>
  <si>
    <t>130203197901280910</t>
  </si>
  <si>
    <t>6217000180024095840</t>
  </si>
  <si>
    <t>9000703</t>
  </si>
  <si>
    <t>马越征</t>
  </si>
  <si>
    <t>130202197812300311</t>
  </si>
  <si>
    <t>6217000180024089660</t>
  </si>
  <si>
    <t>9000704</t>
  </si>
  <si>
    <t>饶军华</t>
  </si>
  <si>
    <t>130206197309080310</t>
  </si>
  <si>
    <t>6217000180024093258</t>
  </si>
  <si>
    <t>9000705</t>
  </si>
  <si>
    <t>佟斌</t>
  </si>
  <si>
    <t>130203198106181512</t>
  </si>
  <si>
    <t>6217000180024090577</t>
  </si>
  <si>
    <t>9000706</t>
  </si>
  <si>
    <t>王英</t>
  </si>
  <si>
    <t>130204197101143930</t>
  </si>
  <si>
    <t>6217000180024090098</t>
  </si>
  <si>
    <t>9000707</t>
  </si>
  <si>
    <t>谢之伟</t>
  </si>
  <si>
    <t>130206196904150032</t>
  </si>
  <si>
    <t>6217000180024087623</t>
  </si>
  <si>
    <t>9000708</t>
  </si>
  <si>
    <t>于得水</t>
  </si>
  <si>
    <t>130206197403250013</t>
  </si>
  <si>
    <t>6217000180024096582</t>
  </si>
  <si>
    <t>9000709</t>
  </si>
  <si>
    <t>张立军</t>
  </si>
  <si>
    <t>130202197602172112</t>
  </si>
  <si>
    <t>6217000180043429376</t>
  </si>
  <si>
    <t>9000710</t>
  </si>
  <si>
    <t>许敬国</t>
  </si>
  <si>
    <t>130205196704080379</t>
  </si>
  <si>
    <t>6217000180032819900</t>
  </si>
  <si>
    <t>9000711</t>
  </si>
  <si>
    <t>鲁建基</t>
  </si>
  <si>
    <t>130205197702084215</t>
  </si>
  <si>
    <t>6217000180024091708</t>
  </si>
  <si>
    <t>9000712</t>
  </si>
  <si>
    <t>皇甫玮超</t>
  </si>
  <si>
    <t>130205198503150333</t>
  </si>
  <si>
    <t>6217000180024100251</t>
  </si>
  <si>
    <t>9000713</t>
  </si>
  <si>
    <t>郭延昭</t>
  </si>
  <si>
    <t>13020319710530001X</t>
  </si>
  <si>
    <t>6217000180024093738</t>
  </si>
  <si>
    <t>9000714</t>
  </si>
  <si>
    <t>田超</t>
  </si>
  <si>
    <t>130203198007203616</t>
  </si>
  <si>
    <t>6217000180024091567</t>
  </si>
  <si>
    <t>9000715</t>
  </si>
  <si>
    <t>王军潮</t>
  </si>
  <si>
    <t>130204196907060910</t>
  </si>
  <si>
    <t>6217000180024095881</t>
  </si>
  <si>
    <t>9000716</t>
  </si>
  <si>
    <t>王志洪</t>
  </si>
  <si>
    <t>130203196307161834</t>
  </si>
  <si>
    <t>6217000180024091559</t>
  </si>
  <si>
    <t>9000717</t>
  </si>
  <si>
    <t>傅青华</t>
  </si>
  <si>
    <t>130203197002012111</t>
  </si>
  <si>
    <t>6217000180024097028</t>
  </si>
  <si>
    <t>9000718</t>
  </si>
  <si>
    <t>王国柱</t>
  </si>
  <si>
    <t>130203196806202119</t>
  </si>
  <si>
    <t>6217000180024096376</t>
  </si>
  <si>
    <t>9000719</t>
  </si>
  <si>
    <t>胡春培</t>
  </si>
  <si>
    <t>130203197404302111</t>
  </si>
  <si>
    <t>6217000180013681675</t>
  </si>
  <si>
    <t>9000720</t>
  </si>
  <si>
    <t>高岩</t>
  </si>
  <si>
    <t>130205198612230316</t>
  </si>
  <si>
    <t>6217000180022174233</t>
  </si>
  <si>
    <t>9000721</t>
  </si>
  <si>
    <t>么洪勇</t>
  </si>
  <si>
    <t>13020519700526363X</t>
  </si>
  <si>
    <t>6217000180029384272</t>
  </si>
  <si>
    <t>9000722</t>
  </si>
  <si>
    <t>王春峰</t>
  </si>
  <si>
    <t>130203196810142112</t>
  </si>
  <si>
    <t>6217000180022976223</t>
  </si>
  <si>
    <t>9000723</t>
  </si>
  <si>
    <t>梁笑雨</t>
  </si>
  <si>
    <t>130203197608062172</t>
  </si>
  <si>
    <t>6217000180022963627</t>
  </si>
  <si>
    <t>9000724</t>
  </si>
  <si>
    <t>崔鑫</t>
  </si>
  <si>
    <t>130203199506103315</t>
  </si>
  <si>
    <t>6217000180004067942</t>
  </si>
  <si>
    <t>9000725</t>
  </si>
  <si>
    <t>夏小勇</t>
  </si>
  <si>
    <t>130203199605100611</t>
  </si>
  <si>
    <t>6217000180031771268</t>
  </si>
  <si>
    <t>9000726</t>
  </si>
  <si>
    <t>刘羽佳</t>
  </si>
  <si>
    <t>13020619940909062X</t>
  </si>
  <si>
    <t>6217000180032377966</t>
  </si>
  <si>
    <t>9000727</t>
  </si>
  <si>
    <t>刘润宇</t>
  </si>
  <si>
    <t>130303199404250918</t>
  </si>
  <si>
    <t>6217000180031771839</t>
  </si>
  <si>
    <t>9000728</t>
  </si>
  <si>
    <t>李安平</t>
  </si>
  <si>
    <t>130203198010170317</t>
  </si>
  <si>
    <t>6217000180001929383</t>
  </si>
  <si>
    <t>9000729</t>
  </si>
  <si>
    <t>曾霞</t>
  </si>
  <si>
    <t>131082198210070447</t>
  </si>
  <si>
    <t>6217000180024772075</t>
  </si>
  <si>
    <t>9000730</t>
  </si>
  <si>
    <t>王建</t>
  </si>
  <si>
    <t>130228198102202010</t>
  </si>
  <si>
    <t>6217000180011068511</t>
  </si>
  <si>
    <t>9000731</t>
  </si>
  <si>
    <t>丁乔军</t>
  </si>
  <si>
    <t>532429198210081539</t>
  </si>
  <si>
    <t>6217000180024771788</t>
  </si>
  <si>
    <t>9000732</t>
  </si>
  <si>
    <t>原方</t>
  </si>
  <si>
    <t>130203198412271831</t>
  </si>
  <si>
    <t>6217000180024772059</t>
  </si>
  <si>
    <t>9000733</t>
  </si>
  <si>
    <t>赵明</t>
  </si>
  <si>
    <t>130204198301240377</t>
  </si>
  <si>
    <t>6217000180024765137</t>
  </si>
  <si>
    <t>9000734</t>
  </si>
  <si>
    <t>许天琦</t>
  </si>
  <si>
    <t>150428198212274327</t>
  </si>
  <si>
    <t>6217000180024757894</t>
  </si>
  <si>
    <t>9000735</t>
  </si>
  <si>
    <t>单江涛</t>
  </si>
  <si>
    <t>130229198705130016</t>
  </si>
  <si>
    <t>6217000180024771770</t>
  </si>
  <si>
    <t>9000736</t>
  </si>
  <si>
    <t>梁永峰</t>
  </si>
  <si>
    <t>130730198502071215</t>
  </si>
  <si>
    <t>6217000180024769998</t>
  </si>
  <si>
    <t>9000737</t>
  </si>
  <si>
    <t>么立彬</t>
  </si>
  <si>
    <t>13020419820831241X</t>
  </si>
  <si>
    <t>6217000180024771903</t>
  </si>
  <si>
    <t>9000738</t>
  </si>
  <si>
    <t>孟庆峰</t>
  </si>
  <si>
    <t>130225198210256711</t>
  </si>
  <si>
    <t>6217000180024771911</t>
  </si>
  <si>
    <t>9000739</t>
  </si>
  <si>
    <t>田福伟</t>
  </si>
  <si>
    <t>22028219830719443X</t>
  </si>
  <si>
    <t>6217000180024771994</t>
  </si>
  <si>
    <t>9000740</t>
  </si>
  <si>
    <t>张玉峰</t>
  </si>
  <si>
    <t>130203198303263015</t>
  </si>
  <si>
    <t>6217000180024771242</t>
  </si>
  <si>
    <t>9000741</t>
  </si>
  <si>
    <t>郭星辰</t>
  </si>
  <si>
    <t>210122198605260913</t>
  </si>
  <si>
    <t>6217000180024764999</t>
  </si>
  <si>
    <t>9000742</t>
  </si>
  <si>
    <t>马卫娜</t>
  </si>
  <si>
    <t>130627198512054423</t>
  </si>
  <si>
    <t>6217000180024770806</t>
  </si>
  <si>
    <t>9000743</t>
  </si>
  <si>
    <t>袁李</t>
  </si>
  <si>
    <t>130205199207032716</t>
  </si>
  <si>
    <t>6217000180017906532</t>
  </si>
  <si>
    <t>9000744</t>
  </si>
  <si>
    <t>王鸿飞</t>
  </si>
  <si>
    <t>130582199309054050</t>
  </si>
  <si>
    <t>6217000180003596495</t>
  </si>
  <si>
    <t>9000745</t>
  </si>
  <si>
    <t>李晨旭</t>
  </si>
  <si>
    <t>13022519930911091X</t>
  </si>
  <si>
    <t>6217000180044602831</t>
  </si>
  <si>
    <t>9000746</t>
  </si>
  <si>
    <t>刘志武</t>
  </si>
  <si>
    <t>130202197207010017</t>
  </si>
  <si>
    <t>6217000180022965002</t>
  </si>
  <si>
    <t>9000747</t>
  </si>
  <si>
    <t>张旭文</t>
  </si>
  <si>
    <t>130203197208092110</t>
  </si>
  <si>
    <t>6217000180022965341</t>
  </si>
  <si>
    <t>9000748</t>
  </si>
  <si>
    <t>颜伟</t>
  </si>
  <si>
    <t>130205198111273916</t>
  </si>
  <si>
    <t>6217000180022971265</t>
  </si>
  <si>
    <t>9000749</t>
  </si>
  <si>
    <t>王振友</t>
  </si>
  <si>
    <t>13020419761007331X</t>
  </si>
  <si>
    <t>6217000180004715706</t>
  </si>
  <si>
    <t>9000750</t>
  </si>
  <si>
    <t>徐敬军</t>
  </si>
  <si>
    <t>130204197808112417</t>
  </si>
  <si>
    <t>6217000180022970218</t>
  </si>
  <si>
    <t>9000751</t>
  </si>
  <si>
    <t>孙林林</t>
  </si>
  <si>
    <t>130205198211090017</t>
  </si>
  <si>
    <t>6217000180022971299</t>
  </si>
  <si>
    <t>9000752</t>
  </si>
  <si>
    <t>杨进民</t>
  </si>
  <si>
    <t>130203197505142110</t>
  </si>
  <si>
    <t>6217000180022957603</t>
  </si>
  <si>
    <t>9000753</t>
  </si>
  <si>
    <t>王保重</t>
  </si>
  <si>
    <t>130203197306132112</t>
  </si>
  <si>
    <t>6217000180022958353</t>
  </si>
  <si>
    <t>9000754</t>
  </si>
  <si>
    <t>勾建伟</t>
  </si>
  <si>
    <t>130203197905022716</t>
  </si>
  <si>
    <t>6217000180022963486</t>
  </si>
  <si>
    <t>9000755</t>
  </si>
  <si>
    <t>韩春生</t>
  </si>
  <si>
    <t>130228197902143130</t>
  </si>
  <si>
    <t>6217000180022959153</t>
  </si>
  <si>
    <t>9000756</t>
  </si>
  <si>
    <t>葛彩环</t>
  </si>
  <si>
    <t>130204197603311527</t>
  </si>
  <si>
    <t>6217000180022957066</t>
  </si>
  <si>
    <t>9000757</t>
  </si>
  <si>
    <t>孟虎</t>
  </si>
  <si>
    <t>130203197302062110</t>
  </si>
  <si>
    <t>6217000180022957710</t>
  </si>
  <si>
    <t>9000758</t>
  </si>
  <si>
    <t>徐长新</t>
  </si>
  <si>
    <t>130205197311151556</t>
  </si>
  <si>
    <t>6217000180022957736</t>
  </si>
  <si>
    <t>9000759</t>
  </si>
  <si>
    <t>冯桐</t>
  </si>
  <si>
    <t>13020319811018453X</t>
  </si>
  <si>
    <t>6217000180022957876</t>
  </si>
  <si>
    <t>9000760</t>
  </si>
  <si>
    <t>安敬成</t>
  </si>
  <si>
    <t>130203197108152411</t>
  </si>
  <si>
    <t>6217000180022958163</t>
  </si>
  <si>
    <t>9000761</t>
  </si>
  <si>
    <t>李子强</t>
  </si>
  <si>
    <t>13020319751125213X</t>
  </si>
  <si>
    <t>6217000180022958361</t>
  </si>
  <si>
    <t>9000762</t>
  </si>
  <si>
    <t>马宇</t>
  </si>
  <si>
    <t>130228196809020035</t>
  </si>
  <si>
    <t>6217000180022958619</t>
  </si>
  <si>
    <t>9000763</t>
  </si>
  <si>
    <t>马亮</t>
  </si>
  <si>
    <t>130203198203070611</t>
  </si>
  <si>
    <t>6217000180000647689</t>
  </si>
  <si>
    <t>9000764</t>
  </si>
  <si>
    <t>侯久春</t>
  </si>
  <si>
    <t>130205198206251234</t>
  </si>
  <si>
    <t>6217000180022958775</t>
  </si>
  <si>
    <t>9000765</t>
  </si>
  <si>
    <t>郭志伟</t>
  </si>
  <si>
    <t>130204198210080910</t>
  </si>
  <si>
    <t>6217000180022959096</t>
  </si>
  <si>
    <t>9000766</t>
  </si>
  <si>
    <t>范福友</t>
  </si>
  <si>
    <t>130205198209041515</t>
  </si>
  <si>
    <t>6217000180022959120</t>
  </si>
  <si>
    <t>9000767</t>
  </si>
  <si>
    <t>赵春生</t>
  </si>
  <si>
    <t>130204198604255111</t>
  </si>
  <si>
    <t>6217000180024136313</t>
  </si>
  <si>
    <t>9000768</t>
  </si>
  <si>
    <t>王玉元</t>
  </si>
  <si>
    <t>130221198101015737</t>
  </si>
  <si>
    <t>6217000180024760401</t>
  </si>
  <si>
    <t>9000769</t>
  </si>
  <si>
    <t>杜印涛</t>
  </si>
  <si>
    <t>130204198110303937</t>
  </si>
  <si>
    <t>6217000180024765970</t>
  </si>
  <si>
    <t>9000770</t>
  </si>
  <si>
    <t>刘超</t>
  </si>
  <si>
    <t>130204198206082411</t>
  </si>
  <si>
    <t>6217000180024759130</t>
  </si>
  <si>
    <t>9000771</t>
  </si>
  <si>
    <t>史淑密</t>
  </si>
  <si>
    <t>130921198107214612</t>
  </si>
  <si>
    <t>6217000180024760450</t>
  </si>
  <si>
    <t>9000772</t>
  </si>
  <si>
    <t>么剑峰</t>
  </si>
  <si>
    <t>130204197702262134</t>
  </si>
  <si>
    <t>6217000180003421231</t>
  </si>
  <si>
    <t>9000773</t>
  </si>
  <si>
    <t>杨忠华</t>
  </si>
  <si>
    <t>130729198409133519</t>
  </si>
  <si>
    <t>6217000180024766366</t>
  </si>
  <si>
    <t>9000774</t>
  </si>
  <si>
    <t>孟凡一</t>
  </si>
  <si>
    <t>130205197804010911</t>
  </si>
  <si>
    <t>6227000180280667190</t>
  </si>
  <si>
    <t>9000775</t>
  </si>
  <si>
    <t>田涛</t>
  </si>
  <si>
    <t>130204198111230311</t>
  </si>
  <si>
    <t>6217000180024770921</t>
  </si>
  <si>
    <t>9000776</t>
  </si>
  <si>
    <t>王浙唐</t>
  </si>
  <si>
    <t>130204198208141817</t>
  </si>
  <si>
    <t>6227000181080160147</t>
  </si>
  <si>
    <t>9000777</t>
  </si>
  <si>
    <t>张文龙</t>
  </si>
  <si>
    <t>130204198505011234</t>
  </si>
  <si>
    <t>6217000180024766747</t>
  </si>
  <si>
    <t>9000778</t>
  </si>
  <si>
    <t>覃雷</t>
  </si>
  <si>
    <t>130205198111103976</t>
  </si>
  <si>
    <t>6217000180026758262</t>
  </si>
  <si>
    <t>9000779</t>
  </si>
  <si>
    <t>高峰</t>
  </si>
  <si>
    <t>130202198310033019</t>
  </si>
  <si>
    <t>6217000180024764320</t>
  </si>
  <si>
    <t>9000780</t>
  </si>
  <si>
    <t>马文才</t>
  </si>
  <si>
    <t>130204198008120616</t>
  </si>
  <si>
    <t>6236680180003118040</t>
  </si>
  <si>
    <t>9000781</t>
  </si>
  <si>
    <t>代立轩</t>
  </si>
  <si>
    <t>130203198311012734</t>
  </si>
  <si>
    <t>6217000180024765186</t>
  </si>
  <si>
    <t>9000782</t>
  </si>
  <si>
    <t>齐大伟</t>
  </si>
  <si>
    <t>130204198005043918</t>
  </si>
  <si>
    <t>6217000180024770855</t>
  </si>
  <si>
    <t>9000783</t>
  </si>
  <si>
    <t>杨树生</t>
  </si>
  <si>
    <t>130204197911212416</t>
  </si>
  <si>
    <t>6217000180024759429</t>
  </si>
  <si>
    <t>9000784</t>
  </si>
  <si>
    <t>李志远</t>
  </si>
  <si>
    <t>130204197807142411</t>
  </si>
  <si>
    <t>6217000180004714899</t>
  </si>
  <si>
    <t>9000785</t>
  </si>
  <si>
    <t>李亚锟</t>
  </si>
  <si>
    <t>130203198601111212</t>
  </si>
  <si>
    <t>6217000180018999346</t>
  </si>
  <si>
    <t>9000786</t>
  </si>
  <si>
    <t>刘华</t>
  </si>
  <si>
    <t>130205198709080318</t>
  </si>
  <si>
    <t>6217000180024765400</t>
  </si>
  <si>
    <t>9000787</t>
  </si>
  <si>
    <t>李宏</t>
  </si>
  <si>
    <t>130203198507232413</t>
  </si>
  <si>
    <t>6217000180000380315</t>
  </si>
  <si>
    <t>9000788</t>
  </si>
  <si>
    <t>刘斌</t>
  </si>
  <si>
    <t>130203198701063617</t>
  </si>
  <si>
    <t>6217000180024768701</t>
  </si>
  <si>
    <t>9000789</t>
  </si>
  <si>
    <t>柳笛</t>
  </si>
  <si>
    <t>130204198707311518</t>
  </si>
  <si>
    <t>6217000180004820282</t>
  </si>
  <si>
    <t>9000790</t>
  </si>
  <si>
    <t>张强</t>
  </si>
  <si>
    <t>130203198606063010</t>
  </si>
  <si>
    <t>6217000180028838484</t>
  </si>
  <si>
    <t>9000791</t>
  </si>
  <si>
    <t>郑伟</t>
  </si>
  <si>
    <t>130221198601250098</t>
  </si>
  <si>
    <t>6217000180024768743</t>
  </si>
  <si>
    <t>9000792</t>
  </si>
  <si>
    <t>郭强</t>
  </si>
  <si>
    <t>130203198608062118</t>
  </si>
  <si>
    <t>6217000180024766531</t>
  </si>
  <si>
    <t>9000793</t>
  </si>
  <si>
    <t>130324198301070030</t>
  </si>
  <si>
    <t>6217000180024765806</t>
  </si>
  <si>
    <t>9000794</t>
  </si>
  <si>
    <t>方振勇</t>
  </si>
  <si>
    <t>130204198211153317</t>
  </si>
  <si>
    <t>6217000180024769733</t>
  </si>
  <si>
    <t>9000795</t>
  </si>
  <si>
    <t>朱连喜</t>
  </si>
  <si>
    <t>130204198406240314</t>
  </si>
  <si>
    <t>6217000180024763793</t>
  </si>
  <si>
    <t>9000796</t>
  </si>
  <si>
    <t>温晓娜</t>
  </si>
  <si>
    <t>130204198108252448</t>
  </si>
  <si>
    <t>6217000180024771051</t>
  </si>
  <si>
    <t>9000797</t>
  </si>
  <si>
    <t>蔡剑彪</t>
  </si>
  <si>
    <t>130623198109290631</t>
  </si>
  <si>
    <t>6217000180024762795</t>
  </si>
  <si>
    <t>9000798</t>
  </si>
  <si>
    <t>苗宇</t>
  </si>
  <si>
    <t>130204198704161833</t>
  </si>
  <si>
    <t>6217000180024763470</t>
  </si>
  <si>
    <t>9000799</t>
  </si>
  <si>
    <t>唐欢</t>
  </si>
  <si>
    <t>13022519851209501X</t>
  </si>
  <si>
    <t>6217000180024768768</t>
  </si>
  <si>
    <t>9000800</t>
  </si>
  <si>
    <t>田闯</t>
  </si>
  <si>
    <t>130204198005241519</t>
  </si>
  <si>
    <t>6217000180006125219</t>
  </si>
  <si>
    <t>9000801</t>
  </si>
  <si>
    <t>侯岩</t>
  </si>
  <si>
    <t>130204198509270356</t>
  </si>
  <si>
    <t>6217000180024768347</t>
  </si>
  <si>
    <t>9000802</t>
  </si>
  <si>
    <t>姜立功</t>
  </si>
  <si>
    <t>130223197310056613</t>
  </si>
  <si>
    <t>6217000180024759650</t>
  </si>
  <si>
    <t>9000803</t>
  </si>
  <si>
    <t>130204198410212412</t>
  </si>
  <si>
    <t>6217000180024770012</t>
  </si>
  <si>
    <t>9000804</t>
  </si>
  <si>
    <t>郑慰刚</t>
  </si>
  <si>
    <t>130204198309050316</t>
  </si>
  <si>
    <t>6217000180024772133</t>
  </si>
  <si>
    <t>9000805</t>
  </si>
  <si>
    <t>孙建新</t>
  </si>
  <si>
    <t>130204198510232410</t>
  </si>
  <si>
    <t>6217000180024771978</t>
  </si>
  <si>
    <t>9000806</t>
  </si>
  <si>
    <t>刘雷</t>
  </si>
  <si>
    <t>130204198112200034</t>
  </si>
  <si>
    <t>6217000180024761904</t>
  </si>
  <si>
    <t>9000808</t>
  </si>
  <si>
    <t>陈殿利</t>
  </si>
  <si>
    <t>130204197903310315</t>
  </si>
  <si>
    <t>6217000180024768826</t>
  </si>
  <si>
    <t>9000809</t>
  </si>
  <si>
    <t>刘韬</t>
  </si>
  <si>
    <t>130204198712160654</t>
  </si>
  <si>
    <t>6217000180024763587</t>
  </si>
  <si>
    <t>9000810</t>
  </si>
  <si>
    <t>袁博</t>
  </si>
  <si>
    <t>130204199110200318</t>
  </si>
  <si>
    <t>6217000180024759197</t>
  </si>
  <si>
    <t>9000811</t>
  </si>
  <si>
    <t>阎明</t>
  </si>
  <si>
    <t>13020419940124031X</t>
  </si>
  <si>
    <t>6217000180035219173</t>
  </si>
  <si>
    <t>9000812</t>
  </si>
  <si>
    <t>赵仕磊</t>
  </si>
  <si>
    <t>130204199702165114</t>
  </si>
  <si>
    <t>6217000180025783626</t>
  </si>
  <si>
    <t>9000813</t>
  </si>
  <si>
    <t>杨帅</t>
  </si>
  <si>
    <t>130204199604272717</t>
  </si>
  <si>
    <t>6217000180033820162</t>
  </si>
  <si>
    <t>9000814</t>
  </si>
  <si>
    <t>王禹</t>
  </si>
  <si>
    <t>130204199404022115</t>
  </si>
  <si>
    <t>6217000180039947696</t>
  </si>
  <si>
    <t>9000815</t>
  </si>
  <si>
    <t>吕晓彪</t>
  </si>
  <si>
    <t>130204199501125116</t>
  </si>
  <si>
    <t>6217001930023813711</t>
  </si>
  <si>
    <t>9000816</t>
  </si>
  <si>
    <t>崔京</t>
  </si>
  <si>
    <t>130203199008013034</t>
  </si>
  <si>
    <t>6217000180034125207</t>
  </si>
  <si>
    <t>9000817</t>
  </si>
  <si>
    <t>王延伟</t>
  </si>
  <si>
    <t>130203197111014212</t>
  </si>
  <si>
    <t>6217000180024768602</t>
  </si>
  <si>
    <t>9000818</t>
  </si>
  <si>
    <t>刘健</t>
  </si>
  <si>
    <t>130204198302202735</t>
  </si>
  <si>
    <t>6217000180024768156</t>
  </si>
  <si>
    <t>9000819</t>
  </si>
  <si>
    <t>洪志桐</t>
  </si>
  <si>
    <t>130204198704202412</t>
  </si>
  <si>
    <t>6217000180024768248</t>
  </si>
  <si>
    <t>9000820</t>
  </si>
  <si>
    <t>朱峰</t>
  </si>
  <si>
    <t>130204198712143619</t>
  </si>
  <si>
    <t>6217000180026758353</t>
  </si>
  <si>
    <t>9000822</t>
  </si>
  <si>
    <t>果雨</t>
  </si>
  <si>
    <t>130204198606270315</t>
  </si>
  <si>
    <t>6217000180024768859</t>
  </si>
  <si>
    <t>9000825</t>
  </si>
  <si>
    <t>张建国</t>
  </si>
  <si>
    <t>130626198012236830</t>
  </si>
  <si>
    <t>6217000180024788675</t>
  </si>
  <si>
    <t>9000826</t>
  </si>
  <si>
    <t>高俊亮</t>
  </si>
  <si>
    <t>131024198012101317</t>
  </si>
  <si>
    <t>6228480658152135377</t>
  </si>
  <si>
    <t>9000827</t>
  </si>
  <si>
    <t>刘海波</t>
  </si>
  <si>
    <t>130227198304091818</t>
  </si>
  <si>
    <t>6217000180024765335</t>
  </si>
  <si>
    <t>9000828</t>
  </si>
  <si>
    <t>翟昌鑫</t>
  </si>
  <si>
    <t>130206199405221215</t>
  </si>
  <si>
    <t>6217000180031772324</t>
  </si>
  <si>
    <t>9000829</t>
  </si>
  <si>
    <t>任丽</t>
  </si>
  <si>
    <t>130204199512281229</t>
  </si>
  <si>
    <t>6217000180031772308</t>
  </si>
  <si>
    <t>9000830</t>
  </si>
  <si>
    <t>张竞心</t>
  </si>
  <si>
    <t>130282199604081426</t>
  </si>
  <si>
    <t>6217000180031772795</t>
  </si>
  <si>
    <t>9000831</t>
  </si>
  <si>
    <t>冯启元</t>
  </si>
  <si>
    <t>130323198509101418</t>
  </si>
  <si>
    <t>6217000180031772738</t>
  </si>
  <si>
    <t>9000832</t>
  </si>
  <si>
    <t>庞久淇</t>
  </si>
  <si>
    <t>130204199202044519</t>
  </si>
  <si>
    <t>6217000180005337625</t>
  </si>
  <si>
    <t>9000833</t>
  </si>
  <si>
    <t>李昆</t>
  </si>
  <si>
    <t>130204198809100017</t>
  </si>
  <si>
    <t>6217000180022588564</t>
  </si>
  <si>
    <t>9000834</t>
  </si>
  <si>
    <t>费梦然</t>
  </si>
  <si>
    <t>130204198710131235</t>
  </si>
  <si>
    <t>6217000180022589687</t>
  </si>
  <si>
    <t>9000835</t>
  </si>
  <si>
    <t>杨清华</t>
  </si>
  <si>
    <t>130206199312120319</t>
  </si>
  <si>
    <t>6217000180022594182</t>
  </si>
  <si>
    <t>9000836</t>
  </si>
  <si>
    <t>130204199104101815</t>
  </si>
  <si>
    <t>6217000180022591337</t>
  </si>
  <si>
    <t>9000837</t>
  </si>
  <si>
    <t>许华昆</t>
  </si>
  <si>
    <t>130203198806278032</t>
  </si>
  <si>
    <t>6217000180022592145</t>
  </si>
  <si>
    <t>9000838</t>
  </si>
  <si>
    <t>张磊</t>
  </si>
  <si>
    <t>130203198709082433</t>
  </si>
  <si>
    <t>6217000180022592624</t>
  </si>
  <si>
    <t>9000839</t>
  </si>
  <si>
    <t>代德尧</t>
  </si>
  <si>
    <t>130203199402113017</t>
  </si>
  <si>
    <t>6236680180001710293</t>
  </si>
  <si>
    <t>9000840</t>
  </si>
  <si>
    <t>哈磊</t>
  </si>
  <si>
    <t>130203199008104817</t>
  </si>
  <si>
    <t>6217000180022590412</t>
  </si>
  <si>
    <t>9000841</t>
  </si>
  <si>
    <t>翟红刚</t>
  </si>
  <si>
    <t>130203197811282111</t>
  </si>
  <si>
    <t>6217000180022589976</t>
  </si>
  <si>
    <t>9000842</t>
  </si>
  <si>
    <t>张赟</t>
  </si>
  <si>
    <t>130204199109302413</t>
  </si>
  <si>
    <t>6217000180022593499</t>
  </si>
  <si>
    <t>9000843</t>
  </si>
  <si>
    <t>杨希</t>
  </si>
  <si>
    <t>130202198807163011</t>
  </si>
  <si>
    <t>6217000180022584894</t>
  </si>
  <si>
    <t>9000844</t>
  </si>
  <si>
    <t>李立功</t>
  </si>
  <si>
    <t>130204198710091210</t>
  </si>
  <si>
    <t>6217000180022589943</t>
  </si>
  <si>
    <t>9000845</t>
  </si>
  <si>
    <t>徐振涛</t>
  </si>
  <si>
    <t>130204199108023930</t>
  </si>
  <si>
    <t>6217000180022591949</t>
  </si>
  <si>
    <t>9000846</t>
  </si>
  <si>
    <t>刘罡</t>
  </si>
  <si>
    <t>130204198508292414</t>
  </si>
  <si>
    <t>6217000180022587855</t>
  </si>
  <si>
    <t>9000847</t>
  </si>
  <si>
    <t>刘博</t>
  </si>
  <si>
    <t>130203198708131213</t>
  </si>
  <si>
    <t>6217000180022588036</t>
  </si>
  <si>
    <t>9000848</t>
  </si>
  <si>
    <t>柴树润</t>
  </si>
  <si>
    <t>130203199201213011</t>
  </si>
  <si>
    <t>6217000180022592913</t>
  </si>
  <si>
    <t>9000849</t>
  </si>
  <si>
    <t>葛军</t>
  </si>
  <si>
    <t>130204198912191519</t>
  </si>
  <si>
    <t>6217000180022593655</t>
  </si>
  <si>
    <t>9000850</t>
  </si>
  <si>
    <t>冯雷</t>
  </si>
  <si>
    <t>130203198710211511</t>
  </si>
  <si>
    <t>6217000180022586980</t>
  </si>
  <si>
    <t>9000851</t>
  </si>
  <si>
    <t>吴雪进</t>
  </si>
  <si>
    <t>130203199109173010</t>
  </si>
  <si>
    <t>6217000180022592905</t>
  </si>
  <si>
    <t>9000852</t>
  </si>
  <si>
    <t>曹宝亚</t>
  </si>
  <si>
    <t>130203197811123313</t>
  </si>
  <si>
    <t>6217000180022586220</t>
  </si>
  <si>
    <t>9000853</t>
  </si>
  <si>
    <t>宁鹏博</t>
  </si>
  <si>
    <t>130204199106175412</t>
  </si>
  <si>
    <t>6217000180022591055</t>
  </si>
  <si>
    <t>9000854</t>
  </si>
  <si>
    <t>叶超</t>
  </si>
  <si>
    <t>130205198901123912</t>
  </si>
  <si>
    <t>6236680180001768713</t>
  </si>
  <si>
    <t>9000855</t>
  </si>
  <si>
    <t>陈超</t>
  </si>
  <si>
    <t>130203198602235153</t>
  </si>
  <si>
    <t>6217000180022587814</t>
  </si>
  <si>
    <t>9000856</t>
  </si>
  <si>
    <t>李宏星</t>
  </si>
  <si>
    <t>130204198710261814</t>
  </si>
  <si>
    <t>6217000180022588473</t>
  </si>
  <si>
    <t>9000857</t>
  </si>
  <si>
    <t>侯超</t>
  </si>
  <si>
    <t>130204199111063618</t>
  </si>
  <si>
    <t>6217000180022594190</t>
  </si>
  <si>
    <t>9000858</t>
  </si>
  <si>
    <t>孙晨</t>
  </si>
  <si>
    <t>130203199305163012</t>
  </si>
  <si>
    <t>6217000180022593309</t>
  </si>
  <si>
    <t>9000859</t>
  </si>
  <si>
    <t>杨智贺</t>
  </si>
  <si>
    <t>130202199201140012</t>
  </si>
  <si>
    <t>6217000180022591634</t>
  </si>
  <si>
    <t>9000860</t>
  </si>
  <si>
    <t>叶冬增</t>
  </si>
  <si>
    <t>130204198711221590</t>
  </si>
  <si>
    <t>6227000181080087019</t>
  </si>
  <si>
    <t>9000861</t>
  </si>
  <si>
    <t>杜智会</t>
  </si>
  <si>
    <t>130205198201133917</t>
  </si>
  <si>
    <t>6217000180021072610</t>
  </si>
  <si>
    <t>9000895</t>
  </si>
  <si>
    <t>杨利东</t>
  </si>
  <si>
    <t>152824198410016319</t>
  </si>
  <si>
    <t>6217000180029895426</t>
  </si>
  <si>
    <t>9000823</t>
  </si>
  <si>
    <t>冯岩</t>
  </si>
  <si>
    <t>13020319950401241X</t>
  </si>
  <si>
    <t>6217000180039762004</t>
  </si>
  <si>
    <t>9000117</t>
  </si>
  <si>
    <t>董贰军</t>
  </si>
  <si>
    <t>130202196805012413</t>
  </si>
  <si>
    <t>6214990180211212</t>
  </si>
  <si>
    <t>9000122</t>
  </si>
  <si>
    <t>130203197302032413</t>
  </si>
  <si>
    <t>4340610180778695</t>
  </si>
  <si>
    <t>9000382</t>
  </si>
  <si>
    <t>闫福忠</t>
  </si>
  <si>
    <t>130203196710142131</t>
  </si>
  <si>
    <t>4340620180179018</t>
  </si>
  <si>
    <t>9000436</t>
  </si>
  <si>
    <t>梁友</t>
  </si>
  <si>
    <t>130203196305243617</t>
  </si>
  <si>
    <t>4340610180873413</t>
  </si>
  <si>
    <t>9000394</t>
  </si>
  <si>
    <t>李忠民</t>
  </si>
  <si>
    <t>12010619680407053X</t>
  </si>
  <si>
    <t>4340610180605724</t>
  </si>
  <si>
    <t>9000890</t>
  </si>
  <si>
    <t>杨子正</t>
  </si>
  <si>
    <t>130203197009302410</t>
  </si>
  <si>
    <t>6217000180022178820</t>
  </si>
  <si>
    <t>9000889</t>
  </si>
  <si>
    <t>高斌</t>
  </si>
  <si>
    <t>130203198608010617</t>
  </si>
  <si>
    <t>6217000180024740478</t>
  </si>
  <si>
    <t>9000892</t>
  </si>
  <si>
    <t>常盛兴</t>
  </si>
  <si>
    <t>130203199211143037</t>
  </si>
  <si>
    <t>6217000200004851960</t>
  </si>
  <si>
    <t>9000893</t>
  </si>
  <si>
    <t>王铮</t>
  </si>
  <si>
    <t>130206199101092311</t>
  </si>
  <si>
    <t>6217000180031772985</t>
  </si>
  <si>
    <t>9000891</t>
  </si>
  <si>
    <t>王锁茜</t>
  </si>
  <si>
    <t>372925199501014121</t>
  </si>
  <si>
    <t>6217000180031772852</t>
  </si>
  <si>
    <t>9000898</t>
  </si>
  <si>
    <t>张伟</t>
  </si>
  <si>
    <t>13020319730814271X</t>
  </si>
  <si>
    <t>6217000180022194231</t>
  </si>
  <si>
    <t>9000899</t>
  </si>
  <si>
    <t>陈晓伟</t>
  </si>
  <si>
    <t>131181198610050778</t>
  </si>
  <si>
    <t>6217000180022193969</t>
  </si>
  <si>
    <t>9000900</t>
  </si>
  <si>
    <t>130204198311201814</t>
  </si>
  <si>
    <t>6217000180022190015</t>
  </si>
  <si>
    <t>9000901</t>
  </si>
  <si>
    <t>吴鹏飞</t>
  </si>
  <si>
    <t>130203197312102112</t>
  </si>
  <si>
    <t>6217000180022189892</t>
  </si>
  <si>
    <t>9000902</t>
  </si>
  <si>
    <t>牟红军</t>
  </si>
  <si>
    <t>130204197402251812</t>
  </si>
  <si>
    <t>6217000180022192417</t>
  </si>
  <si>
    <t>9000903</t>
  </si>
  <si>
    <t>石雪松</t>
  </si>
  <si>
    <t>130203197903193036</t>
  </si>
  <si>
    <t>6217000180022192524</t>
  </si>
  <si>
    <t>9000904</t>
  </si>
  <si>
    <t>赵希君</t>
  </si>
  <si>
    <t>130204197908031219</t>
  </si>
  <si>
    <t>6217000180022192516</t>
  </si>
  <si>
    <t>9000905</t>
  </si>
  <si>
    <t>张海波</t>
  </si>
  <si>
    <t>130203197812073610</t>
  </si>
  <si>
    <t>6217000180022192573</t>
  </si>
  <si>
    <t>9000906</t>
  </si>
  <si>
    <t>张俊凯</t>
  </si>
  <si>
    <t>130203197810291534</t>
  </si>
  <si>
    <t>6217000180022192631</t>
  </si>
  <si>
    <t>9000907</t>
  </si>
  <si>
    <t>常江</t>
  </si>
  <si>
    <t>130202197701082112</t>
  </si>
  <si>
    <t>6217000180022189389</t>
  </si>
  <si>
    <t>9000908</t>
  </si>
  <si>
    <t>李海朋</t>
  </si>
  <si>
    <t>130205197211110335</t>
  </si>
  <si>
    <t>6217000180022189447</t>
  </si>
  <si>
    <t>9000909</t>
  </si>
  <si>
    <t>张京</t>
  </si>
  <si>
    <t>130203198403183039</t>
  </si>
  <si>
    <t>6217000180042121628</t>
  </si>
  <si>
    <t>9000910</t>
  </si>
  <si>
    <t>赵宇</t>
  </si>
  <si>
    <t>130203198804282417</t>
  </si>
  <si>
    <t>6217000180041046701</t>
  </si>
  <si>
    <t>9000911</t>
  </si>
  <si>
    <t>李岩</t>
  </si>
  <si>
    <t>130203198610071814</t>
  </si>
  <si>
    <t>6217000180003192881</t>
  </si>
  <si>
    <t>9000912</t>
  </si>
  <si>
    <t>闫宗钊</t>
  </si>
  <si>
    <t>130203198511063018</t>
  </si>
  <si>
    <t>6217000180041856323</t>
  </si>
  <si>
    <t>9000913</t>
  </si>
  <si>
    <t>刘海生</t>
  </si>
  <si>
    <t>130205198601231815</t>
  </si>
  <si>
    <t>6217000180037040155</t>
  </si>
  <si>
    <t>9000914</t>
  </si>
  <si>
    <t>石崇</t>
  </si>
  <si>
    <t>130221198305036513</t>
  </si>
  <si>
    <t>6217000180022184265</t>
  </si>
  <si>
    <t>9000915</t>
  </si>
  <si>
    <t>许子林</t>
  </si>
  <si>
    <t>130203198906203038</t>
  </si>
  <si>
    <t>6217000180022579019</t>
  </si>
  <si>
    <t>9000916</t>
  </si>
  <si>
    <t>张鑫宇</t>
  </si>
  <si>
    <t>130203199010230636</t>
  </si>
  <si>
    <t>6217000180022187235</t>
  </si>
  <si>
    <t>9000917</t>
  </si>
  <si>
    <t>杨立</t>
  </si>
  <si>
    <t>130203196902220034</t>
  </si>
  <si>
    <t>6227000180690022549</t>
  </si>
  <si>
    <t>9000918</t>
  </si>
  <si>
    <t>李哲</t>
  </si>
  <si>
    <t>130626198010112295</t>
  </si>
  <si>
    <t>6217000180023879988</t>
  </si>
  <si>
    <t>9000919</t>
  </si>
  <si>
    <t>131122198507072813</t>
  </si>
  <si>
    <t>6217000180024111423</t>
  </si>
  <si>
    <t>9000920</t>
  </si>
  <si>
    <t>魏冉君</t>
  </si>
  <si>
    <t>412328198306013013</t>
  </si>
  <si>
    <t>6217000180024105557</t>
  </si>
  <si>
    <t>9000921</t>
  </si>
  <si>
    <t>周伟</t>
  </si>
  <si>
    <t>130206198510251219</t>
  </si>
  <si>
    <t>6217855000002067569</t>
  </si>
  <si>
    <t>9000922</t>
  </si>
  <si>
    <t>刘海鹏</t>
  </si>
  <si>
    <t>130725198410050512</t>
  </si>
  <si>
    <t>6013825010008836164</t>
  </si>
  <si>
    <t>9000923</t>
  </si>
  <si>
    <t>方金</t>
  </si>
  <si>
    <t>13022919850223013X</t>
  </si>
  <si>
    <t>6013825010008956970</t>
  </si>
  <si>
    <t>9000924</t>
  </si>
  <si>
    <t>石彦周</t>
  </si>
  <si>
    <t>130523198308150230</t>
  </si>
  <si>
    <t>6217000180022598423</t>
  </si>
  <si>
    <t>9000925</t>
  </si>
  <si>
    <t>董磊</t>
  </si>
  <si>
    <t>130105198703020618</t>
  </si>
  <si>
    <t>6217000180022597359</t>
  </si>
  <si>
    <t>9000926</t>
  </si>
  <si>
    <t>刘飞</t>
  </si>
  <si>
    <t>13020319790421031X</t>
  </si>
  <si>
    <t>6217000180023881679</t>
  </si>
  <si>
    <t>9000927</t>
  </si>
  <si>
    <t>刘海双</t>
  </si>
  <si>
    <t>130223198511253730</t>
  </si>
  <si>
    <t>6217000180023881729</t>
  </si>
  <si>
    <t>9000928</t>
  </si>
  <si>
    <t>赵兴佳</t>
  </si>
  <si>
    <t>130622198501085812</t>
  </si>
  <si>
    <t>6217000180023881703</t>
  </si>
  <si>
    <t>9000929</t>
  </si>
  <si>
    <t>尧建莉</t>
  </si>
  <si>
    <t>130203197203230326</t>
  </si>
  <si>
    <t>6217000180023881935</t>
  </si>
  <si>
    <t>9000930</t>
  </si>
  <si>
    <t>袁辉</t>
  </si>
  <si>
    <t>13020319851205122X</t>
  </si>
  <si>
    <t>6217000180023878923</t>
  </si>
  <si>
    <t>9000931</t>
  </si>
  <si>
    <t>马春红</t>
  </si>
  <si>
    <t>132821197003221510</t>
  </si>
  <si>
    <t>6217000180023879905</t>
  </si>
  <si>
    <t>9000932</t>
  </si>
  <si>
    <t>赵炳建</t>
  </si>
  <si>
    <t>370285197407154731</t>
  </si>
  <si>
    <t>6217000180023878972</t>
  </si>
  <si>
    <t>9000933</t>
  </si>
  <si>
    <t>陈志月</t>
  </si>
  <si>
    <t>120225198708085129</t>
  </si>
  <si>
    <t>6217000180023879772</t>
  </si>
  <si>
    <t>9000934</t>
  </si>
  <si>
    <t>李小林</t>
  </si>
  <si>
    <t>130225198812047175</t>
  </si>
  <si>
    <t>6217000180035151061</t>
  </si>
  <si>
    <t>9000935</t>
  </si>
  <si>
    <t>郑虹杨</t>
  </si>
  <si>
    <t>130203199308263019</t>
  </si>
  <si>
    <t>6217000180032826673</t>
  </si>
  <si>
    <t>9000936</t>
  </si>
  <si>
    <t>杜灏宸</t>
  </si>
  <si>
    <t>130203199610043025</t>
  </si>
  <si>
    <t>6217000180032381646</t>
  </si>
  <si>
    <t>9000940</t>
  </si>
  <si>
    <t>方连军</t>
  </si>
  <si>
    <t>130205197406300315</t>
  </si>
  <si>
    <t>6217000180023864931</t>
  </si>
  <si>
    <t>9000977</t>
  </si>
  <si>
    <t>王晓勇</t>
  </si>
  <si>
    <t>130203197511270311</t>
  </si>
  <si>
    <t>6217000180023852068</t>
  </si>
  <si>
    <t>9000953</t>
  </si>
  <si>
    <t>冯淑丽</t>
  </si>
  <si>
    <t>130203197509192123</t>
  </si>
  <si>
    <t>6217000180023851474</t>
  </si>
  <si>
    <t>9000939</t>
  </si>
  <si>
    <t>苏有权</t>
  </si>
  <si>
    <t>130229197010036010</t>
  </si>
  <si>
    <t>6217000180023845716</t>
  </si>
  <si>
    <t>9000967</t>
  </si>
  <si>
    <t>弭强</t>
  </si>
  <si>
    <t>130202197405140330</t>
  </si>
  <si>
    <t>6217000180023854379</t>
  </si>
  <si>
    <t>9000980</t>
  </si>
  <si>
    <t>吴涛</t>
  </si>
  <si>
    <t>130205198007110332</t>
  </si>
  <si>
    <t>6217000180023864659</t>
  </si>
  <si>
    <t>9000941</t>
  </si>
  <si>
    <t>刘静华</t>
  </si>
  <si>
    <t>130205197001223032</t>
  </si>
  <si>
    <t>6217000180022947299</t>
  </si>
  <si>
    <t>9000944</t>
  </si>
  <si>
    <t>孙树祥</t>
  </si>
  <si>
    <t>130204197012212711</t>
  </si>
  <si>
    <t>6217000180023857968</t>
  </si>
  <si>
    <t>9000948</t>
  </si>
  <si>
    <t>张滨</t>
  </si>
  <si>
    <t>130202197707170017</t>
  </si>
  <si>
    <t>6217000180023856168</t>
  </si>
  <si>
    <t>9000947</t>
  </si>
  <si>
    <t>魏国宏</t>
  </si>
  <si>
    <t>13020319711124363X</t>
  </si>
  <si>
    <t>6217000180023855244</t>
  </si>
  <si>
    <t>9000943</t>
  </si>
  <si>
    <t>宋春宇</t>
  </si>
  <si>
    <t>130203197405313613</t>
  </si>
  <si>
    <t>6217000180023855756</t>
  </si>
  <si>
    <t>9000946</t>
  </si>
  <si>
    <t>王强</t>
  </si>
  <si>
    <t>13020519800222391X</t>
  </si>
  <si>
    <t>6217000180037943457</t>
  </si>
  <si>
    <t>9000945</t>
  </si>
  <si>
    <t>孙郁扬</t>
  </si>
  <si>
    <t>13020319730511211X</t>
  </si>
  <si>
    <t>6217000180023856473</t>
  </si>
  <si>
    <t>9000964</t>
  </si>
  <si>
    <t>刘卫红</t>
  </si>
  <si>
    <t>130203197109260617</t>
  </si>
  <si>
    <t>6217000180023854619</t>
  </si>
  <si>
    <t>9000975</t>
  </si>
  <si>
    <t>孙志刚</t>
  </si>
  <si>
    <t>130204197704172132</t>
  </si>
  <si>
    <t>6217000180023854510</t>
  </si>
  <si>
    <t>9000959</t>
  </si>
  <si>
    <t>李国新</t>
  </si>
  <si>
    <t>130206197504240316</t>
  </si>
  <si>
    <t>6217000180023853231</t>
  </si>
  <si>
    <t>9000955</t>
  </si>
  <si>
    <t>高杰琨</t>
  </si>
  <si>
    <t>13020519830122033X</t>
  </si>
  <si>
    <t>6217000180023852274</t>
  </si>
  <si>
    <t>9000978</t>
  </si>
  <si>
    <t>13020219830520061X</t>
  </si>
  <si>
    <t>6217000180023853876</t>
  </si>
  <si>
    <t>9000956</t>
  </si>
  <si>
    <t>高振强</t>
  </si>
  <si>
    <t>130203197708252715</t>
  </si>
  <si>
    <t>6217000180023851417</t>
  </si>
  <si>
    <t>9000981</t>
  </si>
  <si>
    <t>杨瑞杰</t>
  </si>
  <si>
    <t>130204197810253016</t>
  </si>
  <si>
    <t>6217000180023852530</t>
  </si>
  <si>
    <t>9000971</t>
  </si>
  <si>
    <t>强健</t>
  </si>
  <si>
    <t>130203197108082433</t>
  </si>
  <si>
    <t>6217000180023854452</t>
  </si>
  <si>
    <t>9000973</t>
  </si>
  <si>
    <t>孙凯浩</t>
  </si>
  <si>
    <t>130203198405093037</t>
  </si>
  <si>
    <t>6217000180023854502</t>
  </si>
  <si>
    <t>9000974</t>
  </si>
  <si>
    <t>孙扩席</t>
  </si>
  <si>
    <t>130205197807271535</t>
  </si>
  <si>
    <t>6217000180023854023</t>
  </si>
  <si>
    <t>9000984</t>
  </si>
  <si>
    <t>张振杰</t>
  </si>
  <si>
    <t>130203197305202115</t>
  </si>
  <si>
    <t>6236680180004290020</t>
  </si>
  <si>
    <t>9000966</t>
  </si>
  <si>
    <t>么海宽</t>
  </si>
  <si>
    <t>130203197810180017</t>
  </si>
  <si>
    <t>6217000180023852514</t>
  </si>
  <si>
    <t>9000970</t>
  </si>
  <si>
    <t>祁红涛</t>
  </si>
  <si>
    <t>130202197711020011</t>
  </si>
  <si>
    <t>6217000180023854239</t>
  </si>
  <si>
    <t>9000976</t>
  </si>
  <si>
    <t>王晓明</t>
  </si>
  <si>
    <t>130203197510222414</t>
  </si>
  <si>
    <t>6227000180620011489</t>
  </si>
  <si>
    <t>9000961</t>
  </si>
  <si>
    <t>刘凌志</t>
  </si>
  <si>
    <t>13020319761014031X</t>
  </si>
  <si>
    <t>6217000180023851623</t>
  </si>
  <si>
    <t>9000986</t>
  </si>
  <si>
    <t>周士军</t>
  </si>
  <si>
    <t>130202197911058014</t>
  </si>
  <si>
    <t>6217000180023851672</t>
  </si>
  <si>
    <t>9000952</t>
  </si>
  <si>
    <t>邓星</t>
  </si>
  <si>
    <t>130203198703150319</t>
  </si>
  <si>
    <t>6217000180023854791</t>
  </si>
  <si>
    <t>9000960</t>
  </si>
  <si>
    <t>刘建军</t>
  </si>
  <si>
    <t>130203197107122413</t>
  </si>
  <si>
    <t>6217000180023851748</t>
  </si>
  <si>
    <t>9000972</t>
  </si>
  <si>
    <t>孙建友</t>
  </si>
  <si>
    <t>130202197401131517</t>
  </si>
  <si>
    <t>6217000180017402524</t>
  </si>
  <si>
    <t>9000969</t>
  </si>
  <si>
    <t>齐向军</t>
  </si>
  <si>
    <t>130203197001173618</t>
  </si>
  <si>
    <t>6217000180023854270</t>
  </si>
  <si>
    <t>9000962</t>
  </si>
  <si>
    <t>刘涛</t>
  </si>
  <si>
    <t>130203197812063017</t>
  </si>
  <si>
    <t>6217000180023853645</t>
  </si>
  <si>
    <t>9000951</t>
  </si>
  <si>
    <t>崔小刚</t>
  </si>
  <si>
    <t>130202197010062112</t>
  </si>
  <si>
    <t>6217000180023866480</t>
  </si>
  <si>
    <t>9000968</t>
  </si>
  <si>
    <t>倪涛</t>
  </si>
  <si>
    <t>130203196611033650</t>
  </si>
  <si>
    <t>6217000180023866522</t>
  </si>
  <si>
    <t>9000982</t>
  </si>
  <si>
    <t>张洪声</t>
  </si>
  <si>
    <t>130203196802182712</t>
  </si>
  <si>
    <t>6217000180023867090</t>
  </si>
  <si>
    <t>9000985</t>
  </si>
  <si>
    <t>赵振波</t>
  </si>
  <si>
    <t>130202197108060318</t>
  </si>
  <si>
    <t>6217000180023866068</t>
  </si>
  <si>
    <t>9000957</t>
  </si>
  <si>
    <t>郭洋</t>
  </si>
  <si>
    <t>130204198812012712</t>
  </si>
  <si>
    <t>6217000180003183492</t>
  </si>
  <si>
    <t>9000950</t>
  </si>
  <si>
    <t>陈巨丰</t>
  </si>
  <si>
    <t>130202197812093332</t>
  </si>
  <si>
    <t>6217000180023843604</t>
  </si>
  <si>
    <t>9000954</t>
  </si>
  <si>
    <t>傅强</t>
  </si>
  <si>
    <t>130203196810281235</t>
  </si>
  <si>
    <t>6217000180023866621</t>
  </si>
  <si>
    <t>9000958</t>
  </si>
  <si>
    <t>李冬青</t>
  </si>
  <si>
    <t>130203196808172136</t>
  </si>
  <si>
    <t>6217000180022947265</t>
  </si>
  <si>
    <t>9000942</t>
  </si>
  <si>
    <t>芦禄</t>
  </si>
  <si>
    <t>130202198604271215</t>
  </si>
  <si>
    <t>6217000180023859220</t>
  </si>
  <si>
    <t>9000963</t>
  </si>
  <si>
    <t>130203199204073616</t>
  </si>
  <si>
    <t>6217000180023866431</t>
  </si>
  <si>
    <t>9000983</t>
  </si>
  <si>
    <t>张鑫</t>
  </si>
  <si>
    <t>130203198912303019</t>
  </si>
  <si>
    <t>6217000180023859501</t>
  </si>
  <si>
    <t>9000965</t>
  </si>
  <si>
    <t>吕振伟</t>
  </si>
  <si>
    <t>130203197306142134</t>
  </si>
  <si>
    <t>6217000180029011495</t>
  </si>
  <si>
    <t>9000894</t>
  </si>
  <si>
    <t>张意</t>
  </si>
  <si>
    <t>120221199608190019</t>
  </si>
  <si>
    <t>6217000066017759635</t>
  </si>
  <si>
    <t>9000987</t>
  </si>
  <si>
    <t>强轶臣</t>
  </si>
  <si>
    <t>130205198310203910</t>
  </si>
  <si>
    <t>6217000180023843521</t>
  </si>
  <si>
    <t>9000988</t>
  </si>
  <si>
    <t>轩胜奎</t>
  </si>
  <si>
    <t>130203196904043633</t>
  </si>
  <si>
    <t>6217000180023843752</t>
  </si>
  <si>
    <t>9000989</t>
  </si>
  <si>
    <t>李征</t>
  </si>
  <si>
    <t>130203197801083012</t>
  </si>
  <si>
    <t>6217000180041824040</t>
  </si>
  <si>
    <t>9000990</t>
  </si>
  <si>
    <t>刘昆</t>
  </si>
  <si>
    <t>130203198807161215</t>
  </si>
  <si>
    <t>6217000180041568571</t>
  </si>
  <si>
    <t>9000991</t>
  </si>
  <si>
    <t>刘万伟</t>
  </si>
  <si>
    <t>130224198602207613</t>
  </si>
  <si>
    <t>6227000180450095925</t>
  </si>
  <si>
    <t>9000992</t>
  </si>
  <si>
    <t>刘云涛</t>
  </si>
  <si>
    <t>130221198806080117</t>
  </si>
  <si>
    <t>6217000180009052774</t>
  </si>
  <si>
    <t>9000993</t>
  </si>
  <si>
    <t>石岩</t>
  </si>
  <si>
    <t>130203198203090612</t>
  </si>
  <si>
    <t>6217000180015117975</t>
  </si>
  <si>
    <t>9000994</t>
  </si>
  <si>
    <t>孙志远</t>
  </si>
  <si>
    <t>130205198310051814</t>
  </si>
  <si>
    <t>6227000180370119896</t>
  </si>
  <si>
    <t>9000995</t>
  </si>
  <si>
    <t>吴阳</t>
  </si>
  <si>
    <t>130302198701220415</t>
  </si>
  <si>
    <t>6227000180920028399</t>
  </si>
  <si>
    <t>9000996</t>
  </si>
  <si>
    <t>姚旺</t>
  </si>
  <si>
    <t>130204198707101537</t>
  </si>
  <si>
    <t>6217000180041894332</t>
  </si>
  <si>
    <t>9000997</t>
  </si>
  <si>
    <t>于杨</t>
  </si>
  <si>
    <t>13022119870920005X</t>
  </si>
  <si>
    <t>6217000180041855366</t>
  </si>
  <si>
    <t>9000998</t>
  </si>
  <si>
    <t>周鑫</t>
  </si>
  <si>
    <t>130203198809162115</t>
  </si>
  <si>
    <t>6217000180042141238</t>
  </si>
  <si>
    <t>9000999</t>
  </si>
  <si>
    <t>朱海涛</t>
  </si>
  <si>
    <t>130203198106202117</t>
  </si>
  <si>
    <t>6227000180370109939</t>
  </si>
  <si>
    <t>9001000</t>
  </si>
  <si>
    <t>肖亚琦</t>
  </si>
  <si>
    <t>130203198811052433</t>
  </si>
  <si>
    <t>6217000180041584552</t>
  </si>
  <si>
    <t>9001001</t>
  </si>
  <si>
    <t>姚金宝</t>
  </si>
  <si>
    <t>130206198611240914</t>
  </si>
  <si>
    <t>6217000180018616924</t>
  </si>
  <si>
    <t>9001002</t>
  </si>
  <si>
    <t>刘天龙</t>
  </si>
  <si>
    <t>130205198804101818</t>
  </si>
  <si>
    <t>6217000180017714084</t>
  </si>
  <si>
    <t>9001003</t>
  </si>
  <si>
    <t>檀红杰</t>
  </si>
  <si>
    <t>130526198608245513</t>
  </si>
  <si>
    <t>6217000180000154926</t>
  </si>
  <si>
    <t>9001004</t>
  </si>
  <si>
    <t>赵鹏阳</t>
  </si>
  <si>
    <t>130426198501281113</t>
  </si>
  <si>
    <t>6217000180032381992</t>
  </si>
  <si>
    <t>9001005</t>
  </si>
  <si>
    <t>樊硕</t>
  </si>
  <si>
    <t>130221198802270052</t>
  </si>
  <si>
    <t>6217000180007809274</t>
  </si>
  <si>
    <t>9001006</t>
  </si>
  <si>
    <t>田永</t>
  </si>
  <si>
    <t>130203198207264819</t>
  </si>
  <si>
    <t>6210810180001003911</t>
  </si>
  <si>
    <t>9001007</t>
  </si>
  <si>
    <t>陈征</t>
  </si>
  <si>
    <t>130229199404034818</t>
  </si>
  <si>
    <t>6217000180037905449</t>
  </si>
  <si>
    <t>9001008</t>
  </si>
  <si>
    <t>王权</t>
  </si>
  <si>
    <t>630104197102239654</t>
  </si>
  <si>
    <t>6217000180023869500</t>
  </si>
  <si>
    <t>9001009</t>
  </si>
  <si>
    <t>石利源</t>
  </si>
  <si>
    <t>130203197412282114</t>
  </si>
  <si>
    <t>6217000180023857851</t>
  </si>
  <si>
    <t>9001010</t>
  </si>
  <si>
    <t>王龙</t>
  </si>
  <si>
    <t>130203198310192411</t>
  </si>
  <si>
    <t>6217000180023857554</t>
  </si>
  <si>
    <t>9001011</t>
  </si>
  <si>
    <t>王洪利</t>
  </si>
  <si>
    <t>130203197204272114</t>
  </si>
  <si>
    <t>6217000180023857463</t>
  </si>
  <si>
    <t>9001012</t>
  </si>
  <si>
    <t>赵鹏程</t>
  </si>
  <si>
    <t>130205198704080036</t>
  </si>
  <si>
    <t>6217000180023857265</t>
  </si>
  <si>
    <t>9001013</t>
  </si>
  <si>
    <t>李强</t>
  </si>
  <si>
    <t>130203197102022114</t>
  </si>
  <si>
    <t>6217000180023855301</t>
  </si>
  <si>
    <t>9001014</t>
  </si>
  <si>
    <t>张超</t>
  </si>
  <si>
    <t>130203198309083613</t>
  </si>
  <si>
    <t>6217000180023854981</t>
  </si>
  <si>
    <t>9001015</t>
  </si>
  <si>
    <t>孙强</t>
  </si>
  <si>
    <t>130203197510162116</t>
  </si>
  <si>
    <t>6217000180023864790</t>
  </si>
  <si>
    <t>9001016</t>
  </si>
  <si>
    <t>霍景荣</t>
  </si>
  <si>
    <t>13032419730709061X</t>
  </si>
  <si>
    <t>6217000180023869484</t>
  </si>
  <si>
    <t>9001017</t>
  </si>
  <si>
    <t>路召旭</t>
  </si>
  <si>
    <t>13052119841004727X</t>
  </si>
  <si>
    <t>6217000180041269469</t>
  </si>
  <si>
    <t>9001018</t>
  </si>
  <si>
    <t>田青保</t>
  </si>
  <si>
    <t>130627198501283618</t>
  </si>
  <si>
    <t>6236680180003077881</t>
  </si>
  <si>
    <t>9001019</t>
  </si>
  <si>
    <t>赵克刚</t>
  </si>
  <si>
    <t>130205198007123934</t>
  </si>
  <si>
    <t>6217000180023868023</t>
  </si>
  <si>
    <t>9001020</t>
  </si>
  <si>
    <t>李晓乾</t>
  </si>
  <si>
    <t>130206197411062311</t>
  </si>
  <si>
    <t>6217000180023848942</t>
  </si>
  <si>
    <t>9001021</t>
  </si>
  <si>
    <t>张学军</t>
  </si>
  <si>
    <t>130203197712274810</t>
  </si>
  <si>
    <t>6217000180023866225</t>
  </si>
  <si>
    <t>9001022</t>
  </si>
  <si>
    <t>刘鑫铖</t>
  </si>
  <si>
    <t>130204198801253318</t>
  </si>
  <si>
    <t>6217000180041971726</t>
  </si>
  <si>
    <t>9001023</t>
  </si>
  <si>
    <t>郭宽</t>
  </si>
  <si>
    <t>130282198612181836</t>
  </si>
  <si>
    <t>6217000180001271737</t>
  </si>
  <si>
    <t>9001024</t>
  </si>
  <si>
    <t>许鹏健</t>
  </si>
  <si>
    <t>130321198201230616</t>
  </si>
  <si>
    <t>6217000180041269550</t>
  </si>
  <si>
    <t>9001025</t>
  </si>
  <si>
    <t>孟德智</t>
  </si>
  <si>
    <t>13028219870220515X</t>
  </si>
  <si>
    <t>6217000180001608474</t>
  </si>
  <si>
    <t>9001026</t>
  </si>
  <si>
    <t>米振波</t>
  </si>
  <si>
    <t>130204198601192418</t>
  </si>
  <si>
    <t>6217000180042175475</t>
  </si>
  <si>
    <t>9001027</t>
  </si>
  <si>
    <t>130203198205103018</t>
  </si>
  <si>
    <t>6227000181010189885</t>
  </si>
  <si>
    <t>9001028</t>
  </si>
  <si>
    <t>贾建武</t>
  </si>
  <si>
    <t>130205197902103919</t>
  </si>
  <si>
    <t>6227000180790044187</t>
  </si>
  <si>
    <t>9001029</t>
  </si>
  <si>
    <t>董力强</t>
  </si>
  <si>
    <t>130203197311092119</t>
  </si>
  <si>
    <t>6217000180044125148</t>
  </si>
  <si>
    <t>9001030</t>
  </si>
  <si>
    <t>刘忠海</t>
  </si>
  <si>
    <t>130205197801062732</t>
  </si>
  <si>
    <t>6217000180023854809</t>
  </si>
  <si>
    <t>9001031</t>
  </si>
  <si>
    <t>13020319840229241X</t>
  </si>
  <si>
    <t>6217000180024770319</t>
  </si>
  <si>
    <t>9001032</t>
  </si>
  <si>
    <t>王庆</t>
  </si>
  <si>
    <t>130203196909223617</t>
  </si>
  <si>
    <t>6217000180023866233</t>
  </si>
  <si>
    <t>9001033</t>
  </si>
  <si>
    <t>王林忠</t>
  </si>
  <si>
    <t>130203197212013032</t>
  </si>
  <si>
    <t>6217000180012972828</t>
  </si>
  <si>
    <t>9001034</t>
  </si>
  <si>
    <t>俞松</t>
  </si>
  <si>
    <t>130203197001170310</t>
  </si>
  <si>
    <t>6217000180023863438</t>
  </si>
  <si>
    <t>9001035</t>
  </si>
  <si>
    <t>李明宇</t>
  </si>
  <si>
    <t>130205199001063939</t>
  </si>
  <si>
    <t>6217000180014560662</t>
  </si>
  <si>
    <t>9000862</t>
  </si>
  <si>
    <t>刘亚敏</t>
  </si>
  <si>
    <t>130732198608011061</t>
  </si>
  <si>
    <t>6217000170013131615</t>
  </si>
  <si>
    <t>9000273</t>
  </si>
  <si>
    <t>陈阳</t>
  </si>
  <si>
    <t>130425198701300618</t>
  </si>
  <si>
    <t>6210810170000941682</t>
  </si>
  <si>
    <t>9000264</t>
  </si>
  <si>
    <t>王慧</t>
  </si>
  <si>
    <t>130705198310080321</t>
  </si>
  <si>
    <t>6217000180040689857</t>
  </si>
  <si>
    <t>9000863</t>
  </si>
  <si>
    <t>张德新</t>
  </si>
  <si>
    <t>130721196905212814</t>
  </si>
  <si>
    <t>6210810170000796615</t>
  </si>
  <si>
    <t>9000864</t>
  </si>
  <si>
    <t>施文林</t>
  </si>
  <si>
    <t>130705198402207123</t>
  </si>
  <si>
    <t>6210810170000757542</t>
  </si>
  <si>
    <t>9000338</t>
  </si>
  <si>
    <t>齐欣</t>
  </si>
  <si>
    <t>130705198312310928</t>
  </si>
  <si>
    <t>6217000180040689683</t>
  </si>
  <si>
    <t>9000331</t>
  </si>
  <si>
    <t>张茉</t>
  </si>
  <si>
    <t>130204199112312727</t>
  </si>
  <si>
    <t>6236680170001090994</t>
  </si>
  <si>
    <t>9000244</t>
  </si>
  <si>
    <t>李卓</t>
  </si>
  <si>
    <t>130705197201190922</t>
  </si>
  <si>
    <t>6210810170000189779</t>
  </si>
  <si>
    <t>9000216</t>
  </si>
  <si>
    <t>张红奎</t>
  </si>
  <si>
    <t>130229198503035619</t>
  </si>
  <si>
    <t>6210810170000019489</t>
  </si>
  <si>
    <t>9000218</t>
  </si>
  <si>
    <t>孙巧梅</t>
  </si>
  <si>
    <t>131102198509071421</t>
  </si>
  <si>
    <t>6210810170000018440</t>
  </si>
  <si>
    <t>9000246</t>
  </si>
  <si>
    <t>蒋秀平</t>
  </si>
  <si>
    <t>130721197104176061</t>
  </si>
  <si>
    <t>6210810170000802538</t>
  </si>
  <si>
    <t>9000266</t>
  </si>
  <si>
    <t>杨红丽</t>
  </si>
  <si>
    <t>412721198310075484</t>
  </si>
  <si>
    <t>6217000170008809480</t>
  </si>
  <si>
    <t>9000896</t>
  </si>
  <si>
    <t>姚文星</t>
  </si>
  <si>
    <t>130705198503300327</t>
  </si>
  <si>
    <t>6210810170000563056</t>
  </si>
  <si>
    <t>9000191</t>
  </si>
  <si>
    <t>张焕强</t>
  </si>
  <si>
    <t>130224198011241537</t>
  </si>
  <si>
    <t>6217000180031735131</t>
  </si>
  <si>
    <t>9000197</t>
  </si>
  <si>
    <t>迟永超</t>
  </si>
  <si>
    <t>130705198707117217</t>
  </si>
  <si>
    <t>6217000180041475496</t>
  </si>
  <si>
    <t>9000219</t>
  </si>
  <si>
    <t>郭洪涛</t>
  </si>
  <si>
    <t>130705197304130332</t>
  </si>
  <si>
    <t>6227000170700303047</t>
  </si>
  <si>
    <t>9000245</t>
  </si>
  <si>
    <t>徐政</t>
  </si>
  <si>
    <t>420983198408048193</t>
  </si>
  <si>
    <t>6210810170000786632</t>
  </si>
  <si>
    <t>9000223</t>
  </si>
  <si>
    <t>史琦</t>
  </si>
  <si>
    <t>130705198910127111</t>
  </si>
  <si>
    <t>6210810170000780643</t>
  </si>
  <si>
    <t>9000263</t>
  </si>
  <si>
    <t>赵晶</t>
  </si>
  <si>
    <t>210702198704300623</t>
  </si>
  <si>
    <t>6227000170700391034</t>
  </si>
  <si>
    <t>9000265</t>
  </si>
  <si>
    <t>张海斌</t>
  </si>
  <si>
    <t>130705197412291512</t>
  </si>
  <si>
    <t>6217000180040689915</t>
  </si>
  <si>
    <t>9000884</t>
  </si>
  <si>
    <t>张仲新</t>
  </si>
  <si>
    <t>130707197106030317</t>
  </si>
  <si>
    <t>6210810170001630862</t>
  </si>
  <si>
    <t>9000885</t>
  </si>
  <si>
    <t>赵世龙</t>
  </si>
  <si>
    <t>130705197610251212</t>
  </si>
  <si>
    <t>6210810170000786723</t>
  </si>
  <si>
    <t>9000886</t>
  </si>
  <si>
    <t>徐龙</t>
  </si>
  <si>
    <t>132525198107191612</t>
  </si>
  <si>
    <t>6217000180042214787</t>
  </si>
  <si>
    <t>9000887</t>
  </si>
  <si>
    <t>刘亚清</t>
  </si>
  <si>
    <t>131082198003270788</t>
  </si>
  <si>
    <t>6217000180041723846</t>
  </si>
  <si>
    <t>9000888</t>
  </si>
  <si>
    <t>赵志玲</t>
  </si>
  <si>
    <t>152626198306280920</t>
  </si>
  <si>
    <t>6210810170000786947</t>
  </si>
  <si>
    <t>9000276</t>
  </si>
  <si>
    <t>张宁</t>
  </si>
  <si>
    <t>130705198804060013</t>
  </si>
  <si>
    <t>6210810170001782762</t>
  </si>
  <si>
    <t>9000275</t>
  </si>
  <si>
    <t>冯青山</t>
  </si>
  <si>
    <t>13070719710324001X</t>
  </si>
  <si>
    <t>6210810170000791749</t>
  </si>
  <si>
    <t>9000277</t>
  </si>
  <si>
    <t>高升</t>
  </si>
  <si>
    <t>130322198302153011</t>
  </si>
  <si>
    <t>6227000170810044754</t>
  </si>
  <si>
    <t>9000278</t>
  </si>
  <si>
    <t>黄旭伟</t>
  </si>
  <si>
    <t>130631198605250217</t>
  </si>
  <si>
    <t>6210810170001021674</t>
  </si>
  <si>
    <t>9000279</t>
  </si>
  <si>
    <t>刘畅</t>
  </si>
  <si>
    <t>130128198401251810</t>
  </si>
  <si>
    <t>6217000180031744091</t>
  </si>
  <si>
    <t>9000280</t>
  </si>
  <si>
    <t>张晓冬</t>
  </si>
  <si>
    <t>130723198505124219</t>
  </si>
  <si>
    <t>6210810170000348060</t>
  </si>
  <si>
    <t>9000283</t>
  </si>
  <si>
    <t>曹汉礼</t>
  </si>
  <si>
    <t>132524197006021314</t>
  </si>
  <si>
    <t>6210810170000757930</t>
  </si>
  <si>
    <t>9000272</t>
  </si>
  <si>
    <t>尹向峰</t>
  </si>
  <si>
    <t>130705197210160338</t>
  </si>
  <si>
    <t>6227000170700551934</t>
  </si>
  <si>
    <t>9000114</t>
  </si>
  <si>
    <t>赵强</t>
  </si>
  <si>
    <t>130705197109031013</t>
  </si>
  <si>
    <t>6217000170000893656</t>
  </si>
  <si>
    <t>9000875</t>
  </si>
  <si>
    <t>王琦</t>
  </si>
  <si>
    <t>130705197809070013</t>
  </si>
  <si>
    <t>6210810170000785113</t>
  </si>
  <si>
    <t>9000876</t>
  </si>
  <si>
    <t>孙东胜</t>
  </si>
  <si>
    <t>133001197804223227</t>
  </si>
  <si>
    <t>6210810170000769992</t>
  </si>
  <si>
    <t>9000877</t>
  </si>
  <si>
    <t>张旭东</t>
  </si>
  <si>
    <t>130705196912170915</t>
  </si>
  <si>
    <t>6217000170007344422</t>
  </si>
  <si>
    <t>9000878</t>
  </si>
  <si>
    <t>陈洪波</t>
  </si>
  <si>
    <t>130225198210153958</t>
  </si>
  <si>
    <t>6210810170000757914</t>
  </si>
  <si>
    <t>9000879</t>
  </si>
  <si>
    <t>袁倩</t>
  </si>
  <si>
    <t>13068319850808732X</t>
  </si>
  <si>
    <t>6210810170000187278</t>
  </si>
  <si>
    <t>9000880</t>
  </si>
  <si>
    <t>赵瑜</t>
  </si>
  <si>
    <t>130682198410100649</t>
  </si>
  <si>
    <t>6217000170012169202</t>
  </si>
  <si>
    <t>9000238</t>
  </si>
  <si>
    <t>孙超</t>
  </si>
  <si>
    <t>130705198211091519</t>
  </si>
  <si>
    <t>6210810170000761031</t>
  </si>
  <si>
    <t>9000237</t>
  </si>
  <si>
    <t>卜建军</t>
  </si>
  <si>
    <t>130705197708030979</t>
  </si>
  <si>
    <t>6210810170000758136</t>
  </si>
  <si>
    <t>9000239</t>
  </si>
  <si>
    <t>易杰</t>
  </si>
  <si>
    <t>130705198201201219</t>
  </si>
  <si>
    <t>6210810170000760843</t>
  </si>
  <si>
    <t>9000240</t>
  </si>
  <si>
    <t>杨广要</t>
  </si>
  <si>
    <t>411122198710281036</t>
  </si>
  <si>
    <t>6217000170007468593</t>
  </si>
  <si>
    <t>9000224</t>
  </si>
  <si>
    <t>徐少磊</t>
  </si>
  <si>
    <t>13068219881023227X</t>
  </si>
  <si>
    <t>6210810170001982164</t>
  </si>
  <si>
    <t>9000881</t>
  </si>
  <si>
    <t>张静</t>
  </si>
  <si>
    <t>130224198110313022</t>
  </si>
  <si>
    <t>6210810170001987122</t>
  </si>
  <si>
    <t>9000882</t>
  </si>
  <si>
    <t>王勇</t>
  </si>
  <si>
    <t>510106196804251034</t>
  </si>
  <si>
    <t>6227000170840043925</t>
  </si>
  <si>
    <t>9000883</t>
  </si>
  <si>
    <t>王洪卫</t>
  </si>
  <si>
    <t>130705197010291456</t>
  </si>
  <si>
    <t>0170709980102047469</t>
  </si>
  <si>
    <t>9000360</t>
  </si>
  <si>
    <t>宋义峰</t>
  </si>
  <si>
    <t>132323198004180116</t>
  </si>
  <si>
    <t>6217000180040689972</t>
  </si>
  <si>
    <t>9000184</t>
  </si>
  <si>
    <t>王剑峰</t>
  </si>
  <si>
    <t>130705197704200934</t>
  </si>
  <si>
    <t>6217000170000894860</t>
  </si>
  <si>
    <t>9000310</t>
  </si>
  <si>
    <t>郭维瑾</t>
  </si>
  <si>
    <t>130705197105230955</t>
  </si>
  <si>
    <t>6227000170700059078</t>
  </si>
  <si>
    <t>9000298</t>
  </si>
  <si>
    <t>王丽娜</t>
  </si>
  <si>
    <t>220203198305171845</t>
  </si>
  <si>
    <t>6210810170000428441</t>
  </si>
  <si>
    <t>9000300</t>
  </si>
  <si>
    <t>谢连铁</t>
  </si>
  <si>
    <t>130705198911090939</t>
  </si>
  <si>
    <t>6210810170000791848</t>
  </si>
  <si>
    <t>9000303</t>
  </si>
  <si>
    <t>段龙刚</t>
  </si>
  <si>
    <t>152529198708250015</t>
  </si>
  <si>
    <t>6227000170700325651</t>
  </si>
  <si>
    <t>9000309</t>
  </si>
  <si>
    <t>李腾飞</t>
  </si>
  <si>
    <t>13070519850815033X</t>
  </si>
  <si>
    <t>6210810170001982586</t>
  </si>
  <si>
    <t>9000438</t>
  </si>
  <si>
    <t>徐强</t>
  </si>
  <si>
    <t>15042919860628003X</t>
  </si>
  <si>
    <t>6217000180040689790</t>
  </si>
  <si>
    <t>9000444</t>
  </si>
  <si>
    <t>韩富</t>
  </si>
  <si>
    <t>130705198105270935</t>
  </si>
  <si>
    <t>6217000180040689808</t>
  </si>
  <si>
    <t>9000447</t>
  </si>
  <si>
    <t>王跃欣</t>
  </si>
  <si>
    <t>13063419790930141X</t>
  </si>
  <si>
    <t>6217000180041475363</t>
  </si>
  <si>
    <t>9000449</t>
  </si>
  <si>
    <t>李庭云</t>
  </si>
  <si>
    <t>420822198604035519</t>
  </si>
  <si>
    <t>6210810170002460418</t>
  </si>
  <si>
    <t>9000364</t>
  </si>
  <si>
    <t>李云福</t>
  </si>
  <si>
    <t>132527197504282516</t>
  </si>
  <si>
    <t>6210810170002334241</t>
  </si>
  <si>
    <t>9000420</t>
  </si>
  <si>
    <t>邓华荣</t>
  </si>
  <si>
    <t>511022197812057805</t>
  </si>
  <si>
    <t>6210810170000941757</t>
  </si>
  <si>
    <t>9000384</t>
  </si>
  <si>
    <t>211121198203203259</t>
  </si>
  <si>
    <t>6217000180040690285</t>
  </si>
  <si>
    <t>9000385</t>
  </si>
  <si>
    <t>吴玉涛</t>
  </si>
  <si>
    <t>130526198204066332</t>
  </si>
  <si>
    <t>6210810170000801886</t>
  </si>
  <si>
    <t>9000405</t>
  </si>
  <si>
    <t>史彦凯</t>
  </si>
  <si>
    <t>130705197607070912</t>
  </si>
  <si>
    <t>6210810170000797837</t>
  </si>
  <si>
    <t>9000421</t>
  </si>
  <si>
    <t>霍云</t>
  </si>
  <si>
    <t>130705197510180939</t>
  </si>
  <si>
    <t>6210810170000797902</t>
  </si>
  <si>
    <t>9000897</t>
  </si>
  <si>
    <t>王新丽</t>
  </si>
  <si>
    <t>132532197505211227</t>
  </si>
  <si>
    <t>6236680170000622045</t>
  </si>
  <si>
    <t>9000368</t>
  </si>
  <si>
    <t>顾云</t>
  </si>
  <si>
    <t>130705197101010971</t>
  </si>
  <si>
    <t>6210810170000801670</t>
  </si>
  <si>
    <t>9000872</t>
  </si>
  <si>
    <t>文学锋</t>
  </si>
  <si>
    <t>130705197306240017</t>
  </si>
  <si>
    <t>6210810170000940312</t>
  </si>
  <si>
    <t>9000380</t>
  </si>
  <si>
    <t>杜小军</t>
  </si>
  <si>
    <t>130705197203230916</t>
  </si>
  <si>
    <t>6217000170010802374</t>
  </si>
  <si>
    <t>9000381</t>
  </si>
  <si>
    <t>张建军</t>
  </si>
  <si>
    <t>150222198409013818</t>
  </si>
  <si>
    <t>6217000180040690269</t>
  </si>
  <si>
    <t>9000375</t>
  </si>
  <si>
    <t>李世成</t>
  </si>
  <si>
    <t>130721197104120017</t>
  </si>
  <si>
    <t>6210810170000929976</t>
  </si>
  <si>
    <t>9000378</t>
  </si>
  <si>
    <t>柴勇</t>
  </si>
  <si>
    <t>15282419871019423X</t>
  </si>
  <si>
    <t>6217000170002589260</t>
  </si>
  <si>
    <t>9000396</t>
  </si>
  <si>
    <t>顾亚楠</t>
  </si>
  <si>
    <t>130705198402090017</t>
  </si>
  <si>
    <t>6217000180040690327</t>
  </si>
  <si>
    <t>9000373</t>
  </si>
  <si>
    <t>130703197102030330</t>
  </si>
  <si>
    <t>6210810170000796599</t>
  </si>
  <si>
    <t>9000425</t>
  </si>
  <si>
    <t>郭志勇</t>
  </si>
  <si>
    <t>130203198609292134</t>
  </si>
  <si>
    <t>6210810170000769042</t>
  </si>
  <si>
    <t>9000426</t>
  </si>
  <si>
    <t>张曼</t>
  </si>
  <si>
    <t>130181198611297966</t>
  </si>
  <si>
    <t>6217000180040690558</t>
  </si>
  <si>
    <t>9000427</t>
  </si>
  <si>
    <t>李鑫</t>
  </si>
  <si>
    <t>130705198301230017</t>
  </si>
  <si>
    <t>6217000180041475579</t>
  </si>
  <si>
    <t>9000372</t>
  </si>
  <si>
    <t>郭喜斌</t>
  </si>
  <si>
    <t>130721197005306019</t>
  </si>
  <si>
    <t>6210810170000802447</t>
  </si>
  <si>
    <t>9000383</t>
  </si>
  <si>
    <t>李建华</t>
  </si>
  <si>
    <t>130321198010058315</t>
  </si>
  <si>
    <t>6217000180031744554</t>
  </si>
  <si>
    <t>9000410</t>
  </si>
  <si>
    <t>刘利明</t>
  </si>
  <si>
    <t>130705197604030915</t>
  </si>
  <si>
    <t>6217000180040690426</t>
  </si>
  <si>
    <t>9000413</t>
  </si>
  <si>
    <t>李建宝</t>
  </si>
  <si>
    <t>132528197910242516</t>
  </si>
  <si>
    <t>6210810170000805879</t>
  </si>
  <si>
    <t>9000414</t>
  </si>
  <si>
    <t>孙文学</t>
  </si>
  <si>
    <t>130621198308111218</t>
  </si>
  <si>
    <t>6217000180040690467</t>
  </si>
  <si>
    <t>9000376</t>
  </si>
  <si>
    <t>李兵</t>
  </si>
  <si>
    <t>131127197912130957</t>
  </si>
  <si>
    <t>6210810170000932459</t>
  </si>
  <si>
    <t>9000386</t>
  </si>
  <si>
    <t>朱亮</t>
  </si>
  <si>
    <t>130481198508070057</t>
  </si>
  <si>
    <t>6210810170002127926</t>
  </si>
  <si>
    <t>9000422</t>
  </si>
  <si>
    <t>息会生</t>
  </si>
  <si>
    <t>130706198309200011</t>
  </si>
  <si>
    <t>6210810170002129211</t>
  </si>
  <si>
    <t>9000129</t>
  </si>
  <si>
    <t>张洪海</t>
  </si>
  <si>
    <t>130705197111180616</t>
  </si>
  <si>
    <t>6217000170008326477</t>
  </si>
  <si>
    <t>9000130</t>
  </si>
  <si>
    <t>施宏</t>
  </si>
  <si>
    <t>210102197304155650</t>
  </si>
  <si>
    <t>6210810170000803163</t>
  </si>
  <si>
    <t>9000131</t>
  </si>
  <si>
    <t>李炜玺</t>
  </si>
  <si>
    <t>130721197011180213</t>
  </si>
  <si>
    <t>6210810170000936252</t>
  </si>
  <si>
    <t>9000365</t>
  </si>
  <si>
    <t>王聪渊</t>
  </si>
  <si>
    <t>130104197512262410</t>
  </si>
  <si>
    <t>6210810170000797878</t>
  </si>
  <si>
    <t>9000366</t>
  </si>
  <si>
    <t>杨新</t>
  </si>
  <si>
    <t>130705197607160010</t>
  </si>
  <si>
    <t>6210810170002129195</t>
  </si>
  <si>
    <t>9000370</t>
  </si>
  <si>
    <t>栗建兵</t>
  </si>
  <si>
    <t>130705197401293010</t>
  </si>
  <si>
    <t>6210810170000804641</t>
  </si>
  <si>
    <t>9000371</t>
  </si>
  <si>
    <t>张宝</t>
  </si>
  <si>
    <t>130705197706070934</t>
  </si>
  <si>
    <t>6217000180031735412</t>
  </si>
  <si>
    <t>9000374</t>
  </si>
  <si>
    <t>130705197403110011</t>
  </si>
  <si>
    <t>6210810170000799338</t>
  </si>
  <si>
    <t>9000379</t>
  </si>
  <si>
    <t>安飞</t>
  </si>
  <si>
    <t>130705198411280031</t>
  </si>
  <si>
    <t>6210810170000798009</t>
  </si>
  <si>
    <t>9000395</t>
  </si>
  <si>
    <t>高战</t>
  </si>
  <si>
    <t>132524197607160010</t>
  </si>
  <si>
    <t>6210810170000934273</t>
  </si>
  <si>
    <t>9000400</t>
  </si>
  <si>
    <t>李迎春</t>
  </si>
  <si>
    <t>130705197702150013</t>
  </si>
  <si>
    <t>6217000180040690335</t>
  </si>
  <si>
    <t>9000401</t>
  </si>
  <si>
    <t>邢昀</t>
  </si>
  <si>
    <t>130705197512080931</t>
  </si>
  <si>
    <t>6210810170000939785</t>
  </si>
  <si>
    <t>9000403</t>
  </si>
  <si>
    <t>马良</t>
  </si>
  <si>
    <t>132524197612182177</t>
  </si>
  <si>
    <t>6210810170000935122</t>
  </si>
  <si>
    <t>9000404</t>
  </si>
  <si>
    <t>王建锋</t>
  </si>
  <si>
    <t>132521197607076311</t>
  </si>
  <si>
    <t>6210810170000935130</t>
  </si>
  <si>
    <t>9000406</t>
  </si>
  <si>
    <t>赵成胜</t>
  </si>
  <si>
    <t>130705197705250917</t>
  </si>
  <si>
    <t>6217000180039252295</t>
  </si>
  <si>
    <t>9000407</t>
  </si>
  <si>
    <t>刘春天</t>
  </si>
  <si>
    <t>130705197003210339</t>
  </si>
  <si>
    <t>6210810170000939256</t>
  </si>
  <si>
    <t>9000408</t>
  </si>
  <si>
    <t>袁举斌</t>
  </si>
  <si>
    <t>132527197607152511</t>
  </si>
  <si>
    <t>6210810170000803916</t>
  </si>
  <si>
    <t>9000409</t>
  </si>
  <si>
    <t>张利</t>
  </si>
  <si>
    <t>130705197811250937</t>
  </si>
  <si>
    <t>6227000170760097380</t>
  </si>
  <si>
    <t>9000411</t>
  </si>
  <si>
    <t>贾志军</t>
  </si>
  <si>
    <t>130707198005100018</t>
  </si>
  <si>
    <t>6210810170000938233</t>
  </si>
  <si>
    <t>9000412</t>
  </si>
  <si>
    <t>屈卫京</t>
  </si>
  <si>
    <t>13070519750225001X</t>
  </si>
  <si>
    <t>6210810170000806943</t>
  </si>
  <si>
    <t>9000415</t>
  </si>
  <si>
    <t>王成军</t>
  </si>
  <si>
    <t>130705197612200013</t>
  </si>
  <si>
    <t>6210810170000938589</t>
  </si>
  <si>
    <t>9000416</t>
  </si>
  <si>
    <t>胡彦泽</t>
  </si>
  <si>
    <t>130705198809300637</t>
  </si>
  <si>
    <t>6217000180040690483</t>
  </si>
  <si>
    <t>9000417</t>
  </si>
  <si>
    <t>韩凌云</t>
  </si>
  <si>
    <t>130705197907051510</t>
  </si>
  <si>
    <t>6210810170000799098</t>
  </si>
  <si>
    <t>9000418</t>
  </si>
  <si>
    <t>罗承军</t>
  </si>
  <si>
    <t>130705197206030311</t>
  </si>
  <si>
    <t>6217000170011258386</t>
  </si>
  <si>
    <t>9000419</t>
  </si>
  <si>
    <t>吕海伟</t>
  </si>
  <si>
    <t>130705198111020019</t>
  </si>
  <si>
    <t>6217000180041475546</t>
  </si>
  <si>
    <t>9000423</t>
  </si>
  <si>
    <t>武捷</t>
  </si>
  <si>
    <t>130705198201180358</t>
  </si>
  <si>
    <t>6210810170000766436</t>
  </si>
  <si>
    <t>9000424</t>
  </si>
  <si>
    <t>张永明</t>
  </si>
  <si>
    <t>632124198607145196</t>
  </si>
  <si>
    <t>6210810170000796359</t>
  </si>
  <si>
    <t>9000869</t>
  </si>
  <si>
    <t>130705197609240014</t>
  </si>
  <si>
    <t>6210810170000935205</t>
  </si>
  <si>
    <t>9000870</t>
  </si>
  <si>
    <t>130705198709020937</t>
  </si>
  <si>
    <t>6217000170013198911</t>
  </si>
  <si>
    <t>9000871</t>
  </si>
  <si>
    <t>陶有</t>
  </si>
  <si>
    <t>132525197806021917</t>
  </si>
  <si>
    <t>6210810170000935916</t>
  </si>
  <si>
    <t>9000474</t>
  </si>
  <si>
    <t>陈俊良</t>
  </si>
  <si>
    <t>130227198505061017</t>
  </si>
  <si>
    <t>6217000180040689717</t>
  </si>
  <si>
    <t>9000491</t>
  </si>
  <si>
    <t>范莉莉</t>
  </si>
  <si>
    <t>130503198610281869</t>
  </si>
  <si>
    <t>6217000180040689741</t>
  </si>
  <si>
    <t>9000473</t>
  </si>
  <si>
    <t>杨日辉</t>
  </si>
  <si>
    <t>130429198609302616</t>
  </si>
  <si>
    <t>6217000170009756995</t>
  </si>
  <si>
    <t>9000488</t>
  </si>
  <si>
    <t>郭磊</t>
  </si>
  <si>
    <t>130623198406060613</t>
  </si>
  <si>
    <t>6217000180040689725</t>
  </si>
  <si>
    <t>9000489</t>
  </si>
  <si>
    <t>王光范</t>
  </si>
  <si>
    <t>411381198203294810</t>
  </si>
  <si>
    <t>6217000180041475355</t>
  </si>
  <si>
    <t>9000133</t>
  </si>
  <si>
    <t>张全</t>
  </si>
  <si>
    <t>130705197401230917</t>
  </si>
  <si>
    <t>6217000180040689691</t>
  </si>
  <si>
    <t>9000490</t>
  </si>
  <si>
    <t>孙伟</t>
  </si>
  <si>
    <t>130682198606190615</t>
  </si>
  <si>
    <t>6217000180040689733</t>
  </si>
  <si>
    <t>9000873</t>
  </si>
  <si>
    <t>刘琛</t>
  </si>
  <si>
    <t>130705198906010332</t>
  </si>
  <si>
    <t>6217000180042835052</t>
  </si>
  <si>
    <t>9000874</t>
  </si>
  <si>
    <t>赵术金</t>
  </si>
  <si>
    <t>130623198302134411</t>
  </si>
  <si>
    <t>6217000180042665269</t>
  </si>
  <si>
    <t>9000116</t>
  </si>
  <si>
    <t>范轶韬</t>
  </si>
  <si>
    <t>130705197406210018</t>
  </si>
  <si>
    <t>6214660170096655</t>
  </si>
  <si>
    <t>9000342</t>
  </si>
  <si>
    <t>尹燕民</t>
  </si>
  <si>
    <t>130705197307010918</t>
  </si>
  <si>
    <t>6236680170000622029</t>
  </si>
  <si>
    <t>9000346</t>
  </si>
  <si>
    <t>刘春辉</t>
  </si>
  <si>
    <t>130705198608180616</t>
  </si>
  <si>
    <t>6217000170013410464</t>
  </si>
  <si>
    <t>9000350</t>
  </si>
  <si>
    <t>胡彦龙</t>
  </si>
  <si>
    <t>130705197708150356</t>
  </si>
  <si>
    <t>6210810170000424507</t>
  </si>
  <si>
    <t>9000359</t>
  </si>
  <si>
    <t>张晓龙</t>
  </si>
  <si>
    <t>132530197602160035</t>
  </si>
  <si>
    <t>6210810170000716993</t>
  </si>
  <si>
    <t>9000361</t>
  </si>
  <si>
    <t>乔旭君</t>
  </si>
  <si>
    <t>130725198302050830</t>
  </si>
  <si>
    <t>6210810170001132661</t>
  </si>
  <si>
    <t>9000362</t>
  </si>
  <si>
    <t>韩洁</t>
  </si>
  <si>
    <t>130705198706093022</t>
  </si>
  <si>
    <t>6217000170013410472</t>
  </si>
  <si>
    <t>9000865</t>
  </si>
  <si>
    <t>赵晓蓓</t>
  </si>
  <si>
    <t>130705198706293024</t>
  </si>
  <si>
    <t>6210810170000791707</t>
  </si>
  <si>
    <t>9000866</t>
  </si>
  <si>
    <t>李志忠</t>
  </si>
  <si>
    <t>130705197407132111</t>
  </si>
  <si>
    <t>6227000170700319092</t>
  </si>
  <si>
    <t>9000867</t>
  </si>
  <si>
    <t>贾利新</t>
  </si>
  <si>
    <t>130705197611010015</t>
  </si>
  <si>
    <t>6210810170000723841</t>
  </si>
  <si>
    <t>9000868</t>
  </si>
  <si>
    <t>王荣耀</t>
  </si>
  <si>
    <t>130224198609120019</t>
  </si>
  <si>
    <t>6236680170000760498</t>
  </si>
  <si>
    <t>9000515</t>
  </si>
  <si>
    <t>邢浴鸿</t>
  </si>
  <si>
    <t>132530196812180013</t>
  </si>
  <si>
    <t>6227000170700297512</t>
  </si>
  <si>
    <t>9001143</t>
  </si>
  <si>
    <t>张志超</t>
  </si>
  <si>
    <t>13032219920321221X</t>
  </si>
  <si>
    <t>6217000180032382362</t>
  </si>
  <si>
    <t>9001036</t>
  </si>
  <si>
    <t>石彪</t>
  </si>
  <si>
    <t>130324199303205415</t>
  </si>
  <si>
    <t>6217000180031774486</t>
  </si>
  <si>
    <t>9001037</t>
  </si>
  <si>
    <t>崔军坡</t>
  </si>
  <si>
    <t>13028119911208531X</t>
  </si>
  <si>
    <t>6217000180031774783</t>
  </si>
  <si>
    <t>9001038</t>
  </si>
  <si>
    <t>李娇娇</t>
  </si>
  <si>
    <t>130323199401212225</t>
  </si>
  <si>
    <t>6217000180032382636</t>
  </si>
  <si>
    <t>9001039</t>
  </si>
  <si>
    <t>周志宇</t>
  </si>
  <si>
    <t>130203199606233619</t>
  </si>
  <si>
    <t>6217000180009458583</t>
  </si>
  <si>
    <t>9001041</t>
  </si>
  <si>
    <t>张泽楠</t>
  </si>
  <si>
    <t>130204199509142412</t>
  </si>
  <si>
    <t>6217000180032382644</t>
  </si>
  <si>
    <t>9001042</t>
  </si>
  <si>
    <t>佟卓民</t>
  </si>
  <si>
    <t>130203199407203011</t>
  </si>
  <si>
    <t>6217000180032382370</t>
  </si>
  <si>
    <t>9000807</t>
  </si>
  <si>
    <t>刘佳</t>
  </si>
  <si>
    <t>130204198202030382</t>
  </si>
  <si>
    <t>6217000180024756631</t>
  </si>
  <si>
    <t>9001040</t>
  </si>
  <si>
    <t>张哲</t>
  </si>
  <si>
    <t>130225199509130026</t>
  </si>
  <si>
    <t>6217000180010888422</t>
  </si>
  <si>
    <t>9001044</t>
  </si>
  <si>
    <t>程吉顺</t>
  </si>
  <si>
    <t>150429198501053631</t>
  </si>
  <si>
    <t>6217000180039603497</t>
  </si>
  <si>
    <t>9001045</t>
  </si>
  <si>
    <t>郝建海</t>
  </si>
  <si>
    <t>130632198304053056</t>
  </si>
  <si>
    <t>6217000180024122651</t>
  </si>
  <si>
    <t>9001046</t>
  </si>
  <si>
    <t>盛天亮</t>
  </si>
  <si>
    <t>362321198508283338</t>
  </si>
  <si>
    <t>6217000180024120697</t>
  </si>
  <si>
    <t>9001047</t>
  </si>
  <si>
    <t>于海翔</t>
  </si>
  <si>
    <t>320382198206014531</t>
  </si>
  <si>
    <t>6217000180024120655</t>
  </si>
  <si>
    <t>9001048</t>
  </si>
  <si>
    <t>孟令超</t>
  </si>
  <si>
    <t>130203197308113011</t>
  </si>
  <si>
    <t>6217000180033975693</t>
  </si>
  <si>
    <t>9001049</t>
  </si>
  <si>
    <t>孙英杰</t>
  </si>
  <si>
    <t>130203196902092116</t>
  </si>
  <si>
    <t>6227000180910141368</t>
  </si>
  <si>
    <t>9001050</t>
  </si>
  <si>
    <t>赵休龙</t>
  </si>
  <si>
    <t>371524198808092411</t>
  </si>
  <si>
    <t>6217000180014559003</t>
  </si>
  <si>
    <t>9001051</t>
  </si>
  <si>
    <t>陈国庆</t>
  </si>
  <si>
    <t>130205197304120014</t>
  </si>
  <si>
    <t>6217000180024107405</t>
  </si>
  <si>
    <t>9001052</t>
  </si>
  <si>
    <t>陈天义</t>
  </si>
  <si>
    <t>130203197608312119</t>
  </si>
  <si>
    <t>6217000180037039850</t>
  </si>
  <si>
    <t>9001053</t>
  </si>
  <si>
    <t>付国兴</t>
  </si>
  <si>
    <t>130203197404132116</t>
  </si>
  <si>
    <t>6217000180024123352</t>
  </si>
  <si>
    <t>9001054</t>
  </si>
  <si>
    <t>高嵩</t>
  </si>
  <si>
    <t>130205197803013918</t>
  </si>
  <si>
    <t>6236680180004744992</t>
  </si>
  <si>
    <t>9001055</t>
  </si>
  <si>
    <t>宫向锋</t>
  </si>
  <si>
    <t>130204197807041856</t>
  </si>
  <si>
    <t>6217000180024107801</t>
  </si>
  <si>
    <t>9001056</t>
  </si>
  <si>
    <t>关强</t>
  </si>
  <si>
    <t>130205198112273918</t>
  </si>
  <si>
    <t>6217000180042604482</t>
  </si>
  <si>
    <t>9001057</t>
  </si>
  <si>
    <t>果志强</t>
  </si>
  <si>
    <t>130204197304151519</t>
  </si>
  <si>
    <t>6217000180024123543</t>
  </si>
  <si>
    <t>9001058</t>
  </si>
  <si>
    <t>韩立泉</t>
  </si>
  <si>
    <t>130205197009021814</t>
  </si>
  <si>
    <t>6217000180024107074</t>
  </si>
  <si>
    <t>9001059</t>
  </si>
  <si>
    <t>郝爱国</t>
  </si>
  <si>
    <t>130205196904051513</t>
  </si>
  <si>
    <t>6217000180024123360</t>
  </si>
  <si>
    <t>9001060</t>
  </si>
  <si>
    <t>郝得权</t>
  </si>
  <si>
    <t>130205197812161533</t>
  </si>
  <si>
    <t>6217000180024106670</t>
  </si>
  <si>
    <t>9001061</t>
  </si>
  <si>
    <t>郝顺利</t>
  </si>
  <si>
    <t>130205197405300014</t>
  </si>
  <si>
    <t>6217000180024108320</t>
  </si>
  <si>
    <t>9001062</t>
  </si>
  <si>
    <t>何海滨</t>
  </si>
  <si>
    <t>130202197202260316</t>
  </si>
  <si>
    <t>6217000180024123568</t>
  </si>
  <si>
    <t>9001063</t>
  </si>
  <si>
    <t>惠德斌</t>
  </si>
  <si>
    <t>130203197711152715</t>
  </si>
  <si>
    <t>6217000180024106506</t>
  </si>
  <si>
    <t>9001064</t>
  </si>
  <si>
    <t>汲崇冰</t>
  </si>
  <si>
    <t>130204197001292410</t>
  </si>
  <si>
    <t>6217000180024102083</t>
  </si>
  <si>
    <t>9001065</t>
  </si>
  <si>
    <t>李朝钢</t>
  </si>
  <si>
    <t>130203198308043038</t>
  </si>
  <si>
    <t>6217000180024123337</t>
  </si>
  <si>
    <t>9001066</t>
  </si>
  <si>
    <t>李刚</t>
  </si>
  <si>
    <t>130204197808233614</t>
  </si>
  <si>
    <t>6217000180024122347</t>
  </si>
  <si>
    <t>9001067</t>
  </si>
  <si>
    <t>130203197811253652</t>
  </si>
  <si>
    <t>6217000180024121414</t>
  </si>
  <si>
    <t>9001068</t>
  </si>
  <si>
    <t>李彦峰</t>
  </si>
  <si>
    <t>130202197604012139</t>
  </si>
  <si>
    <t>6217000180024123980</t>
  </si>
  <si>
    <t>9001069</t>
  </si>
  <si>
    <t>刘斌辉</t>
  </si>
  <si>
    <t>130203197009093356</t>
  </si>
  <si>
    <t>6217000180024107884</t>
  </si>
  <si>
    <t>9001070</t>
  </si>
  <si>
    <t>刘家良</t>
  </si>
  <si>
    <t>130203197607223317</t>
  </si>
  <si>
    <t>6210810180000829647</t>
  </si>
  <si>
    <t>9001071</t>
  </si>
  <si>
    <t>刘隽</t>
  </si>
  <si>
    <t>130206197701030318</t>
  </si>
  <si>
    <t>6217000180024106548</t>
  </si>
  <si>
    <t>9001072</t>
  </si>
  <si>
    <t>裴之永</t>
  </si>
  <si>
    <t>130202197809057015</t>
  </si>
  <si>
    <t>6217000180024107421</t>
  </si>
  <si>
    <t>9001073</t>
  </si>
  <si>
    <t>秦占新</t>
  </si>
  <si>
    <t>130205197408241814</t>
  </si>
  <si>
    <t>6217000180024121711</t>
  </si>
  <si>
    <t>9001074</t>
  </si>
  <si>
    <t>申建明</t>
  </si>
  <si>
    <t>13020619810621001X</t>
  </si>
  <si>
    <t>6217000180024123402</t>
  </si>
  <si>
    <t>9001075</t>
  </si>
  <si>
    <t>孙海涛</t>
  </si>
  <si>
    <t>130203197707063314</t>
  </si>
  <si>
    <t>6217000180024121877</t>
  </si>
  <si>
    <t>9001076</t>
  </si>
  <si>
    <t>汪福利</t>
  </si>
  <si>
    <t>130223197306106614</t>
  </si>
  <si>
    <t>6227000180040039425</t>
  </si>
  <si>
    <t>9001077</t>
  </si>
  <si>
    <t>邢宝瑞</t>
  </si>
  <si>
    <t>130202197102091236</t>
  </si>
  <si>
    <t>6217000180024122362</t>
  </si>
  <si>
    <t>9001078</t>
  </si>
  <si>
    <t>熊建</t>
  </si>
  <si>
    <t>130202198501010637</t>
  </si>
  <si>
    <t>6217000180024107017</t>
  </si>
  <si>
    <t>9001079</t>
  </si>
  <si>
    <t>宣庆华</t>
  </si>
  <si>
    <t>130202197309142715</t>
  </si>
  <si>
    <t>6217000180024107900</t>
  </si>
  <si>
    <t>9001080</t>
  </si>
  <si>
    <t>杨会杰</t>
  </si>
  <si>
    <t>130223197710039011</t>
  </si>
  <si>
    <t>6217000180024123493</t>
  </si>
  <si>
    <t>9001081</t>
  </si>
  <si>
    <t>张祺</t>
  </si>
  <si>
    <t>130203197706063013</t>
  </si>
  <si>
    <t>6217000180024102695</t>
  </si>
  <si>
    <t>9001082</t>
  </si>
  <si>
    <t>赵昕</t>
  </si>
  <si>
    <t>13020419781219243X</t>
  </si>
  <si>
    <t>6217000180024123279</t>
  </si>
  <si>
    <t>9001083</t>
  </si>
  <si>
    <t>郑雅卓</t>
  </si>
  <si>
    <t>130204197709150012</t>
  </si>
  <si>
    <t>6217000180024123451</t>
  </si>
  <si>
    <t>9001084</t>
  </si>
  <si>
    <t>蔡青</t>
  </si>
  <si>
    <t>130203198607183030</t>
  </si>
  <si>
    <t>6227000180380089337</t>
  </si>
  <si>
    <t>9001085</t>
  </si>
  <si>
    <t>蔡述军</t>
  </si>
  <si>
    <t>130203198508163616</t>
  </si>
  <si>
    <t>6217000180012996777</t>
  </si>
  <si>
    <t>9001086</t>
  </si>
  <si>
    <t>曹鹏飞</t>
  </si>
  <si>
    <t>130281198709161536</t>
  </si>
  <si>
    <t>6217000180031774569</t>
  </si>
  <si>
    <t>9001087</t>
  </si>
  <si>
    <t>陈琦</t>
  </si>
  <si>
    <t>130204198810154813</t>
  </si>
  <si>
    <t>6227000180160274786</t>
  </si>
  <si>
    <t>9001088</t>
  </si>
  <si>
    <t>代超</t>
  </si>
  <si>
    <t>130205198801151553</t>
  </si>
  <si>
    <t>6217000180016856365</t>
  </si>
  <si>
    <t>9001089</t>
  </si>
  <si>
    <t>杜磊</t>
  </si>
  <si>
    <t>130203198610203012</t>
  </si>
  <si>
    <t>6217000180042542179</t>
  </si>
  <si>
    <t>9001090</t>
  </si>
  <si>
    <t>付兴</t>
  </si>
  <si>
    <t>130203198810315115</t>
  </si>
  <si>
    <t>6210810180000760925</t>
  </si>
  <si>
    <t>9001091</t>
  </si>
  <si>
    <t>傅海超</t>
  </si>
  <si>
    <t>130204198806210632</t>
  </si>
  <si>
    <t>6217000180042532261</t>
  </si>
  <si>
    <t>9001092</t>
  </si>
  <si>
    <t>130203198201033315</t>
  </si>
  <si>
    <t>6217000180031774544</t>
  </si>
  <si>
    <t>9001093</t>
  </si>
  <si>
    <t>侯晓月</t>
  </si>
  <si>
    <t>130221198807107916</t>
  </si>
  <si>
    <t>6217000180031774577</t>
  </si>
  <si>
    <t>9001094</t>
  </si>
  <si>
    <t>黄龙</t>
  </si>
  <si>
    <t>130282198912294015</t>
  </si>
  <si>
    <t>6217000180000639397</t>
  </si>
  <si>
    <t>9001095</t>
  </si>
  <si>
    <t>季海乐</t>
  </si>
  <si>
    <t>130203198710114818</t>
  </si>
  <si>
    <t>6227000180600094612</t>
  </si>
  <si>
    <t>9001096</t>
  </si>
  <si>
    <t>阚彦冬</t>
  </si>
  <si>
    <t>130204198801170635</t>
  </si>
  <si>
    <t>6217000180042426621</t>
  </si>
  <si>
    <t>9001097</t>
  </si>
  <si>
    <t>李建</t>
  </si>
  <si>
    <t>130203198410054817</t>
  </si>
  <si>
    <t>6217000180032382396</t>
  </si>
  <si>
    <t>9001098</t>
  </si>
  <si>
    <t>李进</t>
  </si>
  <si>
    <t>13028119910228311X</t>
  </si>
  <si>
    <t>6217000180013894096</t>
  </si>
  <si>
    <t>9001099</t>
  </si>
  <si>
    <t>130204198810231516</t>
  </si>
  <si>
    <t>6217000180042417596</t>
  </si>
  <si>
    <t>9001100</t>
  </si>
  <si>
    <t>刘聪伟</t>
  </si>
  <si>
    <t>130205198401233912</t>
  </si>
  <si>
    <t>6227000180690006922</t>
  </si>
  <si>
    <t>9001101</t>
  </si>
  <si>
    <t>刘海山</t>
  </si>
  <si>
    <t>130202198610243333</t>
  </si>
  <si>
    <t>6217000180037198102</t>
  </si>
  <si>
    <t>9001102</t>
  </si>
  <si>
    <t>刘亮</t>
  </si>
  <si>
    <t>130205198304263917</t>
  </si>
  <si>
    <t>6217000180021702976</t>
  </si>
  <si>
    <t>9001103</t>
  </si>
  <si>
    <t>刘亚奎</t>
  </si>
  <si>
    <t>130205198209251811</t>
  </si>
  <si>
    <t>6217000180037023458</t>
  </si>
  <si>
    <t>9001104</t>
  </si>
  <si>
    <t>刘洋</t>
  </si>
  <si>
    <t>130204198802180317</t>
  </si>
  <si>
    <t>6227000180160272368</t>
  </si>
  <si>
    <t>9001105</t>
  </si>
  <si>
    <t>刘治强</t>
  </si>
  <si>
    <t>130204198806200012</t>
  </si>
  <si>
    <t>6217000180042426134</t>
  </si>
  <si>
    <t>9001106</t>
  </si>
  <si>
    <t>柳滨</t>
  </si>
  <si>
    <t>130229198707182434</t>
  </si>
  <si>
    <t>6217000180015212602</t>
  </si>
  <si>
    <t>9001107</t>
  </si>
  <si>
    <t>柳旭</t>
  </si>
  <si>
    <t>130203198704070310</t>
  </si>
  <si>
    <t>6217000180031774809</t>
  </si>
  <si>
    <t>9001108</t>
  </si>
  <si>
    <t>马垒</t>
  </si>
  <si>
    <t>130205198310260034</t>
  </si>
  <si>
    <t>6217000180031774585</t>
  </si>
  <si>
    <t>9001109</t>
  </si>
  <si>
    <t>乔克石</t>
  </si>
  <si>
    <t>13020419890227031X</t>
  </si>
  <si>
    <t>6217000180032382412</t>
  </si>
  <si>
    <t>9001110</t>
  </si>
  <si>
    <t>石恒</t>
  </si>
  <si>
    <t>130203198210230919</t>
  </si>
  <si>
    <t>6217000180031774551</t>
  </si>
  <si>
    <t>9001111</t>
  </si>
  <si>
    <t>孙传禹</t>
  </si>
  <si>
    <t>130204198709034817</t>
  </si>
  <si>
    <t>6236680180001017533</t>
  </si>
  <si>
    <t>9001112</t>
  </si>
  <si>
    <t>汤瑶琳</t>
  </si>
  <si>
    <t>130283198810091539</t>
  </si>
  <si>
    <t>6227000181010146687</t>
  </si>
  <si>
    <t>9001113</t>
  </si>
  <si>
    <t>陶辰</t>
  </si>
  <si>
    <t>130204198811010635</t>
  </si>
  <si>
    <t>6217000180042532287</t>
  </si>
  <si>
    <t>9001114</t>
  </si>
  <si>
    <t>王斌</t>
  </si>
  <si>
    <t>130205198601083912</t>
  </si>
  <si>
    <t>6217000180005412204</t>
  </si>
  <si>
    <t>9001115</t>
  </si>
  <si>
    <t>王飞</t>
  </si>
  <si>
    <t>13028319880908151X</t>
  </si>
  <si>
    <t>6217000180042557946</t>
  </si>
  <si>
    <t>9001116</t>
  </si>
  <si>
    <t>王坤</t>
  </si>
  <si>
    <t>130204198710143033</t>
  </si>
  <si>
    <t>6217000180042592729</t>
  </si>
  <si>
    <t>9001117</t>
  </si>
  <si>
    <t>王寅超</t>
  </si>
  <si>
    <t>130202198609262713</t>
  </si>
  <si>
    <t>6217000180042724280</t>
  </si>
  <si>
    <t>9001118</t>
  </si>
  <si>
    <t>王征</t>
  </si>
  <si>
    <t>130202198812080659</t>
  </si>
  <si>
    <t>6236680180003944130</t>
  </si>
  <si>
    <t>9001119</t>
  </si>
  <si>
    <t>王志民</t>
  </si>
  <si>
    <t>130205198407181818</t>
  </si>
  <si>
    <t>6217000180031774791</t>
  </si>
  <si>
    <t>9001120</t>
  </si>
  <si>
    <t>武焕喜</t>
  </si>
  <si>
    <t>130223198803096618</t>
  </si>
  <si>
    <t>6217000180000380224</t>
  </si>
  <si>
    <t>9001121</t>
  </si>
  <si>
    <t>邢文君</t>
  </si>
  <si>
    <t>130204198411160319</t>
  </si>
  <si>
    <t>6217000180042426639</t>
  </si>
  <si>
    <t>9001122</t>
  </si>
  <si>
    <t>许翔</t>
  </si>
  <si>
    <t>130203198702030016</t>
  </si>
  <si>
    <t>6217000180003932567</t>
  </si>
  <si>
    <t>9001123</t>
  </si>
  <si>
    <t>闫宏帅</t>
  </si>
  <si>
    <t>130204198711203915</t>
  </si>
  <si>
    <t>6217000180041895503</t>
  </si>
  <si>
    <t>9001124</t>
  </si>
  <si>
    <t>闫志超</t>
  </si>
  <si>
    <t>130204198808053319</t>
  </si>
  <si>
    <t>6217000180041908579</t>
  </si>
  <si>
    <t>9001126</t>
  </si>
  <si>
    <t>杨强</t>
  </si>
  <si>
    <t>130203198807303017</t>
  </si>
  <si>
    <t>6217000180003123316</t>
  </si>
  <si>
    <t>9001127</t>
  </si>
  <si>
    <t>于峰</t>
  </si>
  <si>
    <t>131182198511034218</t>
  </si>
  <si>
    <t>6236680180000934027</t>
  </si>
  <si>
    <t>9001128</t>
  </si>
  <si>
    <t>13020319860308123X</t>
  </si>
  <si>
    <t>6217000180024371241</t>
  </si>
  <si>
    <t>9001130</t>
  </si>
  <si>
    <t>130204198612183613</t>
  </si>
  <si>
    <t>6217000180041983747</t>
  </si>
  <si>
    <t>9001131</t>
  </si>
  <si>
    <t>张阳</t>
  </si>
  <si>
    <t>130204198801122430</t>
  </si>
  <si>
    <t>6217000180015622354</t>
  </si>
  <si>
    <t>9001132</t>
  </si>
  <si>
    <t>张瑜</t>
  </si>
  <si>
    <t>130203198809152718</t>
  </si>
  <si>
    <t>6217000180042142079</t>
  </si>
  <si>
    <t>9001133</t>
  </si>
  <si>
    <t>张玉岭</t>
  </si>
  <si>
    <t>130203198812313033</t>
  </si>
  <si>
    <t>6217000180031774528</t>
  </si>
  <si>
    <t>9001134</t>
  </si>
  <si>
    <t>张钊</t>
  </si>
  <si>
    <t>130204198807312139</t>
  </si>
  <si>
    <t>6217000180001037625</t>
  </si>
  <si>
    <t>9001135</t>
  </si>
  <si>
    <t>赵磊</t>
  </si>
  <si>
    <t>130203198606012715</t>
  </si>
  <si>
    <t>6217000180013299072</t>
  </si>
  <si>
    <t>9001136</t>
  </si>
  <si>
    <t>郑博</t>
  </si>
  <si>
    <t>130202198711240318</t>
  </si>
  <si>
    <t>6217000180042728919</t>
  </si>
  <si>
    <t>9001137</t>
  </si>
  <si>
    <t>郑超</t>
  </si>
  <si>
    <t>130204198805282415</t>
  </si>
  <si>
    <t>6217000180031774494</t>
  </si>
  <si>
    <t>9001138</t>
  </si>
  <si>
    <t>郑健</t>
  </si>
  <si>
    <t>130202198808183313</t>
  </si>
  <si>
    <t>6217000180015056793</t>
  </si>
  <si>
    <t>9001139</t>
  </si>
  <si>
    <t>周凯</t>
  </si>
  <si>
    <t>130203198608292431</t>
  </si>
  <si>
    <t>6227000180380095524</t>
  </si>
  <si>
    <t>9001140</t>
  </si>
  <si>
    <t>周黎阳</t>
  </si>
  <si>
    <t>130203198605073014</t>
  </si>
  <si>
    <t>6217000180031774536</t>
  </si>
  <si>
    <t>9001141</t>
  </si>
  <si>
    <t>周帅</t>
  </si>
  <si>
    <t>130224198612107616</t>
  </si>
  <si>
    <t>6227000181010172196</t>
  </si>
  <si>
    <t>9001142</t>
  </si>
  <si>
    <t>朱芮</t>
  </si>
  <si>
    <t>130204198801070618</t>
  </si>
  <si>
    <t>6217000180042532279</t>
  </si>
  <si>
    <t>9001163</t>
  </si>
  <si>
    <t>李岩杰</t>
  </si>
  <si>
    <t>130204198610231837</t>
  </si>
  <si>
    <t>6217000180029185463</t>
  </si>
  <si>
    <t>9001164</t>
  </si>
  <si>
    <t>张晨朝</t>
  </si>
  <si>
    <t>130225199401226317</t>
  </si>
  <si>
    <t>6217000140025988567</t>
  </si>
  <si>
    <t>9001165</t>
  </si>
  <si>
    <t>安桂航</t>
  </si>
  <si>
    <t>130225199410104610</t>
  </si>
  <si>
    <t>6217000120011208501</t>
  </si>
  <si>
    <t>9001167</t>
  </si>
  <si>
    <t>周跃</t>
  </si>
  <si>
    <t>130204199305240010</t>
  </si>
  <si>
    <t>6217000180042533301</t>
  </si>
  <si>
    <t>9001144</t>
  </si>
  <si>
    <t>130203199405231211</t>
  </si>
  <si>
    <t>6210810180000238898</t>
  </si>
  <si>
    <t>9001145</t>
  </si>
  <si>
    <t>刘思念</t>
  </si>
  <si>
    <t>130205199808250356</t>
  </si>
  <si>
    <t>6217000180011540261</t>
  </si>
  <si>
    <t>9001146</t>
  </si>
  <si>
    <t>130205199407302717</t>
  </si>
  <si>
    <t>6217000180010807703</t>
  </si>
  <si>
    <t>9001147</t>
  </si>
  <si>
    <t>李明勋</t>
  </si>
  <si>
    <t>13020419940419091X</t>
  </si>
  <si>
    <t>6217000180040014460</t>
  </si>
  <si>
    <t>9001148</t>
  </si>
  <si>
    <t>郑一</t>
  </si>
  <si>
    <t>130202199811032713</t>
  </si>
  <si>
    <t>6236680180003781318</t>
  </si>
  <si>
    <t>9001149</t>
  </si>
  <si>
    <t>李世阳</t>
  </si>
  <si>
    <t>130204199602111514</t>
  </si>
  <si>
    <t>6217000180041899042</t>
  </si>
  <si>
    <t>9001150</t>
  </si>
  <si>
    <t>张新蛟</t>
  </si>
  <si>
    <t>130205199412101215</t>
  </si>
  <si>
    <t>6217000180018971147</t>
  </si>
  <si>
    <t>9001151</t>
  </si>
  <si>
    <t>邓朱林</t>
  </si>
  <si>
    <t>13022319941221751X</t>
  </si>
  <si>
    <t>6217000180016775607</t>
  </si>
  <si>
    <t>9001152</t>
  </si>
  <si>
    <t>郭亮</t>
  </si>
  <si>
    <t>130204199709223612</t>
  </si>
  <si>
    <t>6217000180007755568</t>
  </si>
  <si>
    <t>9001153</t>
  </si>
  <si>
    <t>刘琦</t>
  </si>
  <si>
    <t>130204199512212717</t>
  </si>
  <si>
    <t>6217000180041898812</t>
  </si>
  <si>
    <t>9001154</t>
  </si>
  <si>
    <t>哈楠</t>
  </si>
  <si>
    <t>130203199708103313</t>
  </si>
  <si>
    <t>6217000180043236375</t>
  </si>
  <si>
    <t>9001155</t>
  </si>
  <si>
    <t>贾宝帅</t>
  </si>
  <si>
    <t>130204199510060916</t>
  </si>
  <si>
    <t>6217000180039734805</t>
  </si>
  <si>
    <t>9001156</t>
  </si>
  <si>
    <t>孙照山</t>
  </si>
  <si>
    <t>130205199610063918</t>
  </si>
  <si>
    <t>6217000180042788293</t>
  </si>
  <si>
    <t>9001157</t>
  </si>
  <si>
    <t>祝涛</t>
  </si>
  <si>
    <t>130205199412130016</t>
  </si>
  <si>
    <t>6217000180005206192</t>
  </si>
  <si>
    <t>9001158</t>
  </si>
  <si>
    <t>李铭扬</t>
  </si>
  <si>
    <t>130204199506081511</t>
  </si>
  <si>
    <t>6217000180038202861</t>
  </si>
  <si>
    <t>9001159</t>
  </si>
  <si>
    <t>成泽尧</t>
  </si>
  <si>
    <t>130204199510200915</t>
  </si>
  <si>
    <t>6217000180039913763</t>
  </si>
  <si>
    <t>9001160</t>
  </si>
  <si>
    <t>刘中涵</t>
  </si>
  <si>
    <t>130205199704173915</t>
  </si>
  <si>
    <t>6236680180004139532</t>
  </si>
  <si>
    <t>9001161</t>
  </si>
  <si>
    <t>赵程亮</t>
  </si>
  <si>
    <t>130204199701213612</t>
  </si>
  <si>
    <t>6236680180004261831</t>
  </si>
  <si>
    <t>9001162</t>
  </si>
  <si>
    <t>130204199603250911</t>
  </si>
  <si>
    <t>6217000180005047331</t>
  </si>
  <si>
    <t>9001166</t>
  </si>
  <si>
    <t>褚志勇</t>
  </si>
  <si>
    <t>210102196911045694</t>
  </si>
  <si>
    <t>6217000180022183598</t>
  </si>
  <si>
    <t>9001221</t>
  </si>
  <si>
    <t>安玉超</t>
  </si>
  <si>
    <t>130225198108113722</t>
  </si>
  <si>
    <t>6217000180022986461</t>
  </si>
  <si>
    <t>9001227</t>
  </si>
  <si>
    <t>王静</t>
  </si>
  <si>
    <t>130203198702180022</t>
  </si>
  <si>
    <t>6217000180022176972</t>
  </si>
  <si>
    <t>9001220</t>
  </si>
  <si>
    <t>徐刚</t>
  </si>
  <si>
    <t>130203197806062114</t>
  </si>
  <si>
    <t>6217000180023823754</t>
  </si>
  <si>
    <t>9001218</t>
  </si>
  <si>
    <t>纪贵友</t>
  </si>
  <si>
    <t>130203196811061517</t>
  </si>
  <si>
    <t>6217000180023869278</t>
  </si>
  <si>
    <t>9001219</t>
  </si>
  <si>
    <t>陈晓云</t>
  </si>
  <si>
    <t>130522198210291223</t>
  </si>
  <si>
    <t>6217000180022178465</t>
  </si>
  <si>
    <t>9001223</t>
  </si>
  <si>
    <t>刘颖杰</t>
  </si>
  <si>
    <t>130283199512131533</t>
  </si>
  <si>
    <t>6217000180024869806</t>
  </si>
  <si>
    <t>9001215</t>
  </si>
  <si>
    <t>赵永平</t>
  </si>
  <si>
    <t>130225198410265516</t>
  </si>
  <si>
    <t>6217000180024137519</t>
  </si>
  <si>
    <t>9001216</t>
  </si>
  <si>
    <t>钟建民</t>
  </si>
  <si>
    <t>130203197308152133</t>
  </si>
  <si>
    <t>6217000180023874369</t>
  </si>
  <si>
    <t>9001168</t>
  </si>
  <si>
    <t>辛娜</t>
  </si>
  <si>
    <t>130922198103072043</t>
  </si>
  <si>
    <t>6217000180024790184</t>
  </si>
  <si>
    <t>9001169</t>
  </si>
  <si>
    <t>郑向超</t>
  </si>
  <si>
    <t>130230198211080034</t>
  </si>
  <si>
    <t>6217000180009495726</t>
  </si>
  <si>
    <t>9001170</t>
  </si>
  <si>
    <t>孙亮</t>
  </si>
  <si>
    <t>130204198410272714</t>
  </si>
  <si>
    <t>6222800183011060605</t>
  </si>
  <si>
    <t>9001171</t>
  </si>
  <si>
    <t>高子晗</t>
  </si>
  <si>
    <t>130203199509132410</t>
  </si>
  <si>
    <t>6217000180042904668</t>
  </si>
  <si>
    <t>9001172</t>
  </si>
  <si>
    <t>郭风宸</t>
  </si>
  <si>
    <t>130224197005260016</t>
  </si>
  <si>
    <t>6217000180022183853</t>
  </si>
  <si>
    <t>9001173</t>
  </si>
  <si>
    <t>刘建强</t>
  </si>
  <si>
    <t>130223198808013711</t>
  </si>
  <si>
    <t>6210810180000246461</t>
  </si>
  <si>
    <t>9001174</t>
  </si>
  <si>
    <t>田宇</t>
  </si>
  <si>
    <t>130203198607173019</t>
  </si>
  <si>
    <t>6227000180450123891</t>
  </si>
  <si>
    <t>9001175</t>
  </si>
  <si>
    <t>孙耀东</t>
  </si>
  <si>
    <t>130203198210201819</t>
  </si>
  <si>
    <t>6217000180002023970</t>
  </si>
  <si>
    <t>9001176</t>
  </si>
  <si>
    <t>韩剑</t>
  </si>
  <si>
    <t>130205197906243919</t>
  </si>
  <si>
    <t>6217000180043327786</t>
  </si>
  <si>
    <t>9001177</t>
  </si>
  <si>
    <t>李斌</t>
  </si>
  <si>
    <t>130204198401080016</t>
  </si>
  <si>
    <t>6236680180004427721</t>
  </si>
  <si>
    <t>9001178</t>
  </si>
  <si>
    <t>闫宝祥</t>
  </si>
  <si>
    <t>130205198601300614</t>
  </si>
  <si>
    <t>6222800183011042314</t>
  </si>
  <si>
    <t>9001179</t>
  </si>
  <si>
    <t>冯治阳</t>
  </si>
  <si>
    <t>130204198903290013</t>
  </si>
  <si>
    <t>6217000180007708740</t>
  </si>
  <si>
    <t>9001180</t>
  </si>
  <si>
    <t>张英</t>
  </si>
  <si>
    <t>130203198202042424</t>
  </si>
  <si>
    <t>6217000180043097710</t>
  </si>
  <si>
    <t>9001181</t>
  </si>
  <si>
    <t>周宁</t>
  </si>
  <si>
    <t>130203198205180646</t>
  </si>
  <si>
    <t>6217000180007750528</t>
  </si>
  <si>
    <t>9001182</t>
  </si>
  <si>
    <t>刘卿</t>
  </si>
  <si>
    <t>130203198805311814</t>
  </si>
  <si>
    <t>6217000180020384297</t>
  </si>
  <si>
    <t>9001183</t>
  </si>
  <si>
    <t>陈志豪</t>
  </si>
  <si>
    <t>131181198603231095</t>
  </si>
  <si>
    <t>6217000180043327778</t>
  </si>
  <si>
    <t>9001184</t>
  </si>
  <si>
    <t>李志</t>
  </si>
  <si>
    <t>130205198207283916</t>
  </si>
  <si>
    <t>6217000180010328916</t>
  </si>
  <si>
    <t>9001185</t>
  </si>
  <si>
    <t>130205198205073915</t>
  </si>
  <si>
    <t>6227000180690135523</t>
  </si>
  <si>
    <t>9001186</t>
  </si>
  <si>
    <t>崔洪博</t>
  </si>
  <si>
    <t>130225198410051913</t>
  </si>
  <si>
    <t>6227000181590016987</t>
  </si>
  <si>
    <t>9001187</t>
  </si>
  <si>
    <t>张昕鑫</t>
  </si>
  <si>
    <t>130204198402052412</t>
  </si>
  <si>
    <t>6217000180042544704</t>
  </si>
  <si>
    <t>9001188</t>
  </si>
  <si>
    <t>130203198606253017</t>
  </si>
  <si>
    <t>6217000180011170671</t>
  </si>
  <si>
    <t>9001189</t>
  </si>
  <si>
    <t>刘彪</t>
  </si>
  <si>
    <t>130203198504213612</t>
  </si>
  <si>
    <t>6217000180009456942</t>
  </si>
  <si>
    <t>9001190</t>
  </si>
  <si>
    <t>王智超</t>
  </si>
  <si>
    <t>130202198906060616</t>
  </si>
  <si>
    <t>6236680180000222282</t>
  </si>
  <si>
    <t>9001191</t>
  </si>
  <si>
    <t>高杨</t>
  </si>
  <si>
    <t>130203198808112415</t>
  </si>
  <si>
    <t>6217000180043097124</t>
  </si>
  <si>
    <t>9001192</t>
  </si>
  <si>
    <t>张健</t>
  </si>
  <si>
    <t>130203197304212418</t>
  </si>
  <si>
    <t>4367420181918085522</t>
  </si>
  <si>
    <t>9001193</t>
  </si>
  <si>
    <t>靳建伟</t>
  </si>
  <si>
    <t>130204197812203311</t>
  </si>
  <si>
    <t>6217000180022191591</t>
  </si>
  <si>
    <t>9001194</t>
  </si>
  <si>
    <t>刘兆爱</t>
  </si>
  <si>
    <t>130224196803178215</t>
  </si>
  <si>
    <t>6217000180022192771</t>
  </si>
  <si>
    <t>9001195</t>
  </si>
  <si>
    <t>马林</t>
  </si>
  <si>
    <t>130203197902201532</t>
  </si>
  <si>
    <t>6217000180022192615</t>
  </si>
  <si>
    <t>9001196</t>
  </si>
  <si>
    <t>周琳</t>
  </si>
  <si>
    <t>130205197807243913</t>
  </si>
  <si>
    <t>6217000180022192607</t>
  </si>
  <si>
    <t>9001197</t>
  </si>
  <si>
    <t>胡继华</t>
  </si>
  <si>
    <t>130202197807060317</t>
  </si>
  <si>
    <t>6217000180022191187</t>
  </si>
  <si>
    <t>9001198</t>
  </si>
  <si>
    <t>孟繁彬</t>
  </si>
  <si>
    <t>130204197802133057</t>
  </si>
  <si>
    <t>6217000180022191062</t>
  </si>
  <si>
    <t>9001199</t>
  </si>
  <si>
    <t>130205197905153911</t>
  </si>
  <si>
    <t>6217000180011302647</t>
  </si>
  <si>
    <t>9001200</t>
  </si>
  <si>
    <t>陈志钢</t>
  </si>
  <si>
    <t>130204197810112715</t>
  </si>
  <si>
    <t>6217000180022185270</t>
  </si>
  <si>
    <t>9001201</t>
  </si>
  <si>
    <t>王辉</t>
  </si>
  <si>
    <t>130203197901252418</t>
  </si>
  <si>
    <t>6217000180022185981</t>
  </si>
  <si>
    <t>9001202</t>
  </si>
  <si>
    <t>席忠</t>
  </si>
  <si>
    <t>130205197201112732</t>
  </si>
  <si>
    <t>6217000180022186336</t>
  </si>
  <si>
    <t>9001203</t>
  </si>
  <si>
    <t>石义峰</t>
  </si>
  <si>
    <t>130202197801260334</t>
  </si>
  <si>
    <t>6217000180022187367</t>
  </si>
  <si>
    <t>9001204</t>
  </si>
  <si>
    <t>李一川</t>
  </si>
  <si>
    <t>130203197806102112</t>
  </si>
  <si>
    <t>6217000180010133126</t>
  </si>
  <si>
    <t>9001205</t>
  </si>
  <si>
    <t>孙静磊</t>
  </si>
  <si>
    <t>130203198105103037</t>
  </si>
  <si>
    <t>6217000180022184919</t>
  </si>
  <si>
    <t>9001206</t>
  </si>
  <si>
    <t>李玉军</t>
  </si>
  <si>
    <t>130202197602058029</t>
  </si>
  <si>
    <t>6217000180000380232</t>
  </si>
  <si>
    <t>9001207</t>
  </si>
  <si>
    <t>柳宝柱</t>
  </si>
  <si>
    <t>130204196708022137</t>
  </si>
  <si>
    <t>6217000180022189090</t>
  </si>
  <si>
    <t>9001208</t>
  </si>
  <si>
    <t>胡建华</t>
  </si>
  <si>
    <t>130206198204061839</t>
  </si>
  <si>
    <t>6217000180043275266</t>
  </si>
  <si>
    <t>9001209</t>
  </si>
  <si>
    <t>王亚群</t>
  </si>
  <si>
    <t>130203197910204514</t>
  </si>
  <si>
    <t>6217000180022188035</t>
  </si>
  <si>
    <t>9001210</t>
  </si>
  <si>
    <t>李朋来</t>
  </si>
  <si>
    <t>130205197507020056</t>
  </si>
  <si>
    <t>6217000180023859915</t>
  </si>
  <si>
    <t>9001211</t>
  </si>
  <si>
    <t>杨洋</t>
  </si>
  <si>
    <t>130202198301020611</t>
  </si>
  <si>
    <t>6217000180042925713</t>
  </si>
  <si>
    <t>9001212</t>
  </si>
  <si>
    <t>王建宏</t>
  </si>
  <si>
    <t>130203197006072410</t>
  </si>
  <si>
    <t>6217000180023844578</t>
  </si>
  <si>
    <t>9001213</t>
  </si>
  <si>
    <t>李轶谦</t>
  </si>
  <si>
    <t>130204197806211219</t>
  </si>
  <si>
    <t>6217000180024790168</t>
  </si>
  <si>
    <t>9001214</t>
  </si>
  <si>
    <t>李宝成</t>
  </si>
  <si>
    <t>130204198303300919</t>
  </si>
  <si>
    <t>6217000180022988038</t>
  </si>
  <si>
    <t>9001224</t>
  </si>
  <si>
    <t>白艳新</t>
  </si>
  <si>
    <t>130204196908112735</t>
  </si>
  <si>
    <t>6217000180031516663</t>
  </si>
  <si>
    <t>9001226</t>
  </si>
  <si>
    <t>张永生</t>
  </si>
  <si>
    <t>132525197908110013</t>
  </si>
  <si>
    <t>6236680180002152446</t>
  </si>
  <si>
    <t>9001225</t>
  </si>
  <si>
    <t>张鹏</t>
  </si>
  <si>
    <t>130204198501091556</t>
  </si>
  <si>
    <t>6217000180023864113</t>
  </si>
  <si>
    <t>9001241</t>
  </si>
  <si>
    <t>白敏</t>
  </si>
  <si>
    <t>142325199303212535</t>
  </si>
  <si>
    <t>6236680180002018993</t>
  </si>
  <si>
    <t>9001243</t>
  </si>
  <si>
    <t>贾宁</t>
  </si>
  <si>
    <t>130204198507222713</t>
  </si>
  <si>
    <t>6227000180420022058</t>
  </si>
  <si>
    <t>9001235</t>
  </si>
  <si>
    <t>汪书朝</t>
  </si>
  <si>
    <t>130224199310217312</t>
  </si>
  <si>
    <t>6236680180002022250</t>
  </si>
  <si>
    <t>9001239</t>
  </si>
  <si>
    <t>梁为秋</t>
  </si>
  <si>
    <t>152122199402011212</t>
  </si>
  <si>
    <t>6236680180002018969</t>
  </si>
  <si>
    <t>9001231</t>
  </si>
  <si>
    <t>赵雷</t>
  </si>
  <si>
    <t>131127199212051632</t>
  </si>
  <si>
    <t>6236680180002022375</t>
  </si>
  <si>
    <t>9001238</t>
  </si>
  <si>
    <t>刘震</t>
  </si>
  <si>
    <t>130282199311151814</t>
  </si>
  <si>
    <t>6236680180002022219</t>
  </si>
  <si>
    <t>9001242</t>
  </si>
  <si>
    <t>曹锦涛</t>
  </si>
  <si>
    <t>130224199401077618</t>
  </si>
  <si>
    <t>6236680180004830221</t>
  </si>
  <si>
    <t>9001233</t>
  </si>
  <si>
    <t>姚佳</t>
  </si>
  <si>
    <t>130183199205190589</t>
  </si>
  <si>
    <t>6236680180002022797</t>
  </si>
  <si>
    <t>9001232</t>
  </si>
  <si>
    <t>张宏博</t>
  </si>
  <si>
    <t>130283199310250411</t>
  </si>
  <si>
    <t>6236680180002022359</t>
  </si>
  <si>
    <t>9001234</t>
  </si>
  <si>
    <t>王浩南</t>
  </si>
  <si>
    <t>130524199405085013</t>
  </si>
  <si>
    <t>6236680180002022276</t>
  </si>
  <si>
    <t>9001236</t>
  </si>
  <si>
    <t>毛学</t>
  </si>
  <si>
    <t>130283199211210414</t>
  </si>
  <si>
    <t>6236680180002022235</t>
  </si>
  <si>
    <t>9001237</t>
  </si>
  <si>
    <t>柳晓辉</t>
  </si>
  <si>
    <t>130723199312151231</t>
  </si>
  <si>
    <t>6236680180002022227</t>
  </si>
  <si>
    <t>9001240</t>
  </si>
  <si>
    <t>高赛</t>
  </si>
  <si>
    <t>130682199206042271</t>
  </si>
  <si>
    <t>6217000180043494750</t>
  </si>
  <si>
    <t>9001302</t>
  </si>
  <si>
    <t>王磊</t>
  </si>
  <si>
    <t>130204198110071814</t>
  </si>
  <si>
    <t>6217000180023874625</t>
  </si>
  <si>
    <t>9001272</t>
  </si>
  <si>
    <t>潘海涛</t>
  </si>
  <si>
    <t>130203197912050037</t>
  </si>
  <si>
    <t>6217000180022195147</t>
  </si>
  <si>
    <t>9001246</t>
  </si>
  <si>
    <t>于涛</t>
  </si>
  <si>
    <t>130205197402160319</t>
  </si>
  <si>
    <t>6217000180022191443</t>
  </si>
  <si>
    <t>9001247</t>
  </si>
  <si>
    <t>王希瑞</t>
  </si>
  <si>
    <t>130204197409290611</t>
  </si>
  <si>
    <t>6217000180022191294</t>
  </si>
  <si>
    <t>9001248</t>
  </si>
  <si>
    <t>刘文宝</t>
  </si>
  <si>
    <t>130205197302270318</t>
  </si>
  <si>
    <t>6217000180022195642</t>
  </si>
  <si>
    <t>9001249</t>
  </si>
  <si>
    <t>贾永顺</t>
  </si>
  <si>
    <t>130203197305252112</t>
  </si>
  <si>
    <t>6217000180022195766</t>
  </si>
  <si>
    <t>9001268</t>
  </si>
  <si>
    <t>丁瑞成</t>
  </si>
  <si>
    <t>130228197308090232</t>
  </si>
  <si>
    <t>6217000180024110417</t>
  </si>
  <si>
    <t>9001250</t>
  </si>
  <si>
    <t>王骏</t>
  </si>
  <si>
    <t>130203198607153317</t>
  </si>
  <si>
    <t>6217000180004116681</t>
  </si>
  <si>
    <t>9001278</t>
  </si>
  <si>
    <t>商璐</t>
  </si>
  <si>
    <t>130202198811053632</t>
  </si>
  <si>
    <t>6217000180040518205</t>
  </si>
  <si>
    <t>9001276</t>
  </si>
  <si>
    <t>乔海龙</t>
  </si>
  <si>
    <t>130229198809165037</t>
  </si>
  <si>
    <t>6217000180002694069</t>
  </si>
  <si>
    <t>9001297</t>
  </si>
  <si>
    <t>杨小伟</t>
  </si>
  <si>
    <t>130205198108153913</t>
  </si>
  <si>
    <t>6217000180023845690</t>
  </si>
  <si>
    <t>9001286</t>
  </si>
  <si>
    <t>陈建军</t>
  </si>
  <si>
    <t>130202197512112116</t>
  </si>
  <si>
    <t>6217000180022955052</t>
  </si>
  <si>
    <t>9001277</t>
  </si>
  <si>
    <t>李涛</t>
  </si>
  <si>
    <t>130203198312242419</t>
  </si>
  <si>
    <t>6227000180700071361</t>
  </si>
  <si>
    <t>9001287</t>
  </si>
  <si>
    <t>项有兵</t>
  </si>
  <si>
    <t>341021198312158374</t>
  </si>
  <si>
    <t>6217000180022954980</t>
  </si>
  <si>
    <t>9001288</t>
  </si>
  <si>
    <t>张朝发</t>
  </si>
  <si>
    <t>132223197906031814</t>
  </si>
  <si>
    <t>6217000180022955011</t>
  </si>
  <si>
    <t>9001289</t>
  </si>
  <si>
    <t>130731198301110632</t>
  </si>
  <si>
    <t>6217000180038591768</t>
  </si>
  <si>
    <t>9001290</t>
  </si>
  <si>
    <t>陆文杰</t>
  </si>
  <si>
    <t>130202198106050313</t>
  </si>
  <si>
    <t>6217000180022954949</t>
  </si>
  <si>
    <t>9001291</t>
  </si>
  <si>
    <t>杜鹏</t>
  </si>
  <si>
    <t>130203198301214519</t>
  </si>
  <si>
    <t>6217000180022954733</t>
  </si>
  <si>
    <t>9001292</t>
  </si>
  <si>
    <t>姚茂</t>
  </si>
  <si>
    <t>13063519850921043X</t>
  </si>
  <si>
    <t>6217000180022954675</t>
  </si>
  <si>
    <t>9001293</t>
  </si>
  <si>
    <t>胡井涛</t>
  </si>
  <si>
    <t>150424198503053035</t>
  </si>
  <si>
    <t>6217000180022956282</t>
  </si>
  <si>
    <t>9001294</t>
  </si>
  <si>
    <t>孙浩源</t>
  </si>
  <si>
    <t>210381198705262511</t>
  </si>
  <si>
    <t>6217000180022961910</t>
  </si>
  <si>
    <t>9001284</t>
  </si>
  <si>
    <t>徐阳</t>
  </si>
  <si>
    <t>210423198702053011</t>
  </si>
  <si>
    <t>6217000180022955227</t>
  </si>
  <si>
    <t>9001251</t>
  </si>
  <si>
    <t>刘延风</t>
  </si>
  <si>
    <t>130203197410112111</t>
  </si>
  <si>
    <t>6217000180022184125</t>
  </si>
  <si>
    <t>9001270</t>
  </si>
  <si>
    <t>郝东</t>
  </si>
  <si>
    <t>232101198309202616</t>
  </si>
  <si>
    <t>6217000180023873502</t>
  </si>
  <si>
    <t>9001267</t>
  </si>
  <si>
    <t>李国军</t>
  </si>
  <si>
    <t>130204198204091218</t>
  </si>
  <si>
    <t>6217000180022185189</t>
  </si>
  <si>
    <t>9001252</t>
  </si>
  <si>
    <t>王金友</t>
  </si>
  <si>
    <t>13020419680528151X</t>
  </si>
  <si>
    <t>6217000180022186930</t>
  </si>
  <si>
    <t>9001279</t>
  </si>
  <si>
    <t>130203197206053011</t>
  </si>
  <si>
    <t>6217000180023843745</t>
  </si>
  <si>
    <t>9001298</t>
  </si>
  <si>
    <t>程龙</t>
  </si>
  <si>
    <t>130203198803282415</t>
  </si>
  <si>
    <t>6217000180018935928</t>
  </si>
  <si>
    <t>9001253</t>
  </si>
  <si>
    <t>石磊</t>
  </si>
  <si>
    <t>130203198609223016</t>
  </si>
  <si>
    <t>6217000180043836695</t>
  </si>
  <si>
    <t>9001254</t>
  </si>
  <si>
    <t>王旭</t>
  </si>
  <si>
    <t>130203198708210632</t>
  </si>
  <si>
    <t>6217000180013038017</t>
  </si>
  <si>
    <t>9001269</t>
  </si>
  <si>
    <t>李飞</t>
  </si>
  <si>
    <t>130230198812083310</t>
  </si>
  <si>
    <t>6217000180042948210</t>
  </si>
  <si>
    <t>9001255</t>
  </si>
  <si>
    <t>刘康</t>
  </si>
  <si>
    <t>130203198804070019</t>
  </si>
  <si>
    <t>6217000180043966500</t>
  </si>
  <si>
    <t>9001300</t>
  </si>
  <si>
    <t>王鹤</t>
  </si>
  <si>
    <t>130225198504142955</t>
  </si>
  <si>
    <t>6217000180028383390</t>
  </si>
  <si>
    <t>9001299</t>
  </si>
  <si>
    <t>时秀峰</t>
  </si>
  <si>
    <t>130203198607143012</t>
  </si>
  <si>
    <t>6217000180017724661</t>
  </si>
  <si>
    <t>9001367</t>
  </si>
  <si>
    <t>魏铭辰</t>
  </si>
  <si>
    <t>210302198201160938</t>
  </si>
  <si>
    <t>6217000180022166536</t>
  </si>
  <si>
    <t>9001296</t>
  </si>
  <si>
    <t>韩磊</t>
  </si>
  <si>
    <t>130204198703080636</t>
  </si>
  <si>
    <t>6217000180022948776</t>
  </si>
  <si>
    <t>9001280</t>
  </si>
  <si>
    <t>张丽侠</t>
  </si>
  <si>
    <t>130203197605122125</t>
  </si>
  <si>
    <t>6227000180040279450</t>
  </si>
  <si>
    <t>9001274</t>
  </si>
  <si>
    <t>尹翔申</t>
  </si>
  <si>
    <t>130203198402113311</t>
  </si>
  <si>
    <t>6217000180022586899</t>
  </si>
  <si>
    <t>9001282</t>
  </si>
  <si>
    <t>宋建河</t>
  </si>
  <si>
    <t>13020519681215091X</t>
  </si>
  <si>
    <t>6217000180032820056</t>
  </si>
  <si>
    <t>9001283</t>
  </si>
  <si>
    <t>赵玉军</t>
  </si>
  <si>
    <t>130225197204266193</t>
  </si>
  <si>
    <t>6217000180000355697</t>
  </si>
  <si>
    <t>9001281</t>
  </si>
  <si>
    <t>高光宇</t>
  </si>
  <si>
    <t>130223197611150013</t>
  </si>
  <si>
    <t>6217000180025135546</t>
  </si>
  <si>
    <t>9001263</t>
  </si>
  <si>
    <t>甘甜</t>
  </si>
  <si>
    <t>130204198506142711</t>
  </si>
  <si>
    <t>6227000180160206978</t>
  </si>
  <si>
    <t>9001264</t>
  </si>
  <si>
    <t>丁明杰</t>
  </si>
  <si>
    <t>13023019811128091X</t>
  </si>
  <si>
    <t>6217000180013445972</t>
  </si>
  <si>
    <t>9001265</t>
  </si>
  <si>
    <t>黄佳林</t>
  </si>
  <si>
    <t>130204198406032718</t>
  </si>
  <si>
    <t>6217000180024787651</t>
  </si>
  <si>
    <t>9001271</t>
  </si>
  <si>
    <t>张冬冬</t>
  </si>
  <si>
    <t>130205198102101813</t>
  </si>
  <si>
    <t>6217000180024775755</t>
  </si>
  <si>
    <t>9001266</t>
  </si>
  <si>
    <t>刘春</t>
  </si>
  <si>
    <t>130204197602250910</t>
  </si>
  <si>
    <t>6217000180024790432</t>
  </si>
  <si>
    <t>9001303</t>
  </si>
  <si>
    <t>付川</t>
  </si>
  <si>
    <t>130225198206297414</t>
  </si>
  <si>
    <t>6217000180024752929</t>
  </si>
  <si>
    <t>9001301</t>
  </si>
  <si>
    <t>范辉</t>
  </si>
  <si>
    <t>61052419831001081X</t>
  </si>
  <si>
    <t>6217000180024774766</t>
  </si>
  <si>
    <t>9001275</t>
  </si>
  <si>
    <t>盛国生</t>
  </si>
  <si>
    <t>130203197409173013</t>
  </si>
  <si>
    <t>6217000180024781258</t>
  </si>
  <si>
    <t>9001295</t>
  </si>
  <si>
    <t>温有斌</t>
  </si>
  <si>
    <t>130729198811030817</t>
  </si>
  <si>
    <t>6217000180022965424</t>
  </si>
  <si>
    <t>9001256</t>
  </si>
  <si>
    <t>李恒</t>
  </si>
  <si>
    <t>130126198805202414</t>
  </si>
  <si>
    <t>6217000180004662700</t>
  </si>
  <si>
    <t>9001257</t>
  </si>
  <si>
    <t>吴雷</t>
  </si>
  <si>
    <t>130203198202232113</t>
  </si>
  <si>
    <t>6227000180280182794</t>
  </si>
  <si>
    <t>9001258</t>
  </si>
  <si>
    <t>刘竞尧</t>
  </si>
  <si>
    <t>130225198807105916</t>
  </si>
  <si>
    <t>6217000180003203365</t>
  </si>
  <si>
    <t>9001259</t>
  </si>
  <si>
    <t>张新来</t>
  </si>
  <si>
    <t>13022319801020691X</t>
  </si>
  <si>
    <t>6236680180003233302</t>
  </si>
  <si>
    <t>9001260</t>
  </si>
  <si>
    <t>杜文斋</t>
  </si>
  <si>
    <t>130203198211273611</t>
  </si>
  <si>
    <t>6236680180004603396</t>
  </si>
  <si>
    <t>9001261</t>
  </si>
  <si>
    <t>李宾</t>
  </si>
  <si>
    <t>130204198303070017</t>
  </si>
  <si>
    <t>6227000180500061075</t>
  </si>
  <si>
    <t>9001262</t>
  </si>
  <si>
    <t>许川</t>
  </si>
  <si>
    <t>130223198511111134</t>
  </si>
  <si>
    <t>6217000180027970858</t>
  </si>
  <si>
    <t>9001273</t>
  </si>
  <si>
    <t>宋君瑞</t>
  </si>
  <si>
    <t>371425198908223619</t>
  </si>
  <si>
    <t>6217000180022954881</t>
  </si>
  <si>
    <t>9001285</t>
  </si>
  <si>
    <t>张子超</t>
  </si>
  <si>
    <t>130635199203052859</t>
  </si>
  <si>
    <t>6217000180032828828</t>
  </si>
  <si>
    <t>9001368</t>
  </si>
  <si>
    <t>130203198209190016</t>
  </si>
  <si>
    <t>6217000180023875150</t>
  </si>
  <si>
    <t>9001305</t>
  </si>
  <si>
    <t>130705197310210937</t>
  </si>
  <si>
    <t>6210810170000723890</t>
  </si>
  <si>
    <t>9001346</t>
  </si>
  <si>
    <t>李喜景</t>
  </si>
  <si>
    <t>130705197302017117</t>
  </si>
  <si>
    <t>6236680170000622128</t>
  </si>
  <si>
    <t>9001244</t>
  </si>
  <si>
    <t>汪洪峰</t>
  </si>
  <si>
    <t>340821197312271236</t>
  </si>
  <si>
    <t>6217001370034189837</t>
  </si>
  <si>
    <t>9001245</t>
  </si>
  <si>
    <t>刘志卫</t>
  </si>
  <si>
    <t>131102198411230631</t>
  </si>
  <si>
    <t>6217000180005012343</t>
  </si>
  <si>
    <t>9001309</t>
  </si>
  <si>
    <t>王晓娣</t>
  </si>
  <si>
    <t>130502197407011563</t>
  </si>
  <si>
    <t>6227000170700319233</t>
  </si>
  <si>
    <t>9001314</t>
  </si>
  <si>
    <t>李江华</t>
  </si>
  <si>
    <t>133026198006152411</t>
  </si>
  <si>
    <t>6217000170008022415</t>
  </si>
  <si>
    <t>9001315</t>
  </si>
  <si>
    <t>陶喜来</t>
  </si>
  <si>
    <t>132330198011212415</t>
  </si>
  <si>
    <t>6227000170700103793</t>
  </si>
  <si>
    <t>9001320</t>
  </si>
  <si>
    <t>平玉</t>
  </si>
  <si>
    <t>13244019820912032X</t>
  </si>
  <si>
    <t>6210810170001017821</t>
  </si>
  <si>
    <t>9001316</t>
  </si>
  <si>
    <t>董洪超</t>
  </si>
  <si>
    <t>132428198106150417</t>
  </si>
  <si>
    <t>6217000170006057777</t>
  </si>
  <si>
    <t>9001345</t>
  </si>
  <si>
    <t>郝春山</t>
  </si>
  <si>
    <t>132526197106170811</t>
  </si>
  <si>
    <t>6210810170000936484</t>
  </si>
  <si>
    <t>9001347</t>
  </si>
  <si>
    <t>王国刚</t>
  </si>
  <si>
    <t>132826197308205919</t>
  </si>
  <si>
    <t>6210810170000801258</t>
  </si>
  <si>
    <t>9001349</t>
  </si>
  <si>
    <t>闫冬</t>
  </si>
  <si>
    <t>130705197512110010</t>
  </si>
  <si>
    <t>6210810170000759613</t>
  </si>
  <si>
    <t>9001350</t>
  </si>
  <si>
    <t>胡晓仑</t>
  </si>
  <si>
    <t>130705197612120937</t>
  </si>
  <si>
    <t>6210810170000804567</t>
  </si>
  <si>
    <t>9001317</t>
  </si>
  <si>
    <t>夏桂刚</t>
  </si>
  <si>
    <t>132928198110013033</t>
  </si>
  <si>
    <t>6210810170000083675</t>
  </si>
  <si>
    <t>9001319</t>
  </si>
  <si>
    <t>闫国强</t>
  </si>
  <si>
    <t>13043419820719481X</t>
  </si>
  <si>
    <t>6217855000023489990</t>
  </si>
  <si>
    <t>9001331</t>
  </si>
  <si>
    <t>李清帅</t>
  </si>
  <si>
    <t>130624198604092014</t>
  </si>
  <si>
    <t>6217000170012823550</t>
  </si>
  <si>
    <t>9001332</t>
  </si>
  <si>
    <t>董乐乐</t>
  </si>
  <si>
    <t>130123198605293332</t>
  </si>
  <si>
    <t>6217000170000897780</t>
  </si>
  <si>
    <t>9001333</t>
  </si>
  <si>
    <t>李新民</t>
  </si>
  <si>
    <t>130525198608162316</t>
  </si>
  <si>
    <t>6217000180042404925</t>
  </si>
  <si>
    <t>9001335</t>
  </si>
  <si>
    <t>高丽娜</t>
  </si>
  <si>
    <t>130227198610080244</t>
  </si>
  <si>
    <t>6227000170810178388</t>
  </si>
  <si>
    <t>9001336</t>
  </si>
  <si>
    <t>张杰</t>
  </si>
  <si>
    <t>130730198702041416</t>
  </si>
  <si>
    <t>6217000170000897608</t>
  </si>
  <si>
    <t>9001342</t>
  </si>
  <si>
    <t>张帅</t>
  </si>
  <si>
    <t>130224199311290511</t>
  </si>
  <si>
    <t>6217000180009623939</t>
  </si>
  <si>
    <t>9001348</t>
  </si>
  <si>
    <t>郑然</t>
  </si>
  <si>
    <t>130705197408091518</t>
  </si>
  <si>
    <t>6217000170013932236</t>
  </si>
  <si>
    <t>9001352</t>
  </si>
  <si>
    <t>张秀斌</t>
  </si>
  <si>
    <t>130705197611290934</t>
  </si>
  <si>
    <t>6217000170000895511</t>
  </si>
  <si>
    <t>9001354</t>
  </si>
  <si>
    <t>冯伟</t>
  </si>
  <si>
    <t>130705198207027119</t>
  </si>
  <si>
    <t>6214990170033584</t>
  </si>
  <si>
    <t>9001358</t>
  </si>
  <si>
    <t>李文龙</t>
  </si>
  <si>
    <t>130705198512151212</t>
  </si>
  <si>
    <t>6217000180043653934</t>
  </si>
  <si>
    <t>9001359</t>
  </si>
  <si>
    <t>130705198607160031</t>
  </si>
  <si>
    <t>6217000180043655434</t>
  </si>
  <si>
    <t>9001360</t>
  </si>
  <si>
    <t>李玉龙</t>
  </si>
  <si>
    <t>130705198711250993</t>
  </si>
  <si>
    <t>6217000170000890272</t>
  </si>
  <si>
    <t>9001363</t>
  </si>
  <si>
    <t>王鹏云</t>
  </si>
  <si>
    <t>130822198906264596</t>
  </si>
  <si>
    <t>6217000180043653967</t>
  </si>
  <si>
    <t>9001364</t>
  </si>
  <si>
    <t>侯伟</t>
  </si>
  <si>
    <t>130705198912090615</t>
  </si>
  <si>
    <t>6217000170007746360</t>
  </si>
  <si>
    <t>9001304</t>
  </si>
  <si>
    <t>刘建新</t>
  </si>
  <si>
    <t>130705197210210024</t>
  </si>
  <si>
    <t>6210810170000757906</t>
  </si>
  <si>
    <t>9001307</t>
  </si>
  <si>
    <t>张晓霞</t>
  </si>
  <si>
    <t>130104197307072423</t>
  </si>
  <si>
    <t>6210810170000757740</t>
  </si>
  <si>
    <t>9001311</t>
  </si>
  <si>
    <t>阴胜军</t>
  </si>
  <si>
    <t>133022197901301719</t>
  </si>
  <si>
    <t>6210810170001986785</t>
  </si>
  <si>
    <t>9001312</t>
  </si>
  <si>
    <t>李冬梅</t>
  </si>
  <si>
    <t>13292419790108804X</t>
  </si>
  <si>
    <t>6236680170000609802</t>
  </si>
  <si>
    <t>9001322</t>
  </si>
  <si>
    <t>郝元林</t>
  </si>
  <si>
    <t>130930198312300911</t>
  </si>
  <si>
    <t>6217000170006071224</t>
  </si>
  <si>
    <t>9001323</t>
  </si>
  <si>
    <t>赵海</t>
  </si>
  <si>
    <t>130721198305185110</t>
  </si>
  <si>
    <t>6210810170000788901</t>
  </si>
  <si>
    <t>9001326</t>
  </si>
  <si>
    <t>李环</t>
  </si>
  <si>
    <t>130224198408250546</t>
  </si>
  <si>
    <t>6210810170000769265</t>
  </si>
  <si>
    <t>9001353</t>
  </si>
  <si>
    <t>杨文宽</t>
  </si>
  <si>
    <t>130705198210017130</t>
  </si>
  <si>
    <t>6210810170000766394</t>
  </si>
  <si>
    <t>9001321</t>
  </si>
  <si>
    <t>靳晓霞</t>
  </si>
  <si>
    <t>142622198203210025</t>
  </si>
  <si>
    <t>6210810170001585033</t>
  </si>
  <si>
    <t>9001324</t>
  </si>
  <si>
    <t>丁强</t>
  </si>
  <si>
    <t>130705198411160638</t>
  </si>
  <si>
    <t>6210810170000769059</t>
  </si>
  <si>
    <t>9001334</t>
  </si>
  <si>
    <t>夏学超</t>
  </si>
  <si>
    <t>130282198601230022</t>
  </si>
  <si>
    <t>6217000180042404933</t>
  </si>
  <si>
    <t>9001339</t>
  </si>
  <si>
    <t>王永璐</t>
  </si>
  <si>
    <t>130705198910071517</t>
  </si>
  <si>
    <t>6210810170000126540</t>
  </si>
  <si>
    <t>9001340</t>
  </si>
  <si>
    <t>陆阳</t>
  </si>
  <si>
    <t>130705198904260020</t>
  </si>
  <si>
    <t>6210810170000191007</t>
  </si>
  <si>
    <t>9001341</t>
  </si>
  <si>
    <t>杨敬彪</t>
  </si>
  <si>
    <t>130621199010233030</t>
  </si>
  <si>
    <t>6217000170014130871</t>
  </si>
  <si>
    <t>9001343</t>
  </si>
  <si>
    <t>祁新</t>
  </si>
  <si>
    <t>130281199311113512</t>
  </si>
  <si>
    <t>6217000170013107516</t>
  </si>
  <si>
    <t>9001351</t>
  </si>
  <si>
    <t>郝建军</t>
  </si>
  <si>
    <t>130705197610100035</t>
  </si>
  <si>
    <t>6217000170004336702</t>
  </si>
  <si>
    <t>9001357</t>
  </si>
  <si>
    <t>王春钢</t>
  </si>
  <si>
    <t>130705198502250014</t>
  </si>
  <si>
    <t>6227000170700299914</t>
  </si>
  <si>
    <t>9001361</t>
  </si>
  <si>
    <t>丁常海</t>
  </si>
  <si>
    <t>130721198805231013</t>
  </si>
  <si>
    <t>6217000170000902374</t>
  </si>
  <si>
    <t>9001365</t>
  </si>
  <si>
    <t>130721199009011639</t>
  </si>
  <si>
    <t>6217000170014085950</t>
  </si>
  <si>
    <t>9001306</t>
  </si>
  <si>
    <t>赵高继</t>
  </si>
  <si>
    <t>130705196902280950</t>
  </si>
  <si>
    <t>6210810170000760793</t>
  </si>
  <si>
    <t>9001308</t>
  </si>
  <si>
    <t>130705197412270957</t>
  </si>
  <si>
    <t>6210810170000760629</t>
  </si>
  <si>
    <t>9001310</t>
  </si>
  <si>
    <t>马建民</t>
  </si>
  <si>
    <t>130705197710120930</t>
  </si>
  <si>
    <t>6217000170007932523</t>
  </si>
  <si>
    <t>9001318</t>
  </si>
  <si>
    <t>刘名</t>
  </si>
  <si>
    <t>132529198206131418</t>
  </si>
  <si>
    <t>6210810170000758391</t>
  </si>
  <si>
    <t>9001325</t>
  </si>
  <si>
    <t>薄巍</t>
  </si>
  <si>
    <t>130705198402093015</t>
  </si>
  <si>
    <t>6210810170000761072</t>
  </si>
  <si>
    <t>9001328</t>
  </si>
  <si>
    <t>李文华</t>
  </si>
  <si>
    <t>130430198510101115</t>
  </si>
  <si>
    <t>6217000170000906367</t>
  </si>
  <si>
    <t>9001329</t>
  </si>
  <si>
    <t>刘争艳</t>
  </si>
  <si>
    <t>130982198502061129</t>
  </si>
  <si>
    <t>6210810170000025320</t>
  </si>
  <si>
    <t>9001355</t>
  </si>
  <si>
    <t>张春生</t>
  </si>
  <si>
    <t>130705198303220912</t>
  </si>
  <si>
    <t>6210810170000758599</t>
  </si>
  <si>
    <t>9001327</t>
  </si>
  <si>
    <t>陈占坤</t>
  </si>
  <si>
    <t>371102198501204757</t>
  </si>
  <si>
    <t>6227000170700318789</t>
  </si>
  <si>
    <t>9001330</t>
  </si>
  <si>
    <t>赵越</t>
  </si>
  <si>
    <t>131081198606282538</t>
  </si>
  <si>
    <t>6210810170000805887</t>
  </si>
  <si>
    <t>9001337</t>
  </si>
  <si>
    <t>付成翔</t>
  </si>
  <si>
    <t>231026198801010035</t>
  </si>
  <si>
    <t>6217000170003400681</t>
  </si>
  <si>
    <t>9001338</t>
  </si>
  <si>
    <t>王卓识</t>
  </si>
  <si>
    <t>130705198807237128</t>
  </si>
  <si>
    <t>6217000180043653975</t>
  </si>
  <si>
    <t>9001344</t>
  </si>
  <si>
    <t>周哲玄</t>
  </si>
  <si>
    <t>210504199502061093</t>
  </si>
  <si>
    <t>6217000180043653942</t>
  </si>
  <si>
    <t>9001428</t>
  </si>
  <si>
    <t>刘婧月</t>
  </si>
  <si>
    <t>130205199609283921</t>
  </si>
  <si>
    <t>6227000180010070095</t>
  </si>
  <si>
    <t>9001425</t>
  </si>
  <si>
    <t>佟郁</t>
  </si>
  <si>
    <t>13020219960528061X</t>
  </si>
  <si>
    <t>6217000180044785081</t>
  </si>
  <si>
    <t>9001426</t>
  </si>
  <si>
    <t>谭高雅</t>
  </si>
  <si>
    <t>130221199603281423</t>
  </si>
  <si>
    <t>6217000210007404667</t>
  </si>
  <si>
    <t>9001369</t>
  </si>
  <si>
    <t>贾俊</t>
  </si>
  <si>
    <t>130225199707183719</t>
  </si>
  <si>
    <t>6217000180019430648</t>
  </si>
  <si>
    <t>9001370</t>
  </si>
  <si>
    <t>姚明雪</t>
  </si>
  <si>
    <t>130224199510138520</t>
  </si>
  <si>
    <t>6217000180044561003</t>
  </si>
  <si>
    <t>9001371</t>
  </si>
  <si>
    <t>何天旭</t>
  </si>
  <si>
    <t>130205199405240911</t>
  </si>
  <si>
    <t>6217000180044561862</t>
  </si>
  <si>
    <t>9001372</t>
  </si>
  <si>
    <t>徐一宁</t>
  </si>
  <si>
    <t>130202199701241223</t>
  </si>
  <si>
    <t>6217000180032148789</t>
  </si>
  <si>
    <t>9001373</t>
  </si>
  <si>
    <t>李欣桐</t>
  </si>
  <si>
    <t>130224199709133014</t>
  </si>
  <si>
    <t>6217000180037400375</t>
  </si>
  <si>
    <t>9001374</t>
  </si>
  <si>
    <t>刘倩</t>
  </si>
  <si>
    <t>37098219940927062X</t>
  </si>
  <si>
    <t>6217000180044561011</t>
  </si>
  <si>
    <t>9001427</t>
  </si>
  <si>
    <t>许可</t>
  </si>
  <si>
    <t>130204199702273318</t>
  </si>
  <si>
    <t>6217000180018770762</t>
  </si>
  <si>
    <t>9001414</t>
  </si>
  <si>
    <t>陈鸿硕</t>
  </si>
  <si>
    <t>130225199406270018</t>
  </si>
  <si>
    <t>6217000180044560823</t>
  </si>
  <si>
    <t>9001415</t>
  </si>
  <si>
    <t>王萱</t>
  </si>
  <si>
    <t>130205199711283928</t>
  </si>
  <si>
    <t>6217000180015586211</t>
  </si>
  <si>
    <t>9001416</t>
  </si>
  <si>
    <t>张悦</t>
  </si>
  <si>
    <t>13020319950423512X</t>
  </si>
  <si>
    <t>6217000180003555152</t>
  </si>
  <si>
    <t>9001417</t>
  </si>
  <si>
    <t>蔡珊珊</t>
  </si>
  <si>
    <t>130705199203170940</t>
  </si>
  <si>
    <t>6217000180044560740</t>
  </si>
  <si>
    <t>9001418</t>
  </si>
  <si>
    <t>李亚男</t>
  </si>
  <si>
    <t>130221199211103425</t>
  </si>
  <si>
    <t>6217000180044560732</t>
  </si>
  <si>
    <t>9001419</t>
  </si>
  <si>
    <t>张亦睿</t>
  </si>
  <si>
    <t>130225199704020017</t>
  </si>
  <si>
    <t>6217000180015072048</t>
  </si>
  <si>
    <t>9001420</t>
  </si>
  <si>
    <t>程大器</t>
  </si>
  <si>
    <t>130203199608183010</t>
  </si>
  <si>
    <t>6217000180044560765</t>
  </si>
  <si>
    <t>9001421</t>
  </si>
  <si>
    <t>谢正华</t>
  </si>
  <si>
    <t>140425199612062415</t>
  </si>
  <si>
    <t>6217000180044560799</t>
  </si>
  <si>
    <t>9001422</t>
  </si>
  <si>
    <t>李云翔</t>
  </si>
  <si>
    <t>130205199601133910</t>
  </si>
  <si>
    <t>6217000180006030955</t>
  </si>
  <si>
    <t>9001423</t>
  </si>
  <si>
    <t>焦建锋</t>
  </si>
  <si>
    <t>130281199412280053</t>
  </si>
  <si>
    <t>6217000180044560781</t>
  </si>
  <si>
    <t>9001424</t>
  </si>
  <si>
    <t>13022919960719001X</t>
  </si>
  <si>
    <t>6217000180044560773</t>
  </si>
  <si>
    <t>9001380</t>
  </si>
  <si>
    <t>冯梓洋</t>
  </si>
  <si>
    <t>130202199709260613</t>
  </si>
  <si>
    <t>6217000180031777950</t>
  </si>
  <si>
    <t>9001381</t>
  </si>
  <si>
    <t>张贺琳</t>
  </si>
  <si>
    <t>130130199303191849</t>
  </si>
  <si>
    <t>6217000180044551012</t>
  </si>
  <si>
    <t>9001382</t>
  </si>
  <si>
    <t>刘宇</t>
  </si>
  <si>
    <t>130203199609012416</t>
  </si>
  <si>
    <t>6217000180031776861</t>
  </si>
  <si>
    <t>9001383</t>
  </si>
  <si>
    <t>张琢</t>
  </si>
  <si>
    <t>130202199512130014</t>
  </si>
  <si>
    <t>6217000180043887847</t>
  </si>
  <si>
    <t>9001384</t>
  </si>
  <si>
    <t>魏军</t>
  </si>
  <si>
    <t>130229199504163019</t>
  </si>
  <si>
    <t>6217001700007905126</t>
  </si>
  <si>
    <t>9001385</t>
  </si>
  <si>
    <t>樊济铭</t>
  </si>
  <si>
    <t>130324199607044219</t>
  </si>
  <si>
    <t>6236680190000120766</t>
  </si>
  <si>
    <t>9001386</t>
  </si>
  <si>
    <t>卢燃</t>
  </si>
  <si>
    <t>130633199601205272</t>
  </si>
  <si>
    <t>6217000180015261955</t>
  </si>
  <si>
    <t>9001387</t>
  </si>
  <si>
    <t>张文懋</t>
  </si>
  <si>
    <t>211481199704190617</t>
  </si>
  <si>
    <t>6217000180038545822</t>
  </si>
  <si>
    <t>9001388</t>
  </si>
  <si>
    <t>吕阳</t>
  </si>
  <si>
    <t>150921199809092419</t>
  </si>
  <si>
    <t>6217000420008014536</t>
  </si>
  <si>
    <t>9001389</t>
  </si>
  <si>
    <t>高猛</t>
  </si>
  <si>
    <t>150223199611280312</t>
  </si>
  <si>
    <t>6217000420008009940</t>
  </si>
  <si>
    <t>9001390</t>
  </si>
  <si>
    <t>张立中</t>
  </si>
  <si>
    <t>130324199607156018</t>
  </si>
  <si>
    <t>6217000420008224226</t>
  </si>
  <si>
    <t>9001392</t>
  </si>
  <si>
    <t>董齐</t>
  </si>
  <si>
    <t>130225199510290035</t>
  </si>
  <si>
    <t>6217000180015079282</t>
  </si>
  <si>
    <t>9001393</t>
  </si>
  <si>
    <t>赵宏宇</t>
  </si>
  <si>
    <t>211422199508125092</t>
  </si>
  <si>
    <t>6217000180044552606</t>
  </si>
  <si>
    <t>9001394</t>
  </si>
  <si>
    <t>范瑞</t>
  </si>
  <si>
    <t>210727199701185713</t>
  </si>
  <si>
    <t>6217000180044552507</t>
  </si>
  <si>
    <t>9001395</t>
  </si>
  <si>
    <t>陈乃朋</t>
  </si>
  <si>
    <t>210502199303161515</t>
  </si>
  <si>
    <t>6217000180044552499</t>
  </si>
  <si>
    <t>9001396</t>
  </si>
  <si>
    <t>马文东</t>
  </si>
  <si>
    <t>211421199611117414</t>
  </si>
  <si>
    <t>6217000180044552630</t>
  </si>
  <si>
    <t>9001397</t>
  </si>
  <si>
    <t>李通</t>
  </si>
  <si>
    <t>130225199608193719</t>
  </si>
  <si>
    <t>6217000180044552622</t>
  </si>
  <si>
    <t>9001398</t>
  </si>
  <si>
    <t>王昱兮</t>
  </si>
  <si>
    <t>130225199508130016</t>
  </si>
  <si>
    <t>6217000180016550224</t>
  </si>
  <si>
    <t>9001399</t>
  </si>
  <si>
    <t>冯博</t>
  </si>
  <si>
    <t>130202199606272718</t>
  </si>
  <si>
    <t>6217000180008739496</t>
  </si>
  <si>
    <t>9001400</t>
  </si>
  <si>
    <t>耿君阳</t>
  </si>
  <si>
    <t>130203199512140032</t>
  </si>
  <si>
    <t>6217000180009622907</t>
  </si>
  <si>
    <t>9001401</t>
  </si>
  <si>
    <t>于海杰</t>
  </si>
  <si>
    <t>130283199304220638</t>
  </si>
  <si>
    <t>6236680180002917830</t>
  </si>
  <si>
    <t>9001402</t>
  </si>
  <si>
    <t>白鹤强</t>
  </si>
  <si>
    <t>150421199512231513</t>
  </si>
  <si>
    <t>6217000420008011425</t>
  </si>
  <si>
    <t>9001403</t>
  </si>
  <si>
    <t>冯绵淞</t>
  </si>
  <si>
    <t>131121199709060018</t>
  </si>
  <si>
    <t>6217000180015267036</t>
  </si>
  <si>
    <t>9001404</t>
  </si>
  <si>
    <t>包晓奇</t>
  </si>
  <si>
    <t>152104199708223813</t>
  </si>
  <si>
    <t>6217000180015127768</t>
  </si>
  <si>
    <t>9001405</t>
  </si>
  <si>
    <t>王明杰</t>
  </si>
  <si>
    <t>130203199708283019</t>
  </si>
  <si>
    <t>6236680180000279225</t>
  </si>
  <si>
    <t>9001406</t>
  </si>
  <si>
    <t>赵海东</t>
  </si>
  <si>
    <t>130206198804132311</t>
  </si>
  <si>
    <t>6217000180044292278</t>
  </si>
  <si>
    <t>9001375</t>
  </si>
  <si>
    <t>130229199701276637</t>
  </si>
  <si>
    <t>6217000180005284512</t>
  </si>
  <si>
    <t>9001376</t>
  </si>
  <si>
    <t>孙东新</t>
  </si>
  <si>
    <t>130221199610182335</t>
  </si>
  <si>
    <t>6217000180044560963</t>
  </si>
  <si>
    <t>9001377</t>
  </si>
  <si>
    <t>高龙</t>
  </si>
  <si>
    <t>130723199104052730</t>
  </si>
  <si>
    <t>6217000410007998128</t>
  </si>
  <si>
    <t>9001378</t>
  </si>
  <si>
    <t>130684199306120874</t>
  </si>
  <si>
    <t>6217000180044561029</t>
  </si>
  <si>
    <t>9001379</t>
  </si>
  <si>
    <t>赵金宁</t>
  </si>
  <si>
    <t>130225199801020035</t>
  </si>
  <si>
    <t>6217000180044543209</t>
  </si>
  <si>
    <t>9001407</t>
  </si>
  <si>
    <t>李万东</t>
  </si>
  <si>
    <t>210881199512063016</t>
  </si>
  <si>
    <t>6217000180044552515</t>
  </si>
  <si>
    <t>9001408</t>
  </si>
  <si>
    <t>张晨</t>
  </si>
  <si>
    <t>130221199706010044</t>
  </si>
  <si>
    <t>6217000180040613212</t>
  </si>
  <si>
    <t>9001409</t>
  </si>
  <si>
    <t>马琰</t>
  </si>
  <si>
    <t>130225199503255012</t>
  </si>
  <si>
    <t>6217000180044310757</t>
  </si>
  <si>
    <t>9001410</t>
  </si>
  <si>
    <t>张依彤</t>
  </si>
  <si>
    <t>130283199612245669</t>
  </si>
  <si>
    <t>6217000180043657406</t>
  </si>
  <si>
    <t>9001411</t>
  </si>
  <si>
    <t>耿鹏</t>
  </si>
  <si>
    <t>130726199502116137</t>
  </si>
  <si>
    <t>6217000180043657414</t>
  </si>
  <si>
    <t>9001412</t>
  </si>
  <si>
    <t>150429199610060616</t>
  </si>
  <si>
    <t>6217000420011947029</t>
  </si>
  <si>
    <t>9001413</t>
  </si>
  <si>
    <t>王宇航</t>
  </si>
  <si>
    <t>130203199710303015</t>
  </si>
  <si>
    <t>6217000180044252157</t>
  </si>
  <si>
    <t>9001431</t>
  </si>
  <si>
    <t>司晨希</t>
  </si>
  <si>
    <t>130203199702132439</t>
  </si>
  <si>
    <t>6217000180044729584</t>
  </si>
  <si>
    <t>9001432</t>
  </si>
  <si>
    <t>崔琪</t>
  </si>
  <si>
    <t>130203199512310644</t>
  </si>
  <si>
    <t>6217000180032623583</t>
  </si>
  <si>
    <t>9001433</t>
  </si>
  <si>
    <t>孙祥龙</t>
  </si>
  <si>
    <t>130230199511032338</t>
  </si>
  <si>
    <t>6217000180041274568</t>
  </si>
  <si>
    <t>9001434</t>
  </si>
  <si>
    <t>杨朝坤</t>
  </si>
  <si>
    <t>130221199611133439</t>
  </si>
  <si>
    <t>6217000180044729568</t>
  </si>
  <si>
    <t>9001435</t>
  </si>
  <si>
    <t>韩凯旭</t>
  </si>
  <si>
    <t>130202199612160018</t>
  </si>
  <si>
    <t>6217000180044729576</t>
  </si>
  <si>
    <t>9001436</t>
  </si>
  <si>
    <t>蔡镜煊</t>
  </si>
  <si>
    <t>130205199602250916</t>
  </si>
  <si>
    <t>6217000180001579576</t>
  </si>
  <si>
    <t>9001437</t>
  </si>
  <si>
    <t>赵黎银</t>
  </si>
  <si>
    <t>130206197303210313</t>
  </si>
  <si>
    <t>6217000180045459975</t>
  </si>
  <si>
    <t>9001438</t>
  </si>
  <si>
    <t>刘佳明</t>
  </si>
  <si>
    <t>130204198705221551</t>
  </si>
  <si>
    <t>6217000180039760248</t>
  </si>
  <si>
    <t>9001464</t>
  </si>
  <si>
    <t>150207199707183816</t>
  </si>
  <si>
    <t>6217000420008010484</t>
  </si>
  <si>
    <t>9001465</t>
  </si>
  <si>
    <t>150430199506131619</t>
  </si>
  <si>
    <t>6217000420008008298</t>
  </si>
  <si>
    <t>9001466</t>
  </si>
  <si>
    <t>张岩</t>
  </si>
  <si>
    <t>130684199604283276</t>
  </si>
  <si>
    <t>6217000180015244696</t>
  </si>
  <si>
    <t>9001477</t>
  </si>
  <si>
    <t>杨一麟</t>
  </si>
  <si>
    <t>130205199506033911</t>
  </si>
  <si>
    <t>6210810180001845097</t>
  </si>
  <si>
    <t>9001478</t>
  </si>
  <si>
    <t>韩静怡</t>
  </si>
  <si>
    <t>13020219971015122X</t>
  </si>
  <si>
    <t>6217000180044682304</t>
  </si>
  <si>
    <t>9001479</t>
  </si>
  <si>
    <t>李红雨</t>
  </si>
  <si>
    <t>130225199707246521</t>
  </si>
  <si>
    <t>6217000180044704090</t>
  </si>
  <si>
    <t>9001480</t>
  </si>
  <si>
    <t>李欢</t>
  </si>
  <si>
    <t>13022519951010743X</t>
  </si>
  <si>
    <t>6217000180045656927</t>
  </si>
  <si>
    <t>9001481</t>
  </si>
  <si>
    <t>栗萱</t>
  </si>
  <si>
    <t>130204199609032413</t>
  </si>
  <si>
    <t>6217000180014935880</t>
  </si>
  <si>
    <t>9001484</t>
  </si>
  <si>
    <t>梁清锋</t>
  </si>
  <si>
    <t>612323199609298351</t>
  </si>
  <si>
    <t>6217000180045892571</t>
  </si>
  <si>
    <t>9001483</t>
  </si>
  <si>
    <t>冯振兴</t>
  </si>
  <si>
    <t>130205197211202774</t>
  </si>
  <si>
    <t>6217000180025146600</t>
  </si>
  <si>
    <t>9001504</t>
  </si>
  <si>
    <t>崔巍</t>
  </si>
  <si>
    <t>130203196402172419</t>
  </si>
  <si>
    <t>6236680180001192013</t>
  </si>
  <si>
    <t>9001505</t>
  </si>
  <si>
    <t>13020319830106301x</t>
  </si>
  <si>
    <t>6217000180023870896</t>
  </si>
  <si>
    <t>序号</t>
  </si>
  <si>
    <t>单位</t>
  </si>
  <si>
    <t>车间/科室</t>
  </si>
  <si>
    <t>员工号</t>
  </si>
  <si>
    <t>系数</t>
  </si>
  <si>
    <t>年功工资</t>
  </si>
  <si>
    <t>高温津贴</t>
  </si>
  <si>
    <t>有毒有害津贴</t>
  </si>
  <si>
    <t>竟业津贴</t>
  </si>
  <si>
    <t>其他补贴1</t>
  </si>
  <si>
    <t>补发工资</t>
  </si>
  <si>
    <t>扣发工资</t>
  </si>
  <si>
    <t>应发总额</t>
  </si>
  <si>
    <t>实发调整</t>
  </si>
  <si>
    <t>实发</t>
  </si>
  <si>
    <t>病假扣款</t>
  </si>
  <si>
    <t>事假扣款</t>
  </si>
  <si>
    <t>旷工扣款</t>
  </si>
  <si>
    <t>育儿假扣款</t>
  </si>
  <si>
    <t>养老个人</t>
  </si>
  <si>
    <t>医疗个人</t>
  </si>
  <si>
    <t>失业个人</t>
  </si>
  <si>
    <t>公积金个人</t>
  </si>
  <si>
    <t>养老公司</t>
  </si>
  <si>
    <t>医疗公司</t>
  </si>
  <si>
    <t>失业公司</t>
  </si>
  <si>
    <t>工伤公司</t>
  </si>
  <si>
    <t>生育公司</t>
  </si>
  <si>
    <t>公务员医疗补助</t>
  </si>
  <si>
    <t>工资税基</t>
  </si>
  <si>
    <t>工资税</t>
  </si>
  <si>
    <t>个税调整</t>
  </si>
  <si>
    <t>累计税基</t>
  </si>
  <si>
    <t>累计税</t>
  </si>
  <si>
    <t>大额个人</t>
  </si>
  <si>
    <t>大额企业</t>
  </si>
  <si>
    <t>外租房补贴</t>
  </si>
  <si>
    <t>养老补缴-个人</t>
  </si>
  <si>
    <t>医疗补缴-个人</t>
  </si>
  <si>
    <t>失业补缴-个人</t>
  </si>
  <si>
    <t>公积金补缴-个人</t>
  </si>
  <si>
    <t>养老补缴-企业</t>
  </si>
  <si>
    <t>医疗补缴-企业</t>
  </si>
  <si>
    <t>失业补缴-企业</t>
  </si>
  <si>
    <t>生育补缴-企业</t>
  </si>
  <si>
    <t>工伤补缴-企业</t>
  </si>
  <si>
    <t>公积金补缴-企业</t>
  </si>
  <si>
    <t>1</t>
  </si>
  <si>
    <t>河钢乐亭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</si>
  <si>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</si>
  <si>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</si>
  <si>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</si>
  <si>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</si>
  <si>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</si>
  <si>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</si>
  <si>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</si>
  <si>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</si>
  <si>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</si>
  <si>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</si>
  <si>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</si>
  <si>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</si>
  <si>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</si>
  <si>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</si>
  <si>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</si>
  <si>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</si>
  <si>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</si>
  <si>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</si>
  <si>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</si>
  <si>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</si>
  <si>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</si>
  <si>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</si>
  <si>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</si>
  <si>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</si>
  <si>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</si>
  <si>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</si>
  <si>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</si>
  <si>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</si>
  <si>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</si>
  <si>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</si>
  <si>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综合服务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</si>
  <si>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</si>
  <si>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</si>
  <si>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</si>
  <si>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</si>
  <si>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</si>
  <si>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</si>
  <si>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</si>
  <si>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</si>
  <si>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</si>
  <si>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</si>
  <si>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机要文秘</t>
  </si>
  <si>
    <t>42</t>
  </si>
  <si>
    <t>会务接待</t>
  </si>
  <si>
    <t>43</t>
  </si>
  <si>
    <t>44</t>
  </si>
  <si>
    <t>调研督导</t>
  </si>
  <si>
    <t>45</t>
  </si>
  <si>
    <t>一体化体系管理</t>
  </si>
  <si>
    <t>46</t>
  </si>
  <si>
    <t>食堂管理</t>
  </si>
  <si>
    <t>47</t>
  </si>
  <si>
    <t>48</t>
  </si>
  <si>
    <t>49</t>
  </si>
  <si>
    <t>物业管理</t>
  </si>
  <si>
    <t>50</t>
  </si>
  <si>
    <t>团务</t>
  </si>
  <si>
    <t>51</t>
  </si>
  <si>
    <t>车队</t>
  </si>
  <si>
    <t>52</t>
  </si>
  <si>
    <t>53</t>
  </si>
  <si>
    <t>54</t>
  </si>
  <si>
    <t>55</t>
  </si>
  <si>
    <t>56</t>
  </si>
  <si>
    <t>57</t>
  </si>
  <si>
    <t>58</t>
  </si>
  <si>
    <t>59</t>
  </si>
  <si>
    <t>干部管理</t>
  </si>
  <si>
    <t>60</t>
  </si>
  <si>
    <t>党建管理</t>
  </si>
  <si>
    <t>61</t>
  </si>
  <si>
    <t>62</t>
  </si>
  <si>
    <t>权益保障</t>
  </si>
  <si>
    <t>63</t>
  </si>
  <si>
    <t>64</t>
  </si>
  <si>
    <t>员工管理(职工服务中心)</t>
  </si>
  <si>
    <t>65</t>
  </si>
  <si>
    <t>66</t>
  </si>
  <si>
    <t>劳动组织(全员绩效管理)</t>
  </si>
  <si>
    <t>67</t>
  </si>
  <si>
    <t>68</t>
  </si>
  <si>
    <t>人才开发</t>
  </si>
  <si>
    <t>69</t>
  </si>
  <si>
    <t>组织建设</t>
  </si>
  <si>
    <t>70</t>
  </si>
  <si>
    <t>薪酬保险</t>
  </si>
  <si>
    <t>71</t>
  </si>
  <si>
    <t>民管宣教</t>
  </si>
  <si>
    <t>72</t>
  </si>
  <si>
    <t>73</t>
  </si>
  <si>
    <t>宣传文化</t>
  </si>
  <si>
    <t>74</t>
  </si>
  <si>
    <t>75</t>
  </si>
  <si>
    <t>新闻（记者站、新媒体）</t>
  </si>
  <si>
    <t>76</t>
  </si>
  <si>
    <t>检查室(党风监督、信访举报)</t>
  </si>
  <si>
    <t>77</t>
  </si>
  <si>
    <t>监察室(效能监察、招投标监督、作风建设)</t>
  </si>
  <si>
    <t>78</t>
  </si>
  <si>
    <t>审理室(宣教、办公室)</t>
  </si>
  <si>
    <t>79</t>
  </si>
  <si>
    <t>80</t>
  </si>
  <si>
    <t>工程管理</t>
  </si>
  <si>
    <t>81</t>
  </si>
  <si>
    <t>82</t>
  </si>
  <si>
    <t>质量监督管理</t>
  </si>
  <si>
    <t>83</t>
  </si>
  <si>
    <t>84</t>
  </si>
  <si>
    <t>招标及合同管理</t>
  </si>
  <si>
    <t>85</t>
  </si>
  <si>
    <t>86</t>
  </si>
  <si>
    <t>预算管理</t>
  </si>
  <si>
    <t>87</t>
  </si>
  <si>
    <t>88</t>
  </si>
  <si>
    <t>89</t>
  </si>
  <si>
    <t>90</t>
  </si>
  <si>
    <t>91</t>
  </si>
  <si>
    <t>质量监督</t>
  </si>
  <si>
    <t>92</t>
  </si>
  <si>
    <t>安全室</t>
  </si>
  <si>
    <t>93</t>
  </si>
  <si>
    <t>94</t>
  </si>
  <si>
    <t>95</t>
  </si>
  <si>
    <t>安全监督检查</t>
  </si>
  <si>
    <t>96</t>
  </si>
  <si>
    <t>97</t>
  </si>
  <si>
    <t>98</t>
  </si>
  <si>
    <t>安全综合管理</t>
  </si>
  <si>
    <t>99</t>
  </si>
  <si>
    <t>消防管理</t>
  </si>
  <si>
    <t>100</t>
  </si>
  <si>
    <t>巡防</t>
  </si>
  <si>
    <t>101</t>
  </si>
  <si>
    <t>门卫</t>
  </si>
  <si>
    <t>102</t>
  </si>
  <si>
    <t>安全技术</t>
  </si>
  <si>
    <t>103</t>
  </si>
  <si>
    <t>104</t>
  </si>
  <si>
    <t>生产保卫管理</t>
  </si>
  <si>
    <t>105</t>
  </si>
  <si>
    <t>监控指挥中心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</si>
  <si>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</si>
  <si>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</si>
  <si>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</si>
  <si>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</si>
  <si>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</si>
  <si>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</si>
  <si>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</si>
  <si>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</si>
  <si>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</si>
  <si>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</si>
  <si>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</si>
  <si>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</si>
  <si>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检修管理</t>
  </si>
  <si>
    <t>118</t>
  </si>
  <si>
    <t>119</t>
  </si>
  <si>
    <t>数据中心</t>
  </si>
  <si>
    <t>120</t>
  </si>
  <si>
    <t>121</t>
  </si>
  <si>
    <t>炼钢技术研究所</t>
  </si>
  <si>
    <t>122</t>
  </si>
  <si>
    <t>123</t>
  </si>
  <si>
    <t>科研管理</t>
  </si>
  <si>
    <t>124</t>
  </si>
  <si>
    <t>原料分析作业区</t>
  </si>
  <si>
    <t>125</t>
  </si>
  <si>
    <t>港口物流管理</t>
  </si>
  <si>
    <t>126</t>
  </si>
  <si>
    <t>热轧产品研究所</t>
  </si>
  <si>
    <t>127</t>
  </si>
  <si>
    <t>128</t>
  </si>
  <si>
    <t>质量检验管理</t>
  </si>
  <si>
    <t>129</t>
  </si>
  <si>
    <t>自动化及智能设备管理</t>
  </si>
  <si>
    <t>130</t>
  </si>
  <si>
    <t>汽车运输管理</t>
  </si>
  <si>
    <t>131</t>
  </si>
  <si>
    <t>炼钢维检作业区</t>
  </si>
  <si>
    <t>132</t>
  </si>
  <si>
    <t>冷轧维检作业区</t>
  </si>
  <si>
    <t>133</t>
  </si>
  <si>
    <t>热轧维检作业区</t>
  </si>
  <si>
    <t>134</t>
  </si>
  <si>
    <t>分析测试中心</t>
  </si>
  <si>
    <t>135</t>
  </si>
  <si>
    <t>冷轧产品研究所</t>
  </si>
  <si>
    <t>136</t>
  </si>
  <si>
    <t>137</t>
  </si>
  <si>
    <t>138</t>
  </si>
  <si>
    <t>信息化管理</t>
  </si>
  <si>
    <t>139</t>
  </si>
  <si>
    <t>140</t>
  </si>
  <si>
    <t>141</t>
  </si>
  <si>
    <t>烧结球团维检作业区</t>
  </si>
  <si>
    <t>142</t>
  </si>
  <si>
    <t>高炉维检作业区</t>
  </si>
  <si>
    <t>143</t>
  </si>
  <si>
    <t>144</t>
  </si>
  <si>
    <t>145</t>
  </si>
  <si>
    <t>146</t>
  </si>
  <si>
    <t>147</t>
  </si>
  <si>
    <t>148</t>
  </si>
  <si>
    <t>指挥中心</t>
  </si>
  <si>
    <t>149</t>
  </si>
  <si>
    <t>情报档案管理中心</t>
  </si>
  <si>
    <t>150</t>
  </si>
  <si>
    <t>151</t>
  </si>
  <si>
    <t>152</t>
  </si>
  <si>
    <t>153</t>
  </si>
  <si>
    <t>154</t>
  </si>
  <si>
    <t>炼铁与环境资源研究所</t>
  </si>
  <si>
    <t>155</t>
  </si>
  <si>
    <t>能源中心</t>
  </si>
  <si>
    <t>156</t>
  </si>
  <si>
    <t>157</t>
  </si>
  <si>
    <t>158</t>
  </si>
  <si>
    <t>系统开发及模型管理</t>
  </si>
  <si>
    <t>159</t>
  </si>
  <si>
    <t>160</t>
  </si>
  <si>
    <t>161</t>
  </si>
  <si>
    <t>原料维检作业区</t>
  </si>
  <si>
    <t>162</t>
  </si>
  <si>
    <t>163</t>
  </si>
  <si>
    <t>164</t>
  </si>
  <si>
    <t>生产技术管理</t>
  </si>
  <si>
    <t>165</t>
  </si>
  <si>
    <t>166</t>
  </si>
  <si>
    <t>167</t>
  </si>
  <si>
    <t>绩效管理</t>
  </si>
  <si>
    <t>168</t>
  </si>
  <si>
    <t>制造部（能源环保部、物流管理部）</t>
  </si>
  <si>
    <t>169</t>
  </si>
  <si>
    <t>170</t>
  </si>
  <si>
    <t>171</t>
  </si>
  <si>
    <t>172</t>
  </si>
  <si>
    <t>设备管理</t>
  </si>
  <si>
    <t>173</t>
  </si>
  <si>
    <t>辅料备件采购计划管理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</si>
  <si>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</si>
  <si>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</si>
  <si>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</si>
  <si>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</si>
  <si>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</si>
  <si>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</si>
  <si>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</si>
  <si>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</si>
  <si>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</si>
  <si>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</si>
  <si>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</si>
  <si>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</si>
  <si>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</si>
  <si>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</si>
  <si>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</si>
  <si>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验收库管</t>
  </si>
  <si>
    <t>189</t>
  </si>
  <si>
    <t>190</t>
  </si>
  <si>
    <t>191</t>
  </si>
  <si>
    <t>计量管理</t>
  </si>
  <si>
    <t>192</t>
  </si>
  <si>
    <t>193</t>
  </si>
  <si>
    <t>194</t>
  </si>
  <si>
    <t>195</t>
  </si>
  <si>
    <t>生产技术室</t>
  </si>
  <si>
    <t>196</t>
  </si>
  <si>
    <t>197</t>
  </si>
  <si>
    <t>198</t>
  </si>
  <si>
    <t>设备管理室</t>
  </si>
  <si>
    <t>199</t>
  </si>
  <si>
    <t>合同付款管理原供应链)</t>
  </si>
  <si>
    <t>200</t>
  </si>
  <si>
    <t>201</t>
  </si>
  <si>
    <t>202</t>
  </si>
  <si>
    <t>进口采购管理原供应链)</t>
  </si>
  <si>
    <t>203</t>
  </si>
  <si>
    <t>204</t>
  </si>
  <si>
    <t>设备采购管理原供应链)</t>
  </si>
  <si>
    <t>205</t>
  </si>
  <si>
    <t>206</t>
  </si>
  <si>
    <t>综合计划管理(原供应链)</t>
  </si>
  <si>
    <t>207</t>
  </si>
  <si>
    <t>208</t>
  </si>
  <si>
    <t>209</t>
  </si>
  <si>
    <t>210</t>
  </si>
  <si>
    <t>211</t>
  </si>
  <si>
    <t>辅料采购管理原供应链)</t>
  </si>
  <si>
    <t>212</t>
  </si>
  <si>
    <t>213</t>
  </si>
  <si>
    <t>214</t>
  </si>
  <si>
    <t>215</t>
  </si>
  <si>
    <t>216</t>
  </si>
  <si>
    <t>217</t>
  </si>
  <si>
    <t>218</t>
  </si>
  <si>
    <t>219</t>
  </si>
  <si>
    <t>综合业务管理</t>
  </si>
  <si>
    <t>220</t>
  </si>
  <si>
    <t>协力运营管理</t>
  </si>
  <si>
    <t>221</t>
  </si>
  <si>
    <t>合同能源管理</t>
  </si>
  <si>
    <t>222</t>
  </si>
  <si>
    <t>投资合作管理</t>
  </si>
  <si>
    <t>223</t>
  </si>
  <si>
    <t>224</t>
  </si>
  <si>
    <t>结算中心</t>
  </si>
  <si>
    <t>225</t>
  </si>
  <si>
    <t>预算成本</t>
  </si>
  <si>
    <t>226</t>
  </si>
  <si>
    <t>227</t>
  </si>
  <si>
    <t>综合管理</t>
  </si>
  <si>
    <t>228</t>
  </si>
  <si>
    <t>会计税务</t>
  </si>
  <si>
    <t>229</t>
  </si>
  <si>
    <t>230</t>
  </si>
  <si>
    <t>资金管理</t>
  </si>
  <si>
    <t>231</t>
  </si>
  <si>
    <t>232</t>
  </si>
  <si>
    <t>233</t>
  </si>
  <si>
    <t>价格委员会办公室</t>
  </si>
  <si>
    <t>234</t>
  </si>
  <si>
    <t>235</t>
  </si>
  <si>
    <t>236</t>
  </si>
  <si>
    <t>237</t>
  </si>
  <si>
    <t>238</t>
  </si>
  <si>
    <t>党群室</t>
  </si>
  <si>
    <t>239</t>
  </si>
  <si>
    <t>热电作业区</t>
  </si>
  <si>
    <t>240</t>
  </si>
  <si>
    <t>供电作业区</t>
  </si>
  <si>
    <t>241</t>
  </si>
  <si>
    <t>242</t>
  </si>
  <si>
    <t>243</t>
  </si>
  <si>
    <t>244</t>
  </si>
  <si>
    <t>245</t>
  </si>
  <si>
    <t>246</t>
  </si>
  <si>
    <t>247</t>
  </si>
  <si>
    <t>除尘环保（EPC+O）</t>
  </si>
  <si>
    <t>248</t>
  </si>
  <si>
    <t>脱硫脱硝（EPC+O）</t>
  </si>
  <si>
    <t>249</t>
  </si>
  <si>
    <t>燃气作业区</t>
  </si>
  <si>
    <t>250</t>
  </si>
  <si>
    <t>251</t>
  </si>
  <si>
    <t>环保管理（运行）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</si>
  <si>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</si>
  <si>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</si>
  <si>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</si>
  <si>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</si>
  <si>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</si>
  <si>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</si>
  <si>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</si>
  <si>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</si>
  <si>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</si>
  <si>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</si>
  <si>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</si>
  <si>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</si>
  <si>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</si>
  <si>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</si>
  <si>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煤焦受卸作业区</t>
  </si>
  <si>
    <t>266</t>
  </si>
  <si>
    <t>一高炉作业区</t>
  </si>
  <si>
    <t>267</t>
  </si>
  <si>
    <t>268</t>
  </si>
  <si>
    <t>269</t>
  </si>
  <si>
    <t>喷煤作业区</t>
  </si>
  <si>
    <t>270</t>
  </si>
  <si>
    <t>271</t>
  </si>
  <si>
    <t>272</t>
  </si>
  <si>
    <t>273</t>
  </si>
  <si>
    <t>274</t>
  </si>
  <si>
    <t>275</t>
  </si>
  <si>
    <t>276</t>
  </si>
  <si>
    <t>277</t>
  </si>
  <si>
    <t>烧结作业区</t>
  </si>
  <si>
    <t>278</t>
  </si>
  <si>
    <t>279</t>
  </si>
  <si>
    <t>球团作业区</t>
  </si>
  <si>
    <t>280</t>
  </si>
  <si>
    <t>281</t>
  </si>
  <si>
    <t>原料作业区</t>
  </si>
  <si>
    <t>282</t>
  </si>
  <si>
    <t>283</t>
  </si>
  <si>
    <t>二高炉作业区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</si>
  <si>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</si>
  <si>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</si>
  <si>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</si>
  <si>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</si>
  <si>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</si>
  <si>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</si>
  <si>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</si>
  <si>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</si>
  <si>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</si>
  <si>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</si>
  <si>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</si>
  <si>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</si>
  <si>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</si>
  <si>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</si>
  <si>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</si>
  <si>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</si>
  <si>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</si>
  <si>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</si>
  <si>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</si>
  <si>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</si>
  <si>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</si>
  <si>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</si>
  <si>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</si>
  <si>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</si>
  <si>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</si>
  <si>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</si>
  <si>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</si>
  <si>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</si>
  <si>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</si>
  <si>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</si>
  <si>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</si>
  <si>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</si>
  <si>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</si>
  <si>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</si>
  <si>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</si>
  <si>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</si>
  <si>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</si>
  <si>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</si>
  <si>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</si>
  <si>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</si>
  <si>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</si>
  <si>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</si>
  <si>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</si>
  <si>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</si>
  <si>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</si>
  <si>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铁路设备管理</t>
  </si>
  <si>
    <t>329</t>
  </si>
  <si>
    <t>330</t>
  </si>
  <si>
    <t>成品发运管理</t>
  </si>
  <si>
    <t>331</t>
  </si>
  <si>
    <t>铁路运输管理</t>
  </si>
  <si>
    <t>332</t>
  </si>
  <si>
    <t>333</t>
  </si>
  <si>
    <t>334</t>
  </si>
  <si>
    <t>335</t>
  </si>
  <si>
    <t>备煤作业区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</si>
  <si>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</si>
  <si>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</si>
  <si>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</si>
  <si>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</si>
  <si>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</si>
  <si>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</si>
  <si>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</si>
  <si>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</si>
  <si>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</si>
  <si>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干熄焦作业区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</si>
  <si>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</si>
  <si>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</si>
  <si>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</si>
  <si>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</si>
  <si>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</si>
  <si>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</si>
  <si>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</si>
  <si>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</si>
  <si>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</si>
  <si>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</si>
  <si>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加热炉作业区</t>
  </si>
  <si>
    <t>355</t>
  </si>
  <si>
    <t>356</t>
  </si>
  <si>
    <t>357</t>
  </si>
  <si>
    <t>准备作业区</t>
  </si>
  <si>
    <t>358</t>
  </si>
  <si>
    <t>359</t>
  </si>
  <si>
    <t>360</t>
  </si>
  <si>
    <t>361</t>
  </si>
  <si>
    <t>362</t>
  </si>
  <si>
    <t>363</t>
  </si>
  <si>
    <t>364</t>
  </si>
  <si>
    <t>精整作业区</t>
  </si>
  <si>
    <t>365</t>
  </si>
  <si>
    <t>366</t>
  </si>
  <si>
    <t>367</t>
  </si>
  <si>
    <t>368</t>
  </si>
  <si>
    <t>369</t>
  </si>
  <si>
    <t>370</t>
  </si>
  <si>
    <t>精炼作业区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</si>
  <si>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</si>
  <si>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</si>
  <si>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</si>
  <si>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</si>
  <si>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</si>
  <si>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</si>
  <si>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</si>
  <si>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</si>
  <si>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</si>
  <si>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</si>
  <si>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</si>
  <si>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</si>
  <si>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</si>
  <si>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</si>
  <si>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</si>
  <si>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</si>
  <si>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</si>
  <si>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</si>
  <si>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</si>
  <si>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</si>
  <si>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</si>
  <si>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</si>
  <si>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</si>
  <si>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</si>
  <si>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</si>
  <si>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</si>
  <si>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</si>
  <si>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</si>
  <si>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</si>
  <si>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</si>
  <si>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</si>
  <si>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</si>
  <si>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</si>
  <si>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</si>
  <si>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</si>
  <si>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</si>
  <si>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</si>
  <si>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</si>
  <si>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</si>
  <si>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</si>
  <si>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</si>
  <si>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</si>
  <si>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</si>
  <si>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</si>
  <si>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</si>
  <si>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</si>
  <si>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</si>
  <si>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</si>
  <si>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</si>
  <si>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连铸作业区</t>
  </si>
  <si>
    <t>420</t>
  </si>
  <si>
    <t>421</t>
  </si>
  <si>
    <t>422</t>
  </si>
  <si>
    <t>423</t>
  </si>
  <si>
    <t>轧机作业区</t>
  </si>
  <si>
    <t>424</t>
  </si>
  <si>
    <t>425</t>
  </si>
  <si>
    <t>426</t>
  </si>
  <si>
    <t>转炉作业区</t>
  </si>
  <si>
    <t>427</t>
  </si>
  <si>
    <t>428</t>
  </si>
  <si>
    <t>429</t>
  </si>
  <si>
    <t>430</t>
  </si>
  <si>
    <t>431</t>
  </si>
  <si>
    <t>432</t>
  </si>
  <si>
    <t>433</t>
  </si>
  <si>
    <t>434</t>
  </si>
  <si>
    <t>给水作业区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</si>
  <si>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</si>
  <si>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</si>
  <si>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</si>
  <si>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</si>
  <si>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</si>
  <si>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</si>
  <si>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</si>
  <si>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</si>
  <si>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</si>
  <si>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</si>
  <si>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</si>
  <si>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</si>
  <si>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</si>
  <si>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</si>
  <si>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</si>
  <si>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</si>
  <si>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</si>
  <si>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</si>
  <si>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</si>
  <si>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</si>
  <si>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</si>
  <si>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</si>
  <si>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</si>
  <si>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</si>
  <si>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</si>
  <si>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</si>
  <si>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</si>
  <si>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</si>
  <si>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</si>
  <si>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</si>
  <si>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</si>
  <si>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</si>
  <si>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</si>
  <si>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</si>
  <si>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</si>
  <si>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</si>
  <si>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</si>
  <si>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</si>
  <si>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</si>
  <si>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战略投资管理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</si>
  <si>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</si>
  <si>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</si>
  <si>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</si>
  <si>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</si>
  <si>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</si>
  <si>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</si>
  <si>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</si>
  <si>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</si>
  <si>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</si>
  <si>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</si>
  <si>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</si>
  <si>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</si>
  <si>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</si>
  <si>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</si>
  <si>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</si>
  <si>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</si>
  <si>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</si>
  <si>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</si>
  <si>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</si>
  <si>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</si>
  <si>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</si>
  <si>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</si>
  <si>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</si>
  <si>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</si>
  <si>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</si>
  <si>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铁钢分析作业区</t>
  </si>
  <si>
    <t>499</t>
  </si>
  <si>
    <t>500</t>
  </si>
  <si>
    <t>501</t>
  </si>
  <si>
    <t>502</t>
  </si>
  <si>
    <t>503</t>
  </si>
  <si>
    <t>504</t>
  </si>
  <si>
    <t>环保管理（外部协调  ）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</si>
  <si>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</si>
  <si>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</si>
  <si>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</si>
  <si>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</si>
  <si>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</si>
  <si>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</si>
  <si>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</si>
  <si>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</si>
  <si>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</si>
  <si>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</si>
  <si>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</si>
  <si>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</si>
  <si>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</si>
  <si>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</si>
  <si>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</si>
  <si>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</si>
  <si>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</si>
  <si>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</si>
  <si>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</si>
  <si>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</si>
  <si>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</si>
  <si>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</si>
  <si>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</si>
  <si>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</si>
  <si>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</si>
  <si>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</si>
  <si>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</si>
  <si>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</si>
  <si>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</si>
  <si>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</si>
  <si>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</si>
  <si>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</si>
  <si>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</si>
  <si>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</si>
  <si>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</si>
  <si>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</si>
  <si>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</si>
  <si>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</si>
  <si>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</si>
  <si>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</si>
  <si>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</si>
  <si>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</si>
  <si>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</si>
  <si>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</si>
  <si>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</si>
  <si>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</si>
  <si>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</si>
  <si>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</si>
  <si>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</si>
  <si>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</si>
  <si>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</si>
  <si>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</si>
  <si>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</si>
  <si>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</si>
  <si>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</si>
  <si>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</si>
  <si>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</si>
  <si>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</si>
  <si>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</si>
  <si>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</si>
  <si>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</si>
  <si>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</si>
  <si>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</si>
  <si>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</si>
  <si>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</si>
  <si>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</si>
  <si>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</si>
  <si>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</si>
  <si>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</si>
  <si>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</si>
  <si>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</si>
  <si>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</si>
  <si>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</si>
  <si>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</si>
  <si>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</si>
  <si>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</si>
  <si>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</si>
  <si>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</si>
  <si>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厂容绿化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</si>
  <si>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</si>
  <si>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</si>
  <si>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</si>
  <si>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</si>
  <si>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</si>
  <si>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</si>
  <si>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</si>
  <si>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</si>
  <si>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</si>
  <si>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</si>
  <si>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</si>
  <si>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</si>
  <si>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</si>
  <si>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</si>
  <si>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</si>
  <si>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</si>
  <si>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</si>
  <si>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</si>
  <si>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</si>
  <si>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</si>
  <si>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</si>
  <si>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</si>
  <si>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</si>
  <si>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</si>
  <si>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</si>
  <si>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</si>
  <si>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</si>
  <si>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</si>
  <si>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</si>
  <si>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</si>
  <si>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</si>
  <si>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</si>
  <si>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</si>
  <si>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</si>
  <si>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</si>
  <si>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</si>
  <si>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</si>
  <si>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</si>
  <si>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</si>
  <si>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</si>
  <si>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</si>
  <si>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</si>
  <si>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</si>
  <si>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</si>
  <si>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</si>
  <si>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</si>
  <si>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</si>
  <si>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</si>
  <si>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</si>
  <si>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</si>
  <si>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</si>
  <si>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</si>
  <si>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</si>
  <si>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</si>
  <si>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</si>
  <si>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</si>
  <si>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</si>
  <si>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</si>
  <si>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</si>
  <si>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</si>
  <si>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</si>
  <si>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</si>
  <si>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</si>
  <si>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</si>
  <si>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</si>
  <si>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</si>
  <si>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</si>
  <si>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</si>
  <si>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</si>
  <si>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</si>
  <si>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</si>
  <si>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</si>
  <si>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</si>
  <si>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</si>
  <si>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</si>
  <si>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</si>
  <si>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</si>
  <si>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</si>
  <si>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</si>
  <si>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</si>
  <si>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</si>
  <si>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</si>
  <si>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</si>
  <si>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</si>
  <si>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</si>
  <si>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</si>
  <si>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运行作业区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</si>
  <si>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</si>
  <si>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</si>
  <si>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</si>
  <si>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</si>
  <si>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</si>
  <si>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</si>
  <si>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</si>
  <si>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</si>
  <si>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</si>
  <si>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</si>
  <si>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</si>
  <si>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</si>
  <si>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</si>
  <si>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</si>
  <si>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</si>
  <si>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</si>
  <si>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</si>
  <si>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</si>
  <si>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</si>
  <si>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</si>
  <si>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</si>
  <si>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</si>
  <si>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</si>
  <si>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</si>
  <si>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</si>
  <si>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</si>
  <si>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</si>
  <si>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</si>
  <si>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</si>
  <si>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</si>
  <si>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</si>
  <si>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</si>
  <si>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</si>
  <si>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</si>
  <si>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</si>
  <si>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</si>
  <si>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</si>
  <si>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</si>
  <si>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</si>
  <si>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</si>
  <si>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</si>
  <si>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</si>
  <si>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</si>
  <si>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</si>
  <si>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</si>
  <si>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</si>
  <si>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</si>
  <si>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</si>
  <si>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</si>
  <si>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</si>
  <si>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</si>
  <si>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</si>
  <si>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法务合同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</si>
  <si>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</si>
  <si>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</si>
  <si>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</si>
  <si>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</si>
  <si>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</si>
  <si>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</si>
  <si>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</si>
  <si>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</si>
  <si>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</si>
  <si>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</si>
  <si>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</si>
  <si>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</si>
  <si>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</si>
  <si>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</si>
  <si>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</si>
  <si>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</si>
  <si>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</si>
  <si>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</si>
  <si>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</si>
  <si>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</si>
  <si>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</si>
  <si>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</si>
  <si>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</si>
  <si>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</si>
  <si>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</si>
  <si>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</si>
  <si>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</si>
  <si>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</si>
  <si>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</si>
  <si>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</si>
  <si>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</si>
  <si>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</si>
  <si>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</si>
  <si>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</si>
  <si>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</si>
  <si>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</si>
  <si>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</si>
  <si>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</si>
  <si>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</si>
  <si>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</si>
  <si>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</si>
  <si>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</si>
  <si>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</si>
  <si>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</si>
  <si>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</si>
  <si>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</si>
  <si>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</si>
  <si>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</si>
  <si>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</si>
  <si>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</si>
  <si>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</si>
  <si>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</si>
  <si>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</si>
  <si>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动力维检作业区</t>
  </si>
  <si>
    <t>774</t>
  </si>
  <si>
    <t>775</t>
  </si>
  <si>
    <t>776</t>
  </si>
  <si>
    <t>777</t>
  </si>
  <si>
    <t>778</t>
  </si>
  <si>
    <t>779</t>
  </si>
  <si>
    <t>780</t>
  </si>
  <si>
    <t>781</t>
  </si>
  <si>
    <t>成品表面检验作业区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</si>
  <si>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</si>
  <si>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</si>
  <si>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</si>
  <si>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</si>
  <si>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</si>
  <si>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</si>
  <si>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</si>
  <si>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</si>
  <si>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</si>
  <si>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</si>
  <si>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</si>
  <si>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</si>
  <si>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</si>
  <si>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</si>
  <si>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</si>
  <si>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</si>
  <si>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</si>
  <si>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</si>
  <si>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</si>
  <si>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</si>
  <si>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</si>
  <si>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</si>
  <si>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</si>
  <si>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</si>
  <si>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</si>
  <si>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</si>
  <si>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</si>
  <si>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</si>
  <si>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</si>
  <si>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</si>
  <si>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</si>
  <si>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</si>
  <si>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</si>
  <si>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供应商一体化</t>
  </si>
  <si>
    <t>815</t>
  </si>
  <si>
    <t>管理创新（运营改善）</t>
  </si>
  <si>
    <t>816</t>
  </si>
  <si>
    <t>生产计划(物料平衡)管理</t>
  </si>
  <si>
    <t>817</t>
  </si>
  <si>
    <t>818</t>
  </si>
  <si>
    <t>819</t>
  </si>
  <si>
    <t>820</t>
  </si>
  <si>
    <t>821</t>
  </si>
  <si>
    <t>薄板质量管理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</si>
  <si>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</si>
  <si>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</si>
  <si>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</si>
  <si>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</si>
  <si>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</si>
  <si>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</si>
  <si>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</si>
  <si>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</si>
  <si>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</si>
  <si>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</si>
  <si>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</si>
  <si>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</si>
  <si>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</si>
  <si>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</si>
  <si>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</si>
  <si>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</si>
  <si>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</si>
  <si>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</si>
  <si>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</si>
  <si>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</si>
  <si>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</si>
  <si>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</si>
  <si>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</si>
  <si>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</si>
  <si>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</si>
  <si>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</si>
  <si>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</si>
  <si>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</si>
  <si>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</si>
  <si>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</si>
  <si>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</si>
  <si>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</si>
  <si>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</si>
  <si>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</si>
  <si>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</si>
  <si>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</si>
  <si>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</si>
  <si>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</si>
  <si>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</si>
  <si>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</si>
  <si>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</si>
  <si>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</si>
  <si>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</si>
  <si>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</si>
  <si>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</si>
  <si>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</si>
  <si>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</si>
  <si>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</si>
  <si>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</si>
  <si>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</si>
  <si>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</si>
  <si>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</si>
  <si>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</si>
  <si>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</si>
  <si>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</si>
  <si>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</si>
  <si>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</si>
  <si>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</si>
  <si>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</si>
  <si>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</si>
  <si>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</si>
  <si>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</si>
  <si>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</si>
  <si>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</si>
  <si>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</si>
  <si>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</si>
  <si>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</si>
  <si>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</si>
  <si>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</si>
  <si>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</si>
  <si>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</si>
  <si>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</si>
  <si>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</si>
  <si>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</si>
  <si>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</si>
  <si>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</si>
  <si>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</si>
  <si>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</si>
  <si>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</si>
  <si>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</si>
  <si>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</si>
  <si>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</si>
  <si>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</si>
  <si>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</si>
  <si>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</si>
  <si>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</si>
  <si>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</si>
  <si>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</si>
  <si>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</si>
  <si>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</si>
  <si>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</si>
  <si>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</si>
  <si>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</si>
  <si>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</si>
  <si>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</si>
  <si>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</si>
  <si>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</si>
  <si>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</si>
  <si>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</si>
  <si>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</si>
  <si>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</si>
  <si>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</si>
  <si>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</si>
  <si>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</si>
  <si>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</si>
  <si>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</si>
  <si>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</si>
  <si>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</si>
  <si>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</si>
  <si>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</si>
  <si>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</si>
  <si>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</si>
  <si>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</si>
  <si>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</si>
  <si>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</si>
  <si>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</si>
  <si>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</si>
  <si>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</si>
  <si>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</si>
  <si>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</si>
  <si>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</si>
  <si>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</si>
  <si>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</si>
  <si>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</si>
  <si>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</si>
  <si>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</si>
  <si>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</si>
  <si>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</si>
  <si>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</si>
  <si>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</si>
  <si>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</si>
  <si>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</si>
  <si>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</si>
  <si>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</si>
  <si>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</si>
  <si>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</si>
  <si>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</si>
  <si>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</si>
  <si>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</si>
  <si>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</si>
  <si>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</si>
  <si>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</si>
  <si>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</si>
  <si>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</si>
  <si>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</si>
  <si>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</si>
  <si>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</si>
  <si>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</si>
  <si>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</si>
  <si>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</si>
  <si>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</si>
  <si>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</si>
  <si>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</si>
  <si>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</si>
  <si>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</si>
  <si>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</si>
  <si>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</si>
  <si>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</si>
  <si>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</si>
  <si>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</si>
  <si>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</si>
  <si>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</si>
  <si>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</si>
  <si>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</si>
  <si>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</si>
  <si>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</si>
  <si>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</si>
  <si>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</si>
  <si>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</si>
  <si>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</si>
  <si>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</si>
  <si>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</si>
  <si>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</si>
  <si>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</si>
  <si>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</si>
  <si>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</si>
  <si>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</si>
  <si>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</si>
  <si>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</si>
  <si>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</si>
  <si>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</si>
  <si>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</si>
  <si>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</si>
  <si>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</si>
  <si>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</si>
  <si>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</si>
  <si>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</si>
  <si>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</si>
  <si>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</si>
  <si>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</si>
  <si>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</si>
  <si>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</si>
  <si>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</si>
  <si>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</si>
  <si>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</si>
  <si>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</si>
  <si>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</si>
  <si>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</si>
  <si>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</si>
  <si>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</si>
  <si>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</si>
  <si>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</si>
  <si>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</si>
  <si>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</si>
  <si>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</si>
  <si>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</si>
  <si>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</si>
  <si>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</si>
  <si>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</si>
  <si>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</si>
  <si>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</si>
  <si>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</si>
  <si>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</si>
  <si>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</si>
  <si>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</si>
  <si>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</si>
  <si>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</si>
  <si>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</si>
  <si>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</si>
  <si>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</si>
  <si>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</si>
  <si>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</si>
  <si>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</si>
  <si>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</si>
  <si>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</si>
  <si>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</si>
  <si>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</si>
  <si>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</si>
  <si>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</si>
  <si>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</si>
  <si>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</si>
  <si>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</si>
  <si>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</si>
  <si>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</si>
  <si>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</si>
  <si>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</si>
  <si>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</si>
  <si>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</si>
  <si>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</si>
  <si>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</si>
  <si>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</si>
  <si>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</si>
  <si>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</si>
  <si>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</si>
  <si>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</si>
  <si>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</si>
  <si>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</si>
  <si>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</si>
  <si>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</si>
  <si>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</si>
  <si>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</si>
  <si>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</si>
  <si>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</si>
  <si>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</si>
  <si>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</si>
  <si>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</si>
  <si>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</si>
  <si>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</si>
  <si>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</si>
  <si>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</si>
  <si>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</si>
  <si>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</si>
  <si>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</si>
  <si>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</si>
  <si>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</si>
  <si>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</si>
  <si>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</si>
  <si>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</si>
  <si>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</si>
  <si>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</si>
  <si>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</si>
  <si>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</si>
  <si>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</si>
  <si>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</si>
  <si>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</si>
  <si>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</si>
  <si>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</si>
  <si>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</si>
  <si>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</si>
  <si>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</si>
  <si>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</si>
  <si>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</si>
  <si>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</si>
  <si>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</si>
  <si>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</si>
  <si>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</si>
  <si>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</si>
  <si>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</si>
  <si>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</si>
  <si>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</si>
  <si>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</si>
  <si>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</si>
  <si>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</si>
  <si>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</si>
  <si>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</si>
  <si>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</si>
  <si>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</si>
  <si>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</si>
  <si>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</si>
  <si>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</si>
  <si>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</si>
  <si>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</si>
  <si>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</si>
  <si>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</si>
  <si>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</si>
  <si>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</si>
  <si>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</si>
  <si>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</si>
  <si>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</si>
  <si>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</si>
  <si>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</si>
  <si>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</si>
  <si>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</si>
  <si>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</si>
  <si>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</si>
  <si>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</si>
  <si>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</si>
  <si>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</si>
  <si>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</si>
  <si>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</si>
  <si>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</si>
  <si>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</si>
  <si>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</si>
  <si>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</si>
  <si>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</si>
  <si>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</si>
  <si>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</si>
  <si>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</si>
  <si>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</si>
  <si>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</si>
  <si>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</si>
  <si>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</si>
  <si>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</si>
  <si>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</si>
  <si>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</si>
  <si>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</si>
  <si>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</si>
  <si>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</si>
  <si>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</si>
  <si>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</si>
  <si>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</si>
  <si>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</si>
  <si>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</si>
  <si>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</si>
  <si>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</si>
  <si>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</si>
  <si>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</si>
  <si>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</si>
  <si>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</si>
  <si>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</si>
  <si>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</si>
  <si>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</si>
  <si>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</si>
  <si>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</si>
  <si>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</si>
  <si>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</si>
  <si>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</si>
  <si>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</si>
  <si>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</si>
  <si>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保险代管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</si>
  <si>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</si>
  <si>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</si>
  <si>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</si>
  <si>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</si>
  <si>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</si>
  <si>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</si>
  <si>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</si>
  <si>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</si>
  <si>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</si>
  <si>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</si>
  <si>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</si>
  <si>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</si>
  <si>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</si>
  <si>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</si>
  <si>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</si>
  <si>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</si>
  <si>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</si>
  <si>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</si>
  <si>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</si>
  <si>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</si>
  <si>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</si>
  <si>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</si>
  <si>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</si>
  <si>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</si>
  <si>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</si>
  <si>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</si>
  <si>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</si>
  <si>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</si>
  <si>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</si>
  <si>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</si>
  <si>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</si>
  <si>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</si>
  <si>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</si>
  <si>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</si>
  <si>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</si>
  <si>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</si>
  <si>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</si>
  <si>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</si>
  <si>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</si>
  <si>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</si>
  <si>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</si>
  <si>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</si>
  <si>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</si>
  <si>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</si>
  <si>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</si>
  <si>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</si>
  <si>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</si>
  <si>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</si>
  <si>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</si>
  <si>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</si>
  <si>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</si>
  <si>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</si>
  <si>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</si>
  <si>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</si>
  <si>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</si>
  <si>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</si>
  <si>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</si>
  <si>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</si>
  <si>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</si>
  <si>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</si>
  <si>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</si>
  <si>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</si>
  <si>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</si>
  <si>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</si>
  <si>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</si>
  <si>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</si>
  <si>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</si>
  <si>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</si>
  <si>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</si>
  <si>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</si>
  <si>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</si>
  <si>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</si>
  <si>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</si>
  <si>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</si>
  <si>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</si>
  <si>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</si>
  <si>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</si>
  <si>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</si>
  <si>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</si>
  <si>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</si>
  <si>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</si>
  <si>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</si>
  <si>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</si>
  <si>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</si>
  <si>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</si>
  <si>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</si>
  <si>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</si>
  <si>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</si>
  <si>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</si>
  <si>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</si>
  <si>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</si>
  <si>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</si>
  <si>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</si>
  <si>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</si>
  <si>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</si>
  <si>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</si>
  <si>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</si>
  <si>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</si>
  <si>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</si>
  <si>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</si>
  <si>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</si>
  <si>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</si>
  <si>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</si>
  <si>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</si>
  <si>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</si>
  <si>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</si>
  <si>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</si>
  <si>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</si>
  <si>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</si>
  <si>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</si>
  <si>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</si>
  <si>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</si>
  <si>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</si>
  <si>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</si>
  <si>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</si>
  <si>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</si>
  <si>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</si>
  <si>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</si>
  <si>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</si>
  <si>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</si>
  <si>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</si>
  <si>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</si>
  <si>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</si>
  <si>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</si>
  <si>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</si>
  <si>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</si>
  <si>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</si>
  <si>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</si>
  <si>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</si>
  <si>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</si>
  <si>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</si>
  <si>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</si>
  <si>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</si>
  <si>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</si>
  <si>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</si>
  <si>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</si>
  <si>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</si>
  <si>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</si>
  <si>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</si>
  <si>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</si>
  <si>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</si>
  <si>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异地</t>
  </si>
  <si>
    <t>外租房</t>
  </si>
  <si>
    <t>差旅费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</si>
</sst>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Arial"/>
      <charset val="134"/>
    </font>
    <font>
      <sz val="1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1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4" borderId="5" applyNumberFormat="0" applyFon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9" fillId="21" borderId="6" applyNumberFormat="0" applyAlignment="0" applyProtection="0">
      <alignment vertical="center"/>
    </xf>
    <xf numFmtId="0" fontId="23" fillId="21" borderId="4" applyNumberFormat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3" borderId="1" xfId="0" applyFont="1" applyFill="1" applyBorder="1" applyAlignment="1">
      <alignment vertical="top"/>
    </xf>
    <xf numFmtId="0" fontId="1" fillId="0" borderId="0" xfId="0" applyNumberFormat="1" applyFont="1" applyAlignment="1">
      <alignment horizontal="center"/>
    </xf>
    <xf numFmtId="0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4" fillId="3" borderId="1" xfId="0" applyFont="1" applyFill="1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322"/>
  <sheetViews>
    <sheetView workbookViewId="0">
      <pane xSplit="3" ySplit="1" topLeftCell="Z1096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9" defaultRowHeight="13.5"/>
  <cols>
    <col min="1" max="61" width="16.2833333333333" style="2" customWidth="1"/>
  </cols>
  <sheetData>
    <row r="1" spans="1:5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</row>
    <row r="2" spans="1:59">
      <c r="A2" s="5" t="s">
        <v>59</v>
      </c>
      <c r="B2" s="2" t="s">
        <v>60</v>
      </c>
      <c r="C2" s="2" t="s">
        <v>61</v>
      </c>
      <c r="D2" s="2" t="s">
        <v>62</v>
      </c>
      <c r="E2" s="2" t="s">
        <v>63</v>
      </c>
      <c r="F2" s="2" t="s">
        <v>64</v>
      </c>
      <c r="G2" s="2">
        <v>0</v>
      </c>
      <c r="H2" s="2">
        <v>0</v>
      </c>
      <c r="I2" s="2">
        <v>0</v>
      </c>
      <c r="J2" s="2">
        <v>15000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15000</v>
      </c>
      <c r="AG2" s="2">
        <v>1134.48</v>
      </c>
      <c r="AH2" s="2">
        <v>42.54</v>
      </c>
      <c r="AI2" s="2">
        <v>1410.97</v>
      </c>
      <c r="AJ2" s="2">
        <v>1078</v>
      </c>
      <c r="AK2" s="2">
        <v>0</v>
      </c>
      <c r="AL2" s="2">
        <v>0</v>
      </c>
      <c r="AM2" s="2">
        <v>0</v>
      </c>
      <c r="AN2" s="2">
        <v>0</v>
      </c>
      <c r="AO2" s="2">
        <v>2</v>
      </c>
      <c r="AP2" s="2">
        <v>9</v>
      </c>
      <c r="AQ2" s="2">
        <v>99.96</v>
      </c>
      <c r="AR2" s="2">
        <v>11232.05</v>
      </c>
      <c r="AS2" s="2">
        <v>14998</v>
      </c>
      <c r="AT2" s="2">
        <v>44994</v>
      </c>
      <c r="AU2" s="2">
        <v>15000</v>
      </c>
      <c r="AV2" s="2">
        <v>3000</v>
      </c>
      <c r="AW2" s="2">
        <v>3000</v>
      </c>
      <c r="AX2" s="2">
        <v>0</v>
      </c>
      <c r="AY2" s="2">
        <v>3000</v>
      </c>
      <c r="AZ2" s="2">
        <v>0</v>
      </c>
      <c r="BA2" s="2">
        <v>10997.97</v>
      </c>
      <c r="BB2" s="2">
        <v>9996.03</v>
      </c>
      <c r="BC2" s="2">
        <v>299.88</v>
      </c>
      <c r="BD2" s="2">
        <v>0</v>
      </c>
      <c r="BE2" s="2">
        <v>299.88</v>
      </c>
      <c r="BF2" s="2">
        <v>199.92</v>
      </c>
      <c r="BG2" s="2">
        <v>99.96</v>
      </c>
    </row>
    <row r="3" spans="1:59">
      <c r="A3" s="5" t="s">
        <v>65</v>
      </c>
      <c r="B3" s="2" t="s">
        <v>66</v>
      </c>
      <c r="C3" s="2" t="s">
        <v>67</v>
      </c>
      <c r="D3" s="2" t="s">
        <v>68</v>
      </c>
      <c r="E3" s="2" t="s">
        <v>63</v>
      </c>
      <c r="F3" s="2" t="s">
        <v>64</v>
      </c>
      <c r="G3" s="2">
        <v>0</v>
      </c>
      <c r="H3" s="2">
        <v>0</v>
      </c>
      <c r="I3" s="2">
        <v>0</v>
      </c>
      <c r="J3" s="2">
        <v>15000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15000</v>
      </c>
      <c r="AG3" s="2">
        <v>1134.48</v>
      </c>
      <c r="AH3" s="2">
        <v>42.54</v>
      </c>
      <c r="AI3" s="2">
        <v>538.42</v>
      </c>
      <c r="AJ3" s="2">
        <v>1078</v>
      </c>
      <c r="AK3" s="2">
        <v>0</v>
      </c>
      <c r="AL3" s="2">
        <v>0</v>
      </c>
      <c r="AM3" s="2">
        <v>0</v>
      </c>
      <c r="AN3" s="2">
        <v>0</v>
      </c>
      <c r="AO3" s="2">
        <v>2</v>
      </c>
      <c r="AP3" s="2">
        <v>9</v>
      </c>
      <c r="AQ3" s="2">
        <v>156.14</v>
      </c>
      <c r="AR3" s="2">
        <v>12048.42</v>
      </c>
      <c r="AS3" s="2">
        <v>14998</v>
      </c>
      <c r="AT3" s="2">
        <v>44994</v>
      </c>
      <c r="AU3" s="2">
        <v>15000</v>
      </c>
      <c r="AV3" s="2">
        <v>3000</v>
      </c>
      <c r="AW3" s="2">
        <v>3000</v>
      </c>
      <c r="AX3" s="2">
        <v>0</v>
      </c>
      <c r="AY3" s="2">
        <v>0</v>
      </c>
      <c r="AZ3" s="2">
        <v>0</v>
      </c>
      <c r="BA3" s="2">
        <v>8380.32</v>
      </c>
      <c r="BB3" s="2">
        <v>15613.68</v>
      </c>
      <c r="BC3" s="2">
        <v>468.41</v>
      </c>
      <c r="BD3" s="2">
        <v>0</v>
      </c>
      <c r="BE3" s="2">
        <v>468.41</v>
      </c>
      <c r="BF3" s="2">
        <v>312.27</v>
      </c>
      <c r="BG3" s="2">
        <v>156.14</v>
      </c>
    </row>
    <row r="4" spans="1:59">
      <c r="A4" s="5" t="s">
        <v>69</v>
      </c>
      <c r="B4" s="2" t="s">
        <v>70</v>
      </c>
      <c r="C4" s="2" t="s">
        <v>71</v>
      </c>
      <c r="D4" s="2" t="s">
        <v>72</v>
      </c>
      <c r="E4" s="2" t="s">
        <v>63</v>
      </c>
      <c r="F4" s="2" t="s">
        <v>64</v>
      </c>
      <c r="G4" s="2">
        <v>0</v>
      </c>
      <c r="H4" s="2">
        <v>0</v>
      </c>
      <c r="I4" s="2">
        <v>0</v>
      </c>
      <c r="J4" s="2">
        <v>15000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15000</v>
      </c>
      <c r="AG4" s="2">
        <v>1134.48</v>
      </c>
      <c r="AH4" s="2">
        <v>42.54</v>
      </c>
      <c r="AI4" s="2">
        <v>381.29</v>
      </c>
      <c r="AJ4" s="2">
        <v>1078</v>
      </c>
      <c r="AK4" s="2">
        <v>0</v>
      </c>
      <c r="AL4" s="2">
        <v>0</v>
      </c>
      <c r="AM4" s="2">
        <v>0</v>
      </c>
      <c r="AN4" s="2">
        <v>0</v>
      </c>
      <c r="AO4" s="2">
        <v>2</v>
      </c>
      <c r="AP4" s="2">
        <v>9</v>
      </c>
      <c r="AQ4" s="2">
        <v>185.87</v>
      </c>
      <c r="AR4" s="2">
        <v>12175.82</v>
      </c>
      <c r="AS4" s="2">
        <v>14998</v>
      </c>
      <c r="AT4" s="2">
        <v>44994</v>
      </c>
      <c r="AU4" s="2">
        <v>15000</v>
      </c>
      <c r="AV4" s="2">
        <v>1500</v>
      </c>
      <c r="AW4" s="2">
        <v>1998</v>
      </c>
      <c r="AX4" s="2">
        <v>0</v>
      </c>
      <c r="AY4" s="2">
        <v>0</v>
      </c>
      <c r="AZ4" s="2">
        <v>0</v>
      </c>
      <c r="BA4" s="2">
        <v>7908.93</v>
      </c>
      <c r="BB4" s="2">
        <v>18587.07</v>
      </c>
      <c r="BC4" s="2">
        <v>557.61</v>
      </c>
      <c r="BD4" s="2">
        <v>0</v>
      </c>
      <c r="BE4" s="2">
        <v>557.61</v>
      </c>
      <c r="BF4" s="2">
        <v>371.74</v>
      </c>
      <c r="BG4" s="2">
        <v>185.87</v>
      </c>
    </row>
    <row r="5" spans="1:59">
      <c r="A5" s="5" t="s">
        <v>73</v>
      </c>
      <c r="B5" s="2" t="s">
        <v>74</v>
      </c>
      <c r="C5" s="2" t="s">
        <v>75</v>
      </c>
      <c r="D5" s="2" t="s">
        <v>76</v>
      </c>
      <c r="E5" s="2" t="s">
        <v>63</v>
      </c>
      <c r="F5" s="2" t="s">
        <v>64</v>
      </c>
      <c r="G5" s="2">
        <v>0</v>
      </c>
      <c r="H5" s="2">
        <v>0</v>
      </c>
      <c r="I5" s="2">
        <v>0</v>
      </c>
      <c r="J5" s="2">
        <v>15000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15000</v>
      </c>
      <c r="AG5" s="2">
        <v>1134.48</v>
      </c>
      <c r="AH5" s="2">
        <v>42.54</v>
      </c>
      <c r="AI5" s="2">
        <v>528.9</v>
      </c>
      <c r="AJ5" s="2">
        <v>1078</v>
      </c>
      <c r="AK5" s="2">
        <v>0</v>
      </c>
      <c r="AL5" s="2">
        <v>0</v>
      </c>
      <c r="AM5" s="2">
        <v>0</v>
      </c>
      <c r="AN5" s="2">
        <v>0</v>
      </c>
      <c r="AO5" s="2">
        <v>2</v>
      </c>
      <c r="AP5" s="2">
        <v>9</v>
      </c>
      <c r="AQ5" s="2">
        <v>126.43</v>
      </c>
      <c r="AR5" s="2">
        <v>12087.65</v>
      </c>
      <c r="AS5" s="2">
        <v>14998</v>
      </c>
      <c r="AT5" s="2">
        <v>44994</v>
      </c>
      <c r="AU5" s="2">
        <v>15000</v>
      </c>
      <c r="AV5" s="2">
        <v>3000</v>
      </c>
      <c r="AW5" s="2">
        <v>6000</v>
      </c>
      <c r="AX5" s="2">
        <v>0</v>
      </c>
      <c r="AY5" s="2">
        <v>0</v>
      </c>
      <c r="AZ5" s="2">
        <v>0</v>
      </c>
      <c r="BA5" s="2">
        <v>8351.76</v>
      </c>
      <c r="BB5" s="2">
        <v>12642.24</v>
      </c>
      <c r="BC5" s="2">
        <v>379.27</v>
      </c>
      <c r="BD5" s="2">
        <v>0</v>
      </c>
      <c r="BE5" s="2">
        <v>379.27</v>
      </c>
      <c r="BF5" s="2">
        <v>252.84</v>
      </c>
      <c r="BG5" s="2">
        <v>126.43</v>
      </c>
    </row>
    <row r="6" spans="1:59">
      <c r="A6" s="5" t="s">
        <v>77</v>
      </c>
      <c r="B6" s="2" t="s">
        <v>78</v>
      </c>
      <c r="C6" s="2" t="s">
        <v>79</v>
      </c>
      <c r="D6" s="2" t="s">
        <v>80</v>
      </c>
      <c r="E6" s="2" t="s">
        <v>63</v>
      </c>
      <c r="F6" s="2" t="s">
        <v>64</v>
      </c>
      <c r="G6" s="2">
        <v>0</v>
      </c>
      <c r="H6" s="2">
        <v>0</v>
      </c>
      <c r="I6" s="2">
        <v>0</v>
      </c>
      <c r="J6" s="2">
        <v>15000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15000</v>
      </c>
      <c r="AG6" s="2">
        <v>1134.48</v>
      </c>
      <c r="AH6" s="2">
        <v>42.54</v>
      </c>
      <c r="AI6" s="2">
        <v>811.65</v>
      </c>
      <c r="AJ6" s="2">
        <v>1078</v>
      </c>
      <c r="AK6" s="2">
        <v>0</v>
      </c>
      <c r="AL6" s="2">
        <v>0</v>
      </c>
      <c r="AM6" s="2">
        <v>0</v>
      </c>
      <c r="AN6" s="2">
        <v>0</v>
      </c>
      <c r="AO6" s="2">
        <v>2</v>
      </c>
      <c r="AP6" s="2">
        <v>9</v>
      </c>
      <c r="AQ6" s="2">
        <v>207.94</v>
      </c>
      <c r="AR6" s="2">
        <v>11723.39</v>
      </c>
      <c r="AS6" s="2">
        <v>14998</v>
      </c>
      <c r="AT6" s="2">
        <v>44994</v>
      </c>
      <c r="AU6" s="2">
        <v>15000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9200.01</v>
      </c>
      <c r="BB6" s="2">
        <v>20793.99</v>
      </c>
      <c r="BC6" s="2">
        <v>623.82</v>
      </c>
      <c r="BD6" s="2">
        <v>0</v>
      </c>
      <c r="BE6" s="2">
        <v>623.82</v>
      </c>
      <c r="BF6" s="2">
        <v>415.88</v>
      </c>
      <c r="BG6" s="2">
        <v>207.94</v>
      </c>
    </row>
    <row r="7" spans="1:59">
      <c r="A7" s="5" t="s">
        <v>81</v>
      </c>
      <c r="B7" s="2" t="s">
        <v>82</v>
      </c>
      <c r="C7" s="2" t="s">
        <v>83</v>
      </c>
      <c r="D7" s="2" t="s">
        <v>84</v>
      </c>
      <c r="E7" s="2" t="s">
        <v>63</v>
      </c>
      <c r="F7" s="2" t="s">
        <v>64</v>
      </c>
      <c r="G7" s="2">
        <v>0</v>
      </c>
      <c r="H7" s="2">
        <v>0</v>
      </c>
      <c r="I7" s="2">
        <v>0</v>
      </c>
      <c r="J7" s="2">
        <v>15000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15000</v>
      </c>
      <c r="AG7" s="2">
        <v>1134.48</v>
      </c>
      <c r="AH7" s="2">
        <v>42.54</v>
      </c>
      <c r="AI7" s="2">
        <v>811.65</v>
      </c>
      <c r="AJ7" s="2">
        <v>1078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118</v>
      </c>
      <c r="AR7" s="2">
        <v>11815.33</v>
      </c>
      <c r="AS7" s="2">
        <v>15000</v>
      </c>
      <c r="AT7" s="2">
        <v>45000</v>
      </c>
      <c r="AU7" s="2">
        <v>15000</v>
      </c>
      <c r="AV7" s="2">
        <v>3000</v>
      </c>
      <c r="AW7" s="2">
        <v>6000</v>
      </c>
      <c r="AX7" s="2">
        <v>0</v>
      </c>
      <c r="AY7" s="2">
        <v>0</v>
      </c>
      <c r="AZ7" s="2">
        <v>0</v>
      </c>
      <c r="BA7" s="2">
        <v>9200.01</v>
      </c>
      <c r="BB7" s="2">
        <v>11799.99</v>
      </c>
      <c r="BC7" s="2">
        <v>354</v>
      </c>
      <c r="BD7" s="2">
        <v>0</v>
      </c>
      <c r="BE7" s="2">
        <v>354</v>
      </c>
      <c r="BF7" s="2">
        <v>236</v>
      </c>
      <c r="BG7" s="2">
        <v>118</v>
      </c>
    </row>
    <row r="8" spans="1:59">
      <c r="A8" s="5" t="s">
        <v>85</v>
      </c>
      <c r="B8" s="2" t="s">
        <v>86</v>
      </c>
      <c r="C8" s="2" t="s">
        <v>87</v>
      </c>
      <c r="D8" s="2" t="s">
        <v>88</v>
      </c>
      <c r="E8" s="2" t="s">
        <v>63</v>
      </c>
      <c r="F8" s="2" t="s">
        <v>64</v>
      </c>
      <c r="G8" s="2">
        <v>0</v>
      </c>
      <c r="H8" s="2">
        <v>0</v>
      </c>
      <c r="I8" s="2">
        <v>0</v>
      </c>
      <c r="J8" s="2">
        <v>15000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15000</v>
      </c>
      <c r="AG8" s="2">
        <v>1134.48</v>
      </c>
      <c r="AH8" s="2">
        <v>42.54</v>
      </c>
      <c r="AI8" s="2">
        <v>599.8</v>
      </c>
      <c r="AJ8" s="2">
        <v>1078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184.36</v>
      </c>
      <c r="AR8" s="2">
        <v>11960.82</v>
      </c>
      <c r="AS8" s="2">
        <v>15000</v>
      </c>
      <c r="AT8" s="2">
        <v>45000</v>
      </c>
      <c r="AU8" s="2">
        <v>15000</v>
      </c>
      <c r="AV8" s="2">
        <v>0</v>
      </c>
      <c r="AW8" s="2">
        <v>3000</v>
      </c>
      <c r="AX8" s="2">
        <v>0</v>
      </c>
      <c r="AY8" s="2">
        <v>0</v>
      </c>
      <c r="AZ8" s="2">
        <v>0</v>
      </c>
      <c r="BA8" s="2">
        <v>8564.46</v>
      </c>
      <c r="BB8" s="2">
        <v>18435.54</v>
      </c>
      <c r="BC8" s="2">
        <v>553.07</v>
      </c>
      <c r="BD8" s="2">
        <v>0</v>
      </c>
      <c r="BE8" s="2">
        <v>553.07</v>
      </c>
      <c r="BF8" s="2">
        <v>368.71</v>
      </c>
      <c r="BG8" s="2">
        <v>184.36</v>
      </c>
    </row>
    <row r="9" spans="1:59">
      <c r="A9" s="5" t="s">
        <v>89</v>
      </c>
      <c r="B9" s="2" t="s">
        <v>90</v>
      </c>
      <c r="C9" s="2" t="s">
        <v>91</v>
      </c>
      <c r="D9" s="2" t="s">
        <v>92</v>
      </c>
      <c r="E9" s="2" t="s">
        <v>93</v>
      </c>
      <c r="F9" s="2" t="s">
        <v>94</v>
      </c>
      <c r="G9" s="2">
        <v>0</v>
      </c>
      <c r="H9" s="2">
        <v>0</v>
      </c>
      <c r="I9" s="2">
        <v>0</v>
      </c>
      <c r="J9" s="2">
        <v>5667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300</v>
      </c>
      <c r="W9" s="2">
        <v>33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6000</v>
      </c>
      <c r="AG9" s="2">
        <v>1134.48</v>
      </c>
      <c r="AH9" s="2">
        <v>42.54</v>
      </c>
      <c r="AI9" s="2">
        <v>687.63</v>
      </c>
      <c r="AJ9" s="2">
        <v>1078</v>
      </c>
      <c r="AK9" s="2">
        <v>0</v>
      </c>
      <c r="AL9" s="2">
        <v>0</v>
      </c>
      <c r="AM9" s="2">
        <v>0</v>
      </c>
      <c r="AN9" s="2">
        <v>0</v>
      </c>
      <c r="AO9" s="2">
        <v>2</v>
      </c>
      <c r="AP9" s="2">
        <v>9</v>
      </c>
      <c r="AQ9" s="2">
        <v>0</v>
      </c>
      <c r="AR9" s="2">
        <v>3055.35</v>
      </c>
      <c r="AS9" s="2">
        <v>5998</v>
      </c>
      <c r="AT9" s="2">
        <v>48160</v>
      </c>
      <c r="AU9" s="2">
        <v>15000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8827.95</v>
      </c>
      <c r="BB9" s="2">
        <v>24332.05</v>
      </c>
      <c r="BC9" s="2">
        <v>729.96</v>
      </c>
      <c r="BD9" s="2">
        <v>0</v>
      </c>
      <c r="BE9" s="2">
        <v>729.96</v>
      </c>
      <c r="BF9" s="2">
        <v>788.3</v>
      </c>
      <c r="BG9" s="2">
        <v>0</v>
      </c>
    </row>
    <row r="10" spans="1:59">
      <c r="A10" s="5" t="s">
        <v>95</v>
      </c>
      <c r="B10" s="2" t="s">
        <v>96</v>
      </c>
      <c r="C10" s="2" t="s">
        <v>97</v>
      </c>
      <c r="D10" s="2" t="s">
        <v>98</v>
      </c>
      <c r="E10" s="2" t="s">
        <v>99</v>
      </c>
      <c r="F10" s="2" t="s">
        <v>94</v>
      </c>
      <c r="G10" s="2">
        <v>0</v>
      </c>
      <c r="H10" s="2">
        <v>0</v>
      </c>
      <c r="I10" s="2">
        <v>0</v>
      </c>
      <c r="J10" s="2">
        <v>4534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300</v>
      </c>
      <c r="W10" s="2">
        <v>33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4867</v>
      </c>
      <c r="AG10" s="2">
        <v>1134.48</v>
      </c>
      <c r="AH10" s="2">
        <v>42.54</v>
      </c>
      <c r="AI10" s="2">
        <v>561.18</v>
      </c>
      <c r="AJ10" s="2">
        <v>1078</v>
      </c>
      <c r="AK10" s="2">
        <v>0</v>
      </c>
      <c r="AL10" s="2">
        <v>0</v>
      </c>
      <c r="AM10" s="2">
        <v>0</v>
      </c>
      <c r="AN10" s="2">
        <v>0</v>
      </c>
      <c r="AO10" s="2">
        <v>2</v>
      </c>
      <c r="AP10" s="2">
        <v>9</v>
      </c>
      <c r="AQ10" s="2">
        <v>0</v>
      </c>
      <c r="AR10" s="2">
        <v>2048.8</v>
      </c>
      <c r="AS10" s="2">
        <v>4865</v>
      </c>
      <c r="AT10" s="2">
        <v>39131.67</v>
      </c>
      <c r="AU10" s="2">
        <v>15000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8448.6</v>
      </c>
      <c r="BB10" s="2">
        <v>15683.07</v>
      </c>
      <c r="BC10" s="2">
        <v>470.49</v>
      </c>
      <c r="BD10" s="2">
        <v>376.39</v>
      </c>
      <c r="BE10" s="2">
        <v>94.1</v>
      </c>
      <c r="BF10" s="2">
        <v>111.81</v>
      </c>
      <c r="BG10" s="2">
        <v>0</v>
      </c>
    </row>
    <row r="11" spans="1:59">
      <c r="A11" s="5" t="s">
        <v>100</v>
      </c>
      <c r="B11" s="2" t="s">
        <v>101</v>
      </c>
      <c r="C11" s="2" t="s">
        <v>102</v>
      </c>
      <c r="D11" s="2" t="s">
        <v>103</v>
      </c>
      <c r="E11" s="2" t="s">
        <v>104</v>
      </c>
      <c r="F11" s="2" t="s">
        <v>94</v>
      </c>
      <c r="G11" s="2">
        <v>0</v>
      </c>
      <c r="H11" s="2">
        <v>0</v>
      </c>
      <c r="I11" s="2">
        <v>0</v>
      </c>
      <c r="J11" s="2">
        <v>4534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300</v>
      </c>
      <c r="W11" s="2">
        <v>33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4867</v>
      </c>
      <c r="AG11" s="2">
        <v>1134.48</v>
      </c>
      <c r="AH11" s="2">
        <v>42.54</v>
      </c>
      <c r="AI11" s="2">
        <v>579.32</v>
      </c>
      <c r="AJ11" s="2">
        <v>1078</v>
      </c>
      <c r="AK11" s="2">
        <v>0</v>
      </c>
      <c r="AL11" s="2">
        <v>0</v>
      </c>
      <c r="AM11" s="2">
        <v>0</v>
      </c>
      <c r="AN11" s="2">
        <v>0</v>
      </c>
      <c r="AO11" s="2">
        <v>2</v>
      </c>
      <c r="AP11" s="2">
        <v>9</v>
      </c>
      <c r="AQ11" s="2">
        <v>0</v>
      </c>
      <c r="AR11" s="2">
        <v>2030.66</v>
      </c>
      <c r="AS11" s="2">
        <v>4865</v>
      </c>
      <c r="AT11" s="2">
        <v>39084.89</v>
      </c>
      <c r="AU11" s="2">
        <v>15000</v>
      </c>
      <c r="AV11" s="2">
        <v>3000</v>
      </c>
      <c r="AW11" s="2">
        <v>3000</v>
      </c>
      <c r="AX11" s="2">
        <v>0</v>
      </c>
      <c r="AY11" s="2">
        <v>3000</v>
      </c>
      <c r="AZ11" s="2">
        <v>0</v>
      </c>
      <c r="BA11" s="2">
        <v>8503.02</v>
      </c>
      <c r="BB11" s="2">
        <v>6581.87</v>
      </c>
      <c r="BC11" s="2">
        <v>197.46</v>
      </c>
      <c r="BD11" s="2">
        <v>0</v>
      </c>
      <c r="BE11" s="2">
        <v>197.46</v>
      </c>
      <c r="BF11" s="2">
        <v>376.54</v>
      </c>
      <c r="BG11" s="2">
        <v>0</v>
      </c>
    </row>
    <row r="12" spans="1:59">
      <c r="A12" s="5" t="s">
        <v>105</v>
      </c>
      <c r="B12" s="2" t="s">
        <v>106</v>
      </c>
      <c r="C12" s="2" t="s">
        <v>107</v>
      </c>
      <c r="D12" s="2" t="s">
        <v>108</v>
      </c>
      <c r="E12" s="2" t="s">
        <v>109</v>
      </c>
      <c r="F12" s="2" t="s">
        <v>94</v>
      </c>
      <c r="G12" s="2">
        <v>0</v>
      </c>
      <c r="H12" s="2">
        <v>0</v>
      </c>
      <c r="I12" s="2">
        <v>0</v>
      </c>
      <c r="J12" s="2">
        <v>5667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300</v>
      </c>
      <c r="W12" s="2">
        <v>33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6000</v>
      </c>
      <c r="AG12" s="2">
        <v>1134.48</v>
      </c>
      <c r="AH12" s="2">
        <v>42.54</v>
      </c>
      <c r="AI12" s="2">
        <v>589.13</v>
      </c>
      <c r="AJ12" s="2">
        <v>1078</v>
      </c>
      <c r="AK12" s="2">
        <v>0</v>
      </c>
      <c r="AL12" s="2">
        <v>0</v>
      </c>
      <c r="AM12" s="2">
        <v>0</v>
      </c>
      <c r="AN12" s="2">
        <v>0</v>
      </c>
      <c r="AO12" s="2">
        <v>2</v>
      </c>
      <c r="AP12" s="2">
        <v>9</v>
      </c>
      <c r="AQ12" s="2">
        <v>0</v>
      </c>
      <c r="AR12" s="2">
        <v>3153.85</v>
      </c>
      <c r="AS12" s="2">
        <v>6498</v>
      </c>
      <c r="AT12" s="2">
        <v>48603.34</v>
      </c>
      <c r="AU12" s="2">
        <v>15000</v>
      </c>
      <c r="AV12" s="2">
        <v>3000</v>
      </c>
      <c r="AW12" s="2">
        <v>3000</v>
      </c>
      <c r="AX12" s="2">
        <v>0</v>
      </c>
      <c r="AY12" s="2">
        <v>0</v>
      </c>
      <c r="AZ12" s="2">
        <v>0</v>
      </c>
      <c r="BA12" s="2">
        <v>8532.45</v>
      </c>
      <c r="BB12" s="2">
        <v>19070.89</v>
      </c>
      <c r="BC12" s="2">
        <v>572.13</v>
      </c>
      <c r="BD12" s="2">
        <v>0</v>
      </c>
      <c r="BE12" s="2">
        <v>572.13</v>
      </c>
      <c r="BF12" s="2">
        <v>672.51</v>
      </c>
      <c r="BG12" s="2">
        <v>0</v>
      </c>
    </row>
    <row r="13" spans="1:59">
      <c r="A13" s="5" t="s">
        <v>110</v>
      </c>
      <c r="B13" s="2" t="s">
        <v>111</v>
      </c>
      <c r="C13" s="2" t="s">
        <v>112</v>
      </c>
      <c r="D13" s="2" t="s">
        <v>113</v>
      </c>
      <c r="E13" s="2" t="s">
        <v>114</v>
      </c>
      <c r="F13" s="2" t="s">
        <v>94</v>
      </c>
      <c r="G13" s="2">
        <v>0</v>
      </c>
      <c r="H13" s="2">
        <v>0</v>
      </c>
      <c r="I13" s="2">
        <v>0</v>
      </c>
      <c r="J13" s="2">
        <v>4534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300</v>
      </c>
      <c r="W13" s="2">
        <v>33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4867</v>
      </c>
      <c r="AG13" s="2">
        <v>1134.48</v>
      </c>
      <c r="AH13" s="2">
        <v>42.54</v>
      </c>
      <c r="AI13" s="2">
        <v>570.25</v>
      </c>
      <c r="AJ13" s="2">
        <v>1078</v>
      </c>
      <c r="AK13" s="2">
        <v>0</v>
      </c>
      <c r="AL13" s="2">
        <v>0</v>
      </c>
      <c r="AM13" s="2">
        <v>0</v>
      </c>
      <c r="AN13" s="2">
        <v>0</v>
      </c>
      <c r="AO13" s="2">
        <v>2</v>
      </c>
      <c r="AP13" s="2">
        <v>9</v>
      </c>
      <c r="AQ13" s="2">
        <v>60.6</v>
      </c>
      <c r="AR13" s="2">
        <v>1979.13</v>
      </c>
      <c r="AS13" s="2">
        <v>11345</v>
      </c>
      <c r="AT13" s="2">
        <v>39221.67</v>
      </c>
      <c r="AU13" s="2">
        <v>15000</v>
      </c>
      <c r="AV13" s="2">
        <v>1500</v>
      </c>
      <c r="AW13" s="2">
        <v>3000</v>
      </c>
      <c r="AX13" s="2">
        <v>0</v>
      </c>
      <c r="AY13" s="2">
        <v>0</v>
      </c>
      <c r="AZ13" s="2">
        <v>0</v>
      </c>
      <c r="BA13" s="2">
        <v>8475.81</v>
      </c>
      <c r="BB13" s="2">
        <v>11245.86</v>
      </c>
      <c r="BC13" s="2">
        <v>337.38</v>
      </c>
      <c r="BD13" s="2">
        <v>0</v>
      </c>
      <c r="BE13" s="2">
        <v>337.38</v>
      </c>
      <c r="BF13" s="2">
        <v>276.78</v>
      </c>
      <c r="BG13" s="2">
        <v>60.6</v>
      </c>
    </row>
    <row r="14" spans="1:59">
      <c r="A14" s="5" t="s">
        <v>115</v>
      </c>
      <c r="B14" s="2" t="s">
        <v>116</v>
      </c>
      <c r="C14" s="2" t="s">
        <v>117</v>
      </c>
      <c r="D14" s="2" t="s">
        <v>118</v>
      </c>
      <c r="E14" s="2" t="s">
        <v>114</v>
      </c>
      <c r="F14" s="2" t="s">
        <v>94</v>
      </c>
      <c r="G14" s="2">
        <v>0</v>
      </c>
      <c r="H14" s="2">
        <v>0</v>
      </c>
      <c r="I14" s="2">
        <v>0</v>
      </c>
      <c r="J14" s="2">
        <v>4534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300</v>
      </c>
      <c r="W14" s="2">
        <v>33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4867</v>
      </c>
      <c r="AG14" s="2">
        <v>1134.48</v>
      </c>
      <c r="AH14" s="2">
        <v>42.54</v>
      </c>
      <c r="AI14" s="2">
        <v>579.32</v>
      </c>
      <c r="AJ14" s="2">
        <v>1078</v>
      </c>
      <c r="AK14" s="2">
        <v>0</v>
      </c>
      <c r="AL14" s="2">
        <v>0</v>
      </c>
      <c r="AM14" s="2">
        <v>0</v>
      </c>
      <c r="AN14" s="2">
        <v>0</v>
      </c>
      <c r="AO14" s="2">
        <v>2</v>
      </c>
      <c r="AP14" s="2">
        <v>9</v>
      </c>
      <c r="AQ14" s="2">
        <v>0</v>
      </c>
      <c r="AR14" s="2">
        <v>2030.66</v>
      </c>
      <c r="AS14" s="2">
        <v>4865</v>
      </c>
      <c r="AT14" s="2">
        <v>39131.67</v>
      </c>
      <c r="AU14" s="2">
        <v>15000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8503.02</v>
      </c>
      <c r="BB14" s="2">
        <v>15628.65</v>
      </c>
      <c r="BC14" s="2">
        <v>468.86</v>
      </c>
      <c r="BD14" s="2">
        <v>0</v>
      </c>
      <c r="BE14" s="2">
        <v>468.86</v>
      </c>
      <c r="BF14" s="2">
        <v>557.94</v>
      </c>
      <c r="BG14" s="2">
        <v>0</v>
      </c>
    </row>
    <row r="15" spans="1:59">
      <c r="A15" s="5" t="s">
        <v>119</v>
      </c>
      <c r="B15" s="2" t="s">
        <v>120</v>
      </c>
      <c r="C15" s="2" t="s">
        <v>121</v>
      </c>
      <c r="D15" s="2" t="s">
        <v>122</v>
      </c>
      <c r="E15" s="2" t="s">
        <v>123</v>
      </c>
      <c r="F15" s="2" t="s">
        <v>94</v>
      </c>
      <c r="G15" s="2">
        <v>0</v>
      </c>
      <c r="H15" s="2">
        <v>0</v>
      </c>
      <c r="I15" s="2">
        <v>0</v>
      </c>
      <c r="J15" s="2">
        <v>5667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300</v>
      </c>
      <c r="W15" s="2">
        <v>33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6000</v>
      </c>
      <c r="AG15" s="2">
        <v>1134.48</v>
      </c>
      <c r="AH15" s="2">
        <v>42.54</v>
      </c>
      <c r="AI15" s="2">
        <v>704.63</v>
      </c>
      <c r="AJ15" s="2">
        <v>1078</v>
      </c>
      <c r="AK15" s="2">
        <v>0</v>
      </c>
      <c r="AL15" s="2">
        <v>0</v>
      </c>
      <c r="AM15" s="2">
        <v>0</v>
      </c>
      <c r="AN15" s="2">
        <v>0</v>
      </c>
      <c r="AO15" s="2">
        <v>2</v>
      </c>
      <c r="AP15" s="2">
        <v>9</v>
      </c>
      <c r="AQ15" s="2">
        <v>0</v>
      </c>
      <c r="AR15" s="2">
        <v>3038.35</v>
      </c>
      <c r="AS15" s="2">
        <v>5998</v>
      </c>
      <c r="AT15" s="2">
        <v>47956.04</v>
      </c>
      <c r="AU15" s="2">
        <v>15000</v>
      </c>
      <c r="AV15" s="2">
        <v>0</v>
      </c>
      <c r="AW15" s="2">
        <v>3000</v>
      </c>
      <c r="AX15" s="2">
        <v>0</v>
      </c>
      <c r="AY15" s="2">
        <v>0</v>
      </c>
      <c r="AZ15" s="2">
        <v>0</v>
      </c>
      <c r="BA15" s="2">
        <v>8878.95</v>
      </c>
      <c r="BB15" s="2">
        <v>21077.09</v>
      </c>
      <c r="BC15" s="2">
        <v>632.31</v>
      </c>
      <c r="BD15" s="2">
        <v>0</v>
      </c>
      <c r="BE15" s="2">
        <v>632.31</v>
      </c>
      <c r="BF15" s="2">
        <v>721.16</v>
      </c>
      <c r="BG15" s="2">
        <v>0</v>
      </c>
    </row>
    <row r="16" spans="1:59">
      <c r="A16" s="5" t="s">
        <v>124</v>
      </c>
      <c r="B16" s="2" t="s">
        <v>125</v>
      </c>
      <c r="C16" s="2" t="s">
        <v>126</v>
      </c>
      <c r="D16" s="2" t="s">
        <v>127</v>
      </c>
      <c r="E16" s="2" t="s">
        <v>99</v>
      </c>
      <c r="F16" s="2" t="s">
        <v>94</v>
      </c>
      <c r="G16" s="2">
        <v>0</v>
      </c>
      <c r="H16" s="2">
        <v>0</v>
      </c>
      <c r="I16" s="2">
        <v>0</v>
      </c>
      <c r="J16" s="2">
        <v>5667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300</v>
      </c>
      <c r="W16" s="2">
        <v>33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6000</v>
      </c>
      <c r="AG16" s="2">
        <v>1134.48</v>
      </c>
      <c r="AH16" s="2">
        <v>42.54</v>
      </c>
      <c r="AI16" s="2">
        <v>686.95</v>
      </c>
      <c r="AJ16" s="2">
        <v>1078</v>
      </c>
      <c r="AK16" s="2">
        <v>0</v>
      </c>
      <c r="AL16" s="2">
        <v>0</v>
      </c>
      <c r="AM16" s="2">
        <v>0</v>
      </c>
      <c r="AN16" s="2">
        <v>0</v>
      </c>
      <c r="AO16" s="2">
        <v>2</v>
      </c>
      <c r="AP16" s="2">
        <v>9</v>
      </c>
      <c r="AQ16" s="2">
        <v>0</v>
      </c>
      <c r="AR16" s="2">
        <v>3056.03</v>
      </c>
      <c r="AS16" s="2">
        <v>5998</v>
      </c>
      <c r="AT16" s="2">
        <v>48046.67</v>
      </c>
      <c r="AU16" s="2">
        <v>15000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8825.91</v>
      </c>
      <c r="BB16" s="2">
        <v>24220.76</v>
      </c>
      <c r="BC16" s="2">
        <v>726.62</v>
      </c>
      <c r="BD16" s="2">
        <v>0</v>
      </c>
      <c r="BE16" s="2">
        <v>726.62</v>
      </c>
      <c r="BF16" s="2">
        <v>784.94</v>
      </c>
      <c r="BG16" s="2">
        <v>0</v>
      </c>
    </row>
    <row r="17" spans="1:59">
      <c r="A17" s="5" t="s">
        <v>128</v>
      </c>
      <c r="B17" s="2" t="s">
        <v>129</v>
      </c>
      <c r="C17" s="2" t="s">
        <v>130</v>
      </c>
      <c r="D17" s="2" t="s">
        <v>131</v>
      </c>
      <c r="E17" s="2" t="s">
        <v>123</v>
      </c>
      <c r="F17" s="2" t="s">
        <v>94</v>
      </c>
      <c r="G17" s="2">
        <v>0</v>
      </c>
      <c r="H17" s="2">
        <v>0</v>
      </c>
      <c r="I17" s="2">
        <v>0</v>
      </c>
      <c r="J17" s="2">
        <v>4534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300</v>
      </c>
      <c r="W17" s="2">
        <v>33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4867</v>
      </c>
      <c r="AG17" s="2">
        <v>1134.48</v>
      </c>
      <c r="AH17" s="2">
        <v>42.54</v>
      </c>
      <c r="AI17" s="2">
        <v>561.18</v>
      </c>
      <c r="AJ17" s="2">
        <v>1078</v>
      </c>
      <c r="AK17" s="2">
        <v>0</v>
      </c>
      <c r="AL17" s="2">
        <v>0</v>
      </c>
      <c r="AM17" s="2">
        <v>0</v>
      </c>
      <c r="AN17" s="2">
        <v>0</v>
      </c>
      <c r="AO17" s="2">
        <v>2</v>
      </c>
      <c r="AP17" s="2">
        <v>9</v>
      </c>
      <c r="AQ17" s="2">
        <v>0</v>
      </c>
      <c r="AR17" s="2">
        <v>2048.8</v>
      </c>
      <c r="AS17" s="2">
        <v>4865</v>
      </c>
      <c r="AT17" s="2">
        <v>39014.58</v>
      </c>
      <c r="AU17" s="2">
        <v>15000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8448.6</v>
      </c>
      <c r="BB17" s="2">
        <v>15565.98</v>
      </c>
      <c r="BC17" s="2">
        <v>466.98</v>
      </c>
      <c r="BD17" s="2">
        <v>0</v>
      </c>
      <c r="BE17" s="2">
        <v>466.98</v>
      </c>
      <c r="BF17" s="2">
        <v>555.52</v>
      </c>
      <c r="BG17" s="2">
        <v>0</v>
      </c>
    </row>
    <row r="18" spans="1:59">
      <c r="A18" s="5" t="s">
        <v>132</v>
      </c>
      <c r="B18" s="2" t="s">
        <v>133</v>
      </c>
      <c r="C18" s="2" t="s">
        <v>134</v>
      </c>
      <c r="D18" s="2" t="s">
        <v>135</v>
      </c>
      <c r="E18" s="2" t="s">
        <v>136</v>
      </c>
      <c r="F18" s="2" t="s">
        <v>94</v>
      </c>
      <c r="G18" s="2">
        <v>0</v>
      </c>
      <c r="H18" s="2">
        <v>0</v>
      </c>
      <c r="I18" s="2">
        <v>0</v>
      </c>
      <c r="J18" s="2">
        <v>5667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300</v>
      </c>
      <c r="W18" s="2">
        <v>33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6000</v>
      </c>
      <c r="AG18" s="2">
        <v>1134.48</v>
      </c>
      <c r="AH18" s="2">
        <v>42.54</v>
      </c>
      <c r="AI18" s="2">
        <v>698.97</v>
      </c>
      <c r="AJ18" s="2">
        <v>1078</v>
      </c>
      <c r="AK18" s="2">
        <v>0</v>
      </c>
      <c r="AL18" s="2">
        <v>0</v>
      </c>
      <c r="AM18" s="2">
        <v>0</v>
      </c>
      <c r="AN18" s="2">
        <v>0</v>
      </c>
      <c r="AO18" s="2">
        <v>2</v>
      </c>
      <c r="AP18" s="2">
        <v>9</v>
      </c>
      <c r="AQ18" s="2">
        <v>0</v>
      </c>
      <c r="AR18" s="2">
        <v>3044.01</v>
      </c>
      <c r="AS18" s="2">
        <v>5998</v>
      </c>
      <c r="AT18" s="2">
        <v>48044.29</v>
      </c>
      <c r="AU18" s="2">
        <v>15000</v>
      </c>
      <c r="AV18" s="2">
        <v>3000</v>
      </c>
      <c r="AW18" s="2">
        <v>3000</v>
      </c>
      <c r="AX18" s="2">
        <v>1200</v>
      </c>
      <c r="AY18" s="2">
        <v>0</v>
      </c>
      <c r="AZ18" s="2">
        <v>0</v>
      </c>
      <c r="BA18" s="2">
        <v>8861.97</v>
      </c>
      <c r="BB18" s="2">
        <v>16982.32</v>
      </c>
      <c r="BC18" s="2">
        <v>509.47</v>
      </c>
      <c r="BD18" s="2">
        <v>0</v>
      </c>
      <c r="BE18" s="2">
        <v>509.47</v>
      </c>
      <c r="BF18" s="2">
        <v>640.15</v>
      </c>
      <c r="BG18" s="2">
        <v>0</v>
      </c>
    </row>
    <row r="19" spans="1:59">
      <c r="A19" s="5" t="s">
        <v>137</v>
      </c>
      <c r="B19" s="2" t="s">
        <v>138</v>
      </c>
      <c r="C19" s="2" t="s">
        <v>139</v>
      </c>
      <c r="D19" s="2" t="s">
        <v>140</v>
      </c>
      <c r="E19" s="2" t="s">
        <v>141</v>
      </c>
      <c r="F19" s="2" t="s">
        <v>94</v>
      </c>
      <c r="G19" s="2">
        <v>0</v>
      </c>
      <c r="H19" s="2">
        <v>0</v>
      </c>
      <c r="I19" s="2">
        <v>0</v>
      </c>
      <c r="J19" s="2">
        <v>4534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300</v>
      </c>
      <c r="W19" s="2">
        <v>33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4867</v>
      </c>
      <c r="AG19" s="2">
        <v>1134.48</v>
      </c>
      <c r="AH19" s="2">
        <v>42.54</v>
      </c>
      <c r="AI19" s="2">
        <v>561.18</v>
      </c>
      <c r="AJ19" s="2">
        <v>1078</v>
      </c>
      <c r="AK19" s="2">
        <v>0</v>
      </c>
      <c r="AL19" s="2">
        <v>0</v>
      </c>
      <c r="AM19" s="2">
        <v>0</v>
      </c>
      <c r="AN19" s="2">
        <v>0</v>
      </c>
      <c r="AO19" s="2">
        <v>2</v>
      </c>
      <c r="AP19" s="2">
        <v>9</v>
      </c>
      <c r="AQ19" s="2">
        <v>0</v>
      </c>
      <c r="AR19" s="2">
        <v>2048.8</v>
      </c>
      <c r="AS19" s="2">
        <v>4865</v>
      </c>
      <c r="AT19" s="2">
        <v>39172.65</v>
      </c>
      <c r="AU19" s="2">
        <v>15000</v>
      </c>
      <c r="AV19" s="2">
        <v>3000</v>
      </c>
      <c r="AW19" s="2">
        <v>3000</v>
      </c>
      <c r="AX19" s="2">
        <v>0</v>
      </c>
      <c r="AY19" s="2">
        <v>3000</v>
      </c>
      <c r="AZ19" s="2">
        <v>0</v>
      </c>
      <c r="BA19" s="2">
        <v>8448.6</v>
      </c>
      <c r="BB19" s="2">
        <v>6724.05</v>
      </c>
      <c r="BC19" s="2">
        <v>201.72</v>
      </c>
      <c r="BD19" s="2">
        <v>0</v>
      </c>
      <c r="BE19" s="2">
        <v>201.72</v>
      </c>
      <c r="BF19" s="2">
        <v>380.26</v>
      </c>
      <c r="BG19" s="2">
        <v>0</v>
      </c>
    </row>
    <row r="20" spans="1:59">
      <c r="A20" s="5" t="s">
        <v>142</v>
      </c>
      <c r="B20" s="2" t="s">
        <v>143</v>
      </c>
      <c r="C20" s="2" t="s">
        <v>144</v>
      </c>
      <c r="D20" s="2" t="s">
        <v>145</v>
      </c>
      <c r="E20" s="2" t="s">
        <v>136</v>
      </c>
      <c r="F20" s="2" t="s">
        <v>94</v>
      </c>
      <c r="G20" s="2">
        <v>0</v>
      </c>
      <c r="H20" s="2">
        <v>0</v>
      </c>
      <c r="I20" s="2">
        <v>0</v>
      </c>
      <c r="J20" s="2">
        <v>4534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300</v>
      </c>
      <c r="W20" s="2">
        <v>33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4867</v>
      </c>
      <c r="AG20" s="2">
        <v>1134.48</v>
      </c>
      <c r="AH20" s="2">
        <v>42.54</v>
      </c>
      <c r="AI20" s="2">
        <v>552.12</v>
      </c>
      <c r="AJ20" s="2">
        <v>1078</v>
      </c>
      <c r="AK20" s="2">
        <v>0</v>
      </c>
      <c r="AL20" s="2">
        <v>0</v>
      </c>
      <c r="AM20" s="2">
        <v>0</v>
      </c>
      <c r="AN20" s="2">
        <v>0</v>
      </c>
      <c r="AO20" s="2">
        <v>2</v>
      </c>
      <c r="AP20" s="2">
        <v>9</v>
      </c>
      <c r="AQ20" s="2">
        <v>0</v>
      </c>
      <c r="AR20" s="2">
        <v>2057.86</v>
      </c>
      <c r="AS20" s="2">
        <v>4865</v>
      </c>
      <c r="AT20" s="2">
        <v>39084.16</v>
      </c>
      <c r="AU20" s="2">
        <v>15000</v>
      </c>
      <c r="AV20" s="2">
        <v>3000</v>
      </c>
      <c r="AW20" s="2">
        <v>6000</v>
      </c>
      <c r="AX20" s="2">
        <v>0</v>
      </c>
      <c r="AY20" s="2">
        <v>0</v>
      </c>
      <c r="AZ20" s="2">
        <v>0</v>
      </c>
      <c r="BA20" s="2">
        <v>8421.42</v>
      </c>
      <c r="BB20" s="2">
        <v>6662.74</v>
      </c>
      <c r="BC20" s="2">
        <v>199.88</v>
      </c>
      <c r="BD20" s="2">
        <v>0</v>
      </c>
      <c r="BE20" s="2">
        <v>199.88</v>
      </c>
      <c r="BF20" s="2">
        <v>378.15</v>
      </c>
      <c r="BG20" s="2">
        <v>0</v>
      </c>
    </row>
    <row r="21" spans="1:59">
      <c r="A21" s="5" t="s">
        <v>146</v>
      </c>
      <c r="B21" s="2" t="s">
        <v>147</v>
      </c>
      <c r="C21" s="2" t="s">
        <v>148</v>
      </c>
      <c r="D21" s="2" t="s">
        <v>149</v>
      </c>
      <c r="E21" s="2" t="s">
        <v>63</v>
      </c>
      <c r="F21" s="2" t="s">
        <v>64</v>
      </c>
      <c r="G21" s="2">
        <v>0</v>
      </c>
      <c r="H21" s="2">
        <v>0</v>
      </c>
      <c r="I21" s="2">
        <v>0</v>
      </c>
      <c r="J21" s="2">
        <v>6333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300</v>
      </c>
      <c r="W21" s="2">
        <v>33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6666</v>
      </c>
      <c r="AG21" s="2">
        <v>1134.48</v>
      </c>
      <c r="AH21" s="2">
        <v>42.54</v>
      </c>
      <c r="AI21" s="2">
        <v>727.32</v>
      </c>
      <c r="AJ21" s="2">
        <v>1078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3683.66</v>
      </c>
      <c r="AS21" s="2">
        <v>6666</v>
      </c>
      <c r="AT21" s="2">
        <v>52832</v>
      </c>
      <c r="AU21" s="2">
        <v>15000</v>
      </c>
      <c r="AV21" s="2">
        <v>3000</v>
      </c>
      <c r="AW21" s="2">
        <v>3000</v>
      </c>
      <c r="AX21" s="2">
        <v>0</v>
      </c>
      <c r="AY21" s="2">
        <v>0</v>
      </c>
      <c r="AZ21" s="2">
        <v>0</v>
      </c>
      <c r="BA21" s="2">
        <v>8947.02</v>
      </c>
      <c r="BB21" s="2">
        <v>22884.98</v>
      </c>
      <c r="BC21" s="2">
        <v>686.55</v>
      </c>
      <c r="BD21" s="2">
        <v>0</v>
      </c>
      <c r="BE21" s="2">
        <v>686.55</v>
      </c>
      <c r="BF21" s="2">
        <v>786.04</v>
      </c>
      <c r="BG21" s="2">
        <v>0</v>
      </c>
    </row>
    <row r="22" spans="1:59">
      <c r="A22" s="5" t="s">
        <v>150</v>
      </c>
      <c r="B22" s="2" t="s">
        <v>151</v>
      </c>
      <c r="C22" s="2" t="s">
        <v>152</v>
      </c>
      <c r="D22" s="2" t="s">
        <v>153</v>
      </c>
      <c r="E22" s="2" t="s">
        <v>154</v>
      </c>
      <c r="F22" s="2" t="s">
        <v>94</v>
      </c>
      <c r="G22" s="2">
        <v>0</v>
      </c>
      <c r="H22" s="2">
        <v>0</v>
      </c>
      <c r="I22" s="2">
        <v>0</v>
      </c>
      <c r="J22" s="2">
        <v>4534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300</v>
      </c>
      <c r="W22" s="2">
        <v>33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4867</v>
      </c>
      <c r="AG22" s="2">
        <v>1134.48</v>
      </c>
      <c r="AH22" s="2">
        <v>42.54</v>
      </c>
      <c r="AI22" s="2">
        <v>570.62</v>
      </c>
      <c r="AJ22" s="2">
        <v>1078</v>
      </c>
      <c r="AK22" s="2">
        <v>0</v>
      </c>
      <c r="AL22" s="2">
        <v>0</v>
      </c>
      <c r="AM22" s="2">
        <v>0</v>
      </c>
      <c r="AN22" s="2">
        <v>0</v>
      </c>
      <c r="AO22" s="2">
        <v>2</v>
      </c>
      <c r="AP22" s="2">
        <v>9</v>
      </c>
      <c r="AQ22" s="2">
        <v>0</v>
      </c>
      <c r="AR22" s="2">
        <v>2039.36</v>
      </c>
      <c r="AS22" s="2">
        <v>4865</v>
      </c>
      <c r="AT22" s="2">
        <v>39177</v>
      </c>
      <c r="AU22" s="2">
        <v>15000</v>
      </c>
      <c r="AV22" s="2">
        <v>3000</v>
      </c>
      <c r="AW22" s="2">
        <v>3000</v>
      </c>
      <c r="AX22" s="2">
        <v>0</v>
      </c>
      <c r="AY22" s="2">
        <v>0</v>
      </c>
      <c r="AZ22" s="2">
        <v>0</v>
      </c>
      <c r="BA22" s="2">
        <v>8476.92</v>
      </c>
      <c r="BB22" s="2">
        <v>9700.08</v>
      </c>
      <c r="BC22" s="2">
        <v>291</v>
      </c>
      <c r="BD22" s="2">
        <v>0</v>
      </c>
      <c r="BE22" s="2">
        <v>291</v>
      </c>
      <c r="BF22" s="2">
        <v>439.82</v>
      </c>
      <c r="BG22" s="2">
        <v>0</v>
      </c>
    </row>
    <row r="23" spans="1:59">
      <c r="A23" s="5" t="s">
        <v>155</v>
      </c>
      <c r="B23" s="2" t="s">
        <v>156</v>
      </c>
      <c r="C23" s="2" t="s">
        <v>157</v>
      </c>
      <c r="D23" s="2" t="s">
        <v>158</v>
      </c>
      <c r="E23" s="2" t="s">
        <v>159</v>
      </c>
      <c r="F23" s="2" t="s">
        <v>94</v>
      </c>
      <c r="G23" s="2">
        <v>0</v>
      </c>
      <c r="H23" s="2">
        <v>0</v>
      </c>
      <c r="I23" s="2">
        <v>0</v>
      </c>
      <c r="J23" s="2">
        <v>6333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300</v>
      </c>
      <c r="W23" s="2">
        <v>33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6666</v>
      </c>
      <c r="AG23" s="2">
        <v>1134.48</v>
      </c>
      <c r="AH23" s="2">
        <v>42.54</v>
      </c>
      <c r="AI23" s="2">
        <v>687.63</v>
      </c>
      <c r="AJ23" s="2">
        <v>1078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9</v>
      </c>
      <c r="AQ23" s="2">
        <v>0</v>
      </c>
      <c r="AR23" s="2">
        <v>3721.35</v>
      </c>
      <c r="AS23" s="2">
        <v>6664</v>
      </c>
      <c r="AT23" s="2">
        <v>52826</v>
      </c>
      <c r="AU23" s="2">
        <v>15000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8827.95</v>
      </c>
      <c r="BB23" s="2">
        <v>28998.05</v>
      </c>
      <c r="BC23" s="2">
        <v>869.94</v>
      </c>
      <c r="BD23" s="2">
        <v>0</v>
      </c>
      <c r="BE23" s="2">
        <v>869.94</v>
      </c>
      <c r="BF23" s="2">
        <v>908.3</v>
      </c>
      <c r="BG23" s="2">
        <v>0</v>
      </c>
    </row>
    <row r="24" spans="1:59">
      <c r="A24" s="5" t="s">
        <v>160</v>
      </c>
      <c r="B24" s="2" t="s">
        <v>161</v>
      </c>
      <c r="C24" s="2" t="s">
        <v>162</v>
      </c>
      <c r="D24" s="2" t="s">
        <v>163</v>
      </c>
      <c r="E24" s="2" t="s">
        <v>154</v>
      </c>
      <c r="F24" s="2" t="s">
        <v>94</v>
      </c>
      <c r="G24" s="2">
        <v>0</v>
      </c>
      <c r="H24" s="2">
        <v>0</v>
      </c>
      <c r="I24" s="2">
        <v>0</v>
      </c>
      <c r="J24" s="2">
        <v>4534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300</v>
      </c>
      <c r="W24" s="2">
        <v>33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4867</v>
      </c>
      <c r="AG24" s="2">
        <v>1134.48</v>
      </c>
      <c r="AH24" s="2">
        <v>42.54</v>
      </c>
      <c r="AI24" s="2">
        <v>552.12</v>
      </c>
      <c r="AJ24" s="2">
        <v>1078</v>
      </c>
      <c r="AK24" s="2">
        <v>0</v>
      </c>
      <c r="AL24" s="2">
        <v>0</v>
      </c>
      <c r="AM24" s="2">
        <v>0</v>
      </c>
      <c r="AN24" s="2">
        <v>0</v>
      </c>
      <c r="AO24" s="2">
        <v>2</v>
      </c>
      <c r="AP24" s="2">
        <v>9</v>
      </c>
      <c r="AQ24" s="2">
        <v>0</v>
      </c>
      <c r="AR24" s="2">
        <v>2057.86</v>
      </c>
      <c r="AS24" s="2">
        <v>4865</v>
      </c>
      <c r="AT24" s="2">
        <v>39177</v>
      </c>
      <c r="AU24" s="2">
        <v>15000</v>
      </c>
      <c r="AV24" s="2">
        <v>0</v>
      </c>
      <c r="AW24" s="2">
        <v>3000</v>
      </c>
      <c r="AX24" s="2">
        <v>0</v>
      </c>
      <c r="AY24" s="2">
        <v>0</v>
      </c>
      <c r="AZ24" s="2">
        <v>0</v>
      </c>
      <c r="BA24" s="2">
        <v>8421.42</v>
      </c>
      <c r="BB24" s="2">
        <v>12755.58</v>
      </c>
      <c r="BC24" s="2">
        <v>382.67</v>
      </c>
      <c r="BD24" s="2">
        <v>0</v>
      </c>
      <c r="BE24" s="2">
        <v>382.67</v>
      </c>
      <c r="BF24" s="2">
        <v>500.93</v>
      </c>
      <c r="BG24" s="2">
        <v>0</v>
      </c>
    </row>
    <row r="25" spans="1:59">
      <c r="A25" s="5" t="s">
        <v>164</v>
      </c>
      <c r="B25" s="2" t="s">
        <v>165</v>
      </c>
      <c r="C25" s="2" t="s">
        <v>166</v>
      </c>
      <c r="D25" s="2" t="s">
        <v>167</v>
      </c>
      <c r="E25" s="2" t="s">
        <v>123</v>
      </c>
      <c r="F25" s="2" t="s">
        <v>94</v>
      </c>
      <c r="G25" s="2">
        <v>0</v>
      </c>
      <c r="H25" s="2">
        <v>0</v>
      </c>
      <c r="I25" s="2">
        <v>0</v>
      </c>
      <c r="J25" s="2">
        <v>4534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300</v>
      </c>
      <c r="W25" s="2">
        <v>33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4867</v>
      </c>
      <c r="AG25" s="2">
        <v>1134.48</v>
      </c>
      <c r="AH25" s="2">
        <v>42.54</v>
      </c>
      <c r="AI25" s="2">
        <v>552.12</v>
      </c>
      <c r="AJ25" s="2">
        <v>1078</v>
      </c>
      <c r="AK25" s="2">
        <v>0</v>
      </c>
      <c r="AL25" s="2">
        <v>0</v>
      </c>
      <c r="AM25" s="2">
        <v>0</v>
      </c>
      <c r="AN25" s="2">
        <v>0</v>
      </c>
      <c r="AO25" s="2">
        <v>2</v>
      </c>
      <c r="AP25" s="2">
        <v>9</v>
      </c>
      <c r="AQ25" s="2">
        <v>0</v>
      </c>
      <c r="AR25" s="2">
        <v>2057.86</v>
      </c>
      <c r="AS25" s="2">
        <v>4865</v>
      </c>
      <c r="AT25" s="2">
        <v>39069.3</v>
      </c>
      <c r="AU25" s="2">
        <v>15000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8421.42</v>
      </c>
      <c r="BB25" s="2">
        <v>15647.88</v>
      </c>
      <c r="BC25" s="2">
        <v>469.44</v>
      </c>
      <c r="BD25" s="2">
        <v>0</v>
      </c>
      <c r="BE25" s="2">
        <v>469.44</v>
      </c>
      <c r="BF25" s="2">
        <v>557.7</v>
      </c>
      <c r="BG25" s="2">
        <v>0</v>
      </c>
    </row>
    <row r="26" spans="1:59">
      <c r="A26" s="5" t="s">
        <v>168</v>
      </c>
      <c r="B26" s="2" t="s">
        <v>169</v>
      </c>
      <c r="C26" s="2" t="s">
        <v>170</v>
      </c>
      <c r="D26" s="2" t="s">
        <v>171</v>
      </c>
      <c r="E26" s="2" t="s">
        <v>159</v>
      </c>
      <c r="F26" s="2" t="s">
        <v>94</v>
      </c>
      <c r="G26" s="2">
        <v>0</v>
      </c>
      <c r="H26" s="2">
        <v>0</v>
      </c>
      <c r="I26" s="2">
        <v>0</v>
      </c>
      <c r="J26" s="2">
        <v>5667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300</v>
      </c>
      <c r="W26" s="2">
        <v>33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6000</v>
      </c>
      <c r="AG26" s="2">
        <v>1134.48</v>
      </c>
      <c r="AH26" s="2">
        <v>42.54</v>
      </c>
      <c r="AI26" s="2">
        <v>687.63</v>
      </c>
      <c r="AJ26" s="2">
        <v>1078</v>
      </c>
      <c r="AK26" s="2">
        <v>0</v>
      </c>
      <c r="AL26" s="2">
        <v>0</v>
      </c>
      <c r="AM26" s="2">
        <v>0</v>
      </c>
      <c r="AN26" s="2">
        <v>0</v>
      </c>
      <c r="AO26" s="2">
        <v>2</v>
      </c>
      <c r="AP26" s="2">
        <v>9</v>
      </c>
      <c r="AQ26" s="2">
        <v>0</v>
      </c>
      <c r="AR26" s="2">
        <v>3055.35</v>
      </c>
      <c r="AS26" s="2">
        <v>5998</v>
      </c>
      <c r="AT26" s="2">
        <v>48131.67</v>
      </c>
      <c r="AU26" s="2">
        <v>15000</v>
      </c>
      <c r="AV26" s="2">
        <v>0</v>
      </c>
      <c r="AW26" s="2">
        <v>3000</v>
      </c>
      <c r="AX26" s="2">
        <v>0</v>
      </c>
      <c r="AY26" s="2">
        <v>0</v>
      </c>
      <c r="AZ26" s="2">
        <v>0</v>
      </c>
      <c r="BA26" s="2">
        <v>8827.95</v>
      </c>
      <c r="BB26" s="2">
        <v>21303.72</v>
      </c>
      <c r="BC26" s="2">
        <v>639.11</v>
      </c>
      <c r="BD26" s="2">
        <v>0</v>
      </c>
      <c r="BE26" s="2">
        <v>639.11</v>
      </c>
      <c r="BF26" s="2">
        <v>727.45</v>
      </c>
      <c r="BG26" s="2">
        <v>0</v>
      </c>
    </row>
    <row r="27" spans="1:59">
      <c r="A27" s="5" t="s">
        <v>172</v>
      </c>
      <c r="B27" s="2" t="s">
        <v>173</v>
      </c>
      <c r="C27" s="2" t="s">
        <v>174</v>
      </c>
      <c r="D27" s="2" t="s">
        <v>175</v>
      </c>
      <c r="E27" s="2" t="s">
        <v>176</v>
      </c>
      <c r="F27" s="2" t="s">
        <v>94</v>
      </c>
      <c r="G27" s="2">
        <v>0</v>
      </c>
      <c r="H27" s="2">
        <v>0</v>
      </c>
      <c r="I27" s="2">
        <v>0</v>
      </c>
      <c r="J27" s="2">
        <v>4534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300</v>
      </c>
      <c r="W27" s="2">
        <v>33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4867</v>
      </c>
      <c r="AG27" s="2">
        <v>1134.48</v>
      </c>
      <c r="AH27" s="2">
        <v>42.54</v>
      </c>
      <c r="AI27" s="2">
        <v>552.12</v>
      </c>
      <c r="AJ27" s="2">
        <v>1078</v>
      </c>
      <c r="AK27" s="2">
        <v>0</v>
      </c>
      <c r="AL27" s="2">
        <v>0</v>
      </c>
      <c r="AM27" s="2">
        <v>0</v>
      </c>
      <c r="AN27" s="2">
        <v>0</v>
      </c>
      <c r="AO27" s="2">
        <v>2</v>
      </c>
      <c r="AP27" s="2">
        <v>9</v>
      </c>
      <c r="AQ27" s="2">
        <v>0</v>
      </c>
      <c r="AR27" s="2">
        <v>2057.86</v>
      </c>
      <c r="AS27" s="2">
        <v>4865</v>
      </c>
      <c r="AT27" s="2">
        <v>39177</v>
      </c>
      <c r="AU27" s="2">
        <v>15000</v>
      </c>
      <c r="AV27" s="2">
        <v>3000</v>
      </c>
      <c r="AW27" s="2">
        <v>3000</v>
      </c>
      <c r="AX27" s="2">
        <v>1200</v>
      </c>
      <c r="AY27" s="2">
        <v>3000</v>
      </c>
      <c r="AZ27" s="2">
        <v>0</v>
      </c>
      <c r="BA27" s="2">
        <v>8421.42</v>
      </c>
      <c r="BB27" s="2">
        <v>5555.58</v>
      </c>
      <c r="BC27" s="2">
        <v>166.67</v>
      </c>
      <c r="BD27" s="2">
        <v>0</v>
      </c>
      <c r="BE27" s="2">
        <v>166.67</v>
      </c>
      <c r="BF27" s="2">
        <v>560.93</v>
      </c>
      <c r="BG27" s="2">
        <v>0</v>
      </c>
    </row>
    <row r="28" spans="1:59">
      <c r="A28" s="5" t="s">
        <v>177</v>
      </c>
      <c r="B28" s="2" t="s">
        <v>178</v>
      </c>
      <c r="C28" s="2" t="s">
        <v>179</v>
      </c>
      <c r="D28" s="2" t="s">
        <v>180</v>
      </c>
      <c r="E28" s="2" t="s">
        <v>99</v>
      </c>
      <c r="F28" s="2" t="s">
        <v>181</v>
      </c>
      <c r="G28" s="2">
        <v>10</v>
      </c>
      <c r="H28" s="2">
        <v>2</v>
      </c>
      <c r="I28" s="2">
        <v>5.9</v>
      </c>
      <c r="J28" s="2">
        <v>0</v>
      </c>
      <c r="K28" s="2">
        <v>2124</v>
      </c>
      <c r="L28" s="2">
        <v>195.31</v>
      </c>
      <c r="M28" s="2">
        <v>12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800</v>
      </c>
      <c r="U28" s="2">
        <v>100</v>
      </c>
      <c r="V28" s="2">
        <v>300</v>
      </c>
      <c r="W28" s="2">
        <v>33</v>
      </c>
      <c r="X28" s="2">
        <v>0</v>
      </c>
      <c r="Y28" s="2">
        <v>0</v>
      </c>
      <c r="Z28" s="2">
        <v>0</v>
      </c>
      <c r="AA28" s="2">
        <v>0</v>
      </c>
      <c r="AB28" s="2">
        <v>80</v>
      </c>
      <c r="AC28" s="2">
        <v>0</v>
      </c>
      <c r="AD28" s="2">
        <v>1447.17</v>
      </c>
      <c r="AE28" s="2">
        <v>0</v>
      </c>
      <c r="AF28" s="2">
        <v>5091.48</v>
      </c>
      <c r="AG28" s="2">
        <v>570.36</v>
      </c>
      <c r="AH28" s="2">
        <v>21.39</v>
      </c>
      <c r="AI28" s="2">
        <v>142.59</v>
      </c>
      <c r="AJ28" s="2">
        <v>428</v>
      </c>
      <c r="AK28" s="2">
        <v>0</v>
      </c>
      <c r="AL28" s="2">
        <v>0</v>
      </c>
      <c r="AM28" s="2">
        <v>0</v>
      </c>
      <c r="AN28" s="2">
        <v>0</v>
      </c>
      <c r="AO28" s="2">
        <v>2</v>
      </c>
      <c r="AP28" s="2">
        <v>9</v>
      </c>
      <c r="AQ28" s="2">
        <v>0</v>
      </c>
      <c r="AR28" s="2">
        <v>3927.14</v>
      </c>
      <c r="AS28" s="2">
        <v>5019.48</v>
      </c>
      <c r="AT28" s="2">
        <v>22563.48</v>
      </c>
      <c r="AU28" s="2">
        <v>15000</v>
      </c>
      <c r="AV28" s="2">
        <v>3000</v>
      </c>
      <c r="AW28" s="2">
        <v>6000</v>
      </c>
      <c r="AX28" s="2">
        <v>0</v>
      </c>
      <c r="AY28" s="2">
        <v>1500</v>
      </c>
      <c r="AZ28" s="2">
        <v>0</v>
      </c>
      <c r="BA28" s="2">
        <v>3487.02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</row>
    <row r="29" spans="1:59">
      <c r="A29" s="5" t="s">
        <v>182</v>
      </c>
      <c r="B29" s="2" t="s">
        <v>183</v>
      </c>
      <c r="C29" s="2" t="s">
        <v>184</v>
      </c>
      <c r="D29" s="2" t="s">
        <v>185</v>
      </c>
      <c r="E29" s="2" t="s">
        <v>186</v>
      </c>
      <c r="F29" s="2" t="s">
        <v>94</v>
      </c>
      <c r="G29" s="2">
        <v>0</v>
      </c>
      <c r="H29" s="2">
        <v>0</v>
      </c>
      <c r="I29" s="2">
        <v>0</v>
      </c>
      <c r="J29" s="2">
        <v>5667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300</v>
      </c>
      <c r="W29" s="2">
        <v>33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6000</v>
      </c>
      <c r="AG29" s="2">
        <v>1134.48</v>
      </c>
      <c r="AH29" s="2">
        <v>42.54</v>
      </c>
      <c r="AI29" s="2">
        <v>691.83</v>
      </c>
      <c r="AJ29" s="2">
        <v>1078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3053.15</v>
      </c>
      <c r="AS29" s="2">
        <v>6000</v>
      </c>
      <c r="AT29" s="2">
        <v>48109.34</v>
      </c>
      <c r="AU29" s="2">
        <v>15000</v>
      </c>
      <c r="AV29" s="2">
        <v>0</v>
      </c>
      <c r="AW29" s="2">
        <v>3000</v>
      </c>
      <c r="AX29" s="2">
        <v>0</v>
      </c>
      <c r="AY29" s="2">
        <v>0</v>
      </c>
      <c r="AZ29" s="2">
        <v>0</v>
      </c>
      <c r="BA29" s="2">
        <v>8840.55</v>
      </c>
      <c r="BB29" s="2">
        <v>21268.79</v>
      </c>
      <c r="BC29" s="2">
        <v>638.06</v>
      </c>
      <c r="BD29" s="2">
        <v>0</v>
      </c>
      <c r="BE29" s="2">
        <v>638.06</v>
      </c>
      <c r="BF29" s="2">
        <v>726.47</v>
      </c>
      <c r="BG29" s="2">
        <v>0</v>
      </c>
    </row>
    <row r="30" spans="1:59">
      <c r="A30" s="5" t="s">
        <v>187</v>
      </c>
      <c r="B30" s="2" t="s">
        <v>188</v>
      </c>
      <c r="C30" s="2" t="s">
        <v>189</v>
      </c>
      <c r="D30" s="2" t="s">
        <v>190</v>
      </c>
      <c r="E30" s="2" t="s">
        <v>186</v>
      </c>
      <c r="F30" s="2" t="s">
        <v>94</v>
      </c>
      <c r="G30" s="2">
        <v>0</v>
      </c>
      <c r="H30" s="2">
        <v>0</v>
      </c>
      <c r="I30" s="2">
        <v>0</v>
      </c>
      <c r="J30" s="2">
        <v>4534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300</v>
      </c>
      <c r="W30" s="2">
        <v>33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4867</v>
      </c>
      <c r="AG30" s="2">
        <v>1134.48</v>
      </c>
      <c r="AH30" s="2">
        <v>42.54</v>
      </c>
      <c r="AI30" s="2">
        <v>552.52</v>
      </c>
      <c r="AJ30" s="2">
        <v>1078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2059.46</v>
      </c>
      <c r="AS30" s="2">
        <v>4867</v>
      </c>
      <c r="AT30" s="2">
        <v>39137.67</v>
      </c>
      <c r="AU30" s="2">
        <v>15000</v>
      </c>
      <c r="AV30" s="2">
        <v>0</v>
      </c>
      <c r="AW30" s="2">
        <v>3000</v>
      </c>
      <c r="AX30" s="2">
        <v>0</v>
      </c>
      <c r="AY30" s="2">
        <v>0</v>
      </c>
      <c r="AZ30" s="2">
        <v>0</v>
      </c>
      <c r="BA30" s="2">
        <v>8422.62</v>
      </c>
      <c r="BB30" s="2">
        <v>12715.05</v>
      </c>
      <c r="BC30" s="2">
        <v>381.45</v>
      </c>
      <c r="BD30" s="2">
        <v>0</v>
      </c>
      <c r="BE30" s="2">
        <v>381.45</v>
      </c>
      <c r="BF30" s="2">
        <v>499.67</v>
      </c>
      <c r="BG30" s="2">
        <v>0</v>
      </c>
    </row>
    <row r="31" spans="1:59">
      <c r="A31" s="5" t="s">
        <v>191</v>
      </c>
      <c r="B31" s="2" t="s">
        <v>192</v>
      </c>
      <c r="C31" s="2" t="s">
        <v>193</v>
      </c>
      <c r="D31" s="2" t="s">
        <v>194</v>
      </c>
      <c r="E31" s="2" t="s">
        <v>195</v>
      </c>
      <c r="F31" s="2" t="s">
        <v>94</v>
      </c>
      <c r="G31" s="2">
        <v>0</v>
      </c>
      <c r="H31" s="2">
        <v>0</v>
      </c>
      <c r="I31" s="2">
        <v>0</v>
      </c>
      <c r="J31" s="2">
        <v>5667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300</v>
      </c>
      <c r="W31" s="2">
        <v>33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6000</v>
      </c>
      <c r="AG31" s="2">
        <v>1134.48</v>
      </c>
      <c r="AH31" s="2">
        <v>42.54</v>
      </c>
      <c r="AI31" s="2">
        <v>597.92</v>
      </c>
      <c r="AJ31" s="2">
        <v>1078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3147.06</v>
      </c>
      <c r="AS31" s="2">
        <v>6000</v>
      </c>
      <c r="AT31" s="2">
        <v>48052.67</v>
      </c>
      <c r="AU31" s="2">
        <v>15000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8558.82</v>
      </c>
      <c r="BB31" s="2">
        <v>24493.85</v>
      </c>
      <c r="BC31" s="2">
        <v>734.82</v>
      </c>
      <c r="BD31" s="2">
        <v>0</v>
      </c>
      <c r="BE31" s="2">
        <v>734.82</v>
      </c>
      <c r="BF31" s="2">
        <v>790.4</v>
      </c>
      <c r="BG31" s="2">
        <v>0</v>
      </c>
    </row>
    <row r="32" spans="1:59">
      <c r="A32" s="5" t="s">
        <v>196</v>
      </c>
      <c r="B32" s="2" t="s">
        <v>197</v>
      </c>
      <c r="C32" s="2" t="s">
        <v>198</v>
      </c>
      <c r="D32" s="2" t="s">
        <v>199</v>
      </c>
      <c r="E32" s="2" t="s">
        <v>195</v>
      </c>
      <c r="F32" s="2" t="s">
        <v>94</v>
      </c>
      <c r="G32" s="2">
        <v>0</v>
      </c>
      <c r="H32" s="2">
        <v>0</v>
      </c>
      <c r="I32" s="2">
        <v>0</v>
      </c>
      <c r="J32" s="2">
        <v>5667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800</v>
      </c>
      <c r="V32" s="2">
        <v>300</v>
      </c>
      <c r="W32" s="2">
        <v>33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6800</v>
      </c>
      <c r="AG32" s="2">
        <v>1134.48</v>
      </c>
      <c r="AH32" s="2">
        <v>42.54</v>
      </c>
      <c r="AI32" s="2">
        <v>561.18</v>
      </c>
      <c r="AJ32" s="2">
        <v>1078</v>
      </c>
      <c r="AK32" s="2">
        <v>0</v>
      </c>
      <c r="AL32" s="2">
        <v>0</v>
      </c>
      <c r="AM32" s="2">
        <v>0</v>
      </c>
      <c r="AN32" s="2">
        <v>0</v>
      </c>
      <c r="AO32" s="2">
        <v>2</v>
      </c>
      <c r="AP32" s="2">
        <v>9</v>
      </c>
      <c r="AQ32" s="2">
        <v>0</v>
      </c>
      <c r="AR32" s="2">
        <v>3981.8</v>
      </c>
      <c r="AS32" s="2">
        <v>6238</v>
      </c>
      <c r="AT32" s="2">
        <v>47716.67</v>
      </c>
      <c r="AU32" s="2">
        <v>15000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8448.6</v>
      </c>
      <c r="BB32" s="2">
        <v>24268.07</v>
      </c>
      <c r="BC32" s="2">
        <v>728.04</v>
      </c>
      <c r="BD32" s="2">
        <v>0</v>
      </c>
      <c r="BE32" s="2">
        <v>728.04</v>
      </c>
      <c r="BF32" s="2">
        <v>775.39</v>
      </c>
      <c r="BG32" s="2">
        <v>0</v>
      </c>
    </row>
    <row r="33" spans="1:59">
      <c r="A33" s="5" t="s">
        <v>200</v>
      </c>
      <c r="B33" s="2" t="s">
        <v>201</v>
      </c>
      <c r="C33" s="2" t="s">
        <v>202</v>
      </c>
      <c r="D33" s="2" t="s">
        <v>203</v>
      </c>
      <c r="E33" s="2" t="s">
        <v>204</v>
      </c>
      <c r="F33" s="2" t="s">
        <v>94</v>
      </c>
      <c r="G33" s="2">
        <v>0</v>
      </c>
      <c r="H33" s="2">
        <v>0</v>
      </c>
      <c r="I33" s="2">
        <v>0</v>
      </c>
      <c r="J33" s="2">
        <v>4534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300</v>
      </c>
      <c r="W33" s="2">
        <v>33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4867</v>
      </c>
      <c r="AG33" s="2">
        <v>1134.48</v>
      </c>
      <c r="AH33" s="2">
        <v>42.54</v>
      </c>
      <c r="AI33" s="2">
        <v>570.25</v>
      </c>
      <c r="AJ33" s="2">
        <v>1078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2041.73</v>
      </c>
      <c r="AS33" s="2">
        <v>4867</v>
      </c>
      <c r="AT33" s="2">
        <v>39092.34</v>
      </c>
      <c r="AU33" s="2">
        <v>15000</v>
      </c>
      <c r="AV33" s="2">
        <v>3000</v>
      </c>
      <c r="AW33" s="2">
        <v>0</v>
      </c>
      <c r="AX33" s="2">
        <v>0</v>
      </c>
      <c r="AY33" s="2">
        <v>0</v>
      </c>
      <c r="AZ33" s="2">
        <v>0</v>
      </c>
      <c r="BA33" s="2">
        <v>8475.81</v>
      </c>
      <c r="BB33" s="2">
        <v>12616.53</v>
      </c>
      <c r="BC33" s="2">
        <v>378.5</v>
      </c>
      <c r="BD33" s="2">
        <v>0</v>
      </c>
      <c r="BE33" s="2">
        <v>378.5</v>
      </c>
      <c r="BF33" s="2">
        <v>497.24</v>
      </c>
      <c r="BG33" s="2">
        <v>0</v>
      </c>
    </row>
    <row r="34" spans="1:59">
      <c r="A34" s="5" t="s">
        <v>205</v>
      </c>
      <c r="B34" s="2" t="s">
        <v>206</v>
      </c>
      <c r="C34" s="2" t="s">
        <v>207</v>
      </c>
      <c r="D34" s="2" t="s">
        <v>208</v>
      </c>
      <c r="E34" s="2" t="s">
        <v>93</v>
      </c>
      <c r="F34" s="2" t="s">
        <v>209</v>
      </c>
      <c r="G34" s="2">
        <v>12</v>
      </c>
      <c r="H34" s="2">
        <v>1</v>
      </c>
      <c r="I34" s="2">
        <v>6.5</v>
      </c>
      <c r="J34" s="2">
        <v>0</v>
      </c>
      <c r="K34" s="2">
        <v>2340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800</v>
      </c>
      <c r="U34" s="2">
        <v>300</v>
      </c>
      <c r="V34" s="2">
        <v>300</v>
      </c>
      <c r="W34" s="2">
        <v>33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3773</v>
      </c>
      <c r="AG34" s="2">
        <v>795.83</v>
      </c>
      <c r="AH34" s="2">
        <v>29.84</v>
      </c>
      <c r="AI34" s="2">
        <v>198.96</v>
      </c>
      <c r="AJ34" s="2">
        <v>597</v>
      </c>
      <c r="AK34" s="2">
        <v>0</v>
      </c>
      <c r="AL34" s="2">
        <v>0</v>
      </c>
      <c r="AM34" s="2">
        <v>0</v>
      </c>
      <c r="AN34" s="2">
        <v>0</v>
      </c>
      <c r="AO34" s="2">
        <v>2</v>
      </c>
      <c r="AP34" s="2">
        <v>9</v>
      </c>
      <c r="AQ34" s="2">
        <v>0</v>
      </c>
      <c r="AR34" s="2">
        <v>2149.37</v>
      </c>
      <c r="AS34" s="2">
        <v>3561</v>
      </c>
      <c r="AT34" s="2">
        <v>25983</v>
      </c>
      <c r="AU34" s="2">
        <v>15000</v>
      </c>
      <c r="AV34" s="2">
        <v>3000</v>
      </c>
      <c r="AW34" s="2">
        <v>6000</v>
      </c>
      <c r="AX34" s="2">
        <v>0</v>
      </c>
      <c r="AY34" s="2">
        <v>3000</v>
      </c>
      <c r="AZ34" s="2">
        <v>0</v>
      </c>
      <c r="BA34" s="2">
        <v>4864.89</v>
      </c>
      <c r="BB34" s="2">
        <v>0</v>
      </c>
      <c r="BC34" s="2">
        <v>0</v>
      </c>
      <c r="BD34" s="2">
        <v>0</v>
      </c>
      <c r="BE34" s="2">
        <v>0</v>
      </c>
      <c r="BF34" s="2">
        <v>35.36</v>
      </c>
      <c r="BG34" s="2">
        <v>0</v>
      </c>
    </row>
    <row r="35" spans="1:59">
      <c r="A35" s="5" t="s">
        <v>210</v>
      </c>
      <c r="B35" s="2" t="s">
        <v>211</v>
      </c>
      <c r="C35" s="2" t="s">
        <v>212</v>
      </c>
      <c r="D35" s="2" t="s">
        <v>213</v>
      </c>
      <c r="E35" s="2" t="s">
        <v>93</v>
      </c>
      <c r="F35" s="2" t="s">
        <v>181</v>
      </c>
      <c r="G35" s="2">
        <v>8</v>
      </c>
      <c r="H35" s="2">
        <v>1</v>
      </c>
      <c r="I35" s="2">
        <v>4.9</v>
      </c>
      <c r="J35" s="2">
        <v>0</v>
      </c>
      <c r="K35" s="2">
        <v>1764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800</v>
      </c>
      <c r="U35" s="2">
        <v>100</v>
      </c>
      <c r="V35" s="2">
        <v>300</v>
      </c>
      <c r="W35" s="2">
        <v>33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486.62</v>
      </c>
      <c r="AE35" s="2">
        <v>0</v>
      </c>
      <c r="AF35" s="2">
        <v>3483.62</v>
      </c>
      <c r="AG35" s="2">
        <v>441.76</v>
      </c>
      <c r="AH35" s="2">
        <v>16.57</v>
      </c>
      <c r="AI35" s="2">
        <v>110.44</v>
      </c>
      <c r="AJ35" s="2">
        <v>331</v>
      </c>
      <c r="AK35" s="2">
        <v>0</v>
      </c>
      <c r="AL35" s="2">
        <v>0</v>
      </c>
      <c r="AM35" s="2">
        <v>0</v>
      </c>
      <c r="AN35" s="2">
        <v>0</v>
      </c>
      <c r="AO35" s="2">
        <v>2</v>
      </c>
      <c r="AP35" s="2">
        <v>9</v>
      </c>
      <c r="AQ35" s="2">
        <v>0</v>
      </c>
      <c r="AR35" s="2">
        <v>2581.85</v>
      </c>
      <c r="AS35" s="2">
        <v>3411.62</v>
      </c>
      <c r="AT35" s="2">
        <v>16571.62</v>
      </c>
      <c r="AU35" s="2">
        <v>15000</v>
      </c>
      <c r="AV35" s="2">
        <v>0</v>
      </c>
      <c r="AW35" s="2">
        <v>0</v>
      </c>
      <c r="AX35" s="2">
        <v>0</v>
      </c>
      <c r="AY35" s="2">
        <v>3000</v>
      </c>
      <c r="AZ35" s="2">
        <v>0</v>
      </c>
      <c r="BA35" s="2">
        <v>2699.31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</row>
    <row r="36" spans="1:59">
      <c r="A36" s="5" t="s">
        <v>214</v>
      </c>
      <c r="B36" s="2" t="s">
        <v>215</v>
      </c>
      <c r="C36" s="2" t="s">
        <v>216</v>
      </c>
      <c r="D36" s="2" t="s">
        <v>217</v>
      </c>
      <c r="E36" s="2" t="s">
        <v>93</v>
      </c>
      <c r="F36" s="2" t="s">
        <v>209</v>
      </c>
      <c r="G36" s="2">
        <v>10</v>
      </c>
      <c r="H36" s="2">
        <v>2</v>
      </c>
      <c r="I36" s="2">
        <v>5.9</v>
      </c>
      <c r="J36" s="2">
        <v>0</v>
      </c>
      <c r="K36" s="2">
        <v>2124</v>
      </c>
      <c r="L36" s="2">
        <v>0</v>
      </c>
      <c r="M36" s="2">
        <v>90</v>
      </c>
      <c r="N36" s="2">
        <v>80</v>
      </c>
      <c r="O36" s="2">
        <v>0</v>
      </c>
      <c r="P36" s="2">
        <v>0</v>
      </c>
      <c r="Q36" s="2">
        <v>0</v>
      </c>
      <c r="R36" s="2">
        <v>7</v>
      </c>
      <c r="S36" s="2">
        <v>4.41</v>
      </c>
      <c r="T36" s="2">
        <v>800</v>
      </c>
      <c r="U36" s="2">
        <v>300</v>
      </c>
      <c r="V36" s="2">
        <v>300</v>
      </c>
      <c r="W36" s="2">
        <v>33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3738.41</v>
      </c>
      <c r="AG36" s="2">
        <v>599.28</v>
      </c>
      <c r="AH36" s="2">
        <v>22.47</v>
      </c>
      <c r="AI36" s="2">
        <v>149.82</v>
      </c>
      <c r="AJ36" s="2">
        <v>449</v>
      </c>
      <c r="AK36" s="2">
        <v>0</v>
      </c>
      <c r="AL36" s="2">
        <v>0</v>
      </c>
      <c r="AM36" s="2">
        <v>0</v>
      </c>
      <c r="AN36" s="2">
        <v>0</v>
      </c>
      <c r="AO36" s="2">
        <v>2</v>
      </c>
      <c r="AP36" s="2">
        <v>9</v>
      </c>
      <c r="AQ36" s="2">
        <v>0</v>
      </c>
      <c r="AR36" s="2">
        <v>2515.84</v>
      </c>
      <c r="AS36" s="2">
        <v>3556.41</v>
      </c>
      <c r="AT36" s="2">
        <v>22909.23</v>
      </c>
      <c r="AU36" s="2">
        <v>15000</v>
      </c>
      <c r="AV36" s="2">
        <v>0</v>
      </c>
      <c r="AW36" s="2">
        <v>3000</v>
      </c>
      <c r="AX36" s="2">
        <v>0</v>
      </c>
      <c r="AY36" s="2">
        <v>0</v>
      </c>
      <c r="AZ36" s="2">
        <v>0</v>
      </c>
      <c r="BA36" s="2">
        <v>3661.71</v>
      </c>
      <c r="BB36" s="2">
        <v>1247.52</v>
      </c>
      <c r="BC36" s="2">
        <v>37.43</v>
      </c>
      <c r="BD36" s="2">
        <v>0</v>
      </c>
      <c r="BE36" s="2">
        <v>37.43</v>
      </c>
      <c r="BF36" s="2">
        <v>147.35</v>
      </c>
      <c r="BG36" s="2">
        <v>0</v>
      </c>
    </row>
    <row r="37" spans="1:59">
      <c r="A37" s="5" t="s">
        <v>218</v>
      </c>
      <c r="B37" s="2" t="s">
        <v>219</v>
      </c>
      <c r="C37" s="2" t="s">
        <v>220</v>
      </c>
      <c r="D37" s="2" t="s">
        <v>221</v>
      </c>
      <c r="E37" s="2" t="s">
        <v>93</v>
      </c>
      <c r="F37" s="2" t="s">
        <v>209</v>
      </c>
      <c r="G37" s="2">
        <v>12</v>
      </c>
      <c r="H37" s="2">
        <v>2</v>
      </c>
      <c r="I37" s="2">
        <v>6.7</v>
      </c>
      <c r="J37" s="2">
        <v>0</v>
      </c>
      <c r="K37" s="2">
        <v>2412</v>
      </c>
      <c r="L37" s="2">
        <v>0</v>
      </c>
      <c r="M37" s="2">
        <v>62</v>
      </c>
      <c r="N37" s="2">
        <v>96</v>
      </c>
      <c r="O37" s="2">
        <v>0</v>
      </c>
      <c r="P37" s="2">
        <v>0</v>
      </c>
      <c r="Q37" s="2">
        <v>0</v>
      </c>
      <c r="R37" s="2">
        <v>0</v>
      </c>
      <c r="S37" s="2">
        <v>4.36</v>
      </c>
      <c r="T37" s="2">
        <v>800</v>
      </c>
      <c r="U37" s="2">
        <v>300</v>
      </c>
      <c r="V37" s="2">
        <v>300</v>
      </c>
      <c r="W37" s="2">
        <v>33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288</v>
      </c>
      <c r="AE37" s="2">
        <v>0</v>
      </c>
      <c r="AF37" s="2">
        <v>4295.36</v>
      </c>
      <c r="AG37" s="2">
        <v>784.26</v>
      </c>
      <c r="AH37" s="2">
        <v>29.41</v>
      </c>
      <c r="AI37" s="2">
        <v>196.07</v>
      </c>
      <c r="AJ37" s="2">
        <v>588</v>
      </c>
      <c r="AK37" s="2">
        <v>0</v>
      </c>
      <c r="AL37" s="2">
        <v>0</v>
      </c>
      <c r="AM37" s="2">
        <v>0</v>
      </c>
      <c r="AN37" s="2">
        <v>0</v>
      </c>
      <c r="AO37" s="2">
        <v>2</v>
      </c>
      <c r="AP37" s="2">
        <v>9</v>
      </c>
      <c r="AQ37" s="2">
        <v>0</v>
      </c>
      <c r="AR37" s="2">
        <v>2695.62</v>
      </c>
      <c r="AS37" s="2">
        <v>4083.36</v>
      </c>
      <c r="AT37" s="2">
        <v>23338.08</v>
      </c>
      <c r="AU37" s="2">
        <v>15000</v>
      </c>
      <c r="AV37" s="2">
        <v>3000</v>
      </c>
      <c r="AW37" s="2">
        <v>3000</v>
      </c>
      <c r="AX37" s="2">
        <v>0</v>
      </c>
      <c r="AY37" s="2">
        <v>3000</v>
      </c>
      <c r="AZ37" s="2">
        <v>0</v>
      </c>
      <c r="BA37" s="2">
        <v>4793.22</v>
      </c>
      <c r="BB37" s="2">
        <v>0</v>
      </c>
      <c r="BC37" s="2">
        <v>0</v>
      </c>
      <c r="BD37" s="2">
        <v>0</v>
      </c>
      <c r="BE37" s="2">
        <v>0</v>
      </c>
      <c r="BF37" s="2">
        <v>1.78</v>
      </c>
      <c r="BG37" s="2">
        <v>0</v>
      </c>
    </row>
    <row r="38" spans="1:59">
      <c r="A38" s="5" t="s">
        <v>222</v>
      </c>
      <c r="B38" s="2" t="s">
        <v>223</v>
      </c>
      <c r="C38" s="2" t="s">
        <v>224</v>
      </c>
      <c r="D38" s="2" t="s">
        <v>225</v>
      </c>
      <c r="E38" s="2" t="s">
        <v>226</v>
      </c>
      <c r="F38" s="2" t="s">
        <v>209</v>
      </c>
      <c r="G38" s="2">
        <v>10</v>
      </c>
      <c r="H38" s="2">
        <v>2</v>
      </c>
      <c r="I38" s="2">
        <v>5.9</v>
      </c>
      <c r="J38" s="2">
        <v>0</v>
      </c>
      <c r="K38" s="2">
        <v>2124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</v>
      </c>
      <c r="S38" s="2">
        <v>0</v>
      </c>
      <c r="T38" s="2">
        <v>800</v>
      </c>
      <c r="U38" s="2">
        <v>300</v>
      </c>
      <c r="V38" s="2">
        <v>300</v>
      </c>
      <c r="W38" s="2">
        <v>33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3564</v>
      </c>
      <c r="AG38" s="2">
        <v>697.6</v>
      </c>
      <c r="AH38" s="2">
        <v>26.16</v>
      </c>
      <c r="AI38" s="2">
        <v>174.4</v>
      </c>
      <c r="AJ38" s="2">
        <v>523</v>
      </c>
      <c r="AK38" s="2">
        <v>0</v>
      </c>
      <c r="AL38" s="2">
        <v>0</v>
      </c>
      <c r="AM38" s="2">
        <v>0</v>
      </c>
      <c r="AN38" s="2">
        <v>0</v>
      </c>
      <c r="AO38" s="2">
        <v>2</v>
      </c>
      <c r="AP38" s="2">
        <v>9</v>
      </c>
      <c r="AQ38" s="2">
        <v>0</v>
      </c>
      <c r="AR38" s="2">
        <v>2140.84</v>
      </c>
      <c r="AS38" s="2">
        <v>3382</v>
      </c>
      <c r="AT38" s="2">
        <v>23032</v>
      </c>
      <c r="AU38" s="2">
        <v>15000</v>
      </c>
      <c r="AV38" s="2">
        <v>3000</v>
      </c>
      <c r="AW38" s="2">
        <v>3000</v>
      </c>
      <c r="AX38" s="2">
        <v>1200</v>
      </c>
      <c r="AY38" s="2">
        <v>3000</v>
      </c>
      <c r="AZ38" s="2">
        <v>0</v>
      </c>
      <c r="BA38" s="2">
        <v>4263.48</v>
      </c>
      <c r="BB38" s="2">
        <v>0</v>
      </c>
      <c r="BC38" s="2">
        <v>0</v>
      </c>
      <c r="BD38" s="2">
        <v>0</v>
      </c>
      <c r="BE38" s="2">
        <v>0</v>
      </c>
      <c r="BF38" s="2">
        <v>9.81</v>
      </c>
      <c r="BG38" s="2">
        <v>0</v>
      </c>
    </row>
    <row r="39" spans="1:59">
      <c r="A39" s="5" t="s">
        <v>227</v>
      </c>
      <c r="B39" s="2" t="s">
        <v>228</v>
      </c>
      <c r="C39" s="2" t="s">
        <v>229</v>
      </c>
      <c r="D39" s="2" t="s">
        <v>230</v>
      </c>
      <c r="E39" s="2" t="s">
        <v>99</v>
      </c>
      <c r="F39" s="2" t="s">
        <v>209</v>
      </c>
      <c r="G39" s="2">
        <v>12</v>
      </c>
      <c r="H39" s="2">
        <v>1</v>
      </c>
      <c r="I39" s="2">
        <v>6.5</v>
      </c>
      <c r="J39" s="2">
        <v>0</v>
      </c>
      <c r="K39" s="2">
        <v>2340</v>
      </c>
      <c r="L39" s="2">
        <v>0</v>
      </c>
      <c r="M39" s="2">
        <v>12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800</v>
      </c>
      <c r="U39" s="2">
        <v>300</v>
      </c>
      <c r="V39" s="2">
        <v>300</v>
      </c>
      <c r="W39" s="2">
        <v>33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3785</v>
      </c>
      <c r="AG39" s="2">
        <v>760.27</v>
      </c>
      <c r="AH39" s="2">
        <v>28.51</v>
      </c>
      <c r="AI39" s="2">
        <v>190.07</v>
      </c>
      <c r="AJ39" s="2">
        <v>570</v>
      </c>
      <c r="AK39" s="2">
        <v>0</v>
      </c>
      <c r="AL39" s="2">
        <v>0</v>
      </c>
      <c r="AM39" s="2">
        <v>0</v>
      </c>
      <c r="AN39" s="2">
        <v>0</v>
      </c>
      <c r="AO39" s="2">
        <v>2</v>
      </c>
      <c r="AP39" s="2">
        <v>9</v>
      </c>
      <c r="AQ39" s="2">
        <v>0</v>
      </c>
      <c r="AR39" s="2">
        <v>2234.15</v>
      </c>
      <c r="AS39" s="2">
        <v>3573</v>
      </c>
      <c r="AT39" s="2">
        <v>26019</v>
      </c>
      <c r="AU39" s="2">
        <v>15000</v>
      </c>
      <c r="AV39" s="2">
        <v>3000</v>
      </c>
      <c r="AW39" s="2">
        <v>0</v>
      </c>
      <c r="AX39" s="2">
        <v>0</v>
      </c>
      <c r="AY39" s="2">
        <v>3000</v>
      </c>
      <c r="AZ39" s="2">
        <v>0</v>
      </c>
      <c r="BA39" s="2">
        <v>4646.55</v>
      </c>
      <c r="BB39" s="2">
        <v>372.45</v>
      </c>
      <c r="BC39" s="2">
        <v>11.17</v>
      </c>
      <c r="BD39" s="2">
        <v>0</v>
      </c>
      <c r="BE39" s="2">
        <v>11.17</v>
      </c>
      <c r="BF39" s="2">
        <v>160.45</v>
      </c>
      <c r="BG39" s="2">
        <v>0</v>
      </c>
    </row>
    <row r="40" spans="1:59">
      <c r="A40" s="5" t="s">
        <v>231</v>
      </c>
      <c r="B40" s="2" t="s">
        <v>232</v>
      </c>
      <c r="C40" s="2" t="s">
        <v>233</v>
      </c>
      <c r="D40" s="2" t="s">
        <v>234</v>
      </c>
      <c r="E40" s="2" t="s">
        <v>99</v>
      </c>
      <c r="F40" s="2" t="s">
        <v>209</v>
      </c>
      <c r="G40" s="2">
        <v>11</v>
      </c>
      <c r="H40" s="2">
        <v>1</v>
      </c>
      <c r="I40" s="2">
        <v>6.1</v>
      </c>
      <c r="J40" s="2">
        <v>0</v>
      </c>
      <c r="K40" s="2">
        <v>2196</v>
      </c>
      <c r="L40" s="2">
        <v>0</v>
      </c>
      <c r="M40" s="2">
        <v>49</v>
      </c>
      <c r="N40" s="2">
        <v>64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800</v>
      </c>
      <c r="U40" s="2">
        <v>300</v>
      </c>
      <c r="V40" s="2">
        <v>300</v>
      </c>
      <c r="W40" s="2">
        <v>33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3742</v>
      </c>
      <c r="AG40" s="2">
        <v>623.31</v>
      </c>
      <c r="AH40" s="2">
        <v>23.37</v>
      </c>
      <c r="AI40" s="2">
        <v>155.83</v>
      </c>
      <c r="AJ40" s="2">
        <v>467</v>
      </c>
      <c r="AK40" s="2">
        <v>0</v>
      </c>
      <c r="AL40" s="2">
        <v>0</v>
      </c>
      <c r="AM40" s="2">
        <v>0</v>
      </c>
      <c r="AN40" s="2">
        <v>0</v>
      </c>
      <c r="AO40" s="2">
        <v>2</v>
      </c>
      <c r="AP40" s="2">
        <v>9</v>
      </c>
      <c r="AQ40" s="2">
        <v>0</v>
      </c>
      <c r="AR40" s="2">
        <v>2470.49</v>
      </c>
      <c r="AS40" s="2">
        <v>3530</v>
      </c>
      <c r="AT40" s="2">
        <v>22830</v>
      </c>
      <c r="AU40" s="2">
        <v>15000</v>
      </c>
      <c r="AV40" s="2">
        <v>3000</v>
      </c>
      <c r="AW40" s="2">
        <v>3000</v>
      </c>
      <c r="AX40" s="2">
        <v>0</v>
      </c>
      <c r="AY40" s="2">
        <v>0</v>
      </c>
      <c r="AZ40" s="2">
        <v>0</v>
      </c>
      <c r="BA40" s="2">
        <v>3808.53</v>
      </c>
      <c r="BB40" s="2">
        <v>0</v>
      </c>
      <c r="BC40" s="2">
        <v>0</v>
      </c>
      <c r="BD40" s="2">
        <v>0</v>
      </c>
      <c r="BE40" s="2">
        <v>0</v>
      </c>
      <c r="BF40" s="2">
        <v>82.83</v>
      </c>
      <c r="BG40" s="2">
        <v>0</v>
      </c>
    </row>
    <row r="41" spans="1:59">
      <c r="A41" s="5" t="s">
        <v>235</v>
      </c>
      <c r="B41" s="2" t="s">
        <v>236</v>
      </c>
      <c r="C41" s="2" t="s">
        <v>237</v>
      </c>
      <c r="D41" s="2" t="s">
        <v>238</v>
      </c>
      <c r="E41" s="2" t="s">
        <v>93</v>
      </c>
      <c r="F41" s="2" t="s">
        <v>94</v>
      </c>
      <c r="G41" s="2">
        <v>0</v>
      </c>
      <c r="H41" s="2">
        <v>0</v>
      </c>
      <c r="I41" s="2">
        <v>0</v>
      </c>
      <c r="J41" s="2">
        <v>4534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300</v>
      </c>
      <c r="W41" s="2">
        <v>33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4867</v>
      </c>
      <c r="AG41" s="2">
        <v>1115.68</v>
      </c>
      <c r="AH41" s="2">
        <v>41.84</v>
      </c>
      <c r="AI41" s="2">
        <v>278.92</v>
      </c>
      <c r="AJ41" s="2">
        <v>837</v>
      </c>
      <c r="AK41" s="2">
        <v>0</v>
      </c>
      <c r="AL41" s="2">
        <v>0</v>
      </c>
      <c r="AM41" s="2">
        <v>0</v>
      </c>
      <c r="AN41" s="2">
        <v>0</v>
      </c>
      <c r="AO41" s="2">
        <v>2</v>
      </c>
      <c r="AP41" s="2">
        <v>9</v>
      </c>
      <c r="AQ41" s="2">
        <v>0</v>
      </c>
      <c r="AR41" s="2">
        <v>2591.56</v>
      </c>
      <c r="AS41" s="2">
        <v>4865</v>
      </c>
      <c r="AT41" s="2">
        <v>39177</v>
      </c>
      <c r="AU41" s="2">
        <v>15000</v>
      </c>
      <c r="AV41" s="2">
        <v>0</v>
      </c>
      <c r="AW41" s="2">
        <v>3000</v>
      </c>
      <c r="AX41" s="2">
        <v>0</v>
      </c>
      <c r="AY41" s="2">
        <v>0</v>
      </c>
      <c r="AZ41" s="2">
        <v>0</v>
      </c>
      <c r="BA41" s="2">
        <v>6820.32</v>
      </c>
      <c r="BB41" s="2">
        <v>14356.68</v>
      </c>
      <c r="BC41" s="2">
        <v>430.7</v>
      </c>
      <c r="BD41" s="2">
        <v>0</v>
      </c>
      <c r="BE41" s="2">
        <v>430.7</v>
      </c>
      <c r="BF41" s="2">
        <v>532.95</v>
      </c>
      <c r="BG41" s="2">
        <v>0</v>
      </c>
    </row>
    <row r="42" spans="1:59">
      <c r="A42" s="5" t="s">
        <v>239</v>
      </c>
      <c r="B42" s="2" t="s">
        <v>240</v>
      </c>
      <c r="C42" s="2" t="s">
        <v>241</v>
      </c>
      <c r="D42" s="2" t="s">
        <v>242</v>
      </c>
      <c r="E42" s="2" t="s">
        <v>99</v>
      </c>
      <c r="F42" s="2" t="s">
        <v>209</v>
      </c>
      <c r="G42" s="2">
        <v>10</v>
      </c>
      <c r="H42" s="2">
        <v>2</v>
      </c>
      <c r="I42" s="2">
        <v>5.9</v>
      </c>
      <c r="J42" s="2">
        <v>0</v>
      </c>
      <c r="K42" s="2">
        <v>2124</v>
      </c>
      <c r="L42" s="2">
        <v>0</v>
      </c>
      <c r="M42" s="2">
        <v>12</v>
      </c>
      <c r="N42" s="2">
        <v>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800</v>
      </c>
      <c r="U42" s="2">
        <v>300</v>
      </c>
      <c r="V42" s="2">
        <v>300</v>
      </c>
      <c r="W42" s="2">
        <v>33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3577</v>
      </c>
      <c r="AG42" s="2">
        <v>706.66</v>
      </c>
      <c r="AH42" s="2">
        <v>26.5</v>
      </c>
      <c r="AI42" s="2">
        <v>176.66</v>
      </c>
      <c r="AJ42" s="2">
        <v>530</v>
      </c>
      <c r="AK42" s="2">
        <v>0</v>
      </c>
      <c r="AL42" s="2">
        <v>0</v>
      </c>
      <c r="AM42" s="2">
        <v>0</v>
      </c>
      <c r="AN42" s="2">
        <v>0</v>
      </c>
      <c r="AO42" s="2">
        <v>2</v>
      </c>
      <c r="AP42" s="2">
        <v>9</v>
      </c>
      <c r="AQ42" s="2">
        <v>0</v>
      </c>
      <c r="AR42" s="2">
        <v>2135.18</v>
      </c>
      <c r="AS42" s="2">
        <v>3365</v>
      </c>
      <c r="AT42" s="2">
        <v>22335</v>
      </c>
      <c r="AU42" s="2">
        <v>15000</v>
      </c>
      <c r="AV42" s="2">
        <v>3000</v>
      </c>
      <c r="AW42" s="2">
        <v>3000</v>
      </c>
      <c r="AX42" s="2">
        <v>0</v>
      </c>
      <c r="AY42" s="2">
        <v>0</v>
      </c>
      <c r="AZ42" s="2">
        <v>0</v>
      </c>
      <c r="BA42" s="2">
        <v>4319.46</v>
      </c>
      <c r="BB42" s="2">
        <v>0</v>
      </c>
      <c r="BC42" s="2">
        <v>0</v>
      </c>
      <c r="BD42" s="2">
        <v>0</v>
      </c>
      <c r="BE42" s="2">
        <v>0</v>
      </c>
      <c r="BF42" s="2">
        <v>62.71</v>
      </c>
      <c r="BG42" s="2">
        <v>0</v>
      </c>
    </row>
    <row r="43" spans="1:59">
      <c r="A43" s="5" t="s">
        <v>243</v>
      </c>
      <c r="B43" s="2" t="s">
        <v>244</v>
      </c>
      <c r="C43" s="2" t="s">
        <v>245</v>
      </c>
      <c r="D43" s="2" t="s">
        <v>246</v>
      </c>
      <c r="E43" s="2" t="s">
        <v>247</v>
      </c>
      <c r="F43" s="2" t="s">
        <v>209</v>
      </c>
      <c r="G43" s="2">
        <v>10</v>
      </c>
      <c r="H43" s="2">
        <v>2</v>
      </c>
      <c r="I43" s="2">
        <v>5.9</v>
      </c>
      <c r="J43" s="2">
        <v>0</v>
      </c>
      <c r="K43" s="2">
        <v>2124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800</v>
      </c>
      <c r="U43" s="2">
        <v>300</v>
      </c>
      <c r="V43" s="2">
        <v>300</v>
      </c>
      <c r="W43" s="2">
        <v>33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3557</v>
      </c>
      <c r="AG43" s="2">
        <v>452.55</v>
      </c>
      <c r="AH43" s="2">
        <v>16.97</v>
      </c>
      <c r="AI43" s="2">
        <v>113.14</v>
      </c>
      <c r="AJ43" s="2">
        <v>339</v>
      </c>
      <c r="AK43" s="2">
        <v>0</v>
      </c>
      <c r="AL43" s="2">
        <v>0</v>
      </c>
      <c r="AM43" s="2">
        <v>0</v>
      </c>
      <c r="AN43" s="2">
        <v>0</v>
      </c>
      <c r="AO43" s="2">
        <v>2</v>
      </c>
      <c r="AP43" s="2">
        <v>9</v>
      </c>
      <c r="AQ43" s="2">
        <v>0</v>
      </c>
      <c r="AR43" s="2">
        <v>2633.34</v>
      </c>
      <c r="AS43" s="2">
        <v>3345</v>
      </c>
      <c r="AT43" s="2">
        <v>23275</v>
      </c>
      <c r="AU43" s="2">
        <v>15000</v>
      </c>
      <c r="AV43" s="2">
        <v>0</v>
      </c>
      <c r="AW43" s="2">
        <v>3000</v>
      </c>
      <c r="AX43" s="2">
        <v>0</v>
      </c>
      <c r="AY43" s="2">
        <v>3000</v>
      </c>
      <c r="AZ43" s="2">
        <v>0</v>
      </c>
      <c r="BA43" s="2">
        <v>2764.98</v>
      </c>
      <c r="BB43" s="2">
        <v>0</v>
      </c>
      <c r="BC43" s="2">
        <v>0</v>
      </c>
      <c r="BD43" s="2">
        <v>0</v>
      </c>
      <c r="BE43" s="2">
        <v>0</v>
      </c>
      <c r="BF43" s="2">
        <v>122.6</v>
      </c>
      <c r="BG43" s="2">
        <v>0</v>
      </c>
    </row>
    <row r="44" spans="1:59">
      <c r="A44" s="5" t="s">
        <v>248</v>
      </c>
      <c r="B44" s="2" t="s">
        <v>249</v>
      </c>
      <c r="C44" s="2" t="s">
        <v>250</v>
      </c>
      <c r="D44" s="2" t="s">
        <v>251</v>
      </c>
      <c r="E44" s="2" t="s">
        <v>93</v>
      </c>
      <c r="F44" s="2" t="s">
        <v>209</v>
      </c>
      <c r="G44" s="2">
        <v>10</v>
      </c>
      <c r="H44" s="2">
        <v>2</v>
      </c>
      <c r="I44" s="2">
        <v>5.9</v>
      </c>
      <c r="J44" s="2">
        <v>0</v>
      </c>
      <c r="K44" s="2">
        <v>2124</v>
      </c>
      <c r="L44" s="2">
        <v>0</v>
      </c>
      <c r="M44" s="2">
        <v>24</v>
      </c>
      <c r="N44" s="2">
        <v>48</v>
      </c>
      <c r="O44" s="2">
        <v>0</v>
      </c>
      <c r="P44" s="2">
        <v>0</v>
      </c>
      <c r="Q44" s="2">
        <v>0</v>
      </c>
      <c r="R44" s="2">
        <v>0</v>
      </c>
      <c r="S44" s="2">
        <v>4.36</v>
      </c>
      <c r="T44" s="2">
        <v>800</v>
      </c>
      <c r="U44" s="2">
        <v>300</v>
      </c>
      <c r="V44" s="2">
        <v>300</v>
      </c>
      <c r="W44" s="2">
        <v>33</v>
      </c>
      <c r="X44" s="2">
        <v>0</v>
      </c>
      <c r="Y44" s="2">
        <v>0</v>
      </c>
      <c r="Z44" s="2">
        <v>0</v>
      </c>
      <c r="AA44" s="2">
        <v>0</v>
      </c>
      <c r="AB44" s="2">
        <v>100</v>
      </c>
      <c r="AC44" s="2">
        <v>60</v>
      </c>
      <c r="AD44" s="2">
        <v>160</v>
      </c>
      <c r="AE44" s="2">
        <v>0</v>
      </c>
      <c r="AF44" s="2">
        <v>3953.36</v>
      </c>
      <c r="AG44" s="2">
        <v>501.86</v>
      </c>
      <c r="AH44" s="2">
        <v>18.82</v>
      </c>
      <c r="AI44" s="2">
        <v>125.46</v>
      </c>
      <c r="AJ44" s="2">
        <v>376</v>
      </c>
      <c r="AK44" s="2">
        <v>0</v>
      </c>
      <c r="AL44" s="2">
        <v>0</v>
      </c>
      <c r="AM44" s="2">
        <v>0</v>
      </c>
      <c r="AN44" s="2">
        <v>0</v>
      </c>
      <c r="AO44" s="2">
        <v>2</v>
      </c>
      <c r="AP44" s="2">
        <v>9</v>
      </c>
      <c r="AQ44" s="2">
        <v>0</v>
      </c>
      <c r="AR44" s="2">
        <v>2929.22</v>
      </c>
      <c r="AS44" s="2">
        <v>4031.36</v>
      </c>
      <c r="AT44" s="2">
        <v>23764.08</v>
      </c>
      <c r="AU44" s="2">
        <v>15000</v>
      </c>
      <c r="AV44" s="2">
        <v>6000</v>
      </c>
      <c r="AW44" s="2">
        <v>6000</v>
      </c>
      <c r="AX44" s="2">
        <v>0</v>
      </c>
      <c r="AY44" s="2">
        <v>3000</v>
      </c>
      <c r="AZ44" s="2">
        <v>0</v>
      </c>
      <c r="BA44" s="2">
        <v>3066.42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</row>
    <row r="45" spans="1:59">
      <c r="A45" s="5" t="s">
        <v>252</v>
      </c>
      <c r="B45" s="2" t="s">
        <v>253</v>
      </c>
      <c r="C45" s="2" t="s">
        <v>254</v>
      </c>
      <c r="D45" s="2" t="s">
        <v>255</v>
      </c>
      <c r="E45" s="2" t="s">
        <v>93</v>
      </c>
      <c r="F45" s="2" t="s">
        <v>256</v>
      </c>
      <c r="G45" s="2">
        <v>6</v>
      </c>
      <c r="H45" s="2">
        <v>3</v>
      </c>
      <c r="I45" s="2">
        <v>4.5</v>
      </c>
      <c r="J45" s="2">
        <v>0</v>
      </c>
      <c r="K45" s="2">
        <v>1620</v>
      </c>
      <c r="L45" s="2">
        <v>297.93</v>
      </c>
      <c r="M45" s="2">
        <v>266</v>
      </c>
      <c r="N45" s="2">
        <v>176</v>
      </c>
      <c r="O45" s="2">
        <v>0</v>
      </c>
      <c r="P45" s="2">
        <v>216</v>
      </c>
      <c r="Q45" s="2">
        <v>0</v>
      </c>
      <c r="R45" s="2">
        <v>0</v>
      </c>
      <c r="S45" s="2">
        <v>4.63</v>
      </c>
      <c r="T45" s="2">
        <v>800</v>
      </c>
      <c r="U45" s="2">
        <v>100</v>
      </c>
      <c r="V45" s="2">
        <v>300</v>
      </c>
      <c r="W45" s="2">
        <v>33</v>
      </c>
      <c r="X45" s="2">
        <v>0</v>
      </c>
      <c r="Y45" s="2">
        <v>0</v>
      </c>
      <c r="Z45" s="2">
        <v>0</v>
      </c>
      <c r="AA45" s="2">
        <v>0</v>
      </c>
      <c r="AB45" s="2">
        <v>100</v>
      </c>
      <c r="AC45" s="2">
        <v>60</v>
      </c>
      <c r="AD45" s="2">
        <v>1202.76</v>
      </c>
      <c r="AE45" s="2">
        <v>0</v>
      </c>
      <c r="AF45" s="2">
        <v>5176.32</v>
      </c>
      <c r="AG45" s="2">
        <v>419.42</v>
      </c>
      <c r="AH45" s="2">
        <v>15.73</v>
      </c>
      <c r="AI45" s="2">
        <v>104.85</v>
      </c>
      <c r="AJ45" s="2">
        <v>315</v>
      </c>
      <c r="AK45" s="2">
        <v>0</v>
      </c>
      <c r="AL45" s="2">
        <v>0</v>
      </c>
      <c r="AM45" s="2">
        <v>0</v>
      </c>
      <c r="AN45" s="2">
        <v>0</v>
      </c>
      <c r="AO45" s="2">
        <v>2</v>
      </c>
      <c r="AP45" s="2">
        <v>9</v>
      </c>
      <c r="AQ45" s="2">
        <v>0</v>
      </c>
      <c r="AR45" s="2">
        <v>4319.32</v>
      </c>
      <c r="AS45" s="2">
        <v>5394.32</v>
      </c>
      <c r="AT45" s="2">
        <v>16861.58</v>
      </c>
      <c r="AU45" s="2">
        <v>15000</v>
      </c>
      <c r="AV45" s="2">
        <v>0</v>
      </c>
      <c r="AW45" s="2">
        <v>3000</v>
      </c>
      <c r="AX45" s="2">
        <v>0</v>
      </c>
      <c r="AY45" s="2">
        <v>0</v>
      </c>
      <c r="AZ45" s="2">
        <v>0</v>
      </c>
      <c r="BA45" s="2">
        <v>2565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</row>
    <row r="46" spans="1:59">
      <c r="A46" s="5" t="s">
        <v>257</v>
      </c>
      <c r="B46" s="2" t="s">
        <v>258</v>
      </c>
      <c r="C46" s="2" t="s">
        <v>259</v>
      </c>
      <c r="D46" s="2" t="s">
        <v>260</v>
      </c>
      <c r="E46" s="2" t="s">
        <v>93</v>
      </c>
      <c r="F46" s="2" t="s">
        <v>256</v>
      </c>
      <c r="G46" s="2">
        <v>6</v>
      </c>
      <c r="H46" s="2">
        <v>3</v>
      </c>
      <c r="I46" s="2">
        <v>4.5</v>
      </c>
      <c r="J46" s="2">
        <v>0</v>
      </c>
      <c r="K46" s="2">
        <v>1620</v>
      </c>
      <c r="L46" s="2">
        <v>297.93</v>
      </c>
      <c r="M46" s="2">
        <v>266</v>
      </c>
      <c r="N46" s="2">
        <v>136</v>
      </c>
      <c r="O46" s="2">
        <v>0</v>
      </c>
      <c r="P46" s="2">
        <v>216</v>
      </c>
      <c r="Q46" s="2">
        <v>0</v>
      </c>
      <c r="R46" s="2">
        <v>0</v>
      </c>
      <c r="S46" s="2">
        <v>4.14</v>
      </c>
      <c r="T46" s="2">
        <v>800</v>
      </c>
      <c r="U46" s="2">
        <v>100</v>
      </c>
      <c r="V46" s="2">
        <v>300</v>
      </c>
      <c r="W46" s="2">
        <v>33</v>
      </c>
      <c r="X46" s="2">
        <v>0</v>
      </c>
      <c r="Y46" s="2">
        <v>0</v>
      </c>
      <c r="Z46" s="2">
        <v>0</v>
      </c>
      <c r="AA46" s="2">
        <v>0</v>
      </c>
      <c r="AB46" s="2">
        <v>100</v>
      </c>
      <c r="AC46" s="2">
        <v>60</v>
      </c>
      <c r="AD46" s="2">
        <v>1202.76</v>
      </c>
      <c r="AE46" s="2">
        <v>0</v>
      </c>
      <c r="AF46" s="2">
        <v>5135.83</v>
      </c>
      <c r="AG46" s="2">
        <v>409.11</v>
      </c>
      <c r="AH46" s="2">
        <v>15.34</v>
      </c>
      <c r="AI46" s="2">
        <v>104.32</v>
      </c>
      <c r="AJ46" s="2">
        <v>307</v>
      </c>
      <c r="AK46" s="2">
        <v>0</v>
      </c>
      <c r="AL46" s="2">
        <v>0</v>
      </c>
      <c r="AM46" s="2">
        <v>0</v>
      </c>
      <c r="AN46" s="2">
        <v>0</v>
      </c>
      <c r="AO46" s="2">
        <v>2</v>
      </c>
      <c r="AP46" s="2">
        <v>9</v>
      </c>
      <c r="AQ46" s="2">
        <v>0</v>
      </c>
      <c r="AR46" s="2">
        <v>4298.06</v>
      </c>
      <c r="AS46" s="2">
        <v>5353.83</v>
      </c>
      <c r="AT46" s="2">
        <v>16110.11</v>
      </c>
      <c r="AU46" s="2">
        <v>15000</v>
      </c>
      <c r="AV46" s="2">
        <v>0</v>
      </c>
      <c r="AW46" s="2">
        <v>3000</v>
      </c>
      <c r="AX46" s="2">
        <v>0</v>
      </c>
      <c r="AY46" s="2">
        <v>0</v>
      </c>
      <c r="AZ46" s="2">
        <v>0</v>
      </c>
      <c r="BA46" s="2">
        <v>2507.31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</row>
    <row r="47" spans="1:59">
      <c r="A47" s="5" t="s">
        <v>261</v>
      </c>
      <c r="B47" s="2" t="s">
        <v>262</v>
      </c>
      <c r="C47" s="2" t="s">
        <v>263</v>
      </c>
      <c r="D47" s="2" t="s">
        <v>264</v>
      </c>
      <c r="E47" s="2" t="s">
        <v>93</v>
      </c>
      <c r="F47" s="2" t="s">
        <v>256</v>
      </c>
      <c r="G47" s="2">
        <v>6</v>
      </c>
      <c r="H47" s="2">
        <v>2</v>
      </c>
      <c r="I47" s="2">
        <v>4.3</v>
      </c>
      <c r="J47" s="2">
        <v>0</v>
      </c>
      <c r="K47" s="2">
        <v>1548</v>
      </c>
      <c r="L47" s="2">
        <v>284.69</v>
      </c>
      <c r="M47" s="2">
        <v>149</v>
      </c>
      <c r="N47" s="2">
        <v>184</v>
      </c>
      <c r="O47" s="2">
        <v>0</v>
      </c>
      <c r="P47" s="2">
        <v>144</v>
      </c>
      <c r="Q47" s="2">
        <v>0</v>
      </c>
      <c r="R47" s="2">
        <v>0</v>
      </c>
      <c r="S47" s="2">
        <v>5.01</v>
      </c>
      <c r="T47" s="2">
        <v>800</v>
      </c>
      <c r="U47" s="2">
        <v>100</v>
      </c>
      <c r="V47" s="2">
        <v>300</v>
      </c>
      <c r="W47" s="2">
        <v>33</v>
      </c>
      <c r="X47" s="2">
        <v>0</v>
      </c>
      <c r="Y47" s="2">
        <v>0</v>
      </c>
      <c r="Z47" s="2">
        <v>0</v>
      </c>
      <c r="AA47" s="2">
        <v>0</v>
      </c>
      <c r="AB47" s="2">
        <v>100</v>
      </c>
      <c r="AC47" s="2">
        <v>60</v>
      </c>
      <c r="AD47" s="2">
        <v>1156.41</v>
      </c>
      <c r="AE47" s="2">
        <v>0</v>
      </c>
      <c r="AF47" s="2">
        <v>4864.11</v>
      </c>
      <c r="AG47" s="2">
        <v>443.78</v>
      </c>
      <c r="AH47" s="2">
        <v>16.64</v>
      </c>
      <c r="AI47" s="2">
        <v>110.94</v>
      </c>
      <c r="AJ47" s="2">
        <v>333</v>
      </c>
      <c r="AK47" s="2">
        <v>0</v>
      </c>
      <c r="AL47" s="2">
        <v>0</v>
      </c>
      <c r="AM47" s="2">
        <v>0</v>
      </c>
      <c r="AN47" s="2">
        <v>0</v>
      </c>
      <c r="AO47" s="2">
        <v>2</v>
      </c>
      <c r="AP47" s="2">
        <v>9</v>
      </c>
      <c r="AQ47" s="2">
        <v>0</v>
      </c>
      <c r="AR47" s="2">
        <v>3957.75</v>
      </c>
      <c r="AS47" s="2">
        <v>5082.11</v>
      </c>
      <c r="AT47" s="2">
        <v>15464.13</v>
      </c>
      <c r="AU47" s="2">
        <v>15000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2713.08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</row>
    <row r="48" spans="1:59">
      <c r="A48" s="5" t="s">
        <v>265</v>
      </c>
      <c r="B48" s="2" t="s">
        <v>266</v>
      </c>
      <c r="C48" s="2" t="s">
        <v>267</v>
      </c>
      <c r="D48" s="2" t="s">
        <v>268</v>
      </c>
      <c r="E48" s="2" t="s">
        <v>93</v>
      </c>
      <c r="F48" s="2" t="s">
        <v>256</v>
      </c>
      <c r="G48" s="2">
        <v>6</v>
      </c>
      <c r="H48" s="2">
        <v>2</v>
      </c>
      <c r="I48" s="2">
        <v>4.3</v>
      </c>
      <c r="J48" s="2">
        <v>0</v>
      </c>
      <c r="K48" s="2">
        <v>1548</v>
      </c>
      <c r="L48" s="2">
        <v>284.69</v>
      </c>
      <c r="M48" s="2">
        <v>0</v>
      </c>
      <c r="N48" s="2">
        <v>0</v>
      </c>
      <c r="O48" s="2">
        <v>0</v>
      </c>
      <c r="P48" s="2">
        <v>72</v>
      </c>
      <c r="Q48" s="2">
        <v>0</v>
      </c>
      <c r="R48" s="2">
        <v>0</v>
      </c>
      <c r="S48" s="2">
        <v>0</v>
      </c>
      <c r="T48" s="2">
        <v>800</v>
      </c>
      <c r="U48" s="2">
        <v>100</v>
      </c>
      <c r="V48" s="2">
        <v>300</v>
      </c>
      <c r="W48" s="2">
        <v>33</v>
      </c>
      <c r="X48" s="2">
        <v>0</v>
      </c>
      <c r="Y48" s="2">
        <v>0</v>
      </c>
      <c r="Z48" s="2">
        <v>0</v>
      </c>
      <c r="AA48" s="2">
        <v>0</v>
      </c>
      <c r="AB48" s="2">
        <v>100</v>
      </c>
      <c r="AC48" s="2">
        <v>60</v>
      </c>
      <c r="AD48" s="2">
        <v>1156.41</v>
      </c>
      <c r="AE48" s="2">
        <v>0</v>
      </c>
      <c r="AF48" s="2">
        <v>4454.1</v>
      </c>
      <c r="AG48" s="2">
        <v>403.96</v>
      </c>
      <c r="AH48" s="2">
        <v>15.15</v>
      </c>
      <c r="AI48" s="2">
        <v>104.32</v>
      </c>
      <c r="AJ48" s="2">
        <v>303</v>
      </c>
      <c r="AK48" s="2">
        <v>0</v>
      </c>
      <c r="AL48" s="2">
        <v>0</v>
      </c>
      <c r="AM48" s="2">
        <v>0</v>
      </c>
      <c r="AN48" s="2">
        <v>0</v>
      </c>
      <c r="AO48" s="2">
        <v>2</v>
      </c>
      <c r="AP48" s="2">
        <v>9</v>
      </c>
      <c r="AQ48" s="2">
        <v>0</v>
      </c>
      <c r="AR48" s="2">
        <v>3625.67</v>
      </c>
      <c r="AS48" s="2">
        <v>4672.1</v>
      </c>
      <c r="AT48" s="2">
        <v>14764.1</v>
      </c>
      <c r="AU48" s="2">
        <v>15000</v>
      </c>
      <c r="AV48" s="2">
        <v>1500</v>
      </c>
      <c r="AW48" s="2">
        <v>0</v>
      </c>
      <c r="AX48" s="2">
        <v>0</v>
      </c>
      <c r="AY48" s="2">
        <v>3000</v>
      </c>
      <c r="AZ48" s="2">
        <v>0</v>
      </c>
      <c r="BA48" s="2">
        <v>2479.29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</row>
    <row r="49" spans="1:59">
      <c r="A49" s="5" t="s">
        <v>269</v>
      </c>
      <c r="B49" s="2" t="s">
        <v>270</v>
      </c>
      <c r="C49" s="2" t="s">
        <v>271</v>
      </c>
      <c r="D49" s="2" t="s">
        <v>272</v>
      </c>
      <c r="E49" s="2" t="s">
        <v>93</v>
      </c>
      <c r="F49" s="2" t="s">
        <v>256</v>
      </c>
      <c r="G49" s="2">
        <v>6</v>
      </c>
      <c r="H49" s="2">
        <v>2</v>
      </c>
      <c r="I49" s="2">
        <v>4.3</v>
      </c>
      <c r="J49" s="2">
        <v>0</v>
      </c>
      <c r="K49" s="2">
        <v>1548</v>
      </c>
      <c r="L49" s="2">
        <v>284.69</v>
      </c>
      <c r="M49" s="2">
        <v>248</v>
      </c>
      <c r="N49" s="2">
        <v>168</v>
      </c>
      <c r="O49" s="2">
        <v>0</v>
      </c>
      <c r="P49" s="2">
        <v>216</v>
      </c>
      <c r="Q49" s="2">
        <v>0</v>
      </c>
      <c r="R49" s="2">
        <v>0</v>
      </c>
      <c r="S49" s="2">
        <v>4.14</v>
      </c>
      <c r="T49" s="2">
        <v>800</v>
      </c>
      <c r="U49" s="2">
        <v>100</v>
      </c>
      <c r="V49" s="2">
        <v>300</v>
      </c>
      <c r="W49" s="2">
        <v>33</v>
      </c>
      <c r="X49" s="2">
        <v>0</v>
      </c>
      <c r="Y49" s="2">
        <v>0</v>
      </c>
      <c r="Z49" s="2">
        <v>0</v>
      </c>
      <c r="AA49" s="2">
        <v>0</v>
      </c>
      <c r="AB49" s="2">
        <v>100</v>
      </c>
      <c r="AC49" s="2">
        <v>60</v>
      </c>
      <c r="AD49" s="2">
        <v>1156.41</v>
      </c>
      <c r="AE49" s="2">
        <v>0</v>
      </c>
      <c r="AF49" s="2">
        <v>5018.24</v>
      </c>
      <c r="AG49" s="2">
        <v>403.67</v>
      </c>
      <c r="AH49" s="2">
        <v>15.14</v>
      </c>
      <c r="AI49" s="2">
        <v>104.32</v>
      </c>
      <c r="AJ49" s="2">
        <v>303</v>
      </c>
      <c r="AK49" s="2">
        <v>0</v>
      </c>
      <c r="AL49" s="2">
        <v>0</v>
      </c>
      <c r="AM49" s="2">
        <v>0</v>
      </c>
      <c r="AN49" s="2">
        <v>0</v>
      </c>
      <c r="AO49" s="2">
        <v>2</v>
      </c>
      <c r="AP49" s="2">
        <v>9</v>
      </c>
      <c r="AQ49" s="2">
        <v>0</v>
      </c>
      <c r="AR49" s="2">
        <v>4190.11</v>
      </c>
      <c r="AS49" s="2">
        <v>5236.24</v>
      </c>
      <c r="AT49" s="2">
        <v>15846.52</v>
      </c>
      <c r="AU49" s="2">
        <v>15000</v>
      </c>
      <c r="AV49" s="2">
        <v>0</v>
      </c>
      <c r="AW49" s="2">
        <v>0</v>
      </c>
      <c r="AX49" s="2">
        <v>0</v>
      </c>
      <c r="AY49" s="2">
        <v>3000</v>
      </c>
      <c r="AZ49" s="2">
        <v>0</v>
      </c>
      <c r="BA49" s="2">
        <v>2478.39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</row>
    <row r="50" spans="1:59">
      <c r="A50" s="5" t="s">
        <v>273</v>
      </c>
      <c r="B50" s="2" t="s">
        <v>274</v>
      </c>
      <c r="C50" s="2" t="s">
        <v>275</v>
      </c>
      <c r="D50" s="2" t="s">
        <v>276</v>
      </c>
      <c r="E50" s="2" t="s">
        <v>277</v>
      </c>
      <c r="F50" s="2" t="s">
        <v>94</v>
      </c>
      <c r="G50" s="2">
        <v>0</v>
      </c>
      <c r="H50" s="2">
        <v>0</v>
      </c>
      <c r="I50" s="2">
        <v>0</v>
      </c>
      <c r="J50" s="2">
        <v>4534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300</v>
      </c>
      <c r="W50" s="2">
        <v>33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4867</v>
      </c>
      <c r="AG50" s="2">
        <v>944.58</v>
      </c>
      <c r="AH50" s="2">
        <v>35.42</v>
      </c>
      <c r="AI50" s="2">
        <v>236.15</v>
      </c>
      <c r="AJ50" s="2">
        <v>708</v>
      </c>
      <c r="AK50" s="2">
        <v>0</v>
      </c>
      <c r="AL50" s="2">
        <v>0</v>
      </c>
      <c r="AM50" s="2">
        <v>0</v>
      </c>
      <c r="AN50" s="2">
        <v>0</v>
      </c>
      <c r="AO50" s="2">
        <v>2</v>
      </c>
      <c r="AP50" s="2">
        <v>9</v>
      </c>
      <c r="AQ50" s="2">
        <v>0</v>
      </c>
      <c r="AR50" s="2">
        <v>2940.85</v>
      </c>
      <c r="AS50" s="2">
        <v>4865</v>
      </c>
      <c r="AT50" s="2">
        <v>45581.67</v>
      </c>
      <c r="AU50" s="2">
        <v>15000</v>
      </c>
      <c r="AV50" s="2">
        <v>3000</v>
      </c>
      <c r="AW50" s="2">
        <v>3000</v>
      </c>
      <c r="AX50" s="2">
        <v>0</v>
      </c>
      <c r="AY50" s="2">
        <v>0</v>
      </c>
      <c r="AZ50" s="2">
        <v>0</v>
      </c>
      <c r="BA50" s="2">
        <v>5772.45</v>
      </c>
      <c r="BB50" s="2">
        <v>18809.22</v>
      </c>
      <c r="BC50" s="2">
        <v>564.28</v>
      </c>
      <c r="BD50" s="2">
        <v>0</v>
      </c>
      <c r="BE50" s="2">
        <v>564.28</v>
      </c>
      <c r="BF50" s="2">
        <v>686.05</v>
      </c>
      <c r="BG50" s="2">
        <v>0</v>
      </c>
    </row>
    <row r="51" spans="1:59">
      <c r="A51" s="5" t="s">
        <v>278</v>
      </c>
      <c r="B51" s="2" t="s">
        <v>279</v>
      </c>
      <c r="C51" s="2" t="s">
        <v>280</v>
      </c>
      <c r="D51" s="2" t="s">
        <v>281</v>
      </c>
      <c r="E51" s="2" t="s">
        <v>99</v>
      </c>
      <c r="F51" s="2" t="s">
        <v>181</v>
      </c>
      <c r="G51" s="2">
        <v>8</v>
      </c>
      <c r="H51" s="2">
        <v>2</v>
      </c>
      <c r="I51" s="2">
        <v>5.1</v>
      </c>
      <c r="J51" s="2">
        <v>0</v>
      </c>
      <c r="K51" s="2">
        <v>1836</v>
      </c>
      <c r="L51" s="2">
        <v>168.83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800</v>
      </c>
      <c r="U51" s="2">
        <v>100</v>
      </c>
      <c r="V51" s="2">
        <v>300</v>
      </c>
      <c r="W51" s="2">
        <v>33</v>
      </c>
      <c r="X51" s="2">
        <v>0</v>
      </c>
      <c r="Y51" s="2">
        <v>0</v>
      </c>
      <c r="Z51" s="2">
        <v>0</v>
      </c>
      <c r="AA51" s="2">
        <v>0</v>
      </c>
      <c r="AB51" s="2">
        <v>80</v>
      </c>
      <c r="AC51" s="2">
        <v>0</v>
      </c>
      <c r="AD51" s="2">
        <v>1261.79</v>
      </c>
      <c r="AE51" s="2">
        <v>0</v>
      </c>
      <c r="AF51" s="2">
        <v>4579.62</v>
      </c>
      <c r="AG51" s="2">
        <v>407.12</v>
      </c>
      <c r="AH51" s="2">
        <v>15.27</v>
      </c>
      <c r="AI51" s="2">
        <v>104.32</v>
      </c>
      <c r="AJ51" s="2">
        <v>305</v>
      </c>
      <c r="AK51" s="2">
        <v>0</v>
      </c>
      <c r="AL51" s="2">
        <v>0</v>
      </c>
      <c r="AM51" s="2">
        <v>0</v>
      </c>
      <c r="AN51" s="2">
        <v>0</v>
      </c>
      <c r="AO51" s="2">
        <v>2</v>
      </c>
      <c r="AP51" s="2">
        <v>9</v>
      </c>
      <c r="AQ51" s="2">
        <v>0</v>
      </c>
      <c r="AR51" s="2">
        <v>3745.91</v>
      </c>
      <c r="AS51" s="2">
        <v>4507.62</v>
      </c>
      <c r="AT51" s="2">
        <v>17891.62</v>
      </c>
      <c r="AU51" s="2">
        <v>15000</v>
      </c>
      <c r="AV51" s="2">
        <v>0</v>
      </c>
      <c r="AW51" s="2">
        <v>6000</v>
      </c>
      <c r="AX51" s="2">
        <v>0</v>
      </c>
      <c r="AY51" s="2">
        <v>0</v>
      </c>
      <c r="AZ51" s="2">
        <v>0</v>
      </c>
      <c r="BA51" s="2">
        <v>2495.13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</row>
    <row r="52" spans="1:59">
      <c r="A52" s="5" t="s">
        <v>282</v>
      </c>
      <c r="B52" s="2" t="s">
        <v>283</v>
      </c>
      <c r="C52" s="2" t="s">
        <v>284</v>
      </c>
      <c r="D52" s="2" t="s">
        <v>285</v>
      </c>
      <c r="E52" s="2" t="s">
        <v>114</v>
      </c>
      <c r="F52" s="2" t="s">
        <v>209</v>
      </c>
      <c r="G52" s="2">
        <v>10</v>
      </c>
      <c r="H52" s="2">
        <v>2</v>
      </c>
      <c r="I52" s="2">
        <v>5.9</v>
      </c>
      <c r="J52" s="2">
        <v>0</v>
      </c>
      <c r="K52" s="2">
        <v>2124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800</v>
      </c>
      <c r="U52" s="2">
        <v>300</v>
      </c>
      <c r="V52" s="2">
        <v>300</v>
      </c>
      <c r="W52" s="2">
        <v>33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3557</v>
      </c>
      <c r="AG52" s="2">
        <v>577.26</v>
      </c>
      <c r="AH52" s="2">
        <v>21.65</v>
      </c>
      <c r="AI52" s="2">
        <v>144.31</v>
      </c>
      <c r="AJ52" s="2">
        <v>433</v>
      </c>
      <c r="AK52" s="2">
        <v>0</v>
      </c>
      <c r="AL52" s="2">
        <v>0</v>
      </c>
      <c r="AM52" s="2">
        <v>0</v>
      </c>
      <c r="AN52" s="2">
        <v>0</v>
      </c>
      <c r="AO52" s="2">
        <v>2</v>
      </c>
      <c r="AP52" s="2">
        <v>9</v>
      </c>
      <c r="AQ52" s="2">
        <v>0</v>
      </c>
      <c r="AR52" s="2">
        <v>2378.78</v>
      </c>
      <c r="AS52" s="2">
        <v>3345</v>
      </c>
      <c r="AT52" s="2">
        <v>22275</v>
      </c>
      <c r="AU52" s="2">
        <v>15000</v>
      </c>
      <c r="AV52" s="2">
        <v>0</v>
      </c>
      <c r="AW52" s="2">
        <v>0</v>
      </c>
      <c r="AX52" s="2">
        <v>1200</v>
      </c>
      <c r="AY52" s="2">
        <v>3000</v>
      </c>
      <c r="AZ52" s="2">
        <v>0</v>
      </c>
      <c r="BA52" s="2">
        <v>3528.66</v>
      </c>
      <c r="BB52" s="2">
        <v>0</v>
      </c>
      <c r="BC52" s="2">
        <v>0</v>
      </c>
      <c r="BD52" s="2">
        <v>0</v>
      </c>
      <c r="BE52" s="2">
        <v>0</v>
      </c>
      <c r="BF52" s="2">
        <v>113.33</v>
      </c>
      <c r="BG52" s="2">
        <v>0</v>
      </c>
    </row>
    <row r="53" spans="1:59">
      <c r="A53" s="5" t="s">
        <v>286</v>
      </c>
      <c r="B53" s="2" t="s">
        <v>287</v>
      </c>
      <c r="C53" s="2" t="s">
        <v>288</v>
      </c>
      <c r="D53" s="2" t="s">
        <v>289</v>
      </c>
      <c r="E53" s="2" t="s">
        <v>114</v>
      </c>
      <c r="F53" s="2" t="s">
        <v>209</v>
      </c>
      <c r="G53" s="2">
        <v>0</v>
      </c>
      <c r="H53" s="2">
        <v>0</v>
      </c>
      <c r="I53" s="2">
        <v>0</v>
      </c>
      <c r="J53" s="2">
        <v>3627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300</v>
      </c>
      <c r="W53" s="2">
        <v>33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3960</v>
      </c>
      <c r="AG53" s="2">
        <v>916.16</v>
      </c>
      <c r="AH53" s="2">
        <v>34.36</v>
      </c>
      <c r="AI53" s="2">
        <v>229.04</v>
      </c>
      <c r="AJ53" s="2">
        <v>687</v>
      </c>
      <c r="AK53" s="2">
        <v>0</v>
      </c>
      <c r="AL53" s="2">
        <v>0</v>
      </c>
      <c r="AM53" s="2">
        <v>0</v>
      </c>
      <c r="AN53" s="2">
        <v>0</v>
      </c>
      <c r="AO53" s="2">
        <v>2</v>
      </c>
      <c r="AP53" s="2">
        <v>9</v>
      </c>
      <c r="AQ53" s="2">
        <v>0</v>
      </c>
      <c r="AR53" s="2">
        <v>2091.44</v>
      </c>
      <c r="AS53" s="2">
        <v>3988</v>
      </c>
      <c r="AT53" s="2">
        <v>27084.14</v>
      </c>
      <c r="AU53" s="2">
        <v>15000</v>
      </c>
      <c r="AV53" s="2">
        <v>3000</v>
      </c>
      <c r="AW53" s="2">
        <v>3000</v>
      </c>
      <c r="AX53" s="2">
        <v>0</v>
      </c>
      <c r="AY53" s="2">
        <v>0</v>
      </c>
      <c r="AZ53" s="2">
        <v>0</v>
      </c>
      <c r="BA53" s="2">
        <v>5599.68</v>
      </c>
      <c r="BB53" s="2">
        <v>484.46</v>
      </c>
      <c r="BC53" s="2">
        <v>14.53</v>
      </c>
      <c r="BD53" s="2">
        <v>0</v>
      </c>
      <c r="BE53" s="2">
        <v>14.53</v>
      </c>
      <c r="BF53" s="2">
        <v>160.89</v>
      </c>
      <c r="BG53" s="2">
        <v>0</v>
      </c>
    </row>
    <row r="54" spans="1:59">
      <c r="A54" s="5" t="s">
        <v>290</v>
      </c>
      <c r="B54" s="2" t="s">
        <v>291</v>
      </c>
      <c r="C54" s="2" t="s">
        <v>292</v>
      </c>
      <c r="D54" s="2" t="s">
        <v>293</v>
      </c>
      <c r="E54" s="2" t="s">
        <v>114</v>
      </c>
      <c r="F54" s="2" t="s">
        <v>181</v>
      </c>
      <c r="G54" s="2">
        <v>8</v>
      </c>
      <c r="H54" s="2">
        <v>1</v>
      </c>
      <c r="I54" s="2">
        <v>4.9</v>
      </c>
      <c r="J54" s="2">
        <v>0</v>
      </c>
      <c r="K54" s="2">
        <v>1764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800</v>
      </c>
      <c r="U54" s="2">
        <v>100</v>
      </c>
      <c r="V54" s="2">
        <v>300</v>
      </c>
      <c r="W54" s="2">
        <v>33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2997</v>
      </c>
      <c r="AG54" s="2">
        <v>420.9</v>
      </c>
      <c r="AH54" s="2">
        <v>15.78</v>
      </c>
      <c r="AI54" s="2">
        <v>105.23</v>
      </c>
      <c r="AJ54" s="2">
        <v>316</v>
      </c>
      <c r="AK54" s="2">
        <v>0</v>
      </c>
      <c r="AL54" s="2">
        <v>0</v>
      </c>
      <c r="AM54" s="2">
        <v>0</v>
      </c>
      <c r="AN54" s="2">
        <v>0</v>
      </c>
      <c r="AO54" s="2">
        <v>2</v>
      </c>
      <c r="AP54" s="2">
        <v>9</v>
      </c>
      <c r="AQ54" s="2">
        <v>0</v>
      </c>
      <c r="AR54" s="2">
        <v>2137.09</v>
      </c>
      <c r="AS54" s="2">
        <v>2925</v>
      </c>
      <c r="AT54" s="2">
        <v>16085</v>
      </c>
      <c r="AU54" s="2">
        <v>15000</v>
      </c>
      <c r="AV54" s="2">
        <v>0</v>
      </c>
      <c r="AW54" s="2">
        <v>0</v>
      </c>
      <c r="AX54" s="2">
        <v>0</v>
      </c>
      <c r="AY54" s="2">
        <v>1500</v>
      </c>
      <c r="AZ54" s="2">
        <v>0</v>
      </c>
      <c r="BA54" s="2">
        <v>2573.73</v>
      </c>
      <c r="BB54" s="2">
        <v>0</v>
      </c>
      <c r="BC54" s="2">
        <v>0</v>
      </c>
      <c r="BD54" s="2">
        <v>0</v>
      </c>
      <c r="BE54" s="2">
        <v>0</v>
      </c>
      <c r="BF54" s="2">
        <v>13.33</v>
      </c>
      <c r="BG54" s="2">
        <v>0</v>
      </c>
    </row>
    <row r="55" spans="1:59">
      <c r="A55" s="5" t="s">
        <v>294</v>
      </c>
      <c r="B55" s="2" t="s">
        <v>295</v>
      </c>
      <c r="C55" s="2" t="s">
        <v>296</v>
      </c>
      <c r="D55" s="2" t="s">
        <v>297</v>
      </c>
      <c r="E55" s="2" t="s">
        <v>247</v>
      </c>
      <c r="F55" s="2" t="s">
        <v>209</v>
      </c>
      <c r="G55" s="2">
        <v>10</v>
      </c>
      <c r="H55" s="2">
        <v>2</v>
      </c>
      <c r="I55" s="2">
        <v>5.9</v>
      </c>
      <c r="J55" s="2">
        <v>0</v>
      </c>
      <c r="K55" s="2">
        <v>2124</v>
      </c>
      <c r="L55" s="2">
        <v>0</v>
      </c>
      <c r="M55" s="2">
        <v>36</v>
      </c>
      <c r="N55" s="2">
        <v>56</v>
      </c>
      <c r="O55" s="2">
        <v>0</v>
      </c>
      <c r="P55" s="2">
        <v>0</v>
      </c>
      <c r="Q55" s="2">
        <v>0</v>
      </c>
      <c r="R55" s="2">
        <v>7</v>
      </c>
      <c r="S55" s="2">
        <v>0</v>
      </c>
      <c r="T55" s="2">
        <v>800</v>
      </c>
      <c r="U55" s="2">
        <v>300</v>
      </c>
      <c r="V55" s="2">
        <v>300</v>
      </c>
      <c r="W55" s="2">
        <v>33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3656</v>
      </c>
      <c r="AG55" s="2">
        <v>777.2</v>
      </c>
      <c r="AH55" s="2">
        <v>29.15</v>
      </c>
      <c r="AI55" s="2">
        <v>194.3</v>
      </c>
      <c r="AJ55" s="2">
        <v>583</v>
      </c>
      <c r="AK55" s="2">
        <v>0</v>
      </c>
      <c r="AL55" s="2">
        <v>0</v>
      </c>
      <c r="AM55" s="2">
        <v>0</v>
      </c>
      <c r="AN55" s="2">
        <v>0</v>
      </c>
      <c r="AO55" s="2">
        <v>2</v>
      </c>
      <c r="AP55" s="2">
        <v>9</v>
      </c>
      <c r="AQ55" s="2">
        <v>0</v>
      </c>
      <c r="AR55" s="2">
        <v>2070.35</v>
      </c>
      <c r="AS55" s="2">
        <v>3474</v>
      </c>
      <c r="AT55" s="2">
        <v>22662</v>
      </c>
      <c r="AU55" s="2">
        <v>15000</v>
      </c>
      <c r="AV55" s="2">
        <v>3000</v>
      </c>
      <c r="AW55" s="2">
        <v>3000</v>
      </c>
      <c r="AX55" s="2">
        <v>0</v>
      </c>
      <c r="AY55" s="2">
        <v>0</v>
      </c>
      <c r="AZ55" s="2">
        <v>0</v>
      </c>
      <c r="BA55" s="2">
        <v>4750.95</v>
      </c>
      <c r="BB55" s="2">
        <v>0</v>
      </c>
      <c r="BC55" s="2">
        <v>0</v>
      </c>
      <c r="BD55" s="2">
        <v>0</v>
      </c>
      <c r="BE55" s="2">
        <v>0</v>
      </c>
      <c r="BF55" s="2">
        <v>60.62</v>
      </c>
      <c r="BG55" s="2">
        <v>0</v>
      </c>
    </row>
    <row r="56" spans="1:59">
      <c r="A56" s="5" t="s">
        <v>298</v>
      </c>
      <c r="B56" s="2" t="s">
        <v>299</v>
      </c>
      <c r="C56" s="2" t="s">
        <v>300</v>
      </c>
      <c r="D56" s="2" t="s">
        <v>301</v>
      </c>
      <c r="E56" s="2" t="s">
        <v>247</v>
      </c>
      <c r="F56" s="2" t="s">
        <v>94</v>
      </c>
      <c r="G56" s="2">
        <v>0</v>
      </c>
      <c r="H56" s="2">
        <v>0</v>
      </c>
      <c r="I56" s="2">
        <v>0</v>
      </c>
      <c r="J56" s="2">
        <v>4534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300</v>
      </c>
      <c r="W56" s="2">
        <v>33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4867</v>
      </c>
      <c r="AG56" s="2">
        <v>913.3</v>
      </c>
      <c r="AH56" s="2">
        <v>34.25</v>
      </c>
      <c r="AI56" s="2">
        <v>228.32</v>
      </c>
      <c r="AJ56" s="2">
        <v>685</v>
      </c>
      <c r="AK56" s="2">
        <v>0</v>
      </c>
      <c r="AL56" s="2">
        <v>0</v>
      </c>
      <c r="AM56" s="2">
        <v>0</v>
      </c>
      <c r="AN56" s="2">
        <v>0</v>
      </c>
      <c r="AO56" s="2">
        <v>2</v>
      </c>
      <c r="AP56" s="2">
        <v>9</v>
      </c>
      <c r="AQ56" s="2">
        <v>0</v>
      </c>
      <c r="AR56" s="2">
        <v>3004.13</v>
      </c>
      <c r="AS56" s="2">
        <v>5865</v>
      </c>
      <c r="AT56" s="2">
        <v>40131.67</v>
      </c>
      <c r="AU56" s="2">
        <v>15000</v>
      </c>
      <c r="AV56" s="2">
        <v>3000</v>
      </c>
      <c r="AW56" s="2">
        <v>6000</v>
      </c>
      <c r="AX56" s="2">
        <v>1200</v>
      </c>
      <c r="AY56" s="2">
        <v>0</v>
      </c>
      <c r="AZ56" s="2">
        <v>0</v>
      </c>
      <c r="BA56" s="2">
        <v>5582.61</v>
      </c>
      <c r="BB56" s="2">
        <v>9349.06</v>
      </c>
      <c r="BC56" s="2">
        <v>280.47</v>
      </c>
      <c r="BD56" s="2">
        <v>0</v>
      </c>
      <c r="BE56" s="2">
        <v>280.47</v>
      </c>
      <c r="BF56" s="2">
        <v>412.35</v>
      </c>
      <c r="BG56" s="2">
        <v>0</v>
      </c>
    </row>
    <row r="57" spans="1:59">
      <c r="A57" s="5" t="s">
        <v>302</v>
      </c>
      <c r="B57" s="2" t="s">
        <v>303</v>
      </c>
      <c r="C57" s="2" t="s">
        <v>304</v>
      </c>
      <c r="D57" s="2" t="s">
        <v>305</v>
      </c>
      <c r="E57" s="2" t="s">
        <v>114</v>
      </c>
      <c r="F57" s="2" t="s">
        <v>209</v>
      </c>
      <c r="G57" s="2">
        <v>10</v>
      </c>
      <c r="H57" s="2">
        <v>2</v>
      </c>
      <c r="I57" s="2">
        <v>5.9</v>
      </c>
      <c r="J57" s="2">
        <v>0</v>
      </c>
      <c r="K57" s="2">
        <v>2124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800</v>
      </c>
      <c r="U57" s="2">
        <v>300</v>
      </c>
      <c r="V57" s="2">
        <v>300</v>
      </c>
      <c r="W57" s="2">
        <v>33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3557</v>
      </c>
      <c r="AG57" s="2">
        <v>500.84</v>
      </c>
      <c r="AH57" s="2">
        <v>18.78</v>
      </c>
      <c r="AI57" s="2">
        <v>125.21</v>
      </c>
      <c r="AJ57" s="2">
        <v>376</v>
      </c>
      <c r="AK57" s="2">
        <v>0</v>
      </c>
      <c r="AL57" s="2">
        <v>0</v>
      </c>
      <c r="AM57" s="2">
        <v>0</v>
      </c>
      <c r="AN57" s="2">
        <v>0</v>
      </c>
      <c r="AO57" s="2">
        <v>2</v>
      </c>
      <c r="AP57" s="2">
        <v>9</v>
      </c>
      <c r="AQ57" s="2">
        <v>0</v>
      </c>
      <c r="AR57" s="2">
        <v>2534.17</v>
      </c>
      <c r="AS57" s="2">
        <v>3345</v>
      </c>
      <c r="AT57" s="2">
        <v>22275</v>
      </c>
      <c r="AU57" s="2">
        <v>15000</v>
      </c>
      <c r="AV57" s="2">
        <v>6000</v>
      </c>
      <c r="AW57" s="2">
        <v>0</v>
      </c>
      <c r="AX57" s="2">
        <v>0</v>
      </c>
      <c r="AY57" s="2">
        <v>0</v>
      </c>
      <c r="AZ57" s="2">
        <v>0</v>
      </c>
      <c r="BA57" s="2">
        <v>3062.49</v>
      </c>
      <c r="BB57" s="2">
        <v>0</v>
      </c>
      <c r="BC57" s="2">
        <v>0</v>
      </c>
      <c r="BD57" s="2">
        <v>0</v>
      </c>
      <c r="BE57" s="2">
        <v>0</v>
      </c>
      <c r="BF57" s="2">
        <v>86.65</v>
      </c>
      <c r="BG57" s="2">
        <v>0</v>
      </c>
    </row>
    <row r="58" spans="1:59">
      <c r="A58" s="5" t="s">
        <v>306</v>
      </c>
      <c r="B58" s="2" t="s">
        <v>307</v>
      </c>
      <c r="C58" s="2" t="s">
        <v>308</v>
      </c>
      <c r="D58" s="2" t="s">
        <v>309</v>
      </c>
      <c r="E58" s="2" t="s">
        <v>114</v>
      </c>
      <c r="F58" s="2" t="s">
        <v>181</v>
      </c>
      <c r="G58" s="2">
        <v>10</v>
      </c>
      <c r="H58" s="2">
        <v>2</v>
      </c>
      <c r="I58" s="2">
        <v>5.9</v>
      </c>
      <c r="J58" s="2">
        <v>0</v>
      </c>
      <c r="K58" s="2">
        <v>2124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800</v>
      </c>
      <c r="U58" s="2">
        <v>100</v>
      </c>
      <c r="V58" s="2">
        <v>300</v>
      </c>
      <c r="W58" s="2">
        <v>33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292.97</v>
      </c>
      <c r="AE58" s="2">
        <v>0</v>
      </c>
      <c r="AF58" s="2">
        <v>3649.97</v>
      </c>
      <c r="AG58" s="2">
        <v>565.42</v>
      </c>
      <c r="AH58" s="2">
        <v>21.2</v>
      </c>
      <c r="AI58" s="2">
        <v>141.36</v>
      </c>
      <c r="AJ58" s="2">
        <v>424</v>
      </c>
      <c r="AK58" s="2">
        <v>0</v>
      </c>
      <c r="AL58" s="2">
        <v>0</v>
      </c>
      <c r="AM58" s="2">
        <v>0</v>
      </c>
      <c r="AN58" s="2">
        <v>0</v>
      </c>
      <c r="AO58" s="2">
        <v>2</v>
      </c>
      <c r="AP58" s="2">
        <v>9</v>
      </c>
      <c r="AQ58" s="2">
        <v>0</v>
      </c>
      <c r="AR58" s="2">
        <v>2495.99</v>
      </c>
      <c r="AS58" s="2">
        <v>3577.97</v>
      </c>
      <c r="AT58" s="2">
        <v>20517.97</v>
      </c>
      <c r="AU58" s="2">
        <v>15000</v>
      </c>
      <c r="AV58" s="2">
        <v>0</v>
      </c>
      <c r="AW58" s="2">
        <v>0</v>
      </c>
      <c r="AX58" s="2">
        <v>0</v>
      </c>
      <c r="AY58" s="2">
        <v>3000</v>
      </c>
      <c r="AZ58" s="2">
        <v>0</v>
      </c>
      <c r="BA58" s="2">
        <v>3455.94</v>
      </c>
      <c r="BB58" s="2">
        <v>0</v>
      </c>
      <c r="BC58" s="2">
        <v>0</v>
      </c>
      <c r="BD58" s="2">
        <v>0</v>
      </c>
      <c r="BE58" s="2">
        <v>0</v>
      </c>
      <c r="BF58" s="2">
        <v>79.08</v>
      </c>
      <c r="BG58" s="2">
        <v>0</v>
      </c>
    </row>
    <row r="59" spans="1:59">
      <c r="A59" s="5" t="s">
        <v>310</v>
      </c>
      <c r="B59" s="2" t="s">
        <v>311</v>
      </c>
      <c r="C59" s="2" t="s">
        <v>312</v>
      </c>
      <c r="D59" s="2" t="s">
        <v>313</v>
      </c>
      <c r="E59" s="2" t="s">
        <v>114</v>
      </c>
      <c r="F59" s="2" t="s">
        <v>209</v>
      </c>
      <c r="G59" s="2">
        <v>10</v>
      </c>
      <c r="H59" s="2">
        <v>2</v>
      </c>
      <c r="I59" s="2">
        <v>5.9</v>
      </c>
      <c r="J59" s="2">
        <v>0</v>
      </c>
      <c r="K59" s="2">
        <v>2124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800</v>
      </c>
      <c r="U59" s="2">
        <v>300</v>
      </c>
      <c r="V59" s="2">
        <v>300</v>
      </c>
      <c r="W59" s="2">
        <v>33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3557</v>
      </c>
      <c r="AG59" s="2">
        <v>762.32</v>
      </c>
      <c r="AH59" s="2">
        <v>28.59</v>
      </c>
      <c r="AI59" s="2">
        <v>190.58</v>
      </c>
      <c r="AJ59" s="2">
        <v>572</v>
      </c>
      <c r="AK59" s="2">
        <v>0</v>
      </c>
      <c r="AL59" s="2">
        <v>0</v>
      </c>
      <c r="AM59" s="2">
        <v>0</v>
      </c>
      <c r="AN59" s="2">
        <v>0</v>
      </c>
      <c r="AO59" s="2">
        <v>2</v>
      </c>
      <c r="AP59" s="2">
        <v>9</v>
      </c>
      <c r="AQ59" s="2">
        <v>0</v>
      </c>
      <c r="AR59" s="2">
        <v>2001.51</v>
      </c>
      <c r="AS59" s="2">
        <v>3345</v>
      </c>
      <c r="AT59" s="2">
        <v>23275</v>
      </c>
      <c r="AU59" s="2">
        <v>15000</v>
      </c>
      <c r="AV59" s="2">
        <v>3000</v>
      </c>
      <c r="AW59" s="2">
        <v>6000</v>
      </c>
      <c r="AX59" s="2">
        <v>0</v>
      </c>
      <c r="AY59" s="2">
        <v>3000</v>
      </c>
      <c r="AZ59" s="2">
        <v>0</v>
      </c>
      <c r="BA59" s="2">
        <v>4660.47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</row>
    <row r="60" spans="1:59">
      <c r="A60" s="5" t="s">
        <v>314</v>
      </c>
      <c r="B60" s="2" t="s">
        <v>315</v>
      </c>
      <c r="C60" s="2" t="s">
        <v>316</v>
      </c>
      <c r="D60" s="2" t="s">
        <v>317</v>
      </c>
      <c r="E60" s="2" t="s">
        <v>318</v>
      </c>
      <c r="F60" s="2" t="s">
        <v>318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908.74</v>
      </c>
      <c r="AE60" s="2">
        <v>0</v>
      </c>
      <c r="AF60" s="2">
        <v>908.74</v>
      </c>
      <c r="AG60" s="2">
        <v>444.85</v>
      </c>
      <c r="AH60" s="2">
        <v>16.68</v>
      </c>
      <c r="AI60" s="2">
        <v>111.21</v>
      </c>
      <c r="AJ60" s="2">
        <v>334</v>
      </c>
      <c r="AK60" s="2">
        <v>0</v>
      </c>
      <c r="AL60" s="2">
        <v>0</v>
      </c>
      <c r="AM60" s="2">
        <v>0</v>
      </c>
      <c r="AN60" s="2">
        <v>0</v>
      </c>
      <c r="AO60" s="2">
        <v>2</v>
      </c>
      <c r="AP60" s="2">
        <v>9</v>
      </c>
      <c r="AQ60" s="2">
        <v>0</v>
      </c>
      <c r="AR60" s="2">
        <v>0</v>
      </c>
      <c r="AS60" s="2">
        <v>906.74</v>
      </c>
      <c r="AT60" s="2">
        <v>2720.22</v>
      </c>
      <c r="AU60" s="2">
        <v>15000</v>
      </c>
      <c r="AV60" s="2">
        <v>0</v>
      </c>
      <c r="AW60" s="2">
        <v>3000</v>
      </c>
      <c r="AX60" s="2">
        <v>0</v>
      </c>
      <c r="AY60" s="2">
        <v>0</v>
      </c>
      <c r="AZ60" s="2">
        <v>0</v>
      </c>
      <c r="BA60" s="2">
        <v>2720.22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</row>
    <row r="61" spans="1:59">
      <c r="A61" s="5" t="s">
        <v>319</v>
      </c>
      <c r="B61" s="2" t="s">
        <v>320</v>
      </c>
      <c r="C61" s="2" t="s">
        <v>321</v>
      </c>
      <c r="D61" s="2" t="s">
        <v>322</v>
      </c>
      <c r="E61" s="2" t="s">
        <v>114</v>
      </c>
      <c r="F61" s="2" t="s">
        <v>181</v>
      </c>
      <c r="G61" s="2">
        <v>12</v>
      </c>
      <c r="H61" s="2">
        <v>2</v>
      </c>
      <c r="I61" s="2">
        <v>6.7</v>
      </c>
      <c r="J61" s="2">
        <v>0</v>
      </c>
      <c r="K61" s="2">
        <v>2412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800</v>
      </c>
      <c r="U61" s="2">
        <v>100</v>
      </c>
      <c r="V61" s="2">
        <v>300</v>
      </c>
      <c r="W61" s="2">
        <v>33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554.48</v>
      </c>
      <c r="AE61" s="2">
        <v>0</v>
      </c>
      <c r="AF61" s="2">
        <v>4199.48</v>
      </c>
      <c r="AG61" s="2">
        <v>803.06</v>
      </c>
      <c r="AH61" s="2">
        <v>30.11</v>
      </c>
      <c r="AI61" s="2">
        <v>200.76</v>
      </c>
      <c r="AJ61" s="2">
        <v>602</v>
      </c>
      <c r="AK61" s="2">
        <v>0</v>
      </c>
      <c r="AL61" s="2">
        <v>0</v>
      </c>
      <c r="AM61" s="2">
        <v>0</v>
      </c>
      <c r="AN61" s="2">
        <v>0</v>
      </c>
      <c r="AO61" s="2">
        <v>2</v>
      </c>
      <c r="AP61" s="2">
        <v>9</v>
      </c>
      <c r="AQ61" s="2">
        <v>0</v>
      </c>
      <c r="AR61" s="2">
        <v>2561.55</v>
      </c>
      <c r="AS61" s="2">
        <v>4127.48</v>
      </c>
      <c r="AT61" s="2">
        <v>23513.48</v>
      </c>
      <c r="AU61" s="2">
        <v>15000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4907.79</v>
      </c>
      <c r="BB61" s="2">
        <v>3605.69</v>
      </c>
      <c r="BC61" s="2">
        <v>108.17</v>
      </c>
      <c r="BD61" s="2">
        <v>86.54</v>
      </c>
      <c r="BE61" s="2">
        <v>21.63</v>
      </c>
      <c r="BF61" s="2">
        <v>36.68</v>
      </c>
      <c r="BG61" s="2">
        <v>0</v>
      </c>
    </row>
    <row r="62" spans="1:59">
      <c r="A62" s="5" t="s">
        <v>323</v>
      </c>
      <c r="B62" s="2" t="s">
        <v>324</v>
      </c>
      <c r="C62" s="2" t="s">
        <v>325</v>
      </c>
      <c r="D62" s="2" t="s">
        <v>326</v>
      </c>
      <c r="E62" s="2" t="s">
        <v>247</v>
      </c>
      <c r="F62" s="2" t="s">
        <v>209</v>
      </c>
      <c r="G62" s="2">
        <v>12</v>
      </c>
      <c r="H62" s="2">
        <v>2</v>
      </c>
      <c r="I62" s="2">
        <v>6.7</v>
      </c>
      <c r="J62" s="2">
        <v>0</v>
      </c>
      <c r="K62" s="2">
        <v>2412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800</v>
      </c>
      <c r="U62" s="2">
        <v>300</v>
      </c>
      <c r="V62" s="2">
        <v>300</v>
      </c>
      <c r="W62" s="2">
        <v>33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3845</v>
      </c>
      <c r="AG62" s="2">
        <v>780.89</v>
      </c>
      <c r="AH62" s="2">
        <v>29.28</v>
      </c>
      <c r="AI62" s="2">
        <v>195.22</v>
      </c>
      <c r="AJ62" s="2">
        <v>586</v>
      </c>
      <c r="AK62" s="2">
        <v>0</v>
      </c>
      <c r="AL62" s="2">
        <v>0</v>
      </c>
      <c r="AM62" s="2">
        <v>0</v>
      </c>
      <c r="AN62" s="2">
        <v>0</v>
      </c>
      <c r="AO62" s="2">
        <v>2</v>
      </c>
      <c r="AP62" s="2">
        <v>9</v>
      </c>
      <c r="AQ62" s="2">
        <v>0</v>
      </c>
      <c r="AR62" s="2">
        <v>2251.61</v>
      </c>
      <c r="AS62" s="2">
        <v>3633</v>
      </c>
      <c r="AT62" s="2">
        <v>26199</v>
      </c>
      <c r="AU62" s="2">
        <v>15000</v>
      </c>
      <c r="AV62" s="2">
        <v>3000</v>
      </c>
      <c r="AW62" s="2">
        <v>0</v>
      </c>
      <c r="AX62" s="2">
        <v>0</v>
      </c>
      <c r="AY62" s="2">
        <v>3000</v>
      </c>
      <c r="AZ62" s="2">
        <v>0</v>
      </c>
      <c r="BA62" s="2">
        <v>4774.17</v>
      </c>
      <c r="BB62" s="2">
        <v>424.83</v>
      </c>
      <c r="BC62" s="2">
        <v>12.74</v>
      </c>
      <c r="BD62" s="2">
        <v>0</v>
      </c>
      <c r="BE62" s="2">
        <v>12.74</v>
      </c>
      <c r="BF62" s="2">
        <v>161.5</v>
      </c>
      <c r="BG62" s="2">
        <v>0</v>
      </c>
    </row>
    <row r="63" spans="1:59">
      <c r="A63" s="5" t="s">
        <v>327</v>
      </c>
      <c r="B63" s="2" t="s">
        <v>328</v>
      </c>
      <c r="C63" s="2" t="s">
        <v>329</v>
      </c>
      <c r="D63" s="2" t="s">
        <v>330</v>
      </c>
      <c r="E63" s="2" t="s">
        <v>114</v>
      </c>
      <c r="F63" s="2" t="s">
        <v>181</v>
      </c>
      <c r="G63" s="2">
        <v>8</v>
      </c>
      <c r="H63" s="2">
        <v>1</v>
      </c>
      <c r="I63" s="2">
        <v>4.9</v>
      </c>
      <c r="J63" s="2">
        <v>0</v>
      </c>
      <c r="K63" s="2">
        <v>1764</v>
      </c>
      <c r="L63" s="2">
        <v>0</v>
      </c>
      <c r="M63" s="2">
        <v>0</v>
      </c>
      <c r="N63" s="2">
        <v>0</v>
      </c>
      <c r="O63" s="2">
        <v>700</v>
      </c>
      <c r="P63" s="2">
        <v>0</v>
      </c>
      <c r="Q63" s="2">
        <v>0</v>
      </c>
      <c r="R63" s="2">
        <v>0</v>
      </c>
      <c r="S63" s="2">
        <v>0</v>
      </c>
      <c r="T63" s="2">
        <v>800</v>
      </c>
      <c r="U63" s="2">
        <v>100</v>
      </c>
      <c r="V63" s="2">
        <v>300</v>
      </c>
      <c r="W63" s="2">
        <v>33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243.31</v>
      </c>
      <c r="AE63" s="2">
        <v>0</v>
      </c>
      <c r="AF63" s="2">
        <v>3940.31</v>
      </c>
      <c r="AG63" s="2">
        <v>576.53</v>
      </c>
      <c r="AH63" s="2">
        <v>21.62</v>
      </c>
      <c r="AI63" s="2">
        <v>144.13</v>
      </c>
      <c r="AJ63" s="2">
        <v>432</v>
      </c>
      <c r="AK63" s="2">
        <v>0</v>
      </c>
      <c r="AL63" s="2">
        <v>0</v>
      </c>
      <c r="AM63" s="2">
        <v>0</v>
      </c>
      <c r="AN63" s="2">
        <v>0</v>
      </c>
      <c r="AO63" s="2">
        <v>2</v>
      </c>
      <c r="AP63" s="2">
        <v>9</v>
      </c>
      <c r="AQ63" s="2">
        <v>0</v>
      </c>
      <c r="AR63" s="2">
        <v>2764.03</v>
      </c>
      <c r="AS63" s="2">
        <v>3868.31</v>
      </c>
      <c r="AT63" s="2">
        <v>18428.31</v>
      </c>
      <c r="AU63" s="2">
        <v>15000</v>
      </c>
      <c r="AV63" s="2">
        <v>0</v>
      </c>
      <c r="AW63" s="2">
        <v>0</v>
      </c>
      <c r="AX63" s="2">
        <v>0</v>
      </c>
      <c r="AY63" s="2">
        <v>3000</v>
      </c>
      <c r="AZ63" s="2">
        <v>0</v>
      </c>
      <c r="BA63" s="2">
        <v>3522.84</v>
      </c>
      <c r="BB63" s="2">
        <v>0</v>
      </c>
      <c r="BC63" s="2">
        <v>0</v>
      </c>
      <c r="BD63" s="2">
        <v>0</v>
      </c>
      <c r="BE63" s="2">
        <v>0</v>
      </c>
      <c r="BF63" s="2">
        <v>6.34</v>
      </c>
      <c r="BG63" s="2">
        <v>0</v>
      </c>
    </row>
    <row r="64" spans="1:59">
      <c r="A64" s="5" t="s">
        <v>331</v>
      </c>
      <c r="B64" s="2" t="s">
        <v>332</v>
      </c>
      <c r="C64" s="2" t="s">
        <v>333</v>
      </c>
      <c r="D64" s="2" t="s">
        <v>334</v>
      </c>
      <c r="E64" s="2" t="s">
        <v>247</v>
      </c>
      <c r="F64" s="2" t="s">
        <v>181</v>
      </c>
      <c r="G64" s="2">
        <v>6</v>
      </c>
      <c r="H64" s="2">
        <v>1</v>
      </c>
      <c r="I64" s="2">
        <v>4.1</v>
      </c>
      <c r="J64" s="2">
        <v>0</v>
      </c>
      <c r="K64" s="2">
        <v>1476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800</v>
      </c>
      <c r="U64" s="2">
        <v>100</v>
      </c>
      <c r="V64" s="2">
        <v>300</v>
      </c>
      <c r="W64" s="2">
        <v>33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950.06</v>
      </c>
      <c r="AE64" s="2">
        <v>0</v>
      </c>
      <c r="AF64" s="2">
        <v>3659.06</v>
      </c>
      <c r="AG64" s="2">
        <v>360.7</v>
      </c>
      <c r="AH64" s="2">
        <v>13.53</v>
      </c>
      <c r="AI64" s="2">
        <v>104.32</v>
      </c>
      <c r="AJ64" s="2">
        <v>271</v>
      </c>
      <c r="AK64" s="2">
        <v>0</v>
      </c>
      <c r="AL64" s="2">
        <v>0</v>
      </c>
      <c r="AM64" s="2">
        <v>0</v>
      </c>
      <c r="AN64" s="2">
        <v>0</v>
      </c>
      <c r="AO64" s="2">
        <v>2</v>
      </c>
      <c r="AP64" s="2">
        <v>9</v>
      </c>
      <c r="AQ64" s="2">
        <v>0</v>
      </c>
      <c r="AR64" s="2">
        <v>2907.51</v>
      </c>
      <c r="AS64" s="2">
        <v>3587.06</v>
      </c>
      <c r="AT64" s="2">
        <v>14471.06</v>
      </c>
      <c r="AU64" s="2">
        <v>15000</v>
      </c>
      <c r="AV64" s="2">
        <v>0</v>
      </c>
      <c r="AW64" s="2">
        <v>0</v>
      </c>
      <c r="AX64" s="2">
        <v>0</v>
      </c>
      <c r="AY64" s="2">
        <v>3000</v>
      </c>
      <c r="AZ64" s="2">
        <v>0</v>
      </c>
      <c r="BA64" s="2">
        <v>2248.65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</row>
    <row r="65" spans="1:59">
      <c r="A65" s="5" t="s">
        <v>335</v>
      </c>
      <c r="B65" s="2" t="s">
        <v>336</v>
      </c>
      <c r="C65" s="2" t="s">
        <v>337</v>
      </c>
      <c r="D65" s="2" t="s">
        <v>338</v>
      </c>
      <c r="E65" s="2" t="s">
        <v>277</v>
      </c>
      <c r="F65" s="2" t="s">
        <v>181</v>
      </c>
      <c r="G65" s="2">
        <v>10</v>
      </c>
      <c r="H65" s="2">
        <v>2</v>
      </c>
      <c r="I65" s="2">
        <v>5.9</v>
      </c>
      <c r="J65" s="2">
        <v>0</v>
      </c>
      <c r="K65" s="2">
        <v>2124</v>
      </c>
      <c r="L65" s="2">
        <v>0</v>
      </c>
      <c r="M65" s="2">
        <v>12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800</v>
      </c>
      <c r="U65" s="2">
        <v>100</v>
      </c>
      <c r="V65" s="2">
        <v>300</v>
      </c>
      <c r="W65" s="2">
        <v>33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878.9</v>
      </c>
      <c r="AE65" s="2">
        <v>0</v>
      </c>
      <c r="AF65" s="2">
        <v>4247.9</v>
      </c>
      <c r="AG65" s="2">
        <v>676.48</v>
      </c>
      <c r="AH65" s="2">
        <v>25.37</v>
      </c>
      <c r="AI65" s="2">
        <v>169.12</v>
      </c>
      <c r="AJ65" s="2">
        <v>507</v>
      </c>
      <c r="AK65" s="2">
        <v>0</v>
      </c>
      <c r="AL65" s="2">
        <v>0</v>
      </c>
      <c r="AM65" s="2">
        <v>0</v>
      </c>
      <c r="AN65" s="2">
        <v>0</v>
      </c>
      <c r="AO65" s="2">
        <v>2</v>
      </c>
      <c r="AP65" s="2">
        <v>9</v>
      </c>
      <c r="AQ65" s="2">
        <v>0</v>
      </c>
      <c r="AR65" s="2">
        <v>2867.93</v>
      </c>
      <c r="AS65" s="2">
        <v>4175.9</v>
      </c>
      <c r="AT65" s="2">
        <v>21139.9</v>
      </c>
      <c r="AU65" s="2">
        <v>15000</v>
      </c>
      <c r="AV65" s="2">
        <v>0</v>
      </c>
      <c r="AW65" s="2">
        <v>6000</v>
      </c>
      <c r="AX65" s="2">
        <v>0</v>
      </c>
      <c r="AY65" s="2">
        <v>3000</v>
      </c>
      <c r="AZ65" s="2">
        <v>0</v>
      </c>
      <c r="BA65" s="2">
        <v>4133.91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</row>
    <row r="66" spans="1:59">
      <c r="A66" s="5" t="s">
        <v>339</v>
      </c>
      <c r="B66" s="2" t="s">
        <v>340</v>
      </c>
      <c r="C66" s="2" t="s">
        <v>341</v>
      </c>
      <c r="D66" s="2" t="s">
        <v>342</v>
      </c>
      <c r="E66" s="2" t="s">
        <v>343</v>
      </c>
      <c r="F66" s="2" t="s">
        <v>209</v>
      </c>
      <c r="G66" s="2">
        <v>10</v>
      </c>
      <c r="H66" s="2">
        <v>2</v>
      </c>
      <c r="I66" s="2">
        <v>6.7</v>
      </c>
      <c r="J66" s="2">
        <v>0</v>
      </c>
      <c r="K66" s="2">
        <v>2412</v>
      </c>
      <c r="L66" s="2">
        <v>0</v>
      </c>
      <c r="M66" s="2">
        <v>24</v>
      </c>
      <c r="N66" s="2">
        <v>64</v>
      </c>
      <c r="O66" s="2">
        <v>0</v>
      </c>
      <c r="P66" s="2">
        <v>0</v>
      </c>
      <c r="Q66" s="2">
        <v>0</v>
      </c>
      <c r="R66" s="2">
        <v>7</v>
      </c>
      <c r="S66" s="2">
        <v>3.7</v>
      </c>
      <c r="T66" s="2">
        <v>800</v>
      </c>
      <c r="U66" s="2">
        <v>300</v>
      </c>
      <c r="V66" s="2">
        <v>300</v>
      </c>
      <c r="W66" s="2">
        <v>33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3943.7</v>
      </c>
      <c r="AG66" s="2">
        <v>948.24</v>
      </c>
      <c r="AH66" s="2">
        <v>35.56</v>
      </c>
      <c r="AI66" s="2">
        <v>237.06</v>
      </c>
      <c r="AJ66" s="2">
        <v>711</v>
      </c>
      <c r="AK66" s="2">
        <v>0</v>
      </c>
      <c r="AL66" s="2">
        <v>0</v>
      </c>
      <c r="AM66" s="2">
        <v>0</v>
      </c>
      <c r="AN66" s="2">
        <v>0</v>
      </c>
      <c r="AO66" s="2">
        <v>2</v>
      </c>
      <c r="AP66" s="2">
        <v>9</v>
      </c>
      <c r="AQ66" s="2">
        <v>0</v>
      </c>
      <c r="AR66" s="2">
        <v>2009.84</v>
      </c>
      <c r="AS66" s="2">
        <v>3761.7</v>
      </c>
      <c r="AT66" s="2">
        <v>26585.1</v>
      </c>
      <c r="AU66" s="2">
        <v>15000</v>
      </c>
      <c r="AV66" s="2">
        <v>3000</v>
      </c>
      <c r="AW66" s="2">
        <v>3000</v>
      </c>
      <c r="AX66" s="2">
        <v>0</v>
      </c>
      <c r="AY66" s="2">
        <v>3000</v>
      </c>
      <c r="AZ66" s="2">
        <v>0</v>
      </c>
      <c r="BA66" s="2">
        <v>5795.58</v>
      </c>
      <c r="BB66" s="2">
        <v>0</v>
      </c>
      <c r="BC66" s="2">
        <v>0</v>
      </c>
      <c r="BD66" s="2">
        <v>0</v>
      </c>
      <c r="BE66" s="2">
        <v>0</v>
      </c>
      <c r="BF66" s="2">
        <v>88.79</v>
      </c>
      <c r="BG66" s="2">
        <v>0</v>
      </c>
    </row>
    <row r="67" spans="1:59">
      <c r="A67" s="5" t="s">
        <v>344</v>
      </c>
      <c r="B67" s="2" t="s">
        <v>345</v>
      </c>
      <c r="C67" s="2" t="s">
        <v>346</v>
      </c>
      <c r="D67" s="2" t="s">
        <v>347</v>
      </c>
      <c r="E67" s="2" t="s">
        <v>114</v>
      </c>
      <c r="F67" s="2" t="s">
        <v>209</v>
      </c>
      <c r="G67" s="2">
        <v>10</v>
      </c>
      <c r="H67" s="2">
        <v>2</v>
      </c>
      <c r="I67" s="2">
        <v>5.9</v>
      </c>
      <c r="J67" s="2">
        <v>0</v>
      </c>
      <c r="K67" s="2">
        <v>2124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800</v>
      </c>
      <c r="U67" s="2">
        <v>300</v>
      </c>
      <c r="V67" s="2">
        <v>300</v>
      </c>
      <c r="W67" s="2">
        <v>33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3557</v>
      </c>
      <c r="AG67" s="2">
        <v>689.48</v>
      </c>
      <c r="AH67" s="2">
        <v>25.86</v>
      </c>
      <c r="AI67" s="2">
        <v>172.37</v>
      </c>
      <c r="AJ67" s="2">
        <v>517</v>
      </c>
      <c r="AK67" s="2">
        <v>0</v>
      </c>
      <c r="AL67" s="2">
        <v>0</v>
      </c>
      <c r="AM67" s="2">
        <v>0</v>
      </c>
      <c r="AN67" s="2">
        <v>0</v>
      </c>
      <c r="AO67" s="2">
        <v>2</v>
      </c>
      <c r="AP67" s="2">
        <v>9</v>
      </c>
      <c r="AQ67" s="2">
        <v>0</v>
      </c>
      <c r="AR67" s="2">
        <v>2150.29</v>
      </c>
      <c r="AS67" s="2">
        <v>3345</v>
      </c>
      <c r="AT67" s="2">
        <v>28495</v>
      </c>
      <c r="AU67" s="2">
        <v>15000</v>
      </c>
      <c r="AV67" s="2">
        <v>3000</v>
      </c>
      <c r="AW67" s="2">
        <v>0</v>
      </c>
      <c r="AX67" s="2">
        <v>0</v>
      </c>
      <c r="AY67" s="2">
        <v>3000</v>
      </c>
      <c r="AZ67" s="2">
        <v>0</v>
      </c>
      <c r="BA67" s="2">
        <v>4214.13</v>
      </c>
      <c r="BB67" s="2">
        <v>3280.87</v>
      </c>
      <c r="BC67" s="2">
        <v>98.43</v>
      </c>
      <c r="BD67" s="2">
        <v>0</v>
      </c>
      <c r="BE67" s="2">
        <v>98.43</v>
      </c>
      <c r="BF67" s="2">
        <v>250.22</v>
      </c>
      <c r="BG67" s="2">
        <v>0</v>
      </c>
    </row>
    <row r="68" spans="1:59">
      <c r="A68" s="5" t="s">
        <v>348</v>
      </c>
      <c r="B68" s="2" t="s">
        <v>349</v>
      </c>
      <c r="C68" s="2" t="s">
        <v>350</v>
      </c>
      <c r="D68" s="2" t="s">
        <v>351</v>
      </c>
      <c r="E68" s="2" t="s">
        <v>343</v>
      </c>
      <c r="F68" s="2" t="s">
        <v>181</v>
      </c>
      <c r="G68" s="2">
        <v>6</v>
      </c>
      <c r="H68" s="2">
        <v>1</v>
      </c>
      <c r="I68" s="2">
        <v>4.1</v>
      </c>
      <c r="J68" s="2">
        <v>0</v>
      </c>
      <c r="K68" s="2">
        <v>1476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800</v>
      </c>
      <c r="U68" s="2">
        <v>100</v>
      </c>
      <c r="V68" s="2">
        <v>300</v>
      </c>
      <c r="W68" s="2">
        <v>33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610</v>
      </c>
      <c r="AE68" s="2">
        <v>0</v>
      </c>
      <c r="AF68" s="2">
        <v>3319</v>
      </c>
      <c r="AG68" s="2">
        <v>391.69</v>
      </c>
      <c r="AH68" s="2">
        <v>14.69</v>
      </c>
      <c r="AI68" s="2">
        <v>104.32</v>
      </c>
      <c r="AJ68" s="2">
        <v>294</v>
      </c>
      <c r="AK68" s="2">
        <v>0</v>
      </c>
      <c r="AL68" s="2">
        <v>0</v>
      </c>
      <c r="AM68" s="2">
        <v>0</v>
      </c>
      <c r="AN68" s="2">
        <v>0</v>
      </c>
      <c r="AO68" s="2">
        <v>2</v>
      </c>
      <c r="AP68" s="2">
        <v>9</v>
      </c>
      <c r="AQ68" s="2">
        <v>0</v>
      </c>
      <c r="AR68" s="2">
        <v>2512.3</v>
      </c>
      <c r="AS68" s="2">
        <v>3247</v>
      </c>
      <c r="AT68" s="2">
        <v>14131</v>
      </c>
      <c r="AU68" s="2">
        <v>15000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2414.1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</row>
    <row r="69" spans="1:59">
      <c r="A69" s="5" t="s">
        <v>352</v>
      </c>
      <c r="B69" s="2" t="s">
        <v>353</v>
      </c>
      <c r="C69" s="2" t="s">
        <v>354</v>
      </c>
      <c r="D69" s="2" t="s">
        <v>355</v>
      </c>
      <c r="E69" s="2" t="s">
        <v>109</v>
      </c>
      <c r="F69" s="2" t="s">
        <v>209</v>
      </c>
      <c r="G69" s="2">
        <v>12</v>
      </c>
      <c r="H69" s="2">
        <v>2</v>
      </c>
      <c r="I69" s="2">
        <v>6.7</v>
      </c>
      <c r="J69" s="2">
        <v>0</v>
      </c>
      <c r="K69" s="2">
        <v>2412</v>
      </c>
      <c r="L69" s="2">
        <v>0</v>
      </c>
      <c r="M69" s="2">
        <v>0</v>
      </c>
      <c r="N69" s="2">
        <v>8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800</v>
      </c>
      <c r="U69" s="2">
        <v>300</v>
      </c>
      <c r="V69" s="2">
        <v>300</v>
      </c>
      <c r="W69" s="2">
        <v>33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3853</v>
      </c>
      <c r="AG69" s="2">
        <v>805.46</v>
      </c>
      <c r="AH69" s="2">
        <v>30.2</v>
      </c>
      <c r="AI69" s="2">
        <v>201.36</v>
      </c>
      <c r="AJ69" s="2">
        <v>604</v>
      </c>
      <c r="AK69" s="2">
        <v>0</v>
      </c>
      <c r="AL69" s="2">
        <v>0</v>
      </c>
      <c r="AM69" s="2">
        <v>0</v>
      </c>
      <c r="AN69" s="2">
        <v>0</v>
      </c>
      <c r="AO69" s="2">
        <v>2</v>
      </c>
      <c r="AP69" s="2">
        <v>9</v>
      </c>
      <c r="AQ69" s="2">
        <v>0</v>
      </c>
      <c r="AR69" s="2">
        <v>2209.98</v>
      </c>
      <c r="AS69" s="2">
        <v>3641</v>
      </c>
      <c r="AT69" s="2">
        <v>26223</v>
      </c>
      <c r="AU69" s="2">
        <v>15000</v>
      </c>
      <c r="AV69" s="2">
        <v>3000</v>
      </c>
      <c r="AW69" s="2">
        <v>6000</v>
      </c>
      <c r="AX69" s="2">
        <v>0</v>
      </c>
      <c r="AY69" s="2">
        <v>3000</v>
      </c>
      <c r="AZ69" s="2">
        <v>0</v>
      </c>
      <c r="BA69" s="2">
        <v>4923.06</v>
      </c>
      <c r="BB69" s="2">
        <v>0</v>
      </c>
      <c r="BC69" s="2">
        <v>0</v>
      </c>
      <c r="BD69" s="2">
        <v>0</v>
      </c>
      <c r="BE69" s="2">
        <v>0</v>
      </c>
      <c r="BF69" s="2">
        <v>39</v>
      </c>
      <c r="BG69" s="2">
        <v>0</v>
      </c>
    </row>
    <row r="70" spans="1:59">
      <c r="A70" s="5" t="s">
        <v>356</v>
      </c>
      <c r="B70" s="2" t="s">
        <v>357</v>
      </c>
      <c r="C70" s="2" t="s">
        <v>358</v>
      </c>
      <c r="D70" s="2" t="s">
        <v>359</v>
      </c>
      <c r="E70" s="2" t="s">
        <v>109</v>
      </c>
      <c r="F70" s="2" t="s">
        <v>209</v>
      </c>
      <c r="G70" s="2">
        <v>10</v>
      </c>
      <c r="H70" s="2">
        <v>1</v>
      </c>
      <c r="I70" s="2">
        <v>5.7</v>
      </c>
      <c r="J70" s="2">
        <v>0</v>
      </c>
      <c r="K70" s="2">
        <v>2052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800</v>
      </c>
      <c r="U70" s="2">
        <v>300</v>
      </c>
      <c r="V70" s="2">
        <v>300</v>
      </c>
      <c r="W70" s="2">
        <v>33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3485</v>
      </c>
      <c r="AG70" s="2">
        <v>572.46</v>
      </c>
      <c r="AH70" s="2">
        <v>21.47</v>
      </c>
      <c r="AI70" s="2">
        <v>143.11</v>
      </c>
      <c r="AJ70" s="2">
        <v>429</v>
      </c>
      <c r="AK70" s="2">
        <v>0</v>
      </c>
      <c r="AL70" s="2">
        <v>0</v>
      </c>
      <c r="AM70" s="2">
        <v>0</v>
      </c>
      <c r="AN70" s="2">
        <v>0</v>
      </c>
      <c r="AO70" s="2">
        <v>2</v>
      </c>
      <c r="AP70" s="2">
        <v>9</v>
      </c>
      <c r="AQ70" s="2">
        <v>0</v>
      </c>
      <c r="AR70" s="2">
        <v>2316.96</v>
      </c>
      <c r="AS70" s="2">
        <v>3273</v>
      </c>
      <c r="AT70" s="2">
        <v>22059</v>
      </c>
      <c r="AU70" s="2">
        <v>15000</v>
      </c>
      <c r="AV70" s="2">
        <v>3000</v>
      </c>
      <c r="AW70" s="2">
        <v>6000</v>
      </c>
      <c r="AX70" s="2">
        <v>0</v>
      </c>
      <c r="AY70" s="2">
        <v>3000</v>
      </c>
      <c r="AZ70" s="2">
        <v>0</v>
      </c>
      <c r="BA70" s="2">
        <v>3498.12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</row>
    <row r="71" spans="1:59">
      <c r="A71" s="5" t="s">
        <v>360</v>
      </c>
      <c r="B71" s="2" t="s">
        <v>361</v>
      </c>
      <c r="C71" s="2" t="s">
        <v>362</v>
      </c>
      <c r="D71" s="2" t="s">
        <v>363</v>
      </c>
      <c r="E71" s="2" t="s">
        <v>109</v>
      </c>
      <c r="F71" s="2" t="s">
        <v>209</v>
      </c>
      <c r="G71" s="2">
        <v>12</v>
      </c>
      <c r="H71" s="2">
        <v>2</v>
      </c>
      <c r="I71" s="2">
        <v>6.7</v>
      </c>
      <c r="J71" s="2">
        <v>0</v>
      </c>
      <c r="K71" s="2">
        <v>2412</v>
      </c>
      <c r="L71" s="2">
        <v>0</v>
      </c>
      <c r="M71" s="2">
        <v>24</v>
      </c>
      <c r="N71" s="2">
        <v>64</v>
      </c>
      <c r="O71" s="2">
        <v>0</v>
      </c>
      <c r="P71" s="2">
        <v>0</v>
      </c>
      <c r="Q71" s="2">
        <v>0</v>
      </c>
      <c r="R71" s="2">
        <v>7</v>
      </c>
      <c r="S71" s="2">
        <v>4.63</v>
      </c>
      <c r="T71" s="2">
        <v>800</v>
      </c>
      <c r="U71" s="2">
        <v>300</v>
      </c>
      <c r="V71" s="2">
        <v>300</v>
      </c>
      <c r="W71" s="2">
        <v>33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3944.63</v>
      </c>
      <c r="AG71" s="2">
        <v>808.01</v>
      </c>
      <c r="AH71" s="2">
        <v>30.3</v>
      </c>
      <c r="AI71" s="2">
        <v>202</v>
      </c>
      <c r="AJ71" s="2">
        <v>606</v>
      </c>
      <c r="AK71" s="2">
        <v>0</v>
      </c>
      <c r="AL71" s="2">
        <v>0</v>
      </c>
      <c r="AM71" s="2">
        <v>0</v>
      </c>
      <c r="AN71" s="2">
        <v>0</v>
      </c>
      <c r="AO71" s="2">
        <v>2</v>
      </c>
      <c r="AP71" s="2">
        <v>9</v>
      </c>
      <c r="AQ71" s="2">
        <v>0</v>
      </c>
      <c r="AR71" s="2">
        <v>2296.32</v>
      </c>
      <c r="AS71" s="2">
        <v>3762.63</v>
      </c>
      <c r="AT71" s="2">
        <v>26587.89</v>
      </c>
      <c r="AU71" s="2">
        <v>15000</v>
      </c>
      <c r="AV71" s="2">
        <v>3000</v>
      </c>
      <c r="AW71" s="2">
        <v>3000</v>
      </c>
      <c r="AX71" s="2">
        <v>0</v>
      </c>
      <c r="AY71" s="2">
        <v>3000</v>
      </c>
      <c r="AZ71" s="2">
        <v>0</v>
      </c>
      <c r="BA71" s="2">
        <v>4938.93</v>
      </c>
      <c r="BB71" s="2">
        <v>0</v>
      </c>
      <c r="BC71" s="2">
        <v>0</v>
      </c>
      <c r="BD71" s="2">
        <v>0</v>
      </c>
      <c r="BE71" s="2">
        <v>0</v>
      </c>
      <c r="BF71" s="2">
        <v>105.98</v>
      </c>
      <c r="BG71" s="2">
        <v>0</v>
      </c>
    </row>
    <row r="72" spans="1:59">
      <c r="A72" s="5" t="s">
        <v>364</v>
      </c>
      <c r="B72" s="2" t="s">
        <v>365</v>
      </c>
      <c r="C72" s="2" t="s">
        <v>366</v>
      </c>
      <c r="D72" s="2" t="s">
        <v>367</v>
      </c>
      <c r="E72" s="2" t="s">
        <v>109</v>
      </c>
      <c r="F72" s="2" t="s">
        <v>181</v>
      </c>
      <c r="G72" s="2">
        <v>8</v>
      </c>
      <c r="H72" s="2">
        <v>1</v>
      </c>
      <c r="I72" s="2">
        <v>4.9</v>
      </c>
      <c r="J72" s="2">
        <v>0</v>
      </c>
      <c r="K72" s="2">
        <v>1764</v>
      </c>
      <c r="L72" s="2">
        <v>324.41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800</v>
      </c>
      <c r="U72" s="2">
        <v>100</v>
      </c>
      <c r="V72" s="2">
        <v>300</v>
      </c>
      <c r="W72" s="2">
        <v>33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1135.45</v>
      </c>
      <c r="AE72" s="2">
        <v>0</v>
      </c>
      <c r="AF72" s="2">
        <v>4456.86</v>
      </c>
      <c r="AG72" s="2">
        <v>452.6</v>
      </c>
      <c r="AH72" s="2">
        <v>16.97</v>
      </c>
      <c r="AI72" s="2">
        <v>113.15</v>
      </c>
      <c r="AJ72" s="2">
        <v>339</v>
      </c>
      <c r="AK72" s="2">
        <v>0</v>
      </c>
      <c r="AL72" s="2">
        <v>0</v>
      </c>
      <c r="AM72" s="2">
        <v>0</v>
      </c>
      <c r="AN72" s="2">
        <v>0</v>
      </c>
      <c r="AO72" s="2">
        <v>2</v>
      </c>
      <c r="AP72" s="2">
        <v>9</v>
      </c>
      <c r="AQ72" s="2">
        <v>0</v>
      </c>
      <c r="AR72" s="2">
        <v>3533.14</v>
      </c>
      <c r="AS72" s="2">
        <v>4384.86</v>
      </c>
      <c r="AT72" s="2">
        <v>17544.86</v>
      </c>
      <c r="AU72" s="2">
        <v>15000</v>
      </c>
      <c r="AV72" s="2">
        <v>0</v>
      </c>
      <c r="AW72" s="2">
        <v>0</v>
      </c>
      <c r="AX72" s="2">
        <v>1200</v>
      </c>
      <c r="AY72" s="2">
        <v>0</v>
      </c>
      <c r="AZ72" s="2">
        <v>0</v>
      </c>
      <c r="BA72" s="2">
        <v>2765.16</v>
      </c>
      <c r="BB72" s="2">
        <v>0</v>
      </c>
      <c r="BC72" s="2">
        <v>0</v>
      </c>
      <c r="BD72" s="2">
        <v>0</v>
      </c>
      <c r="BE72" s="2">
        <v>0</v>
      </c>
      <c r="BF72" s="2">
        <v>15.5</v>
      </c>
      <c r="BG72" s="2">
        <v>0</v>
      </c>
    </row>
    <row r="73" spans="1:59">
      <c r="A73" s="5" t="s">
        <v>368</v>
      </c>
      <c r="B73" s="2" t="s">
        <v>369</v>
      </c>
      <c r="C73" s="2" t="s">
        <v>370</v>
      </c>
      <c r="D73" s="2" t="s">
        <v>371</v>
      </c>
      <c r="E73" s="2" t="s">
        <v>123</v>
      </c>
      <c r="F73" s="2" t="s">
        <v>209</v>
      </c>
      <c r="G73" s="2">
        <v>10</v>
      </c>
      <c r="H73" s="2">
        <v>2</v>
      </c>
      <c r="I73" s="2">
        <v>5.9</v>
      </c>
      <c r="J73" s="2">
        <v>0</v>
      </c>
      <c r="K73" s="2">
        <v>2124</v>
      </c>
      <c r="L73" s="2">
        <v>0</v>
      </c>
      <c r="M73" s="2">
        <v>62</v>
      </c>
      <c r="N73" s="2">
        <v>72</v>
      </c>
      <c r="O73" s="2">
        <v>0</v>
      </c>
      <c r="P73" s="2">
        <v>0</v>
      </c>
      <c r="Q73" s="2">
        <v>0</v>
      </c>
      <c r="R73" s="2">
        <v>7</v>
      </c>
      <c r="S73" s="2">
        <v>5.43</v>
      </c>
      <c r="T73" s="2">
        <v>800</v>
      </c>
      <c r="U73" s="2">
        <v>300</v>
      </c>
      <c r="V73" s="2">
        <v>300</v>
      </c>
      <c r="W73" s="2">
        <v>33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3703.43</v>
      </c>
      <c r="AG73" s="2">
        <v>703.13</v>
      </c>
      <c r="AH73" s="2">
        <v>26.37</v>
      </c>
      <c r="AI73" s="2">
        <v>175.78</v>
      </c>
      <c r="AJ73" s="2">
        <v>527</v>
      </c>
      <c r="AK73" s="2">
        <v>0</v>
      </c>
      <c r="AL73" s="2">
        <v>0</v>
      </c>
      <c r="AM73" s="2">
        <v>0</v>
      </c>
      <c r="AN73" s="2">
        <v>0</v>
      </c>
      <c r="AO73" s="2">
        <v>2</v>
      </c>
      <c r="AP73" s="2">
        <v>9</v>
      </c>
      <c r="AQ73" s="2">
        <v>0</v>
      </c>
      <c r="AR73" s="2">
        <v>2269.15</v>
      </c>
      <c r="AS73" s="2">
        <v>3521.43</v>
      </c>
      <c r="AT73" s="2">
        <v>22781.25</v>
      </c>
      <c r="AU73" s="2">
        <v>15000</v>
      </c>
      <c r="AV73" s="2">
        <v>3000</v>
      </c>
      <c r="AW73" s="2">
        <v>3000</v>
      </c>
      <c r="AX73" s="2">
        <v>0</v>
      </c>
      <c r="AY73" s="2">
        <v>0</v>
      </c>
      <c r="AZ73" s="2">
        <v>0</v>
      </c>
      <c r="BA73" s="2">
        <v>4296.84</v>
      </c>
      <c r="BB73" s="2">
        <v>0</v>
      </c>
      <c r="BC73" s="2">
        <v>0</v>
      </c>
      <c r="BD73" s="2">
        <v>0</v>
      </c>
      <c r="BE73" s="2">
        <v>0</v>
      </c>
      <c r="BF73" s="2">
        <v>71.86</v>
      </c>
      <c r="BG73" s="2">
        <v>0</v>
      </c>
    </row>
    <row r="74" spans="1:59">
      <c r="A74" s="5" t="s">
        <v>372</v>
      </c>
      <c r="B74" s="2" t="s">
        <v>373</v>
      </c>
      <c r="C74" s="2" t="s">
        <v>374</v>
      </c>
      <c r="D74" s="2" t="s">
        <v>375</v>
      </c>
      <c r="E74" s="2" t="s">
        <v>123</v>
      </c>
      <c r="F74" s="2" t="s">
        <v>94</v>
      </c>
      <c r="G74" s="2">
        <v>0</v>
      </c>
      <c r="H74" s="2">
        <v>0</v>
      </c>
      <c r="I74" s="2">
        <v>0</v>
      </c>
      <c r="J74" s="2">
        <v>3627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300</v>
      </c>
      <c r="W74" s="2">
        <v>33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3960</v>
      </c>
      <c r="AG74" s="2">
        <v>880.8</v>
      </c>
      <c r="AH74" s="2">
        <v>33.03</v>
      </c>
      <c r="AI74" s="2">
        <v>220.2</v>
      </c>
      <c r="AJ74" s="2">
        <v>661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2164.97</v>
      </c>
      <c r="AS74" s="2">
        <v>3960</v>
      </c>
      <c r="AT74" s="2">
        <v>26299.83</v>
      </c>
      <c r="AU74" s="2">
        <v>15000</v>
      </c>
      <c r="AV74" s="2">
        <v>3000</v>
      </c>
      <c r="AW74" s="2">
        <v>3000</v>
      </c>
      <c r="AX74" s="2">
        <v>0</v>
      </c>
      <c r="AY74" s="2">
        <v>3000</v>
      </c>
      <c r="AZ74" s="2">
        <v>0</v>
      </c>
      <c r="BA74" s="2">
        <v>5385.09</v>
      </c>
      <c r="BB74" s="2">
        <v>0</v>
      </c>
      <c r="BC74" s="2">
        <v>0</v>
      </c>
      <c r="BD74" s="2">
        <v>0</v>
      </c>
      <c r="BE74" s="2">
        <v>0</v>
      </c>
      <c r="BF74" s="2">
        <v>82.49</v>
      </c>
      <c r="BG74" s="2">
        <v>0</v>
      </c>
    </row>
    <row r="75" spans="1:59">
      <c r="A75" s="5" t="s">
        <v>376</v>
      </c>
      <c r="B75" s="2" t="s">
        <v>377</v>
      </c>
      <c r="C75" s="2" t="s">
        <v>378</v>
      </c>
      <c r="D75" s="2" t="s">
        <v>379</v>
      </c>
      <c r="E75" s="2" t="s">
        <v>123</v>
      </c>
      <c r="F75" s="2" t="s">
        <v>209</v>
      </c>
      <c r="G75" s="2">
        <v>10</v>
      </c>
      <c r="H75" s="2">
        <v>1</v>
      </c>
      <c r="I75" s="2">
        <v>5.7</v>
      </c>
      <c r="J75" s="2">
        <v>0</v>
      </c>
      <c r="K75" s="2">
        <v>2052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800</v>
      </c>
      <c r="U75" s="2">
        <v>300</v>
      </c>
      <c r="V75" s="2">
        <v>300</v>
      </c>
      <c r="W75" s="2">
        <v>33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3485</v>
      </c>
      <c r="AG75" s="2">
        <v>544.31</v>
      </c>
      <c r="AH75" s="2">
        <v>20.41</v>
      </c>
      <c r="AI75" s="2">
        <v>136.08</v>
      </c>
      <c r="AJ75" s="2">
        <v>408</v>
      </c>
      <c r="AK75" s="2">
        <v>0</v>
      </c>
      <c r="AL75" s="2">
        <v>0</v>
      </c>
      <c r="AM75" s="2">
        <v>0</v>
      </c>
      <c r="AN75" s="2">
        <v>0</v>
      </c>
      <c r="AO75" s="2">
        <v>2</v>
      </c>
      <c r="AP75" s="2">
        <v>9</v>
      </c>
      <c r="AQ75" s="2">
        <v>0</v>
      </c>
      <c r="AR75" s="2">
        <v>2374.2</v>
      </c>
      <c r="AS75" s="2">
        <v>3273</v>
      </c>
      <c r="AT75" s="2">
        <v>22145.96</v>
      </c>
      <c r="AU75" s="2">
        <v>15000</v>
      </c>
      <c r="AV75" s="2">
        <v>0</v>
      </c>
      <c r="AW75" s="2">
        <v>6000</v>
      </c>
      <c r="AX75" s="2">
        <v>0</v>
      </c>
      <c r="AY75" s="2">
        <v>0</v>
      </c>
      <c r="AZ75" s="2">
        <v>0</v>
      </c>
      <c r="BA75" s="2">
        <v>3326.4</v>
      </c>
      <c r="BB75" s="2">
        <v>0</v>
      </c>
      <c r="BC75" s="2">
        <v>0</v>
      </c>
      <c r="BD75" s="2">
        <v>0</v>
      </c>
      <c r="BE75" s="2">
        <v>0</v>
      </c>
      <c r="BF75" s="2">
        <v>79.66</v>
      </c>
      <c r="BG75" s="2">
        <v>0</v>
      </c>
    </row>
    <row r="76" spans="1:59">
      <c r="A76" s="5" t="s">
        <v>380</v>
      </c>
      <c r="B76" s="2" t="s">
        <v>381</v>
      </c>
      <c r="C76" s="2" t="s">
        <v>382</v>
      </c>
      <c r="D76" s="2" t="s">
        <v>383</v>
      </c>
      <c r="E76" s="2" t="s">
        <v>123</v>
      </c>
      <c r="F76" s="2" t="s">
        <v>181</v>
      </c>
      <c r="G76" s="2">
        <v>10</v>
      </c>
      <c r="H76" s="2">
        <v>3</v>
      </c>
      <c r="I76" s="2">
        <v>6.1</v>
      </c>
      <c r="J76" s="2">
        <v>0</v>
      </c>
      <c r="K76" s="2">
        <v>2196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800</v>
      </c>
      <c r="U76" s="2">
        <v>100</v>
      </c>
      <c r="V76" s="2">
        <v>300</v>
      </c>
      <c r="W76" s="2">
        <v>33</v>
      </c>
      <c r="X76" s="2">
        <v>0</v>
      </c>
      <c r="Y76" s="2">
        <v>0</v>
      </c>
      <c r="Z76" s="2">
        <v>0</v>
      </c>
      <c r="AA76" s="2">
        <v>0</v>
      </c>
      <c r="AB76" s="2">
        <v>80</v>
      </c>
      <c r="AC76" s="2">
        <v>0</v>
      </c>
      <c r="AD76" s="2">
        <v>40</v>
      </c>
      <c r="AE76" s="2">
        <v>0</v>
      </c>
      <c r="AF76" s="2">
        <v>3549</v>
      </c>
      <c r="AG76" s="2">
        <v>672.08</v>
      </c>
      <c r="AH76" s="2">
        <v>25.2</v>
      </c>
      <c r="AI76" s="2">
        <v>168.02</v>
      </c>
      <c r="AJ76" s="2">
        <v>504</v>
      </c>
      <c r="AK76" s="2">
        <v>0</v>
      </c>
      <c r="AL76" s="2">
        <v>0</v>
      </c>
      <c r="AM76" s="2">
        <v>0</v>
      </c>
      <c r="AN76" s="2">
        <v>0</v>
      </c>
      <c r="AO76" s="2">
        <v>2</v>
      </c>
      <c r="AP76" s="2">
        <v>9</v>
      </c>
      <c r="AQ76" s="2">
        <v>0</v>
      </c>
      <c r="AR76" s="2">
        <v>2177.7</v>
      </c>
      <c r="AS76" s="2">
        <v>3477</v>
      </c>
      <c r="AT76" s="2">
        <v>20651.48</v>
      </c>
      <c r="AU76" s="2">
        <v>15000</v>
      </c>
      <c r="AV76" s="2">
        <v>3000</v>
      </c>
      <c r="AW76" s="2">
        <v>6000</v>
      </c>
      <c r="AX76" s="2">
        <v>0</v>
      </c>
      <c r="AY76" s="2">
        <v>3000</v>
      </c>
      <c r="AZ76" s="2">
        <v>0</v>
      </c>
      <c r="BA76" s="2">
        <v>4107.9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</row>
    <row r="77" spans="1:59">
      <c r="A77" s="5" t="s">
        <v>384</v>
      </c>
      <c r="B77" s="2" t="s">
        <v>385</v>
      </c>
      <c r="C77" s="2" t="s">
        <v>386</v>
      </c>
      <c r="D77" s="2" t="s">
        <v>387</v>
      </c>
      <c r="E77" s="2" t="s">
        <v>123</v>
      </c>
      <c r="F77" s="2" t="s">
        <v>181</v>
      </c>
      <c r="G77" s="2">
        <v>8</v>
      </c>
      <c r="H77" s="2">
        <v>1</v>
      </c>
      <c r="I77" s="2">
        <v>4.9</v>
      </c>
      <c r="J77" s="2">
        <v>0</v>
      </c>
      <c r="K77" s="2">
        <v>1764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800</v>
      </c>
      <c r="U77" s="2">
        <v>100</v>
      </c>
      <c r="V77" s="2">
        <v>300</v>
      </c>
      <c r="W77" s="2">
        <v>33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2997</v>
      </c>
      <c r="AG77" s="2">
        <v>431.56</v>
      </c>
      <c r="AH77" s="2">
        <v>16.18</v>
      </c>
      <c r="AI77" s="2">
        <v>107.89</v>
      </c>
      <c r="AJ77" s="2">
        <v>324</v>
      </c>
      <c r="AK77" s="2">
        <v>0</v>
      </c>
      <c r="AL77" s="2">
        <v>0</v>
      </c>
      <c r="AM77" s="2">
        <v>0</v>
      </c>
      <c r="AN77" s="2">
        <v>0</v>
      </c>
      <c r="AO77" s="2">
        <v>2</v>
      </c>
      <c r="AP77" s="2">
        <v>9</v>
      </c>
      <c r="AQ77" s="2">
        <v>0</v>
      </c>
      <c r="AR77" s="2">
        <v>2115.37</v>
      </c>
      <c r="AS77" s="2">
        <v>2925</v>
      </c>
      <c r="AT77" s="2">
        <v>16071.24</v>
      </c>
      <c r="AU77" s="2">
        <v>15000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2638.89</v>
      </c>
      <c r="BB77" s="2">
        <v>0</v>
      </c>
      <c r="BC77" s="2">
        <v>0</v>
      </c>
      <c r="BD77" s="2">
        <v>0</v>
      </c>
      <c r="BE77" s="2">
        <v>0</v>
      </c>
      <c r="BF77" s="2">
        <v>41.61</v>
      </c>
      <c r="BG77" s="2">
        <v>0</v>
      </c>
    </row>
    <row r="78" spans="1:59">
      <c r="A78" s="5" t="s">
        <v>388</v>
      </c>
      <c r="B78" s="2" t="s">
        <v>389</v>
      </c>
      <c r="C78" s="2" t="s">
        <v>390</v>
      </c>
      <c r="D78" s="2" t="s">
        <v>391</v>
      </c>
      <c r="E78" s="2" t="s">
        <v>195</v>
      </c>
      <c r="F78" s="2" t="s">
        <v>209</v>
      </c>
      <c r="G78" s="2">
        <v>0</v>
      </c>
      <c r="H78" s="2">
        <v>2</v>
      </c>
      <c r="I78" s="2">
        <v>0</v>
      </c>
      <c r="J78" s="2">
        <v>3627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300</v>
      </c>
      <c r="W78" s="2">
        <v>33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3960</v>
      </c>
      <c r="AG78" s="2">
        <v>824.22</v>
      </c>
      <c r="AH78" s="2">
        <v>30.91</v>
      </c>
      <c r="AI78" s="2">
        <v>206.06</v>
      </c>
      <c r="AJ78" s="2">
        <v>618</v>
      </c>
      <c r="AK78" s="2">
        <v>0</v>
      </c>
      <c r="AL78" s="2">
        <v>0</v>
      </c>
      <c r="AM78" s="2">
        <v>0</v>
      </c>
      <c r="AN78" s="2">
        <v>0</v>
      </c>
      <c r="AO78" s="2">
        <v>2</v>
      </c>
      <c r="AP78" s="2">
        <v>9</v>
      </c>
      <c r="AQ78" s="2">
        <v>0</v>
      </c>
      <c r="AR78" s="2">
        <v>2278.81</v>
      </c>
      <c r="AS78" s="2">
        <v>3958</v>
      </c>
      <c r="AT78" s="2">
        <v>26990.2</v>
      </c>
      <c r="AU78" s="2">
        <v>15000</v>
      </c>
      <c r="AV78" s="2">
        <v>0</v>
      </c>
      <c r="AW78" s="2">
        <v>3000</v>
      </c>
      <c r="AX78" s="2">
        <v>0</v>
      </c>
      <c r="AY78" s="2">
        <v>3000</v>
      </c>
      <c r="AZ78" s="2">
        <v>0</v>
      </c>
      <c r="BA78" s="2">
        <v>5037.57</v>
      </c>
      <c r="BB78" s="2">
        <v>952.63</v>
      </c>
      <c r="BC78" s="2">
        <v>28.58</v>
      </c>
      <c r="BD78" s="2">
        <v>0</v>
      </c>
      <c r="BE78" s="2">
        <v>28.58</v>
      </c>
      <c r="BF78" s="2">
        <v>170.21</v>
      </c>
      <c r="BG78" s="2">
        <v>0</v>
      </c>
    </row>
    <row r="79" spans="1:59">
      <c r="A79" s="5" t="s">
        <v>392</v>
      </c>
      <c r="B79" s="2" t="s">
        <v>393</v>
      </c>
      <c r="C79" s="2" t="s">
        <v>394</v>
      </c>
      <c r="D79" s="2" t="s">
        <v>395</v>
      </c>
      <c r="E79" s="2" t="s">
        <v>123</v>
      </c>
      <c r="F79" s="2" t="s">
        <v>209</v>
      </c>
      <c r="G79" s="2">
        <v>10</v>
      </c>
      <c r="H79" s="2">
        <v>1</v>
      </c>
      <c r="I79" s="2">
        <v>5.7</v>
      </c>
      <c r="J79" s="2">
        <v>0</v>
      </c>
      <c r="K79" s="2">
        <v>2052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800</v>
      </c>
      <c r="U79" s="2">
        <v>300</v>
      </c>
      <c r="V79" s="2">
        <v>300</v>
      </c>
      <c r="W79" s="2">
        <v>33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3485</v>
      </c>
      <c r="AG79" s="2">
        <v>768.3</v>
      </c>
      <c r="AH79" s="2">
        <v>28.81</v>
      </c>
      <c r="AI79" s="2">
        <v>192.08</v>
      </c>
      <c r="AJ79" s="2">
        <v>576</v>
      </c>
      <c r="AK79" s="2">
        <v>0</v>
      </c>
      <c r="AL79" s="2">
        <v>0</v>
      </c>
      <c r="AM79" s="2">
        <v>0</v>
      </c>
      <c r="AN79" s="2">
        <v>0</v>
      </c>
      <c r="AO79" s="2">
        <v>2</v>
      </c>
      <c r="AP79" s="2">
        <v>9</v>
      </c>
      <c r="AQ79" s="2">
        <v>0</v>
      </c>
      <c r="AR79" s="2">
        <v>1917.81</v>
      </c>
      <c r="AS79" s="2">
        <v>3273</v>
      </c>
      <c r="AT79" s="2">
        <v>22145.96</v>
      </c>
      <c r="AU79" s="2">
        <v>15000</v>
      </c>
      <c r="AV79" s="2">
        <v>1500</v>
      </c>
      <c r="AW79" s="2">
        <v>3000</v>
      </c>
      <c r="AX79" s="2">
        <v>0</v>
      </c>
      <c r="AY79" s="2">
        <v>1500</v>
      </c>
      <c r="AZ79" s="2">
        <v>0</v>
      </c>
      <c r="BA79" s="2">
        <v>4695.57</v>
      </c>
      <c r="BB79" s="2">
        <v>0</v>
      </c>
      <c r="BC79" s="2">
        <v>0</v>
      </c>
      <c r="BD79" s="2">
        <v>0</v>
      </c>
      <c r="BE79" s="2">
        <v>0</v>
      </c>
      <c r="BF79" s="2">
        <v>52.28</v>
      </c>
      <c r="BG79" s="2">
        <v>0</v>
      </c>
    </row>
    <row r="80" spans="1:59">
      <c r="A80" s="5" t="s">
        <v>396</v>
      </c>
      <c r="B80" s="2" t="s">
        <v>397</v>
      </c>
      <c r="C80" s="2" t="s">
        <v>398</v>
      </c>
      <c r="D80" s="2" t="s">
        <v>399</v>
      </c>
      <c r="E80" s="2" t="s">
        <v>123</v>
      </c>
      <c r="F80" s="2" t="s">
        <v>209</v>
      </c>
      <c r="G80" s="2">
        <v>12</v>
      </c>
      <c r="H80" s="2">
        <v>2</v>
      </c>
      <c r="I80" s="2">
        <v>6.7</v>
      </c>
      <c r="J80" s="2">
        <v>0</v>
      </c>
      <c r="K80" s="2">
        <v>2412</v>
      </c>
      <c r="L80" s="2">
        <v>0</v>
      </c>
      <c r="M80" s="2">
        <v>49</v>
      </c>
      <c r="N80" s="2">
        <v>64</v>
      </c>
      <c r="O80" s="2">
        <v>0</v>
      </c>
      <c r="P80" s="2">
        <v>0</v>
      </c>
      <c r="Q80" s="2">
        <v>0</v>
      </c>
      <c r="R80" s="2">
        <v>0</v>
      </c>
      <c r="S80" s="2">
        <v>5.17</v>
      </c>
      <c r="T80" s="2">
        <v>800</v>
      </c>
      <c r="U80" s="2">
        <v>300</v>
      </c>
      <c r="V80" s="2">
        <v>300</v>
      </c>
      <c r="W80" s="2">
        <v>33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3963.17</v>
      </c>
      <c r="AG80" s="2">
        <v>845.76</v>
      </c>
      <c r="AH80" s="2">
        <v>31.72</v>
      </c>
      <c r="AI80" s="2">
        <v>211.44</v>
      </c>
      <c r="AJ80" s="2">
        <v>634</v>
      </c>
      <c r="AK80" s="2">
        <v>0</v>
      </c>
      <c r="AL80" s="2">
        <v>0</v>
      </c>
      <c r="AM80" s="2">
        <v>0</v>
      </c>
      <c r="AN80" s="2">
        <v>0</v>
      </c>
      <c r="AO80" s="2">
        <v>2</v>
      </c>
      <c r="AP80" s="2">
        <v>9</v>
      </c>
      <c r="AQ80" s="2">
        <v>0</v>
      </c>
      <c r="AR80" s="2">
        <v>2238.25</v>
      </c>
      <c r="AS80" s="2">
        <v>3751.17</v>
      </c>
      <c r="AT80" s="2">
        <v>26634.71</v>
      </c>
      <c r="AU80" s="2">
        <v>15000</v>
      </c>
      <c r="AV80" s="2">
        <v>3000</v>
      </c>
      <c r="AW80" s="2">
        <v>3000</v>
      </c>
      <c r="AX80" s="2">
        <v>0</v>
      </c>
      <c r="AY80" s="2">
        <v>0</v>
      </c>
      <c r="AZ80" s="2">
        <v>0</v>
      </c>
      <c r="BA80" s="2">
        <v>5168.76</v>
      </c>
      <c r="BB80" s="2">
        <v>465.949999999999</v>
      </c>
      <c r="BC80" s="2">
        <v>13.98</v>
      </c>
      <c r="BD80" s="2">
        <v>0</v>
      </c>
      <c r="BE80" s="2">
        <v>13.98</v>
      </c>
      <c r="BF80" s="2">
        <v>163.13</v>
      </c>
      <c r="BG80" s="2">
        <v>0</v>
      </c>
    </row>
    <row r="81" spans="1:59">
      <c r="A81" s="5" t="s">
        <v>400</v>
      </c>
      <c r="B81" s="2" t="s">
        <v>401</v>
      </c>
      <c r="C81" s="2" t="s">
        <v>402</v>
      </c>
      <c r="D81" s="2" t="s">
        <v>403</v>
      </c>
      <c r="E81" s="2" t="s">
        <v>123</v>
      </c>
      <c r="F81" s="2" t="s">
        <v>209</v>
      </c>
      <c r="G81" s="2">
        <v>10</v>
      </c>
      <c r="H81" s="2">
        <v>1</v>
      </c>
      <c r="I81" s="2">
        <v>5.7</v>
      </c>
      <c r="J81" s="2">
        <v>0</v>
      </c>
      <c r="K81" s="2">
        <v>2052</v>
      </c>
      <c r="L81" s="2">
        <v>0</v>
      </c>
      <c r="M81" s="2">
        <v>12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800</v>
      </c>
      <c r="U81" s="2">
        <v>300</v>
      </c>
      <c r="V81" s="2">
        <v>300</v>
      </c>
      <c r="W81" s="2">
        <v>33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3497</v>
      </c>
      <c r="AG81" s="2">
        <v>708.95</v>
      </c>
      <c r="AH81" s="2">
        <v>26.59</v>
      </c>
      <c r="AI81" s="2">
        <v>177.24</v>
      </c>
      <c r="AJ81" s="2">
        <v>532</v>
      </c>
      <c r="AK81" s="2">
        <v>0</v>
      </c>
      <c r="AL81" s="2">
        <v>0</v>
      </c>
      <c r="AM81" s="2">
        <v>0</v>
      </c>
      <c r="AN81" s="2">
        <v>0</v>
      </c>
      <c r="AO81" s="2">
        <v>2</v>
      </c>
      <c r="AP81" s="2">
        <v>9</v>
      </c>
      <c r="AQ81" s="2">
        <v>0</v>
      </c>
      <c r="AR81" s="2">
        <v>2050.22</v>
      </c>
      <c r="AS81" s="2">
        <v>3285</v>
      </c>
      <c r="AT81" s="2">
        <v>22181.96</v>
      </c>
      <c r="AU81" s="2">
        <v>15000</v>
      </c>
      <c r="AV81" s="2">
        <v>3000</v>
      </c>
      <c r="AW81" s="2">
        <v>3000</v>
      </c>
      <c r="AX81" s="2">
        <v>0</v>
      </c>
      <c r="AY81" s="2">
        <v>3000</v>
      </c>
      <c r="AZ81" s="2">
        <v>0</v>
      </c>
      <c r="BA81" s="2">
        <v>4334.34</v>
      </c>
      <c r="BB81" s="2">
        <v>0</v>
      </c>
      <c r="BC81" s="2">
        <v>0</v>
      </c>
      <c r="BD81" s="2">
        <v>0</v>
      </c>
      <c r="BE81" s="2">
        <v>0</v>
      </c>
      <c r="BF81" s="2">
        <v>1.42</v>
      </c>
      <c r="BG81" s="2">
        <v>0</v>
      </c>
    </row>
    <row r="82" spans="1:59">
      <c r="A82" s="5" t="s">
        <v>404</v>
      </c>
      <c r="B82" s="2" t="s">
        <v>405</v>
      </c>
      <c r="C82" s="2" t="s">
        <v>406</v>
      </c>
      <c r="D82" s="2" t="s">
        <v>407</v>
      </c>
      <c r="E82" s="2" t="s">
        <v>123</v>
      </c>
      <c r="F82" s="2" t="s">
        <v>181</v>
      </c>
      <c r="G82" s="2">
        <v>0</v>
      </c>
      <c r="H82" s="2">
        <v>0</v>
      </c>
      <c r="I82" s="2">
        <v>0</v>
      </c>
      <c r="J82" s="2">
        <v>4534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800</v>
      </c>
      <c r="V82" s="2">
        <v>300</v>
      </c>
      <c r="W82" s="2">
        <v>33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5667</v>
      </c>
      <c r="AG82" s="2">
        <v>1134.48</v>
      </c>
      <c r="AH82" s="2">
        <v>42.54</v>
      </c>
      <c r="AI82" s="2">
        <v>373.49</v>
      </c>
      <c r="AJ82" s="2">
        <v>1078</v>
      </c>
      <c r="AK82" s="2">
        <v>0</v>
      </c>
      <c r="AL82" s="2">
        <v>0</v>
      </c>
      <c r="AM82" s="2">
        <v>0</v>
      </c>
      <c r="AN82" s="2">
        <v>0</v>
      </c>
      <c r="AO82" s="2">
        <v>2</v>
      </c>
      <c r="AP82" s="2">
        <v>9</v>
      </c>
      <c r="AQ82" s="2">
        <v>0</v>
      </c>
      <c r="AR82" s="2">
        <v>3036.49</v>
      </c>
      <c r="AS82" s="2">
        <v>5105</v>
      </c>
      <c r="AT82" s="2">
        <v>33447</v>
      </c>
      <c r="AU82" s="2">
        <v>15000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7885.53</v>
      </c>
      <c r="BB82" s="2">
        <v>10561.47</v>
      </c>
      <c r="BC82" s="2">
        <v>316.84</v>
      </c>
      <c r="BD82" s="2">
        <v>0</v>
      </c>
      <c r="BE82" s="2">
        <v>316.84</v>
      </c>
      <c r="BF82" s="2">
        <v>392.55</v>
      </c>
      <c r="BG82" s="2">
        <v>0</v>
      </c>
    </row>
    <row r="83" spans="1:59">
      <c r="A83" s="5" t="s">
        <v>408</v>
      </c>
      <c r="B83" s="2" t="s">
        <v>409</v>
      </c>
      <c r="C83" s="2" t="s">
        <v>410</v>
      </c>
      <c r="D83" s="2" t="s">
        <v>411</v>
      </c>
      <c r="E83" s="2" t="s">
        <v>123</v>
      </c>
      <c r="F83" s="2" t="s">
        <v>181</v>
      </c>
      <c r="G83" s="2">
        <v>8</v>
      </c>
      <c r="H83" s="2">
        <v>1</v>
      </c>
      <c r="I83" s="2">
        <v>5.7</v>
      </c>
      <c r="J83" s="2">
        <v>0</v>
      </c>
      <c r="K83" s="2">
        <v>2052</v>
      </c>
      <c r="L83" s="2">
        <v>0</v>
      </c>
      <c r="M83" s="2">
        <v>0</v>
      </c>
      <c r="N83" s="2">
        <v>0</v>
      </c>
      <c r="O83" s="2">
        <v>700</v>
      </c>
      <c r="P83" s="2">
        <v>0</v>
      </c>
      <c r="Q83" s="2">
        <v>0</v>
      </c>
      <c r="R83" s="2">
        <v>0</v>
      </c>
      <c r="S83" s="2">
        <v>0</v>
      </c>
      <c r="T83" s="2">
        <v>800</v>
      </c>
      <c r="U83" s="2">
        <v>100</v>
      </c>
      <c r="V83" s="2">
        <v>300</v>
      </c>
      <c r="W83" s="2">
        <v>33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243.31</v>
      </c>
      <c r="AE83" s="2">
        <v>0</v>
      </c>
      <c r="AF83" s="2">
        <v>4228.31</v>
      </c>
      <c r="AG83" s="2">
        <v>546.9</v>
      </c>
      <c r="AH83" s="2">
        <v>20.51</v>
      </c>
      <c r="AI83" s="2">
        <v>136.72</v>
      </c>
      <c r="AJ83" s="2">
        <v>410</v>
      </c>
      <c r="AK83" s="2">
        <v>0</v>
      </c>
      <c r="AL83" s="2">
        <v>0</v>
      </c>
      <c r="AM83" s="2">
        <v>0</v>
      </c>
      <c r="AN83" s="2">
        <v>0</v>
      </c>
      <c r="AO83" s="2">
        <v>2</v>
      </c>
      <c r="AP83" s="2">
        <v>9</v>
      </c>
      <c r="AQ83" s="2">
        <v>0</v>
      </c>
      <c r="AR83" s="2">
        <v>3112.18</v>
      </c>
      <c r="AS83" s="2">
        <v>4156.31</v>
      </c>
      <c r="AT83" s="2">
        <v>18702.55</v>
      </c>
      <c r="AU83" s="2">
        <v>15000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3342.39</v>
      </c>
      <c r="BB83" s="2">
        <v>360.159999999999</v>
      </c>
      <c r="BC83" s="2">
        <v>10.8</v>
      </c>
      <c r="BD83" s="2">
        <v>0</v>
      </c>
      <c r="BE83" s="2">
        <v>10.8</v>
      </c>
      <c r="BF83" s="2">
        <v>69.54</v>
      </c>
      <c r="BG83" s="2">
        <v>0</v>
      </c>
    </row>
    <row r="84" spans="1:59">
      <c r="A84" s="5" t="s">
        <v>412</v>
      </c>
      <c r="B84" s="2" t="s">
        <v>413</v>
      </c>
      <c r="C84" s="2" t="s">
        <v>414</v>
      </c>
      <c r="D84" s="2" t="s">
        <v>415</v>
      </c>
      <c r="E84" s="2" t="s">
        <v>416</v>
      </c>
      <c r="F84" s="2" t="s">
        <v>209</v>
      </c>
      <c r="G84" s="2">
        <v>12</v>
      </c>
      <c r="H84" s="2">
        <v>2</v>
      </c>
      <c r="I84" s="2">
        <v>6.7</v>
      </c>
      <c r="J84" s="2">
        <v>0</v>
      </c>
      <c r="K84" s="2">
        <v>2412</v>
      </c>
      <c r="L84" s="2">
        <v>0</v>
      </c>
      <c r="M84" s="2">
        <v>62</v>
      </c>
      <c r="N84" s="2">
        <v>64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800</v>
      </c>
      <c r="U84" s="2">
        <v>300</v>
      </c>
      <c r="V84" s="2">
        <v>300</v>
      </c>
      <c r="W84" s="2">
        <v>33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3971</v>
      </c>
      <c r="AG84" s="2">
        <v>902.71</v>
      </c>
      <c r="AH84" s="2">
        <v>33.85</v>
      </c>
      <c r="AI84" s="2">
        <v>225.68</v>
      </c>
      <c r="AJ84" s="2">
        <v>677</v>
      </c>
      <c r="AK84" s="2">
        <v>0</v>
      </c>
      <c r="AL84" s="2">
        <v>0</v>
      </c>
      <c r="AM84" s="2">
        <v>0</v>
      </c>
      <c r="AN84" s="2">
        <v>0</v>
      </c>
      <c r="AO84" s="2">
        <v>2</v>
      </c>
      <c r="AP84" s="2">
        <v>9</v>
      </c>
      <c r="AQ84" s="2">
        <v>0</v>
      </c>
      <c r="AR84" s="2">
        <v>2129.76</v>
      </c>
      <c r="AS84" s="2">
        <v>3759</v>
      </c>
      <c r="AT84" s="2">
        <v>26731.13</v>
      </c>
      <c r="AU84" s="2">
        <v>15000</v>
      </c>
      <c r="AV84" s="2">
        <v>3000</v>
      </c>
      <c r="AW84" s="2">
        <v>3000</v>
      </c>
      <c r="AX84" s="2">
        <v>0</v>
      </c>
      <c r="AY84" s="2">
        <v>3000</v>
      </c>
      <c r="AZ84" s="2">
        <v>0</v>
      </c>
      <c r="BA84" s="2">
        <v>5517.72</v>
      </c>
      <c r="BB84" s="2">
        <v>0</v>
      </c>
      <c r="BC84" s="2">
        <v>0</v>
      </c>
      <c r="BD84" s="2">
        <v>0</v>
      </c>
      <c r="BE84" s="2">
        <v>0</v>
      </c>
      <c r="BF84" s="2">
        <v>98.81</v>
      </c>
      <c r="BG84" s="2">
        <v>0</v>
      </c>
    </row>
    <row r="85" spans="1:59">
      <c r="A85" s="5" t="s">
        <v>417</v>
      </c>
      <c r="B85" s="2" t="s">
        <v>418</v>
      </c>
      <c r="C85" s="2" t="s">
        <v>419</v>
      </c>
      <c r="D85" s="2" t="s">
        <v>420</v>
      </c>
      <c r="E85" s="2" t="s">
        <v>123</v>
      </c>
      <c r="F85" s="2" t="s">
        <v>181</v>
      </c>
      <c r="G85" s="2">
        <v>12</v>
      </c>
      <c r="H85" s="2">
        <v>2</v>
      </c>
      <c r="I85" s="2">
        <v>6.7</v>
      </c>
      <c r="J85" s="2">
        <v>0</v>
      </c>
      <c r="K85" s="2">
        <v>2412</v>
      </c>
      <c r="L85" s="2">
        <v>0</v>
      </c>
      <c r="M85" s="2">
        <v>24</v>
      </c>
      <c r="N85" s="2">
        <v>48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800</v>
      </c>
      <c r="U85" s="2">
        <v>100</v>
      </c>
      <c r="V85" s="2">
        <v>300</v>
      </c>
      <c r="W85" s="2">
        <v>33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1038.07</v>
      </c>
      <c r="AE85" s="2">
        <v>0</v>
      </c>
      <c r="AF85" s="2">
        <v>4755.07</v>
      </c>
      <c r="AG85" s="2">
        <v>847.02</v>
      </c>
      <c r="AH85" s="2">
        <v>31.76</v>
      </c>
      <c r="AI85" s="2">
        <v>211.75</v>
      </c>
      <c r="AJ85" s="2">
        <v>635</v>
      </c>
      <c r="AK85" s="2">
        <v>0</v>
      </c>
      <c r="AL85" s="2">
        <v>0</v>
      </c>
      <c r="AM85" s="2">
        <v>0</v>
      </c>
      <c r="AN85" s="2">
        <v>0</v>
      </c>
      <c r="AO85" s="2">
        <v>2</v>
      </c>
      <c r="AP85" s="2">
        <v>9</v>
      </c>
      <c r="AQ85" s="2">
        <v>0</v>
      </c>
      <c r="AR85" s="2">
        <v>3027.54</v>
      </c>
      <c r="AS85" s="2">
        <v>4683.07</v>
      </c>
      <c r="AT85" s="2">
        <v>24300.03</v>
      </c>
      <c r="AU85" s="2">
        <v>15000</v>
      </c>
      <c r="AV85" s="2">
        <v>3000</v>
      </c>
      <c r="AW85" s="2">
        <v>3000</v>
      </c>
      <c r="AX85" s="2">
        <v>0</v>
      </c>
      <c r="AY85" s="2">
        <v>0</v>
      </c>
      <c r="AZ85" s="2">
        <v>0</v>
      </c>
      <c r="BA85" s="2">
        <v>5176.59</v>
      </c>
      <c r="BB85" s="2">
        <v>0</v>
      </c>
      <c r="BC85" s="2">
        <v>0</v>
      </c>
      <c r="BD85" s="2">
        <v>0</v>
      </c>
      <c r="BE85" s="2">
        <v>0</v>
      </c>
      <c r="BF85" s="2">
        <v>64.98</v>
      </c>
      <c r="BG85" s="2">
        <v>0</v>
      </c>
    </row>
    <row r="86" spans="1:59">
      <c r="A86" s="5" t="s">
        <v>421</v>
      </c>
      <c r="B86" s="2" t="s">
        <v>422</v>
      </c>
      <c r="C86" s="2" t="s">
        <v>423</v>
      </c>
      <c r="D86" s="2" t="s">
        <v>424</v>
      </c>
      <c r="E86" s="2" t="s">
        <v>123</v>
      </c>
      <c r="F86" s="2" t="s">
        <v>181</v>
      </c>
      <c r="G86" s="2">
        <v>10</v>
      </c>
      <c r="H86" s="2">
        <v>2</v>
      </c>
      <c r="I86" s="2">
        <v>5.9</v>
      </c>
      <c r="J86" s="2">
        <v>0</v>
      </c>
      <c r="K86" s="2">
        <v>2124</v>
      </c>
      <c r="L86" s="2">
        <v>0</v>
      </c>
      <c r="M86" s="2">
        <v>12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800</v>
      </c>
      <c r="U86" s="2">
        <v>100</v>
      </c>
      <c r="V86" s="2">
        <v>300</v>
      </c>
      <c r="W86" s="2">
        <v>33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40</v>
      </c>
      <c r="AE86" s="2">
        <v>0</v>
      </c>
      <c r="AF86" s="2">
        <v>3409</v>
      </c>
      <c r="AG86" s="2">
        <v>753.02</v>
      </c>
      <c r="AH86" s="2">
        <v>28.24</v>
      </c>
      <c r="AI86" s="2">
        <v>188.25</v>
      </c>
      <c r="AJ86" s="2">
        <v>565</v>
      </c>
      <c r="AK86" s="2">
        <v>0</v>
      </c>
      <c r="AL86" s="2">
        <v>0</v>
      </c>
      <c r="AM86" s="2">
        <v>0</v>
      </c>
      <c r="AN86" s="2">
        <v>0</v>
      </c>
      <c r="AO86" s="2">
        <v>2</v>
      </c>
      <c r="AP86" s="2">
        <v>9</v>
      </c>
      <c r="AQ86" s="2">
        <v>0</v>
      </c>
      <c r="AR86" s="2">
        <v>1872.49</v>
      </c>
      <c r="AS86" s="2">
        <v>3337</v>
      </c>
      <c r="AT86" s="2">
        <v>20391.48</v>
      </c>
      <c r="AU86" s="2">
        <v>15000</v>
      </c>
      <c r="AV86" s="2">
        <v>3000</v>
      </c>
      <c r="AW86" s="2">
        <v>6000</v>
      </c>
      <c r="AX86" s="2">
        <v>0</v>
      </c>
      <c r="AY86" s="2">
        <v>3000</v>
      </c>
      <c r="AZ86" s="2">
        <v>0</v>
      </c>
      <c r="BA86" s="2">
        <v>4603.53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</row>
    <row r="87" spans="1:59">
      <c r="A87" s="5" t="s">
        <v>425</v>
      </c>
      <c r="B87" s="2" t="s">
        <v>426</v>
      </c>
      <c r="C87" s="2" t="s">
        <v>427</v>
      </c>
      <c r="D87" s="2" t="s">
        <v>428</v>
      </c>
      <c r="E87" s="2" t="s">
        <v>159</v>
      </c>
      <c r="F87" s="2" t="s">
        <v>209</v>
      </c>
      <c r="G87" s="2">
        <v>12</v>
      </c>
      <c r="H87" s="2">
        <v>3</v>
      </c>
      <c r="I87" s="2">
        <v>6.9</v>
      </c>
      <c r="J87" s="2">
        <v>0</v>
      </c>
      <c r="K87" s="2">
        <v>2484</v>
      </c>
      <c r="L87" s="2">
        <v>0</v>
      </c>
      <c r="M87" s="2">
        <v>36</v>
      </c>
      <c r="N87" s="2">
        <v>88</v>
      </c>
      <c r="O87" s="2">
        <v>0</v>
      </c>
      <c r="P87" s="2">
        <v>0</v>
      </c>
      <c r="Q87" s="2">
        <v>0</v>
      </c>
      <c r="R87" s="2">
        <v>0</v>
      </c>
      <c r="S87" s="2">
        <v>4.14</v>
      </c>
      <c r="T87" s="2">
        <v>800</v>
      </c>
      <c r="U87" s="2">
        <v>300</v>
      </c>
      <c r="V87" s="2">
        <v>300</v>
      </c>
      <c r="W87" s="2">
        <v>33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4045.14</v>
      </c>
      <c r="AG87" s="2">
        <v>861.33</v>
      </c>
      <c r="AH87" s="2">
        <v>32.3</v>
      </c>
      <c r="AI87" s="2">
        <v>215.33</v>
      </c>
      <c r="AJ87" s="2">
        <v>646</v>
      </c>
      <c r="AK87" s="2">
        <v>0</v>
      </c>
      <c r="AL87" s="2">
        <v>0</v>
      </c>
      <c r="AM87" s="2">
        <v>0</v>
      </c>
      <c r="AN87" s="2">
        <v>0</v>
      </c>
      <c r="AO87" s="2">
        <v>2</v>
      </c>
      <c r="AP87" s="2">
        <v>9</v>
      </c>
      <c r="AQ87" s="2">
        <v>0</v>
      </c>
      <c r="AR87" s="2">
        <v>2288.18</v>
      </c>
      <c r="AS87" s="2">
        <v>3833.14</v>
      </c>
      <c r="AT87" s="2">
        <v>26887.28</v>
      </c>
      <c r="AU87" s="2">
        <v>15000</v>
      </c>
      <c r="AV87" s="2">
        <v>1500</v>
      </c>
      <c r="AW87" s="2">
        <v>3000</v>
      </c>
      <c r="AX87" s="2">
        <v>1200</v>
      </c>
      <c r="AY87" s="2">
        <v>0</v>
      </c>
      <c r="AZ87" s="2">
        <v>0</v>
      </c>
      <c r="BA87" s="2">
        <v>5264.88</v>
      </c>
      <c r="BB87" s="2">
        <v>922.399999999999</v>
      </c>
      <c r="BC87" s="2">
        <v>27.67</v>
      </c>
      <c r="BD87" s="2">
        <v>0</v>
      </c>
      <c r="BE87" s="2">
        <v>27.67</v>
      </c>
      <c r="BF87" s="2">
        <v>172.33</v>
      </c>
      <c r="BG87" s="2">
        <v>0</v>
      </c>
    </row>
    <row r="88" spans="1:59">
      <c r="A88" s="5" t="s">
        <v>429</v>
      </c>
      <c r="B88" s="2" t="s">
        <v>430</v>
      </c>
      <c r="C88" s="2" t="s">
        <v>431</v>
      </c>
      <c r="D88" s="2" t="s">
        <v>432</v>
      </c>
      <c r="E88" s="2" t="s">
        <v>159</v>
      </c>
      <c r="F88" s="2" t="s">
        <v>181</v>
      </c>
      <c r="G88" s="2">
        <v>8</v>
      </c>
      <c r="H88" s="2">
        <v>2</v>
      </c>
      <c r="I88" s="2">
        <v>5.1</v>
      </c>
      <c r="J88" s="2">
        <v>0</v>
      </c>
      <c r="K88" s="2">
        <v>1836</v>
      </c>
      <c r="L88" s="2">
        <v>0</v>
      </c>
      <c r="M88" s="2">
        <v>24</v>
      </c>
      <c r="N88" s="2">
        <v>48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800</v>
      </c>
      <c r="U88" s="2">
        <v>100</v>
      </c>
      <c r="V88" s="2">
        <v>300</v>
      </c>
      <c r="W88" s="2">
        <v>33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928.54</v>
      </c>
      <c r="AE88" s="2">
        <v>0</v>
      </c>
      <c r="AF88" s="2">
        <v>4069.54</v>
      </c>
      <c r="AG88" s="2">
        <v>452.01</v>
      </c>
      <c r="AH88" s="2">
        <v>16.95</v>
      </c>
      <c r="AI88" s="2">
        <v>113</v>
      </c>
      <c r="AJ88" s="2">
        <v>339</v>
      </c>
      <c r="AK88" s="2">
        <v>0</v>
      </c>
      <c r="AL88" s="2">
        <v>0</v>
      </c>
      <c r="AM88" s="2">
        <v>0</v>
      </c>
      <c r="AN88" s="2">
        <v>0</v>
      </c>
      <c r="AO88" s="2">
        <v>2</v>
      </c>
      <c r="AP88" s="2">
        <v>9</v>
      </c>
      <c r="AQ88" s="2">
        <v>0</v>
      </c>
      <c r="AR88" s="2">
        <v>3146.58</v>
      </c>
      <c r="AS88" s="2">
        <v>3997.54</v>
      </c>
      <c r="AT88" s="2">
        <v>17556.69</v>
      </c>
      <c r="AU88" s="2">
        <v>15000</v>
      </c>
      <c r="AV88" s="2">
        <v>0</v>
      </c>
      <c r="AW88" s="2">
        <v>6000</v>
      </c>
      <c r="AX88" s="2">
        <v>0</v>
      </c>
      <c r="AY88" s="2">
        <v>0</v>
      </c>
      <c r="AZ88" s="2">
        <v>0</v>
      </c>
      <c r="BA88" s="2">
        <v>2762.88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</row>
    <row r="89" spans="1:59">
      <c r="A89" s="5" t="s">
        <v>433</v>
      </c>
      <c r="B89" s="2" t="s">
        <v>434</v>
      </c>
      <c r="C89" s="2" t="s">
        <v>435</v>
      </c>
      <c r="D89" s="2" t="s">
        <v>436</v>
      </c>
      <c r="E89" s="2" t="s">
        <v>195</v>
      </c>
      <c r="F89" s="2" t="s">
        <v>181</v>
      </c>
      <c r="G89" s="2">
        <v>8</v>
      </c>
      <c r="H89" s="2">
        <v>2</v>
      </c>
      <c r="I89" s="2">
        <v>5.1</v>
      </c>
      <c r="J89" s="2">
        <v>0</v>
      </c>
      <c r="K89" s="2">
        <v>1836</v>
      </c>
      <c r="L89" s="2">
        <v>0</v>
      </c>
      <c r="M89" s="2">
        <v>214</v>
      </c>
      <c r="N89" s="2">
        <v>120</v>
      </c>
      <c r="O89" s="2">
        <v>0</v>
      </c>
      <c r="P89" s="2">
        <v>0</v>
      </c>
      <c r="Q89" s="2">
        <v>0</v>
      </c>
      <c r="R89" s="2">
        <v>0</v>
      </c>
      <c r="S89" s="2">
        <v>4.12</v>
      </c>
      <c r="T89" s="2">
        <v>800</v>
      </c>
      <c r="U89" s="2">
        <v>100</v>
      </c>
      <c r="V89" s="2">
        <v>300</v>
      </c>
      <c r="W89" s="2">
        <v>33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3407.12</v>
      </c>
      <c r="AG89" s="2">
        <v>577.93</v>
      </c>
      <c r="AH89" s="2">
        <v>21.67</v>
      </c>
      <c r="AI89" s="2">
        <v>144.48</v>
      </c>
      <c r="AJ89" s="2">
        <v>433</v>
      </c>
      <c r="AK89" s="2">
        <v>0</v>
      </c>
      <c r="AL89" s="2">
        <v>0</v>
      </c>
      <c r="AM89" s="2">
        <v>0</v>
      </c>
      <c r="AN89" s="2">
        <v>0</v>
      </c>
      <c r="AO89" s="2">
        <v>2</v>
      </c>
      <c r="AP89" s="2">
        <v>9</v>
      </c>
      <c r="AQ89" s="2">
        <v>0</v>
      </c>
      <c r="AR89" s="2">
        <v>2228.04</v>
      </c>
      <c r="AS89" s="2">
        <v>3335.12</v>
      </c>
      <c r="AT89" s="2">
        <v>17315.36</v>
      </c>
      <c r="AU89" s="2">
        <v>15000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3531.24</v>
      </c>
      <c r="BB89" s="2">
        <v>0</v>
      </c>
      <c r="BC89" s="2">
        <v>0</v>
      </c>
      <c r="BD89" s="2">
        <v>0</v>
      </c>
      <c r="BE89" s="2">
        <v>0</v>
      </c>
      <c r="BF89" s="2">
        <v>48.78</v>
      </c>
      <c r="BG89" s="2">
        <v>0</v>
      </c>
    </row>
    <row r="90" spans="1:59">
      <c r="A90" s="5" t="s">
        <v>437</v>
      </c>
      <c r="B90" s="2" t="s">
        <v>438</v>
      </c>
      <c r="C90" s="2" t="s">
        <v>439</v>
      </c>
      <c r="D90" s="2" t="s">
        <v>440</v>
      </c>
      <c r="E90" s="2" t="s">
        <v>159</v>
      </c>
      <c r="F90" s="2" t="s">
        <v>209</v>
      </c>
      <c r="G90" s="2">
        <v>10</v>
      </c>
      <c r="H90" s="2">
        <v>2</v>
      </c>
      <c r="I90" s="2">
        <v>5.9</v>
      </c>
      <c r="J90" s="2">
        <v>0</v>
      </c>
      <c r="K90" s="2">
        <v>2124</v>
      </c>
      <c r="L90" s="2">
        <v>0</v>
      </c>
      <c r="M90" s="2">
        <v>24</v>
      </c>
      <c r="N90" s="2">
        <v>40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800</v>
      </c>
      <c r="U90" s="2">
        <v>300</v>
      </c>
      <c r="V90" s="2">
        <v>300</v>
      </c>
      <c r="W90" s="2">
        <v>33</v>
      </c>
      <c r="X90" s="2">
        <v>0</v>
      </c>
      <c r="Y90" s="2">
        <v>0</v>
      </c>
      <c r="Z90" s="2">
        <v>0</v>
      </c>
      <c r="AA90" s="2">
        <v>0</v>
      </c>
      <c r="AB90" s="2">
        <v>100</v>
      </c>
      <c r="AC90" s="2">
        <v>120</v>
      </c>
      <c r="AD90" s="2">
        <v>66</v>
      </c>
      <c r="AE90" s="2">
        <v>0</v>
      </c>
      <c r="AF90" s="2">
        <v>3907</v>
      </c>
      <c r="AG90" s="2">
        <v>465.13</v>
      </c>
      <c r="AH90" s="2">
        <v>17.44</v>
      </c>
      <c r="AI90" s="2">
        <v>116.28</v>
      </c>
      <c r="AJ90" s="2">
        <v>349</v>
      </c>
      <c r="AK90" s="2">
        <v>0</v>
      </c>
      <c r="AL90" s="2">
        <v>0</v>
      </c>
      <c r="AM90" s="2">
        <v>0</v>
      </c>
      <c r="AN90" s="2">
        <v>0</v>
      </c>
      <c r="AO90" s="2">
        <v>2</v>
      </c>
      <c r="AP90" s="2">
        <v>9</v>
      </c>
      <c r="AQ90" s="2">
        <v>0</v>
      </c>
      <c r="AR90" s="2">
        <v>2957.15</v>
      </c>
      <c r="AS90" s="2">
        <v>3695</v>
      </c>
      <c r="AT90" s="2">
        <v>22907.44</v>
      </c>
      <c r="AU90" s="2">
        <v>15000</v>
      </c>
      <c r="AV90" s="2">
        <v>3000</v>
      </c>
      <c r="AW90" s="2">
        <v>6000</v>
      </c>
      <c r="AX90" s="2">
        <v>1200</v>
      </c>
      <c r="AY90" s="2">
        <v>0</v>
      </c>
      <c r="AZ90" s="2">
        <v>0</v>
      </c>
      <c r="BA90" s="2">
        <v>2843.55</v>
      </c>
      <c r="BB90" s="2">
        <v>0</v>
      </c>
      <c r="BC90" s="2">
        <v>0</v>
      </c>
      <c r="BD90" s="2">
        <v>0</v>
      </c>
      <c r="BE90" s="2">
        <v>0</v>
      </c>
      <c r="BF90" s="2">
        <v>15.5</v>
      </c>
      <c r="BG90" s="2">
        <v>0</v>
      </c>
    </row>
    <row r="91" spans="1:59">
      <c r="A91" s="5" t="s">
        <v>441</v>
      </c>
      <c r="B91" s="2" t="s">
        <v>442</v>
      </c>
      <c r="C91" s="2" t="s">
        <v>443</v>
      </c>
      <c r="D91" s="2" t="s">
        <v>444</v>
      </c>
      <c r="E91" s="2" t="s">
        <v>176</v>
      </c>
      <c r="F91" s="2" t="s">
        <v>209</v>
      </c>
      <c r="G91" s="2">
        <v>10</v>
      </c>
      <c r="H91" s="2">
        <v>2</v>
      </c>
      <c r="I91" s="2">
        <v>5.9</v>
      </c>
      <c r="J91" s="2">
        <v>0</v>
      </c>
      <c r="K91" s="2">
        <v>2124</v>
      </c>
      <c r="L91" s="2">
        <v>0</v>
      </c>
      <c r="M91" s="2">
        <v>0</v>
      </c>
      <c r="N91" s="2">
        <v>40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800</v>
      </c>
      <c r="U91" s="2">
        <v>300</v>
      </c>
      <c r="V91" s="2">
        <v>300</v>
      </c>
      <c r="W91" s="2">
        <v>33</v>
      </c>
      <c r="X91" s="2">
        <v>0</v>
      </c>
      <c r="Y91" s="2">
        <v>0</v>
      </c>
      <c r="Z91" s="2">
        <v>0</v>
      </c>
      <c r="AA91" s="2">
        <v>0</v>
      </c>
      <c r="AB91" s="2">
        <v>60</v>
      </c>
      <c r="AC91" s="2">
        <v>0</v>
      </c>
      <c r="AD91" s="2">
        <v>84</v>
      </c>
      <c r="AE91" s="2">
        <v>0</v>
      </c>
      <c r="AF91" s="2">
        <v>3741</v>
      </c>
      <c r="AG91" s="2">
        <v>589.62</v>
      </c>
      <c r="AH91" s="2">
        <v>22.11</v>
      </c>
      <c r="AI91" s="2">
        <v>147.41</v>
      </c>
      <c r="AJ91" s="2">
        <v>442</v>
      </c>
      <c r="AK91" s="2">
        <v>0</v>
      </c>
      <c r="AL91" s="2">
        <v>0</v>
      </c>
      <c r="AM91" s="2">
        <v>0</v>
      </c>
      <c r="AN91" s="2">
        <v>0</v>
      </c>
      <c r="AO91" s="2">
        <v>2</v>
      </c>
      <c r="AP91" s="2">
        <v>9</v>
      </c>
      <c r="AQ91" s="2">
        <v>0</v>
      </c>
      <c r="AR91" s="2">
        <v>2537.86</v>
      </c>
      <c r="AS91" s="2">
        <v>3529</v>
      </c>
      <c r="AT91" s="2">
        <v>22667.09</v>
      </c>
      <c r="AU91" s="2">
        <v>15000</v>
      </c>
      <c r="AV91" s="2">
        <v>3000</v>
      </c>
      <c r="AW91" s="2">
        <v>6000</v>
      </c>
      <c r="AX91" s="2">
        <v>0</v>
      </c>
      <c r="AY91" s="2">
        <v>0</v>
      </c>
      <c r="AZ91" s="2">
        <v>0</v>
      </c>
      <c r="BA91" s="2">
        <v>3603.42</v>
      </c>
      <c r="BB91" s="2">
        <v>0</v>
      </c>
      <c r="BC91" s="2">
        <v>0</v>
      </c>
      <c r="BD91" s="2">
        <v>0</v>
      </c>
      <c r="BE91" s="2">
        <v>0</v>
      </c>
      <c r="BF91" s="2">
        <v>22.07</v>
      </c>
      <c r="BG91" s="2">
        <v>0</v>
      </c>
    </row>
    <row r="92" spans="1:59">
      <c r="A92" s="5" t="s">
        <v>445</v>
      </c>
      <c r="B92" s="2" t="s">
        <v>446</v>
      </c>
      <c r="C92" s="2" t="s">
        <v>447</v>
      </c>
      <c r="D92" s="2" t="s">
        <v>448</v>
      </c>
      <c r="E92" s="2" t="s">
        <v>176</v>
      </c>
      <c r="F92" s="2" t="s">
        <v>209</v>
      </c>
      <c r="G92" s="2">
        <v>10</v>
      </c>
      <c r="H92" s="2">
        <v>3</v>
      </c>
      <c r="I92" s="2">
        <v>6.1</v>
      </c>
      <c r="J92" s="2">
        <v>0</v>
      </c>
      <c r="K92" s="2">
        <v>2196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800</v>
      </c>
      <c r="U92" s="2">
        <v>300</v>
      </c>
      <c r="V92" s="2">
        <v>300</v>
      </c>
      <c r="W92" s="2">
        <v>33</v>
      </c>
      <c r="X92" s="2">
        <v>0</v>
      </c>
      <c r="Y92" s="2">
        <v>0</v>
      </c>
      <c r="Z92" s="2">
        <v>0</v>
      </c>
      <c r="AA92" s="2">
        <v>0</v>
      </c>
      <c r="AB92" s="2">
        <v>70</v>
      </c>
      <c r="AC92" s="2">
        <v>84</v>
      </c>
      <c r="AD92" s="2">
        <v>128</v>
      </c>
      <c r="AE92" s="2">
        <v>0</v>
      </c>
      <c r="AF92" s="2">
        <v>3911</v>
      </c>
      <c r="AG92" s="2">
        <v>538.75</v>
      </c>
      <c r="AH92" s="2">
        <v>20.2</v>
      </c>
      <c r="AI92" s="2">
        <v>134.69</v>
      </c>
      <c r="AJ92" s="2">
        <v>404</v>
      </c>
      <c r="AK92" s="2">
        <v>0</v>
      </c>
      <c r="AL92" s="2">
        <v>0</v>
      </c>
      <c r="AM92" s="2">
        <v>0</v>
      </c>
      <c r="AN92" s="2">
        <v>0</v>
      </c>
      <c r="AO92" s="2">
        <v>2</v>
      </c>
      <c r="AP92" s="2">
        <v>9</v>
      </c>
      <c r="AQ92" s="2">
        <v>0</v>
      </c>
      <c r="AR92" s="2">
        <v>2811.36</v>
      </c>
      <c r="AS92" s="2">
        <v>3699</v>
      </c>
      <c r="AT92" s="2">
        <v>22882.32</v>
      </c>
      <c r="AU92" s="2">
        <v>15000</v>
      </c>
      <c r="AV92" s="2">
        <v>3000</v>
      </c>
      <c r="AW92" s="2">
        <v>0</v>
      </c>
      <c r="AX92" s="2">
        <v>0</v>
      </c>
      <c r="AY92" s="2">
        <v>1500</v>
      </c>
      <c r="AZ92" s="2">
        <v>0</v>
      </c>
      <c r="BA92" s="2">
        <v>3292.92</v>
      </c>
      <c r="BB92" s="2">
        <v>89.3999999999996</v>
      </c>
      <c r="BC92" s="2">
        <v>2.68</v>
      </c>
      <c r="BD92" s="2">
        <v>0</v>
      </c>
      <c r="BE92" s="2">
        <v>2.68</v>
      </c>
      <c r="BF92" s="2">
        <v>119.64</v>
      </c>
      <c r="BG92" s="2">
        <v>0</v>
      </c>
    </row>
    <row r="93" spans="1:59">
      <c r="A93" s="5" t="s">
        <v>449</v>
      </c>
      <c r="B93" s="2" t="s">
        <v>450</v>
      </c>
      <c r="C93" s="2" t="s">
        <v>451</v>
      </c>
      <c r="D93" s="2" t="s">
        <v>452</v>
      </c>
      <c r="E93" s="2" t="s">
        <v>159</v>
      </c>
      <c r="F93" s="2" t="s">
        <v>209</v>
      </c>
      <c r="G93" s="2">
        <v>12</v>
      </c>
      <c r="H93" s="2">
        <v>2</v>
      </c>
      <c r="I93" s="2">
        <v>6.7</v>
      </c>
      <c r="J93" s="2">
        <v>0</v>
      </c>
      <c r="K93" s="2">
        <v>2412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800</v>
      </c>
      <c r="U93" s="2">
        <v>300</v>
      </c>
      <c r="V93" s="2">
        <v>300</v>
      </c>
      <c r="W93" s="2">
        <v>33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3845</v>
      </c>
      <c r="AG93" s="2">
        <v>785.43</v>
      </c>
      <c r="AH93" s="2">
        <v>29.45</v>
      </c>
      <c r="AI93" s="2">
        <v>196.36</v>
      </c>
      <c r="AJ93" s="2">
        <v>589</v>
      </c>
      <c r="AK93" s="2">
        <v>0</v>
      </c>
      <c r="AL93" s="2">
        <v>0</v>
      </c>
      <c r="AM93" s="2">
        <v>0</v>
      </c>
      <c r="AN93" s="2">
        <v>0</v>
      </c>
      <c r="AO93" s="2">
        <v>2</v>
      </c>
      <c r="AP93" s="2">
        <v>9</v>
      </c>
      <c r="AQ93" s="2">
        <v>0</v>
      </c>
      <c r="AR93" s="2">
        <v>2242.76</v>
      </c>
      <c r="AS93" s="2">
        <v>3633</v>
      </c>
      <c r="AT93" s="2">
        <v>26256.26</v>
      </c>
      <c r="AU93" s="2">
        <v>15000</v>
      </c>
      <c r="AV93" s="2">
        <v>3000</v>
      </c>
      <c r="AW93" s="2">
        <v>0</v>
      </c>
      <c r="AX93" s="2">
        <v>0</v>
      </c>
      <c r="AY93" s="2">
        <v>0</v>
      </c>
      <c r="AZ93" s="2">
        <v>0</v>
      </c>
      <c r="BA93" s="2">
        <v>4800.72</v>
      </c>
      <c r="BB93" s="2">
        <v>3455.54</v>
      </c>
      <c r="BC93" s="2">
        <v>103.67</v>
      </c>
      <c r="BD93" s="2">
        <v>0</v>
      </c>
      <c r="BE93" s="2">
        <v>103.67</v>
      </c>
      <c r="BF93" s="2">
        <v>222.68</v>
      </c>
      <c r="BG93" s="2">
        <v>0</v>
      </c>
    </row>
    <row r="94" spans="1:59">
      <c r="A94" s="5" t="s">
        <v>453</v>
      </c>
      <c r="B94" s="2" t="s">
        <v>454</v>
      </c>
      <c r="C94" s="2" t="s">
        <v>455</v>
      </c>
      <c r="D94" s="2" t="s">
        <v>456</v>
      </c>
      <c r="E94" s="2" t="s">
        <v>176</v>
      </c>
      <c r="F94" s="2" t="s">
        <v>181</v>
      </c>
      <c r="G94" s="2">
        <v>8</v>
      </c>
      <c r="H94" s="2">
        <v>2</v>
      </c>
      <c r="I94" s="2">
        <v>5.1</v>
      </c>
      <c r="J94" s="2">
        <v>0</v>
      </c>
      <c r="K94" s="2">
        <v>1836</v>
      </c>
      <c r="L94" s="2">
        <v>337.66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800</v>
      </c>
      <c r="U94" s="2">
        <v>100</v>
      </c>
      <c r="V94" s="2">
        <v>300</v>
      </c>
      <c r="W94" s="2">
        <v>33</v>
      </c>
      <c r="X94" s="2">
        <v>0</v>
      </c>
      <c r="Y94" s="2">
        <v>0</v>
      </c>
      <c r="Z94" s="2">
        <v>0</v>
      </c>
      <c r="AA94" s="2">
        <v>0</v>
      </c>
      <c r="AB94" s="2">
        <v>70</v>
      </c>
      <c r="AC94" s="2">
        <v>84</v>
      </c>
      <c r="AD94" s="2">
        <v>984.55</v>
      </c>
      <c r="AE94" s="2">
        <v>0</v>
      </c>
      <c r="AF94" s="2">
        <v>4545.21</v>
      </c>
      <c r="AG94" s="2">
        <v>488.76</v>
      </c>
      <c r="AH94" s="2">
        <v>18.33</v>
      </c>
      <c r="AI94" s="2">
        <v>122.19</v>
      </c>
      <c r="AJ94" s="2">
        <v>367</v>
      </c>
      <c r="AK94" s="2">
        <v>0</v>
      </c>
      <c r="AL94" s="2">
        <v>0</v>
      </c>
      <c r="AM94" s="2">
        <v>0</v>
      </c>
      <c r="AN94" s="2">
        <v>0</v>
      </c>
      <c r="AO94" s="2">
        <v>2</v>
      </c>
      <c r="AP94" s="2">
        <v>9</v>
      </c>
      <c r="AQ94" s="2">
        <v>0</v>
      </c>
      <c r="AR94" s="2">
        <v>3546.93</v>
      </c>
      <c r="AS94" s="2">
        <v>4473.21</v>
      </c>
      <c r="AT94" s="2">
        <v>17901.64</v>
      </c>
      <c r="AU94" s="2">
        <v>15000</v>
      </c>
      <c r="AV94" s="2">
        <v>3000</v>
      </c>
      <c r="AW94" s="2">
        <v>0</v>
      </c>
      <c r="AX94" s="2">
        <v>0</v>
      </c>
      <c r="AY94" s="2">
        <v>0</v>
      </c>
      <c r="AZ94" s="2">
        <v>0</v>
      </c>
      <c r="BA94" s="2">
        <v>2988.84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</row>
    <row r="95" spans="1:59">
      <c r="A95" s="5" t="s">
        <v>457</v>
      </c>
      <c r="B95" s="2" t="s">
        <v>458</v>
      </c>
      <c r="C95" s="2" t="s">
        <v>459</v>
      </c>
      <c r="D95" s="2" t="s">
        <v>460</v>
      </c>
      <c r="E95" s="2" t="s">
        <v>176</v>
      </c>
      <c r="F95" s="2" t="s">
        <v>181</v>
      </c>
      <c r="G95" s="2">
        <v>6</v>
      </c>
      <c r="H95" s="2">
        <v>2</v>
      </c>
      <c r="I95" s="2">
        <v>4.3</v>
      </c>
      <c r="J95" s="2">
        <v>0</v>
      </c>
      <c r="K95" s="2">
        <v>1548</v>
      </c>
      <c r="L95" s="2">
        <v>142.34</v>
      </c>
      <c r="M95" s="2">
        <v>165</v>
      </c>
      <c r="N95" s="2">
        <v>112</v>
      </c>
      <c r="O95" s="2">
        <v>0</v>
      </c>
      <c r="P95" s="2">
        <v>0</v>
      </c>
      <c r="Q95" s="2">
        <v>0</v>
      </c>
      <c r="R95" s="2">
        <v>0</v>
      </c>
      <c r="S95" s="2">
        <v>4.63</v>
      </c>
      <c r="T95" s="2">
        <v>800</v>
      </c>
      <c r="U95" s="2">
        <v>100</v>
      </c>
      <c r="V95" s="2">
        <v>300</v>
      </c>
      <c r="W95" s="2">
        <v>33</v>
      </c>
      <c r="X95" s="2">
        <v>0</v>
      </c>
      <c r="Y95" s="2">
        <v>0</v>
      </c>
      <c r="Z95" s="2">
        <v>0</v>
      </c>
      <c r="AA95" s="2">
        <v>0</v>
      </c>
      <c r="AB95" s="2">
        <v>70</v>
      </c>
      <c r="AC95" s="2">
        <v>84</v>
      </c>
      <c r="AD95" s="2">
        <v>958.9</v>
      </c>
      <c r="AE95" s="2">
        <v>0</v>
      </c>
      <c r="AF95" s="2">
        <v>4317.87</v>
      </c>
      <c r="AG95" s="2">
        <v>434.54</v>
      </c>
      <c r="AH95" s="2">
        <v>16.3</v>
      </c>
      <c r="AI95" s="2">
        <v>108.63</v>
      </c>
      <c r="AJ95" s="2">
        <v>326</v>
      </c>
      <c r="AK95" s="2">
        <v>0</v>
      </c>
      <c r="AL95" s="2">
        <v>0</v>
      </c>
      <c r="AM95" s="2">
        <v>0</v>
      </c>
      <c r="AN95" s="2">
        <v>0</v>
      </c>
      <c r="AO95" s="2">
        <v>2</v>
      </c>
      <c r="AP95" s="2">
        <v>9</v>
      </c>
      <c r="AQ95" s="2">
        <v>0</v>
      </c>
      <c r="AR95" s="2">
        <v>3430.4</v>
      </c>
      <c r="AS95" s="2">
        <v>4245.87</v>
      </c>
      <c r="AT95" s="2">
        <v>16064.2</v>
      </c>
      <c r="AU95" s="2">
        <v>15000</v>
      </c>
      <c r="AV95" s="2">
        <v>0</v>
      </c>
      <c r="AW95" s="2">
        <v>6000</v>
      </c>
      <c r="AX95" s="2">
        <v>0</v>
      </c>
      <c r="AY95" s="2">
        <v>3000</v>
      </c>
      <c r="AZ95" s="2">
        <v>0</v>
      </c>
      <c r="BA95" s="2">
        <v>2656.41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</row>
    <row r="96" spans="1:59">
      <c r="A96" s="5" t="s">
        <v>461</v>
      </c>
      <c r="B96" s="2" t="s">
        <v>462</v>
      </c>
      <c r="C96" s="2" t="s">
        <v>463</v>
      </c>
      <c r="D96" s="2" t="s">
        <v>464</v>
      </c>
      <c r="E96" s="2" t="s">
        <v>176</v>
      </c>
      <c r="F96" s="2" t="s">
        <v>256</v>
      </c>
      <c r="G96" s="2">
        <v>5</v>
      </c>
      <c r="H96" s="2">
        <v>2</v>
      </c>
      <c r="I96" s="2">
        <v>3.9</v>
      </c>
      <c r="J96" s="2">
        <v>0</v>
      </c>
      <c r="K96" s="2">
        <v>1404</v>
      </c>
      <c r="L96" s="2">
        <v>129.1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800</v>
      </c>
      <c r="U96" s="2">
        <v>100</v>
      </c>
      <c r="V96" s="2">
        <v>300</v>
      </c>
      <c r="W96" s="2">
        <v>33</v>
      </c>
      <c r="X96" s="2">
        <v>0</v>
      </c>
      <c r="Y96" s="2">
        <v>0</v>
      </c>
      <c r="Z96" s="2">
        <v>0</v>
      </c>
      <c r="AA96" s="2">
        <v>0</v>
      </c>
      <c r="AB96" s="2">
        <v>70</v>
      </c>
      <c r="AC96" s="2">
        <v>84</v>
      </c>
      <c r="AD96" s="2">
        <v>886.07</v>
      </c>
      <c r="AE96" s="2">
        <v>0</v>
      </c>
      <c r="AF96" s="2">
        <v>3806.17</v>
      </c>
      <c r="AG96" s="2">
        <v>358.81</v>
      </c>
      <c r="AH96" s="2">
        <v>13.46</v>
      </c>
      <c r="AI96" s="2">
        <v>104.32</v>
      </c>
      <c r="AJ96" s="2">
        <v>269</v>
      </c>
      <c r="AK96" s="2">
        <v>0</v>
      </c>
      <c r="AL96" s="2">
        <v>0</v>
      </c>
      <c r="AM96" s="2">
        <v>0</v>
      </c>
      <c r="AN96" s="2">
        <v>0</v>
      </c>
      <c r="AO96" s="2">
        <v>2</v>
      </c>
      <c r="AP96" s="2">
        <v>9</v>
      </c>
      <c r="AQ96" s="2">
        <v>0</v>
      </c>
      <c r="AR96" s="2">
        <v>3058.58</v>
      </c>
      <c r="AS96" s="2">
        <v>3734.17</v>
      </c>
      <c r="AT96" s="2">
        <v>13148.61</v>
      </c>
      <c r="AU96" s="2">
        <v>15000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2236.77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</row>
    <row r="97" spans="1:59">
      <c r="A97" s="5" t="s">
        <v>465</v>
      </c>
      <c r="B97" s="2" t="s">
        <v>466</v>
      </c>
      <c r="C97" s="2" t="s">
        <v>467</v>
      </c>
      <c r="D97" s="2" t="s">
        <v>468</v>
      </c>
      <c r="E97" s="2" t="s">
        <v>159</v>
      </c>
      <c r="F97" s="2" t="s">
        <v>181</v>
      </c>
      <c r="G97" s="2">
        <v>6</v>
      </c>
      <c r="H97" s="2">
        <v>2</v>
      </c>
      <c r="I97" s="2">
        <v>4.3</v>
      </c>
      <c r="J97" s="2">
        <v>0</v>
      </c>
      <c r="K97" s="2">
        <v>1548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800</v>
      </c>
      <c r="U97" s="2">
        <v>100</v>
      </c>
      <c r="V97" s="2">
        <v>300</v>
      </c>
      <c r="W97" s="2">
        <v>33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640.55</v>
      </c>
      <c r="AE97" s="2">
        <v>0</v>
      </c>
      <c r="AF97" s="2">
        <v>3421.55</v>
      </c>
      <c r="AG97" s="2">
        <v>391.87</v>
      </c>
      <c r="AH97" s="2">
        <v>14.7</v>
      </c>
      <c r="AI97" s="2">
        <v>104.32</v>
      </c>
      <c r="AJ97" s="2">
        <v>294</v>
      </c>
      <c r="AK97" s="2">
        <v>0</v>
      </c>
      <c r="AL97" s="2">
        <v>0</v>
      </c>
      <c r="AM97" s="2">
        <v>0</v>
      </c>
      <c r="AN97" s="2">
        <v>0</v>
      </c>
      <c r="AO97" s="2">
        <v>2</v>
      </c>
      <c r="AP97" s="2">
        <v>9</v>
      </c>
      <c r="AQ97" s="2">
        <v>0</v>
      </c>
      <c r="AR97" s="2">
        <v>2614.66</v>
      </c>
      <c r="AS97" s="2">
        <v>3349.55</v>
      </c>
      <c r="AT97" s="2">
        <v>14494.18</v>
      </c>
      <c r="AU97" s="2">
        <v>15000</v>
      </c>
      <c r="AV97" s="2">
        <v>3000</v>
      </c>
      <c r="AW97" s="2">
        <v>0</v>
      </c>
      <c r="AX97" s="2">
        <v>0</v>
      </c>
      <c r="AY97" s="2">
        <v>0</v>
      </c>
      <c r="AZ97" s="2">
        <v>0</v>
      </c>
      <c r="BA97" s="2">
        <v>2414.67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</row>
    <row r="98" spans="1:59">
      <c r="A98" s="5" t="s">
        <v>469</v>
      </c>
      <c r="B98" s="2" t="s">
        <v>470</v>
      </c>
      <c r="C98" s="2" t="s">
        <v>471</v>
      </c>
      <c r="D98" s="2" t="s">
        <v>472</v>
      </c>
      <c r="E98" s="2" t="s">
        <v>176</v>
      </c>
      <c r="F98" s="2" t="s">
        <v>181</v>
      </c>
      <c r="G98" s="2">
        <v>8</v>
      </c>
      <c r="H98" s="2">
        <v>2</v>
      </c>
      <c r="I98" s="2">
        <v>5.1</v>
      </c>
      <c r="J98" s="2">
        <v>0</v>
      </c>
      <c r="K98" s="2">
        <v>1836</v>
      </c>
      <c r="L98" s="2">
        <v>337.66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800</v>
      </c>
      <c r="U98" s="2">
        <v>100</v>
      </c>
      <c r="V98" s="2">
        <v>300</v>
      </c>
      <c r="W98" s="2">
        <v>33</v>
      </c>
      <c r="X98" s="2">
        <v>0</v>
      </c>
      <c r="Y98" s="2">
        <v>0</v>
      </c>
      <c r="Z98" s="2">
        <v>0</v>
      </c>
      <c r="AA98" s="2">
        <v>0</v>
      </c>
      <c r="AB98" s="2">
        <v>70</v>
      </c>
      <c r="AC98" s="2">
        <v>96</v>
      </c>
      <c r="AD98" s="2">
        <v>741.31</v>
      </c>
      <c r="AE98" s="2">
        <v>0</v>
      </c>
      <c r="AF98" s="2">
        <v>4313.97</v>
      </c>
      <c r="AG98" s="2">
        <v>486.21</v>
      </c>
      <c r="AH98" s="2">
        <v>18.23</v>
      </c>
      <c r="AI98" s="2">
        <v>121.55</v>
      </c>
      <c r="AJ98" s="2">
        <v>365</v>
      </c>
      <c r="AK98" s="2">
        <v>0</v>
      </c>
      <c r="AL98" s="2">
        <v>0</v>
      </c>
      <c r="AM98" s="2">
        <v>0</v>
      </c>
      <c r="AN98" s="2">
        <v>0</v>
      </c>
      <c r="AO98" s="2">
        <v>2</v>
      </c>
      <c r="AP98" s="2">
        <v>9</v>
      </c>
      <c r="AQ98" s="2">
        <v>0</v>
      </c>
      <c r="AR98" s="2">
        <v>3320.98</v>
      </c>
      <c r="AS98" s="2">
        <v>4241.97</v>
      </c>
      <c r="AT98" s="2">
        <v>17742.4</v>
      </c>
      <c r="AU98" s="2">
        <v>15000</v>
      </c>
      <c r="AV98" s="2">
        <v>3000</v>
      </c>
      <c r="AW98" s="2">
        <v>0</v>
      </c>
      <c r="AX98" s="2">
        <v>0</v>
      </c>
      <c r="AY98" s="2">
        <v>3000</v>
      </c>
      <c r="AZ98" s="2">
        <v>0</v>
      </c>
      <c r="BA98" s="2">
        <v>2972.97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</row>
    <row r="99" spans="1:59">
      <c r="A99" s="5" t="s">
        <v>473</v>
      </c>
      <c r="B99" s="2" t="s">
        <v>474</v>
      </c>
      <c r="C99" s="2" t="s">
        <v>475</v>
      </c>
      <c r="D99" s="2" t="s">
        <v>476</v>
      </c>
      <c r="E99" s="2" t="s">
        <v>176</v>
      </c>
      <c r="F99" s="2" t="s">
        <v>181</v>
      </c>
      <c r="G99" s="2">
        <v>6</v>
      </c>
      <c r="H99" s="2">
        <v>3</v>
      </c>
      <c r="I99" s="2">
        <v>4.5</v>
      </c>
      <c r="J99" s="2">
        <v>0</v>
      </c>
      <c r="K99" s="2">
        <v>1620</v>
      </c>
      <c r="L99" s="2">
        <v>0</v>
      </c>
      <c r="M99" s="2">
        <v>0</v>
      </c>
      <c r="N99" s="2">
        <v>40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800</v>
      </c>
      <c r="U99" s="2">
        <v>100</v>
      </c>
      <c r="V99" s="2">
        <v>300</v>
      </c>
      <c r="W99" s="2">
        <v>33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267.45</v>
      </c>
      <c r="AE99" s="2">
        <v>739.8</v>
      </c>
      <c r="AF99" s="2">
        <v>2420.65</v>
      </c>
      <c r="AG99" s="2">
        <v>398.53</v>
      </c>
      <c r="AH99" s="2">
        <v>14.94</v>
      </c>
      <c r="AI99" s="2">
        <v>104.32</v>
      </c>
      <c r="AJ99" s="2">
        <v>299</v>
      </c>
      <c r="AK99" s="2">
        <v>0</v>
      </c>
      <c r="AL99" s="2">
        <v>0</v>
      </c>
      <c r="AM99" s="2">
        <v>0</v>
      </c>
      <c r="AN99" s="2">
        <v>0</v>
      </c>
      <c r="AO99" s="2">
        <v>2</v>
      </c>
      <c r="AP99" s="2">
        <v>9</v>
      </c>
      <c r="AQ99" s="2">
        <v>0</v>
      </c>
      <c r="AR99" s="2">
        <v>1601.86</v>
      </c>
      <c r="AS99" s="2">
        <v>2348.65</v>
      </c>
      <c r="AT99" s="2">
        <v>13691.71</v>
      </c>
      <c r="AU99" s="2">
        <v>15000</v>
      </c>
      <c r="AV99" s="2">
        <v>3000</v>
      </c>
      <c r="AW99" s="2">
        <v>6000</v>
      </c>
      <c r="AX99" s="2">
        <v>0</v>
      </c>
      <c r="AY99" s="2">
        <v>0</v>
      </c>
      <c r="AZ99" s="2">
        <v>0</v>
      </c>
      <c r="BA99" s="2">
        <v>2450.37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</row>
    <row r="100" spans="1:59">
      <c r="A100" s="5" t="s">
        <v>477</v>
      </c>
      <c r="B100" s="2" t="s">
        <v>478</v>
      </c>
      <c r="C100" s="2" t="s">
        <v>479</v>
      </c>
      <c r="D100" s="2" t="s">
        <v>480</v>
      </c>
      <c r="E100" s="2" t="s">
        <v>176</v>
      </c>
      <c r="F100" s="2" t="s">
        <v>256</v>
      </c>
      <c r="G100" s="2">
        <v>5</v>
      </c>
      <c r="H100" s="2">
        <v>2</v>
      </c>
      <c r="I100" s="2">
        <v>3.9</v>
      </c>
      <c r="J100" s="2">
        <v>0</v>
      </c>
      <c r="K100" s="2">
        <v>1404</v>
      </c>
      <c r="L100" s="2">
        <v>258.21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800</v>
      </c>
      <c r="U100" s="2">
        <v>100</v>
      </c>
      <c r="V100" s="2">
        <v>300</v>
      </c>
      <c r="W100" s="2">
        <v>33</v>
      </c>
      <c r="X100" s="2">
        <v>0</v>
      </c>
      <c r="Y100" s="2">
        <v>0</v>
      </c>
      <c r="Z100" s="2">
        <v>0</v>
      </c>
      <c r="AA100" s="2">
        <v>0</v>
      </c>
      <c r="AB100" s="2">
        <v>70</v>
      </c>
      <c r="AC100" s="2">
        <v>84</v>
      </c>
      <c r="AD100" s="2">
        <v>744.97</v>
      </c>
      <c r="AE100" s="2">
        <v>0</v>
      </c>
      <c r="AF100" s="2">
        <v>3794.18</v>
      </c>
      <c r="AG100" s="2">
        <v>382.25</v>
      </c>
      <c r="AH100" s="2">
        <v>14.33</v>
      </c>
      <c r="AI100" s="2">
        <v>104.32</v>
      </c>
      <c r="AJ100" s="2">
        <v>287</v>
      </c>
      <c r="AK100" s="2">
        <v>0</v>
      </c>
      <c r="AL100" s="2">
        <v>0</v>
      </c>
      <c r="AM100" s="2">
        <v>0</v>
      </c>
      <c r="AN100" s="2">
        <v>0</v>
      </c>
      <c r="AO100" s="2">
        <v>2</v>
      </c>
      <c r="AP100" s="2">
        <v>9</v>
      </c>
      <c r="AQ100" s="2">
        <v>0</v>
      </c>
      <c r="AR100" s="2">
        <v>3004.28</v>
      </c>
      <c r="AS100" s="2">
        <v>3722.18</v>
      </c>
      <c r="AT100" s="2">
        <v>13002.3</v>
      </c>
      <c r="AU100" s="2">
        <v>15000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2363.7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</row>
    <row r="101" spans="1:59">
      <c r="A101" s="5" t="s">
        <v>481</v>
      </c>
      <c r="B101" s="2" t="s">
        <v>482</v>
      </c>
      <c r="C101" s="2" t="s">
        <v>483</v>
      </c>
      <c r="D101" s="2" t="s">
        <v>484</v>
      </c>
      <c r="E101" s="2" t="s">
        <v>176</v>
      </c>
      <c r="F101" s="2" t="s">
        <v>209</v>
      </c>
      <c r="G101" s="2">
        <v>10</v>
      </c>
      <c r="H101" s="2">
        <v>2</v>
      </c>
      <c r="I101" s="2">
        <v>5.9</v>
      </c>
      <c r="J101" s="2">
        <v>0</v>
      </c>
      <c r="K101" s="2">
        <v>2124</v>
      </c>
      <c r="L101" s="2">
        <v>0</v>
      </c>
      <c r="M101" s="2">
        <v>12</v>
      </c>
      <c r="N101" s="2">
        <v>56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800</v>
      </c>
      <c r="U101" s="2">
        <v>300</v>
      </c>
      <c r="V101" s="2">
        <v>300</v>
      </c>
      <c r="W101" s="2">
        <v>33</v>
      </c>
      <c r="X101" s="2">
        <v>0</v>
      </c>
      <c r="Y101" s="2">
        <v>0</v>
      </c>
      <c r="Z101" s="2">
        <v>0</v>
      </c>
      <c r="AA101" s="2">
        <v>0</v>
      </c>
      <c r="AB101" s="2">
        <v>70</v>
      </c>
      <c r="AC101" s="2">
        <v>84</v>
      </c>
      <c r="AD101" s="2">
        <v>130</v>
      </c>
      <c r="AE101" s="2">
        <v>0</v>
      </c>
      <c r="AF101" s="2">
        <v>3909</v>
      </c>
      <c r="AG101" s="2">
        <v>588.46</v>
      </c>
      <c r="AH101" s="2">
        <v>22.07</v>
      </c>
      <c r="AI101" s="2">
        <v>147.12</v>
      </c>
      <c r="AJ101" s="2">
        <v>441</v>
      </c>
      <c r="AK101" s="2">
        <v>0</v>
      </c>
      <c r="AL101" s="2">
        <v>0</v>
      </c>
      <c r="AM101" s="2">
        <v>0</v>
      </c>
      <c r="AN101" s="2">
        <v>0</v>
      </c>
      <c r="AO101" s="2">
        <v>2</v>
      </c>
      <c r="AP101" s="2">
        <v>9</v>
      </c>
      <c r="AQ101" s="2">
        <v>0</v>
      </c>
      <c r="AR101" s="2">
        <v>2708.35</v>
      </c>
      <c r="AS101" s="2">
        <v>3697</v>
      </c>
      <c r="AT101" s="2">
        <v>22904.32</v>
      </c>
      <c r="AU101" s="2">
        <v>15000</v>
      </c>
      <c r="AV101" s="2">
        <v>3000</v>
      </c>
      <c r="AW101" s="2">
        <v>3000</v>
      </c>
      <c r="AX101" s="2">
        <v>0</v>
      </c>
      <c r="AY101" s="2">
        <v>0</v>
      </c>
      <c r="AZ101" s="2">
        <v>0</v>
      </c>
      <c r="BA101" s="2">
        <v>3595.95</v>
      </c>
      <c r="BB101" s="2">
        <v>0</v>
      </c>
      <c r="BC101" s="2">
        <v>0</v>
      </c>
      <c r="BD101" s="2">
        <v>0</v>
      </c>
      <c r="BE101" s="2">
        <v>0</v>
      </c>
      <c r="BF101" s="2">
        <v>84.3</v>
      </c>
      <c r="BG101" s="2">
        <v>0</v>
      </c>
    </row>
    <row r="102" spans="1:59">
      <c r="A102" s="5" t="s">
        <v>485</v>
      </c>
      <c r="B102" s="2" t="s">
        <v>486</v>
      </c>
      <c r="C102" s="2" t="s">
        <v>487</v>
      </c>
      <c r="D102" s="2" t="s">
        <v>488</v>
      </c>
      <c r="E102" s="2" t="s">
        <v>176</v>
      </c>
      <c r="F102" s="2" t="s">
        <v>181</v>
      </c>
      <c r="G102" s="2">
        <v>6</v>
      </c>
      <c r="H102" s="2">
        <v>2</v>
      </c>
      <c r="I102" s="2">
        <v>4.3</v>
      </c>
      <c r="J102" s="2">
        <v>0</v>
      </c>
      <c r="K102" s="2">
        <v>1548</v>
      </c>
      <c r="L102" s="2">
        <v>142.34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800</v>
      </c>
      <c r="U102" s="2">
        <v>100</v>
      </c>
      <c r="V102" s="2">
        <v>300</v>
      </c>
      <c r="W102" s="2">
        <v>33</v>
      </c>
      <c r="X102" s="2">
        <v>0</v>
      </c>
      <c r="Y102" s="2">
        <v>0</v>
      </c>
      <c r="Z102" s="2">
        <v>0</v>
      </c>
      <c r="AA102" s="2">
        <v>0</v>
      </c>
      <c r="AB102" s="2">
        <v>80</v>
      </c>
      <c r="AC102" s="2">
        <v>84</v>
      </c>
      <c r="AD102" s="2">
        <v>1084.41</v>
      </c>
      <c r="AE102" s="2">
        <v>0</v>
      </c>
      <c r="AF102" s="2">
        <v>4171.75</v>
      </c>
      <c r="AG102" s="2">
        <v>436.42</v>
      </c>
      <c r="AH102" s="2">
        <v>16.37</v>
      </c>
      <c r="AI102" s="2">
        <v>109.11</v>
      </c>
      <c r="AJ102" s="2">
        <v>327</v>
      </c>
      <c r="AK102" s="2">
        <v>0</v>
      </c>
      <c r="AL102" s="2">
        <v>0</v>
      </c>
      <c r="AM102" s="2">
        <v>0</v>
      </c>
      <c r="AN102" s="2">
        <v>0</v>
      </c>
      <c r="AO102" s="2">
        <v>2</v>
      </c>
      <c r="AP102" s="2">
        <v>9</v>
      </c>
      <c r="AQ102" s="2">
        <v>0</v>
      </c>
      <c r="AR102" s="2">
        <v>3280.85</v>
      </c>
      <c r="AS102" s="2">
        <v>4099.75</v>
      </c>
      <c r="AT102" s="2">
        <v>15238.83</v>
      </c>
      <c r="AU102" s="2">
        <v>15000</v>
      </c>
      <c r="AV102" s="2">
        <v>3000</v>
      </c>
      <c r="AW102" s="2">
        <v>0</v>
      </c>
      <c r="AX102" s="2">
        <v>0</v>
      </c>
      <c r="AY102" s="2">
        <v>0</v>
      </c>
      <c r="AZ102" s="2">
        <v>0</v>
      </c>
      <c r="BA102" s="2">
        <v>2666.7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</row>
    <row r="103" spans="1:59">
      <c r="A103" s="5" t="s">
        <v>489</v>
      </c>
      <c r="B103" s="2" t="s">
        <v>490</v>
      </c>
      <c r="C103" s="2" t="s">
        <v>491</v>
      </c>
      <c r="D103" s="2" t="s">
        <v>492</v>
      </c>
      <c r="E103" s="2" t="s">
        <v>159</v>
      </c>
      <c r="F103" s="2" t="s">
        <v>181</v>
      </c>
      <c r="G103" s="2">
        <v>8</v>
      </c>
      <c r="H103" s="2">
        <v>3</v>
      </c>
      <c r="I103" s="2">
        <v>5.3</v>
      </c>
      <c r="J103" s="2">
        <v>0</v>
      </c>
      <c r="K103" s="2">
        <v>1908</v>
      </c>
      <c r="L103" s="2">
        <v>0</v>
      </c>
      <c r="M103" s="2">
        <v>24</v>
      </c>
      <c r="N103" s="2">
        <v>48</v>
      </c>
      <c r="O103" s="2">
        <v>0</v>
      </c>
      <c r="P103" s="2">
        <v>0</v>
      </c>
      <c r="Q103" s="2">
        <v>0</v>
      </c>
      <c r="R103" s="2">
        <v>7</v>
      </c>
      <c r="S103" s="2">
        <v>4.63</v>
      </c>
      <c r="T103" s="2">
        <v>800</v>
      </c>
      <c r="U103" s="2">
        <v>100</v>
      </c>
      <c r="V103" s="2">
        <v>300</v>
      </c>
      <c r="W103" s="2">
        <v>33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1052.69</v>
      </c>
      <c r="AE103" s="2">
        <v>0</v>
      </c>
      <c r="AF103" s="2">
        <v>4277.32</v>
      </c>
      <c r="AG103" s="2">
        <v>474.02</v>
      </c>
      <c r="AH103" s="2">
        <v>17.78</v>
      </c>
      <c r="AI103" s="2">
        <v>118.5</v>
      </c>
      <c r="AJ103" s="2">
        <v>356</v>
      </c>
      <c r="AK103" s="2">
        <v>0</v>
      </c>
      <c r="AL103" s="2">
        <v>0</v>
      </c>
      <c r="AM103" s="2">
        <v>0</v>
      </c>
      <c r="AN103" s="2">
        <v>0</v>
      </c>
      <c r="AO103" s="2">
        <v>2</v>
      </c>
      <c r="AP103" s="2">
        <v>9</v>
      </c>
      <c r="AQ103" s="2">
        <v>0</v>
      </c>
      <c r="AR103" s="2">
        <v>3309.02</v>
      </c>
      <c r="AS103" s="2">
        <v>4235.32</v>
      </c>
      <c r="AT103" s="2">
        <v>18027.21</v>
      </c>
      <c r="AU103" s="2">
        <v>15000</v>
      </c>
      <c r="AV103" s="2">
        <v>0</v>
      </c>
      <c r="AW103" s="2">
        <v>6000</v>
      </c>
      <c r="AX103" s="2">
        <v>0</v>
      </c>
      <c r="AY103" s="2">
        <v>0</v>
      </c>
      <c r="AZ103" s="2">
        <v>0</v>
      </c>
      <c r="BA103" s="2">
        <v>2898.9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</row>
    <row r="104" spans="1:59">
      <c r="A104" s="5" t="s">
        <v>493</v>
      </c>
      <c r="B104" s="2" t="s">
        <v>494</v>
      </c>
      <c r="C104" s="2" t="s">
        <v>495</v>
      </c>
      <c r="D104" s="2" t="s">
        <v>496</v>
      </c>
      <c r="E104" s="2" t="s">
        <v>159</v>
      </c>
      <c r="F104" s="2" t="s">
        <v>181</v>
      </c>
      <c r="G104" s="2">
        <v>8</v>
      </c>
      <c r="H104" s="2">
        <v>2</v>
      </c>
      <c r="I104" s="2">
        <v>5.1</v>
      </c>
      <c r="J104" s="2">
        <v>0</v>
      </c>
      <c r="K104" s="2">
        <v>1836</v>
      </c>
      <c r="L104" s="2">
        <v>337.66</v>
      </c>
      <c r="M104" s="2">
        <v>0</v>
      </c>
      <c r="N104" s="2">
        <v>40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800</v>
      </c>
      <c r="U104" s="2">
        <v>100</v>
      </c>
      <c r="V104" s="2">
        <v>300</v>
      </c>
      <c r="W104" s="2">
        <v>33</v>
      </c>
      <c r="X104" s="2">
        <v>0</v>
      </c>
      <c r="Y104" s="2">
        <v>0</v>
      </c>
      <c r="Z104" s="2">
        <v>0</v>
      </c>
      <c r="AA104" s="2">
        <v>0</v>
      </c>
      <c r="AB104" s="2">
        <v>120</v>
      </c>
      <c r="AC104" s="2">
        <v>144</v>
      </c>
      <c r="AD104" s="2">
        <v>1225.79</v>
      </c>
      <c r="AE104" s="2">
        <v>0</v>
      </c>
      <c r="AF104" s="2">
        <v>4936.45</v>
      </c>
      <c r="AG104" s="2">
        <v>479.55</v>
      </c>
      <c r="AH104" s="2">
        <v>17.98</v>
      </c>
      <c r="AI104" s="2">
        <v>119.89</v>
      </c>
      <c r="AJ104" s="2">
        <v>360</v>
      </c>
      <c r="AK104" s="2">
        <v>0</v>
      </c>
      <c r="AL104" s="2">
        <v>0</v>
      </c>
      <c r="AM104" s="2">
        <v>0</v>
      </c>
      <c r="AN104" s="2">
        <v>0</v>
      </c>
      <c r="AO104" s="2">
        <v>2</v>
      </c>
      <c r="AP104" s="2">
        <v>9</v>
      </c>
      <c r="AQ104" s="2">
        <v>0</v>
      </c>
      <c r="AR104" s="2">
        <v>3957.03</v>
      </c>
      <c r="AS104" s="2">
        <v>4864.45</v>
      </c>
      <c r="AT104" s="2">
        <v>18453.08</v>
      </c>
      <c r="AU104" s="2">
        <v>15000</v>
      </c>
      <c r="AV104" s="2">
        <v>6000</v>
      </c>
      <c r="AW104" s="2">
        <v>6000</v>
      </c>
      <c r="AX104" s="2">
        <v>0</v>
      </c>
      <c r="AY104" s="2">
        <v>0</v>
      </c>
      <c r="AZ104" s="2">
        <v>0</v>
      </c>
      <c r="BA104" s="2">
        <v>2932.26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</row>
    <row r="105" spans="1:59">
      <c r="A105" s="5" t="s">
        <v>497</v>
      </c>
      <c r="B105" s="2" t="s">
        <v>498</v>
      </c>
      <c r="C105" s="2" t="s">
        <v>499</v>
      </c>
      <c r="D105" s="2" t="s">
        <v>500</v>
      </c>
      <c r="E105" s="2" t="s">
        <v>176</v>
      </c>
      <c r="F105" s="2" t="s">
        <v>209</v>
      </c>
      <c r="G105" s="2">
        <v>10</v>
      </c>
      <c r="H105" s="2">
        <v>2</v>
      </c>
      <c r="I105" s="2">
        <v>5.9</v>
      </c>
      <c r="J105" s="2">
        <v>0</v>
      </c>
      <c r="K105" s="2">
        <v>2124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800</v>
      </c>
      <c r="U105" s="2">
        <v>300</v>
      </c>
      <c r="V105" s="2">
        <v>300</v>
      </c>
      <c r="W105" s="2">
        <v>33</v>
      </c>
      <c r="X105" s="2">
        <v>0</v>
      </c>
      <c r="Y105" s="2">
        <v>0</v>
      </c>
      <c r="Z105" s="2">
        <v>0</v>
      </c>
      <c r="AA105" s="2">
        <v>0</v>
      </c>
      <c r="AB105" s="2">
        <v>50</v>
      </c>
      <c r="AC105" s="2">
        <v>0</v>
      </c>
      <c r="AD105" s="2">
        <v>84</v>
      </c>
      <c r="AE105" s="2">
        <v>0</v>
      </c>
      <c r="AF105" s="2">
        <v>3691</v>
      </c>
      <c r="AG105" s="2">
        <v>744.03</v>
      </c>
      <c r="AH105" s="2">
        <v>27.9</v>
      </c>
      <c r="AI105" s="2">
        <v>186.01</v>
      </c>
      <c r="AJ105" s="2">
        <v>558</v>
      </c>
      <c r="AK105" s="2">
        <v>0</v>
      </c>
      <c r="AL105" s="2">
        <v>0</v>
      </c>
      <c r="AM105" s="2">
        <v>0</v>
      </c>
      <c r="AN105" s="2">
        <v>0</v>
      </c>
      <c r="AO105" s="2">
        <v>2</v>
      </c>
      <c r="AP105" s="2">
        <v>9</v>
      </c>
      <c r="AQ105" s="2">
        <v>0</v>
      </c>
      <c r="AR105" s="2">
        <v>2173.06</v>
      </c>
      <c r="AS105" s="2">
        <v>3479</v>
      </c>
      <c r="AT105" s="2">
        <v>22547.03</v>
      </c>
      <c r="AU105" s="2">
        <v>15000</v>
      </c>
      <c r="AV105" s="2">
        <v>3000</v>
      </c>
      <c r="AW105" s="2">
        <v>3000</v>
      </c>
      <c r="AX105" s="2">
        <v>0</v>
      </c>
      <c r="AY105" s="2">
        <v>0</v>
      </c>
      <c r="AZ105" s="2">
        <v>0</v>
      </c>
      <c r="BA105" s="2">
        <v>4547.82</v>
      </c>
      <c r="BB105" s="2">
        <v>0</v>
      </c>
      <c r="BC105" s="2">
        <v>0</v>
      </c>
      <c r="BD105" s="2">
        <v>0</v>
      </c>
      <c r="BE105" s="2">
        <v>0</v>
      </c>
      <c r="BF105" s="2">
        <v>61.08</v>
      </c>
      <c r="BG105" s="2">
        <v>0</v>
      </c>
    </row>
    <row r="106" spans="1:59">
      <c r="A106" s="5" t="s">
        <v>501</v>
      </c>
      <c r="B106" s="2" t="s">
        <v>502</v>
      </c>
      <c r="C106" s="2" t="s">
        <v>503</v>
      </c>
      <c r="D106" s="2" t="s">
        <v>504</v>
      </c>
      <c r="E106" s="2" t="s">
        <v>159</v>
      </c>
      <c r="F106" s="2" t="s">
        <v>209</v>
      </c>
      <c r="G106" s="2">
        <v>12</v>
      </c>
      <c r="H106" s="2">
        <v>3</v>
      </c>
      <c r="I106" s="2">
        <v>6.9</v>
      </c>
      <c r="J106" s="2">
        <v>0</v>
      </c>
      <c r="K106" s="2">
        <v>2484</v>
      </c>
      <c r="L106" s="2">
        <v>0</v>
      </c>
      <c r="M106" s="2">
        <v>62</v>
      </c>
      <c r="N106" s="2">
        <v>64</v>
      </c>
      <c r="O106" s="2">
        <v>0</v>
      </c>
      <c r="P106" s="2">
        <v>0</v>
      </c>
      <c r="Q106" s="2">
        <v>0</v>
      </c>
      <c r="R106" s="2">
        <v>7</v>
      </c>
      <c r="S106" s="2">
        <v>4.63</v>
      </c>
      <c r="T106" s="2">
        <v>800</v>
      </c>
      <c r="U106" s="2">
        <v>300</v>
      </c>
      <c r="V106" s="2">
        <v>300</v>
      </c>
      <c r="W106" s="2">
        <v>33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4054.63</v>
      </c>
      <c r="AG106" s="2">
        <v>880.53</v>
      </c>
      <c r="AH106" s="2">
        <v>33.02</v>
      </c>
      <c r="AI106" s="2">
        <v>220.13</v>
      </c>
      <c r="AJ106" s="2">
        <v>660</v>
      </c>
      <c r="AK106" s="2">
        <v>0</v>
      </c>
      <c r="AL106" s="2">
        <v>0</v>
      </c>
      <c r="AM106" s="2">
        <v>0</v>
      </c>
      <c r="AN106" s="2">
        <v>0</v>
      </c>
      <c r="AO106" s="2">
        <v>2</v>
      </c>
      <c r="AP106" s="2">
        <v>9</v>
      </c>
      <c r="AQ106" s="2">
        <v>0</v>
      </c>
      <c r="AR106" s="2">
        <v>2258.95</v>
      </c>
      <c r="AS106" s="2">
        <v>3872.63</v>
      </c>
      <c r="AT106" s="2">
        <v>27021.01</v>
      </c>
      <c r="AU106" s="2">
        <v>15000</v>
      </c>
      <c r="AV106" s="2">
        <v>3000</v>
      </c>
      <c r="AW106" s="2">
        <v>3000</v>
      </c>
      <c r="AX106" s="2">
        <v>0</v>
      </c>
      <c r="AY106" s="2">
        <v>0</v>
      </c>
      <c r="AZ106" s="2">
        <v>0</v>
      </c>
      <c r="BA106" s="2">
        <v>5381.04</v>
      </c>
      <c r="BB106" s="2">
        <v>639.970000000001</v>
      </c>
      <c r="BC106" s="2">
        <v>19.2</v>
      </c>
      <c r="BD106" s="2">
        <v>0</v>
      </c>
      <c r="BE106" s="2">
        <v>19.2</v>
      </c>
      <c r="BF106" s="2">
        <v>166.83</v>
      </c>
      <c r="BG106" s="2">
        <v>0</v>
      </c>
    </row>
    <row r="107" spans="1:59">
      <c r="A107" s="5" t="s">
        <v>505</v>
      </c>
      <c r="B107" s="2" t="s">
        <v>506</v>
      </c>
      <c r="C107" s="2" t="s">
        <v>507</v>
      </c>
      <c r="D107" s="2" t="s">
        <v>508</v>
      </c>
      <c r="E107" s="2" t="s">
        <v>154</v>
      </c>
      <c r="F107" s="2" t="s">
        <v>181</v>
      </c>
      <c r="G107" s="2">
        <v>12</v>
      </c>
      <c r="H107" s="2">
        <v>2</v>
      </c>
      <c r="I107" s="2">
        <v>6.7</v>
      </c>
      <c r="J107" s="2">
        <v>0</v>
      </c>
      <c r="K107" s="2">
        <v>2412</v>
      </c>
      <c r="L107" s="2">
        <v>0</v>
      </c>
      <c r="M107" s="2">
        <v>62</v>
      </c>
      <c r="N107" s="2">
        <v>72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800</v>
      </c>
      <c r="U107" s="2">
        <v>100</v>
      </c>
      <c r="V107" s="2">
        <v>300</v>
      </c>
      <c r="W107" s="2">
        <v>33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362.69</v>
      </c>
      <c r="AE107" s="2">
        <v>0</v>
      </c>
      <c r="AF107" s="2">
        <v>4141.69</v>
      </c>
      <c r="AG107" s="2">
        <v>740.81</v>
      </c>
      <c r="AH107" s="2">
        <v>27.78</v>
      </c>
      <c r="AI107" s="2">
        <v>185.2</v>
      </c>
      <c r="AJ107" s="2">
        <v>556</v>
      </c>
      <c r="AK107" s="2">
        <v>0</v>
      </c>
      <c r="AL107" s="2">
        <v>0</v>
      </c>
      <c r="AM107" s="2">
        <v>0</v>
      </c>
      <c r="AN107" s="2">
        <v>0</v>
      </c>
      <c r="AO107" s="2">
        <v>2</v>
      </c>
      <c r="AP107" s="2">
        <v>9</v>
      </c>
      <c r="AQ107" s="2">
        <v>0</v>
      </c>
      <c r="AR107" s="2">
        <v>2629.9</v>
      </c>
      <c r="AS107" s="2">
        <v>4069.69</v>
      </c>
      <c r="AT107" s="2">
        <v>23881.16</v>
      </c>
      <c r="AU107" s="2">
        <v>15000</v>
      </c>
      <c r="AV107" s="2">
        <v>3000</v>
      </c>
      <c r="AW107" s="2">
        <v>0</v>
      </c>
      <c r="AX107" s="2">
        <v>0</v>
      </c>
      <c r="AY107" s="2">
        <v>3000</v>
      </c>
      <c r="AZ107" s="2">
        <v>0</v>
      </c>
      <c r="BA107" s="2">
        <v>4529.37</v>
      </c>
      <c r="BB107" s="2">
        <v>0</v>
      </c>
      <c r="BC107" s="2">
        <v>0</v>
      </c>
      <c r="BD107" s="2">
        <v>0</v>
      </c>
      <c r="BE107" s="2">
        <v>0</v>
      </c>
      <c r="BF107" s="2">
        <v>83.76</v>
      </c>
      <c r="BG107" s="2">
        <v>0</v>
      </c>
    </row>
    <row r="108" spans="1:59">
      <c r="A108" s="5" t="s">
        <v>509</v>
      </c>
      <c r="B108" s="2" t="s">
        <v>510</v>
      </c>
      <c r="C108" s="2" t="s">
        <v>511</v>
      </c>
      <c r="D108" s="2" t="s">
        <v>512</v>
      </c>
      <c r="E108" s="2" t="s">
        <v>159</v>
      </c>
      <c r="F108" s="2" t="s">
        <v>181</v>
      </c>
      <c r="G108" s="2">
        <v>8</v>
      </c>
      <c r="H108" s="2">
        <v>2</v>
      </c>
      <c r="I108" s="2">
        <v>5.1</v>
      </c>
      <c r="J108" s="2">
        <v>0</v>
      </c>
      <c r="K108" s="2">
        <v>1836</v>
      </c>
      <c r="L108" s="2">
        <v>168.83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800</v>
      </c>
      <c r="U108" s="2">
        <v>100</v>
      </c>
      <c r="V108" s="2">
        <v>300</v>
      </c>
      <c r="W108" s="2">
        <v>33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1181.79</v>
      </c>
      <c r="AE108" s="2">
        <v>0</v>
      </c>
      <c r="AF108" s="2">
        <v>4419.62</v>
      </c>
      <c r="AG108" s="2">
        <v>534.7</v>
      </c>
      <c r="AH108" s="2">
        <v>20.05</v>
      </c>
      <c r="AI108" s="2">
        <v>133.68</v>
      </c>
      <c r="AJ108" s="2">
        <v>401</v>
      </c>
      <c r="AK108" s="2">
        <v>0</v>
      </c>
      <c r="AL108" s="2">
        <v>0</v>
      </c>
      <c r="AM108" s="2">
        <v>0</v>
      </c>
      <c r="AN108" s="2">
        <v>0</v>
      </c>
      <c r="AO108" s="2">
        <v>2</v>
      </c>
      <c r="AP108" s="2">
        <v>9</v>
      </c>
      <c r="AQ108" s="2">
        <v>0</v>
      </c>
      <c r="AR108" s="2">
        <v>3328.19</v>
      </c>
      <c r="AS108" s="2">
        <v>4347.62</v>
      </c>
      <c r="AT108" s="2">
        <v>17737.18</v>
      </c>
      <c r="AU108" s="2">
        <v>15000</v>
      </c>
      <c r="AV108" s="2">
        <v>1500</v>
      </c>
      <c r="AW108" s="2">
        <v>6000</v>
      </c>
      <c r="AX108" s="2">
        <v>0</v>
      </c>
      <c r="AY108" s="2">
        <v>0</v>
      </c>
      <c r="AZ108" s="2">
        <v>0</v>
      </c>
      <c r="BA108" s="2">
        <v>3268.29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</row>
    <row r="109" spans="1:59">
      <c r="A109" s="5" t="s">
        <v>513</v>
      </c>
      <c r="B109" s="2" t="s">
        <v>514</v>
      </c>
      <c r="C109" s="2" t="s">
        <v>515</v>
      </c>
      <c r="D109" s="2" t="s">
        <v>516</v>
      </c>
      <c r="E109" s="2" t="s">
        <v>141</v>
      </c>
      <c r="F109" s="2" t="s">
        <v>209</v>
      </c>
      <c r="G109" s="2">
        <v>10</v>
      </c>
      <c r="H109" s="2">
        <v>1</v>
      </c>
      <c r="I109" s="2">
        <v>5.7</v>
      </c>
      <c r="J109" s="2">
        <v>0</v>
      </c>
      <c r="K109" s="2">
        <v>2052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800</v>
      </c>
      <c r="U109" s="2">
        <v>300</v>
      </c>
      <c r="V109" s="2">
        <v>300</v>
      </c>
      <c r="W109" s="2">
        <v>33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3485</v>
      </c>
      <c r="AG109" s="2">
        <v>678</v>
      </c>
      <c r="AH109" s="2">
        <v>25.42</v>
      </c>
      <c r="AI109" s="2">
        <v>169.5</v>
      </c>
      <c r="AJ109" s="2">
        <v>508</v>
      </c>
      <c r="AK109" s="2">
        <v>0</v>
      </c>
      <c r="AL109" s="2">
        <v>0</v>
      </c>
      <c r="AM109" s="2">
        <v>0</v>
      </c>
      <c r="AN109" s="2">
        <v>0</v>
      </c>
      <c r="AO109" s="2">
        <v>2</v>
      </c>
      <c r="AP109" s="2">
        <v>9</v>
      </c>
      <c r="AQ109" s="2">
        <v>0</v>
      </c>
      <c r="AR109" s="2">
        <v>2102.08</v>
      </c>
      <c r="AS109" s="2">
        <v>3273</v>
      </c>
      <c r="AT109" s="2">
        <v>22055.33</v>
      </c>
      <c r="AU109" s="2">
        <v>15000</v>
      </c>
      <c r="AV109" s="2">
        <v>3000</v>
      </c>
      <c r="AW109" s="2">
        <v>0</v>
      </c>
      <c r="AX109" s="2">
        <v>0</v>
      </c>
      <c r="AY109" s="2">
        <v>0</v>
      </c>
      <c r="AZ109" s="2">
        <v>0</v>
      </c>
      <c r="BA109" s="2">
        <v>4142.76</v>
      </c>
      <c r="BB109" s="2">
        <v>0</v>
      </c>
      <c r="BC109" s="2">
        <v>0</v>
      </c>
      <c r="BD109" s="2">
        <v>0</v>
      </c>
      <c r="BE109" s="2">
        <v>0</v>
      </c>
      <c r="BF109" s="2">
        <v>120.61</v>
      </c>
      <c r="BG109" s="2">
        <v>0</v>
      </c>
    </row>
    <row r="110" spans="1:59">
      <c r="A110" s="5" t="s">
        <v>517</v>
      </c>
      <c r="B110" s="2" t="s">
        <v>518</v>
      </c>
      <c r="C110" s="2" t="s">
        <v>519</v>
      </c>
      <c r="D110" s="2" t="s">
        <v>520</v>
      </c>
      <c r="E110" s="2" t="s">
        <v>141</v>
      </c>
      <c r="F110" s="2" t="s">
        <v>94</v>
      </c>
      <c r="G110" s="2">
        <v>0</v>
      </c>
      <c r="H110" s="2">
        <v>0</v>
      </c>
      <c r="I110" s="2">
        <v>0</v>
      </c>
      <c r="J110" s="2">
        <v>4534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300</v>
      </c>
      <c r="W110" s="2">
        <v>33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4867</v>
      </c>
      <c r="AG110" s="2">
        <v>898.55</v>
      </c>
      <c r="AH110" s="2">
        <v>33.7</v>
      </c>
      <c r="AI110" s="2">
        <v>224.64</v>
      </c>
      <c r="AJ110" s="2">
        <v>674</v>
      </c>
      <c r="AK110" s="2">
        <v>0</v>
      </c>
      <c r="AL110" s="2">
        <v>0</v>
      </c>
      <c r="AM110" s="2">
        <v>0</v>
      </c>
      <c r="AN110" s="2">
        <v>0</v>
      </c>
      <c r="AO110" s="2">
        <v>2</v>
      </c>
      <c r="AP110" s="2">
        <v>9</v>
      </c>
      <c r="AQ110" s="2">
        <v>0</v>
      </c>
      <c r="AR110" s="2">
        <v>3034.11</v>
      </c>
      <c r="AS110" s="2">
        <v>4865</v>
      </c>
      <c r="AT110" s="2">
        <v>45624.28</v>
      </c>
      <c r="AU110" s="2">
        <v>15000</v>
      </c>
      <c r="AV110" s="2">
        <v>3000</v>
      </c>
      <c r="AW110" s="2">
        <v>3000</v>
      </c>
      <c r="AX110" s="2">
        <v>0</v>
      </c>
      <c r="AY110" s="2">
        <v>0</v>
      </c>
      <c r="AZ110" s="2">
        <v>0</v>
      </c>
      <c r="BA110" s="2">
        <v>5492.67</v>
      </c>
      <c r="BB110" s="2">
        <v>19131.61</v>
      </c>
      <c r="BC110" s="2">
        <v>573.95</v>
      </c>
      <c r="BD110" s="2">
        <v>0</v>
      </c>
      <c r="BE110" s="2">
        <v>573.95</v>
      </c>
      <c r="BF110" s="2">
        <v>692.93</v>
      </c>
      <c r="BG110" s="2">
        <v>0</v>
      </c>
    </row>
    <row r="111" spans="1:59">
      <c r="A111" s="5" t="s">
        <v>521</v>
      </c>
      <c r="B111" s="2" t="s">
        <v>522</v>
      </c>
      <c r="C111" s="2" t="s">
        <v>523</v>
      </c>
      <c r="D111" s="2" t="s">
        <v>524</v>
      </c>
      <c r="E111" s="2" t="s">
        <v>136</v>
      </c>
      <c r="F111" s="2" t="s">
        <v>181</v>
      </c>
      <c r="G111" s="2">
        <v>0</v>
      </c>
      <c r="H111" s="2">
        <v>0</v>
      </c>
      <c r="I111" s="2">
        <v>0</v>
      </c>
      <c r="J111" s="2">
        <v>3627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500</v>
      </c>
      <c r="V111" s="2">
        <v>300</v>
      </c>
      <c r="W111" s="2">
        <v>33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4460</v>
      </c>
      <c r="AG111" s="2">
        <v>1134.48</v>
      </c>
      <c r="AH111" s="2">
        <v>42.54</v>
      </c>
      <c r="AI111" s="2">
        <v>373.49</v>
      </c>
      <c r="AJ111" s="2">
        <v>1078</v>
      </c>
      <c r="AK111" s="2">
        <v>0</v>
      </c>
      <c r="AL111" s="2">
        <v>0</v>
      </c>
      <c r="AM111" s="2">
        <v>0</v>
      </c>
      <c r="AN111" s="2">
        <v>0</v>
      </c>
      <c r="AO111" s="2">
        <v>2</v>
      </c>
      <c r="AP111" s="2">
        <v>9</v>
      </c>
      <c r="AQ111" s="2">
        <v>0</v>
      </c>
      <c r="AR111" s="2">
        <v>1829.49</v>
      </c>
      <c r="AS111" s="2">
        <v>4108</v>
      </c>
      <c r="AT111" s="2">
        <v>26830</v>
      </c>
      <c r="AU111" s="2">
        <v>15000</v>
      </c>
      <c r="AV111" s="2">
        <v>3000</v>
      </c>
      <c r="AW111" s="2">
        <v>6000</v>
      </c>
      <c r="AX111" s="2">
        <v>1200</v>
      </c>
      <c r="AY111" s="2">
        <v>0</v>
      </c>
      <c r="AZ111" s="2">
        <v>0</v>
      </c>
      <c r="BA111" s="2">
        <v>7885.53</v>
      </c>
      <c r="BB111" s="2">
        <v>0</v>
      </c>
      <c r="BC111" s="2">
        <v>0</v>
      </c>
      <c r="BD111" s="2">
        <v>0</v>
      </c>
      <c r="BE111" s="2">
        <v>0</v>
      </c>
      <c r="BF111" s="2">
        <v>19.95</v>
      </c>
      <c r="BG111" s="2">
        <v>0</v>
      </c>
    </row>
    <row r="112" spans="1:59">
      <c r="A112" s="5" t="s">
        <v>525</v>
      </c>
      <c r="B112" s="2" t="s">
        <v>526</v>
      </c>
      <c r="C112" s="2" t="s">
        <v>527</v>
      </c>
      <c r="D112" s="2" t="s">
        <v>528</v>
      </c>
      <c r="E112" s="2" t="s">
        <v>529</v>
      </c>
      <c r="F112" s="2" t="s">
        <v>209</v>
      </c>
      <c r="G112" s="2">
        <v>12</v>
      </c>
      <c r="H112" s="2">
        <v>1</v>
      </c>
      <c r="I112" s="2">
        <v>6.5</v>
      </c>
      <c r="J112" s="2">
        <v>0</v>
      </c>
      <c r="K112" s="2">
        <v>2340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800</v>
      </c>
      <c r="U112" s="2">
        <v>300</v>
      </c>
      <c r="V112" s="2">
        <v>300</v>
      </c>
      <c r="W112" s="2">
        <v>33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3773</v>
      </c>
      <c r="AG112" s="2">
        <v>795.12</v>
      </c>
      <c r="AH112" s="2">
        <v>29.82</v>
      </c>
      <c r="AI112" s="2">
        <v>198.78</v>
      </c>
      <c r="AJ112" s="2">
        <v>596</v>
      </c>
      <c r="AK112" s="2">
        <v>0</v>
      </c>
      <c r="AL112" s="2">
        <v>0</v>
      </c>
      <c r="AM112" s="2">
        <v>0</v>
      </c>
      <c r="AN112" s="2">
        <v>0</v>
      </c>
      <c r="AO112" s="2">
        <v>2</v>
      </c>
      <c r="AP112" s="2">
        <v>9</v>
      </c>
      <c r="AQ112" s="2">
        <v>0</v>
      </c>
      <c r="AR112" s="2">
        <v>2151.28</v>
      </c>
      <c r="AS112" s="2">
        <v>3561</v>
      </c>
      <c r="AT112" s="2">
        <v>25910.86</v>
      </c>
      <c r="AU112" s="2">
        <v>15000</v>
      </c>
      <c r="AV112" s="2">
        <v>3000</v>
      </c>
      <c r="AW112" s="2">
        <v>1500</v>
      </c>
      <c r="AX112" s="2">
        <v>0</v>
      </c>
      <c r="AY112" s="2">
        <v>0</v>
      </c>
      <c r="AZ112" s="2">
        <v>0</v>
      </c>
      <c r="BA112" s="2">
        <v>4859.16</v>
      </c>
      <c r="BB112" s="2">
        <v>1551.7</v>
      </c>
      <c r="BC112" s="2">
        <v>46.55</v>
      </c>
      <c r="BD112" s="2">
        <v>0</v>
      </c>
      <c r="BE112" s="2">
        <v>46.55</v>
      </c>
      <c r="BF112" s="2">
        <v>183.31</v>
      </c>
      <c r="BG112" s="2">
        <v>0</v>
      </c>
    </row>
    <row r="113" spans="1:59">
      <c r="A113" s="5" t="s">
        <v>530</v>
      </c>
      <c r="B113" s="2" t="s">
        <v>531</v>
      </c>
      <c r="C113" s="2" t="s">
        <v>532</v>
      </c>
      <c r="D113" s="2" t="s">
        <v>533</v>
      </c>
      <c r="E113" s="2" t="s">
        <v>136</v>
      </c>
      <c r="F113" s="2" t="s">
        <v>209</v>
      </c>
      <c r="G113" s="2">
        <v>12</v>
      </c>
      <c r="H113" s="2">
        <v>1</v>
      </c>
      <c r="I113" s="2">
        <v>6.5</v>
      </c>
      <c r="J113" s="2">
        <v>0</v>
      </c>
      <c r="K113" s="2">
        <v>2340</v>
      </c>
      <c r="L113" s="2">
        <v>0</v>
      </c>
      <c r="M113" s="2">
        <v>12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800</v>
      </c>
      <c r="U113" s="2">
        <v>300</v>
      </c>
      <c r="V113" s="2">
        <v>300</v>
      </c>
      <c r="W113" s="2">
        <v>33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3785</v>
      </c>
      <c r="AG113" s="2">
        <v>908.39</v>
      </c>
      <c r="AH113" s="2">
        <v>34.06</v>
      </c>
      <c r="AI113" s="2">
        <v>227.1</v>
      </c>
      <c r="AJ113" s="2">
        <v>681</v>
      </c>
      <c r="AK113" s="2">
        <v>0</v>
      </c>
      <c r="AL113" s="2">
        <v>0</v>
      </c>
      <c r="AM113" s="2">
        <v>0</v>
      </c>
      <c r="AN113" s="2">
        <v>0</v>
      </c>
      <c r="AO113" s="2">
        <v>2</v>
      </c>
      <c r="AP113" s="2">
        <v>9</v>
      </c>
      <c r="AQ113" s="2">
        <v>0</v>
      </c>
      <c r="AR113" s="2">
        <v>1932.45</v>
      </c>
      <c r="AS113" s="2">
        <v>3573</v>
      </c>
      <c r="AT113" s="2">
        <v>26016.71</v>
      </c>
      <c r="AU113" s="2">
        <v>15000</v>
      </c>
      <c r="AV113" s="2">
        <v>1500</v>
      </c>
      <c r="AW113" s="2">
        <v>6000</v>
      </c>
      <c r="AX113" s="2">
        <v>0</v>
      </c>
      <c r="AY113" s="2">
        <v>0</v>
      </c>
      <c r="AZ113" s="2">
        <v>0</v>
      </c>
      <c r="BA113" s="2">
        <v>5551.65</v>
      </c>
      <c r="BB113" s="2">
        <v>0</v>
      </c>
      <c r="BC113" s="2">
        <v>0</v>
      </c>
      <c r="BD113" s="2">
        <v>0</v>
      </c>
      <c r="BE113" s="2">
        <v>0</v>
      </c>
      <c r="BF113" s="2">
        <v>112.28</v>
      </c>
      <c r="BG113" s="2">
        <v>0</v>
      </c>
    </row>
    <row r="114" spans="1:59">
      <c r="A114" s="5" t="s">
        <v>534</v>
      </c>
      <c r="B114" s="2" t="s">
        <v>535</v>
      </c>
      <c r="C114" s="2" t="s">
        <v>536</v>
      </c>
      <c r="D114" s="2" t="s">
        <v>537</v>
      </c>
      <c r="E114" s="2" t="s">
        <v>136</v>
      </c>
      <c r="F114" s="2" t="s">
        <v>181</v>
      </c>
      <c r="G114" s="2">
        <v>0</v>
      </c>
      <c r="H114" s="2">
        <v>0</v>
      </c>
      <c r="I114" s="2">
        <v>0</v>
      </c>
      <c r="J114" s="2">
        <v>4534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800</v>
      </c>
      <c r="V114" s="2">
        <v>300</v>
      </c>
      <c r="W114" s="2">
        <v>33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5667</v>
      </c>
      <c r="AG114" s="2">
        <v>1134.48</v>
      </c>
      <c r="AH114" s="2">
        <v>42.54</v>
      </c>
      <c r="AI114" s="2">
        <v>387.55</v>
      </c>
      <c r="AJ114" s="2">
        <v>1078</v>
      </c>
      <c r="AK114" s="2">
        <v>0</v>
      </c>
      <c r="AL114" s="2">
        <v>0</v>
      </c>
      <c r="AM114" s="2">
        <v>0</v>
      </c>
      <c r="AN114" s="2">
        <v>0</v>
      </c>
      <c r="AO114" s="2">
        <v>2</v>
      </c>
      <c r="AP114" s="2">
        <v>9</v>
      </c>
      <c r="AQ114" s="2">
        <v>0</v>
      </c>
      <c r="AR114" s="2">
        <v>3022.43</v>
      </c>
      <c r="AS114" s="2">
        <v>5105</v>
      </c>
      <c r="AT114" s="2">
        <v>35260</v>
      </c>
      <c r="AU114" s="2">
        <v>15000</v>
      </c>
      <c r="AV114" s="2">
        <v>3000</v>
      </c>
      <c r="AW114" s="2">
        <v>3000</v>
      </c>
      <c r="AX114" s="2">
        <v>0</v>
      </c>
      <c r="AY114" s="2">
        <v>0</v>
      </c>
      <c r="AZ114" s="2">
        <v>0</v>
      </c>
      <c r="BA114" s="2">
        <v>7927.71</v>
      </c>
      <c r="BB114" s="2">
        <v>6332.29</v>
      </c>
      <c r="BC114" s="2">
        <v>189.97</v>
      </c>
      <c r="BD114" s="2">
        <v>0</v>
      </c>
      <c r="BE114" s="2">
        <v>189.97</v>
      </c>
      <c r="BF114" s="2">
        <v>326.1</v>
      </c>
      <c r="BG114" s="2">
        <v>0</v>
      </c>
    </row>
    <row r="115" spans="1:59">
      <c r="A115" s="5" t="s">
        <v>538</v>
      </c>
      <c r="B115" s="2" t="s">
        <v>539</v>
      </c>
      <c r="C115" s="2" t="s">
        <v>540</v>
      </c>
      <c r="D115" s="2" t="s">
        <v>541</v>
      </c>
      <c r="E115" s="2" t="s">
        <v>529</v>
      </c>
      <c r="F115" s="2" t="s">
        <v>209</v>
      </c>
      <c r="G115" s="2">
        <v>12</v>
      </c>
      <c r="H115" s="2">
        <v>2</v>
      </c>
      <c r="I115" s="2">
        <v>6.7</v>
      </c>
      <c r="J115" s="2">
        <v>0</v>
      </c>
      <c r="K115" s="2">
        <v>2412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800</v>
      </c>
      <c r="U115" s="2">
        <v>300</v>
      </c>
      <c r="V115" s="2">
        <v>300</v>
      </c>
      <c r="W115" s="2">
        <v>33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3845</v>
      </c>
      <c r="AG115" s="2">
        <v>913.47</v>
      </c>
      <c r="AH115" s="2">
        <v>34.25</v>
      </c>
      <c r="AI115" s="2">
        <v>228.37</v>
      </c>
      <c r="AJ115" s="2">
        <v>685</v>
      </c>
      <c r="AK115" s="2">
        <v>0</v>
      </c>
      <c r="AL115" s="2">
        <v>0</v>
      </c>
      <c r="AM115" s="2">
        <v>0</v>
      </c>
      <c r="AN115" s="2">
        <v>0</v>
      </c>
      <c r="AO115" s="2">
        <v>2</v>
      </c>
      <c r="AP115" s="2">
        <v>9</v>
      </c>
      <c r="AQ115" s="2">
        <v>0</v>
      </c>
      <c r="AR115" s="2">
        <v>1981.91</v>
      </c>
      <c r="AS115" s="2">
        <v>3633</v>
      </c>
      <c r="AT115" s="2">
        <v>26126.86</v>
      </c>
      <c r="AU115" s="2">
        <v>15000</v>
      </c>
      <c r="AV115" s="2">
        <v>6000</v>
      </c>
      <c r="AW115" s="2">
        <v>3000</v>
      </c>
      <c r="AX115" s="2">
        <v>0</v>
      </c>
      <c r="AY115" s="2">
        <v>3000</v>
      </c>
      <c r="AZ115" s="2">
        <v>0</v>
      </c>
      <c r="BA115" s="2">
        <v>5583.27</v>
      </c>
      <c r="BB115" s="2">
        <v>0</v>
      </c>
      <c r="BC115" s="2">
        <v>0</v>
      </c>
      <c r="BD115" s="2">
        <v>0</v>
      </c>
      <c r="BE115" s="2">
        <v>0</v>
      </c>
      <c r="BF115" s="2">
        <v>23.15</v>
      </c>
      <c r="BG115" s="2">
        <v>0</v>
      </c>
    </row>
    <row r="116" spans="1:59">
      <c r="A116" s="5" t="s">
        <v>542</v>
      </c>
      <c r="B116" s="2" t="s">
        <v>543</v>
      </c>
      <c r="C116" s="2" t="s">
        <v>544</v>
      </c>
      <c r="D116" s="2" t="s">
        <v>545</v>
      </c>
      <c r="E116" s="2" t="s">
        <v>141</v>
      </c>
      <c r="F116" s="2" t="s">
        <v>181</v>
      </c>
      <c r="G116" s="2">
        <v>10</v>
      </c>
      <c r="H116" s="2">
        <v>2</v>
      </c>
      <c r="I116" s="2">
        <v>5.9</v>
      </c>
      <c r="J116" s="2">
        <v>0</v>
      </c>
      <c r="K116" s="2">
        <v>2124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800</v>
      </c>
      <c r="U116" s="2">
        <v>100</v>
      </c>
      <c r="V116" s="2">
        <v>300</v>
      </c>
      <c r="W116" s="2">
        <v>33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292.97</v>
      </c>
      <c r="AE116" s="2">
        <v>0</v>
      </c>
      <c r="AF116" s="2">
        <v>3649.97</v>
      </c>
      <c r="AG116" s="2">
        <v>555.64</v>
      </c>
      <c r="AH116" s="2">
        <v>20.84</v>
      </c>
      <c r="AI116" s="2">
        <v>138.91</v>
      </c>
      <c r="AJ116" s="2">
        <v>417</v>
      </c>
      <c r="AK116" s="2">
        <v>0</v>
      </c>
      <c r="AL116" s="2">
        <v>0</v>
      </c>
      <c r="AM116" s="2">
        <v>0</v>
      </c>
      <c r="AN116" s="2">
        <v>0</v>
      </c>
      <c r="AO116" s="2">
        <v>2</v>
      </c>
      <c r="AP116" s="2">
        <v>9</v>
      </c>
      <c r="AQ116" s="2">
        <v>0</v>
      </c>
      <c r="AR116" s="2">
        <v>2515.58</v>
      </c>
      <c r="AS116" s="2">
        <v>3577.97</v>
      </c>
      <c r="AT116" s="2">
        <v>20514.86</v>
      </c>
      <c r="AU116" s="2">
        <v>15000</v>
      </c>
      <c r="AV116" s="2">
        <v>0</v>
      </c>
      <c r="AW116" s="2">
        <v>2000.1</v>
      </c>
      <c r="AX116" s="2">
        <v>0</v>
      </c>
      <c r="AY116" s="2">
        <v>3000</v>
      </c>
      <c r="AZ116" s="2">
        <v>0</v>
      </c>
      <c r="BA116" s="2">
        <v>3397.17</v>
      </c>
      <c r="BB116" s="2">
        <v>0</v>
      </c>
      <c r="BC116" s="2">
        <v>0</v>
      </c>
      <c r="BD116" s="2">
        <v>0</v>
      </c>
      <c r="BE116" s="2">
        <v>0</v>
      </c>
      <c r="BF116" s="2">
        <v>40.16</v>
      </c>
      <c r="BG116" s="2">
        <v>0</v>
      </c>
    </row>
    <row r="117" spans="1:59">
      <c r="A117" s="5" t="s">
        <v>546</v>
      </c>
      <c r="B117" s="2" t="s">
        <v>547</v>
      </c>
      <c r="C117" s="2" t="s">
        <v>548</v>
      </c>
      <c r="D117" s="2" t="s">
        <v>549</v>
      </c>
      <c r="E117" s="2" t="s">
        <v>141</v>
      </c>
      <c r="F117" s="2" t="s">
        <v>181</v>
      </c>
      <c r="G117" s="2">
        <v>10</v>
      </c>
      <c r="H117" s="2">
        <v>3</v>
      </c>
      <c r="I117" s="2">
        <v>6.1</v>
      </c>
      <c r="J117" s="2">
        <v>0</v>
      </c>
      <c r="K117" s="2">
        <v>2196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800</v>
      </c>
      <c r="U117" s="2">
        <v>100</v>
      </c>
      <c r="V117" s="2">
        <v>300</v>
      </c>
      <c r="W117" s="2">
        <v>33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3429</v>
      </c>
      <c r="AG117" s="2">
        <v>561.6</v>
      </c>
      <c r="AH117" s="2">
        <v>21.06</v>
      </c>
      <c r="AI117" s="2">
        <v>140.4</v>
      </c>
      <c r="AJ117" s="2">
        <v>421</v>
      </c>
      <c r="AK117" s="2">
        <v>0</v>
      </c>
      <c r="AL117" s="2">
        <v>0</v>
      </c>
      <c r="AM117" s="2">
        <v>0</v>
      </c>
      <c r="AN117" s="2">
        <v>0</v>
      </c>
      <c r="AO117" s="2">
        <v>2</v>
      </c>
      <c r="AP117" s="2">
        <v>9</v>
      </c>
      <c r="AQ117" s="2">
        <v>0</v>
      </c>
      <c r="AR117" s="2">
        <v>2282.94</v>
      </c>
      <c r="AS117" s="2">
        <v>3357</v>
      </c>
      <c r="AT117" s="2">
        <v>20437.89</v>
      </c>
      <c r="AU117" s="2">
        <v>15000</v>
      </c>
      <c r="AV117" s="2">
        <v>6000</v>
      </c>
      <c r="AW117" s="2">
        <v>3000</v>
      </c>
      <c r="AX117" s="2">
        <v>0</v>
      </c>
      <c r="AY117" s="2">
        <v>3000</v>
      </c>
      <c r="AZ117" s="2">
        <v>0</v>
      </c>
      <c r="BA117" s="2">
        <v>3432.18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</row>
    <row r="118" spans="1:59">
      <c r="A118" s="5" t="s">
        <v>550</v>
      </c>
      <c r="B118" s="2" t="s">
        <v>551</v>
      </c>
      <c r="C118" s="2" t="s">
        <v>552</v>
      </c>
      <c r="D118" s="2" t="s">
        <v>553</v>
      </c>
      <c r="E118" s="2" t="s">
        <v>141</v>
      </c>
      <c r="F118" s="2" t="s">
        <v>181</v>
      </c>
      <c r="G118" s="2">
        <v>10</v>
      </c>
      <c r="H118" s="2">
        <v>3</v>
      </c>
      <c r="I118" s="2">
        <v>6.1</v>
      </c>
      <c r="J118" s="2">
        <v>0</v>
      </c>
      <c r="K118" s="2">
        <v>2196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800</v>
      </c>
      <c r="U118" s="2">
        <v>100</v>
      </c>
      <c r="V118" s="2">
        <v>300</v>
      </c>
      <c r="W118" s="2">
        <v>33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908.69</v>
      </c>
      <c r="AE118" s="2">
        <v>0</v>
      </c>
      <c r="AF118" s="2">
        <v>4337.69</v>
      </c>
      <c r="AG118" s="2">
        <v>559.58</v>
      </c>
      <c r="AH118" s="2">
        <v>20.98</v>
      </c>
      <c r="AI118" s="2">
        <v>139.89</v>
      </c>
      <c r="AJ118" s="2">
        <v>420</v>
      </c>
      <c r="AK118" s="2">
        <v>0</v>
      </c>
      <c r="AL118" s="2">
        <v>0</v>
      </c>
      <c r="AM118" s="2">
        <v>0</v>
      </c>
      <c r="AN118" s="2">
        <v>0</v>
      </c>
      <c r="AO118" s="2">
        <v>2</v>
      </c>
      <c r="AP118" s="2">
        <v>9</v>
      </c>
      <c r="AQ118" s="2">
        <v>0</v>
      </c>
      <c r="AR118" s="2">
        <v>3195.24</v>
      </c>
      <c r="AS118" s="2">
        <v>4265.69</v>
      </c>
      <c r="AT118" s="2">
        <v>21346.58</v>
      </c>
      <c r="AU118" s="2">
        <v>15000</v>
      </c>
      <c r="AV118" s="2">
        <v>3000</v>
      </c>
      <c r="AW118" s="2">
        <v>3000</v>
      </c>
      <c r="AX118" s="2">
        <v>0</v>
      </c>
      <c r="AY118" s="2">
        <v>3000</v>
      </c>
      <c r="AZ118" s="2">
        <v>0</v>
      </c>
      <c r="BA118" s="2">
        <v>3421.35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</row>
    <row r="119" spans="1:59">
      <c r="A119" s="5" t="s">
        <v>554</v>
      </c>
      <c r="B119" s="2" t="s">
        <v>555</v>
      </c>
      <c r="C119" s="2" t="s">
        <v>556</v>
      </c>
      <c r="D119" s="2" t="s">
        <v>557</v>
      </c>
      <c r="E119" s="2" t="s">
        <v>136</v>
      </c>
      <c r="F119" s="2" t="s">
        <v>181</v>
      </c>
      <c r="G119" s="2">
        <v>10</v>
      </c>
      <c r="H119" s="2">
        <v>2</v>
      </c>
      <c r="I119" s="2">
        <v>5.9</v>
      </c>
      <c r="J119" s="2">
        <v>0</v>
      </c>
      <c r="K119" s="2">
        <v>2124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800</v>
      </c>
      <c r="U119" s="2">
        <v>100</v>
      </c>
      <c r="V119" s="2">
        <v>300</v>
      </c>
      <c r="W119" s="2">
        <v>33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292.97</v>
      </c>
      <c r="AE119" s="2">
        <v>0</v>
      </c>
      <c r="AF119" s="2">
        <v>3649.97</v>
      </c>
      <c r="AG119" s="2">
        <v>544.78</v>
      </c>
      <c r="AH119" s="2">
        <v>20.43</v>
      </c>
      <c r="AI119" s="2">
        <v>136.2</v>
      </c>
      <c r="AJ119" s="2">
        <v>409</v>
      </c>
      <c r="AK119" s="2">
        <v>0</v>
      </c>
      <c r="AL119" s="2">
        <v>0</v>
      </c>
      <c r="AM119" s="2">
        <v>0</v>
      </c>
      <c r="AN119" s="2">
        <v>0</v>
      </c>
      <c r="AO119" s="2">
        <v>2</v>
      </c>
      <c r="AP119" s="2">
        <v>9</v>
      </c>
      <c r="AQ119" s="2">
        <v>0</v>
      </c>
      <c r="AR119" s="2">
        <v>2537.56</v>
      </c>
      <c r="AS119" s="2">
        <v>3577.97</v>
      </c>
      <c r="AT119" s="2">
        <v>20616.41</v>
      </c>
      <c r="AU119" s="2">
        <v>15000</v>
      </c>
      <c r="AV119" s="2">
        <v>0</v>
      </c>
      <c r="AW119" s="2">
        <v>0</v>
      </c>
      <c r="AX119" s="2">
        <v>0</v>
      </c>
      <c r="AY119" s="2">
        <v>3000</v>
      </c>
      <c r="AZ119" s="2">
        <v>0</v>
      </c>
      <c r="BA119" s="2">
        <v>3331.23</v>
      </c>
      <c r="BB119" s="2">
        <v>0</v>
      </c>
      <c r="BC119" s="2">
        <v>0</v>
      </c>
      <c r="BD119" s="2">
        <v>0</v>
      </c>
      <c r="BE119" s="2">
        <v>0</v>
      </c>
      <c r="BF119" s="2">
        <v>84.53</v>
      </c>
      <c r="BG119" s="2">
        <v>0</v>
      </c>
    </row>
    <row r="120" spans="1:59">
      <c r="A120" s="5" t="s">
        <v>558</v>
      </c>
      <c r="B120" s="2" t="s">
        <v>559</v>
      </c>
      <c r="C120" s="2" t="s">
        <v>560</v>
      </c>
      <c r="D120" s="2" t="s">
        <v>561</v>
      </c>
      <c r="E120" s="2" t="s">
        <v>136</v>
      </c>
      <c r="F120" s="2" t="s">
        <v>181</v>
      </c>
      <c r="G120" s="2">
        <v>10</v>
      </c>
      <c r="H120" s="2">
        <v>2</v>
      </c>
      <c r="I120" s="2">
        <v>5.9</v>
      </c>
      <c r="J120" s="2">
        <v>0</v>
      </c>
      <c r="K120" s="2">
        <v>2124</v>
      </c>
      <c r="L120" s="2">
        <v>0</v>
      </c>
      <c r="M120" s="2">
        <v>12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800</v>
      </c>
      <c r="U120" s="2">
        <v>100</v>
      </c>
      <c r="V120" s="2">
        <v>300</v>
      </c>
      <c r="W120" s="2">
        <v>33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3369</v>
      </c>
      <c r="AG120" s="2">
        <v>554.65</v>
      </c>
      <c r="AH120" s="2">
        <v>20.8</v>
      </c>
      <c r="AI120" s="2">
        <v>138.66</v>
      </c>
      <c r="AJ120" s="2">
        <v>416</v>
      </c>
      <c r="AK120" s="2">
        <v>0</v>
      </c>
      <c r="AL120" s="2">
        <v>0</v>
      </c>
      <c r="AM120" s="2">
        <v>0</v>
      </c>
      <c r="AN120" s="2">
        <v>0</v>
      </c>
      <c r="AO120" s="2">
        <v>2</v>
      </c>
      <c r="AP120" s="2">
        <v>9</v>
      </c>
      <c r="AQ120" s="2">
        <v>0</v>
      </c>
      <c r="AR120" s="2">
        <v>2236.89</v>
      </c>
      <c r="AS120" s="2">
        <v>3297</v>
      </c>
      <c r="AT120" s="2">
        <v>20259.44</v>
      </c>
      <c r="AU120" s="2">
        <v>15000</v>
      </c>
      <c r="AV120" s="2">
        <v>3000</v>
      </c>
      <c r="AW120" s="2">
        <v>3000</v>
      </c>
      <c r="AX120" s="2">
        <v>0</v>
      </c>
      <c r="AY120" s="2">
        <v>0</v>
      </c>
      <c r="AZ120" s="2">
        <v>0</v>
      </c>
      <c r="BA120" s="2">
        <v>3390.33</v>
      </c>
      <c r="BB120" s="2">
        <v>0</v>
      </c>
      <c r="BC120" s="2">
        <v>0</v>
      </c>
      <c r="BD120" s="2">
        <v>0</v>
      </c>
      <c r="BE120" s="2">
        <v>0</v>
      </c>
      <c r="BF120" s="2">
        <v>21.07</v>
      </c>
      <c r="BG120" s="2">
        <v>0</v>
      </c>
    </row>
    <row r="121" spans="1:59">
      <c r="A121" s="5" t="s">
        <v>562</v>
      </c>
      <c r="B121" s="2" t="s">
        <v>563</v>
      </c>
      <c r="C121" s="2" t="s">
        <v>564</v>
      </c>
      <c r="D121" s="2" t="s">
        <v>565</v>
      </c>
      <c r="E121" s="2" t="s">
        <v>136</v>
      </c>
      <c r="F121" s="2" t="s">
        <v>181</v>
      </c>
      <c r="G121" s="2">
        <v>10</v>
      </c>
      <c r="H121" s="2">
        <v>3</v>
      </c>
      <c r="I121" s="2">
        <v>6.1</v>
      </c>
      <c r="J121" s="2">
        <v>0</v>
      </c>
      <c r="K121" s="2">
        <v>2196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800</v>
      </c>
      <c r="U121" s="2">
        <v>100</v>
      </c>
      <c r="V121" s="2">
        <v>300</v>
      </c>
      <c r="W121" s="2">
        <v>33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3429</v>
      </c>
      <c r="AG121" s="2">
        <v>559.58</v>
      </c>
      <c r="AH121" s="2">
        <v>20.98</v>
      </c>
      <c r="AI121" s="2">
        <v>139.89</v>
      </c>
      <c r="AJ121" s="2">
        <v>420</v>
      </c>
      <c r="AK121" s="2">
        <v>0</v>
      </c>
      <c r="AL121" s="2">
        <v>0</v>
      </c>
      <c r="AM121" s="2">
        <v>0</v>
      </c>
      <c r="AN121" s="2">
        <v>0</v>
      </c>
      <c r="AO121" s="2">
        <v>2</v>
      </c>
      <c r="AP121" s="2">
        <v>9</v>
      </c>
      <c r="AQ121" s="2">
        <v>0</v>
      </c>
      <c r="AR121" s="2">
        <v>2286.55</v>
      </c>
      <c r="AS121" s="2">
        <v>3357</v>
      </c>
      <c r="AT121" s="2">
        <v>20439.44</v>
      </c>
      <c r="AU121" s="2">
        <v>15000</v>
      </c>
      <c r="AV121" s="2">
        <v>4500</v>
      </c>
      <c r="AW121" s="2">
        <v>0</v>
      </c>
      <c r="AX121" s="2">
        <v>0</v>
      </c>
      <c r="AY121" s="2">
        <v>3000</v>
      </c>
      <c r="AZ121" s="2">
        <v>0</v>
      </c>
      <c r="BA121" s="2">
        <v>3421.35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</row>
    <row r="122" spans="1:59">
      <c r="A122" s="5" t="s">
        <v>566</v>
      </c>
      <c r="B122" s="2" t="s">
        <v>567</v>
      </c>
      <c r="C122" s="2" t="s">
        <v>568</v>
      </c>
      <c r="D122" s="2" t="s">
        <v>569</v>
      </c>
      <c r="E122" s="2" t="s">
        <v>141</v>
      </c>
      <c r="F122" s="2" t="s">
        <v>209</v>
      </c>
      <c r="G122" s="2">
        <v>12</v>
      </c>
      <c r="H122" s="2">
        <v>2</v>
      </c>
      <c r="I122" s="2">
        <v>6.7</v>
      </c>
      <c r="J122" s="2">
        <v>0</v>
      </c>
      <c r="K122" s="2">
        <v>2412</v>
      </c>
      <c r="L122" s="2">
        <v>0</v>
      </c>
      <c r="M122" s="2">
        <v>12</v>
      </c>
      <c r="N122" s="2">
        <v>8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800</v>
      </c>
      <c r="U122" s="2">
        <v>300</v>
      </c>
      <c r="V122" s="2">
        <v>300</v>
      </c>
      <c r="W122" s="2">
        <v>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288</v>
      </c>
      <c r="AE122" s="2">
        <v>0</v>
      </c>
      <c r="AF122" s="2">
        <v>4153</v>
      </c>
      <c r="AG122" s="2">
        <v>760.9</v>
      </c>
      <c r="AH122" s="2">
        <v>28.53</v>
      </c>
      <c r="AI122" s="2">
        <v>190.23</v>
      </c>
      <c r="AJ122" s="2">
        <v>571</v>
      </c>
      <c r="AK122" s="2">
        <v>0</v>
      </c>
      <c r="AL122" s="2">
        <v>0</v>
      </c>
      <c r="AM122" s="2">
        <v>0</v>
      </c>
      <c r="AN122" s="2">
        <v>0</v>
      </c>
      <c r="AO122" s="2">
        <v>2</v>
      </c>
      <c r="AP122" s="2">
        <v>9</v>
      </c>
      <c r="AQ122" s="2">
        <v>0</v>
      </c>
      <c r="AR122" s="2">
        <v>2600.34</v>
      </c>
      <c r="AS122" s="2">
        <v>3941</v>
      </c>
      <c r="AT122" s="2">
        <v>22907.33</v>
      </c>
      <c r="AU122" s="2">
        <v>15000</v>
      </c>
      <c r="AV122" s="2">
        <v>6000</v>
      </c>
      <c r="AW122" s="2">
        <v>1500</v>
      </c>
      <c r="AX122" s="2">
        <v>0</v>
      </c>
      <c r="AY122" s="2">
        <v>3000</v>
      </c>
      <c r="AZ122" s="2">
        <v>0</v>
      </c>
      <c r="BA122" s="2">
        <v>4651.98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</row>
    <row r="123" spans="1:59">
      <c r="A123" s="5" t="s">
        <v>570</v>
      </c>
      <c r="B123" s="2" t="s">
        <v>571</v>
      </c>
      <c r="C123" s="2" t="s">
        <v>572</v>
      </c>
      <c r="D123" s="2" t="s">
        <v>573</v>
      </c>
      <c r="E123" s="2" t="s">
        <v>141</v>
      </c>
      <c r="F123" s="2" t="s">
        <v>209</v>
      </c>
      <c r="G123" s="2">
        <v>12</v>
      </c>
      <c r="H123" s="2">
        <v>1</v>
      </c>
      <c r="I123" s="2">
        <v>6.5</v>
      </c>
      <c r="J123" s="2">
        <v>0</v>
      </c>
      <c r="K123" s="2">
        <v>2340</v>
      </c>
      <c r="L123" s="2">
        <v>0</v>
      </c>
      <c r="M123" s="2">
        <v>12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800</v>
      </c>
      <c r="U123" s="2">
        <v>300</v>
      </c>
      <c r="V123" s="2">
        <v>300</v>
      </c>
      <c r="W123" s="2">
        <v>33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3785</v>
      </c>
      <c r="AG123" s="2">
        <v>908.39</v>
      </c>
      <c r="AH123" s="2">
        <v>34.06</v>
      </c>
      <c r="AI123" s="2">
        <v>227.1</v>
      </c>
      <c r="AJ123" s="2">
        <v>681</v>
      </c>
      <c r="AK123" s="2">
        <v>0</v>
      </c>
      <c r="AL123" s="2">
        <v>0</v>
      </c>
      <c r="AM123" s="2">
        <v>0</v>
      </c>
      <c r="AN123" s="2">
        <v>0</v>
      </c>
      <c r="AO123" s="2">
        <v>2</v>
      </c>
      <c r="AP123" s="2">
        <v>9</v>
      </c>
      <c r="AQ123" s="2">
        <v>0</v>
      </c>
      <c r="AR123" s="2">
        <v>1932.45</v>
      </c>
      <c r="AS123" s="2">
        <v>3573</v>
      </c>
      <c r="AT123" s="2">
        <v>26014.41</v>
      </c>
      <c r="AU123" s="2">
        <v>15000</v>
      </c>
      <c r="AV123" s="2">
        <v>3000</v>
      </c>
      <c r="AW123" s="2">
        <v>3000</v>
      </c>
      <c r="AX123" s="2">
        <v>0</v>
      </c>
      <c r="AY123" s="2">
        <v>3000</v>
      </c>
      <c r="AZ123" s="2">
        <v>0</v>
      </c>
      <c r="BA123" s="2">
        <v>5551.65</v>
      </c>
      <c r="BB123" s="2">
        <v>0</v>
      </c>
      <c r="BC123" s="2">
        <v>0</v>
      </c>
      <c r="BD123" s="2">
        <v>0</v>
      </c>
      <c r="BE123" s="2">
        <v>0</v>
      </c>
      <c r="BF123" s="2">
        <v>82.21</v>
      </c>
      <c r="BG123" s="2">
        <v>0</v>
      </c>
    </row>
    <row r="124" spans="1:59">
      <c r="A124" s="5" t="s">
        <v>574</v>
      </c>
      <c r="B124" s="2" t="s">
        <v>575</v>
      </c>
      <c r="C124" s="2" t="s">
        <v>576</v>
      </c>
      <c r="D124" s="2" t="s">
        <v>577</v>
      </c>
      <c r="E124" s="2" t="s">
        <v>141</v>
      </c>
      <c r="F124" s="2" t="s">
        <v>209</v>
      </c>
      <c r="G124" s="2">
        <v>10</v>
      </c>
      <c r="H124" s="2">
        <v>1</v>
      </c>
      <c r="I124" s="2">
        <v>5.7</v>
      </c>
      <c r="J124" s="2">
        <v>0</v>
      </c>
      <c r="K124" s="2">
        <v>2052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800</v>
      </c>
      <c r="U124" s="2">
        <v>300</v>
      </c>
      <c r="V124" s="2">
        <v>300</v>
      </c>
      <c r="W124" s="2">
        <v>33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3485</v>
      </c>
      <c r="AG124" s="2">
        <v>599.9</v>
      </c>
      <c r="AH124" s="2">
        <v>22.5</v>
      </c>
      <c r="AI124" s="2">
        <v>149.98</v>
      </c>
      <c r="AJ124" s="2">
        <v>450</v>
      </c>
      <c r="AK124" s="2">
        <v>0</v>
      </c>
      <c r="AL124" s="2">
        <v>0</v>
      </c>
      <c r="AM124" s="2">
        <v>0</v>
      </c>
      <c r="AN124" s="2">
        <v>0</v>
      </c>
      <c r="AO124" s="2">
        <v>2</v>
      </c>
      <c r="AP124" s="2">
        <v>9</v>
      </c>
      <c r="AQ124" s="2">
        <v>0</v>
      </c>
      <c r="AR124" s="2">
        <v>2260.62</v>
      </c>
      <c r="AS124" s="2">
        <v>3273</v>
      </c>
      <c r="AT124" s="2">
        <v>22055.18</v>
      </c>
      <c r="AU124" s="2">
        <v>15000</v>
      </c>
      <c r="AV124" s="2">
        <v>3000</v>
      </c>
      <c r="AW124" s="2">
        <v>0</v>
      </c>
      <c r="AX124" s="2">
        <v>0</v>
      </c>
      <c r="AY124" s="2">
        <v>0</v>
      </c>
      <c r="AZ124" s="2">
        <v>0</v>
      </c>
      <c r="BA124" s="2">
        <v>3667.14</v>
      </c>
      <c r="BB124" s="2">
        <v>388.04</v>
      </c>
      <c r="BC124" s="2">
        <v>11.64</v>
      </c>
      <c r="BD124" s="2">
        <v>0</v>
      </c>
      <c r="BE124" s="2">
        <v>11.64</v>
      </c>
      <c r="BF124" s="2">
        <v>130.12</v>
      </c>
      <c r="BG124" s="2">
        <v>0</v>
      </c>
    </row>
    <row r="125" spans="1:59">
      <c r="A125" s="5" t="s">
        <v>578</v>
      </c>
      <c r="B125" s="2" t="s">
        <v>579</v>
      </c>
      <c r="C125" s="2" t="s">
        <v>580</v>
      </c>
      <c r="D125" s="2" t="s">
        <v>581</v>
      </c>
      <c r="E125" s="2" t="s">
        <v>141</v>
      </c>
      <c r="F125" s="2" t="s">
        <v>209</v>
      </c>
      <c r="G125" s="2">
        <v>10</v>
      </c>
      <c r="H125" s="2">
        <v>1</v>
      </c>
      <c r="I125" s="2">
        <v>5.7</v>
      </c>
      <c r="J125" s="2">
        <v>0</v>
      </c>
      <c r="K125" s="2">
        <v>2052</v>
      </c>
      <c r="L125" s="2">
        <v>0</v>
      </c>
      <c r="M125" s="2">
        <v>12</v>
      </c>
      <c r="N125" s="2">
        <v>12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800</v>
      </c>
      <c r="U125" s="2">
        <v>300</v>
      </c>
      <c r="V125" s="2">
        <v>300</v>
      </c>
      <c r="W125" s="2">
        <v>33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3509</v>
      </c>
      <c r="AG125" s="2">
        <v>755.19</v>
      </c>
      <c r="AH125" s="2">
        <v>28.32</v>
      </c>
      <c r="AI125" s="2">
        <v>188.8</v>
      </c>
      <c r="AJ125" s="2">
        <v>566</v>
      </c>
      <c r="AK125" s="2">
        <v>0</v>
      </c>
      <c r="AL125" s="2">
        <v>0</v>
      </c>
      <c r="AM125" s="2">
        <v>0</v>
      </c>
      <c r="AN125" s="2">
        <v>0</v>
      </c>
      <c r="AO125" s="2">
        <v>2</v>
      </c>
      <c r="AP125" s="2">
        <v>9</v>
      </c>
      <c r="AQ125" s="2">
        <v>0</v>
      </c>
      <c r="AR125" s="2">
        <v>1968.69</v>
      </c>
      <c r="AS125" s="2">
        <v>3297</v>
      </c>
      <c r="AT125" s="2">
        <v>22127.33</v>
      </c>
      <c r="AU125" s="2">
        <v>15000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4614.93</v>
      </c>
      <c r="BB125" s="2">
        <v>2512.4</v>
      </c>
      <c r="BC125" s="2">
        <v>75.37</v>
      </c>
      <c r="BD125" s="2">
        <v>0</v>
      </c>
      <c r="BE125" s="2">
        <v>75.37</v>
      </c>
      <c r="BF125" s="2">
        <v>172.61</v>
      </c>
      <c r="BG125" s="2">
        <v>0</v>
      </c>
    </row>
    <row r="126" spans="1:59">
      <c r="A126" s="5" t="s">
        <v>582</v>
      </c>
      <c r="B126" s="2" t="s">
        <v>583</v>
      </c>
      <c r="C126" s="2" t="s">
        <v>584</v>
      </c>
      <c r="D126" s="2" t="s">
        <v>585</v>
      </c>
      <c r="E126" s="2" t="s">
        <v>141</v>
      </c>
      <c r="F126" s="2" t="s">
        <v>181</v>
      </c>
      <c r="G126" s="2">
        <v>10</v>
      </c>
      <c r="H126" s="2">
        <v>2</v>
      </c>
      <c r="I126" s="2">
        <v>5.9</v>
      </c>
      <c r="J126" s="2">
        <v>0</v>
      </c>
      <c r="K126" s="2">
        <v>2124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800</v>
      </c>
      <c r="U126" s="2">
        <v>100</v>
      </c>
      <c r="V126" s="2">
        <v>300</v>
      </c>
      <c r="W126" s="2">
        <v>33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3357</v>
      </c>
      <c r="AG126" s="2">
        <v>548.69</v>
      </c>
      <c r="AH126" s="2">
        <v>20.58</v>
      </c>
      <c r="AI126" s="2">
        <v>137.17</v>
      </c>
      <c r="AJ126" s="2">
        <v>412</v>
      </c>
      <c r="AK126" s="2">
        <v>0</v>
      </c>
      <c r="AL126" s="2">
        <v>0</v>
      </c>
      <c r="AM126" s="2">
        <v>0</v>
      </c>
      <c r="AN126" s="2">
        <v>0</v>
      </c>
      <c r="AO126" s="2">
        <v>2</v>
      </c>
      <c r="AP126" s="2">
        <v>9</v>
      </c>
      <c r="AQ126" s="2">
        <v>0</v>
      </c>
      <c r="AR126" s="2">
        <v>2236.56</v>
      </c>
      <c r="AS126" s="2">
        <v>3285</v>
      </c>
      <c r="AT126" s="2">
        <v>20221.89</v>
      </c>
      <c r="AU126" s="2">
        <v>15000</v>
      </c>
      <c r="AV126" s="2">
        <v>3000</v>
      </c>
      <c r="AW126" s="2">
        <v>0</v>
      </c>
      <c r="AX126" s="2">
        <v>0</v>
      </c>
      <c r="AY126" s="2">
        <v>3000</v>
      </c>
      <c r="AZ126" s="2">
        <v>0</v>
      </c>
      <c r="BA126" s="2">
        <v>3355.32</v>
      </c>
      <c r="BB126" s="2">
        <v>0</v>
      </c>
      <c r="BC126" s="2">
        <v>0</v>
      </c>
      <c r="BD126" s="2">
        <v>0</v>
      </c>
      <c r="BE126" s="2">
        <v>0</v>
      </c>
      <c r="BF126" s="2">
        <v>21</v>
      </c>
      <c r="BG126" s="2">
        <v>0</v>
      </c>
    </row>
    <row r="127" spans="1:59">
      <c r="A127" s="5" t="s">
        <v>586</v>
      </c>
      <c r="B127" s="2" t="s">
        <v>587</v>
      </c>
      <c r="C127" s="2" t="s">
        <v>588</v>
      </c>
      <c r="D127" s="2" t="s">
        <v>589</v>
      </c>
      <c r="E127" s="2" t="s">
        <v>141</v>
      </c>
      <c r="F127" s="2" t="s">
        <v>209</v>
      </c>
      <c r="G127" s="2">
        <v>13</v>
      </c>
      <c r="H127" s="2">
        <v>1</v>
      </c>
      <c r="I127" s="2">
        <v>6.9</v>
      </c>
      <c r="J127" s="2">
        <v>0</v>
      </c>
      <c r="K127" s="2">
        <v>2484</v>
      </c>
      <c r="L127" s="2">
        <v>0</v>
      </c>
      <c r="M127" s="2">
        <v>12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800</v>
      </c>
      <c r="U127" s="2">
        <v>300</v>
      </c>
      <c r="V127" s="2">
        <v>300</v>
      </c>
      <c r="W127" s="2">
        <v>33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3929</v>
      </c>
      <c r="AG127" s="2">
        <v>909.82</v>
      </c>
      <c r="AH127" s="2">
        <v>34.12</v>
      </c>
      <c r="AI127" s="2">
        <v>227.46</v>
      </c>
      <c r="AJ127" s="2">
        <v>682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2075.6</v>
      </c>
      <c r="AS127" s="2">
        <v>3719</v>
      </c>
      <c r="AT127" s="2">
        <v>27452.41</v>
      </c>
      <c r="AU127" s="2">
        <v>15000</v>
      </c>
      <c r="AV127" s="2">
        <v>3000</v>
      </c>
      <c r="AW127" s="2">
        <v>3000</v>
      </c>
      <c r="AX127" s="2">
        <v>0</v>
      </c>
      <c r="AY127" s="2">
        <v>3000</v>
      </c>
      <c r="AZ127" s="2">
        <v>0</v>
      </c>
      <c r="BA127" s="2">
        <v>5560.2</v>
      </c>
      <c r="BB127" s="2">
        <v>0</v>
      </c>
      <c r="BC127" s="2">
        <v>0</v>
      </c>
      <c r="BD127" s="2">
        <v>0</v>
      </c>
      <c r="BE127" s="2">
        <v>0</v>
      </c>
      <c r="BF127" s="2">
        <v>120.8</v>
      </c>
      <c r="BG127" s="2">
        <v>0</v>
      </c>
    </row>
    <row r="128" spans="1:59">
      <c r="A128" s="5" t="s">
        <v>590</v>
      </c>
      <c r="B128" s="2" t="s">
        <v>591</v>
      </c>
      <c r="C128" s="2" t="s">
        <v>592</v>
      </c>
      <c r="D128" s="2" t="s">
        <v>593</v>
      </c>
      <c r="E128" s="2" t="s">
        <v>136</v>
      </c>
      <c r="F128" s="2" t="s">
        <v>181</v>
      </c>
      <c r="G128" s="2">
        <v>12</v>
      </c>
      <c r="H128" s="2">
        <v>3</v>
      </c>
      <c r="I128" s="2">
        <v>6.9</v>
      </c>
      <c r="J128" s="2">
        <v>0</v>
      </c>
      <c r="K128" s="2">
        <v>2484</v>
      </c>
      <c r="L128" s="2">
        <v>0</v>
      </c>
      <c r="M128" s="2">
        <v>49</v>
      </c>
      <c r="N128" s="2">
        <v>64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800</v>
      </c>
      <c r="U128" s="2">
        <v>100</v>
      </c>
      <c r="V128" s="2">
        <v>300</v>
      </c>
      <c r="W128" s="2">
        <v>33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3830</v>
      </c>
      <c r="AG128" s="2">
        <v>813.3</v>
      </c>
      <c r="AH128" s="2">
        <v>30.5</v>
      </c>
      <c r="AI128" s="2">
        <v>203.33</v>
      </c>
      <c r="AJ128" s="2">
        <v>610</v>
      </c>
      <c r="AK128" s="2">
        <v>0</v>
      </c>
      <c r="AL128" s="2">
        <v>0</v>
      </c>
      <c r="AM128" s="2">
        <v>0</v>
      </c>
      <c r="AN128" s="2">
        <v>0</v>
      </c>
      <c r="AO128" s="2">
        <v>2</v>
      </c>
      <c r="AP128" s="2">
        <v>9</v>
      </c>
      <c r="AQ128" s="2">
        <v>0</v>
      </c>
      <c r="AR128" s="2">
        <v>2170.87</v>
      </c>
      <c r="AS128" s="2">
        <v>3758</v>
      </c>
      <c r="AT128" s="2">
        <v>23512.16</v>
      </c>
      <c r="AU128" s="2">
        <v>15000</v>
      </c>
      <c r="AV128" s="2">
        <v>3000</v>
      </c>
      <c r="AW128" s="2">
        <v>3000</v>
      </c>
      <c r="AX128" s="2">
        <v>0</v>
      </c>
      <c r="AY128" s="2">
        <v>0</v>
      </c>
      <c r="AZ128" s="2">
        <v>0</v>
      </c>
      <c r="BA128" s="2">
        <v>4971.39</v>
      </c>
      <c r="BB128" s="2">
        <v>0</v>
      </c>
      <c r="BC128" s="2">
        <v>0</v>
      </c>
      <c r="BD128" s="2">
        <v>0</v>
      </c>
      <c r="BE128" s="2">
        <v>0</v>
      </c>
      <c r="BF128" s="2">
        <v>73.2</v>
      </c>
      <c r="BG128" s="2">
        <v>0</v>
      </c>
    </row>
    <row r="129" spans="1:59">
      <c r="A129" s="5" t="s">
        <v>594</v>
      </c>
      <c r="B129" s="2" t="s">
        <v>595</v>
      </c>
      <c r="C129" s="2" t="s">
        <v>596</v>
      </c>
      <c r="D129" s="2" t="s">
        <v>597</v>
      </c>
      <c r="E129" s="2" t="s">
        <v>136</v>
      </c>
      <c r="F129" s="2" t="s">
        <v>209</v>
      </c>
      <c r="G129" s="2">
        <v>10</v>
      </c>
      <c r="H129" s="2">
        <v>4</v>
      </c>
      <c r="I129" s="2">
        <v>6.3</v>
      </c>
      <c r="J129" s="2">
        <v>0</v>
      </c>
      <c r="K129" s="2">
        <v>2268</v>
      </c>
      <c r="L129" s="2">
        <v>0</v>
      </c>
      <c r="M129" s="2">
        <v>12</v>
      </c>
      <c r="N129" s="2">
        <v>16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800</v>
      </c>
      <c r="U129" s="2">
        <v>300</v>
      </c>
      <c r="V129" s="2">
        <v>300</v>
      </c>
      <c r="W129" s="2">
        <v>33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208.55</v>
      </c>
      <c r="AE129" s="2">
        <v>0</v>
      </c>
      <c r="AF129" s="2">
        <v>3937.55</v>
      </c>
      <c r="AG129" s="2">
        <v>731.22</v>
      </c>
      <c r="AH129" s="2">
        <v>27.42</v>
      </c>
      <c r="AI129" s="2">
        <v>182.81</v>
      </c>
      <c r="AJ129" s="2">
        <v>548</v>
      </c>
      <c r="AK129" s="2">
        <v>0</v>
      </c>
      <c r="AL129" s="2">
        <v>0</v>
      </c>
      <c r="AM129" s="2">
        <v>0</v>
      </c>
      <c r="AN129" s="2">
        <v>0</v>
      </c>
      <c r="AO129" s="2">
        <v>2</v>
      </c>
      <c r="AP129" s="2">
        <v>9</v>
      </c>
      <c r="AQ129" s="2">
        <v>0</v>
      </c>
      <c r="AR129" s="2">
        <v>2446.1</v>
      </c>
      <c r="AS129" s="2">
        <v>3725.55</v>
      </c>
      <c r="AT129" s="2">
        <v>22997.71</v>
      </c>
      <c r="AU129" s="2">
        <v>15000</v>
      </c>
      <c r="AV129" s="2">
        <v>3000</v>
      </c>
      <c r="AW129" s="2">
        <v>3000</v>
      </c>
      <c r="AX129" s="2">
        <v>0</v>
      </c>
      <c r="AY129" s="2">
        <v>0</v>
      </c>
      <c r="AZ129" s="2">
        <v>0</v>
      </c>
      <c r="BA129" s="2">
        <v>4468.35</v>
      </c>
      <c r="BB129" s="2">
        <v>0</v>
      </c>
      <c r="BC129" s="2">
        <v>0</v>
      </c>
      <c r="BD129" s="2">
        <v>0</v>
      </c>
      <c r="BE129" s="2">
        <v>0</v>
      </c>
      <c r="BF129" s="2">
        <v>68.8</v>
      </c>
      <c r="BG129" s="2">
        <v>0</v>
      </c>
    </row>
    <row r="130" spans="1:59">
      <c r="A130" s="5" t="s">
        <v>598</v>
      </c>
      <c r="B130" s="2" t="s">
        <v>599</v>
      </c>
      <c r="C130" s="2" t="s">
        <v>600</v>
      </c>
      <c r="D130" s="2" t="s">
        <v>601</v>
      </c>
      <c r="E130" s="2" t="s">
        <v>136</v>
      </c>
      <c r="F130" s="2" t="s">
        <v>209</v>
      </c>
      <c r="G130" s="2">
        <v>12</v>
      </c>
      <c r="H130" s="2">
        <v>3</v>
      </c>
      <c r="I130" s="2">
        <v>6.9</v>
      </c>
      <c r="J130" s="2">
        <v>0</v>
      </c>
      <c r="K130" s="2">
        <v>2484</v>
      </c>
      <c r="L130" s="2">
        <v>0</v>
      </c>
      <c r="M130" s="2">
        <v>104</v>
      </c>
      <c r="N130" s="2">
        <v>80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800</v>
      </c>
      <c r="U130" s="2">
        <v>300</v>
      </c>
      <c r="V130" s="2">
        <v>300</v>
      </c>
      <c r="W130" s="2">
        <v>33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4101</v>
      </c>
      <c r="AG130" s="2">
        <v>858.85</v>
      </c>
      <c r="AH130" s="2">
        <v>32.21</v>
      </c>
      <c r="AI130" s="2">
        <v>214.71</v>
      </c>
      <c r="AJ130" s="2">
        <v>644</v>
      </c>
      <c r="AK130" s="2">
        <v>0</v>
      </c>
      <c r="AL130" s="2">
        <v>0</v>
      </c>
      <c r="AM130" s="2">
        <v>0</v>
      </c>
      <c r="AN130" s="2">
        <v>0</v>
      </c>
      <c r="AO130" s="2">
        <v>2</v>
      </c>
      <c r="AP130" s="2">
        <v>9</v>
      </c>
      <c r="AQ130" s="2">
        <v>0</v>
      </c>
      <c r="AR130" s="2">
        <v>2349.23</v>
      </c>
      <c r="AS130" s="2">
        <v>3889</v>
      </c>
      <c r="AT130" s="2">
        <v>26964.71</v>
      </c>
      <c r="AU130" s="2">
        <v>15000</v>
      </c>
      <c r="AV130" s="2">
        <v>3000</v>
      </c>
      <c r="AW130" s="2">
        <v>0</v>
      </c>
      <c r="AX130" s="2">
        <v>0</v>
      </c>
      <c r="AY130" s="2">
        <v>3000</v>
      </c>
      <c r="AZ130" s="2">
        <v>0</v>
      </c>
      <c r="BA130" s="2">
        <v>5249.31</v>
      </c>
      <c r="BB130" s="2">
        <v>715.399999999999</v>
      </c>
      <c r="BC130" s="2">
        <v>21.46</v>
      </c>
      <c r="BD130" s="2">
        <v>0</v>
      </c>
      <c r="BE130" s="2">
        <v>21.46</v>
      </c>
      <c r="BF130" s="2">
        <v>167.29</v>
      </c>
      <c r="BG130" s="2">
        <v>0</v>
      </c>
    </row>
    <row r="131" spans="1:59">
      <c r="A131" s="5" t="s">
        <v>602</v>
      </c>
      <c r="B131" s="2" t="s">
        <v>603</v>
      </c>
      <c r="C131" s="2" t="s">
        <v>604</v>
      </c>
      <c r="D131" s="2" t="s">
        <v>605</v>
      </c>
      <c r="E131" s="2" t="s">
        <v>136</v>
      </c>
      <c r="F131" s="2" t="s">
        <v>181</v>
      </c>
      <c r="G131" s="2">
        <v>10</v>
      </c>
      <c r="H131" s="2">
        <v>2</v>
      </c>
      <c r="I131" s="2">
        <v>5.9</v>
      </c>
      <c r="J131" s="2">
        <v>0</v>
      </c>
      <c r="K131" s="2">
        <v>2124</v>
      </c>
      <c r="L131" s="2">
        <v>390.62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800</v>
      </c>
      <c r="U131" s="2">
        <v>100</v>
      </c>
      <c r="V131" s="2">
        <v>300</v>
      </c>
      <c r="W131" s="2">
        <v>33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585.93</v>
      </c>
      <c r="AE131" s="2">
        <v>0</v>
      </c>
      <c r="AF131" s="2">
        <v>4333.55</v>
      </c>
      <c r="AG131" s="2">
        <v>581.09</v>
      </c>
      <c r="AH131" s="2">
        <v>21.79</v>
      </c>
      <c r="AI131" s="2">
        <v>145.27</v>
      </c>
      <c r="AJ131" s="2">
        <v>436</v>
      </c>
      <c r="AK131" s="2">
        <v>0</v>
      </c>
      <c r="AL131" s="2">
        <v>0</v>
      </c>
      <c r="AM131" s="2">
        <v>0</v>
      </c>
      <c r="AN131" s="2">
        <v>0</v>
      </c>
      <c r="AO131" s="2">
        <v>2</v>
      </c>
      <c r="AP131" s="2">
        <v>9</v>
      </c>
      <c r="AQ131" s="2">
        <v>0</v>
      </c>
      <c r="AR131" s="2">
        <v>3147.4</v>
      </c>
      <c r="AS131" s="2">
        <v>4261.55</v>
      </c>
      <c r="AT131" s="2">
        <v>21199.99</v>
      </c>
      <c r="AU131" s="2">
        <v>15000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3552.45</v>
      </c>
      <c r="BB131" s="2">
        <v>2647.54</v>
      </c>
      <c r="BC131" s="2">
        <v>79.43</v>
      </c>
      <c r="BD131" s="2">
        <v>0</v>
      </c>
      <c r="BE131" s="2">
        <v>79.43</v>
      </c>
      <c r="BF131" s="2">
        <v>137.1</v>
      </c>
      <c r="BG131" s="2">
        <v>0</v>
      </c>
    </row>
    <row r="132" spans="1:59">
      <c r="A132" s="5" t="s">
        <v>606</v>
      </c>
      <c r="B132" s="2" t="s">
        <v>607</v>
      </c>
      <c r="C132" s="2" t="s">
        <v>608</v>
      </c>
      <c r="D132" s="2" t="s">
        <v>609</v>
      </c>
      <c r="E132" s="2" t="s">
        <v>136</v>
      </c>
      <c r="F132" s="2" t="s">
        <v>209</v>
      </c>
      <c r="G132" s="2">
        <v>10</v>
      </c>
      <c r="H132" s="2">
        <v>2</v>
      </c>
      <c r="I132" s="2">
        <v>5.9</v>
      </c>
      <c r="J132" s="2">
        <v>0</v>
      </c>
      <c r="K132" s="2">
        <v>2124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7</v>
      </c>
      <c r="S132" s="2">
        <v>0</v>
      </c>
      <c r="T132" s="2">
        <v>800</v>
      </c>
      <c r="U132" s="2">
        <v>300</v>
      </c>
      <c r="V132" s="2">
        <v>300</v>
      </c>
      <c r="W132" s="2">
        <v>33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3564</v>
      </c>
      <c r="AG132" s="2">
        <v>719.7</v>
      </c>
      <c r="AH132" s="2">
        <v>26.99</v>
      </c>
      <c r="AI132" s="2">
        <v>179.93</v>
      </c>
      <c r="AJ132" s="2">
        <v>540</v>
      </c>
      <c r="AK132" s="2">
        <v>0</v>
      </c>
      <c r="AL132" s="2">
        <v>0</v>
      </c>
      <c r="AM132" s="2">
        <v>0</v>
      </c>
      <c r="AN132" s="2">
        <v>0</v>
      </c>
      <c r="AO132" s="2">
        <v>2</v>
      </c>
      <c r="AP132" s="2">
        <v>9</v>
      </c>
      <c r="AQ132" s="2">
        <v>0</v>
      </c>
      <c r="AR132" s="2">
        <v>2095.38</v>
      </c>
      <c r="AS132" s="2">
        <v>3382</v>
      </c>
      <c r="AT132" s="2">
        <v>22784.16</v>
      </c>
      <c r="AU132" s="2">
        <v>15000</v>
      </c>
      <c r="AV132" s="2">
        <v>3000</v>
      </c>
      <c r="AW132" s="2">
        <v>0</v>
      </c>
      <c r="AX132" s="2">
        <v>0</v>
      </c>
      <c r="AY132" s="2">
        <v>3000</v>
      </c>
      <c r="AZ132" s="2">
        <v>0</v>
      </c>
      <c r="BA132" s="2">
        <v>4399.86</v>
      </c>
      <c r="BB132" s="2">
        <v>0</v>
      </c>
      <c r="BC132" s="2">
        <v>0</v>
      </c>
      <c r="BD132" s="2">
        <v>0</v>
      </c>
      <c r="BE132" s="2">
        <v>0</v>
      </c>
      <c r="BF132" s="2">
        <v>74.07</v>
      </c>
      <c r="BG132" s="2">
        <v>0</v>
      </c>
    </row>
    <row r="133" spans="1:59">
      <c r="A133" s="5" t="s">
        <v>610</v>
      </c>
      <c r="B133" s="2" t="s">
        <v>611</v>
      </c>
      <c r="C133" s="2" t="s">
        <v>612</v>
      </c>
      <c r="D133" s="2" t="s">
        <v>613</v>
      </c>
      <c r="E133" s="2" t="s">
        <v>614</v>
      </c>
      <c r="F133" s="2" t="s">
        <v>209</v>
      </c>
      <c r="G133" s="2">
        <v>12</v>
      </c>
      <c r="H133" s="2">
        <v>2</v>
      </c>
      <c r="I133" s="2">
        <v>6.7</v>
      </c>
      <c r="J133" s="2">
        <v>0</v>
      </c>
      <c r="K133" s="2">
        <v>2412</v>
      </c>
      <c r="L133" s="2">
        <v>0</v>
      </c>
      <c r="M133" s="2">
        <v>62</v>
      </c>
      <c r="N133" s="2">
        <v>56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800</v>
      </c>
      <c r="U133" s="2">
        <v>300</v>
      </c>
      <c r="V133" s="2">
        <v>300</v>
      </c>
      <c r="W133" s="2">
        <v>33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3963</v>
      </c>
      <c r="AG133" s="2">
        <v>963.59</v>
      </c>
      <c r="AH133" s="2">
        <v>36.13</v>
      </c>
      <c r="AI133" s="2">
        <v>240.9</v>
      </c>
      <c r="AJ133" s="2">
        <v>723</v>
      </c>
      <c r="AK133" s="2">
        <v>0</v>
      </c>
      <c r="AL133" s="2">
        <v>0</v>
      </c>
      <c r="AM133" s="2">
        <v>0</v>
      </c>
      <c r="AN133" s="2">
        <v>0</v>
      </c>
      <c r="AO133" s="2">
        <v>2</v>
      </c>
      <c r="AP133" s="2">
        <v>9</v>
      </c>
      <c r="AQ133" s="2">
        <v>0</v>
      </c>
      <c r="AR133" s="2">
        <v>1997.38</v>
      </c>
      <c r="AS133" s="2">
        <v>3751</v>
      </c>
      <c r="AT133" s="2">
        <v>27161.61</v>
      </c>
      <c r="AU133" s="2">
        <v>15000</v>
      </c>
      <c r="AV133" s="2">
        <v>0</v>
      </c>
      <c r="AW133" s="2">
        <v>1998</v>
      </c>
      <c r="AX133" s="2">
        <v>0</v>
      </c>
      <c r="AY133" s="2">
        <v>0</v>
      </c>
      <c r="AZ133" s="2">
        <v>0</v>
      </c>
      <c r="BA133" s="2">
        <v>5890.86</v>
      </c>
      <c r="BB133" s="2">
        <v>4272.75</v>
      </c>
      <c r="BC133" s="2">
        <v>128.18</v>
      </c>
      <c r="BD133" s="2">
        <v>0</v>
      </c>
      <c r="BE133" s="2">
        <v>128.18</v>
      </c>
      <c r="BF133" s="2">
        <v>244.54</v>
      </c>
      <c r="BG133" s="2">
        <v>0</v>
      </c>
    </row>
    <row r="134" spans="1:59">
      <c r="A134" s="5" t="s">
        <v>615</v>
      </c>
      <c r="B134" s="2" t="s">
        <v>616</v>
      </c>
      <c r="C134" s="2" t="s">
        <v>617</v>
      </c>
      <c r="D134" s="2" t="s">
        <v>618</v>
      </c>
      <c r="E134" s="2" t="s">
        <v>529</v>
      </c>
      <c r="F134" s="2" t="s">
        <v>181</v>
      </c>
      <c r="G134" s="2">
        <v>10</v>
      </c>
      <c r="H134" s="2">
        <v>2</v>
      </c>
      <c r="I134" s="2">
        <v>5.9</v>
      </c>
      <c r="J134" s="2">
        <v>0</v>
      </c>
      <c r="K134" s="2">
        <v>2124</v>
      </c>
      <c r="L134" s="2">
        <v>0</v>
      </c>
      <c r="M134" s="2">
        <v>24</v>
      </c>
      <c r="N134" s="2">
        <v>32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800</v>
      </c>
      <c r="U134" s="2">
        <v>300</v>
      </c>
      <c r="V134" s="2">
        <v>300</v>
      </c>
      <c r="W134" s="2">
        <v>33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585.93</v>
      </c>
      <c r="AE134" s="2">
        <v>0</v>
      </c>
      <c r="AF134" s="2">
        <v>4198.93</v>
      </c>
      <c r="AG134" s="2">
        <v>624.88</v>
      </c>
      <c r="AH134" s="2">
        <v>23.43</v>
      </c>
      <c r="AI134" s="2">
        <v>156.22</v>
      </c>
      <c r="AJ134" s="2">
        <v>469</v>
      </c>
      <c r="AK134" s="2">
        <v>0</v>
      </c>
      <c r="AL134" s="2">
        <v>0</v>
      </c>
      <c r="AM134" s="2">
        <v>0</v>
      </c>
      <c r="AN134" s="2">
        <v>0</v>
      </c>
      <c r="AO134" s="2">
        <v>2</v>
      </c>
      <c r="AP134" s="2">
        <v>9</v>
      </c>
      <c r="AQ134" s="2">
        <v>0</v>
      </c>
      <c r="AR134" s="2">
        <v>2923.4</v>
      </c>
      <c r="AS134" s="2">
        <v>3986.93</v>
      </c>
      <c r="AT134" s="2">
        <v>21110.04</v>
      </c>
      <c r="AU134" s="2">
        <v>15000</v>
      </c>
      <c r="AV134" s="2">
        <v>3000</v>
      </c>
      <c r="AW134" s="2">
        <v>1500</v>
      </c>
      <c r="AX134" s="2">
        <v>0</v>
      </c>
      <c r="AY134" s="2">
        <v>3000</v>
      </c>
      <c r="AZ134" s="2">
        <v>0</v>
      </c>
      <c r="BA134" s="2">
        <v>3820.59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</row>
    <row r="135" spans="1:59">
      <c r="A135" s="5" t="s">
        <v>619</v>
      </c>
      <c r="B135" s="2" t="s">
        <v>620</v>
      </c>
      <c r="C135" s="2" t="s">
        <v>621</v>
      </c>
      <c r="D135" s="2" t="s">
        <v>622</v>
      </c>
      <c r="E135" s="2" t="s">
        <v>136</v>
      </c>
      <c r="F135" s="2" t="s">
        <v>181</v>
      </c>
      <c r="G135" s="2">
        <v>12</v>
      </c>
      <c r="H135" s="2">
        <v>2</v>
      </c>
      <c r="I135" s="2">
        <v>6.7</v>
      </c>
      <c r="J135" s="2">
        <v>0</v>
      </c>
      <c r="K135" s="2">
        <v>2412</v>
      </c>
      <c r="L135" s="2">
        <v>0</v>
      </c>
      <c r="M135" s="2">
        <v>49</v>
      </c>
      <c r="N135" s="2">
        <v>0</v>
      </c>
      <c r="O135" s="2">
        <v>0</v>
      </c>
      <c r="P135" s="2">
        <v>0</v>
      </c>
      <c r="Q135" s="2">
        <v>0</v>
      </c>
      <c r="R135" s="2">
        <v>7</v>
      </c>
      <c r="S135" s="2">
        <v>0</v>
      </c>
      <c r="T135" s="2">
        <v>800</v>
      </c>
      <c r="U135" s="2">
        <v>100</v>
      </c>
      <c r="V135" s="2">
        <v>300</v>
      </c>
      <c r="W135" s="2">
        <v>33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3701</v>
      </c>
      <c r="AG135" s="2">
        <v>796.38</v>
      </c>
      <c r="AH135" s="2">
        <v>29.86</v>
      </c>
      <c r="AI135" s="2">
        <v>199.09</v>
      </c>
      <c r="AJ135" s="2">
        <v>597</v>
      </c>
      <c r="AK135" s="2">
        <v>0</v>
      </c>
      <c r="AL135" s="2">
        <v>0</v>
      </c>
      <c r="AM135" s="2">
        <v>0</v>
      </c>
      <c r="AN135" s="2">
        <v>0</v>
      </c>
      <c r="AO135" s="2">
        <v>2</v>
      </c>
      <c r="AP135" s="2">
        <v>9</v>
      </c>
      <c r="AQ135" s="2">
        <v>0</v>
      </c>
      <c r="AR135" s="2">
        <v>2076.67</v>
      </c>
      <c r="AS135" s="2">
        <v>3659</v>
      </c>
      <c r="AT135" s="2">
        <v>23215.16</v>
      </c>
      <c r="AU135" s="2">
        <v>15000</v>
      </c>
      <c r="AV135" s="2">
        <v>0</v>
      </c>
      <c r="AW135" s="2">
        <v>3000</v>
      </c>
      <c r="AX135" s="2">
        <v>0</v>
      </c>
      <c r="AY135" s="2">
        <v>0</v>
      </c>
      <c r="AZ135" s="2">
        <v>0</v>
      </c>
      <c r="BA135" s="2">
        <v>4866.99</v>
      </c>
      <c r="BB135" s="2">
        <v>348.17</v>
      </c>
      <c r="BC135" s="2">
        <v>10.45</v>
      </c>
      <c r="BD135" s="2">
        <v>0</v>
      </c>
      <c r="BE135" s="2">
        <v>10.45</v>
      </c>
      <c r="BF135" s="2">
        <v>129.35</v>
      </c>
      <c r="BG135" s="2">
        <v>0</v>
      </c>
    </row>
    <row r="136" spans="1:59">
      <c r="A136" s="5" t="s">
        <v>623</v>
      </c>
      <c r="B136" s="2" t="s">
        <v>624</v>
      </c>
      <c r="C136" s="2" t="s">
        <v>625</v>
      </c>
      <c r="D136" s="2" t="s">
        <v>626</v>
      </c>
      <c r="E136" s="2" t="s">
        <v>141</v>
      </c>
      <c r="F136" s="2" t="s">
        <v>209</v>
      </c>
      <c r="G136" s="2">
        <v>12</v>
      </c>
      <c r="H136" s="2">
        <v>2</v>
      </c>
      <c r="I136" s="2">
        <v>6.7</v>
      </c>
      <c r="J136" s="2">
        <v>0</v>
      </c>
      <c r="K136" s="2">
        <v>2412</v>
      </c>
      <c r="L136" s="2">
        <v>0</v>
      </c>
      <c r="M136" s="2">
        <v>12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800</v>
      </c>
      <c r="U136" s="2">
        <v>300</v>
      </c>
      <c r="V136" s="2">
        <v>300</v>
      </c>
      <c r="W136" s="2">
        <v>33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3857</v>
      </c>
      <c r="AG136" s="2">
        <v>943.07</v>
      </c>
      <c r="AH136" s="2">
        <v>35.37</v>
      </c>
      <c r="AI136" s="2">
        <v>235.77</v>
      </c>
      <c r="AJ136" s="2">
        <v>707</v>
      </c>
      <c r="AK136" s="2">
        <v>0</v>
      </c>
      <c r="AL136" s="2">
        <v>0</v>
      </c>
      <c r="AM136" s="2">
        <v>0</v>
      </c>
      <c r="AN136" s="2">
        <v>0</v>
      </c>
      <c r="AO136" s="2">
        <v>2</v>
      </c>
      <c r="AP136" s="2">
        <v>9</v>
      </c>
      <c r="AQ136" s="2">
        <v>0</v>
      </c>
      <c r="AR136" s="2">
        <v>1933.79</v>
      </c>
      <c r="AS136" s="2">
        <v>3645</v>
      </c>
      <c r="AT136" s="2">
        <v>26230.41</v>
      </c>
      <c r="AU136" s="2">
        <v>15000</v>
      </c>
      <c r="AV136" s="2">
        <v>0</v>
      </c>
      <c r="AW136" s="2">
        <v>3000</v>
      </c>
      <c r="AX136" s="2">
        <v>0</v>
      </c>
      <c r="AY136" s="2">
        <v>3000</v>
      </c>
      <c r="AZ136" s="2">
        <v>0</v>
      </c>
      <c r="BA136" s="2">
        <v>5763.63</v>
      </c>
      <c r="BB136" s="2">
        <v>0</v>
      </c>
      <c r="BC136" s="2">
        <v>0</v>
      </c>
      <c r="BD136" s="2">
        <v>0</v>
      </c>
      <c r="BE136" s="2">
        <v>0</v>
      </c>
      <c r="BF136" s="2">
        <v>142.29</v>
      </c>
      <c r="BG136" s="2">
        <v>0</v>
      </c>
    </row>
    <row r="137" spans="1:59">
      <c r="A137" s="5" t="s">
        <v>627</v>
      </c>
      <c r="B137" s="2" t="s">
        <v>628</v>
      </c>
      <c r="C137" s="2" t="s">
        <v>629</v>
      </c>
      <c r="D137" s="2" t="s">
        <v>630</v>
      </c>
      <c r="E137" s="2" t="s">
        <v>141</v>
      </c>
      <c r="F137" s="2" t="s">
        <v>181</v>
      </c>
      <c r="G137" s="2">
        <v>10</v>
      </c>
      <c r="H137" s="2">
        <v>2</v>
      </c>
      <c r="I137" s="2">
        <v>5.9</v>
      </c>
      <c r="J137" s="2">
        <v>0</v>
      </c>
      <c r="K137" s="2">
        <v>2124</v>
      </c>
      <c r="L137" s="2">
        <v>0</v>
      </c>
      <c r="M137" s="2">
        <v>12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800</v>
      </c>
      <c r="U137" s="2">
        <v>100</v>
      </c>
      <c r="V137" s="2">
        <v>300</v>
      </c>
      <c r="W137" s="2">
        <v>33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292.97</v>
      </c>
      <c r="AE137" s="2">
        <v>0</v>
      </c>
      <c r="AF137" s="2">
        <v>3661.97</v>
      </c>
      <c r="AG137" s="2">
        <v>686.01</v>
      </c>
      <c r="AH137" s="2">
        <v>25.73</v>
      </c>
      <c r="AI137" s="2">
        <v>171.5</v>
      </c>
      <c r="AJ137" s="2">
        <v>515</v>
      </c>
      <c r="AK137" s="2">
        <v>0</v>
      </c>
      <c r="AL137" s="2">
        <v>0</v>
      </c>
      <c r="AM137" s="2">
        <v>0</v>
      </c>
      <c r="AN137" s="2">
        <v>0</v>
      </c>
      <c r="AO137" s="2">
        <v>2</v>
      </c>
      <c r="AP137" s="2">
        <v>9</v>
      </c>
      <c r="AQ137" s="2">
        <v>0</v>
      </c>
      <c r="AR137" s="2">
        <v>2261.73</v>
      </c>
      <c r="AS137" s="2">
        <v>3589.97</v>
      </c>
      <c r="AT137" s="2">
        <v>20550.86</v>
      </c>
      <c r="AU137" s="2">
        <v>15000</v>
      </c>
      <c r="AV137" s="2">
        <v>3000</v>
      </c>
      <c r="AW137" s="2">
        <v>6000</v>
      </c>
      <c r="AX137" s="2">
        <v>0</v>
      </c>
      <c r="AY137" s="2">
        <v>3000</v>
      </c>
      <c r="AZ137" s="2">
        <v>0</v>
      </c>
      <c r="BA137" s="2">
        <v>4194.72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</row>
    <row r="138" spans="1:59">
      <c r="A138" s="5" t="s">
        <v>631</v>
      </c>
      <c r="B138" s="2" t="s">
        <v>632</v>
      </c>
      <c r="C138" s="2" t="s">
        <v>633</v>
      </c>
      <c r="D138" s="2" t="s">
        <v>634</v>
      </c>
      <c r="E138" s="2" t="s">
        <v>136</v>
      </c>
      <c r="F138" s="2" t="s">
        <v>181</v>
      </c>
      <c r="G138" s="2">
        <v>12</v>
      </c>
      <c r="H138" s="2">
        <v>2</v>
      </c>
      <c r="I138" s="2">
        <v>6.7</v>
      </c>
      <c r="J138" s="2">
        <v>0</v>
      </c>
      <c r="K138" s="2">
        <v>2412</v>
      </c>
      <c r="L138" s="2">
        <v>0</v>
      </c>
      <c r="M138" s="2">
        <v>62</v>
      </c>
      <c r="N138" s="2">
        <v>48</v>
      </c>
      <c r="O138" s="2">
        <v>0</v>
      </c>
      <c r="P138" s="2">
        <v>0</v>
      </c>
      <c r="Q138" s="2">
        <v>0</v>
      </c>
      <c r="R138" s="2">
        <v>7</v>
      </c>
      <c r="S138" s="2">
        <v>4.4</v>
      </c>
      <c r="T138" s="2">
        <v>800</v>
      </c>
      <c r="U138" s="2">
        <v>100</v>
      </c>
      <c r="V138" s="2">
        <v>300</v>
      </c>
      <c r="W138" s="2">
        <v>33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3766.4</v>
      </c>
      <c r="AG138" s="2">
        <v>737.37</v>
      </c>
      <c r="AH138" s="2">
        <v>27.65</v>
      </c>
      <c r="AI138" s="2">
        <v>184.34</v>
      </c>
      <c r="AJ138" s="2">
        <v>553</v>
      </c>
      <c r="AK138" s="2">
        <v>0</v>
      </c>
      <c r="AL138" s="2">
        <v>0</v>
      </c>
      <c r="AM138" s="2">
        <v>0</v>
      </c>
      <c r="AN138" s="2">
        <v>0</v>
      </c>
      <c r="AO138" s="2">
        <v>2</v>
      </c>
      <c r="AP138" s="2">
        <v>9</v>
      </c>
      <c r="AQ138" s="2">
        <v>0</v>
      </c>
      <c r="AR138" s="2">
        <v>2262.04</v>
      </c>
      <c r="AS138" s="2">
        <v>3724.4</v>
      </c>
      <c r="AT138" s="2">
        <v>23411.36</v>
      </c>
      <c r="AU138" s="2">
        <v>15000</v>
      </c>
      <c r="AV138" s="2">
        <v>3000</v>
      </c>
      <c r="AW138" s="2">
        <v>3000</v>
      </c>
      <c r="AX138" s="2">
        <v>0</v>
      </c>
      <c r="AY138" s="2">
        <v>3000</v>
      </c>
      <c r="AZ138" s="2">
        <v>0</v>
      </c>
      <c r="BA138" s="2">
        <v>4507.08</v>
      </c>
      <c r="BB138" s="2">
        <v>0</v>
      </c>
      <c r="BC138" s="2">
        <v>0</v>
      </c>
      <c r="BD138" s="2">
        <v>0</v>
      </c>
      <c r="BE138" s="2">
        <v>0</v>
      </c>
      <c r="BF138" s="2">
        <v>20.47</v>
      </c>
      <c r="BG138" s="2">
        <v>0</v>
      </c>
    </row>
    <row r="139" spans="1:59">
      <c r="A139" s="5" t="s">
        <v>635</v>
      </c>
      <c r="B139" s="2" t="s">
        <v>636</v>
      </c>
      <c r="C139" s="2" t="s">
        <v>637</v>
      </c>
      <c r="D139" s="2" t="s">
        <v>638</v>
      </c>
      <c r="E139" s="2" t="s">
        <v>141</v>
      </c>
      <c r="F139" s="2" t="s">
        <v>181</v>
      </c>
      <c r="G139" s="2">
        <v>10</v>
      </c>
      <c r="H139" s="2">
        <v>3</v>
      </c>
      <c r="I139" s="2">
        <v>6.1</v>
      </c>
      <c r="J139" s="2">
        <v>0</v>
      </c>
      <c r="K139" s="2">
        <v>2196</v>
      </c>
      <c r="L139" s="2">
        <v>0</v>
      </c>
      <c r="M139" s="2">
        <v>12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800</v>
      </c>
      <c r="U139" s="2">
        <v>100</v>
      </c>
      <c r="V139" s="2">
        <v>300</v>
      </c>
      <c r="W139" s="2">
        <v>33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3441</v>
      </c>
      <c r="AG139" s="2">
        <v>670.07</v>
      </c>
      <c r="AH139" s="2">
        <v>25.13</v>
      </c>
      <c r="AI139" s="2">
        <v>167.52</v>
      </c>
      <c r="AJ139" s="2">
        <v>503</v>
      </c>
      <c r="AK139" s="2">
        <v>0</v>
      </c>
      <c r="AL139" s="2">
        <v>0</v>
      </c>
      <c r="AM139" s="2">
        <v>0</v>
      </c>
      <c r="AN139" s="2">
        <v>0</v>
      </c>
      <c r="AO139" s="2">
        <v>2</v>
      </c>
      <c r="AP139" s="2">
        <v>9</v>
      </c>
      <c r="AQ139" s="2">
        <v>0</v>
      </c>
      <c r="AR139" s="2">
        <v>2073.28</v>
      </c>
      <c r="AS139" s="2">
        <v>3369</v>
      </c>
      <c r="AT139" s="2">
        <v>20473.89</v>
      </c>
      <c r="AU139" s="2">
        <v>15000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4097.16</v>
      </c>
      <c r="BB139" s="2">
        <v>1376.73</v>
      </c>
      <c r="BC139" s="2">
        <v>41.3</v>
      </c>
      <c r="BD139" s="2">
        <v>0</v>
      </c>
      <c r="BE139" s="2">
        <v>41.3</v>
      </c>
      <c r="BF139" s="2">
        <v>131.2</v>
      </c>
      <c r="BG139" s="2">
        <v>0</v>
      </c>
    </row>
    <row r="140" spans="1:59">
      <c r="A140" s="5" t="s">
        <v>639</v>
      </c>
      <c r="B140" s="2" t="s">
        <v>640</v>
      </c>
      <c r="C140" s="2" t="s">
        <v>641</v>
      </c>
      <c r="D140" s="2" t="s">
        <v>642</v>
      </c>
      <c r="E140" s="2" t="s">
        <v>141</v>
      </c>
      <c r="F140" s="2" t="s">
        <v>181</v>
      </c>
      <c r="G140" s="2">
        <v>8</v>
      </c>
      <c r="H140" s="2">
        <v>3</v>
      </c>
      <c r="I140" s="2">
        <v>5.3</v>
      </c>
      <c r="J140" s="2">
        <v>0</v>
      </c>
      <c r="K140" s="2">
        <v>1908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800</v>
      </c>
      <c r="U140" s="2">
        <v>100</v>
      </c>
      <c r="V140" s="2">
        <v>300</v>
      </c>
      <c r="W140" s="2">
        <v>33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526.34</v>
      </c>
      <c r="AE140" s="2">
        <v>0</v>
      </c>
      <c r="AF140" s="2">
        <v>3667.34</v>
      </c>
      <c r="AG140" s="2">
        <v>545.27</v>
      </c>
      <c r="AH140" s="2">
        <v>20.45</v>
      </c>
      <c r="AI140" s="2">
        <v>136.32</v>
      </c>
      <c r="AJ140" s="2">
        <v>409</v>
      </c>
      <c r="AK140" s="2">
        <v>0</v>
      </c>
      <c r="AL140" s="2">
        <v>0</v>
      </c>
      <c r="AM140" s="2">
        <v>0</v>
      </c>
      <c r="AN140" s="2">
        <v>0</v>
      </c>
      <c r="AO140" s="2">
        <v>2</v>
      </c>
      <c r="AP140" s="2">
        <v>9</v>
      </c>
      <c r="AQ140" s="2">
        <v>0</v>
      </c>
      <c r="AR140" s="2">
        <v>2554.3</v>
      </c>
      <c r="AS140" s="2">
        <v>3595.34</v>
      </c>
      <c r="AT140" s="2">
        <v>17041.15</v>
      </c>
      <c r="AU140" s="2">
        <v>15000</v>
      </c>
      <c r="AV140" s="2">
        <v>3000</v>
      </c>
      <c r="AW140" s="2">
        <v>0</v>
      </c>
      <c r="AX140" s="2">
        <v>0</v>
      </c>
      <c r="AY140" s="2">
        <v>3000</v>
      </c>
      <c r="AZ140" s="2">
        <v>0</v>
      </c>
      <c r="BA140" s="2">
        <v>3333.12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</row>
    <row r="141" spans="1:59">
      <c r="A141" s="5" t="s">
        <v>643</v>
      </c>
      <c r="B141" s="2" t="s">
        <v>644</v>
      </c>
      <c r="C141" s="2" t="s">
        <v>645</v>
      </c>
      <c r="D141" s="2" t="s">
        <v>646</v>
      </c>
      <c r="E141" s="2" t="s">
        <v>136</v>
      </c>
      <c r="F141" s="2" t="s">
        <v>209</v>
      </c>
      <c r="G141" s="2">
        <v>10</v>
      </c>
      <c r="H141" s="2">
        <v>2</v>
      </c>
      <c r="I141" s="2">
        <v>5.9</v>
      </c>
      <c r="J141" s="2">
        <v>0</v>
      </c>
      <c r="K141" s="2">
        <v>2124</v>
      </c>
      <c r="L141" s="2">
        <v>0</v>
      </c>
      <c r="M141" s="2">
        <v>12</v>
      </c>
      <c r="N141" s="2">
        <v>8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800</v>
      </c>
      <c r="U141" s="2">
        <v>300</v>
      </c>
      <c r="V141" s="2">
        <v>300</v>
      </c>
      <c r="W141" s="2">
        <v>33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3577</v>
      </c>
      <c r="AG141" s="2">
        <v>785.21</v>
      </c>
      <c r="AH141" s="2">
        <v>29.45</v>
      </c>
      <c r="AI141" s="2">
        <v>196.3</v>
      </c>
      <c r="AJ141" s="2">
        <v>589</v>
      </c>
      <c r="AK141" s="2">
        <v>0</v>
      </c>
      <c r="AL141" s="2">
        <v>0</v>
      </c>
      <c r="AM141" s="2">
        <v>0</v>
      </c>
      <c r="AN141" s="2">
        <v>0</v>
      </c>
      <c r="AO141" s="2">
        <v>2</v>
      </c>
      <c r="AP141" s="2">
        <v>9</v>
      </c>
      <c r="AQ141" s="2">
        <v>0</v>
      </c>
      <c r="AR141" s="2">
        <v>1975.04</v>
      </c>
      <c r="AS141" s="2">
        <v>3365</v>
      </c>
      <c r="AT141" s="2">
        <v>22333.16</v>
      </c>
      <c r="AU141" s="2">
        <v>15000</v>
      </c>
      <c r="AV141" s="2">
        <v>1500</v>
      </c>
      <c r="AW141" s="2">
        <v>6000</v>
      </c>
      <c r="AX141" s="2">
        <v>0</v>
      </c>
      <c r="AY141" s="2">
        <v>0</v>
      </c>
      <c r="AZ141" s="2">
        <v>0</v>
      </c>
      <c r="BA141" s="2">
        <v>4799.88</v>
      </c>
      <c r="BB141" s="2">
        <v>0</v>
      </c>
      <c r="BC141" s="2">
        <v>0</v>
      </c>
      <c r="BD141" s="2">
        <v>0</v>
      </c>
      <c r="BE141" s="2">
        <v>0</v>
      </c>
      <c r="BF141" s="2">
        <v>23.05</v>
      </c>
      <c r="BG141" s="2">
        <v>0</v>
      </c>
    </row>
    <row r="142" spans="1:59">
      <c r="A142" s="5" t="s">
        <v>647</v>
      </c>
      <c r="B142" s="2" t="s">
        <v>648</v>
      </c>
      <c r="C142" s="2" t="s">
        <v>649</v>
      </c>
      <c r="D142" s="2" t="s">
        <v>650</v>
      </c>
      <c r="E142" s="2" t="s">
        <v>529</v>
      </c>
      <c r="F142" s="2" t="s">
        <v>209</v>
      </c>
      <c r="G142" s="2">
        <v>12</v>
      </c>
      <c r="H142" s="2">
        <v>2</v>
      </c>
      <c r="I142" s="2">
        <v>6.7</v>
      </c>
      <c r="J142" s="2">
        <v>0</v>
      </c>
      <c r="K142" s="2">
        <v>2412</v>
      </c>
      <c r="L142" s="2">
        <v>0</v>
      </c>
      <c r="M142" s="2">
        <v>12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800</v>
      </c>
      <c r="U142" s="2">
        <v>300</v>
      </c>
      <c r="V142" s="2">
        <v>300</v>
      </c>
      <c r="W142" s="2">
        <v>33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3857</v>
      </c>
      <c r="AG142" s="2">
        <v>960.18</v>
      </c>
      <c r="AH142" s="2">
        <v>36.01</v>
      </c>
      <c r="AI142" s="2">
        <v>240.05</v>
      </c>
      <c r="AJ142" s="2">
        <v>720</v>
      </c>
      <c r="AK142" s="2">
        <v>0</v>
      </c>
      <c r="AL142" s="2">
        <v>0</v>
      </c>
      <c r="AM142" s="2">
        <v>0</v>
      </c>
      <c r="AN142" s="2">
        <v>0</v>
      </c>
      <c r="AO142" s="2">
        <v>2</v>
      </c>
      <c r="AP142" s="2">
        <v>9</v>
      </c>
      <c r="AQ142" s="2">
        <v>0</v>
      </c>
      <c r="AR142" s="2">
        <v>1898.76</v>
      </c>
      <c r="AS142" s="2">
        <v>3645</v>
      </c>
      <c r="AT142" s="2">
        <v>26262.86</v>
      </c>
      <c r="AU142" s="2">
        <v>15000</v>
      </c>
      <c r="AV142" s="2">
        <v>3000</v>
      </c>
      <c r="AW142" s="2">
        <v>3000</v>
      </c>
      <c r="AX142" s="2">
        <v>0</v>
      </c>
      <c r="AY142" s="2">
        <v>0</v>
      </c>
      <c r="AZ142" s="2">
        <v>0</v>
      </c>
      <c r="BA142" s="2">
        <v>5868.72</v>
      </c>
      <c r="BB142" s="2">
        <v>0</v>
      </c>
      <c r="BC142" s="2">
        <v>0</v>
      </c>
      <c r="BD142" s="2">
        <v>0</v>
      </c>
      <c r="BE142" s="2">
        <v>0</v>
      </c>
      <c r="BF142" s="2">
        <v>141.16</v>
      </c>
      <c r="BG142" s="2">
        <v>0</v>
      </c>
    </row>
    <row r="143" spans="1:59">
      <c r="A143" s="5" t="s">
        <v>651</v>
      </c>
      <c r="B143" s="2" t="s">
        <v>652</v>
      </c>
      <c r="C143" s="2" t="s">
        <v>653</v>
      </c>
      <c r="D143" s="2" t="s">
        <v>654</v>
      </c>
      <c r="E143" s="2" t="s">
        <v>141</v>
      </c>
      <c r="F143" s="2" t="s">
        <v>181</v>
      </c>
      <c r="G143" s="2">
        <v>8</v>
      </c>
      <c r="H143" s="2">
        <v>2</v>
      </c>
      <c r="I143" s="2">
        <v>5.1</v>
      </c>
      <c r="J143" s="2">
        <v>0</v>
      </c>
      <c r="K143" s="2">
        <v>1836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800</v>
      </c>
      <c r="U143" s="2">
        <v>100</v>
      </c>
      <c r="V143" s="2">
        <v>300</v>
      </c>
      <c r="W143" s="2">
        <v>33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3069</v>
      </c>
      <c r="AG143" s="2">
        <v>539.15</v>
      </c>
      <c r="AH143" s="2">
        <v>20.22</v>
      </c>
      <c r="AI143" s="2">
        <v>134.79</v>
      </c>
      <c r="AJ143" s="2">
        <v>404</v>
      </c>
      <c r="AK143" s="2">
        <v>0</v>
      </c>
      <c r="AL143" s="2">
        <v>0</v>
      </c>
      <c r="AM143" s="2">
        <v>0</v>
      </c>
      <c r="AN143" s="2">
        <v>0</v>
      </c>
      <c r="AO143" s="2">
        <v>2</v>
      </c>
      <c r="AP143" s="2">
        <v>9</v>
      </c>
      <c r="AQ143" s="2">
        <v>0</v>
      </c>
      <c r="AR143" s="2">
        <v>1968.84</v>
      </c>
      <c r="AS143" s="2">
        <v>2997</v>
      </c>
      <c r="AT143" s="2">
        <v>16298.81</v>
      </c>
      <c r="AU143" s="2">
        <v>15000</v>
      </c>
      <c r="AV143" s="2">
        <v>0</v>
      </c>
      <c r="AW143" s="2">
        <v>0</v>
      </c>
      <c r="AX143" s="2">
        <v>0</v>
      </c>
      <c r="AY143" s="2">
        <v>3000</v>
      </c>
      <c r="AZ143" s="2">
        <v>0</v>
      </c>
      <c r="BA143" s="2">
        <v>3294.48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</row>
    <row r="144" spans="1:59">
      <c r="A144" s="5" t="s">
        <v>655</v>
      </c>
      <c r="B144" s="2" t="s">
        <v>656</v>
      </c>
      <c r="C144" s="2" t="s">
        <v>657</v>
      </c>
      <c r="D144" s="2" t="s">
        <v>658</v>
      </c>
      <c r="E144" s="2" t="s">
        <v>141</v>
      </c>
      <c r="F144" s="2" t="s">
        <v>181</v>
      </c>
      <c r="G144" s="2">
        <v>6</v>
      </c>
      <c r="H144" s="2">
        <v>1</v>
      </c>
      <c r="I144" s="2">
        <v>4.1</v>
      </c>
      <c r="J144" s="2">
        <v>0</v>
      </c>
      <c r="K144" s="2">
        <v>1476</v>
      </c>
      <c r="L144" s="2">
        <v>0</v>
      </c>
      <c r="M144" s="2">
        <v>0</v>
      </c>
      <c r="N144" s="2">
        <v>0</v>
      </c>
      <c r="O144" s="2">
        <v>700</v>
      </c>
      <c r="P144" s="2">
        <v>0</v>
      </c>
      <c r="Q144" s="2">
        <v>0</v>
      </c>
      <c r="R144" s="2">
        <v>7</v>
      </c>
      <c r="S144" s="2">
        <v>0</v>
      </c>
      <c r="T144" s="2">
        <v>800</v>
      </c>
      <c r="U144" s="2">
        <v>100</v>
      </c>
      <c r="V144" s="2">
        <v>300</v>
      </c>
      <c r="W144" s="2">
        <v>33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3416</v>
      </c>
      <c r="AG144" s="2">
        <v>511.9</v>
      </c>
      <c r="AH144" s="2">
        <v>19.2</v>
      </c>
      <c r="AI144" s="2">
        <v>127.98</v>
      </c>
      <c r="AJ144" s="2">
        <v>384</v>
      </c>
      <c r="AK144" s="2">
        <v>0</v>
      </c>
      <c r="AL144" s="2">
        <v>0</v>
      </c>
      <c r="AM144" s="2">
        <v>0</v>
      </c>
      <c r="AN144" s="2">
        <v>0</v>
      </c>
      <c r="AO144" s="2">
        <v>2</v>
      </c>
      <c r="AP144" s="2">
        <v>9</v>
      </c>
      <c r="AQ144" s="2">
        <v>0</v>
      </c>
      <c r="AR144" s="2">
        <v>2370.92</v>
      </c>
      <c r="AS144" s="2">
        <v>3374</v>
      </c>
      <c r="AT144" s="2">
        <v>17429.81</v>
      </c>
      <c r="AU144" s="2">
        <v>15000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3129.24</v>
      </c>
      <c r="BB144" s="2">
        <v>0</v>
      </c>
      <c r="BC144" s="2">
        <v>0</v>
      </c>
      <c r="BD144" s="2">
        <v>0</v>
      </c>
      <c r="BE144" s="2">
        <v>0</v>
      </c>
      <c r="BF144" s="2">
        <v>59.09</v>
      </c>
      <c r="BG144" s="2">
        <v>0</v>
      </c>
    </row>
    <row r="145" spans="1:59">
      <c r="A145" s="5" t="s">
        <v>659</v>
      </c>
      <c r="B145" s="2" t="s">
        <v>660</v>
      </c>
      <c r="C145" s="2" t="s">
        <v>661</v>
      </c>
      <c r="D145" s="2" t="s">
        <v>662</v>
      </c>
      <c r="E145" s="2" t="s">
        <v>141</v>
      </c>
      <c r="F145" s="2" t="s">
        <v>181</v>
      </c>
      <c r="G145" s="2">
        <v>6</v>
      </c>
      <c r="H145" s="2">
        <v>1</v>
      </c>
      <c r="I145" s="2">
        <v>4.1</v>
      </c>
      <c r="J145" s="2">
        <v>0</v>
      </c>
      <c r="K145" s="2">
        <v>1476</v>
      </c>
      <c r="L145" s="2">
        <v>0</v>
      </c>
      <c r="M145" s="2">
        <v>0</v>
      </c>
      <c r="N145" s="2">
        <v>0</v>
      </c>
      <c r="O145" s="2">
        <v>700</v>
      </c>
      <c r="P145" s="2">
        <v>0</v>
      </c>
      <c r="Q145" s="2">
        <v>0</v>
      </c>
      <c r="R145" s="2">
        <v>0</v>
      </c>
      <c r="S145" s="2">
        <v>0</v>
      </c>
      <c r="T145" s="2">
        <v>800</v>
      </c>
      <c r="U145" s="2">
        <v>100</v>
      </c>
      <c r="V145" s="2">
        <v>300</v>
      </c>
      <c r="W145" s="2">
        <v>33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203.59</v>
      </c>
      <c r="AE145" s="2">
        <v>0</v>
      </c>
      <c r="AF145" s="2">
        <v>3612.59</v>
      </c>
      <c r="AG145" s="2">
        <v>511.35</v>
      </c>
      <c r="AH145" s="2">
        <v>19.18</v>
      </c>
      <c r="AI145" s="2">
        <v>127.84</v>
      </c>
      <c r="AJ145" s="2">
        <v>384</v>
      </c>
      <c r="AK145" s="2">
        <v>0</v>
      </c>
      <c r="AL145" s="2">
        <v>0</v>
      </c>
      <c r="AM145" s="2">
        <v>0</v>
      </c>
      <c r="AN145" s="2">
        <v>0</v>
      </c>
      <c r="AO145" s="2">
        <v>2</v>
      </c>
      <c r="AP145" s="2">
        <v>9</v>
      </c>
      <c r="AQ145" s="2">
        <v>0</v>
      </c>
      <c r="AR145" s="2">
        <v>2568.22</v>
      </c>
      <c r="AS145" s="2">
        <v>3540.59</v>
      </c>
      <c r="AT145" s="2">
        <v>17522.4</v>
      </c>
      <c r="AU145" s="2">
        <v>15000</v>
      </c>
      <c r="AV145" s="2">
        <v>0</v>
      </c>
      <c r="AW145" s="2">
        <v>0</v>
      </c>
      <c r="AX145" s="2">
        <v>0</v>
      </c>
      <c r="AY145" s="2">
        <v>3000</v>
      </c>
      <c r="AZ145" s="2">
        <v>0</v>
      </c>
      <c r="BA145" s="2">
        <v>3127.11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</row>
    <row r="146" spans="1:59">
      <c r="A146" s="5" t="s">
        <v>663</v>
      </c>
      <c r="B146" s="2" t="s">
        <v>664</v>
      </c>
      <c r="C146" s="2" t="s">
        <v>665</v>
      </c>
      <c r="D146" s="2" t="s">
        <v>666</v>
      </c>
      <c r="E146" s="2" t="s">
        <v>154</v>
      </c>
      <c r="F146" s="2" t="s">
        <v>181</v>
      </c>
      <c r="G146" s="2">
        <v>0</v>
      </c>
      <c r="H146" s="2">
        <v>0</v>
      </c>
      <c r="I146" s="2">
        <v>0</v>
      </c>
      <c r="J146" s="2">
        <v>4534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800</v>
      </c>
      <c r="V146" s="2">
        <v>300</v>
      </c>
      <c r="W146" s="2">
        <v>33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5667</v>
      </c>
      <c r="AG146" s="2">
        <v>1134.48</v>
      </c>
      <c r="AH146" s="2">
        <v>42.54</v>
      </c>
      <c r="AI146" s="2">
        <v>373.57</v>
      </c>
      <c r="AJ146" s="2">
        <v>1078</v>
      </c>
      <c r="AK146" s="2">
        <v>0</v>
      </c>
      <c r="AL146" s="2">
        <v>0</v>
      </c>
      <c r="AM146" s="2">
        <v>0</v>
      </c>
      <c r="AN146" s="2">
        <v>0</v>
      </c>
      <c r="AO146" s="2">
        <v>2</v>
      </c>
      <c r="AP146" s="2">
        <v>9</v>
      </c>
      <c r="AQ146" s="2">
        <v>0</v>
      </c>
      <c r="AR146" s="2">
        <v>3036.41</v>
      </c>
      <c r="AS146" s="2">
        <v>5105</v>
      </c>
      <c r="AT146" s="2">
        <v>35284.77</v>
      </c>
      <c r="AU146" s="2">
        <v>15000</v>
      </c>
      <c r="AV146" s="2">
        <v>0</v>
      </c>
      <c r="AW146" s="2">
        <v>3000</v>
      </c>
      <c r="AX146" s="2">
        <v>0</v>
      </c>
      <c r="AY146" s="2">
        <v>0</v>
      </c>
      <c r="AZ146" s="2">
        <v>0</v>
      </c>
      <c r="BA146" s="2">
        <v>7885.77</v>
      </c>
      <c r="BB146" s="2">
        <v>9399</v>
      </c>
      <c r="BC146" s="2">
        <v>281.97</v>
      </c>
      <c r="BD146" s="2">
        <v>0</v>
      </c>
      <c r="BE146" s="2">
        <v>281.97</v>
      </c>
      <c r="BF146" s="2">
        <v>387.68</v>
      </c>
      <c r="BG146" s="2">
        <v>0</v>
      </c>
    </row>
    <row r="147" spans="1:59">
      <c r="A147" s="5" t="s">
        <v>667</v>
      </c>
      <c r="B147" s="2" t="s">
        <v>668</v>
      </c>
      <c r="C147" s="2" t="s">
        <v>669</v>
      </c>
      <c r="D147" s="2" t="s">
        <v>670</v>
      </c>
      <c r="E147" s="2" t="s">
        <v>154</v>
      </c>
      <c r="F147" s="2" t="s">
        <v>181</v>
      </c>
      <c r="G147" s="2">
        <v>10</v>
      </c>
      <c r="H147" s="2">
        <v>2</v>
      </c>
      <c r="I147" s="2">
        <v>5.9</v>
      </c>
      <c r="J147" s="2">
        <v>0</v>
      </c>
      <c r="K147" s="2">
        <v>2124</v>
      </c>
      <c r="L147" s="2">
        <v>0</v>
      </c>
      <c r="M147" s="2">
        <v>12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800</v>
      </c>
      <c r="U147" s="2">
        <v>100</v>
      </c>
      <c r="V147" s="2">
        <v>300</v>
      </c>
      <c r="W147" s="2">
        <v>33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80</v>
      </c>
      <c r="AE147" s="2">
        <v>0</v>
      </c>
      <c r="AF147" s="2">
        <v>3449</v>
      </c>
      <c r="AG147" s="2">
        <v>591.57</v>
      </c>
      <c r="AH147" s="2">
        <v>22.18</v>
      </c>
      <c r="AI147" s="2">
        <v>147.89</v>
      </c>
      <c r="AJ147" s="2">
        <v>444</v>
      </c>
      <c r="AK147" s="2">
        <v>0</v>
      </c>
      <c r="AL147" s="2">
        <v>0</v>
      </c>
      <c r="AM147" s="2">
        <v>0</v>
      </c>
      <c r="AN147" s="2">
        <v>0</v>
      </c>
      <c r="AO147" s="2">
        <v>2</v>
      </c>
      <c r="AP147" s="2">
        <v>9</v>
      </c>
      <c r="AQ147" s="2">
        <v>0</v>
      </c>
      <c r="AR147" s="2">
        <v>2241.36</v>
      </c>
      <c r="AS147" s="2">
        <v>3377</v>
      </c>
      <c r="AT147" s="2">
        <v>21188.33</v>
      </c>
      <c r="AU147" s="2">
        <v>15000</v>
      </c>
      <c r="AV147" s="2">
        <v>1500</v>
      </c>
      <c r="AW147" s="2">
        <v>3000</v>
      </c>
      <c r="AX147" s="2">
        <v>0</v>
      </c>
      <c r="AY147" s="2">
        <v>0</v>
      </c>
      <c r="AZ147" s="2">
        <v>0</v>
      </c>
      <c r="BA147" s="2">
        <v>3616.92</v>
      </c>
      <c r="BB147" s="2">
        <v>0</v>
      </c>
      <c r="BC147" s="2">
        <v>0</v>
      </c>
      <c r="BD147" s="2">
        <v>0</v>
      </c>
      <c r="BE147" s="2">
        <v>0</v>
      </c>
      <c r="BF147" s="2">
        <v>72</v>
      </c>
      <c r="BG147" s="2">
        <v>0</v>
      </c>
    </row>
    <row r="148" spans="1:59">
      <c r="A148" s="5" t="s">
        <v>671</v>
      </c>
      <c r="B148" s="2" t="s">
        <v>672</v>
      </c>
      <c r="C148" s="2" t="s">
        <v>673</v>
      </c>
      <c r="D148" s="2" t="s">
        <v>674</v>
      </c>
      <c r="E148" s="2" t="s">
        <v>154</v>
      </c>
      <c r="F148" s="2" t="s">
        <v>209</v>
      </c>
      <c r="G148" s="2">
        <v>12</v>
      </c>
      <c r="H148" s="2">
        <v>2</v>
      </c>
      <c r="I148" s="2">
        <v>6.7</v>
      </c>
      <c r="J148" s="2">
        <v>0</v>
      </c>
      <c r="K148" s="2">
        <v>2412</v>
      </c>
      <c r="L148" s="2">
        <v>0</v>
      </c>
      <c r="M148" s="2">
        <v>104</v>
      </c>
      <c r="N148" s="2">
        <v>80</v>
      </c>
      <c r="O148" s="2">
        <v>0</v>
      </c>
      <c r="P148" s="2">
        <v>0</v>
      </c>
      <c r="Q148" s="2">
        <v>0</v>
      </c>
      <c r="R148" s="2">
        <v>0</v>
      </c>
      <c r="S148" s="2">
        <v>5.44</v>
      </c>
      <c r="T148" s="2">
        <v>800</v>
      </c>
      <c r="U148" s="2">
        <v>300</v>
      </c>
      <c r="V148" s="2">
        <v>300</v>
      </c>
      <c r="W148" s="2">
        <v>33</v>
      </c>
      <c r="X148" s="2">
        <v>0</v>
      </c>
      <c r="Y148" s="2">
        <v>0</v>
      </c>
      <c r="Z148" s="2">
        <v>0</v>
      </c>
      <c r="AA148" s="2">
        <v>0</v>
      </c>
      <c r="AB148" s="2">
        <v>20</v>
      </c>
      <c r="AC148" s="2">
        <v>0</v>
      </c>
      <c r="AD148" s="2">
        <v>50</v>
      </c>
      <c r="AE148" s="2">
        <v>0</v>
      </c>
      <c r="AF148" s="2">
        <v>4104.44</v>
      </c>
      <c r="AG148" s="2">
        <v>824.71</v>
      </c>
      <c r="AH148" s="2">
        <v>30.93</v>
      </c>
      <c r="AI148" s="2">
        <v>206.18</v>
      </c>
      <c r="AJ148" s="2">
        <v>619</v>
      </c>
      <c r="AK148" s="2">
        <v>0</v>
      </c>
      <c r="AL148" s="2">
        <v>0</v>
      </c>
      <c r="AM148" s="2">
        <v>0</v>
      </c>
      <c r="AN148" s="2">
        <v>0</v>
      </c>
      <c r="AO148" s="2">
        <v>2</v>
      </c>
      <c r="AP148" s="2">
        <v>9</v>
      </c>
      <c r="AQ148" s="2">
        <v>0</v>
      </c>
      <c r="AR148" s="2">
        <v>2421.62</v>
      </c>
      <c r="AS148" s="2">
        <v>3892.44</v>
      </c>
      <c r="AT148" s="2">
        <v>28319.89</v>
      </c>
      <c r="AU148" s="2">
        <v>15000</v>
      </c>
      <c r="AV148" s="2">
        <v>0</v>
      </c>
      <c r="AW148" s="2">
        <v>3000</v>
      </c>
      <c r="AX148" s="2">
        <v>0</v>
      </c>
      <c r="AY148" s="2">
        <v>0</v>
      </c>
      <c r="AZ148" s="2">
        <v>0</v>
      </c>
      <c r="BA148" s="2">
        <v>5042.46</v>
      </c>
      <c r="BB148" s="2">
        <v>5277.43</v>
      </c>
      <c r="BC148" s="2">
        <v>158.32</v>
      </c>
      <c r="BD148" s="2">
        <v>0</v>
      </c>
      <c r="BE148" s="2">
        <v>158.32</v>
      </c>
      <c r="BF148" s="2">
        <v>271.97</v>
      </c>
      <c r="BG148" s="2">
        <v>0</v>
      </c>
    </row>
    <row r="149" spans="1:59">
      <c r="A149" s="5" t="s">
        <v>675</v>
      </c>
      <c r="B149" s="2" t="s">
        <v>676</v>
      </c>
      <c r="C149" s="2" t="s">
        <v>677</v>
      </c>
      <c r="D149" s="2" t="s">
        <v>678</v>
      </c>
      <c r="E149" s="2" t="s">
        <v>154</v>
      </c>
      <c r="F149" s="2" t="s">
        <v>181</v>
      </c>
      <c r="G149" s="2">
        <v>10</v>
      </c>
      <c r="H149" s="2">
        <v>3</v>
      </c>
      <c r="I149" s="2">
        <v>6.1</v>
      </c>
      <c r="J149" s="2">
        <v>0</v>
      </c>
      <c r="K149" s="2">
        <v>2196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800</v>
      </c>
      <c r="U149" s="2">
        <v>100</v>
      </c>
      <c r="V149" s="2">
        <v>300</v>
      </c>
      <c r="W149" s="2">
        <v>33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827.72</v>
      </c>
      <c r="AE149" s="2">
        <v>0</v>
      </c>
      <c r="AF149" s="2">
        <v>4256.72</v>
      </c>
      <c r="AG149" s="2">
        <v>560.75</v>
      </c>
      <c r="AH149" s="2">
        <v>21.03</v>
      </c>
      <c r="AI149" s="2">
        <v>140.19</v>
      </c>
      <c r="AJ149" s="2">
        <v>421</v>
      </c>
      <c r="AK149" s="2">
        <v>0</v>
      </c>
      <c r="AL149" s="2">
        <v>0</v>
      </c>
      <c r="AM149" s="2">
        <v>0</v>
      </c>
      <c r="AN149" s="2">
        <v>0</v>
      </c>
      <c r="AO149" s="2">
        <v>2</v>
      </c>
      <c r="AP149" s="2">
        <v>9</v>
      </c>
      <c r="AQ149" s="2">
        <v>0</v>
      </c>
      <c r="AR149" s="2">
        <v>3111.75</v>
      </c>
      <c r="AS149" s="2">
        <v>4184.72</v>
      </c>
      <c r="AT149" s="2">
        <v>21983.93</v>
      </c>
      <c r="AU149" s="2">
        <v>15000</v>
      </c>
      <c r="AV149" s="2">
        <v>3000</v>
      </c>
      <c r="AW149" s="2">
        <v>3000</v>
      </c>
      <c r="AX149" s="2">
        <v>0</v>
      </c>
      <c r="AY149" s="2">
        <v>3000</v>
      </c>
      <c r="AZ149" s="2">
        <v>0</v>
      </c>
      <c r="BA149" s="2">
        <v>3428.91</v>
      </c>
      <c r="BB149" s="2">
        <v>0</v>
      </c>
      <c r="BC149" s="2">
        <v>0</v>
      </c>
      <c r="BD149" s="2">
        <v>0</v>
      </c>
      <c r="BE149" s="2">
        <v>0</v>
      </c>
      <c r="BF149" s="2">
        <v>2.79</v>
      </c>
      <c r="BG149" s="2">
        <v>0</v>
      </c>
    </row>
    <row r="150" spans="1:59">
      <c r="A150" s="5" t="s">
        <v>679</v>
      </c>
      <c r="B150" s="2" t="s">
        <v>680</v>
      </c>
      <c r="C150" s="2" t="s">
        <v>681</v>
      </c>
      <c r="D150" s="2" t="s">
        <v>682</v>
      </c>
      <c r="E150" s="2" t="s">
        <v>154</v>
      </c>
      <c r="F150" s="2" t="s">
        <v>181</v>
      </c>
      <c r="G150" s="2">
        <v>8</v>
      </c>
      <c r="H150" s="2">
        <v>2</v>
      </c>
      <c r="I150" s="2">
        <v>5.1</v>
      </c>
      <c r="J150" s="2">
        <v>0</v>
      </c>
      <c r="K150" s="2">
        <v>1836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800</v>
      </c>
      <c r="U150" s="2">
        <v>100</v>
      </c>
      <c r="V150" s="2">
        <v>300</v>
      </c>
      <c r="W150" s="2">
        <v>33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10</v>
      </c>
      <c r="AE150" s="2">
        <v>0</v>
      </c>
      <c r="AF150" s="2">
        <v>3079</v>
      </c>
      <c r="AG150" s="2">
        <v>443</v>
      </c>
      <c r="AH150" s="2">
        <v>16.61</v>
      </c>
      <c r="AI150" s="2">
        <v>110.75</v>
      </c>
      <c r="AJ150" s="2">
        <v>332</v>
      </c>
      <c r="AK150" s="2">
        <v>0</v>
      </c>
      <c r="AL150" s="2">
        <v>0</v>
      </c>
      <c r="AM150" s="2">
        <v>0</v>
      </c>
      <c r="AN150" s="2">
        <v>0</v>
      </c>
      <c r="AO150" s="2">
        <v>2</v>
      </c>
      <c r="AP150" s="2">
        <v>9</v>
      </c>
      <c r="AQ150" s="2">
        <v>0</v>
      </c>
      <c r="AR150" s="2">
        <v>2174.64</v>
      </c>
      <c r="AS150" s="2">
        <v>3007</v>
      </c>
      <c r="AT150" s="2">
        <v>17603.25</v>
      </c>
      <c r="AU150" s="2">
        <v>15000</v>
      </c>
      <c r="AV150" s="2">
        <v>1500</v>
      </c>
      <c r="AW150" s="2">
        <v>0</v>
      </c>
      <c r="AX150" s="2">
        <v>0</v>
      </c>
      <c r="AY150" s="2">
        <v>3000</v>
      </c>
      <c r="AZ150" s="2">
        <v>0</v>
      </c>
      <c r="BA150" s="2">
        <v>2707.08</v>
      </c>
      <c r="BB150" s="2">
        <v>0</v>
      </c>
      <c r="BC150" s="2">
        <v>0</v>
      </c>
      <c r="BD150" s="2">
        <v>0</v>
      </c>
      <c r="BE150" s="2">
        <v>0</v>
      </c>
      <c r="BF150" s="2">
        <v>7.63</v>
      </c>
      <c r="BG150" s="2">
        <v>0</v>
      </c>
    </row>
    <row r="151" spans="1:59">
      <c r="A151" s="5" t="s">
        <v>683</v>
      </c>
      <c r="B151" s="2" t="s">
        <v>684</v>
      </c>
      <c r="C151" s="2" t="s">
        <v>685</v>
      </c>
      <c r="D151" s="2" t="s">
        <v>686</v>
      </c>
      <c r="E151" s="2" t="s">
        <v>154</v>
      </c>
      <c r="F151" s="2" t="s">
        <v>209</v>
      </c>
      <c r="G151" s="2">
        <v>12</v>
      </c>
      <c r="H151" s="2">
        <v>3</v>
      </c>
      <c r="I151" s="2">
        <v>6.9</v>
      </c>
      <c r="J151" s="2">
        <v>0</v>
      </c>
      <c r="K151" s="2">
        <v>2484</v>
      </c>
      <c r="L151" s="2">
        <v>0</v>
      </c>
      <c r="M151" s="2">
        <v>12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800</v>
      </c>
      <c r="U151" s="2">
        <v>300</v>
      </c>
      <c r="V151" s="2">
        <v>300</v>
      </c>
      <c r="W151" s="2">
        <v>33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80</v>
      </c>
      <c r="AE151" s="2">
        <v>0</v>
      </c>
      <c r="AF151" s="2">
        <v>4009</v>
      </c>
      <c r="AG151" s="2">
        <v>808.53</v>
      </c>
      <c r="AH151" s="2">
        <v>30.32</v>
      </c>
      <c r="AI151" s="2">
        <v>202.13</v>
      </c>
      <c r="AJ151" s="2">
        <v>606</v>
      </c>
      <c r="AK151" s="2">
        <v>0</v>
      </c>
      <c r="AL151" s="2">
        <v>0</v>
      </c>
      <c r="AM151" s="2">
        <v>0</v>
      </c>
      <c r="AN151" s="2">
        <v>0</v>
      </c>
      <c r="AO151" s="2">
        <v>2</v>
      </c>
      <c r="AP151" s="2">
        <v>9</v>
      </c>
      <c r="AQ151" s="2">
        <v>0</v>
      </c>
      <c r="AR151" s="2">
        <v>2360.02</v>
      </c>
      <c r="AS151" s="2">
        <v>3797</v>
      </c>
      <c r="AT151" s="2">
        <v>27657.68</v>
      </c>
      <c r="AU151" s="2">
        <v>15000</v>
      </c>
      <c r="AV151" s="2">
        <v>3000</v>
      </c>
      <c r="AW151" s="2">
        <v>6000</v>
      </c>
      <c r="AX151" s="2">
        <v>0</v>
      </c>
      <c r="AY151" s="2">
        <v>3000</v>
      </c>
      <c r="AZ151" s="2">
        <v>0</v>
      </c>
      <c r="BA151" s="2">
        <v>4940.94</v>
      </c>
      <c r="BB151" s="2">
        <v>0</v>
      </c>
      <c r="BC151" s="2">
        <v>0</v>
      </c>
      <c r="BD151" s="2">
        <v>0</v>
      </c>
      <c r="BE151" s="2">
        <v>0</v>
      </c>
      <c r="BF151" s="2">
        <v>77</v>
      </c>
      <c r="BG151" s="2">
        <v>0</v>
      </c>
    </row>
    <row r="152" spans="1:59">
      <c r="A152" s="5" t="s">
        <v>687</v>
      </c>
      <c r="B152" s="2" t="s">
        <v>688</v>
      </c>
      <c r="C152" s="2" t="s">
        <v>689</v>
      </c>
      <c r="D152" s="2" t="s">
        <v>690</v>
      </c>
      <c r="E152" s="2" t="s">
        <v>123</v>
      </c>
      <c r="F152" s="2" t="s">
        <v>181</v>
      </c>
      <c r="G152" s="2">
        <v>12</v>
      </c>
      <c r="H152" s="2">
        <v>1</v>
      </c>
      <c r="I152" s="2">
        <v>6.5</v>
      </c>
      <c r="J152" s="2">
        <v>0</v>
      </c>
      <c r="K152" s="2">
        <v>2340</v>
      </c>
      <c r="L152" s="2">
        <v>0</v>
      </c>
      <c r="M152" s="2">
        <v>231</v>
      </c>
      <c r="N152" s="2">
        <v>104</v>
      </c>
      <c r="O152" s="2">
        <v>0</v>
      </c>
      <c r="P152" s="2">
        <v>0</v>
      </c>
      <c r="Q152" s="2">
        <v>0</v>
      </c>
      <c r="R152" s="2">
        <v>0</v>
      </c>
      <c r="S152" s="2">
        <v>5.44</v>
      </c>
      <c r="T152" s="2">
        <v>800</v>
      </c>
      <c r="U152" s="2">
        <v>100</v>
      </c>
      <c r="V152" s="2">
        <v>300</v>
      </c>
      <c r="W152" s="2">
        <v>33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3913.44</v>
      </c>
      <c r="AG152" s="2">
        <v>792.69</v>
      </c>
      <c r="AH152" s="2">
        <v>29.73</v>
      </c>
      <c r="AI152" s="2">
        <v>198.17</v>
      </c>
      <c r="AJ152" s="2">
        <v>595</v>
      </c>
      <c r="AK152" s="2">
        <v>0</v>
      </c>
      <c r="AL152" s="2">
        <v>0</v>
      </c>
      <c r="AM152" s="2">
        <v>0</v>
      </c>
      <c r="AN152" s="2">
        <v>0</v>
      </c>
      <c r="AO152" s="2">
        <v>2</v>
      </c>
      <c r="AP152" s="2">
        <v>9</v>
      </c>
      <c r="AQ152" s="2">
        <v>0</v>
      </c>
      <c r="AR152" s="2">
        <v>2295.85</v>
      </c>
      <c r="AS152" s="2">
        <v>3841.44</v>
      </c>
      <c r="AT152" s="2">
        <v>23741.28</v>
      </c>
      <c r="AU152" s="2">
        <v>15000</v>
      </c>
      <c r="AV152" s="2">
        <v>3000</v>
      </c>
      <c r="AW152" s="2">
        <v>3000</v>
      </c>
      <c r="AX152" s="2">
        <v>0</v>
      </c>
      <c r="AY152" s="2">
        <v>0</v>
      </c>
      <c r="AZ152" s="2">
        <v>0</v>
      </c>
      <c r="BA152" s="2">
        <v>4846.77</v>
      </c>
      <c r="BB152" s="2">
        <v>0</v>
      </c>
      <c r="BC152" s="2">
        <v>0</v>
      </c>
      <c r="BD152" s="2">
        <v>0</v>
      </c>
      <c r="BE152" s="2">
        <v>0</v>
      </c>
      <c r="BF152" s="2">
        <v>80.06</v>
      </c>
      <c r="BG152" s="2">
        <v>0</v>
      </c>
    </row>
    <row r="153" spans="1:59">
      <c r="A153" s="5" t="s">
        <v>691</v>
      </c>
      <c r="B153" s="2" t="s">
        <v>692</v>
      </c>
      <c r="C153" s="2" t="s">
        <v>693</v>
      </c>
      <c r="D153" s="2" t="s">
        <v>694</v>
      </c>
      <c r="E153" s="2" t="s">
        <v>154</v>
      </c>
      <c r="F153" s="2" t="s">
        <v>181</v>
      </c>
      <c r="G153" s="2">
        <v>12</v>
      </c>
      <c r="H153" s="2">
        <v>2</v>
      </c>
      <c r="I153" s="2">
        <v>6.7</v>
      </c>
      <c r="J153" s="2">
        <v>0</v>
      </c>
      <c r="K153" s="2">
        <v>2412</v>
      </c>
      <c r="L153" s="2">
        <v>0</v>
      </c>
      <c r="M153" s="2">
        <v>62</v>
      </c>
      <c r="N153" s="2">
        <v>72</v>
      </c>
      <c r="O153" s="2">
        <v>0</v>
      </c>
      <c r="P153" s="2">
        <v>0</v>
      </c>
      <c r="Q153" s="2">
        <v>0</v>
      </c>
      <c r="R153" s="2">
        <v>0</v>
      </c>
      <c r="S153" s="2">
        <v>4.26</v>
      </c>
      <c r="T153" s="2">
        <v>800</v>
      </c>
      <c r="U153" s="2">
        <v>100</v>
      </c>
      <c r="V153" s="2">
        <v>300</v>
      </c>
      <c r="W153" s="2">
        <v>33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50</v>
      </c>
      <c r="AE153" s="2">
        <v>0</v>
      </c>
      <c r="AF153" s="2">
        <v>3833.26</v>
      </c>
      <c r="AG153" s="2">
        <v>772.12</v>
      </c>
      <c r="AH153" s="2">
        <v>28.95</v>
      </c>
      <c r="AI153" s="2">
        <v>193.03</v>
      </c>
      <c r="AJ153" s="2">
        <v>579</v>
      </c>
      <c r="AK153" s="2">
        <v>0</v>
      </c>
      <c r="AL153" s="2">
        <v>0</v>
      </c>
      <c r="AM153" s="2">
        <v>0</v>
      </c>
      <c r="AN153" s="2">
        <v>0</v>
      </c>
      <c r="AO153" s="2">
        <v>2</v>
      </c>
      <c r="AP153" s="2">
        <v>9</v>
      </c>
      <c r="AQ153" s="2">
        <v>0</v>
      </c>
      <c r="AR153" s="2">
        <v>2258.16</v>
      </c>
      <c r="AS153" s="2">
        <v>3761.26</v>
      </c>
      <c r="AT153" s="2">
        <v>24255.44</v>
      </c>
      <c r="AU153" s="2">
        <v>15000</v>
      </c>
      <c r="AV153" s="2">
        <v>3000</v>
      </c>
      <c r="AW153" s="2">
        <v>3000</v>
      </c>
      <c r="AX153" s="2">
        <v>0</v>
      </c>
      <c r="AY153" s="2">
        <v>0</v>
      </c>
      <c r="AZ153" s="2">
        <v>0</v>
      </c>
      <c r="BA153" s="2">
        <v>4719.3</v>
      </c>
      <c r="BB153" s="2">
        <v>0</v>
      </c>
      <c r="BC153" s="2">
        <v>0</v>
      </c>
      <c r="BD153" s="2">
        <v>0</v>
      </c>
      <c r="BE153" s="2">
        <v>0</v>
      </c>
      <c r="BF153" s="2">
        <v>100.44</v>
      </c>
      <c r="BG153" s="2">
        <v>0</v>
      </c>
    </row>
    <row r="154" spans="1:59">
      <c r="A154" s="5" t="s">
        <v>695</v>
      </c>
      <c r="B154" s="2" t="s">
        <v>696</v>
      </c>
      <c r="C154" s="2" t="s">
        <v>697</v>
      </c>
      <c r="D154" s="2" t="s">
        <v>698</v>
      </c>
      <c r="E154" s="2" t="s">
        <v>154</v>
      </c>
      <c r="F154" s="2" t="s">
        <v>209</v>
      </c>
      <c r="G154" s="2">
        <v>0</v>
      </c>
      <c r="H154" s="2">
        <v>2</v>
      </c>
      <c r="I154" s="2">
        <v>0</v>
      </c>
      <c r="J154" s="2">
        <v>3627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300</v>
      </c>
      <c r="W154" s="2">
        <v>33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20</v>
      </c>
      <c r="AE154" s="2">
        <v>0</v>
      </c>
      <c r="AF154" s="2">
        <v>3980</v>
      </c>
      <c r="AG154" s="2">
        <v>914.09</v>
      </c>
      <c r="AH154" s="2">
        <v>34.28</v>
      </c>
      <c r="AI154" s="2">
        <v>228.52</v>
      </c>
      <c r="AJ154" s="2">
        <v>686</v>
      </c>
      <c r="AK154" s="2">
        <v>0</v>
      </c>
      <c r="AL154" s="2">
        <v>0</v>
      </c>
      <c r="AM154" s="2">
        <v>0</v>
      </c>
      <c r="AN154" s="2">
        <v>0</v>
      </c>
      <c r="AO154" s="2">
        <v>2</v>
      </c>
      <c r="AP154" s="2">
        <v>9</v>
      </c>
      <c r="AQ154" s="2">
        <v>0</v>
      </c>
      <c r="AR154" s="2">
        <v>2115.11</v>
      </c>
      <c r="AS154" s="2">
        <v>3978</v>
      </c>
      <c r="AT154" s="2">
        <v>27634.86</v>
      </c>
      <c r="AU154" s="2">
        <v>15000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5588.67</v>
      </c>
      <c r="BB154" s="2">
        <v>7046.19</v>
      </c>
      <c r="BC154" s="2">
        <v>211.39</v>
      </c>
      <c r="BD154" s="2">
        <v>0</v>
      </c>
      <c r="BE154" s="2">
        <v>211.39</v>
      </c>
      <c r="BF154" s="2">
        <v>297.93</v>
      </c>
      <c r="BG154" s="2">
        <v>0</v>
      </c>
    </row>
    <row r="155" spans="1:59">
      <c r="A155" s="5" t="s">
        <v>699</v>
      </c>
      <c r="B155" s="2" t="s">
        <v>700</v>
      </c>
      <c r="C155" s="2" t="s">
        <v>701</v>
      </c>
      <c r="D155" s="2" t="s">
        <v>702</v>
      </c>
      <c r="E155" s="2" t="s">
        <v>154</v>
      </c>
      <c r="F155" s="2" t="s">
        <v>181</v>
      </c>
      <c r="G155" s="2">
        <v>12</v>
      </c>
      <c r="H155" s="2">
        <v>1</v>
      </c>
      <c r="I155" s="2">
        <v>6.5</v>
      </c>
      <c r="J155" s="2">
        <v>0</v>
      </c>
      <c r="K155" s="2">
        <v>2340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800</v>
      </c>
      <c r="U155" s="2">
        <v>100</v>
      </c>
      <c r="V155" s="2">
        <v>300</v>
      </c>
      <c r="W155" s="2">
        <v>33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362.76</v>
      </c>
      <c r="AE155" s="2">
        <v>0</v>
      </c>
      <c r="AF155" s="2">
        <v>3935.76</v>
      </c>
      <c r="AG155" s="2">
        <v>755.87</v>
      </c>
      <c r="AH155" s="2">
        <v>28.35</v>
      </c>
      <c r="AI155" s="2">
        <v>188.97</v>
      </c>
      <c r="AJ155" s="2">
        <v>567</v>
      </c>
      <c r="AK155" s="2">
        <v>0</v>
      </c>
      <c r="AL155" s="2">
        <v>0</v>
      </c>
      <c r="AM155" s="2">
        <v>0</v>
      </c>
      <c r="AN155" s="2">
        <v>0</v>
      </c>
      <c r="AO155" s="2">
        <v>2</v>
      </c>
      <c r="AP155" s="2">
        <v>9</v>
      </c>
      <c r="AQ155" s="2">
        <v>0</v>
      </c>
      <c r="AR155" s="2">
        <v>2393.57</v>
      </c>
      <c r="AS155" s="2">
        <v>3863.76</v>
      </c>
      <c r="AT155" s="2">
        <v>24988.57</v>
      </c>
      <c r="AU155" s="2">
        <v>15000</v>
      </c>
      <c r="AV155" s="2">
        <v>3000</v>
      </c>
      <c r="AW155" s="2">
        <v>3000</v>
      </c>
      <c r="AX155" s="2">
        <v>0</v>
      </c>
      <c r="AY155" s="2">
        <v>3000</v>
      </c>
      <c r="AZ155" s="2">
        <v>0</v>
      </c>
      <c r="BA155" s="2">
        <v>4620.57</v>
      </c>
      <c r="BB155" s="2">
        <v>0</v>
      </c>
      <c r="BC155" s="2">
        <v>0</v>
      </c>
      <c r="BD155" s="2">
        <v>0</v>
      </c>
      <c r="BE155" s="2">
        <v>0</v>
      </c>
      <c r="BF155" s="2">
        <v>61.33</v>
      </c>
      <c r="BG155" s="2">
        <v>0</v>
      </c>
    </row>
    <row r="156" spans="1:59">
      <c r="A156" s="5" t="s">
        <v>703</v>
      </c>
      <c r="B156" s="2" t="s">
        <v>704</v>
      </c>
      <c r="C156" s="2" t="s">
        <v>705</v>
      </c>
      <c r="D156" s="2" t="s">
        <v>706</v>
      </c>
      <c r="E156" s="2" t="s">
        <v>154</v>
      </c>
      <c r="F156" s="2" t="s">
        <v>209</v>
      </c>
      <c r="G156" s="2">
        <v>12</v>
      </c>
      <c r="H156" s="2">
        <v>2</v>
      </c>
      <c r="I156" s="2">
        <v>6.7</v>
      </c>
      <c r="J156" s="2">
        <v>0</v>
      </c>
      <c r="K156" s="2">
        <v>2412</v>
      </c>
      <c r="L156" s="2">
        <v>0</v>
      </c>
      <c r="M156" s="2">
        <v>12</v>
      </c>
      <c r="N156" s="2">
        <v>8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800</v>
      </c>
      <c r="U156" s="2">
        <v>300</v>
      </c>
      <c r="V156" s="2">
        <v>300</v>
      </c>
      <c r="W156" s="2">
        <v>33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30</v>
      </c>
      <c r="AE156" s="2">
        <v>0</v>
      </c>
      <c r="AF156" s="2">
        <v>3895</v>
      </c>
      <c r="AG156" s="2">
        <v>801.94</v>
      </c>
      <c r="AH156" s="2">
        <v>30.07</v>
      </c>
      <c r="AI156" s="2">
        <v>200.48</v>
      </c>
      <c r="AJ156" s="2">
        <v>601</v>
      </c>
      <c r="AK156" s="2">
        <v>0</v>
      </c>
      <c r="AL156" s="2">
        <v>0</v>
      </c>
      <c r="AM156" s="2">
        <v>0</v>
      </c>
      <c r="AN156" s="2">
        <v>0</v>
      </c>
      <c r="AO156" s="2">
        <v>2</v>
      </c>
      <c r="AP156" s="2">
        <v>9</v>
      </c>
      <c r="AQ156" s="2">
        <v>0</v>
      </c>
      <c r="AR156" s="2">
        <v>2259.51</v>
      </c>
      <c r="AS156" s="2">
        <v>3683</v>
      </c>
      <c r="AT156" s="2">
        <v>27109.94</v>
      </c>
      <c r="AU156" s="2">
        <v>15000</v>
      </c>
      <c r="AV156" s="2">
        <v>1500</v>
      </c>
      <c r="AW156" s="2">
        <v>0</v>
      </c>
      <c r="AX156" s="2">
        <v>0</v>
      </c>
      <c r="AY156" s="2">
        <v>0</v>
      </c>
      <c r="AZ156" s="2">
        <v>0</v>
      </c>
      <c r="BA156" s="2">
        <v>4900.47</v>
      </c>
      <c r="BB156" s="2">
        <v>5709.47</v>
      </c>
      <c r="BC156" s="2">
        <v>171.28</v>
      </c>
      <c r="BD156" s="2">
        <v>0</v>
      </c>
      <c r="BE156" s="2">
        <v>171.28</v>
      </c>
      <c r="BF156" s="2">
        <v>274.8</v>
      </c>
      <c r="BG156" s="2">
        <v>0</v>
      </c>
    </row>
    <row r="157" spans="1:59">
      <c r="A157" s="5" t="s">
        <v>707</v>
      </c>
      <c r="B157" s="2" t="s">
        <v>708</v>
      </c>
      <c r="C157" s="2" t="s">
        <v>709</v>
      </c>
      <c r="D157" s="2" t="s">
        <v>710</v>
      </c>
      <c r="E157" s="2" t="s">
        <v>154</v>
      </c>
      <c r="F157" s="2" t="s">
        <v>181</v>
      </c>
      <c r="G157" s="2">
        <v>10</v>
      </c>
      <c r="H157" s="2">
        <v>2</v>
      </c>
      <c r="I157" s="2">
        <v>5.9</v>
      </c>
      <c r="J157" s="2">
        <v>0</v>
      </c>
      <c r="K157" s="2">
        <v>2124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800</v>
      </c>
      <c r="U157" s="2">
        <v>100</v>
      </c>
      <c r="V157" s="2">
        <v>300</v>
      </c>
      <c r="W157" s="2">
        <v>33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352.97</v>
      </c>
      <c r="AE157" s="2">
        <v>0</v>
      </c>
      <c r="AF157" s="2">
        <v>3709.97</v>
      </c>
      <c r="AG157" s="2">
        <v>558.1</v>
      </c>
      <c r="AH157" s="2">
        <v>20.93</v>
      </c>
      <c r="AI157" s="2">
        <v>139.52</v>
      </c>
      <c r="AJ157" s="2">
        <v>419</v>
      </c>
      <c r="AK157" s="2">
        <v>0</v>
      </c>
      <c r="AL157" s="2">
        <v>0</v>
      </c>
      <c r="AM157" s="2">
        <v>0</v>
      </c>
      <c r="AN157" s="2">
        <v>0</v>
      </c>
      <c r="AO157" s="2">
        <v>2</v>
      </c>
      <c r="AP157" s="2">
        <v>9</v>
      </c>
      <c r="AQ157" s="2">
        <v>0</v>
      </c>
      <c r="AR157" s="2">
        <v>2570.42</v>
      </c>
      <c r="AS157" s="2">
        <v>3637.97</v>
      </c>
      <c r="AT157" s="2">
        <v>21304.5</v>
      </c>
      <c r="AU157" s="2">
        <v>15000</v>
      </c>
      <c r="AV157" s="2">
        <v>0</v>
      </c>
      <c r="AW157" s="2">
        <v>6000</v>
      </c>
      <c r="AX157" s="2">
        <v>0</v>
      </c>
      <c r="AY157" s="2">
        <v>0</v>
      </c>
      <c r="AZ157" s="2">
        <v>0</v>
      </c>
      <c r="BA157" s="2">
        <v>3412.65</v>
      </c>
      <c r="BB157" s="2">
        <v>0</v>
      </c>
      <c r="BC157" s="2">
        <v>0</v>
      </c>
      <c r="BD157" s="2">
        <v>0</v>
      </c>
      <c r="BE157" s="2">
        <v>0</v>
      </c>
      <c r="BF157" s="2">
        <v>41.74</v>
      </c>
      <c r="BG157" s="2">
        <v>0</v>
      </c>
    </row>
    <row r="158" spans="1:59">
      <c r="A158" s="5" t="s">
        <v>711</v>
      </c>
      <c r="B158" s="2" t="s">
        <v>712</v>
      </c>
      <c r="C158" s="2" t="s">
        <v>713</v>
      </c>
      <c r="D158" s="2" t="s">
        <v>714</v>
      </c>
      <c r="E158" s="2" t="s">
        <v>154</v>
      </c>
      <c r="F158" s="2" t="s">
        <v>181</v>
      </c>
      <c r="G158" s="2">
        <v>12</v>
      </c>
      <c r="H158" s="2">
        <v>3</v>
      </c>
      <c r="I158" s="2">
        <v>6.9</v>
      </c>
      <c r="J158" s="2">
        <v>0</v>
      </c>
      <c r="K158" s="2">
        <v>2484</v>
      </c>
      <c r="L158" s="2">
        <v>0</v>
      </c>
      <c r="M158" s="2">
        <v>12</v>
      </c>
      <c r="N158" s="2">
        <v>24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800</v>
      </c>
      <c r="U158" s="2">
        <v>100</v>
      </c>
      <c r="V158" s="2">
        <v>300</v>
      </c>
      <c r="W158" s="2">
        <v>33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705.24</v>
      </c>
      <c r="AE158" s="2">
        <v>0</v>
      </c>
      <c r="AF158" s="2">
        <v>4458.24</v>
      </c>
      <c r="AG158" s="2">
        <v>715.33</v>
      </c>
      <c r="AH158" s="2">
        <v>26.82</v>
      </c>
      <c r="AI158" s="2">
        <v>178.83</v>
      </c>
      <c r="AJ158" s="2">
        <v>536</v>
      </c>
      <c r="AK158" s="2">
        <v>0</v>
      </c>
      <c r="AL158" s="2">
        <v>0</v>
      </c>
      <c r="AM158" s="2">
        <v>0</v>
      </c>
      <c r="AN158" s="2">
        <v>0</v>
      </c>
      <c r="AO158" s="2">
        <v>2</v>
      </c>
      <c r="AP158" s="2">
        <v>9</v>
      </c>
      <c r="AQ158" s="2">
        <v>0</v>
      </c>
      <c r="AR158" s="2">
        <v>2999.26</v>
      </c>
      <c r="AS158" s="2">
        <v>4386.24</v>
      </c>
      <c r="AT158" s="2">
        <v>24799.9</v>
      </c>
      <c r="AU158" s="2">
        <v>15000</v>
      </c>
      <c r="AV158" s="2">
        <v>1500</v>
      </c>
      <c r="AW158" s="2">
        <v>3000</v>
      </c>
      <c r="AX158" s="2">
        <v>0</v>
      </c>
      <c r="AY158" s="2">
        <v>0</v>
      </c>
      <c r="AZ158" s="2">
        <v>0</v>
      </c>
      <c r="BA158" s="2">
        <v>4370.94</v>
      </c>
      <c r="BB158" s="2">
        <v>928.960000000001</v>
      </c>
      <c r="BC158" s="2">
        <v>27.87</v>
      </c>
      <c r="BD158" s="2">
        <v>0</v>
      </c>
      <c r="BE158" s="2">
        <v>27.87</v>
      </c>
      <c r="BF158" s="2">
        <v>134.99</v>
      </c>
      <c r="BG158" s="2">
        <v>0</v>
      </c>
    </row>
    <row r="159" spans="1:59">
      <c r="A159" s="5" t="s">
        <v>715</v>
      </c>
      <c r="B159" s="2" t="s">
        <v>716</v>
      </c>
      <c r="C159" s="2" t="s">
        <v>717</v>
      </c>
      <c r="D159" s="2" t="s">
        <v>718</v>
      </c>
      <c r="E159" s="2" t="s">
        <v>154</v>
      </c>
      <c r="F159" s="2" t="s">
        <v>181</v>
      </c>
      <c r="G159" s="2">
        <v>10</v>
      </c>
      <c r="H159" s="2">
        <v>3</v>
      </c>
      <c r="I159" s="2">
        <v>6.1</v>
      </c>
      <c r="J159" s="2">
        <v>0</v>
      </c>
      <c r="K159" s="2">
        <v>2196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800</v>
      </c>
      <c r="U159" s="2">
        <v>100</v>
      </c>
      <c r="V159" s="2">
        <v>300</v>
      </c>
      <c r="W159" s="2">
        <v>33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332.9</v>
      </c>
      <c r="AE159" s="2">
        <v>0</v>
      </c>
      <c r="AF159" s="2">
        <v>3761.9</v>
      </c>
      <c r="AG159" s="2">
        <v>690.99</v>
      </c>
      <c r="AH159" s="2">
        <v>25.91</v>
      </c>
      <c r="AI159" s="2">
        <v>172.75</v>
      </c>
      <c r="AJ159" s="2">
        <v>518</v>
      </c>
      <c r="AK159" s="2">
        <v>0</v>
      </c>
      <c r="AL159" s="2">
        <v>0</v>
      </c>
      <c r="AM159" s="2">
        <v>0</v>
      </c>
      <c r="AN159" s="2">
        <v>0</v>
      </c>
      <c r="AO159" s="2">
        <v>2</v>
      </c>
      <c r="AP159" s="2">
        <v>9</v>
      </c>
      <c r="AQ159" s="2">
        <v>0</v>
      </c>
      <c r="AR159" s="2">
        <v>2352.25</v>
      </c>
      <c r="AS159" s="2">
        <v>3689.9</v>
      </c>
      <c r="AT159" s="2">
        <v>21414.47</v>
      </c>
      <c r="AU159" s="2">
        <v>15000</v>
      </c>
      <c r="AV159" s="2">
        <v>3000</v>
      </c>
      <c r="AW159" s="2">
        <v>0</v>
      </c>
      <c r="AX159" s="2">
        <v>0</v>
      </c>
      <c r="AY159" s="2">
        <v>3000</v>
      </c>
      <c r="AZ159" s="2">
        <v>0</v>
      </c>
      <c r="BA159" s="2">
        <v>4222.95</v>
      </c>
      <c r="BB159" s="2">
        <v>0</v>
      </c>
      <c r="BC159" s="2">
        <v>0</v>
      </c>
      <c r="BD159" s="2">
        <v>0</v>
      </c>
      <c r="BE159" s="2">
        <v>0</v>
      </c>
      <c r="BF159" s="2">
        <v>27.28</v>
      </c>
      <c r="BG159" s="2">
        <v>0</v>
      </c>
    </row>
    <row r="160" spans="1:59">
      <c r="A160" s="5" t="s">
        <v>719</v>
      </c>
      <c r="B160" s="2" t="s">
        <v>720</v>
      </c>
      <c r="C160" s="2" t="s">
        <v>721</v>
      </c>
      <c r="D160" s="2" t="s">
        <v>722</v>
      </c>
      <c r="E160" s="2" t="s">
        <v>416</v>
      </c>
      <c r="F160" s="2" t="s">
        <v>181</v>
      </c>
      <c r="G160" s="2">
        <v>0</v>
      </c>
      <c r="H160" s="2">
        <v>0</v>
      </c>
      <c r="I160" s="2">
        <v>0</v>
      </c>
      <c r="J160" s="2">
        <v>3627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500</v>
      </c>
      <c r="V160" s="2">
        <v>300</v>
      </c>
      <c r="W160" s="2">
        <v>33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4460</v>
      </c>
      <c r="AG160" s="2">
        <v>1134.48</v>
      </c>
      <c r="AH160" s="2">
        <v>42.54</v>
      </c>
      <c r="AI160" s="2">
        <v>373.93</v>
      </c>
      <c r="AJ160" s="2">
        <v>1078</v>
      </c>
      <c r="AK160" s="2">
        <v>0</v>
      </c>
      <c r="AL160" s="2">
        <v>0</v>
      </c>
      <c r="AM160" s="2">
        <v>0</v>
      </c>
      <c r="AN160" s="2">
        <v>0</v>
      </c>
      <c r="AO160" s="2">
        <v>2</v>
      </c>
      <c r="AP160" s="2">
        <v>9</v>
      </c>
      <c r="AQ160" s="2">
        <v>0</v>
      </c>
      <c r="AR160" s="2">
        <v>1829.05</v>
      </c>
      <c r="AS160" s="2">
        <v>4108</v>
      </c>
      <c r="AT160" s="2">
        <v>26761.82</v>
      </c>
      <c r="AU160" s="2">
        <v>15000</v>
      </c>
      <c r="AV160" s="2">
        <v>0</v>
      </c>
      <c r="AW160" s="2">
        <v>3000</v>
      </c>
      <c r="AX160" s="2">
        <v>0</v>
      </c>
      <c r="AY160" s="2">
        <v>0</v>
      </c>
      <c r="AZ160" s="2">
        <v>0</v>
      </c>
      <c r="BA160" s="2">
        <v>7886.85</v>
      </c>
      <c r="BB160" s="2">
        <v>874.97</v>
      </c>
      <c r="BC160" s="2">
        <v>26.25</v>
      </c>
      <c r="BD160" s="2">
        <v>0</v>
      </c>
      <c r="BE160" s="2">
        <v>26.25</v>
      </c>
      <c r="BF160" s="2">
        <v>161.88</v>
      </c>
      <c r="BG160" s="2">
        <v>0</v>
      </c>
    </row>
    <row r="161" spans="1:59">
      <c r="A161" s="5" t="s">
        <v>723</v>
      </c>
      <c r="B161" s="2" t="s">
        <v>724</v>
      </c>
      <c r="C161" s="2" t="s">
        <v>725</v>
      </c>
      <c r="D161" s="2" t="s">
        <v>726</v>
      </c>
      <c r="E161" s="2" t="s">
        <v>154</v>
      </c>
      <c r="F161" s="2" t="s">
        <v>181</v>
      </c>
      <c r="G161" s="2">
        <v>8</v>
      </c>
      <c r="H161" s="2">
        <v>2</v>
      </c>
      <c r="I161" s="2">
        <v>5.1</v>
      </c>
      <c r="J161" s="2">
        <v>0</v>
      </c>
      <c r="K161" s="2">
        <v>1836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800</v>
      </c>
      <c r="U161" s="2">
        <v>100</v>
      </c>
      <c r="V161" s="2">
        <v>300</v>
      </c>
      <c r="W161" s="2">
        <v>33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506.48</v>
      </c>
      <c r="AE161" s="2">
        <v>0</v>
      </c>
      <c r="AF161" s="2">
        <v>3575.48</v>
      </c>
      <c r="AG161" s="2">
        <v>459.5</v>
      </c>
      <c r="AH161" s="2">
        <v>17.23</v>
      </c>
      <c r="AI161" s="2">
        <v>114.88</v>
      </c>
      <c r="AJ161" s="2">
        <v>345</v>
      </c>
      <c r="AK161" s="2">
        <v>0</v>
      </c>
      <c r="AL161" s="2">
        <v>0</v>
      </c>
      <c r="AM161" s="2">
        <v>0</v>
      </c>
      <c r="AN161" s="2">
        <v>0</v>
      </c>
      <c r="AO161" s="2">
        <v>2</v>
      </c>
      <c r="AP161" s="2">
        <v>9</v>
      </c>
      <c r="AQ161" s="2">
        <v>0</v>
      </c>
      <c r="AR161" s="2">
        <v>2636.87</v>
      </c>
      <c r="AS161" s="2">
        <v>3503.48</v>
      </c>
      <c r="AT161" s="2">
        <v>17708.56</v>
      </c>
      <c r="AU161" s="2">
        <v>15000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2809.83</v>
      </c>
      <c r="BB161" s="2">
        <v>0</v>
      </c>
      <c r="BC161" s="2">
        <v>0</v>
      </c>
      <c r="BD161" s="2">
        <v>0</v>
      </c>
      <c r="BE161" s="2">
        <v>0</v>
      </c>
      <c r="BF161" s="2">
        <v>69.96</v>
      </c>
      <c r="BG161" s="2">
        <v>0</v>
      </c>
    </row>
    <row r="162" spans="1:59">
      <c r="A162" s="5" t="s">
        <v>727</v>
      </c>
      <c r="B162" s="2" t="s">
        <v>728</v>
      </c>
      <c r="C162" s="2" t="s">
        <v>729</v>
      </c>
      <c r="D162" s="2" t="s">
        <v>730</v>
      </c>
      <c r="E162" s="2" t="s">
        <v>159</v>
      </c>
      <c r="F162" s="2" t="s">
        <v>181</v>
      </c>
      <c r="G162" s="2">
        <v>8</v>
      </c>
      <c r="H162" s="2">
        <v>3</v>
      </c>
      <c r="I162" s="2">
        <v>5.3</v>
      </c>
      <c r="J162" s="2">
        <v>0</v>
      </c>
      <c r="K162" s="2">
        <v>1908</v>
      </c>
      <c r="L162" s="2">
        <v>0</v>
      </c>
      <c r="M162" s="2">
        <v>119</v>
      </c>
      <c r="N162" s="2">
        <v>96</v>
      </c>
      <c r="O162" s="2">
        <v>0</v>
      </c>
      <c r="P162" s="2">
        <v>0</v>
      </c>
      <c r="Q162" s="2">
        <v>0</v>
      </c>
      <c r="R162" s="2">
        <v>0</v>
      </c>
      <c r="S162" s="2">
        <v>4.63</v>
      </c>
      <c r="T162" s="2">
        <v>800</v>
      </c>
      <c r="U162" s="2">
        <v>100</v>
      </c>
      <c r="V162" s="2">
        <v>300</v>
      </c>
      <c r="W162" s="2">
        <v>33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789.52</v>
      </c>
      <c r="AE162" s="2">
        <v>0</v>
      </c>
      <c r="AF162" s="2">
        <v>4150.15</v>
      </c>
      <c r="AG162" s="2">
        <v>472.55</v>
      </c>
      <c r="AH162" s="2">
        <v>17.72</v>
      </c>
      <c r="AI162" s="2">
        <v>118.14</v>
      </c>
      <c r="AJ162" s="2">
        <v>354</v>
      </c>
      <c r="AK162" s="2">
        <v>0</v>
      </c>
      <c r="AL162" s="2">
        <v>0</v>
      </c>
      <c r="AM162" s="2">
        <v>0</v>
      </c>
      <c r="AN162" s="2">
        <v>0</v>
      </c>
      <c r="AO162" s="2">
        <v>2</v>
      </c>
      <c r="AP162" s="2">
        <v>9</v>
      </c>
      <c r="AQ162" s="2">
        <v>0</v>
      </c>
      <c r="AR162" s="2">
        <v>3185.74</v>
      </c>
      <c r="AS162" s="2">
        <v>4078.15</v>
      </c>
      <c r="AT162" s="2">
        <v>18050.97</v>
      </c>
      <c r="AU162" s="2">
        <v>15000</v>
      </c>
      <c r="AV162" s="2">
        <v>0</v>
      </c>
      <c r="AW162" s="2">
        <v>3000</v>
      </c>
      <c r="AX162" s="2">
        <v>0</v>
      </c>
      <c r="AY162" s="2">
        <v>0</v>
      </c>
      <c r="AZ162" s="2">
        <v>0</v>
      </c>
      <c r="BA162" s="2">
        <v>2887.23</v>
      </c>
      <c r="BB162" s="2">
        <v>0</v>
      </c>
      <c r="BC162" s="2">
        <v>0</v>
      </c>
      <c r="BD162" s="2">
        <v>0</v>
      </c>
      <c r="BE162" s="2">
        <v>0</v>
      </c>
      <c r="BF162" s="2">
        <v>2</v>
      </c>
      <c r="BG162" s="2">
        <v>0</v>
      </c>
    </row>
    <row r="163" spans="1:59">
      <c r="A163" s="5" t="s">
        <v>731</v>
      </c>
      <c r="B163" s="2" t="s">
        <v>732</v>
      </c>
      <c r="C163" s="2" t="s">
        <v>733</v>
      </c>
      <c r="D163" s="2" t="s">
        <v>734</v>
      </c>
      <c r="E163" s="2" t="s">
        <v>416</v>
      </c>
      <c r="F163" s="2" t="s">
        <v>256</v>
      </c>
      <c r="G163" s="2">
        <v>10</v>
      </c>
      <c r="H163" s="2">
        <v>2</v>
      </c>
      <c r="I163" s="2">
        <v>5.9</v>
      </c>
      <c r="J163" s="2">
        <v>0</v>
      </c>
      <c r="K163" s="2">
        <v>2124</v>
      </c>
      <c r="L163" s="2">
        <v>195.31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800</v>
      </c>
      <c r="U163" s="2">
        <v>100</v>
      </c>
      <c r="V163" s="2">
        <v>300</v>
      </c>
      <c r="W163" s="2">
        <v>33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3552.31</v>
      </c>
      <c r="AG163" s="2">
        <v>415.23</v>
      </c>
      <c r="AH163" s="2">
        <v>15.57</v>
      </c>
      <c r="AI163" s="2">
        <v>104.32</v>
      </c>
      <c r="AJ163" s="2">
        <v>311</v>
      </c>
      <c r="AK163" s="2">
        <v>0</v>
      </c>
      <c r="AL163" s="2">
        <v>0</v>
      </c>
      <c r="AM163" s="2">
        <v>0</v>
      </c>
      <c r="AN163" s="2">
        <v>0</v>
      </c>
      <c r="AO163" s="2">
        <v>2</v>
      </c>
      <c r="AP163" s="2">
        <v>9</v>
      </c>
      <c r="AQ163" s="2">
        <v>0</v>
      </c>
      <c r="AR163" s="2">
        <v>2704.19</v>
      </c>
      <c r="AS163" s="2">
        <v>3480.31</v>
      </c>
      <c r="AT163" s="2">
        <v>17039.38</v>
      </c>
      <c r="AU163" s="2">
        <v>15000</v>
      </c>
      <c r="AV163" s="2">
        <v>3000</v>
      </c>
      <c r="AW163" s="2">
        <v>6000</v>
      </c>
      <c r="AX163" s="2">
        <v>800</v>
      </c>
      <c r="AY163" s="2">
        <v>0</v>
      </c>
      <c r="AZ163" s="2">
        <v>0</v>
      </c>
      <c r="BA163" s="2">
        <v>2538.36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</row>
    <row r="164" spans="1:59">
      <c r="A164" s="5" t="s">
        <v>735</v>
      </c>
      <c r="B164" s="2" t="s">
        <v>736</v>
      </c>
      <c r="C164" s="2" t="s">
        <v>737</v>
      </c>
      <c r="D164" s="2" t="s">
        <v>738</v>
      </c>
      <c r="E164" s="2" t="s">
        <v>154</v>
      </c>
      <c r="F164" s="2" t="s">
        <v>209</v>
      </c>
      <c r="G164" s="2">
        <v>10</v>
      </c>
      <c r="H164" s="2">
        <v>3</v>
      </c>
      <c r="I164" s="2">
        <v>6.1</v>
      </c>
      <c r="J164" s="2">
        <v>0</v>
      </c>
      <c r="K164" s="2">
        <v>2196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7</v>
      </c>
      <c r="S164" s="2">
        <v>0</v>
      </c>
      <c r="T164" s="2">
        <v>800</v>
      </c>
      <c r="U164" s="2">
        <v>300</v>
      </c>
      <c r="V164" s="2">
        <v>300</v>
      </c>
      <c r="W164" s="2">
        <v>33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3636</v>
      </c>
      <c r="AG164" s="2">
        <v>642.05</v>
      </c>
      <c r="AH164" s="2">
        <v>24.08</v>
      </c>
      <c r="AI164" s="2">
        <v>160.51</v>
      </c>
      <c r="AJ164" s="2">
        <v>482</v>
      </c>
      <c r="AK164" s="2">
        <v>0</v>
      </c>
      <c r="AL164" s="2">
        <v>0</v>
      </c>
      <c r="AM164" s="2">
        <v>0</v>
      </c>
      <c r="AN164" s="2">
        <v>0</v>
      </c>
      <c r="AO164" s="2">
        <v>2</v>
      </c>
      <c r="AP164" s="2">
        <v>9</v>
      </c>
      <c r="AQ164" s="2">
        <v>0</v>
      </c>
      <c r="AR164" s="2">
        <v>2325.36</v>
      </c>
      <c r="AS164" s="2">
        <v>3454</v>
      </c>
      <c r="AT164" s="2">
        <v>22710.19</v>
      </c>
      <c r="AU164" s="2">
        <v>15000</v>
      </c>
      <c r="AV164" s="2">
        <v>3000</v>
      </c>
      <c r="AW164" s="2">
        <v>3000</v>
      </c>
      <c r="AX164" s="2">
        <v>0</v>
      </c>
      <c r="AY164" s="2">
        <v>0</v>
      </c>
      <c r="AZ164" s="2">
        <v>0</v>
      </c>
      <c r="BA164" s="2">
        <v>3925.92</v>
      </c>
      <c r="BB164" s="2">
        <v>0</v>
      </c>
      <c r="BC164" s="2">
        <v>0</v>
      </c>
      <c r="BD164" s="2">
        <v>0</v>
      </c>
      <c r="BE164" s="2">
        <v>0</v>
      </c>
      <c r="BF164" s="2">
        <v>79.17</v>
      </c>
      <c r="BG164" s="2">
        <v>0</v>
      </c>
    </row>
    <row r="165" spans="1:59">
      <c r="A165" s="5" t="s">
        <v>739</v>
      </c>
      <c r="B165" s="2" t="s">
        <v>740</v>
      </c>
      <c r="C165" s="2" t="s">
        <v>741</v>
      </c>
      <c r="D165" s="2" t="s">
        <v>742</v>
      </c>
      <c r="E165" s="2" t="s">
        <v>154</v>
      </c>
      <c r="F165" s="2" t="s">
        <v>181</v>
      </c>
      <c r="G165" s="2">
        <v>10</v>
      </c>
      <c r="H165" s="2">
        <v>1</v>
      </c>
      <c r="I165" s="2">
        <v>5.7</v>
      </c>
      <c r="J165" s="2">
        <v>0</v>
      </c>
      <c r="K165" s="2">
        <v>2052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7</v>
      </c>
      <c r="S165" s="2">
        <v>0</v>
      </c>
      <c r="T165" s="2">
        <v>800</v>
      </c>
      <c r="U165" s="2">
        <v>100</v>
      </c>
      <c r="V165" s="2">
        <v>300</v>
      </c>
      <c r="W165" s="2">
        <v>33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3292</v>
      </c>
      <c r="AG165" s="2">
        <v>539.45</v>
      </c>
      <c r="AH165" s="2">
        <v>20.23</v>
      </c>
      <c r="AI165" s="2">
        <v>134.86</v>
      </c>
      <c r="AJ165" s="2">
        <v>405</v>
      </c>
      <c r="AK165" s="2">
        <v>0</v>
      </c>
      <c r="AL165" s="2">
        <v>0</v>
      </c>
      <c r="AM165" s="2">
        <v>0</v>
      </c>
      <c r="AN165" s="2">
        <v>0</v>
      </c>
      <c r="AO165" s="2">
        <v>2</v>
      </c>
      <c r="AP165" s="2">
        <v>9</v>
      </c>
      <c r="AQ165" s="2">
        <v>0</v>
      </c>
      <c r="AR165" s="2">
        <v>2190.46</v>
      </c>
      <c r="AS165" s="2">
        <v>3250</v>
      </c>
      <c r="AT165" s="2">
        <v>20302.5</v>
      </c>
      <c r="AU165" s="2">
        <v>15000</v>
      </c>
      <c r="AV165" s="2">
        <v>3000</v>
      </c>
      <c r="AW165" s="2">
        <v>3000</v>
      </c>
      <c r="AX165" s="2">
        <v>1200</v>
      </c>
      <c r="AY165" s="2">
        <v>0</v>
      </c>
      <c r="AZ165" s="2">
        <v>0</v>
      </c>
      <c r="BA165" s="2">
        <v>3298.62</v>
      </c>
      <c r="BB165" s="2">
        <v>0</v>
      </c>
      <c r="BC165" s="2">
        <v>0</v>
      </c>
      <c r="BD165" s="2">
        <v>0</v>
      </c>
      <c r="BE165" s="2">
        <v>0</v>
      </c>
      <c r="BF165" s="2">
        <v>4.51</v>
      </c>
      <c r="BG165" s="2">
        <v>0</v>
      </c>
    </row>
    <row r="166" spans="1:59">
      <c r="A166" s="5" t="s">
        <v>743</v>
      </c>
      <c r="B166" s="2" t="s">
        <v>744</v>
      </c>
      <c r="C166" s="2" t="s">
        <v>745</v>
      </c>
      <c r="D166" s="2" t="s">
        <v>746</v>
      </c>
      <c r="E166" s="2" t="s">
        <v>154</v>
      </c>
      <c r="F166" s="2" t="s">
        <v>181</v>
      </c>
      <c r="G166" s="2">
        <v>12</v>
      </c>
      <c r="H166" s="2">
        <v>2</v>
      </c>
      <c r="I166" s="2">
        <v>6.7</v>
      </c>
      <c r="J166" s="2">
        <v>0</v>
      </c>
      <c r="K166" s="2">
        <v>2412</v>
      </c>
      <c r="L166" s="2">
        <v>0</v>
      </c>
      <c r="M166" s="2">
        <v>104</v>
      </c>
      <c r="N166" s="2">
        <v>88</v>
      </c>
      <c r="O166" s="2">
        <v>0</v>
      </c>
      <c r="P166" s="2">
        <v>0</v>
      </c>
      <c r="Q166" s="2">
        <v>0</v>
      </c>
      <c r="R166" s="2">
        <v>7</v>
      </c>
      <c r="S166" s="2">
        <v>0</v>
      </c>
      <c r="T166" s="2">
        <v>800</v>
      </c>
      <c r="U166" s="2">
        <v>100</v>
      </c>
      <c r="V166" s="2">
        <v>300</v>
      </c>
      <c r="W166" s="2">
        <v>33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3844</v>
      </c>
      <c r="AG166" s="2">
        <v>674.08</v>
      </c>
      <c r="AH166" s="2">
        <v>25.28</v>
      </c>
      <c r="AI166" s="2">
        <v>168.52</v>
      </c>
      <c r="AJ166" s="2">
        <v>506</v>
      </c>
      <c r="AK166" s="2">
        <v>0</v>
      </c>
      <c r="AL166" s="2">
        <v>0</v>
      </c>
      <c r="AM166" s="2">
        <v>0</v>
      </c>
      <c r="AN166" s="2">
        <v>0</v>
      </c>
      <c r="AO166" s="2">
        <v>2</v>
      </c>
      <c r="AP166" s="2">
        <v>9</v>
      </c>
      <c r="AQ166" s="2">
        <v>0</v>
      </c>
      <c r="AR166" s="2">
        <v>2468.12</v>
      </c>
      <c r="AS166" s="2">
        <v>3802</v>
      </c>
      <c r="AT166" s="2">
        <v>23812.11</v>
      </c>
      <c r="AU166" s="2">
        <v>15000</v>
      </c>
      <c r="AV166" s="2">
        <v>1500</v>
      </c>
      <c r="AW166" s="2">
        <v>3000</v>
      </c>
      <c r="AX166" s="2">
        <v>0</v>
      </c>
      <c r="AY166" s="2">
        <v>0</v>
      </c>
      <c r="AZ166" s="2">
        <v>0</v>
      </c>
      <c r="BA166" s="2">
        <v>4121.64</v>
      </c>
      <c r="BB166" s="2">
        <v>190.47</v>
      </c>
      <c r="BC166" s="2">
        <v>5.71</v>
      </c>
      <c r="BD166" s="2">
        <v>0</v>
      </c>
      <c r="BE166" s="2">
        <v>5.71</v>
      </c>
      <c r="BF166" s="2">
        <v>127.87</v>
      </c>
      <c r="BG166" s="2">
        <v>0</v>
      </c>
    </row>
    <row r="167" spans="1:59">
      <c r="A167" s="5" t="s">
        <v>747</v>
      </c>
      <c r="B167" s="2" t="s">
        <v>748</v>
      </c>
      <c r="C167" s="2" t="s">
        <v>749</v>
      </c>
      <c r="D167" s="2" t="s">
        <v>750</v>
      </c>
      <c r="E167" s="2" t="s">
        <v>154</v>
      </c>
      <c r="F167" s="2" t="s">
        <v>209</v>
      </c>
      <c r="G167" s="2">
        <v>10</v>
      </c>
      <c r="H167" s="2">
        <v>2</v>
      </c>
      <c r="I167" s="2">
        <v>5.9</v>
      </c>
      <c r="J167" s="2">
        <v>0</v>
      </c>
      <c r="K167" s="2">
        <v>2124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800</v>
      </c>
      <c r="U167" s="2">
        <v>300</v>
      </c>
      <c r="V167" s="2">
        <v>300</v>
      </c>
      <c r="W167" s="2">
        <v>33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50</v>
      </c>
      <c r="AE167" s="2">
        <v>0</v>
      </c>
      <c r="AF167" s="2">
        <v>3607</v>
      </c>
      <c r="AG167" s="2">
        <v>845.96</v>
      </c>
      <c r="AH167" s="2">
        <v>31.72</v>
      </c>
      <c r="AI167" s="2">
        <v>211.49</v>
      </c>
      <c r="AJ167" s="2">
        <v>634</v>
      </c>
      <c r="AK167" s="2">
        <v>0</v>
      </c>
      <c r="AL167" s="2">
        <v>0</v>
      </c>
      <c r="AM167" s="2">
        <v>0</v>
      </c>
      <c r="AN167" s="2">
        <v>0</v>
      </c>
      <c r="AO167" s="2">
        <v>2</v>
      </c>
      <c r="AP167" s="2">
        <v>9</v>
      </c>
      <c r="AQ167" s="2">
        <v>0</v>
      </c>
      <c r="AR167" s="2">
        <v>1881.83</v>
      </c>
      <c r="AS167" s="2">
        <v>3395</v>
      </c>
      <c r="AT167" s="2">
        <v>22863.51</v>
      </c>
      <c r="AU167" s="2">
        <v>15000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5169.51</v>
      </c>
      <c r="BB167" s="2">
        <v>2694</v>
      </c>
      <c r="BC167" s="2">
        <v>80.82</v>
      </c>
      <c r="BD167" s="2">
        <v>0</v>
      </c>
      <c r="BE167" s="2">
        <v>80.82</v>
      </c>
      <c r="BF167" s="2">
        <v>180.67</v>
      </c>
      <c r="BG167" s="2">
        <v>0</v>
      </c>
    </row>
    <row r="168" spans="1:59">
      <c r="A168" s="5" t="s">
        <v>751</v>
      </c>
      <c r="B168" s="2" t="s">
        <v>752</v>
      </c>
      <c r="C168" s="2" t="s">
        <v>753</v>
      </c>
      <c r="D168" s="2" t="s">
        <v>754</v>
      </c>
      <c r="E168" s="2" t="s">
        <v>154</v>
      </c>
      <c r="F168" s="2" t="s">
        <v>209</v>
      </c>
      <c r="G168" s="2">
        <v>12</v>
      </c>
      <c r="H168" s="2">
        <v>2</v>
      </c>
      <c r="I168" s="2">
        <v>6.7</v>
      </c>
      <c r="J168" s="2">
        <v>0</v>
      </c>
      <c r="K168" s="2">
        <v>2412</v>
      </c>
      <c r="L168" s="2">
        <v>0</v>
      </c>
      <c r="M168" s="2">
        <v>62</v>
      </c>
      <c r="N168" s="2">
        <v>64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800</v>
      </c>
      <c r="U168" s="2">
        <v>300</v>
      </c>
      <c r="V168" s="2">
        <v>300</v>
      </c>
      <c r="W168" s="2">
        <v>33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3971</v>
      </c>
      <c r="AG168" s="2">
        <v>923.27</v>
      </c>
      <c r="AH168" s="2">
        <v>34.62</v>
      </c>
      <c r="AI168" s="2">
        <v>230.82</v>
      </c>
      <c r="AJ168" s="2">
        <v>692</v>
      </c>
      <c r="AK168" s="2">
        <v>0</v>
      </c>
      <c r="AL168" s="2">
        <v>0</v>
      </c>
      <c r="AM168" s="2">
        <v>0</v>
      </c>
      <c r="AN168" s="2">
        <v>0</v>
      </c>
      <c r="AO168" s="2">
        <v>2</v>
      </c>
      <c r="AP168" s="2">
        <v>9</v>
      </c>
      <c r="AQ168" s="2">
        <v>0</v>
      </c>
      <c r="AR168" s="2">
        <v>2088.29</v>
      </c>
      <c r="AS168" s="2">
        <v>3759</v>
      </c>
      <c r="AT168" s="2">
        <v>27506.49</v>
      </c>
      <c r="AU168" s="2">
        <v>15000</v>
      </c>
      <c r="AV168" s="2">
        <v>1500</v>
      </c>
      <c r="AW168" s="2">
        <v>3000</v>
      </c>
      <c r="AX168" s="2">
        <v>0</v>
      </c>
      <c r="AY168" s="2">
        <v>0</v>
      </c>
      <c r="AZ168" s="2">
        <v>0</v>
      </c>
      <c r="BA168" s="2">
        <v>5642.13</v>
      </c>
      <c r="BB168" s="2">
        <v>2364.36</v>
      </c>
      <c r="BC168" s="2">
        <v>70.93</v>
      </c>
      <c r="BD168" s="2">
        <v>0</v>
      </c>
      <c r="BE168" s="2">
        <v>70.93</v>
      </c>
      <c r="BF168" s="2">
        <v>209.58</v>
      </c>
      <c r="BG168" s="2">
        <v>0</v>
      </c>
    </row>
    <row r="169" spans="1:59">
      <c r="A169" s="5" t="s">
        <v>755</v>
      </c>
      <c r="B169" s="2" t="s">
        <v>756</v>
      </c>
      <c r="C169" s="2" t="s">
        <v>757</v>
      </c>
      <c r="D169" s="2" t="s">
        <v>758</v>
      </c>
      <c r="E169" s="2" t="s">
        <v>154</v>
      </c>
      <c r="F169" s="2" t="s">
        <v>181</v>
      </c>
      <c r="G169" s="2">
        <v>10</v>
      </c>
      <c r="H169" s="2">
        <v>2</v>
      </c>
      <c r="I169" s="2">
        <v>5.9</v>
      </c>
      <c r="J169" s="2">
        <v>0</v>
      </c>
      <c r="K169" s="2">
        <v>2124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800</v>
      </c>
      <c r="U169" s="2">
        <v>100</v>
      </c>
      <c r="V169" s="2">
        <v>300</v>
      </c>
      <c r="W169" s="2">
        <v>33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3357</v>
      </c>
      <c r="AG169" s="2">
        <v>546.47</v>
      </c>
      <c r="AH169" s="2">
        <v>20.49</v>
      </c>
      <c r="AI169" s="2">
        <v>136.62</v>
      </c>
      <c r="AJ169" s="2">
        <v>410</v>
      </c>
      <c r="AK169" s="2">
        <v>0</v>
      </c>
      <c r="AL169" s="2">
        <v>0</v>
      </c>
      <c r="AM169" s="2">
        <v>0</v>
      </c>
      <c r="AN169" s="2">
        <v>0</v>
      </c>
      <c r="AO169" s="2">
        <v>2</v>
      </c>
      <c r="AP169" s="2">
        <v>9</v>
      </c>
      <c r="AQ169" s="2">
        <v>0</v>
      </c>
      <c r="AR169" s="2">
        <v>2241.42</v>
      </c>
      <c r="AS169" s="2">
        <v>3285</v>
      </c>
      <c r="AT169" s="2">
        <v>20822.74</v>
      </c>
      <c r="AU169" s="2">
        <v>15000</v>
      </c>
      <c r="AV169" s="2">
        <v>3000</v>
      </c>
      <c r="AW169" s="2">
        <v>0</v>
      </c>
      <c r="AX169" s="2">
        <v>0</v>
      </c>
      <c r="AY169" s="2">
        <v>0</v>
      </c>
      <c r="AZ169" s="2">
        <v>0</v>
      </c>
      <c r="BA169" s="2">
        <v>3340.74</v>
      </c>
      <c r="BB169" s="2">
        <v>0</v>
      </c>
      <c r="BC169" s="2">
        <v>0</v>
      </c>
      <c r="BD169" s="2">
        <v>0</v>
      </c>
      <c r="BE169" s="2">
        <v>0</v>
      </c>
      <c r="BF169" s="2">
        <v>99.32</v>
      </c>
      <c r="BG169" s="2">
        <v>0</v>
      </c>
    </row>
    <row r="170" spans="1:59">
      <c r="A170" s="5" t="s">
        <v>759</v>
      </c>
      <c r="B170" s="2" t="s">
        <v>760</v>
      </c>
      <c r="C170" s="2" t="s">
        <v>761</v>
      </c>
      <c r="D170" s="2" t="s">
        <v>762</v>
      </c>
      <c r="E170" s="2" t="s">
        <v>154</v>
      </c>
      <c r="F170" s="2" t="s">
        <v>181</v>
      </c>
      <c r="G170" s="2">
        <v>10</v>
      </c>
      <c r="H170" s="2">
        <v>2</v>
      </c>
      <c r="I170" s="2">
        <v>5.9</v>
      </c>
      <c r="J170" s="2">
        <v>0</v>
      </c>
      <c r="K170" s="2">
        <v>2124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7</v>
      </c>
      <c r="S170" s="2">
        <v>0</v>
      </c>
      <c r="T170" s="2">
        <v>800</v>
      </c>
      <c r="U170" s="2">
        <v>100</v>
      </c>
      <c r="V170" s="2">
        <v>300</v>
      </c>
      <c r="W170" s="2">
        <v>33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3364</v>
      </c>
      <c r="AG170" s="2">
        <v>596.36</v>
      </c>
      <c r="AH170" s="2">
        <v>22.36</v>
      </c>
      <c r="AI170" s="2">
        <v>149.09</v>
      </c>
      <c r="AJ170" s="2">
        <v>447</v>
      </c>
      <c r="AK170" s="2">
        <v>0</v>
      </c>
      <c r="AL170" s="2">
        <v>0</v>
      </c>
      <c r="AM170" s="2">
        <v>0</v>
      </c>
      <c r="AN170" s="2">
        <v>0</v>
      </c>
      <c r="AO170" s="2">
        <v>2</v>
      </c>
      <c r="AP170" s="2">
        <v>9</v>
      </c>
      <c r="AQ170" s="2">
        <v>0</v>
      </c>
      <c r="AR170" s="2">
        <v>2147.19</v>
      </c>
      <c r="AS170" s="2">
        <v>3322</v>
      </c>
      <c r="AT170" s="2">
        <v>20948.74</v>
      </c>
      <c r="AU170" s="2">
        <v>15000</v>
      </c>
      <c r="AV170" s="2">
        <v>0</v>
      </c>
      <c r="AW170" s="2">
        <v>3000</v>
      </c>
      <c r="AX170" s="2">
        <v>0</v>
      </c>
      <c r="AY170" s="2">
        <v>0</v>
      </c>
      <c r="AZ170" s="2">
        <v>0</v>
      </c>
      <c r="BA170" s="2">
        <v>3644.43</v>
      </c>
      <c r="BB170" s="2">
        <v>0</v>
      </c>
      <c r="BC170" s="2">
        <v>0</v>
      </c>
      <c r="BD170" s="2">
        <v>0</v>
      </c>
      <c r="BE170" s="2">
        <v>0</v>
      </c>
      <c r="BF170" s="2">
        <v>95.91</v>
      </c>
      <c r="BG170" s="2">
        <v>0</v>
      </c>
    </row>
    <row r="171" spans="1:59">
      <c r="A171" s="5" t="s">
        <v>763</v>
      </c>
      <c r="B171" s="2" t="s">
        <v>764</v>
      </c>
      <c r="C171" s="2" t="s">
        <v>765</v>
      </c>
      <c r="D171" s="2" t="s">
        <v>766</v>
      </c>
      <c r="E171" s="2" t="s">
        <v>154</v>
      </c>
      <c r="F171" s="2" t="s">
        <v>209</v>
      </c>
      <c r="G171" s="2">
        <v>12</v>
      </c>
      <c r="H171" s="2">
        <v>2</v>
      </c>
      <c r="I171" s="2">
        <v>6.7</v>
      </c>
      <c r="J171" s="2">
        <v>0</v>
      </c>
      <c r="K171" s="2">
        <v>2412</v>
      </c>
      <c r="L171" s="2">
        <v>0</v>
      </c>
      <c r="M171" s="2">
        <v>0</v>
      </c>
      <c r="N171" s="2">
        <v>48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800</v>
      </c>
      <c r="U171" s="2">
        <v>300</v>
      </c>
      <c r="V171" s="2">
        <v>300</v>
      </c>
      <c r="W171" s="2">
        <v>33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3893</v>
      </c>
      <c r="AG171" s="2">
        <v>648.35</v>
      </c>
      <c r="AH171" s="2">
        <v>24.31</v>
      </c>
      <c r="AI171" s="2">
        <v>162.09</v>
      </c>
      <c r="AJ171" s="2">
        <v>486</v>
      </c>
      <c r="AK171" s="2">
        <v>0</v>
      </c>
      <c r="AL171" s="2">
        <v>0</v>
      </c>
      <c r="AM171" s="2">
        <v>0</v>
      </c>
      <c r="AN171" s="2">
        <v>0</v>
      </c>
      <c r="AO171" s="2">
        <v>2</v>
      </c>
      <c r="AP171" s="2">
        <v>9</v>
      </c>
      <c r="AQ171" s="2">
        <v>0</v>
      </c>
      <c r="AR171" s="2">
        <v>2570.25</v>
      </c>
      <c r="AS171" s="2">
        <v>3681</v>
      </c>
      <c r="AT171" s="2">
        <v>27260.57</v>
      </c>
      <c r="AU171" s="2">
        <v>15000</v>
      </c>
      <c r="AV171" s="2">
        <v>1500</v>
      </c>
      <c r="AW171" s="2">
        <v>6000</v>
      </c>
      <c r="AX171" s="2">
        <v>0</v>
      </c>
      <c r="AY171" s="2">
        <v>1500</v>
      </c>
      <c r="AZ171" s="2">
        <v>0</v>
      </c>
      <c r="BA171" s="2">
        <v>3962.25</v>
      </c>
      <c r="BB171" s="2">
        <v>0</v>
      </c>
      <c r="BC171" s="2">
        <v>0</v>
      </c>
      <c r="BD171" s="2">
        <v>0</v>
      </c>
      <c r="BE171" s="2">
        <v>0</v>
      </c>
      <c r="BF171" s="2">
        <v>148.14</v>
      </c>
      <c r="BG171" s="2">
        <v>0</v>
      </c>
    </row>
    <row r="172" spans="1:59">
      <c r="A172" s="5" t="s">
        <v>767</v>
      </c>
      <c r="B172" s="2" t="s">
        <v>768</v>
      </c>
      <c r="C172" s="2" t="s">
        <v>769</v>
      </c>
      <c r="D172" s="2" t="s">
        <v>770</v>
      </c>
      <c r="E172" s="2" t="s">
        <v>154</v>
      </c>
      <c r="F172" s="2" t="s">
        <v>181</v>
      </c>
      <c r="G172" s="2">
        <v>8</v>
      </c>
      <c r="H172" s="2">
        <v>2</v>
      </c>
      <c r="I172" s="2">
        <v>5.1</v>
      </c>
      <c r="J172" s="2">
        <v>0</v>
      </c>
      <c r="K172" s="2">
        <v>1836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800</v>
      </c>
      <c r="U172" s="2">
        <v>100</v>
      </c>
      <c r="V172" s="2">
        <v>300</v>
      </c>
      <c r="W172" s="2">
        <v>33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3069</v>
      </c>
      <c r="AG172" s="2">
        <v>569.9</v>
      </c>
      <c r="AH172" s="2">
        <v>21.37</v>
      </c>
      <c r="AI172" s="2">
        <v>142.48</v>
      </c>
      <c r="AJ172" s="2">
        <v>427</v>
      </c>
      <c r="AK172" s="2">
        <v>0</v>
      </c>
      <c r="AL172" s="2">
        <v>0</v>
      </c>
      <c r="AM172" s="2">
        <v>0</v>
      </c>
      <c r="AN172" s="2">
        <v>0</v>
      </c>
      <c r="AO172" s="2">
        <v>2</v>
      </c>
      <c r="AP172" s="2">
        <v>9</v>
      </c>
      <c r="AQ172" s="2">
        <v>0</v>
      </c>
      <c r="AR172" s="2">
        <v>1906.25</v>
      </c>
      <c r="AS172" s="2">
        <v>2997</v>
      </c>
      <c r="AT172" s="2">
        <v>16421.8</v>
      </c>
      <c r="AU172" s="2">
        <v>15000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3482.25</v>
      </c>
      <c r="BB172" s="2">
        <v>0</v>
      </c>
      <c r="BC172" s="2">
        <v>0</v>
      </c>
      <c r="BD172" s="2">
        <v>0</v>
      </c>
      <c r="BE172" s="2">
        <v>0</v>
      </c>
      <c r="BF172" s="2">
        <v>33.1</v>
      </c>
      <c r="BG172" s="2">
        <v>0</v>
      </c>
    </row>
    <row r="173" spans="1:59">
      <c r="A173" s="5" t="s">
        <v>771</v>
      </c>
      <c r="B173" s="2" t="s">
        <v>772</v>
      </c>
      <c r="C173" s="2" t="s">
        <v>773</v>
      </c>
      <c r="D173" s="2" t="s">
        <v>774</v>
      </c>
      <c r="E173" s="2" t="s">
        <v>154</v>
      </c>
      <c r="F173" s="2" t="s">
        <v>181</v>
      </c>
      <c r="G173" s="2">
        <v>10</v>
      </c>
      <c r="H173" s="2">
        <v>2</v>
      </c>
      <c r="I173" s="2">
        <v>5.9</v>
      </c>
      <c r="J173" s="2">
        <v>0</v>
      </c>
      <c r="K173" s="2">
        <v>2124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800</v>
      </c>
      <c r="U173" s="2">
        <v>300</v>
      </c>
      <c r="V173" s="2">
        <v>300</v>
      </c>
      <c r="W173" s="2">
        <v>33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488.28</v>
      </c>
      <c r="AE173" s="2">
        <v>0</v>
      </c>
      <c r="AF173" s="2">
        <v>4045.28</v>
      </c>
      <c r="AG173" s="2">
        <v>550.11</v>
      </c>
      <c r="AH173" s="2">
        <v>20.63</v>
      </c>
      <c r="AI173" s="2">
        <v>137.53</v>
      </c>
      <c r="AJ173" s="2">
        <v>413</v>
      </c>
      <c r="AK173" s="2">
        <v>0</v>
      </c>
      <c r="AL173" s="2">
        <v>0</v>
      </c>
      <c r="AM173" s="2">
        <v>0</v>
      </c>
      <c r="AN173" s="2">
        <v>0</v>
      </c>
      <c r="AO173" s="2">
        <v>2</v>
      </c>
      <c r="AP173" s="2">
        <v>9</v>
      </c>
      <c r="AQ173" s="2">
        <v>0</v>
      </c>
      <c r="AR173" s="2">
        <v>2922.01</v>
      </c>
      <c r="AS173" s="2">
        <v>3833.28</v>
      </c>
      <c r="AT173" s="2">
        <v>21944.95</v>
      </c>
      <c r="AU173" s="2">
        <v>15000</v>
      </c>
      <c r="AV173" s="2">
        <v>6000</v>
      </c>
      <c r="AW173" s="2">
        <v>0</v>
      </c>
      <c r="AX173" s="2">
        <v>0</v>
      </c>
      <c r="AY173" s="2">
        <v>3000</v>
      </c>
      <c r="AZ173" s="2">
        <v>0</v>
      </c>
      <c r="BA173" s="2">
        <v>3363.81</v>
      </c>
      <c r="BB173" s="2">
        <v>0</v>
      </c>
      <c r="BC173" s="2">
        <v>0</v>
      </c>
      <c r="BD173" s="2">
        <v>0</v>
      </c>
      <c r="BE173" s="2">
        <v>0</v>
      </c>
      <c r="BF173" s="2">
        <v>1.93</v>
      </c>
      <c r="BG173" s="2">
        <v>0</v>
      </c>
    </row>
    <row r="174" spans="1:59">
      <c r="A174" s="5" t="s">
        <v>775</v>
      </c>
      <c r="B174" s="2" t="s">
        <v>776</v>
      </c>
      <c r="C174" s="2" t="s">
        <v>777</v>
      </c>
      <c r="D174" s="2" t="s">
        <v>778</v>
      </c>
      <c r="E174" s="2" t="s">
        <v>154</v>
      </c>
      <c r="F174" s="2" t="s">
        <v>209</v>
      </c>
      <c r="G174" s="2">
        <v>12</v>
      </c>
      <c r="H174" s="2">
        <v>2</v>
      </c>
      <c r="I174" s="2">
        <v>6.7</v>
      </c>
      <c r="J174" s="2">
        <v>0</v>
      </c>
      <c r="K174" s="2">
        <v>2412</v>
      </c>
      <c r="L174" s="2">
        <v>0</v>
      </c>
      <c r="M174" s="2">
        <v>197</v>
      </c>
      <c r="N174" s="2">
        <v>104</v>
      </c>
      <c r="O174" s="2">
        <v>0</v>
      </c>
      <c r="P174" s="2">
        <v>0</v>
      </c>
      <c r="Q174" s="2">
        <v>0</v>
      </c>
      <c r="R174" s="2">
        <v>0</v>
      </c>
      <c r="S174" s="2">
        <v>5.44</v>
      </c>
      <c r="T174" s="2">
        <v>800</v>
      </c>
      <c r="U174" s="2">
        <v>300</v>
      </c>
      <c r="V174" s="2">
        <v>300</v>
      </c>
      <c r="W174" s="2">
        <v>33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4151.44</v>
      </c>
      <c r="AG174" s="2">
        <v>929.07</v>
      </c>
      <c r="AH174" s="2">
        <v>34.84</v>
      </c>
      <c r="AI174" s="2">
        <v>232.27</v>
      </c>
      <c r="AJ174" s="2">
        <v>697</v>
      </c>
      <c r="AK174" s="2">
        <v>0</v>
      </c>
      <c r="AL174" s="2">
        <v>0</v>
      </c>
      <c r="AM174" s="2">
        <v>0</v>
      </c>
      <c r="AN174" s="2">
        <v>0</v>
      </c>
      <c r="AO174" s="2">
        <v>2</v>
      </c>
      <c r="AP174" s="2">
        <v>9</v>
      </c>
      <c r="AQ174" s="2">
        <v>0</v>
      </c>
      <c r="AR174" s="2">
        <v>2256.26</v>
      </c>
      <c r="AS174" s="2">
        <v>3939.44</v>
      </c>
      <c r="AT174" s="2">
        <v>27966.8</v>
      </c>
      <c r="AU174" s="2">
        <v>15000</v>
      </c>
      <c r="AV174" s="2">
        <v>0</v>
      </c>
      <c r="AW174" s="2">
        <v>1500</v>
      </c>
      <c r="AX174" s="2">
        <v>0</v>
      </c>
      <c r="AY174" s="2">
        <v>0</v>
      </c>
      <c r="AZ174" s="2">
        <v>0</v>
      </c>
      <c r="BA174" s="2">
        <v>5679.54</v>
      </c>
      <c r="BB174" s="2">
        <v>5787.26</v>
      </c>
      <c r="BC174" s="2">
        <v>173.62</v>
      </c>
      <c r="BD174" s="2">
        <v>0</v>
      </c>
      <c r="BE174" s="2">
        <v>173.62</v>
      </c>
      <c r="BF174" s="2">
        <v>277.23</v>
      </c>
      <c r="BG174" s="2">
        <v>0</v>
      </c>
    </row>
    <row r="175" spans="1:59">
      <c r="A175" s="5" t="s">
        <v>779</v>
      </c>
      <c r="B175" s="2" t="s">
        <v>780</v>
      </c>
      <c r="C175" s="2" t="s">
        <v>781</v>
      </c>
      <c r="D175" s="2" t="s">
        <v>782</v>
      </c>
      <c r="E175" s="2" t="s">
        <v>154</v>
      </c>
      <c r="F175" s="2" t="s">
        <v>181</v>
      </c>
      <c r="G175" s="2">
        <v>8</v>
      </c>
      <c r="H175" s="2">
        <v>2</v>
      </c>
      <c r="I175" s="2">
        <v>5.1</v>
      </c>
      <c r="J175" s="2">
        <v>0</v>
      </c>
      <c r="K175" s="2">
        <v>1836</v>
      </c>
      <c r="L175" s="2">
        <v>0</v>
      </c>
      <c r="M175" s="2">
        <v>36</v>
      </c>
      <c r="N175" s="2">
        <v>72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800</v>
      </c>
      <c r="U175" s="2">
        <v>100</v>
      </c>
      <c r="V175" s="2">
        <v>300</v>
      </c>
      <c r="W175" s="2">
        <v>33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3177</v>
      </c>
      <c r="AG175" s="2">
        <v>430.01</v>
      </c>
      <c r="AH175" s="2">
        <v>16.13</v>
      </c>
      <c r="AI175" s="2">
        <v>107.5</v>
      </c>
      <c r="AJ175" s="2">
        <v>323</v>
      </c>
      <c r="AK175" s="2">
        <v>0</v>
      </c>
      <c r="AL175" s="2">
        <v>0</v>
      </c>
      <c r="AM175" s="2">
        <v>0</v>
      </c>
      <c r="AN175" s="2">
        <v>0</v>
      </c>
      <c r="AO175" s="2">
        <v>2</v>
      </c>
      <c r="AP175" s="2">
        <v>9</v>
      </c>
      <c r="AQ175" s="2">
        <v>0</v>
      </c>
      <c r="AR175" s="2">
        <v>2298.36</v>
      </c>
      <c r="AS175" s="2">
        <v>3105</v>
      </c>
      <c r="AT175" s="2">
        <v>16641.8</v>
      </c>
      <c r="AU175" s="2">
        <v>15000</v>
      </c>
      <c r="AV175" s="2">
        <v>1500</v>
      </c>
      <c r="AW175" s="2">
        <v>3000</v>
      </c>
      <c r="AX175" s="2">
        <v>0</v>
      </c>
      <c r="AY175" s="2">
        <v>0</v>
      </c>
      <c r="AZ175" s="2">
        <v>0</v>
      </c>
      <c r="BA175" s="2">
        <v>2629.92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</row>
    <row r="176" spans="1:59">
      <c r="A176" s="5" t="s">
        <v>783</v>
      </c>
      <c r="B176" s="2" t="s">
        <v>784</v>
      </c>
      <c r="C176" s="2" t="s">
        <v>785</v>
      </c>
      <c r="D176" s="2" t="s">
        <v>786</v>
      </c>
      <c r="E176" s="2" t="s">
        <v>154</v>
      </c>
      <c r="F176" s="2" t="s">
        <v>181</v>
      </c>
      <c r="G176" s="2">
        <v>8</v>
      </c>
      <c r="H176" s="2">
        <v>2</v>
      </c>
      <c r="I176" s="2">
        <v>5.1</v>
      </c>
      <c r="J176" s="2">
        <v>0</v>
      </c>
      <c r="K176" s="2">
        <v>1836</v>
      </c>
      <c r="L176" s="2">
        <v>0</v>
      </c>
      <c r="M176" s="2">
        <v>24</v>
      </c>
      <c r="N176" s="2">
        <v>40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800</v>
      </c>
      <c r="U176" s="2">
        <v>100</v>
      </c>
      <c r="V176" s="2">
        <v>300</v>
      </c>
      <c r="W176" s="2">
        <v>33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3133</v>
      </c>
      <c r="AG176" s="2">
        <v>415.69</v>
      </c>
      <c r="AH176" s="2">
        <v>15.59</v>
      </c>
      <c r="AI176" s="2">
        <v>104.32</v>
      </c>
      <c r="AJ176" s="2">
        <v>312</v>
      </c>
      <c r="AK176" s="2">
        <v>0</v>
      </c>
      <c r="AL176" s="2">
        <v>0</v>
      </c>
      <c r="AM176" s="2">
        <v>0</v>
      </c>
      <c r="AN176" s="2">
        <v>0</v>
      </c>
      <c r="AO176" s="2">
        <v>2</v>
      </c>
      <c r="AP176" s="2">
        <v>9</v>
      </c>
      <c r="AQ176" s="2">
        <v>0</v>
      </c>
      <c r="AR176" s="2">
        <v>2283.4</v>
      </c>
      <c r="AS176" s="2">
        <v>3061</v>
      </c>
      <c r="AT176" s="2">
        <v>17074.65</v>
      </c>
      <c r="AU176" s="2">
        <v>15000</v>
      </c>
      <c r="AV176" s="2">
        <v>3000</v>
      </c>
      <c r="AW176" s="2">
        <v>3000</v>
      </c>
      <c r="AX176" s="2">
        <v>0</v>
      </c>
      <c r="AY176" s="2">
        <v>0</v>
      </c>
      <c r="AZ176" s="2">
        <v>0</v>
      </c>
      <c r="BA176" s="2">
        <v>2542.8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</row>
    <row r="177" spans="1:59">
      <c r="A177" s="5" t="s">
        <v>787</v>
      </c>
      <c r="B177" s="2" t="s">
        <v>788</v>
      </c>
      <c r="C177" s="2" t="s">
        <v>789</v>
      </c>
      <c r="D177" s="2" t="s">
        <v>790</v>
      </c>
      <c r="E177" s="2" t="s">
        <v>123</v>
      </c>
      <c r="F177" s="2" t="s">
        <v>94</v>
      </c>
      <c r="G177" s="2">
        <v>0</v>
      </c>
      <c r="H177" s="2">
        <v>0</v>
      </c>
      <c r="I177" s="2">
        <v>0</v>
      </c>
      <c r="J177" s="2">
        <v>4534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300</v>
      </c>
      <c r="W177" s="2">
        <v>33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4867</v>
      </c>
      <c r="AG177" s="2">
        <v>1114.78</v>
      </c>
      <c r="AH177" s="2">
        <v>41.8</v>
      </c>
      <c r="AI177" s="2">
        <v>278.7</v>
      </c>
      <c r="AJ177" s="2">
        <v>836</v>
      </c>
      <c r="AK177" s="2">
        <v>0</v>
      </c>
      <c r="AL177" s="2">
        <v>0</v>
      </c>
      <c r="AM177" s="2">
        <v>0</v>
      </c>
      <c r="AN177" s="2">
        <v>0</v>
      </c>
      <c r="AO177" s="2">
        <v>2</v>
      </c>
      <c r="AP177" s="2">
        <v>9</v>
      </c>
      <c r="AQ177" s="2">
        <v>0</v>
      </c>
      <c r="AR177" s="2">
        <v>2593.72</v>
      </c>
      <c r="AS177" s="2">
        <v>4865</v>
      </c>
      <c r="AT177" s="2">
        <v>39069.3</v>
      </c>
      <c r="AU177" s="2">
        <v>15000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6813.84</v>
      </c>
      <c r="BB177" s="2">
        <v>17255.46</v>
      </c>
      <c r="BC177" s="2">
        <v>517.66</v>
      </c>
      <c r="BD177" s="2">
        <v>0</v>
      </c>
      <c r="BE177" s="2">
        <v>517.66</v>
      </c>
      <c r="BF177" s="2">
        <v>589.85</v>
      </c>
      <c r="BG177" s="2">
        <v>0</v>
      </c>
    </row>
    <row r="178" spans="1:59">
      <c r="A178" s="5" t="s">
        <v>791</v>
      </c>
      <c r="B178" s="2" t="s">
        <v>792</v>
      </c>
      <c r="C178" s="2" t="s">
        <v>793</v>
      </c>
      <c r="D178" s="2" t="s">
        <v>794</v>
      </c>
      <c r="E178" s="2" t="s">
        <v>123</v>
      </c>
      <c r="F178" s="2" t="s">
        <v>209</v>
      </c>
      <c r="G178" s="2">
        <v>12</v>
      </c>
      <c r="H178" s="2">
        <v>4</v>
      </c>
      <c r="I178" s="2">
        <v>7.1</v>
      </c>
      <c r="J178" s="2">
        <v>0</v>
      </c>
      <c r="K178" s="2">
        <v>2556</v>
      </c>
      <c r="L178" s="2">
        <v>0</v>
      </c>
      <c r="M178" s="2">
        <v>181</v>
      </c>
      <c r="N178" s="2">
        <v>104</v>
      </c>
      <c r="O178" s="2">
        <v>0</v>
      </c>
      <c r="P178" s="2">
        <v>0</v>
      </c>
      <c r="Q178" s="2">
        <v>0</v>
      </c>
      <c r="R178" s="2">
        <v>0</v>
      </c>
      <c r="S178" s="2">
        <v>4.62</v>
      </c>
      <c r="T178" s="2">
        <v>800</v>
      </c>
      <c r="U178" s="2">
        <v>300</v>
      </c>
      <c r="V178" s="2">
        <v>300</v>
      </c>
      <c r="W178" s="2">
        <v>33</v>
      </c>
      <c r="X178" s="2">
        <v>0</v>
      </c>
      <c r="Y178" s="2">
        <v>0</v>
      </c>
      <c r="Z178" s="2">
        <v>0</v>
      </c>
      <c r="AA178" s="2">
        <v>0</v>
      </c>
      <c r="AB178" s="2">
        <v>40</v>
      </c>
      <c r="AC178" s="2">
        <v>0</v>
      </c>
      <c r="AD178" s="2">
        <v>352.55</v>
      </c>
      <c r="AE178" s="2">
        <v>0</v>
      </c>
      <c r="AF178" s="2">
        <v>4671.17</v>
      </c>
      <c r="AG178" s="2">
        <v>785.08</v>
      </c>
      <c r="AH178" s="2">
        <v>29.44</v>
      </c>
      <c r="AI178" s="2">
        <v>196.27</v>
      </c>
      <c r="AJ178" s="2">
        <v>589</v>
      </c>
      <c r="AK178" s="2">
        <v>0</v>
      </c>
      <c r="AL178" s="2">
        <v>0</v>
      </c>
      <c r="AM178" s="2">
        <v>0</v>
      </c>
      <c r="AN178" s="2">
        <v>0</v>
      </c>
      <c r="AO178" s="2">
        <v>2</v>
      </c>
      <c r="AP178" s="2">
        <v>9</v>
      </c>
      <c r="AQ178" s="2">
        <v>0</v>
      </c>
      <c r="AR178" s="2">
        <v>3069.38</v>
      </c>
      <c r="AS178" s="2">
        <v>4459.17</v>
      </c>
      <c r="AT178" s="2">
        <v>31913.61</v>
      </c>
      <c r="AU178" s="2">
        <v>15000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4799.37</v>
      </c>
      <c r="BB178" s="2">
        <v>12114.24</v>
      </c>
      <c r="BC178" s="2">
        <v>363.43</v>
      </c>
      <c r="BD178" s="2">
        <v>0</v>
      </c>
      <c r="BE178" s="2">
        <v>363.43</v>
      </c>
      <c r="BF178" s="2">
        <v>427.65</v>
      </c>
      <c r="BG178" s="2">
        <v>0</v>
      </c>
    </row>
    <row r="179" spans="1:59">
      <c r="A179" s="5" t="s">
        <v>795</v>
      </c>
      <c r="B179" s="2" t="s">
        <v>796</v>
      </c>
      <c r="C179" s="2" t="s">
        <v>797</v>
      </c>
      <c r="D179" s="2" t="s">
        <v>798</v>
      </c>
      <c r="E179" s="2" t="s">
        <v>123</v>
      </c>
      <c r="F179" s="2" t="s">
        <v>209</v>
      </c>
      <c r="G179" s="2">
        <v>12</v>
      </c>
      <c r="H179" s="2">
        <v>1</v>
      </c>
      <c r="I179" s="2">
        <v>6.5</v>
      </c>
      <c r="J179" s="2">
        <v>0</v>
      </c>
      <c r="K179" s="2">
        <v>2340</v>
      </c>
      <c r="L179" s="2">
        <v>0</v>
      </c>
      <c r="M179" s="2">
        <v>12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800</v>
      </c>
      <c r="U179" s="2">
        <v>300</v>
      </c>
      <c r="V179" s="2">
        <v>300</v>
      </c>
      <c r="W179" s="2">
        <v>33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3785</v>
      </c>
      <c r="AG179" s="2">
        <v>795.54</v>
      </c>
      <c r="AH179" s="2">
        <v>29.83</v>
      </c>
      <c r="AI179" s="2">
        <v>198.88</v>
      </c>
      <c r="AJ179" s="2">
        <v>597</v>
      </c>
      <c r="AK179" s="2">
        <v>0</v>
      </c>
      <c r="AL179" s="2">
        <v>0</v>
      </c>
      <c r="AM179" s="2">
        <v>0</v>
      </c>
      <c r="AN179" s="2">
        <v>0</v>
      </c>
      <c r="AO179" s="2">
        <v>2</v>
      </c>
      <c r="AP179" s="2">
        <v>9</v>
      </c>
      <c r="AQ179" s="2">
        <v>0</v>
      </c>
      <c r="AR179" s="2">
        <v>2161.75</v>
      </c>
      <c r="AS179" s="2">
        <v>3573</v>
      </c>
      <c r="AT179" s="2">
        <v>26060.2</v>
      </c>
      <c r="AU179" s="2">
        <v>15000</v>
      </c>
      <c r="AV179" s="2">
        <v>3000</v>
      </c>
      <c r="AW179" s="2">
        <v>6000</v>
      </c>
      <c r="AX179" s="2">
        <v>0</v>
      </c>
      <c r="AY179" s="2">
        <v>1500</v>
      </c>
      <c r="AZ179" s="2">
        <v>0</v>
      </c>
      <c r="BA179" s="2">
        <v>4863.75</v>
      </c>
      <c r="BB179" s="2">
        <v>0</v>
      </c>
      <c r="BC179" s="2">
        <v>0</v>
      </c>
      <c r="BD179" s="2">
        <v>0</v>
      </c>
      <c r="BE179" s="2">
        <v>0</v>
      </c>
      <c r="BF179" s="2">
        <v>67.34</v>
      </c>
      <c r="BG179" s="2">
        <v>0</v>
      </c>
    </row>
    <row r="180" spans="1:59">
      <c r="A180" s="5" t="s">
        <v>799</v>
      </c>
      <c r="B180" s="2" t="s">
        <v>800</v>
      </c>
      <c r="C180" s="2" t="s">
        <v>801</v>
      </c>
      <c r="D180" s="2" t="s">
        <v>802</v>
      </c>
      <c r="E180" s="2" t="s">
        <v>123</v>
      </c>
      <c r="F180" s="2" t="s">
        <v>209</v>
      </c>
      <c r="G180" s="2">
        <v>12</v>
      </c>
      <c r="H180" s="2">
        <v>2</v>
      </c>
      <c r="I180" s="2">
        <v>6.7</v>
      </c>
      <c r="J180" s="2">
        <v>0</v>
      </c>
      <c r="K180" s="2">
        <v>2412</v>
      </c>
      <c r="L180" s="2">
        <v>0</v>
      </c>
      <c r="M180" s="2">
        <v>165</v>
      </c>
      <c r="N180" s="2">
        <v>96</v>
      </c>
      <c r="O180" s="2">
        <v>0</v>
      </c>
      <c r="P180" s="2">
        <v>0</v>
      </c>
      <c r="Q180" s="2">
        <v>7</v>
      </c>
      <c r="R180" s="2">
        <v>0</v>
      </c>
      <c r="S180" s="2">
        <v>5.43</v>
      </c>
      <c r="T180" s="2">
        <v>800</v>
      </c>
      <c r="U180" s="2">
        <v>300</v>
      </c>
      <c r="V180" s="2">
        <v>300</v>
      </c>
      <c r="W180" s="2">
        <v>56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4141.43</v>
      </c>
      <c r="AG180" s="2">
        <v>817.37</v>
      </c>
      <c r="AH180" s="2">
        <v>30.65</v>
      </c>
      <c r="AI180" s="2">
        <v>204.34</v>
      </c>
      <c r="AJ180" s="2">
        <v>613</v>
      </c>
      <c r="AK180" s="2">
        <v>0</v>
      </c>
      <c r="AL180" s="2">
        <v>0</v>
      </c>
      <c r="AM180" s="2">
        <v>0</v>
      </c>
      <c r="AN180" s="2">
        <v>0</v>
      </c>
      <c r="AO180" s="2">
        <v>2</v>
      </c>
      <c r="AP180" s="2">
        <v>9</v>
      </c>
      <c r="AQ180" s="2">
        <v>0</v>
      </c>
      <c r="AR180" s="2">
        <v>2474.07</v>
      </c>
      <c r="AS180" s="2">
        <v>3929.43</v>
      </c>
      <c r="AT180" s="2">
        <v>27129.49</v>
      </c>
      <c r="AU180" s="2">
        <v>15000</v>
      </c>
      <c r="AV180" s="2">
        <v>0</v>
      </c>
      <c r="AW180" s="2">
        <v>0</v>
      </c>
      <c r="AX180" s="2">
        <v>0</v>
      </c>
      <c r="AY180" s="2">
        <v>3000</v>
      </c>
      <c r="AZ180" s="2">
        <v>0</v>
      </c>
      <c r="BA180" s="2">
        <v>4996.08</v>
      </c>
      <c r="BB180" s="2">
        <v>4133.41</v>
      </c>
      <c r="BC180" s="2">
        <v>124</v>
      </c>
      <c r="BD180" s="2">
        <v>0</v>
      </c>
      <c r="BE180" s="2">
        <v>124</v>
      </c>
      <c r="BF180" s="2">
        <v>236.08</v>
      </c>
      <c r="BG180" s="2">
        <v>0</v>
      </c>
    </row>
    <row r="181" spans="1:59">
      <c r="A181" s="5" t="s">
        <v>803</v>
      </c>
      <c r="B181" s="2" t="s">
        <v>804</v>
      </c>
      <c r="C181" s="2" t="s">
        <v>805</v>
      </c>
      <c r="D181" s="2" t="s">
        <v>806</v>
      </c>
      <c r="E181" s="2" t="s">
        <v>123</v>
      </c>
      <c r="F181" s="2" t="s">
        <v>181</v>
      </c>
      <c r="G181" s="2">
        <v>10</v>
      </c>
      <c r="H181" s="2">
        <v>2</v>
      </c>
      <c r="I181" s="2">
        <v>5.9</v>
      </c>
      <c r="J181" s="2">
        <v>0</v>
      </c>
      <c r="K181" s="2">
        <v>2124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800</v>
      </c>
      <c r="U181" s="2">
        <v>100</v>
      </c>
      <c r="V181" s="2">
        <v>300</v>
      </c>
      <c r="W181" s="2">
        <v>33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3357</v>
      </c>
      <c r="AG181" s="2">
        <v>542.97</v>
      </c>
      <c r="AH181" s="2">
        <v>20.36</v>
      </c>
      <c r="AI181" s="2">
        <v>135.74</v>
      </c>
      <c r="AJ181" s="2">
        <v>407</v>
      </c>
      <c r="AK181" s="2">
        <v>0</v>
      </c>
      <c r="AL181" s="2">
        <v>0</v>
      </c>
      <c r="AM181" s="2">
        <v>0</v>
      </c>
      <c r="AN181" s="2">
        <v>0</v>
      </c>
      <c r="AO181" s="2">
        <v>2</v>
      </c>
      <c r="AP181" s="2">
        <v>9</v>
      </c>
      <c r="AQ181" s="2">
        <v>0</v>
      </c>
      <c r="AR181" s="2">
        <v>2248.93</v>
      </c>
      <c r="AS181" s="2">
        <v>3285</v>
      </c>
      <c r="AT181" s="2">
        <v>18681.24</v>
      </c>
      <c r="AU181" s="2">
        <v>15000</v>
      </c>
      <c r="AV181" s="2">
        <v>1500</v>
      </c>
      <c r="AW181" s="2">
        <v>6000</v>
      </c>
      <c r="AX181" s="2">
        <v>0</v>
      </c>
      <c r="AY181" s="2">
        <v>0</v>
      </c>
      <c r="AZ181" s="2">
        <v>0</v>
      </c>
      <c r="BA181" s="2">
        <v>3318.21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</row>
    <row r="182" spans="1:59">
      <c r="A182" s="5" t="s">
        <v>807</v>
      </c>
      <c r="B182" s="2" t="s">
        <v>808</v>
      </c>
      <c r="C182" s="2" t="s">
        <v>809</v>
      </c>
      <c r="D182" s="2" t="s">
        <v>810</v>
      </c>
      <c r="E182" s="2" t="s">
        <v>123</v>
      </c>
      <c r="F182" s="2" t="s">
        <v>181</v>
      </c>
      <c r="G182" s="2">
        <v>8</v>
      </c>
      <c r="H182" s="2">
        <v>2</v>
      </c>
      <c r="I182" s="2">
        <v>5.1</v>
      </c>
      <c r="J182" s="2">
        <v>0</v>
      </c>
      <c r="K182" s="2">
        <v>1836</v>
      </c>
      <c r="L182" s="2">
        <v>0</v>
      </c>
      <c r="M182" s="2">
        <v>197</v>
      </c>
      <c r="N182" s="2">
        <v>112</v>
      </c>
      <c r="O182" s="2">
        <v>0</v>
      </c>
      <c r="P182" s="2">
        <v>0</v>
      </c>
      <c r="Q182" s="2">
        <v>0</v>
      </c>
      <c r="R182" s="2">
        <v>0</v>
      </c>
      <c r="S182" s="2">
        <v>4.36</v>
      </c>
      <c r="T182" s="2">
        <v>800</v>
      </c>
      <c r="U182" s="2">
        <v>100</v>
      </c>
      <c r="V182" s="2">
        <v>300</v>
      </c>
      <c r="W182" s="2">
        <v>33</v>
      </c>
      <c r="X182" s="2">
        <v>0</v>
      </c>
      <c r="Y182" s="2">
        <v>0</v>
      </c>
      <c r="Z182" s="2">
        <v>0</v>
      </c>
      <c r="AA182" s="2">
        <v>0</v>
      </c>
      <c r="AB182" s="2">
        <v>20</v>
      </c>
      <c r="AC182" s="2">
        <v>0</v>
      </c>
      <c r="AD182" s="2">
        <v>253.24</v>
      </c>
      <c r="AE182" s="2">
        <v>0</v>
      </c>
      <c r="AF182" s="2">
        <v>3655.6</v>
      </c>
      <c r="AG182" s="2">
        <v>496.74</v>
      </c>
      <c r="AH182" s="2">
        <v>18.63</v>
      </c>
      <c r="AI182" s="2">
        <v>124.19</v>
      </c>
      <c r="AJ182" s="2">
        <v>373</v>
      </c>
      <c r="AK182" s="2">
        <v>0</v>
      </c>
      <c r="AL182" s="2">
        <v>0</v>
      </c>
      <c r="AM182" s="2">
        <v>0</v>
      </c>
      <c r="AN182" s="2">
        <v>0</v>
      </c>
      <c r="AO182" s="2">
        <v>2</v>
      </c>
      <c r="AP182" s="2">
        <v>9</v>
      </c>
      <c r="AQ182" s="2">
        <v>0</v>
      </c>
      <c r="AR182" s="2">
        <v>2641.04</v>
      </c>
      <c r="AS182" s="2">
        <v>3583.6</v>
      </c>
      <c r="AT182" s="2">
        <v>18300.56</v>
      </c>
      <c r="AU182" s="2">
        <v>15000</v>
      </c>
      <c r="AV182" s="2">
        <v>3000</v>
      </c>
      <c r="AW182" s="2">
        <v>3000</v>
      </c>
      <c r="AX182" s="2">
        <v>0</v>
      </c>
      <c r="AY182" s="2">
        <v>3000</v>
      </c>
      <c r="AZ182" s="2">
        <v>0</v>
      </c>
      <c r="BA182" s="2">
        <v>3037.68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</row>
    <row r="183" spans="1:59">
      <c r="A183" s="5" t="s">
        <v>811</v>
      </c>
      <c r="B183" s="2" t="s">
        <v>812</v>
      </c>
      <c r="C183" s="2" t="s">
        <v>813</v>
      </c>
      <c r="D183" s="2" t="s">
        <v>814</v>
      </c>
      <c r="E183" s="2" t="s">
        <v>123</v>
      </c>
      <c r="F183" s="2" t="s">
        <v>209</v>
      </c>
      <c r="G183" s="2">
        <v>12</v>
      </c>
      <c r="H183" s="2">
        <v>1</v>
      </c>
      <c r="I183" s="2">
        <v>6.5</v>
      </c>
      <c r="J183" s="2">
        <v>0</v>
      </c>
      <c r="K183" s="2">
        <v>2340</v>
      </c>
      <c r="L183" s="2">
        <v>0</v>
      </c>
      <c r="M183" s="2">
        <v>12</v>
      </c>
      <c r="N183" s="2">
        <v>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800</v>
      </c>
      <c r="U183" s="2">
        <v>300</v>
      </c>
      <c r="V183" s="2">
        <v>300</v>
      </c>
      <c r="W183" s="2">
        <v>33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3793</v>
      </c>
      <c r="AG183" s="2">
        <v>841.41</v>
      </c>
      <c r="AH183" s="2">
        <v>31.55</v>
      </c>
      <c r="AI183" s="2">
        <v>210.35</v>
      </c>
      <c r="AJ183" s="2">
        <v>631</v>
      </c>
      <c r="AK183" s="2">
        <v>0</v>
      </c>
      <c r="AL183" s="2">
        <v>0</v>
      </c>
      <c r="AM183" s="2">
        <v>0</v>
      </c>
      <c r="AN183" s="2">
        <v>0</v>
      </c>
      <c r="AO183" s="2">
        <v>2</v>
      </c>
      <c r="AP183" s="2">
        <v>9</v>
      </c>
      <c r="AQ183" s="2">
        <v>0</v>
      </c>
      <c r="AR183" s="2">
        <v>2076.69</v>
      </c>
      <c r="AS183" s="2">
        <v>3581</v>
      </c>
      <c r="AT183" s="2">
        <v>29384.2</v>
      </c>
      <c r="AU183" s="2">
        <v>15000</v>
      </c>
      <c r="AV183" s="2">
        <v>3000</v>
      </c>
      <c r="AW183" s="2">
        <v>6000</v>
      </c>
      <c r="AX183" s="2">
        <v>0</v>
      </c>
      <c r="AY183" s="2">
        <v>0</v>
      </c>
      <c r="AZ183" s="2">
        <v>0</v>
      </c>
      <c r="BA183" s="2">
        <v>5142.93</v>
      </c>
      <c r="BB183" s="2">
        <v>241.27</v>
      </c>
      <c r="BC183" s="2">
        <v>7.24</v>
      </c>
      <c r="BD183" s="2">
        <v>0</v>
      </c>
      <c r="BE183" s="2">
        <v>7.24</v>
      </c>
      <c r="BF183" s="2">
        <v>191.24</v>
      </c>
      <c r="BG183" s="2">
        <v>0</v>
      </c>
    </row>
    <row r="184" spans="1:59">
      <c r="A184" s="5" t="s">
        <v>815</v>
      </c>
      <c r="B184" s="2" t="s">
        <v>816</v>
      </c>
      <c r="C184" s="2" t="s">
        <v>817</v>
      </c>
      <c r="D184" s="2" t="s">
        <v>818</v>
      </c>
      <c r="E184" s="2" t="s">
        <v>104</v>
      </c>
      <c r="F184" s="2" t="s">
        <v>181</v>
      </c>
      <c r="G184" s="2">
        <v>8</v>
      </c>
      <c r="H184" s="2">
        <v>2</v>
      </c>
      <c r="I184" s="2">
        <v>5.9</v>
      </c>
      <c r="J184" s="2">
        <v>0</v>
      </c>
      <c r="K184" s="2">
        <v>2124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7</v>
      </c>
      <c r="S184" s="2">
        <v>0</v>
      </c>
      <c r="T184" s="2">
        <v>800</v>
      </c>
      <c r="U184" s="2">
        <v>300</v>
      </c>
      <c r="V184" s="2">
        <v>300</v>
      </c>
      <c r="W184" s="2">
        <v>33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253.24</v>
      </c>
      <c r="AE184" s="2">
        <v>0</v>
      </c>
      <c r="AF184" s="2">
        <v>3817.24</v>
      </c>
      <c r="AG184" s="2">
        <v>507.41</v>
      </c>
      <c r="AH184" s="2">
        <v>19.03</v>
      </c>
      <c r="AI184" s="2">
        <v>126.85</v>
      </c>
      <c r="AJ184" s="2">
        <v>381</v>
      </c>
      <c r="AK184" s="2">
        <v>0</v>
      </c>
      <c r="AL184" s="2">
        <v>0</v>
      </c>
      <c r="AM184" s="2">
        <v>0</v>
      </c>
      <c r="AN184" s="2">
        <v>0</v>
      </c>
      <c r="AO184" s="2">
        <v>2</v>
      </c>
      <c r="AP184" s="2">
        <v>9</v>
      </c>
      <c r="AQ184" s="2">
        <v>0</v>
      </c>
      <c r="AR184" s="2">
        <v>2780.95</v>
      </c>
      <c r="AS184" s="2">
        <v>3635.24</v>
      </c>
      <c r="AT184" s="2">
        <v>17300.5</v>
      </c>
      <c r="AU184" s="2">
        <v>15000</v>
      </c>
      <c r="AV184" s="2">
        <v>0</v>
      </c>
      <c r="AW184" s="2">
        <v>6000</v>
      </c>
      <c r="AX184" s="2">
        <v>0</v>
      </c>
      <c r="AY184" s="2">
        <v>0</v>
      </c>
      <c r="AZ184" s="2">
        <v>0</v>
      </c>
      <c r="BA184" s="2">
        <v>3102.87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</row>
    <row r="185" spans="1:59">
      <c r="A185" s="5" t="s">
        <v>819</v>
      </c>
      <c r="B185" s="2" t="s">
        <v>820</v>
      </c>
      <c r="C185" s="2" t="s">
        <v>821</v>
      </c>
      <c r="D185" s="2" t="s">
        <v>822</v>
      </c>
      <c r="E185" s="2" t="s">
        <v>104</v>
      </c>
      <c r="F185" s="2" t="s">
        <v>181</v>
      </c>
      <c r="G185" s="2">
        <v>10</v>
      </c>
      <c r="H185" s="2">
        <v>3</v>
      </c>
      <c r="I185" s="2">
        <v>6.1</v>
      </c>
      <c r="J185" s="2">
        <v>0</v>
      </c>
      <c r="K185" s="2">
        <v>2196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800</v>
      </c>
      <c r="U185" s="2">
        <v>300</v>
      </c>
      <c r="V185" s="2">
        <v>300</v>
      </c>
      <c r="W185" s="2">
        <v>33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302.9</v>
      </c>
      <c r="AE185" s="2">
        <v>0</v>
      </c>
      <c r="AF185" s="2">
        <v>3931.9</v>
      </c>
      <c r="AG185" s="2">
        <v>516.38</v>
      </c>
      <c r="AH185" s="2">
        <v>19.36</v>
      </c>
      <c r="AI185" s="2">
        <v>129.1</v>
      </c>
      <c r="AJ185" s="2">
        <v>387</v>
      </c>
      <c r="AK185" s="2">
        <v>0</v>
      </c>
      <c r="AL185" s="2">
        <v>0</v>
      </c>
      <c r="AM185" s="2">
        <v>0</v>
      </c>
      <c r="AN185" s="2">
        <v>0</v>
      </c>
      <c r="AO185" s="2">
        <v>2</v>
      </c>
      <c r="AP185" s="2">
        <v>9</v>
      </c>
      <c r="AQ185" s="2">
        <v>0</v>
      </c>
      <c r="AR185" s="2">
        <v>2878.06</v>
      </c>
      <c r="AS185" s="2">
        <v>3719.9</v>
      </c>
      <c r="AT185" s="2">
        <v>20902.86</v>
      </c>
      <c r="AU185" s="2">
        <v>15000</v>
      </c>
      <c r="AV185" s="2">
        <v>3000</v>
      </c>
      <c r="AW185" s="2">
        <v>3000</v>
      </c>
      <c r="AX185" s="2">
        <v>0</v>
      </c>
      <c r="AY185" s="2">
        <v>3000</v>
      </c>
      <c r="AZ185" s="2">
        <v>0</v>
      </c>
      <c r="BA185" s="2">
        <v>3155.52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</row>
    <row r="186" spans="1:59">
      <c r="A186" s="5" t="s">
        <v>823</v>
      </c>
      <c r="B186" s="2" t="s">
        <v>824</v>
      </c>
      <c r="C186" s="2" t="s">
        <v>825</v>
      </c>
      <c r="D186" s="2" t="s">
        <v>826</v>
      </c>
      <c r="E186" s="2" t="s">
        <v>104</v>
      </c>
      <c r="F186" s="2" t="s">
        <v>181</v>
      </c>
      <c r="G186" s="2">
        <v>8</v>
      </c>
      <c r="H186" s="2">
        <v>2</v>
      </c>
      <c r="I186" s="2">
        <v>5.1</v>
      </c>
      <c r="J186" s="2">
        <v>0</v>
      </c>
      <c r="K186" s="2">
        <v>1836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800</v>
      </c>
      <c r="U186" s="2">
        <v>100</v>
      </c>
      <c r="V186" s="2">
        <v>300</v>
      </c>
      <c r="W186" s="2">
        <v>33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3069</v>
      </c>
      <c r="AG186" s="2">
        <v>437.36</v>
      </c>
      <c r="AH186" s="2">
        <v>16.4</v>
      </c>
      <c r="AI186" s="2">
        <v>109.34</v>
      </c>
      <c r="AJ186" s="2">
        <v>328</v>
      </c>
      <c r="AK186" s="2">
        <v>0</v>
      </c>
      <c r="AL186" s="2">
        <v>0</v>
      </c>
      <c r="AM186" s="2">
        <v>0</v>
      </c>
      <c r="AN186" s="2">
        <v>0</v>
      </c>
      <c r="AO186" s="2">
        <v>2</v>
      </c>
      <c r="AP186" s="2">
        <v>9</v>
      </c>
      <c r="AQ186" s="2">
        <v>0</v>
      </c>
      <c r="AR186" s="2">
        <v>2175.9</v>
      </c>
      <c r="AS186" s="2">
        <v>2997</v>
      </c>
      <c r="AT186" s="2">
        <v>16400.26</v>
      </c>
      <c r="AU186" s="2">
        <v>15000</v>
      </c>
      <c r="AV186" s="2">
        <v>0</v>
      </c>
      <c r="AW186" s="2">
        <v>6000</v>
      </c>
      <c r="AX186" s="2">
        <v>0</v>
      </c>
      <c r="AY186" s="2">
        <v>0</v>
      </c>
      <c r="AZ186" s="2">
        <v>0</v>
      </c>
      <c r="BA186" s="2">
        <v>2673.3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</row>
    <row r="187" spans="1:59">
      <c r="A187" s="5" t="s">
        <v>827</v>
      </c>
      <c r="B187" s="2" t="s">
        <v>828</v>
      </c>
      <c r="C187" s="2" t="s">
        <v>829</v>
      </c>
      <c r="D187" s="2" t="s">
        <v>830</v>
      </c>
      <c r="E187" s="2" t="s">
        <v>104</v>
      </c>
      <c r="F187" s="2" t="s">
        <v>181</v>
      </c>
      <c r="G187" s="2">
        <v>10</v>
      </c>
      <c r="H187" s="2">
        <v>3</v>
      </c>
      <c r="I187" s="2">
        <v>6.1</v>
      </c>
      <c r="J187" s="2">
        <v>0</v>
      </c>
      <c r="K187" s="2">
        <v>2196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800</v>
      </c>
      <c r="U187" s="2">
        <v>100</v>
      </c>
      <c r="V187" s="2">
        <v>300</v>
      </c>
      <c r="W187" s="2">
        <v>33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3429</v>
      </c>
      <c r="AG187" s="2">
        <v>503.23</v>
      </c>
      <c r="AH187" s="2">
        <v>18.87</v>
      </c>
      <c r="AI187" s="2">
        <v>125.81</v>
      </c>
      <c r="AJ187" s="2">
        <v>377</v>
      </c>
      <c r="AK187" s="2">
        <v>0</v>
      </c>
      <c r="AL187" s="2">
        <v>0</v>
      </c>
      <c r="AM187" s="2">
        <v>0</v>
      </c>
      <c r="AN187" s="2">
        <v>0</v>
      </c>
      <c r="AO187" s="2">
        <v>2</v>
      </c>
      <c r="AP187" s="2">
        <v>9</v>
      </c>
      <c r="AQ187" s="2">
        <v>0</v>
      </c>
      <c r="AR187" s="2">
        <v>2402.09</v>
      </c>
      <c r="AS187" s="2">
        <v>3357</v>
      </c>
      <c r="AT187" s="2">
        <v>19410.26</v>
      </c>
      <c r="AU187" s="2">
        <v>15000</v>
      </c>
      <c r="AV187" s="2">
        <v>3000</v>
      </c>
      <c r="AW187" s="2">
        <v>3000</v>
      </c>
      <c r="AX187" s="2">
        <v>0</v>
      </c>
      <c r="AY187" s="2">
        <v>0</v>
      </c>
      <c r="AZ187" s="2">
        <v>0</v>
      </c>
      <c r="BA187" s="2">
        <v>3074.73</v>
      </c>
      <c r="BB187" s="2">
        <v>0</v>
      </c>
      <c r="BC187" s="2">
        <v>0</v>
      </c>
      <c r="BD187" s="2">
        <v>0</v>
      </c>
      <c r="BE187" s="2">
        <v>0</v>
      </c>
      <c r="BF187" s="2">
        <v>0.1</v>
      </c>
      <c r="BG187" s="2">
        <v>0</v>
      </c>
    </row>
    <row r="188" spans="1:59">
      <c r="A188" s="5" t="s">
        <v>831</v>
      </c>
      <c r="B188" s="2" t="s">
        <v>832</v>
      </c>
      <c r="C188" s="2" t="s">
        <v>833</v>
      </c>
      <c r="D188" s="2" t="s">
        <v>834</v>
      </c>
      <c r="E188" s="2" t="s">
        <v>104</v>
      </c>
      <c r="F188" s="2" t="s">
        <v>209</v>
      </c>
      <c r="G188" s="2">
        <v>10</v>
      </c>
      <c r="H188" s="2">
        <v>2</v>
      </c>
      <c r="I188" s="2">
        <v>5.9</v>
      </c>
      <c r="J188" s="2">
        <v>0</v>
      </c>
      <c r="K188" s="2">
        <v>2124</v>
      </c>
      <c r="L188" s="2">
        <v>0</v>
      </c>
      <c r="M188" s="2">
        <v>12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800</v>
      </c>
      <c r="U188" s="2">
        <v>300</v>
      </c>
      <c r="V188" s="2">
        <v>300</v>
      </c>
      <c r="W188" s="2">
        <v>33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3569</v>
      </c>
      <c r="AG188" s="2">
        <v>663.94</v>
      </c>
      <c r="AH188" s="2">
        <v>24.9</v>
      </c>
      <c r="AI188" s="2">
        <v>165.98</v>
      </c>
      <c r="AJ188" s="2">
        <v>498</v>
      </c>
      <c r="AK188" s="2">
        <v>0</v>
      </c>
      <c r="AL188" s="2">
        <v>0</v>
      </c>
      <c r="AM188" s="2">
        <v>0</v>
      </c>
      <c r="AN188" s="2">
        <v>0</v>
      </c>
      <c r="AO188" s="2">
        <v>2</v>
      </c>
      <c r="AP188" s="2">
        <v>9</v>
      </c>
      <c r="AQ188" s="2">
        <v>0</v>
      </c>
      <c r="AR188" s="2">
        <v>2214.18</v>
      </c>
      <c r="AS188" s="2">
        <v>3357</v>
      </c>
      <c r="AT188" s="2">
        <v>23309.78</v>
      </c>
      <c r="AU188" s="2">
        <v>15000</v>
      </c>
      <c r="AV188" s="2">
        <v>1500</v>
      </c>
      <c r="AW188" s="2">
        <v>6000</v>
      </c>
      <c r="AX188" s="2">
        <v>0</v>
      </c>
      <c r="AY188" s="2">
        <v>0</v>
      </c>
      <c r="AZ188" s="2">
        <v>0</v>
      </c>
      <c r="BA188" s="2">
        <v>4058.46</v>
      </c>
      <c r="BB188" s="2">
        <v>0</v>
      </c>
      <c r="BC188" s="2">
        <v>0</v>
      </c>
      <c r="BD188" s="2">
        <v>0</v>
      </c>
      <c r="BE188" s="2">
        <v>0</v>
      </c>
      <c r="BF188" s="2">
        <v>67.41</v>
      </c>
      <c r="BG188" s="2">
        <v>0</v>
      </c>
    </row>
    <row r="189" spans="1:59">
      <c r="A189" s="5" t="s">
        <v>835</v>
      </c>
      <c r="B189" s="2" t="s">
        <v>836</v>
      </c>
      <c r="C189" s="2" t="s">
        <v>837</v>
      </c>
      <c r="D189" s="2" t="s">
        <v>838</v>
      </c>
      <c r="E189" s="2" t="s">
        <v>104</v>
      </c>
      <c r="F189" s="2" t="s">
        <v>209</v>
      </c>
      <c r="G189" s="2">
        <v>12</v>
      </c>
      <c r="H189" s="2">
        <v>2</v>
      </c>
      <c r="I189" s="2">
        <v>6.7</v>
      </c>
      <c r="J189" s="2">
        <v>0</v>
      </c>
      <c r="K189" s="2">
        <v>2412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800</v>
      </c>
      <c r="U189" s="2">
        <v>300</v>
      </c>
      <c r="V189" s="2">
        <v>300</v>
      </c>
      <c r="W189" s="2">
        <v>33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3845</v>
      </c>
      <c r="AG189" s="2">
        <v>750.39</v>
      </c>
      <c r="AH189" s="2">
        <v>28.14</v>
      </c>
      <c r="AI189" s="2">
        <v>187.6</v>
      </c>
      <c r="AJ189" s="2">
        <v>563</v>
      </c>
      <c r="AK189" s="2">
        <v>0</v>
      </c>
      <c r="AL189" s="2">
        <v>0</v>
      </c>
      <c r="AM189" s="2">
        <v>0</v>
      </c>
      <c r="AN189" s="2">
        <v>0</v>
      </c>
      <c r="AO189" s="2">
        <v>2</v>
      </c>
      <c r="AP189" s="2">
        <v>9</v>
      </c>
      <c r="AQ189" s="2">
        <v>0</v>
      </c>
      <c r="AR189" s="2">
        <v>2313.87</v>
      </c>
      <c r="AS189" s="2">
        <v>3633</v>
      </c>
      <c r="AT189" s="2">
        <v>28197.47</v>
      </c>
      <c r="AU189" s="2">
        <v>15000</v>
      </c>
      <c r="AV189" s="2">
        <v>3000</v>
      </c>
      <c r="AW189" s="2">
        <v>6000</v>
      </c>
      <c r="AX189" s="2">
        <v>0</v>
      </c>
      <c r="AY189" s="2">
        <v>3000</v>
      </c>
      <c r="AZ189" s="2">
        <v>0</v>
      </c>
      <c r="BA189" s="2">
        <v>4587.39</v>
      </c>
      <c r="BB189" s="2">
        <v>0</v>
      </c>
      <c r="BC189" s="2">
        <v>0</v>
      </c>
      <c r="BD189" s="2">
        <v>0</v>
      </c>
      <c r="BE189" s="2">
        <v>0</v>
      </c>
      <c r="BF189" s="2">
        <v>105.19</v>
      </c>
      <c r="BG189" s="2">
        <v>0</v>
      </c>
    </row>
    <row r="190" spans="1:59">
      <c r="A190" s="5" t="s">
        <v>839</v>
      </c>
      <c r="B190" s="2" t="s">
        <v>840</v>
      </c>
      <c r="C190" s="2" t="s">
        <v>841</v>
      </c>
      <c r="D190" s="2" t="s">
        <v>842</v>
      </c>
      <c r="E190" s="2" t="s">
        <v>104</v>
      </c>
      <c r="F190" s="2" t="s">
        <v>209</v>
      </c>
      <c r="G190" s="2">
        <v>12</v>
      </c>
      <c r="H190" s="2">
        <v>3</v>
      </c>
      <c r="I190" s="2">
        <v>6.9</v>
      </c>
      <c r="J190" s="2">
        <v>0</v>
      </c>
      <c r="K190" s="2">
        <v>2484</v>
      </c>
      <c r="L190" s="2">
        <v>0</v>
      </c>
      <c r="M190" s="2">
        <v>12</v>
      </c>
      <c r="N190" s="2">
        <v>8</v>
      </c>
      <c r="O190" s="2">
        <v>0</v>
      </c>
      <c r="P190" s="2">
        <v>0</v>
      </c>
      <c r="Q190" s="2">
        <v>0</v>
      </c>
      <c r="R190" s="2">
        <v>7</v>
      </c>
      <c r="S190" s="2">
        <v>0</v>
      </c>
      <c r="T190" s="2">
        <v>800</v>
      </c>
      <c r="U190" s="2">
        <v>300</v>
      </c>
      <c r="V190" s="2">
        <v>300</v>
      </c>
      <c r="W190" s="2">
        <v>33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3944</v>
      </c>
      <c r="AG190" s="2">
        <v>804.68</v>
      </c>
      <c r="AH190" s="2">
        <v>30.18</v>
      </c>
      <c r="AI190" s="2">
        <v>201.17</v>
      </c>
      <c r="AJ190" s="2">
        <v>604</v>
      </c>
      <c r="AK190" s="2">
        <v>0</v>
      </c>
      <c r="AL190" s="2">
        <v>0</v>
      </c>
      <c r="AM190" s="2">
        <v>0</v>
      </c>
      <c r="AN190" s="2">
        <v>0</v>
      </c>
      <c r="AO190" s="2">
        <v>2</v>
      </c>
      <c r="AP190" s="2">
        <v>9</v>
      </c>
      <c r="AQ190" s="2">
        <v>0</v>
      </c>
      <c r="AR190" s="2">
        <v>2301.97</v>
      </c>
      <c r="AS190" s="2">
        <v>3762</v>
      </c>
      <c r="AT190" s="2">
        <v>27584.47</v>
      </c>
      <c r="AU190" s="2">
        <v>15000</v>
      </c>
      <c r="AV190" s="2">
        <v>1500</v>
      </c>
      <c r="AW190" s="2">
        <v>6000</v>
      </c>
      <c r="AX190" s="2">
        <v>0</v>
      </c>
      <c r="AY190" s="2">
        <v>0</v>
      </c>
      <c r="AZ190" s="2">
        <v>0</v>
      </c>
      <c r="BA190" s="2">
        <v>4920.09</v>
      </c>
      <c r="BB190" s="2">
        <v>164.380000000001</v>
      </c>
      <c r="BC190" s="2">
        <v>4.93</v>
      </c>
      <c r="BD190" s="2">
        <v>0</v>
      </c>
      <c r="BE190" s="2">
        <v>4.93</v>
      </c>
      <c r="BF190" s="2">
        <v>166.27</v>
      </c>
      <c r="BG190" s="2">
        <v>0</v>
      </c>
    </row>
    <row r="191" spans="1:59">
      <c r="A191" s="5" t="s">
        <v>843</v>
      </c>
      <c r="B191" s="2" t="s">
        <v>844</v>
      </c>
      <c r="C191" s="2" t="s">
        <v>845</v>
      </c>
      <c r="D191" s="2" t="s">
        <v>846</v>
      </c>
      <c r="E191" s="2" t="s">
        <v>104</v>
      </c>
      <c r="F191" s="2" t="s">
        <v>181</v>
      </c>
      <c r="G191" s="2">
        <v>8</v>
      </c>
      <c r="H191" s="2">
        <v>5</v>
      </c>
      <c r="I191" s="2">
        <v>5.7</v>
      </c>
      <c r="J191" s="2">
        <v>0</v>
      </c>
      <c r="K191" s="2">
        <v>2052</v>
      </c>
      <c r="L191" s="2">
        <v>0</v>
      </c>
      <c r="M191" s="2">
        <v>24</v>
      </c>
      <c r="N191" s="2">
        <v>56</v>
      </c>
      <c r="O191" s="2">
        <v>0</v>
      </c>
      <c r="P191" s="2">
        <v>0</v>
      </c>
      <c r="Q191" s="2">
        <v>0</v>
      </c>
      <c r="R191" s="2">
        <v>7</v>
      </c>
      <c r="S191" s="2">
        <v>4.14</v>
      </c>
      <c r="T191" s="2">
        <v>800</v>
      </c>
      <c r="U191" s="2">
        <v>100</v>
      </c>
      <c r="V191" s="2">
        <v>300</v>
      </c>
      <c r="W191" s="2">
        <v>33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3376.14</v>
      </c>
      <c r="AG191" s="2">
        <v>454.55</v>
      </c>
      <c r="AH191" s="2">
        <v>17.05</v>
      </c>
      <c r="AI191" s="2">
        <v>113.64</v>
      </c>
      <c r="AJ191" s="2">
        <v>341</v>
      </c>
      <c r="AK191" s="2">
        <v>0</v>
      </c>
      <c r="AL191" s="2">
        <v>0</v>
      </c>
      <c r="AM191" s="2">
        <v>0</v>
      </c>
      <c r="AN191" s="2">
        <v>0</v>
      </c>
      <c r="AO191" s="2">
        <v>2</v>
      </c>
      <c r="AP191" s="2">
        <v>9</v>
      </c>
      <c r="AQ191" s="2">
        <v>0</v>
      </c>
      <c r="AR191" s="2">
        <v>2447.9</v>
      </c>
      <c r="AS191" s="2">
        <v>3334.14</v>
      </c>
      <c r="AT191" s="2">
        <v>17311.69</v>
      </c>
      <c r="AU191" s="2">
        <v>15000</v>
      </c>
      <c r="AV191" s="2">
        <v>3000</v>
      </c>
      <c r="AW191" s="2">
        <v>6000</v>
      </c>
      <c r="AX191" s="2">
        <v>0</v>
      </c>
      <c r="AY191" s="2">
        <v>0</v>
      </c>
      <c r="AZ191" s="2">
        <v>0</v>
      </c>
      <c r="BA191" s="2">
        <v>2778.72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</row>
    <row r="192" spans="1:59">
      <c r="A192" s="5" t="s">
        <v>847</v>
      </c>
      <c r="B192" s="2" t="s">
        <v>848</v>
      </c>
      <c r="C192" s="2" t="s">
        <v>849</v>
      </c>
      <c r="D192" s="2" t="s">
        <v>850</v>
      </c>
      <c r="E192" s="2" t="s">
        <v>104</v>
      </c>
      <c r="F192" s="2" t="s">
        <v>209</v>
      </c>
      <c r="G192" s="2">
        <v>10</v>
      </c>
      <c r="H192" s="2">
        <v>2</v>
      </c>
      <c r="I192" s="2">
        <v>5.9</v>
      </c>
      <c r="J192" s="2">
        <v>0</v>
      </c>
      <c r="K192" s="2">
        <v>2124</v>
      </c>
      <c r="L192" s="2">
        <v>0</v>
      </c>
      <c r="M192" s="2">
        <v>12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800</v>
      </c>
      <c r="U192" s="2">
        <v>300</v>
      </c>
      <c r="V192" s="2">
        <v>300</v>
      </c>
      <c r="W192" s="2">
        <v>33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3569</v>
      </c>
      <c r="AG192" s="2">
        <v>717.17</v>
      </c>
      <c r="AH192" s="2">
        <v>26.89</v>
      </c>
      <c r="AI192" s="2">
        <v>179.29</v>
      </c>
      <c r="AJ192" s="2">
        <v>538</v>
      </c>
      <c r="AK192" s="2">
        <v>0</v>
      </c>
      <c r="AL192" s="2">
        <v>0</v>
      </c>
      <c r="AM192" s="2">
        <v>0</v>
      </c>
      <c r="AN192" s="2">
        <v>0</v>
      </c>
      <c r="AO192" s="2">
        <v>2</v>
      </c>
      <c r="AP192" s="2">
        <v>9</v>
      </c>
      <c r="AQ192" s="2">
        <v>0</v>
      </c>
      <c r="AR192" s="2">
        <v>2105.65</v>
      </c>
      <c r="AS192" s="2">
        <v>3357</v>
      </c>
      <c r="AT192" s="2">
        <v>22309.78</v>
      </c>
      <c r="AU192" s="2">
        <v>15000</v>
      </c>
      <c r="AV192" s="2">
        <v>1500</v>
      </c>
      <c r="AW192" s="2">
        <v>6000</v>
      </c>
      <c r="AX192" s="2">
        <v>0</v>
      </c>
      <c r="AY192" s="2">
        <v>0</v>
      </c>
      <c r="AZ192" s="2">
        <v>0</v>
      </c>
      <c r="BA192" s="2">
        <v>4384.05</v>
      </c>
      <c r="BB192" s="2">
        <v>0</v>
      </c>
      <c r="BC192" s="2">
        <v>0</v>
      </c>
      <c r="BD192" s="2">
        <v>0</v>
      </c>
      <c r="BE192" s="2">
        <v>0</v>
      </c>
      <c r="BF192" s="2">
        <v>30.9</v>
      </c>
      <c r="BG192" s="2">
        <v>0</v>
      </c>
    </row>
    <row r="193" spans="1:59">
      <c r="A193" s="5" t="s">
        <v>851</v>
      </c>
      <c r="B193" s="2" t="s">
        <v>852</v>
      </c>
      <c r="C193" s="2" t="s">
        <v>853</v>
      </c>
      <c r="D193" s="2" t="s">
        <v>854</v>
      </c>
      <c r="E193" s="2" t="s">
        <v>104</v>
      </c>
      <c r="F193" s="2" t="s">
        <v>181</v>
      </c>
      <c r="G193" s="2">
        <v>8</v>
      </c>
      <c r="H193" s="2">
        <v>1</v>
      </c>
      <c r="I193" s="2">
        <v>4.9</v>
      </c>
      <c r="J193" s="2">
        <v>0</v>
      </c>
      <c r="K193" s="2">
        <v>1764</v>
      </c>
      <c r="L193" s="2">
        <v>0</v>
      </c>
      <c r="M193" s="2">
        <v>0</v>
      </c>
      <c r="N193" s="2">
        <v>0</v>
      </c>
      <c r="O193" s="2">
        <v>700</v>
      </c>
      <c r="P193" s="2">
        <v>0</v>
      </c>
      <c r="Q193" s="2">
        <v>0</v>
      </c>
      <c r="R193" s="2">
        <v>0</v>
      </c>
      <c r="S193" s="2">
        <v>0</v>
      </c>
      <c r="T193" s="2">
        <v>800</v>
      </c>
      <c r="U193" s="2">
        <v>100</v>
      </c>
      <c r="V193" s="2">
        <v>300</v>
      </c>
      <c r="W193" s="2">
        <v>33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3697</v>
      </c>
      <c r="AG193" s="2">
        <v>556.19</v>
      </c>
      <c r="AH193" s="2">
        <v>20.86</v>
      </c>
      <c r="AI193" s="2">
        <v>139.05</v>
      </c>
      <c r="AJ193" s="2">
        <v>417</v>
      </c>
      <c r="AK193" s="2">
        <v>0</v>
      </c>
      <c r="AL193" s="2">
        <v>0</v>
      </c>
      <c r="AM193" s="2">
        <v>0</v>
      </c>
      <c r="AN193" s="2">
        <v>0</v>
      </c>
      <c r="AO193" s="2">
        <v>2</v>
      </c>
      <c r="AP193" s="2">
        <v>9</v>
      </c>
      <c r="AQ193" s="2">
        <v>0</v>
      </c>
      <c r="AR193" s="2">
        <v>2561.9</v>
      </c>
      <c r="AS193" s="2">
        <v>3625</v>
      </c>
      <c r="AT193" s="2">
        <v>18184.27</v>
      </c>
      <c r="AU193" s="2">
        <v>15000</v>
      </c>
      <c r="AV193" s="2">
        <v>0</v>
      </c>
      <c r="AW193" s="2">
        <v>0</v>
      </c>
      <c r="AX193" s="2">
        <v>0</v>
      </c>
      <c r="AY193" s="2">
        <v>3000</v>
      </c>
      <c r="AZ193" s="2">
        <v>0</v>
      </c>
      <c r="BA193" s="2">
        <v>3399.3</v>
      </c>
      <c r="BB193" s="2">
        <v>0</v>
      </c>
      <c r="BC193" s="2">
        <v>0</v>
      </c>
      <c r="BD193" s="2">
        <v>0</v>
      </c>
      <c r="BE193" s="2">
        <v>0</v>
      </c>
      <c r="BF193" s="2">
        <v>8.79</v>
      </c>
      <c r="BG193" s="2">
        <v>0</v>
      </c>
    </row>
    <row r="194" spans="1:59">
      <c r="A194" s="5" t="s">
        <v>855</v>
      </c>
      <c r="B194" s="2" t="s">
        <v>856</v>
      </c>
      <c r="C194" s="2" t="s">
        <v>857</v>
      </c>
      <c r="D194" s="2" t="s">
        <v>858</v>
      </c>
      <c r="E194" s="2" t="s">
        <v>104</v>
      </c>
      <c r="F194" s="2" t="s">
        <v>181</v>
      </c>
      <c r="G194" s="2">
        <v>8</v>
      </c>
      <c r="H194" s="2">
        <v>1</v>
      </c>
      <c r="I194" s="2">
        <v>4.9</v>
      </c>
      <c r="J194" s="2">
        <v>0</v>
      </c>
      <c r="K194" s="2">
        <v>1764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7</v>
      </c>
      <c r="S194" s="2">
        <v>0</v>
      </c>
      <c r="T194" s="2">
        <v>800</v>
      </c>
      <c r="U194" s="2">
        <v>100</v>
      </c>
      <c r="V194" s="2">
        <v>300</v>
      </c>
      <c r="W194" s="2">
        <v>33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243.31</v>
      </c>
      <c r="AE194" s="2">
        <v>0</v>
      </c>
      <c r="AF194" s="2">
        <v>3247.31</v>
      </c>
      <c r="AG194" s="2">
        <v>502.75</v>
      </c>
      <c r="AH194" s="2">
        <v>18.85</v>
      </c>
      <c r="AI194" s="2">
        <v>125.69</v>
      </c>
      <c r="AJ194" s="2">
        <v>377</v>
      </c>
      <c r="AK194" s="2">
        <v>0</v>
      </c>
      <c r="AL194" s="2">
        <v>0</v>
      </c>
      <c r="AM194" s="2">
        <v>0</v>
      </c>
      <c r="AN194" s="2">
        <v>0</v>
      </c>
      <c r="AO194" s="2">
        <v>2</v>
      </c>
      <c r="AP194" s="2">
        <v>9</v>
      </c>
      <c r="AQ194" s="2">
        <v>0</v>
      </c>
      <c r="AR194" s="2">
        <v>2221.02</v>
      </c>
      <c r="AS194" s="2">
        <v>3205.31</v>
      </c>
      <c r="AT194" s="2">
        <v>16438.58</v>
      </c>
      <c r="AU194" s="2">
        <v>15000</v>
      </c>
      <c r="AV194" s="2">
        <v>1500</v>
      </c>
      <c r="AW194" s="2">
        <v>6000</v>
      </c>
      <c r="AX194" s="2">
        <v>0</v>
      </c>
      <c r="AY194" s="2">
        <v>3000</v>
      </c>
      <c r="AZ194" s="2">
        <v>0</v>
      </c>
      <c r="BA194" s="2">
        <v>3072.87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</row>
    <row r="195" spans="1:59">
      <c r="A195" s="5" t="s">
        <v>859</v>
      </c>
      <c r="B195" s="2" t="s">
        <v>860</v>
      </c>
      <c r="C195" s="2" t="s">
        <v>861</v>
      </c>
      <c r="D195" s="2" t="s">
        <v>862</v>
      </c>
      <c r="E195" s="2" t="s">
        <v>104</v>
      </c>
      <c r="F195" s="2" t="s">
        <v>209</v>
      </c>
      <c r="G195" s="2">
        <v>10</v>
      </c>
      <c r="H195" s="2">
        <v>2</v>
      </c>
      <c r="I195" s="2">
        <v>5.9</v>
      </c>
      <c r="J195" s="2">
        <v>0</v>
      </c>
      <c r="K195" s="2">
        <v>2124</v>
      </c>
      <c r="L195" s="2">
        <v>0</v>
      </c>
      <c r="M195" s="2">
        <v>12</v>
      </c>
      <c r="N195" s="2">
        <v>24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800</v>
      </c>
      <c r="U195" s="2">
        <v>300</v>
      </c>
      <c r="V195" s="2">
        <v>300</v>
      </c>
      <c r="W195" s="2">
        <v>33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3593</v>
      </c>
      <c r="AG195" s="2">
        <v>724.04</v>
      </c>
      <c r="AH195" s="2">
        <v>27.15</v>
      </c>
      <c r="AI195" s="2">
        <v>181.01</v>
      </c>
      <c r="AJ195" s="2">
        <v>543</v>
      </c>
      <c r="AK195" s="2">
        <v>0</v>
      </c>
      <c r="AL195" s="2">
        <v>0</v>
      </c>
      <c r="AM195" s="2">
        <v>0</v>
      </c>
      <c r="AN195" s="2">
        <v>0</v>
      </c>
      <c r="AO195" s="2">
        <v>2</v>
      </c>
      <c r="AP195" s="2">
        <v>9</v>
      </c>
      <c r="AQ195" s="2">
        <v>0</v>
      </c>
      <c r="AR195" s="2">
        <v>2115.8</v>
      </c>
      <c r="AS195" s="2">
        <v>3381</v>
      </c>
      <c r="AT195" s="2">
        <v>22381.78</v>
      </c>
      <c r="AU195" s="2">
        <v>15000</v>
      </c>
      <c r="AV195" s="2">
        <v>3000</v>
      </c>
      <c r="AW195" s="2">
        <v>3000</v>
      </c>
      <c r="AX195" s="2">
        <v>0</v>
      </c>
      <c r="AY195" s="2">
        <v>0</v>
      </c>
      <c r="AZ195" s="2">
        <v>0</v>
      </c>
      <c r="BA195" s="2">
        <v>4425.6</v>
      </c>
      <c r="BB195" s="2">
        <v>0</v>
      </c>
      <c r="BC195" s="2">
        <v>0</v>
      </c>
      <c r="BD195" s="2">
        <v>0</v>
      </c>
      <c r="BE195" s="2">
        <v>0</v>
      </c>
      <c r="BF195" s="2">
        <v>61.51</v>
      </c>
      <c r="BG195" s="2">
        <v>0</v>
      </c>
    </row>
    <row r="196" spans="1:59">
      <c r="A196" s="5" t="s">
        <v>863</v>
      </c>
      <c r="B196" s="2" t="s">
        <v>864</v>
      </c>
      <c r="C196" s="2" t="s">
        <v>865</v>
      </c>
      <c r="D196" s="2" t="s">
        <v>866</v>
      </c>
      <c r="E196" s="2" t="s">
        <v>614</v>
      </c>
      <c r="F196" s="2" t="s">
        <v>209</v>
      </c>
      <c r="G196" s="2">
        <v>12</v>
      </c>
      <c r="H196" s="2">
        <v>2</v>
      </c>
      <c r="I196" s="2">
        <v>6.7</v>
      </c>
      <c r="J196" s="2">
        <v>0</v>
      </c>
      <c r="K196" s="2">
        <v>2412</v>
      </c>
      <c r="L196" s="2">
        <v>0</v>
      </c>
      <c r="M196" s="2">
        <v>165</v>
      </c>
      <c r="N196" s="2">
        <v>96</v>
      </c>
      <c r="O196" s="2">
        <v>0</v>
      </c>
      <c r="P196" s="2">
        <v>0</v>
      </c>
      <c r="Q196" s="2">
        <v>0</v>
      </c>
      <c r="R196" s="2">
        <v>0</v>
      </c>
      <c r="S196" s="2">
        <v>5.44</v>
      </c>
      <c r="T196" s="2">
        <v>800</v>
      </c>
      <c r="U196" s="2">
        <v>300</v>
      </c>
      <c r="V196" s="2">
        <v>300</v>
      </c>
      <c r="W196" s="2">
        <v>33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4111.44</v>
      </c>
      <c r="AG196" s="2">
        <v>940.79</v>
      </c>
      <c r="AH196" s="2">
        <v>35.28</v>
      </c>
      <c r="AI196" s="2">
        <v>235.2</v>
      </c>
      <c r="AJ196" s="2">
        <v>706</v>
      </c>
      <c r="AK196" s="2">
        <v>0</v>
      </c>
      <c r="AL196" s="2">
        <v>0</v>
      </c>
      <c r="AM196" s="2">
        <v>0</v>
      </c>
      <c r="AN196" s="2">
        <v>0</v>
      </c>
      <c r="AO196" s="2">
        <v>2</v>
      </c>
      <c r="AP196" s="2">
        <v>9</v>
      </c>
      <c r="AQ196" s="2">
        <v>0</v>
      </c>
      <c r="AR196" s="2">
        <v>2192.17</v>
      </c>
      <c r="AS196" s="2">
        <v>3899.44</v>
      </c>
      <c r="AT196" s="2">
        <v>27655.62</v>
      </c>
      <c r="AU196" s="2">
        <v>15000</v>
      </c>
      <c r="AV196" s="2">
        <v>6000</v>
      </c>
      <c r="AW196" s="2">
        <v>3000</v>
      </c>
      <c r="AX196" s="2">
        <v>0</v>
      </c>
      <c r="AY196" s="2">
        <v>0</v>
      </c>
      <c r="AZ196" s="2">
        <v>0</v>
      </c>
      <c r="BA196" s="2">
        <v>5751.81</v>
      </c>
      <c r="BB196" s="2">
        <v>0</v>
      </c>
      <c r="BC196" s="2">
        <v>0</v>
      </c>
      <c r="BD196" s="2">
        <v>0</v>
      </c>
      <c r="BE196" s="2">
        <v>0</v>
      </c>
      <c r="BF196" s="2">
        <v>117.65</v>
      </c>
      <c r="BG196" s="2">
        <v>0</v>
      </c>
    </row>
    <row r="197" spans="1:59">
      <c r="A197" s="5" t="s">
        <v>867</v>
      </c>
      <c r="B197" s="2" t="s">
        <v>868</v>
      </c>
      <c r="C197" s="2" t="s">
        <v>869</v>
      </c>
      <c r="D197" s="2" t="s">
        <v>870</v>
      </c>
      <c r="E197" s="2" t="s">
        <v>614</v>
      </c>
      <c r="F197" s="2" t="s">
        <v>209</v>
      </c>
      <c r="G197" s="2">
        <v>10</v>
      </c>
      <c r="H197" s="2">
        <v>2</v>
      </c>
      <c r="I197" s="2">
        <v>5.9</v>
      </c>
      <c r="J197" s="2">
        <v>0</v>
      </c>
      <c r="K197" s="2">
        <v>2124</v>
      </c>
      <c r="L197" s="2">
        <v>0</v>
      </c>
      <c r="M197" s="2">
        <v>36</v>
      </c>
      <c r="N197" s="2">
        <v>72</v>
      </c>
      <c r="O197" s="2">
        <v>0</v>
      </c>
      <c r="P197" s="2">
        <v>0</v>
      </c>
      <c r="Q197" s="2">
        <v>0</v>
      </c>
      <c r="R197" s="2">
        <v>0</v>
      </c>
      <c r="S197" s="2">
        <v>4.36</v>
      </c>
      <c r="T197" s="2">
        <v>800</v>
      </c>
      <c r="U197" s="2">
        <v>300</v>
      </c>
      <c r="V197" s="2">
        <v>300</v>
      </c>
      <c r="W197" s="2">
        <v>33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3669.36</v>
      </c>
      <c r="AG197" s="2">
        <v>757.98</v>
      </c>
      <c r="AH197" s="2">
        <v>28.42</v>
      </c>
      <c r="AI197" s="2">
        <v>189.49</v>
      </c>
      <c r="AJ197" s="2">
        <v>568</v>
      </c>
      <c r="AK197" s="2">
        <v>0</v>
      </c>
      <c r="AL197" s="2">
        <v>0</v>
      </c>
      <c r="AM197" s="2">
        <v>0</v>
      </c>
      <c r="AN197" s="2">
        <v>0</v>
      </c>
      <c r="AO197" s="2">
        <v>2</v>
      </c>
      <c r="AP197" s="2">
        <v>9</v>
      </c>
      <c r="AQ197" s="2">
        <v>0</v>
      </c>
      <c r="AR197" s="2">
        <v>2123.47</v>
      </c>
      <c r="AS197" s="2">
        <v>3457.36</v>
      </c>
      <c r="AT197" s="2">
        <v>22915.71</v>
      </c>
      <c r="AU197" s="2">
        <v>15000</v>
      </c>
      <c r="AV197" s="2">
        <v>3000</v>
      </c>
      <c r="AW197" s="2">
        <v>3000</v>
      </c>
      <c r="AX197" s="2">
        <v>0</v>
      </c>
      <c r="AY197" s="2">
        <v>3000</v>
      </c>
      <c r="AZ197" s="2">
        <v>0</v>
      </c>
      <c r="BA197" s="2">
        <v>4631.67</v>
      </c>
      <c r="BB197" s="2">
        <v>0</v>
      </c>
      <c r="BC197" s="2">
        <v>0</v>
      </c>
      <c r="BD197" s="2">
        <v>0</v>
      </c>
      <c r="BE197" s="2">
        <v>0</v>
      </c>
      <c r="BF197" s="2">
        <v>11.12</v>
      </c>
      <c r="BG197" s="2">
        <v>0</v>
      </c>
    </row>
    <row r="198" spans="1:59">
      <c r="A198" s="5" t="s">
        <v>871</v>
      </c>
      <c r="B198" s="2" t="s">
        <v>872</v>
      </c>
      <c r="C198" s="2" t="s">
        <v>873</v>
      </c>
      <c r="D198" s="2" t="s">
        <v>874</v>
      </c>
      <c r="E198" s="2" t="s">
        <v>614</v>
      </c>
      <c r="F198" s="2" t="s">
        <v>209</v>
      </c>
      <c r="G198" s="2">
        <v>12</v>
      </c>
      <c r="H198" s="2">
        <v>3</v>
      </c>
      <c r="I198" s="2">
        <v>6.9</v>
      </c>
      <c r="J198" s="2">
        <v>0</v>
      </c>
      <c r="K198" s="2">
        <v>2484</v>
      </c>
      <c r="L198" s="2">
        <v>0</v>
      </c>
      <c r="M198" s="2">
        <v>104</v>
      </c>
      <c r="N198" s="2">
        <v>80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800</v>
      </c>
      <c r="U198" s="2">
        <v>300</v>
      </c>
      <c r="V198" s="2">
        <v>300</v>
      </c>
      <c r="W198" s="2">
        <v>33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4101</v>
      </c>
      <c r="AG198" s="2">
        <v>785.76</v>
      </c>
      <c r="AH198" s="2">
        <v>29.47</v>
      </c>
      <c r="AI198" s="2">
        <v>196.44</v>
      </c>
      <c r="AJ198" s="2">
        <v>589</v>
      </c>
      <c r="AK198" s="2">
        <v>0</v>
      </c>
      <c r="AL198" s="2">
        <v>0</v>
      </c>
      <c r="AM198" s="2">
        <v>0</v>
      </c>
      <c r="AN198" s="2">
        <v>0</v>
      </c>
      <c r="AO198" s="2">
        <v>2</v>
      </c>
      <c r="AP198" s="2">
        <v>9</v>
      </c>
      <c r="AQ198" s="2">
        <v>0</v>
      </c>
      <c r="AR198" s="2">
        <v>2498.33</v>
      </c>
      <c r="AS198" s="2">
        <v>3889</v>
      </c>
      <c r="AT198" s="2">
        <v>27593.93</v>
      </c>
      <c r="AU198" s="2">
        <v>15000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4802.01</v>
      </c>
      <c r="BB198" s="2">
        <v>7791.92</v>
      </c>
      <c r="BC198" s="2">
        <v>233.76</v>
      </c>
      <c r="BD198" s="2">
        <v>0</v>
      </c>
      <c r="BE198" s="2">
        <v>233.76</v>
      </c>
      <c r="BF198" s="2">
        <v>315.11</v>
      </c>
      <c r="BG198" s="2">
        <v>0</v>
      </c>
    </row>
    <row r="199" spans="1:59">
      <c r="A199" s="5" t="s">
        <v>875</v>
      </c>
      <c r="B199" s="2" t="s">
        <v>876</v>
      </c>
      <c r="C199" s="2" t="s">
        <v>877</v>
      </c>
      <c r="D199" s="2" t="s">
        <v>878</v>
      </c>
      <c r="E199" s="2" t="s">
        <v>136</v>
      </c>
      <c r="F199" s="2" t="s">
        <v>181</v>
      </c>
      <c r="G199" s="2">
        <v>0</v>
      </c>
      <c r="H199" s="2">
        <v>0</v>
      </c>
      <c r="I199" s="2">
        <v>0</v>
      </c>
      <c r="J199" s="2">
        <v>3627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500</v>
      </c>
      <c r="V199" s="2">
        <v>300</v>
      </c>
      <c r="W199" s="2">
        <v>33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4460</v>
      </c>
      <c r="AG199" s="2">
        <v>1134.48</v>
      </c>
      <c r="AH199" s="2">
        <v>42.54</v>
      </c>
      <c r="AI199" s="2">
        <v>373.82</v>
      </c>
      <c r="AJ199" s="2">
        <v>1078</v>
      </c>
      <c r="AK199" s="2">
        <v>0</v>
      </c>
      <c r="AL199" s="2">
        <v>0</v>
      </c>
      <c r="AM199" s="2">
        <v>0</v>
      </c>
      <c r="AN199" s="2">
        <v>0</v>
      </c>
      <c r="AO199" s="2">
        <v>2</v>
      </c>
      <c r="AP199" s="2">
        <v>9</v>
      </c>
      <c r="AQ199" s="2">
        <v>0</v>
      </c>
      <c r="AR199" s="2">
        <v>1829.16</v>
      </c>
      <c r="AS199" s="2">
        <v>4108</v>
      </c>
      <c r="AT199" s="2">
        <v>26830</v>
      </c>
      <c r="AU199" s="2">
        <v>15000</v>
      </c>
      <c r="AV199" s="2">
        <v>3000</v>
      </c>
      <c r="AW199" s="2">
        <v>3000</v>
      </c>
      <c r="AX199" s="2">
        <v>0</v>
      </c>
      <c r="AY199" s="2">
        <v>0</v>
      </c>
      <c r="AZ199" s="2">
        <v>0</v>
      </c>
      <c r="BA199" s="2">
        <v>7886.52</v>
      </c>
      <c r="BB199" s="2">
        <v>0</v>
      </c>
      <c r="BC199" s="2">
        <v>0</v>
      </c>
      <c r="BD199" s="2">
        <v>0</v>
      </c>
      <c r="BE199" s="2">
        <v>0</v>
      </c>
      <c r="BF199" s="2">
        <v>103.93</v>
      </c>
      <c r="BG199" s="2">
        <v>0</v>
      </c>
    </row>
    <row r="200" spans="1:59">
      <c r="A200" s="5" t="s">
        <v>879</v>
      </c>
      <c r="B200" s="2" t="s">
        <v>880</v>
      </c>
      <c r="C200" s="2" t="s">
        <v>881</v>
      </c>
      <c r="D200" s="2" t="s">
        <v>882</v>
      </c>
      <c r="E200" s="2" t="s">
        <v>614</v>
      </c>
      <c r="F200" s="2" t="s">
        <v>209</v>
      </c>
      <c r="G200" s="2">
        <v>12</v>
      </c>
      <c r="H200" s="2">
        <v>2</v>
      </c>
      <c r="I200" s="2">
        <v>6.7</v>
      </c>
      <c r="J200" s="2">
        <v>0</v>
      </c>
      <c r="K200" s="2">
        <v>2412</v>
      </c>
      <c r="L200" s="2">
        <v>0</v>
      </c>
      <c r="M200" s="2">
        <v>104</v>
      </c>
      <c r="N200" s="2">
        <v>80</v>
      </c>
      <c r="O200" s="2">
        <v>0</v>
      </c>
      <c r="P200" s="2">
        <v>0</v>
      </c>
      <c r="Q200" s="2">
        <v>0</v>
      </c>
      <c r="R200" s="2">
        <v>0</v>
      </c>
      <c r="S200" s="2">
        <v>5.44</v>
      </c>
      <c r="T200" s="2">
        <v>800</v>
      </c>
      <c r="U200" s="2">
        <v>300</v>
      </c>
      <c r="V200" s="2">
        <v>300</v>
      </c>
      <c r="W200" s="2">
        <v>33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4034.44</v>
      </c>
      <c r="AG200" s="2">
        <v>921.45</v>
      </c>
      <c r="AH200" s="2">
        <v>34.55</v>
      </c>
      <c r="AI200" s="2">
        <v>230.36</v>
      </c>
      <c r="AJ200" s="2">
        <v>691</v>
      </c>
      <c r="AK200" s="2">
        <v>0</v>
      </c>
      <c r="AL200" s="2">
        <v>0</v>
      </c>
      <c r="AM200" s="2">
        <v>0</v>
      </c>
      <c r="AN200" s="2">
        <v>0</v>
      </c>
      <c r="AO200" s="2">
        <v>2</v>
      </c>
      <c r="AP200" s="2">
        <v>9</v>
      </c>
      <c r="AQ200" s="2">
        <v>0</v>
      </c>
      <c r="AR200" s="2">
        <v>2155.08</v>
      </c>
      <c r="AS200" s="2">
        <v>3822.44</v>
      </c>
      <c r="AT200" s="2">
        <v>27405.21</v>
      </c>
      <c r="AU200" s="2">
        <v>15000</v>
      </c>
      <c r="AV200" s="2">
        <v>3000</v>
      </c>
      <c r="AW200" s="2">
        <v>0</v>
      </c>
      <c r="AX200" s="2">
        <v>0</v>
      </c>
      <c r="AY200" s="2">
        <v>0</v>
      </c>
      <c r="AZ200" s="2">
        <v>0</v>
      </c>
      <c r="BA200" s="2">
        <v>5632.08</v>
      </c>
      <c r="BB200" s="2">
        <v>3773.13</v>
      </c>
      <c r="BC200" s="2">
        <v>113.19</v>
      </c>
      <c r="BD200" s="2">
        <v>0</v>
      </c>
      <c r="BE200" s="2">
        <v>113.19</v>
      </c>
      <c r="BF200" s="2">
        <v>234.84</v>
      </c>
      <c r="BG200" s="2">
        <v>0</v>
      </c>
    </row>
    <row r="201" spans="1:59">
      <c r="A201" s="5" t="s">
        <v>883</v>
      </c>
      <c r="B201" s="2" t="s">
        <v>884</v>
      </c>
      <c r="C201" s="2" t="s">
        <v>885</v>
      </c>
      <c r="D201" s="2" t="s">
        <v>886</v>
      </c>
      <c r="E201" s="2" t="s">
        <v>614</v>
      </c>
      <c r="F201" s="2" t="s">
        <v>181</v>
      </c>
      <c r="G201" s="2">
        <v>0</v>
      </c>
      <c r="H201" s="2">
        <v>0</v>
      </c>
      <c r="I201" s="2">
        <v>0</v>
      </c>
      <c r="J201" s="2">
        <v>3627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500</v>
      </c>
      <c r="V201" s="2">
        <v>300</v>
      </c>
      <c r="W201" s="2">
        <v>33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4460</v>
      </c>
      <c r="AG201" s="2">
        <v>1134.48</v>
      </c>
      <c r="AH201" s="2">
        <v>42.54</v>
      </c>
      <c r="AI201" s="2">
        <v>373.34</v>
      </c>
      <c r="AJ201" s="2">
        <v>1078</v>
      </c>
      <c r="AK201" s="2">
        <v>0</v>
      </c>
      <c r="AL201" s="2">
        <v>0</v>
      </c>
      <c r="AM201" s="2">
        <v>0</v>
      </c>
      <c r="AN201" s="2">
        <v>0</v>
      </c>
      <c r="AO201" s="2">
        <v>2</v>
      </c>
      <c r="AP201" s="2">
        <v>9</v>
      </c>
      <c r="AQ201" s="2">
        <v>0</v>
      </c>
      <c r="AR201" s="2">
        <v>1829.64</v>
      </c>
      <c r="AS201" s="2">
        <v>4108</v>
      </c>
      <c r="AT201" s="2">
        <v>26799.29</v>
      </c>
      <c r="AU201" s="2">
        <v>15000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7885.08</v>
      </c>
      <c r="BB201" s="2">
        <v>3914.21</v>
      </c>
      <c r="BC201" s="2">
        <v>117.43</v>
      </c>
      <c r="BD201" s="2">
        <v>0</v>
      </c>
      <c r="BE201" s="2">
        <v>117.43</v>
      </c>
      <c r="BF201" s="2">
        <v>223.04</v>
      </c>
      <c r="BG201" s="2">
        <v>0</v>
      </c>
    </row>
    <row r="202" spans="1:59">
      <c r="A202" s="5" t="s">
        <v>887</v>
      </c>
      <c r="B202" s="2" t="s">
        <v>888</v>
      </c>
      <c r="C202" s="2" t="s">
        <v>889</v>
      </c>
      <c r="D202" s="2" t="s">
        <v>890</v>
      </c>
      <c r="E202" s="2" t="s">
        <v>614</v>
      </c>
      <c r="F202" s="2" t="s">
        <v>94</v>
      </c>
      <c r="G202" s="2">
        <v>0</v>
      </c>
      <c r="H202" s="2">
        <v>0</v>
      </c>
      <c r="I202" s="2">
        <v>0</v>
      </c>
      <c r="J202" s="2">
        <v>4534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300</v>
      </c>
      <c r="W202" s="2">
        <v>33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4867</v>
      </c>
      <c r="AG202" s="2">
        <v>1120.75</v>
      </c>
      <c r="AH202" s="2">
        <v>42.03</v>
      </c>
      <c r="AI202" s="2">
        <v>280.19</v>
      </c>
      <c r="AJ202" s="2">
        <v>841</v>
      </c>
      <c r="AK202" s="2">
        <v>0</v>
      </c>
      <c r="AL202" s="2">
        <v>0</v>
      </c>
      <c r="AM202" s="2">
        <v>0</v>
      </c>
      <c r="AN202" s="2">
        <v>0</v>
      </c>
      <c r="AO202" s="2">
        <v>2</v>
      </c>
      <c r="AP202" s="2">
        <v>9</v>
      </c>
      <c r="AQ202" s="2">
        <v>0</v>
      </c>
      <c r="AR202" s="2">
        <v>2581.03</v>
      </c>
      <c r="AS202" s="2">
        <v>4865</v>
      </c>
      <c r="AT202" s="2">
        <v>38967.12</v>
      </c>
      <c r="AU202" s="2">
        <v>15000</v>
      </c>
      <c r="AV202" s="2">
        <v>3000</v>
      </c>
      <c r="AW202" s="2">
        <v>3000</v>
      </c>
      <c r="AX202" s="2">
        <v>0</v>
      </c>
      <c r="AY202" s="2">
        <v>0</v>
      </c>
      <c r="AZ202" s="2">
        <v>0</v>
      </c>
      <c r="BA202" s="2">
        <v>6851.91</v>
      </c>
      <c r="BB202" s="2">
        <v>11115.21</v>
      </c>
      <c r="BC202" s="2">
        <v>333.46</v>
      </c>
      <c r="BD202" s="2">
        <v>0</v>
      </c>
      <c r="BE202" s="2">
        <v>333.46</v>
      </c>
      <c r="BF202" s="2">
        <v>466.03</v>
      </c>
      <c r="BG202" s="2">
        <v>0</v>
      </c>
    </row>
    <row r="203" spans="1:59">
      <c r="A203" s="5" t="s">
        <v>891</v>
      </c>
      <c r="B203" s="2" t="s">
        <v>892</v>
      </c>
      <c r="C203" s="2" t="s">
        <v>893</v>
      </c>
      <c r="D203" s="2" t="s">
        <v>894</v>
      </c>
      <c r="E203" s="2" t="s">
        <v>614</v>
      </c>
      <c r="F203" s="2" t="s">
        <v>209</v>
      </c>
      <c r="G203" s="2">
        <v>10</v>
      </c>
      <c r="H203" s="2">
        <v>2</v>
      </c>
      <c r="I203" s="2">
        <v>5.9</v>
      </c>
      <c r="J203" s="2">
        <v>0</v>
      </c>
      <c r="K203" s="2">
        <v>2124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7</v>
      </c>
      <c r="S203" s="2">
        <v>0</v>
      </c>
      <c r="T203" s="2">
        <v>800</v>
      </c>
      <c r="U203" s="2">
        <v>300</v>
      </c>
      <c r="V203" s="2">
        <v>300</v>
      </c>
      <c r="W203" s="2">
        <v>33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3564</v>
      </c>
      <c r="AG203" s="2">
        <v>512.2</v>
      </c>
      <c r="AH203" s="2">
        <v>19.21</v>
      </c>
      <c r="AI203" s="2">
        <v>128.05</v>
      </c>
      <c r="AJ203" s="2">
        <v>384</v>
      </c>
      <c r="AK203" s="2">
        <v>0</v>
      </c>
      <c r="AL203" s="2">
        <v>0</v>
      </c>
      <c r="AM203" s="2">
        <v>0</v>
      </c>
      <c r="AN203" s="2">
        <v>0</v>
      </c>
      <c r="AO203" s="2">
        <v>2</v>
      </c>
      <c r="AP203" s="2">
        <v>9</v>
      </c>
      <c r="AQ203" s="2">
        <v>0</v>
      </c>
      <c r="AR203" s="2">
        <v>2518.54</v>
      </c>
      <c r="AS203" s="2">
        <v>3382</v>
      </c>
      <c r="AT203" s="2">
        <v>25655.34</v>
      </c>
      <c r="AU203" s="2">
        <v>15000</v>
      </c>
      <c r="AV203" s="2">
        <v>3000</v>
      </c>
      <c r="AW203" s="2">
        <v>6000</v>
      </c>
      <c r="AX203" s="2">
        <v>0</v>
      </c>
      <c r="AY203" s="2">
        <v>0</v>
      </c>
      <c r="AZ203" s="2">
        <v>0</v>
      </c>
      <c r="BA203" s="2">
        <v>3130.38</v>
      </c>
      <c r="BB203" s="2">
        <v>0</v>
      </c>
      <c r="BC203" s="2">
        <v>0</v>
      </c>
      <c r="BD203" s="2">
        <v>0</v>
      </c>
      <c r="BE203" s="2">
        <v>0</v>
      </c>
      <c r="BF203" s="2">
        <v>125.59</v>
      </c>
      <c r="BG203" s="2">
        <v>0</v>
      </c>
    </row>
    <row r="204" spans="1:59">
      <c r="A204" s="5" t="s">
        <v>895</v>
      </c>
      <c r="B204" s="2" t="s">
        <v>896</v>
      </c>
      <c r="C204" s="2" t="s">
        <v>897</v>
      </c>
      <c r="D204" s="2" t="s">
        <v>898</v>
      </c>
      <c r="E204" s="2" t="s">
        <v>614</v>
      </c>
      <c r="F204" s="2" t="s">
        <v>209</v>
      </c>
      <c r="G204" s="2">
        <v>10</v>
      </c>
      <c r="H204" s="2">
        <v>3</v>
      </c>
      <c r="I204" s="2">
        <v>6.1</v>
      </c>
      <c r="J204" s="2">
        <v>0</v>
      </c>
      <c r="K204" s="2">
        <v>2196</v>
      </c>
      <c r="L204" s="2">
        <v>0</v>
      </c>
      <c r="M204" s="2">
        <v>49</v>
      </c>
      <c r="N204" s="2">
        <v>40</v>
      </c>
      <c r="O204" s="2">
        <v>0</v>
      </c>
      <c r="P204" s="2">
        <v>0</v>
      </c>
      <c r="Q204" s="2">
        <v>0</v>
      </c>
      <c r="R204" s="2">
        <v>0</v>
      </c>
      <c r="S204" s="2">
        <v>4.14</v>
      </c>
      <c r="T204" s="2">
        <v>800</v>
      </c>
      <c r="U204" s="2">
        <v>100</v>
      </c>
      <c r="V204" s="2">
        <v>300</v>
      </c>
      <c r="W204" s="2">
        <v>33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3522.14</v>
      </c>
      <c r="AG204" s="2">
        <v>674.27</v>
      </c>
      <c r="AH204" s="2">
        <v>25.28</v>
      </c>
      <c r="AI204" s="2">
        <v>168.57</v>
      </c>
      <c r="AJ204" s="2">
        <v>506</v>
      </c>
      <c r="AK204" s="2">
        <v>0</v>
      </c>
      <c r="AL204" s="2">
        <v>0</v>
      </c>
      <c r="AM204" s="2">
        <v>0</v>
      </c>
      <c r="AN204" s="2">
        <v>0</v>
      </c>
      <c r="AO204" s="2">
        <v>2</v>
      </c>
      <c r="AP204" s="2">
        <v>9</v>
      </c>
      <c r="AQ204" s="2">
        <v>0</v>
      </c>
      <c r="AR204" s="2">
        <v>2146.02</v>
      </c>
      <c r="AS204" s="2">
        <v>3450.14</v>
      </c>
      <c r="AT204" s="2">
        <v>22935.67</v>
      </c>
      <c r="AU204" s="2">
        <v>15000</v>
      </c>
      <c r="AV204" s="2">
        <v>3000</v>
      </c>
      <c r="AW204" s="2">
        <v>3000</v>
      </c>
      <c r="AX204" s="2">
        <v>0</v>
      </c>
      <c r="AY204" s="2">
        <v>0</v>
      </c>
      <c r="AZ204" s="2">
        <v>0</v>
      </c>
      <c r="BA204" s="2">
        <v>4122.36</v>
      </c>
      <c r="BB204" s="2">
        <v>0</v>
      </c>
      <c r="BC204" s="2">
        <v>0</v>
      </c>
      <c r="BD204" s="2">
        <v>0</v>
      </c>
      <c r="BE204" s="2">
        <v>0</v>
      </c>
      <c r="BF204" s="2">
        <v>82.12</v>
      </c>
      <c r="BG204" s="2">
        <v>0</v>
      </c>
    </row>
    <row r="205" spans="1:59">
      <c r="A205" s="5" t="s">
        <v>899</v>
      </c>
      <c r="B205" s="2" t="s">
        <v>900</v>
      </c>
      <c r="C205" s="2" t="s">
        <v>901</v>
      </c>
      <c r="D205" s="2" t="s">
        <v>902</v>
      </c>
      <c r="E205" s="2" t="s">
        <v>614</v>
      </c>
      <c r="F205" s="2" t="s">
        <v>181</v>
      </c>
      <c r="G205" s="2">
        <v>10</v>
      </c>
      <c r="H205" s="2">
        <v>2</v>
      </c>
      <c r="I205" s="2">
        <v>5.9</v>
      </c>
      <c r="J205" s="2">
        <v>0</v>
      </c>
      <c r="K205" s="2">
        <v>2124</v>
      </c>
      <c r="L205" s="2">
        <v>0</v>
      </c>
      <c r="M205" s="2">
        <v>90</v>
      </c>
      <c r="N205" s="2">
        <v>160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800</v>
      </c>
      <c r="U205" s="2">
        <v>100</v>
      </c>
      <c r="V205" s="2">
        <v>300</v>
      </c>
      <c r="W205" s="2">
        <v>33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1367.17</v>
      </c>
      <c r="AE205" s="2">
        <v>0</v>
      </c>
      <c r="AF205" s="2">
        <v>4974.17</v>
      </c>
      <c r="AG205" s="2">
        <v>719.46</v>
      </c>
      <c r="AH205" s="2">
        <v>26.98</v>
      </c>
      <c r="AI205" s="2">
        <v>179.86</v>
      </c>
      <c r="AJ205" s="2">
        <v>540</v>
      </c>
      <c r="AK205" s="2">
        <v>0</v>
      </c>
      <c r="AL205" s="2">
        <v>0</v>
      </c>
      <c r="AM205" s="2">
        <v>0</v>
      </c>
      <c r="AN205" s="2">
        <v>0</v>
      </c>
      <c r="AO205" s="2">
        <v>2</v>
      </c>
      <c r="AP205" s="2">
        <v>9</v>
      </c>
      <c r="AQ205" s="2">
        <v>0</v>
      </c>
      <c r="AR205" s="2">
        <v>3505.87</v>
      </c>
      <c r="AS205" s="2">
        <v>4902.17</v>
      </c>
      <c r="AT205" s="2">
        <v>22373.76</v>
      </c>
      <c r="AU205" s="2">
        <v>15000</v>
      </c>
      <c r="AV205" s="2">
        <v>3000</v>
      </c>
      <c r="AW205" s="2">
        <v>0</v>
      </c>
      <c r="AX205" s="2">
        <v>0</v>
      </c>
      <c r="AY205" s="2">
        <v>0</v>
      </c>
      <c r="AZ205" s="2">
        <v>0</v>
      </c>
      <c r="BA205" s="2">
        <v>4398.9</v>
      </c>
      <c r="BB205" s="2">
        <v>0</v>
      </c>
      <c r="BC205" s="2">
        <v>0</v>
      </c>
      <c r="BD205" s="2">
        <v>0</v>
      </c>
      <c r="BE205" s="2">
        <v>0</v>
      </c>
      <c r="BF205" s="2">
        <v>76.17</v>
      </c>
      <c r="BG205" s="2">
        <v>0</v>
      </c>
    </row>
    <row r="206" spans="1:59">
      <c r="A206" s="5" t="s">
        <v>903</v>
      </c>
      <c r="B206" s="2" t="s">
        <v>904</v>
      </c>
      <c r="C206" s="2" t="s">
        <v>905</v>
      </c>
      <c r="D206" s="2" t="s">
        <v>906</v>
      </c>
      <c r="E206" s="2" t="s">
        <v>614</v>
      </c>
      <c r="F206" s="2" t="s">
        <v>181</v>
      </c>
      <c r="G206" s="2">
        <v>12</v>
      </c>
      <c r="H206" s="2">
        <v>3</v>
      </c>
      <c r="I206" s="2">
        <v>6.9</v>
      </c>
      <c r="J206" s="2">
        <v>0</v>
      </c>
      <c r="K206" s="2">
        <v>2484</v>
      </c>
      <c r="L206" s="2">
        <v>0</v>
      </c>
      <c r="M206" s="2">
        <v>12</v>
      </c>
      <c r="N206" s="2">
        <v>0</v>
      </c>
      <c r="O206" s="2">
        <v>0</v>
      </c>
      <c r="P206" s="2">
        <v>0</v>
      </c>
      <c r="Q206" s="2">
        <v>0</v>
      </c>
      <c r="R206" s="2">
        <v>7</v>
      </c>
      <c r="S206" s="2">
        <v>0</v>
      </c>
      <c r="T206" s="2">
        <v>800</v>
      </c>
      <c r="U206" s="2">
        <v>100</v>
      </c>
      <c r="V206" s="2">
        <v>300</v>
      </c>
      <c r="W206" s="2">
        <v>33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685.24</v>
      </c>
      <c r="AE206" s="2">
        <v>0</v>
      </c>
      <c r="AF206" s="2">
        <v>4421.24</v>
      </c>
      <c r="AG206" s="2">
        <v>741</v>
      </c>
      <c r="AH206" s="2">
        <v>27.79</v>
      </c>
      <c r="AI206" s="2">
        <v>185.25</v>
      </c>
      <c r="AJ206" s="2">
        <v>556</v>
      </c>
      <c r="AK206" s="2">
        <v>0</v>
      </c>
      <c r="AL206" s="2">
        <v>0</v>
      </c>
      <c r="AM206" s="2">
        <v>0</v>
      </c>
      <c r="AN206" s="2">
        <v>0</v>
      </c>
      <c r="AO206" s="2">
        <v>2</v>
      </c>
      <c r="AP206" s="2">
        <v>9</v>
      </c>
      <c r="AQ206" s="2">
        <v>0</v>
      </c>
      <c r="AR206" s="2">
        <v>2909.2</v>
      </c>
      <c r="AS206" s="2">
        <v>4379.24</v>
      </c>
      <c r="AT206" s="2">
        <v>24680.25</v>
      </c>
      <c r="AU206" s="2">
        <v>15000</v>
      </c>
      <c r="AV206" s="2">
        <v>3000</v>
      </c>
      <c r="AW206" s="2">
        <v>1500</v>
      </c>
      <c r="AX206" s="2">
        <v>0</v>
      </c>
      <c r="AY206" s="2">
        <v>0</v>
      </c>
      <c r="AZ206" s="2">
        <v>0</v>
      </c>
      <c r="BA206" s="2">
        <v>4530.12</v>
      </c>
      <c r="BB206" s="2">
        <v>650.13</v>
      </c>
      <c r="BC206" s="2">
        <v>19.5</v>
      </c>
      <c r="BD206" s="2">
        <v>0</v>
      </c>
      <c r="BE206" s="2">
        <v>19.5</v>
      </c>
      <c r="BF206" s="2">
        <v>128.43</v>
      </c>
      <c r="BG206" s="2">
        <v>0</v>
      </c>
    </row>
    <row r="207" spans="1:59">
      <c r="A207" s="5" t="s">
        <v>907</v>
      </c>
      <c r="B207" s="2" t="s">
        <v>908</v>
      </c>
      <c r="C207" s="2" t="s">
        <v>909</v>
      </c>
      <c r="D207" s="2" t="s">
        <v>910</v>
      </c>
      <c r="E207" s="2" t="s">
        <v>614</v>
      </c>
      <c r="F207" s="2" t="s">
        <v>209</v>
      </c>
      <c r="G207" s="2">
        <v>12</v>
      </c>
      <c r="H207" s="2">
        <v>2</v>
      </c>
      <c r="I207" s="2">
        <v>6.7</v>
      </c>
      <c r="J207" s="2">
        <v>0</v>
      </c>
      <c r="K207" s="2">
        <v>2412</v>
      </c>
      <c r="L207" s="2">
        <v>0</v>
      </c>
      <c r="M207" s="2">
        <v>49</v>
      </c>
      <c r="N207" s="2">
        <v>72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800</v>
      </c>
      <c r="U207" s="2">
        <v>300</v>
      </c>
      <c r="V207" s="2">
        <v>300</v>
      </c>
      <c r="W207" s="2">
        <v>33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3966</v>
      </c>
      <c r="AG207" s="2">
        <v>947.57</v>
      </c>
      <c r="AH207" s="2">
        <v>35.53</v>
      </c>
      <c r="AI207" s="2">
        <v>236.89</v>
      </c>
      <c r="AJ207" s="2">
        <v>711</v>
      </c>
      <c r="AK207" s="2">
        <v>0</v>
      </c>
      <c r="AL207" s="2">
        <v>0</v>
      </c>
      <c r="AM207" s="2">
        <v>0</v>
      </c>
      <c r="AN207" s="2">
        <v>0</v>
      </c>
      <c r="AO207" s="2">
        <v>2</v>
      </c>
      <c r="AP207" s="2">
        <v>9</v>
      </c>
      <c r="AQ207" s="2">
        <v>0</v>
      </c>
      <c r="AR207" s="2">
        <v>2033.01</v>
      </c>
      <c r="AS207" s="2">
        <v>3754</v>
      </c>
      <c r="AT207" s="2">
        <v>27185.94</v>
      </c>
      <c r="AU207" s="2">
        <v>15000</v>
      </c>
      <c r="AV207" s="2">
        <v>0</v>
      </c>
      <c r="AW207" s="2">
        <v>1500</v>
      </c>
      <c r="AX207" s="2">
        <v>0</v>
      </c>
      <c r="AY207" s="2">
        <v>0</v>
      </c>
      <c r="AZ207" s="2">
        <v>0</v>
      </c>
      <c r="BA207" s="2">
        <v>5792.97</v>
      </c>
      <c r="BB207" s="2">
        <v>4892.97</v>
      </c>
      <c r="BC207" s="2">
        <v>146.79</v>
      </c>
      <c r="BD207" s="2">
        <v>0</v>
      </c>
      <c r="BE207" s="2">
        <v>146.79</v>
      </c>
      <c r="BF207" s="2">
        <v>257.1</v>
      </c>
      <c r="BG207" s="2">
        <v>0</v>
      </c>
    </row>
    <row r="208" spans="1:59">
      <c r="A208" s="5" t="s">
        <v>911</v>
      </c>
      <c r="B208" s="2" t="s">
        <v>912</v>
      </c>
      <c r="C208" s="2" t="s">
        <v>913</v>
      </c>
      <c r="D208" s="2" t="s">
        <v>914</v>
      </c>
      <c r="E208" s="2" t="s">
        <v>614</v>
      </c>
      <c r="F208" s="2" t="s">
        <v>209</v>
      </c>
      <c r="G208" s="2">
        <v>12</v>
      </c>
      <c r="H208" s="2">
        <v>2</v>
      </c>
      <c r="I208" s="2">
        <v>6.7</v>
      </c>
      <c r="J208" s="2">
        <v>0</v>
      </c>
      <c r="K208" s="2">
        <v>2412</v>
      </c>
      <c r="L208" s="2">
        <v>0</v>
      </c>
      <c r="M208" s="2">
        <v>49</v>
      </c>
      <c r="N208" s="2">
        <v>64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800</v>
      </c>
      <c r="U208" s="2">
        <v>300</v>
      </c>
      <c r="V208" s="2">
        <v>300</v>
      </c>
      <c r="W208" s="2">
        <v>33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3958</v>
      </c>
      <c r="AG208" s="2">
        <v>790.6</v>
      </c>
      <c r="AH208" s="2">
        <v>29.65</v>
      </c>
      <c r="AI208" s="2">
        <v>197.65</v>
      </c>
      <c r="AJ208" s="2">
        <v>593</v>
      </c>
      <c r="AK208" s="2">
        <v>0</v>
      </c>
      <c r="AL208" s="2">
        <v>0</v>
      </c>
      <c r="AM208" s="2">
        <v>0</v>
      </c>
      <c r="AN208" s="2">
        <v>0</v>
      </c>
      <c r="AO208" s="2">
        <v>2</v>
      </c>
      <c r="AP208" s="2">
        <v>9</v>
      </c>
      <c r="AQ208" s="2">
        <v>0</v>
      </c>
      <c r="AR208" s="2">
        <v>2345.1</v>
      </c>
      <c r="AS208" s="2">
        <v>3746</v>
      </c>
      <c r="AT208" s="2">
        <v>27146.61</v>
      </c>
      <c r="AU208" s="2">
        <v>15000</v>
      </c>
      <c r="AV208" s="2">
        <v>3000</v>
      </c>
      <c r="AW208" s="2">
        <v>3000</v>
      </c>
      <c r="AX208" s="2">
        <v>0</v>
      </c>
      <c r="AY208" s="2">
        <v>0</v>
      </c>
      <c r="AZ208" s="2">
        <v>0</v>
      </c>
      <c r="BA208" s="2">
        <v>4832.7</v>
      </c>
      <c r="BB208" s="2">
        <v>1313.91</v>
      </c>
      <c r="BC208" s="2">
        <v>39.42</v>
      </c>
      <c r="BD208" s="2">
        <v>0</v>
      </c>
      <c r="BE208" s="2">
        <v>39.42</v>
      </c>
      <c r="BF208" s="2">
        <v>185.36</v>
      </c>
      <c r="BG208" s="2">
        <v>0</v>
      </c>
    </row>
    <row r="209" spans="1:59">
      <c r="A209" s="5" t="s">
        <v>915</v>
      </c>
      <c r="B209" s="2" t="s">
        <v>916</v>
      </c>
      <c r="C209" s="2" t="s">
        <v>917</v>
      </c>
      <c r="D209" s="2" t="s">
        <v>918</v>
      </c>
      <c r="E209" s="2" t="s">
        <v>614</v>
      </c>
      <c r="F209" s="2" t="s">
        <v>181</v>
      </c>
      <c r="G209" s="2">
        <v>8</v>
      </c>
      <c r="H209" s="2">
        <v>2</v>
      </c>
      <c r="I209" s="2">
        <v>5.1</v>
      </c>
      <c r="J209" s="2">
        <v>0</v>
      </c>
      <c r="K209" s="2">
        <v>1836</v>
      </c>
      <c r="L209" s="2">
        <v>168.83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800</v>
      </c>
      <c r="U209" s="2">
        <v>100</v>
      </c>
      <c r="V209" s="2">
        <v>300</v>
      </c>
      <c r="W209" s="2">
        <v>33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24</v>
      </c>
      <c r="AD209" s="2">
        <v>265.24</v>
      </c>
      <c r="AE209" s="2">
        <v>0</v>
      </c>
      <c r="AF209" s="2">
        <v>3527.07</v>
      </c>
      <c r="AG209" s="2">
        <v>549.09</v>
      </c>
      <c r="AH209" s="2">
        <v>20.59</v>
      </c>
      <c r="AI209" s="2">
        <v>137.27</v>
      </c>
      <c r="AJ209" s="2">
        <v>412</v>
      </c>
      <c r="AK209" s="2">
        <v>0</v>
      </c>
      <c r="AL209" s="2">
        <v>0</v>
      </c>
      <c r="AM209" s="2">
        <v>0</v>
      </c>
      <c r="AN209" s="2">
        <v>0</v>
      </c>
      <c r="AO209" s="2">
        <v>2</v>
      </c>
      <c r="AP209" s="2">
        <v>9</v>
      </c>
      <c r="AQ209" s="2">
        <v>0</v>
      </c>
      <c r="AR209" s="2">
        <v>2406.12</v>
      </c>
      <c r="AS209" s="2">
        <v>3455.07</v>
      </c>
      <c r="AT209" s="2">
        <v>17049.01</v>
      </c>
      <c r="AU209" s="2">
        <v>15000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3356.85</v>
      </c>
      <c r="BB209" s="2">
        <v>0</v>
      </c>
      <c r="BC209" s="2">
        <v>0</v>
      </c>
      <c r="BD209" s="2">
        <v>0</v>
      </c>
      <c r="BE209" s="2">
        <v>0</v>
      </c>
      <c r="BF209" s="2">
        <v>40.68</v>
      </c>
      <c r="BG209" s="2">
        <v>0</v>
      </c>
    </row>
    <row r="210" spans="1:59">
      <c r="A210" s="5" t="s">
        <v>919</v>
      </c>
      <c r="B210" s="2" t="s">
        <v>920</v>
      </c>
      <c r="C210" s="2" t="s">
        <v>921</v>
      </c>
      <c r="D210" s="2" t="s">
        <v>922</v>
      </c>
      <c r="E210" s="2" t="s">
        <v>614</v>
      </c>
      <c r="F210" s="2" t="s">
        <v>181</v>
      </c>
      <c r="G210" s="2">
        <v>8</v>
      </c>
      <c r="H210" s="2">
        <v>1</v>
      </c>
      <c r="I210" s="2">
        <v>4.9</v>
      </c>
      <c r="J210" s="2">
        <v>0</v>
      </c>
      <c r="K210" s="2">
        <v>1764</v>
      </c>
      <c r="L210" s="2">
        <v>0</v>
      </c>
      <c r="M210" s="2">
        <v>0</v>
      </c>
      <c r="N210" s="2">
        <v>0</v>
      </c>
      <c r="O210" s="2">
        <v>700</v>
      </c>
      <c r="P210" s="2">
        <v>0</v>
      </c>
      <c r="Q210" s="2">
        <v>0</v>
      </c>
      <c r="R210" s="2">
        <v>0</v>
      </c>
      <c r="S210" s="2">
        <v>0</v>
      </c>
      <c r="T210" s="2">
        <v>800</v>
      </c>
      <c r="U210" s="2">
        <v>100</v>
      </c>
      <c r="V210" s="2">
        <v>300</v>
      </c>
      <c r="W210" s="2">
        <v>33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287.31</v>
      </c>
      <c r="AE210" s="2">
        <v>0</v>
      </c>
      <c r="AF210" s="2">
        <v>3984.31</v>
      </c>
      <c r="AG210" s="2">
        <v>597.03</v>
      </c>
      <c r="AH210" s="2">
        <v>22.39</v>
      </c>
      <c r="AI210" s="2">
        <v>149.26</v>
      </c>
      <c r="AJ210" s="2">
        <v>448</v>
      </c>
      <c r="AK210" s="2">
        <v>0</v>
      </c>
      <c r="AL210" s="2">
        <v>0</v>
      </c>
      <c r="AM210" s="2">
        <v>0</v>
      </c>
      <c r="AN210" s="2">
        <v>0</v>
      </c>
      <c r="AO210" s="2">
        <v>2</v>
      </c>
      <c r="AP210" s="2">
        <v>9</v>
      </c>
      <c r="AQ210" s="2">
        <v>0</v>
      </c>
      <c r="AR210" s="2">
        <v>2765.63</v>
      </c>
      <c r="AS210" s="2">
        <v>3912.31</v>
      </c>
      <c r="AT210" s="2">
        <v>18541.59</v>
      </c>
      <c r="AU210" s="2">
        <v>15000</v>
      </c>
      <c r="AV210" s="2">
        <v>0</v>
      </c>
      <c r="AW210" s="2">
        <v>1500</v>
      </c>
      <c r="AX210" s="2">
        <v>0</v>
      </c>
      <c r="AY210" s="2">
        <v>3000</v>
      </c>
      <c r="AZ210" s="2">
        <v>0</v>
      </c>
      <c r="BA210" s="2">
        <v>3650.04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</row>
    <row r="211" spans="1:59">
      <c r="A211" s="5" t="s">
        <v>923</v>
      </c>
      <c r="B211" s="2" t="s">
        <v>924</v>
      </c>
      <c r="C211" s="2" t="s">
        <v>925</v>
      </c>
      <c r="D211" s="2" t="s">
        <v>926</v>
      </c>
      <c r="E211" s="2" t="s">
        <v>614</v>
      </c>
      <c r="F211" s="2" t="s">
        <v>181</v>
      </c>
      <c r="G211" s="2">
        <v>8</v>
      </c>
      <c r="H211" s="2">
        <v>2</v>
      </c>
      <c r="I211" s="2">
        <v>5.1</v>
      </c>
      <c r="J211" s="2">
        <v>0</v>
      </c>
      <c r="K211" s="2">
        <v>1836</v>
      </c>
      <c r="L211" s="2">
        <v>337.66</v>
      </c>
      <c r="M211" s="2">
        <v>24</v>
      </c>
      <c r="N211" s="2">
        <v>64</v>
      </c>
      <c r="O211" s="2">
        <v>0</v>
      </c>
      <c r="P211" s="2">
        <v>0</v>
      </c>
      <c r="Q211" s="2">
        <v>0</v>
      </c>
      <c r="R211" s="2">
        <v>0</v>
      </c>
      <c r="S211" s="2">
        <v>3.76</v>
      </c>
      <c r="T211" s="2">
        <v>800</v>
      </c>
      <c r="U211" s="2">
        <v>100</v>
      </c>
      <c r="V211" s="2">
        <v>300</v>
      </c>
      <c r="W211" s="2">
        <v>33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1181.8</v>
      </c>
      <c r="AE211" s="2">
        <v>0</v>
      </c>
      <c r="AF211" s="2">
        <v>4680.22</v>
      </c>
      <c r="AG211" s="2">
        <v>477.09</v>
      </c>
      <c r="AH211" s="2">
        <v>17.89</v>
      </c>
      <c r="AI211" s="2">
        <v>119.27</v>
      </c>
      <c r="AJ211" s="2">
        <v>358</v>
      </c>
      <c r="AK211" s="2">
        <v>0</v>
      </c>
      <c r="AL211" s="2">
        <v>0</v>
      </c>
      <c r="AM211" s="2">
        <v>0</v>
      </c>
      <c r="AN211" s="2">
        <v>0</v>
      </c>
      <c r="AO211" s="2">
        <v>2</v>
      </c>
      <c r="AP211" s="2">
        <v>9</v>
      </c>
      <c r="AQ211" s="2">
        <v>0</v>
      </c>
      <c r="AR211" s="2">
        <v>3705.97</v>
      </c>
      <c r="AS211" s="2">
        <v>4608.22</v>
      </c>
      <c r="AT211" s="2">
        <v>18549.64</v>
      </c>
      <c r="AU211" s="2">
        <v>15000</v>
      </c>
      <c r="AV211" s="2">
        <v>3000</v>
      </c>
      <c r="AW211" s="2">
        <v>3000</v>
      </c>
      <c r="AX211" s="2">
        <v>0</v>
      </c>
      <c r="AY211" s="2">
        <v>3000</v>
      </c>
      <c r="AZ211" s="2">
        <v>0</v>
      </c>
      <c r="BA211" s="2">
        <v>2916.75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</row>
    <row r="212" spans="1:59">
      <c r="A212" s="5" t="s">
        <v>927</v>
      </c>
      <c r="B212" s="2" t="s">
        <v>928</v>
      </c>
      <c r="C212" s="2" t="s">
        <v>929</v>
      </c>
      <c r="D212" s="2" t="s">
        <v>930</v>
      </c>
      <c r="E212" s="2" t="s">
        <v>614</v>
      </c>
      <c r="F212" s="2" t="s">
        <v>209</v>
      </c>
      <c r="G212" s="2">
        <v>10</v>
      </c>
      <c r="H212" s="2">
        <v>2</v>
      </c>
      <c r="I212" s="2">
        <v>5.9</v>
      </c>
      <c r="J212" s="2">
        <v>0</v>
      </c>
      <c r="K212" s="2">
        <v>2124</v>
      </c>
      <c r="L212" s="2">
        <v>0</v>
      </c>
      <c r="M212" s="2">
        <v>49</v>
      </c>
      <c r="N212" s="2">
        <v>40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800</v>
      </c>
      <c r="U212" s="2">
        <v>300</v>
      </c>
      <c r="V212" s="2">
        <v>300</v>
      </c>
      <c r="W212" s="2">
        <v>33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3646</v>
      </c>
      <c r="AG212" s="2">
        <v>417.21</v>
      </c>
      <c r="AH212" s="2">
        <v>15.65</v>
      </c>
      <c r="AI212" s="2">
        <v>104.32</v>
      </c>
      <c r="AJ212" s="2">
        <v>313</v>
      </c>
      <c r="AK212" s="2">
        <v>0</v>
      </c>
      <c r="AL212" s="2">
        <v>0</v>
      </c>
      <c r="AM212" s="2">
        <v>0</v>
      </c>
      <c r="AN212" s="2">
        <v>0</v>
      </c>
      <c r="AO212" s="2">
        <v>2</v>
      </c>
      <c r="AP212" s="2">
        <v>9</v>
      </c>
      <c r="AQ212" s="2">
        <v>0</v>
      </c>
      <c r="AR212" s="2">
        <v>2793.82</v>
      </c>
      <c r="AS212" s="2">
        <v>3434</v>
      </c>
      <c r="AT212" s="2">
        <v>22849.92</v>
      </c>
      <c r="AU212" s="2">
        <v>15000</v>
      </c>
      <c r="AV212" s="2">
        <v>3000</v>
      </c>
      <c r="AW212" s="2">
        <v>3000</v>
      </c>
      <c r="AX212" s="2">
        <v>0</v>
      </c>
      <c r="AY212" s="2">
        <v>0</v>
      </c>
      <c r="AZ212" s="2">
        <v>0</v>
      </c>
      <c r="BA212" s="2">
        <v>2550.54</v>
      </c>
      <c r="BB212" s="2">
        <v>0</v>
      </c>
      <c r="BC212" s="2">
        <v>0</v>
      </c>
      <c r="BD212" s="2">
        <v>0</v>
      </c>
      <c r="BE212" s="2">
        <v>0</v>
      </c>
      <c r="BF212" s="2">
        <v>111.47</v>
      </c>
      <c r="BG212" s="2">
        <v>0</v>
      </c>
    </row>
    <row r="213" spans="1:59">
      <c r="A213" s="5" t="s">
        <v>931</v>
      </c>
      <c r="B213" s="2" t="s">
        <v>932</v>
      </c>
      <c r="C213" s="2" t="s">
        <v>933</v>
      </c>
      <c r="D213" s="2" t="s">
        <v>934</v>
      </c>
      <c r="E213" s="2" t="s">
        <v>204</v>
      </c>
      <c r="F213" s="2" t="s">
        <v>209</v>
      </c>
      <c r="G213" s="2">
        <v>12</v>
      </c>
      <c r="H213" s="2">
        <v>2</v>
      </c>
      <c r="I213" s="2">
        <v>6.7</v>
      </c>
      <c r="J213" s="2">
        <v>0</v>
      </c>
      <c r="K213" s="2">
        <v>2412</v>
      </c>
      <c r="L213" s="2">
        <v>0</v>
      </c>
      <c r="M213" s="2">
        <v>266</v>
      </c>
      <c r="N213" s="2">
        <v>120</v>
      </c>
      <c r="O213" s="2">
        <v>0</v>
      </c>
      <c r="P213" s="2">
        <v>0</v>
      </c>
      <c r="Q213" s="2">
        <v>0</v>
      </c>
      <c r="R213" s="2">
        <v>0</v>
      </c>
      <c r="S213" s="2">
        <v>4.14</v>
      </c>
      <c r="T213" s="2">
        <v>800</v>
      </c>
      <c r="U213" s="2">
        <v>300</v>
      </c>
      <c r="V213" s="2">
        <v>300</v>
      </c>
      <c r="W213" s="2">
        <v>33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4235.14</v>
      </c>
      <c r="AG213" s="2">
        <v>943.76</v>
      </c>
      <c r="AH213" s="2">
        <v>35.39</v>
      </c>
      <c r="AI213" s="2">
        <v>235.94</v>
      </c>
      <c r="AJ213" s="2">
        <v>708</v>
      </c>
      <c r="AK213" s="2">
        <v>0</v>
      </c>
      <c r="AL213" s="2">
        <v>0</v>
      </c>
      <c r="AM213" s="2">
        <v>0</v>
      </c>
      <c r="AN213" s="2">
        <v>0</v>
      </c>
      <c r="AO213" s="2">
        <v>2</v>
      </c>
      <c r="AP213" s="2">
        <v>9</v>
      </c>
      <c r="AQ213" s="2">
        <v>0</v>
      </c>
      <c r="AR213" s="2">
        <v>2310.05</v>
      </c>
      <c r="AS213" s="2">
        <v>4023.14</v>
      </c>
      <c r="AT213" s="2">
        <v>26919.42</v>
      </c>
      <c r="AU213" s="2">
        <v>15000</v>
      </c>
      <c r="AV213" s="2">
        <v>0</v>
      </c>
      <c r="AW213" s="2">
        <v>3000</v>
      </c>
      <c r="AX213" s="2">
        <v>0</v>
      </c>
      <c r="AY213" s="2">
        <v>3000</v>
      </c>
      <c r="AZ213" s="2">
        <v>0</v>
      </c>
      <c r="BA213" s="2">
        <v>5769.27</v>
      </c>
      <c r="BB213" s="2">
        <v>150.149999999999</v>
      </c>
      <c r="BC213" s="2">
        <v>4.5</v>
      </c>
      <c r="BD213" s="2">
        <v>0</v>
      </c>
      <c r="BE213" s="2">
        <v>4.5</v>
      </c>
      <c r="BF213" s="2">
        <v>151.5</v>
      </c>
      <c r="BG213" s="2">
        <v>0</v>
      </c>
    </row>
    <row r="214" spans="1:59">
      <c r="A214" s="5" t="s">
        <v>935</v>
      </c>
      <c r="B214" s="2" t="s">
        <v>936</v>
      </c>
      <c r="C214" s="2" t="s">
        <v>937</v>
      </c>
      <c r="D214" s="2" t="s">
        <v>938</v>
      </c>
      <c r="E214" s="2" t="s">
        <v>204</v>
      </c>
      <c r="F214" s="2" t="s">
        <v>256</v>
      </c>
      <c r="G214" s="2">
        <v>11</v>
      </c>
      <c r="H214" s="2">
        <v>3</v>
      </c>
      <c r="I214" s="2">
        <v>6.5</v>
      </c>
      <c r="J214" s="2">
        <v>0</v>
      </c>
      <c r="K214" s="2">
        <v>2340</v>
      </c>
      <c r="L214" s="2">
        <v>0</v>
      </c>
      <c r="M214" s="2">
        <v>90</v>
      </c>
      <c r="N214" s="2">
        <v>80</v>
      </c>
      <c r="O214" s="2">
        <v>0</v>
      </c>
      <c r="P214" s="2">
        <v>72</v>
      </c>
      <c r="Q214" s="2">
        <v>0</v>
      </c>
      <c r="R214" s="2">
        <v>0</v>
      </c>
      <c r="S214" s="2">
        <v>0</v>
      </c>
      <c r="T214" s="2">
        <v>800</v>
      </c>
      <c r="U214" s="2">
        <v>100</v>
      </c>
      <c r="V214" s="2">
        <v>300</v>
      </c>
      <c r="W214" s="2">
        <v>33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968.28</v>
      </c>
      <c r="AE214" s="2">
        <v>0</v>
      </c>
      <c r="AF214" s="2">
        <v>4783.28</v>
      </c>
      <c r="AG214" s="2">
        <v>701.68</v>
      </c>
      <c r="AH214" s="2">
        <v>26.31</v>
      </c>
      <c r="AI214" s="2">
        <v>175.42</v>
      </c>
      <c r="AJ214" s="2">
        <v>526</v>
      </c>
      <c r="AK214" s="2">
        <v>0</v>
      </c>
      <c r="AL214" s="2">
        <v>0</v>
      </c>
      <c r="AM214" s="2">
        <v>0</v>
      </c>
      <c r="AN214" s="2">
        <v>0</v>
      </c>
      <c r="AO214" s="2">
        <v>2</v>
      </c>
      <c r="AP214" s="2">
        <v>9</v>
      </c>
      <c r="AQ214" s="2">
        <v>0</v>
      </c>
      <c r="AR214" s="2">
        <v>3351.87</v>
      </c>
      <c r="AS214" s="2">
        <v>4711.28</v>
      </c>
      <c r="AT214" s="2">
        <v>21369.28</v>
      </c>
      <c r="AU214" s="2">
        <v>15000</v>
      </c>
      <c r="AV214" s="2">
        <v>3000</v>
      </c>
      <c r="AW214" s="2">
        <v>3000</v>
      </c>
      <c r="AX214" s="2">
        <v>0</v>
      </c>
      <c r="AY214" s="2">
        <v>0</v>
      </c>
      <c r="AZ214" s="2">
        <v>0</v>
      </c>
      <c r="BA214" s="2">
        <v>4288.23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</row>
    <row r="215" spans="1:59">
      <c r="A215" s="5" t="s">
        <v>939</v>
      </c>
      <c r="B215" s="2" t="s">
        <v>940</v>
      </c>
      <c r="C215" s="2" t="s">
        <v>941</v>
      </c>
      <c r="D215" s="2" t="s">
        <v>942</v>
      </c>
      <c r="E215" s="2" t="s">
        <v>204</v>
      </c>
      <c r="F215" s="2" t="s">
        <v>94</v>
      </c>
      <c r="G215" s="2">
        <v>0</v>
      </c>
      <c r="H215" s="2">
        <v>0</v>
      </c>
      <c r="I215" s="2">
        <v>0</v>
      </c>
      <c r="J215" s="2">
        <v>4534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300</v>
      </c>
      <c r="W215" s="2">
        <v>33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4867</v>
      </c>
      <c r="AG215" s="2">
        <v>1134.48</v>
      </c>
      <c r="AH215" s="2">
        <v>42.54</v>
      </c>
      <c r="AI215" s="2">
        <v>407.26</v>
      </c>
      <c r="AJ215" s="2">
        <v>1078</v>
      </c>
      <c r="AK215" s="2">
        <v>0</v>
      </c>
      <c r="AL215" s="2">
        <v>0</v>
      </c>
      <c r="AM215" s="2">
        <v>0</v>
      </c>
      <c r="AN215" s="2">
        <v>0</v>
      </c>
      <c r="AO215" s="2">
        <v>2</v>
      </c>
      <c r="AP215" s="2">
        <v>9</v>
      </c>
      <c r="AQ215" s="2">
        <v>0</v>
      </c>
      <c r="AR215" s="2">
        <v>2202.72</v>
      </c>
      <c r="AS215" s="2">
        <v>4865</v>
      </c>
      <c r="AT215" s="2">
        <v>39086.34</v>
      </c>
      <c r="AU215" s="2">
        <v>15000</v>
      </c>
      <c r="AV215" s="2">
        <v>0</v>
      </c>
      <c r="AW215" s="2">
        <v>3000</v>
      </c>
      <c r="AX215" s="2">
        <v>0</v>
      </c>
      <c r="AY215" s="2">
        <v>0</v>
      </c>
      <c r="AZ215" s="2">
        <v>0</v>
      </c>
      <c r="BA215" s="2">
        <v>7986.84</v>
      </c>
      <c r="BB215" s="2">
        <v>13099.5</v>
      </c>
      <c r="BC215" s="2">
        <v>392.98</v>
      </c>
      <c r="BD215" s="2">
        <v>0</v>
      </c>
      <c r="BE215" s="2">
        <v>392.98</v>
      </c>
      <c r="BF215" s="2">
        <v>506.9</v>
      </c>
      <c r="BG215" s="2">
        <v>0</v>
      </c>
    </row>
    <row r="216" spans="1:59">
      <c r="A216" s="5" t="s">
        <v>943</v>
      </c>
      <c r="B216" s="2" t="s">
        <v>944</v>
      </c>
      <c r="C216" s="2" t="s">
        <v>945</v>
      </c>
      <c r="D216" s="2" t="s">
        <v>946</v>
      </c>
      <c r="E216" s="2" t="s">
        <v>204</v>
      </c>
      <c r="F216" s="2" t="s">
        <v>209</v>
      </c>
      <c r="G216" s="2">
        <v>10</v>
      </c>
      <c r="H216" s="2">
        <v>2</v>
      </c>
      <c r="I216" s="2">
        <v>5.9</v>
      </c>
      <c r="J216" s="2">
        <v>0</v>
      </c>
      <c r="K216" s="2">
        <v>2124</v>
      </c>
      <c r="L216" s="2">
        <v>0</v>
      </c>
      <c r="M216" s="2">
        <v>49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800</v>
      </c>
      <c r="U216" s="2">
        <v>300</v>
      </c>
      <c r="V216" s="2">
        <v>300</v>
      </c>
      <c r="W216" s="2">
        <v>33</v>
      </c>
      <c r="X216" s="2">
        <v>0</v>
      </c>
      <c r="Y216" s="2">
        <v>0</v>
      </c>
      <c r="Z216" s="2">
        <v>0</v>
      </c>
      <c r="AA216" s="2">
        <v>0</v>
      </c>
      <c r="AB216" s="2">
        <v>30</v>
      </c>
      <c r="AC216" s="2">
        <v>48</v>
      </c>
      <c r="AD216" s="2">
        <v>0</v>
      </c>
      <c r="AE216" s="2">
        <v>0</v>
      </c>
      <c r="AF216" s="2">
        <v>3684</v>
      </c>
      <c r="AG216" s="2">
        <v>721.62</v>
      </c>
      <c r="AH216" s="2">
        <v>27.06</v>
      </c>
      <c r="AI216" s="2">
        <v>180.41</v>
      </c>
      <c r="AJ216" s="2">
        <v>541</v>
      </c>
      <c r="AK216" s="2">
        <v>0</v>
      </c>
      <c r="AL216" s="2">
        <v>0</v>
      </c>
      <c r="AM216" s="2">
        <v>0</v>
      </c>
      <c r="AN216" s="2">
        <v>0</v>
      </c>
      <c r="AO216" s="2">
        <v>2</v>
      </c>
      <c r="AP216" s="2">
        <v>9</v>
      </c>
      <c r="AQ216" s="2">
        <v>0</v>
      </c>
      <c r="AR216" s="2">
        <v>2211.91</v>
      </c>
      <c r="AS216" s="2">
        <v>3472</v>
      </c>
      <c r="AT216" s="2">
        <v>25470</v>
      </c>
      <c r="AU216" s="2">
        <v>15000</v>
      </c>
      <c r="AV216" s="2">
        <v>3000</v>
      </c>
      <c r="AW216" s="2">
        <v>3000</v>
      </c>
      <c r="AX216" s="2">
        <v>0</v>
      </c>
      <c r="AY216" s="2">
        <v>3000</v>
      </c>
      <c r="AZ216" s="2">
        <v>0</v>
      </c>
      <c r="BA216" s="2">
        <v>4410.27</v>
      </c>
      <c r="BB216" s="2">
        <v>0</v>
      </c>
      <c r="BC216" s="2">
        <v>0</v>
      </c>
      <c r="BD216" s="2">
        <v>0</v>
      </c>
      <c r="BE216" s="2">
        <v>0</v>
      </c>
      <c r="BF216" s="2">
        <v>91.73</v>
      </c>
      <c r="BG216" s="2">
        <v>0</v>
      </c>
    </row>
    <row r="217" spans="1:59">
      <c r="A217" s="5" t="s">
        <v>947</v>
      </c>
      <c r="B217" s="2" t="s">
        <v>948</v>
      </c>
      <c r="C217" s="2" t="s">
        <v>949</v>
      </c>
      <c r="D217" s="2" t="s">
        <v>950</v>
      </c>
      <c r="E217" s="2" t="s">
        <v>204</v>
      </c>
      <c r="F217" s="2" t="s">
        <v>209</v>
      </c>
      <c r="G217" s="2">
        <v>10</v>
      </c>
      <c r="H217" s="2">
        <v>3</v>
      </c>
      <c r="I217" s="2">
        <v>6.1</v>
      </c>
      <c r="J217" s="2">
        <v>0</v>
      </c>
      <c r="K217" s="2">
        <v>2196</v>
      </c>
      <c r="L217" s="2">
        <v>0</v>
      </c>
      <c r="M217" s="2">
        <v>12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800</v>
      </c>
      <c r="U217" s="2">
        <v>300</v>
      </c>
      <c r="V217" s="2">
        <v>300</v>
      </c>
      <c r="W217" s="2">
        <v>33</v>
      </c>
      <c r="X217" s="2">
        <v>0</v>
      </c>
      <c r="Y217" s="2">
        <v>0</v>
      </c>
      <c r="Z217" s="2">
        <v>0</v>
      </c>
      <c r="AA217" s="2">
        <v>0</v>
      </c>
      <c r="AB217" s="2">
        <v>10</v>
      </c>
      <c r="AC217" s="2">
        <v>24</v>
      </c>
      <c r="AD217" s="2">
        <v>0</v>
      </c>
      <c r="AE217" s="2">
        <v>0</v>
      </c>
      <c r="AF217" s="2">
        <v>3675</v>
      </c>
      <c r="AG217" s="2">
        <v>721.4</v>
      </c>
      <c r="AH217" s="2">
        <v>27.05</v>
      </c>
      <c r="AI217" s="2">
        <v>180.35</v>
      </c>
      <c r="AJ217" s="2">
        <v>541</v>
      </c>
      <c r="AK217" s="2">
        <v>0</v>
      </c>
      <c r="AL217" s="2">
        <v>0</v>
      </c>
      <c r="AM217" s="2">
        <v>0</v>
      </c>
      <c r="AN217" s="2">
        <v>0</v>
      </c>
      <c r="AO217" s="2">
        <v>2</v>
      </c>
      <c r="AP217" s="2">
        <v>9</v>
      </c>
      <c r="AQ217" s="2">
        <v>0</v>
      </c>
      <c r="AR217" s="2">
        <v>2203.2</v>
      </c>
      <c r="AS217" s="2">
        <v>3463</v>
      </c>
      <c r="AT217" s="2">
        <v>22501</v>
      </c>
      <c r="AU217" s="2">
        <v>15000</v>
      </c>
      <c r="AV217" s="2">
        <v>3000</v>
      </c>
      <c r="AW217" s="2">
        <v>3000</v>
      </c>
      <c r="AX217" s="2">
        <v>0</v>
      </c>
      <c r="AY217" s="2">
        <v>0</v>
      </c>
      <c r="AZ217" s="2">
        <v>0</v>
      </c>
      <c r="BA217" s="2">
        <v>4409.4</v>
      </c>
      <c r="BB217" s="2">
        <v>0</v>
      </c>
      <c r="BC217" s="2">
        <v>0</v>
      </c>
      <c r="BD217" s="2">
        <v>0</v>
      </c>
      <c r="BE217" s="2">
        <v>0</v>
      </c>
      <c r="BF217" s="2">
        <v>62.95</v>
      </c>
      <c r="BG217" s="2">
        <v>0</v>
      </c>
    </row>
    <row r="218" spans="1:59">
      <c r="A218" s="5" t="s">
        <v>951</v>
      </c>
      <c r="B218" s="2" t="s">
        <v>952</v>
      </c>
      <c r="C218" s="2" t="s">
        <v>953</v>
      </c>
      <c r="D218" s="2" t="s">
        <v>954</v>
      </c>
      <c r="E218" s="2" t="s">
        <v>204</v>
      </c>
      <c r="F218" s="2" t="s">
        <v>209</v>
      </c>
      <c r="G218" s="2">
        <v>10</v>
      </c>
      <c r="H218" s="2">
        <v>1</v>
      </c>
      <c r="I218" s="2">
        <v>5.7</v>
      </c>
      <c r="J218" s="2">
        <v>0</v>
      </c>
      <c r="K218" s="2">
        <v>2052</v>
      </c>
      <c r="L218" s="2">
        <v>0</v>
      </c>
      <c r="M218" s="2">
        <v>49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800</v>
      </c>
      <c r="U218" s="2">
        <v>100</v>
      </c>
      <c r="V218" s="2">
        <v>300</v>
      </c>
      <c r="W218" s="2">
        <v>33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3334</v>
      </c>
      <c r="AG218" s="2">
        <v>661.1</v>
      </c>
      <c r="AH218" s="2">
        <v>24.79</v>
      </c>
      <c r="AI218" s="2">
        <v>165.28</v>
      </c>
      <c r="AJ218" s="2">
        <v>496</v>
      </c>
      <c r="AK218" s="2">
        <v>0</v>
      </c>
      <c r="AL218" s="2">
        <v>0</v>
      </c>
      <c r="AM218" s="2">
        <v>0</v>
      </c>
      <c r="AN218" s="2">
        <v>0</v>
      </c>
      <c r="AO218" s="2">
        <v>2</v>
      </c>
      <c r="AP218" s="2">
        <v>9</v>
      </c>
      <c r="AQ218" s="2">
        <v>0</v>
      </c>
      <c r="AR218" s="2">
        <v>1984.83</v>
      </c>
      <c r="AS218" s="2">
        <v>3262</v>
      </c>
      <c r="AT218" s="2">
        <v>21866</v>
      </c>
      <c r="AU218" s="2">
        <v>15000</v>
      </c>
      <c r="AV218" s="2">
        <v>1500</v>
      </c>
      <c r="AW218" s="2">
        <v>3000</v>
      </c>
      <c r="AX218" s="2">
        <v>0</v>
      </c>
      <c r="AY218" s="2">
        <v>0</v>
      </c>
      <c r="AZ218" s="2">
        <v>0</v>
      </c>
      <c r="BA218" s="2">
        <v>4041.51</v>
      </c>
      <c r="BB218" s="2">
        <v>0</v>
      </c>
      <c r="BC218" s="2">
        <v>0</v>
      </c>
      <c r="BD218" s="2">
        <v>0</v>
      </c>
      <c r="BE218" s="2">
        <v>0</v>
      </c>
      <c r="BF218" s="2">
        <v>87.29</v>
      </c>
      <c r="BG218" s="2">
        <v>0</v>
      </c>
    </row>
    <row r="219" spans="1:59">
      <c r="A219" s="5" t="s">
        <v>955</v>
      </c>
      <c r="B219" s="2" t="s">
        <v>956</v>
      </c>
      <c r="C219" s="2" t="s">
        <v>957</v>
      </c>
      <c r="D219" s="2" t="s">
        <v>958</v>
      </c>
      <c r="E219" s="2" t="s">
        <v>204</v>
      </c>
      <c r="F219" s="2" t="s">
        <v>209</v>
      </c>
      <c r="G219" s="2">
        <v>12</v>
      </c>
      <c r="H219" s="2">
        <v>2</v>
      </c>
      <c r="I219" s="2">
        <v>6.7</v>
      </c>
      <c r="J219" s="2">
        <v>0</v>
      </c>
      <c r="K219" s="2">
        <v>2412</v>
      </c>
      <c r="L219" s="2">
        <v>0</v>
      </c>
      <c r="M219" s="2">
        <v>62</v>
      </c>
      <c r="N219" s="2">
        <v>40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800</v>
      </c>
      <c r="U219" s="2">
        <v>300</v>
      </c>
      <c r="V219" s="2">
        <v>300</v>
      </c>
      <c r="W219" s="2">
        <v>33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3947</v>
      </c>
      <c r="AG219" s="2">
        <v>929.4</v>
      </c>
      <c r="AH219" s="2">
        <v>34.85</v>
      </c>
      <c r="AI219" s="2">
        <v>232.35</v>
      </c>
      <c r="AJ219" s="2">
        <v>697</v>
      </c>
      <c r="AK219" s="2">
        <v>0</v>
      </c>
      <c r="AL219" s="2">
        <v>0</v>
      </c>
      <c r="AM219" s="2">
        <v>0</v>
      </c>
      <c r="AN219" s="2">
        <v>0</v>
      </c>
      <c r="AO219" s="2">
        <v>2</v>
      </c>
      <c r="AP219" s="2">
        <v>9</v>
      </c>
      <c r="AQ219" s="2">
        <v>0</v>
      </c>
      <c r="AR219" s="2">
        <v>2051.4</v>
      </c>
      <c r="AS219" s="2">
        <v>3735</v>
      </c>
      <c r="AT219" s="2">
        <v>26055</v>
      </c>
      <c r="AU219" s="2">
        <v>15000</v>
      </c>
      <c r="AV219" s="2">
        <v>3000</v>
      </c>
      <c r="AW219" s="2">
        <v>3000</v>
      </c>
      <c r="AX219" s="2">
        <v>0</v>
      </c>
      <c r="AY219" s="2">
        <v>0</v>
      </c>
      <c r="AZ219" s="2">
        <v>0</v>
      </c>
      <c r="BA219" s="2">
        <v>5680.8</v>
      </c>
      <c r="BB219" s="2">
        <v>0</v>
      </c>
      <c r="BC219" s="2">
        <v>0</v>
      </c>
      <c r="BD219" s="2">
        <v>0</v>
      </c>
      <c r="BE219" s="2">
        <v>0</v>
      </c>
      <c r="BF219" s="2">
        <v>135.98</v>
      </c>
      <c r="BG219" s="2">
        <v>0</v>
      </c>
    </row>
    <row r="220" spans="1:59">
      <c r="A220" s="5" t="s">
        <v>959</v>
      </c>
      <c r="B220" s="2" t="s">
        <v>960</v>
      </c>
      <c r="C220" s="2" t="s">
        <v>961</v>
      </c>
      <c r="D220" s="2" t="s">
        <v>962</v>
      </c>
      <c r="E220" s="2" t="s">
        <v>204</v>
      </c>
      <c r="F220" s="2" t="s">
        <v>256</v>
      </c>
      <c r="G220" s="2">
        <v>11</v>
      </c>
      <c r="H220" s="2">
        <v>3</v>
      </c>
      <c r="I220" s="2">
        <v>6.5</v>
      </c>
      <c r="J220" s="2">
        <v>0</v>
      </c>
      <c r="K220" s="2">
        <v>2340</v>
      </c>
      <c r="L220" s="2">
        <v>0</v>
      </c>
      <c r="M220" s="2">
        <v>49</v>
      </c>
      <c r="N220" s="2">
        <v>72</v>
      </c>
      <c r="O220" s="2">
        <v>0</v>
      </c>
      <c r="P220" s="2">
        <v>216</v>
      </c>
      <c r="Q220" s="2">
        <v>0</v>
      </c>
      <c r="R220" s="2">
        <v>0</v>
      </c>
      <c r="S220" s="2">
        <v>4.36</v>
      </c>
      <c r="T220" s="2">
        <v>800</v>
      </c>
      <c r="U220" s="2">
        <v>100</v>
      </c>
      <c r="V220" s="2">
        <v>300</v>
      </c>
      <c r="W220" s="2">
        <v>33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1291.03</v>
      </c>
      <c r="AE220" s="2">
        <v>0</v>
      </c>
      <c r="AF220" s="2">
        <v>5205.39</v>
      </c>
      <c r="AG220" s="2">
        <v>728.87</v>
      </c>
      <c r="AH220" s="2">
        <v>27.33</v>
      </c>
      <c r="AI220" s="2">
        <v>182.22</v>
      </c>
      <c r="AJ220" s="2">
        <v>547</v>
      </c>
      <c r="AK220" s="2">
        <v>0</v>
      </c>
      <c r="AL220" s="2">
        <v>0</v>
      </c>
      <c r="AM220" s="2">
        <v>0</v>
      </c>
      <c r="AN220" s="2">
        <v>0</v>
      </c>
      <c r="AO220" s="2">
        <v>2</v>
      </c>
      <c r="AP220" s="2">
        <v>9</v>
      </c>
      <c r="AQ220" s="2">
        <v>0</v>
      </c>
      <c r="AR220" s="2">
        <v>3717.97</v>
      </c>
      <c r="AS220" s="2">
        <v>5133.39</v>
      </c>
      <c r="AT220" s="2">
        <v>21968.11</v>
      </c>
      <c r="AU220" s="2">
        <v>15000</v>
      </c>
      <c r="AV220" s="2">
        <v>3000</v>
      </c>
      <c r="AW220" s="2">
        <v>3000</v>
      </c>
      <c r="AX220" s="2">
        <v>0</v>
      </c>
      <c r="AY220" s="2">
        <v>3000</v>
      </c>
      <c r="AZ220" s="2">
        <v>0</v>
      </c>
      <c r="BA220" s="2">
        <v>4456.26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</row>
    <row r="221" spans="1:59">
      <c r="A221" s="5" t="s">
        <v>963</v>
      </c>
      <c r="B221" s="2" t="s">
        <v>964</v>
      </c>
      <c r="C221" s="2" t="s">
        <v>965</v>
      </c>
      <c r="D221" s="2" t="s">
        <v>966</v>
      </c>
      <c r="E221" s="2" t="s">
        <v>204</v>
      </c>
      <c r="F221" s="2" t="s">
        <v>209</v>
      </c>
      <c r="G221" s="2">
        <v>10</v>
      </c>
      <c r="H221" s="2">
        <v>2</v>
      </c>
      <c r="I221" s="2">
        <v>5.9</v>
      </c>
      <c r="J221" s="2">
        <v>0</v>
      </c>
      <c r="K221" s="2">
        <v>2124</v>
      </c>
      <c r="L221" s="2">
        <v>0</v>
      </c>
      <c r="M221" s="2">
        <v>231</v>
      </c>
      <c r="N221" s="2">
        <v>120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800</v>
      </c>
      <c r="U221" s="2">
        <v>300</v>
      </c>
      <c r="V221" s="2">
        <v>300</v>
      </c>
      <c r="W221" s="2">
        <v>33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3908</v>
      </c>
      <c r="AG221" s="2">
        <v>801.37</v>
      </c>
      <c r="AH221" s="2">
        <v>30.05</v>
      </c>
      <c r="AI221" s="2">
        <v>200.34</v>
      </c>
      <c r="AJ221" s="2">
        <v>601</v>
      </c>
      <c r="AK221" s="2">
        <v>0</v>
      </c>
      <c r="AL221" s="2">
        <v>0</v>
      </c>
      <c r="AM221" s="2">
        <v>0</v>
      </c>
      <c r="AN221" s="2">
        <v>0</v>
      </c>
      <c r="AO221" s="2">
        <v>2</v>
      </c>
      <c r="AP221" s="2">
        <v>9</v>
      </c>
      <c r="AQ221" s="2">
        <v>0</v>
      </c>
      <c r="AR221" s="2">
        <v>2273.24</v>
      </c>
      <c r="AS221" s="2">
        <v>3696</v>
      </c>
      <c r="AT221" s="2">
        <v>22968</v>
      </c>
      <c r="AU221" s="2">
        <v>15000</v>
      </c>
      <c r="AV221" s="2">
        <v>3000</v>
      </c>
      <c r="AW221" s="2">
        <v>0</v>
      </c>
      <c r="AX221" s="2">
        <v>0</v>
      </c>
      <c r="AY221" s="2">
        <v>0</v>
      </c>
      <c r="AZ221" s="2">
        <v>0</v>
      </c>
      <c r="BA221" s="2">
        <v>4898.28</v>
      </c>
      <c r="BB221" s="2">
        <v>69.7200000000003</v>
      </c>
      <c r="BC221" s="2">
        <v>2.09</v>
      </c>
      <c r="BD221" s="2">
        <v>0</v>
      </c>
      <c r="BE221" s="2">
        <v>2.09</v>
      </c>
      <c r="BF221" s="2">
        <v>120.19</v>
      </c>
      <c r="BG221" s="2">
        <v>0</v>
      </c>
    </row>
    <row r="222" spans="1:59">
      <c r="A222" s="5" t="s">
        <v>967</v>
      </c>
      <c r="B222" s="2" t="s">
        <v>968</v>
      </c>
      <c r="C222" s="2" t="s">
        <v>969</v>
      </c>
      <c r="D222" s="2" t="s">
        <v>970</v>
      </c>
      <c r="E222" s="2" t="s">
        <v>204</v>
      </c>
      <c r="F222" s="2" t="s">
        <v>209</v>
      </c>
      <c r="G222" s="2">
        <v>10</v>
      </c>
      <c r="H222" s="2">
        <v>2</v>
      </c>
      <c r="I222" s="2">
        <v>5.9</v>
      </c>
      <c r="J222" s="2">
        <v>0</v>
      </c>
      <c r="K222" s="2">
        <v>2124</v>
      </c>
      <c r="L222" s="2">
        <v>0</v>
      </c>
      <c r="M222" s="2">
        <v>12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800</v>
      </c>
      <c r="U222" s="2">
        <v>300</v>
      </c>
      <c r="V222" s="2">
        <v>300</v>
      </c>
      <c r="W222" s="2">
        <v>33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3569</v>
      </c>
      <c r="AG222" s="2">
        <v>687.23</v>
      </c>
      <c r="AH222" s="2">
        <v>25.77</v>
      </c>
      <c r="AI222" s="2">
        <v>171.81</v>
      </c>
      <c r="AJ222" s="2">
        <v>515</v>
      </c>
      <c r="AK222" s="2">
        <v>0</v>
      </c>
      <c r="AL222" s="2">
        <v>0</v>
      </c>
      <c r="AM222" s="2">
        <v>0</v>
      </c>
      <c r="AN222" s="2">
        <v>0</v>
      </c>
      <c r="AO222" s="2">
        <v>2</v>
      </c>
      <c r="AP222" s="2">
        <v>9</v>
      </c>
      <c r="AQ222" s="2">
        <v>0</v>
      </c>
      <c r="AR222" s="2">
        <v>2167.19</v>
      </c>
      <c r="AS222" s="2">
        <v>3357</v>
      </c>
      <c r="AT222" s="2">
        <v>22151</v>
      </c>
      <c r="AU222" s="2">
        <v>15000</v>
      </c>
      <c r="AV222" s="2">
        <v>3000</v>
      </c>
      <c r="AW222" s="2">
        <v>3000</v>
      </c>
      <c r="AX222" s="2">
        <v>1200</v>
      </c>
      <c r="AY222" s="2">
        <v>0</v>
      </c>
      <c r="AZ222" s="2">
        <v>0</v>
      </c>
      <c r="BA222" s="2">
        <v>4199.43</v>
      </c>
      <c r="BB222" s="2">
        <v>0</v>
      </c>
      <c r="BC222" s="2">
        <v>0</v>
      </c>
      <c r="BD222" s="2">
        <v>0</v>
      </c>
      <c r="BE222" s="2">
        <v>0</v>
      </c>
      <c r="BF222" s="2">
        <v>35.83</v>
      </c>
      <c r="BG222" s="2">
        <v>0</v>
      </c>
    </row>
    <row r="223" spans="1:59">
      <c r="A223" s="5" t="s">
        <v>971</v>
      </c>
      <c r="B223" s="2" t="s">
        <v>972</v>
      </c>
      <c r="C223" s="2" t="s">
        <v>973</v>
      </c>
      <c r="D223" s="2" t="s">
        <v>974</v>
      </c>
      <c r="E223" s="2" t="s">
        <v>204</v>
      </c>
      <c r="F223" s="2" t="s">
        <v>209</v>
      </c>
      <c r="G223" s="2">
        <v>10</v>
      </c>
      <c r="H223" s="2">
        <v>2</v>
      </c>
      <c r="I223" s="2">
        <v>5.9</v>
      </c>
      <c r="J223" s="2">
        <v>0</v>
      </c>
      <c r="K223" s="2">
        <v>2124</v>
      </c>
      <c r="L223" s="2">
        <v>0</v>
      </c>
      <c r="M223" s="2">
        <v>49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800</v>
      </c>
      <c r="U223" s="2">
        <v>300</v>
      </c>
      <c r="V223" s="2">
        <v>300</v>
      </c>
      <c r="W223" s="2">
        <v>33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3606</v>
      </c>
      <c r="AG223" s="2">
        <v>709.46</v>
      </c>
      <c r="AH223" s="2">
        <v>26.6</v>
      </c>
      <c r="AI223" s="2">
        <v>177.37</v>
      </c>
      <c r="AJ223" s="2">
        <v>532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2160.57</v>
      </c>
      <c r="AS223" s="2">
        <v>3396</v>
      </c>
      <c r="AT223" s="2">
        <v>22368</v>
      </c>
      <c r="AU223" s="2">
        <v>15000</v>
      </c>
      <c r="AV223" s="2">
        <v>3000</v>
      </c>
      <c r="AW223" s="2">
        <v>3000</v>
      </c>
      <c r="AX223" s="2">
        <v>0</v>
      </c>
      <c r="AY223" s="2">
        <v>3000</v>
      </c>
      <c r="AZ223" s="2">
        <v>0</v>
      </c>
      <c r="BA223" s="2">
        <v>4336.29</v>
      </c>
      <c r="BB223" s="2">
        <v>0</v>
      </c>
      <c r="BC223" s="2">
        <v>0</v>
      </c>
      <c r="BD223" s="2">
        <v>0</v>
      </c>
      <c r="BE223" s="2">
        <v>0</v>
      </c>
      <c r="BF223" s="2">
        <v>5.72</v>
      </c>
      <c r="BG223" s="2">
        <v>0</v>
      </c>
    </row>
    <row r="224" spans="1:59">
      <c r="A224" s="5" t="s">
        <v>975</v>
      </c>
      <c r="B224" s="2" t="s">
        <v>976</v>
      </c>
      <c r="C224" s="2" t="s">
        <v>977</v>
      </c>
      <c r="D224" s="2" t="s">
        <v>978</v>
      </c>
      <c r="E224" s="2" t="s">
        <v>204</v>
      </c>
      <c r="F224" s="2" t="s">
        <v>209</v>
      </c>
      <c r="G224" s="2">
        <v>10</v>
      </c>
      <c r="H224" s="2">
        <v>3</v>
      </c>
      <c r="I224" s="2">
        <v>6.1</v>
      </c>
      <c r="J224" s="2">
        <v>0</v>
      </c>
      <c r="K224" s="2">
        <v>2196</v>
      </c>
      <c r="L224" s="2">
        <v>0</v>
      </c>
      <c r="M224" s="2">
        <v>24</v>
      </c>
      <c r="N224" s="2">
        <v>72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800</v>
      </c>
      <c r="U224" s="2">
        <v>300</v>
      </c>
      <c r="V224" s="2">
        <v>300</v>
      </c>
      <c r="W224" s="2">
        <v>33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3725</v>
      </c>
      <c r="AG224" s="2">
        <v>723.43</v>
      </c>
      <c r="AH224" s="2">
        <v>27.13</v>
      </c>
      <c r="AI224" s="2">
        <v>180.86</v>
      </c>
      <c r="AJ224" s="2">
        <v>543</v>
      </c>
      <c r="AK224" s="2">
        <v>0</v>
      </c>
      <c r="AL224" s="2">
        <v>0</v>
      </c>
      <c r="AM224" s="2">
        <v>0</v>
      </c>
      <c r="AN224" s="2">
        <v>0</v>
      </c>
      <c r="AO224" s="2">
        <v>2</v>
      </c>
      <c r="AP224" s="2">
        <v>9</v>
      </c>
      <c r="AQ224" s="2">
        <v>0</v>
      </c>
      <c r="AR224" s="2">
        <v>2248.58</v>
      </c>
      <c r="AS224" s="2">
        <v>3513</v>
      </c>
      <c r="AT224" s="2">
        <v>22216.44</v>
      </c>
      <c r="AU224" s="2">
        <v>15000</v>
      </c>
      <c r="AV224" s="2">
        <v>3000</v>
      </c>
      <c r="AW224" s="2">
        <v>3000</v>
      </c>
      <c r="AX224" s="2">
        <v>0</v>
      </c>
      <c r="AY224" s="2">
        <v>3000</v>
      </c>
      <c r="AZ224" s="2">
        <v>0</v>
      </c>
      <c r="BA224" s="2">
        <v>4423.26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</row>
    <row r="225" spans="1:59">
      <c r="A225" s="5" t="s">
        <v>979</v>
      </c>
      <c r="B225" s="2" t="s">
        <v>980</v>
      </c>
      <c r="C225" s="2" t="s">
        <v>981</v>
      </c>
      <c r="D225" s="2" t="s">
        <v>982</v>
      </c>
      <c r="E225" s="2" t="s">
        <v>204</v>
      </c>
      <c r="F225" s="2" t="s">
        <v>181</v>
      </c>
      <c r="G225" s="2">
        <v>10</v>
      </c>
      <c r="H225" s="2">
        <v>3</v>
      </c>
      <c r="I225" s="2">
        <v>6.1</v>
      </c>
      <c r="J225" s="2">
        <v>0</v>
      </c>
      <c r="K225" s="2">
        <v>2196</v>
      </c>
      <c r="L225" s="2">
        <v>0</v>
      </c>
      <c r="M225" s="2">
        <v>12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800</v>
      </c>
      <c r="U225" s="2">
        <v>100</v>
      </c>
      <c r="V225" s="2">
        <v>300</v>
      </c>
      <c r="W225" s="2">
        <v>33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3441</v>
      </c>
      <c r="AG225" s="2">
        <v>707.35</v>
      </c>
      <c r="AH225" s="2">
        <v>26.53</v>
      </c>
      <c r="AI225" s="2">
        <v>176.84</v>
      </c>
      <c r="AJ225" s="2">
        <v>531</v>
      </c>
      <c r="AK225" s="2">
        <v>0</v>
      </c>
      <c r="AL225" s="2">
        <v>0</v>
      </c>
      <c r="AM225" s="2">
        <v>0</v>
      </c>
      <c r="AN225" s="2">
        <v>0</v>
      </c>
      <c r="AO225" s="2">
        <v>2</v>
      </c>
      <c r="AP225" s="2">
        <v>9</v>
      </c>
      <c r="AQ225" s="2">
        <v>0</v>
      </c>
      <c r="AR225" s="2">
        <v>1997.28</v>
      </c>
      <c r="AS225" s="2">
        <v>3369</v>
      </c>
      <c r="AT225" s="2">
        <v>19457</v>
      </c>
      <c r="AU225" s="2">
        <v>15000</v>
      </c>
      <c r="AV225" s="2">
        <v>3000</v>
      </c>
      <c r="AW225" s="2">
        <v>3000</v>
      </c>
      <c r="AX225" s="2">
        <v>0</v>
      </c>
      <c r="AY225" s="2">
        <v>3000</v>
      </c>
      <c r="AZ225" s="2">
        <v>0</v>
      </c>
      <c r="BA225" s="2">
        <v>4325.16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</row>
    <row r="226" spans="1:59">
      <c r="A226" s="5" t="s">
        <v>983</v>
      </c>
      <c r="B226" s="2" t="s">
        <v>984</v>
      </c>
      <c r="C226" s="2" t="s">
        <v>985</v>
      </c>
      <c r="D226" s="2" t="s">
        <v>986</v>
      </c>
      <c r="E226" s="2" t="s">
        <v>204</v>
      </c>
      <c r="F226" s="2" t="s">
        <v>256</v>
      </c>
      <c r="G226" s="2">
        <v>10</v>
      </c>
      <c r="H226" s="2">
        <v>3</v>
      </c>
      <c r="I226" s="2">
        <v>6.1</v>
      </c>
      <c r="J226" s="2">
        <v>0</v>
      </c>
      <c r="K226" s="2">
        <v>2196</v>
      </c>
      <c r="L226" s="2">
        <v>0</v>
      </c>
      <c r="M226" s="2">
        <v>24</v>
      </c>
      <c r="N226" s="2">
        <v>64</v>
      </c>
      <c r="O226" s="2">
        <v>0</v>
      </c>
      <c r="P226" s="2">
        <v>216</v>
      </c>
      <c r="Q226" s="2">
        <v>0</v>
      </c>
      <c r="R226" s="2">
        <v>0</v>
      </c>
      <c r="S226" s="2">
        <v>4.36</v>
      </c>
      <c r="T226" s="2">
        <v>800</v>
      </c>
      <c r="U226" s="2">
        <v>100</v>
      </c>
      <c r="V226" s="2">
        <v>300</v>
      </c>
      <c r="W226" s="2">
        <v>33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605.79</v>
      </c>
      <c r="AE226" s="2">
        <v>0</v>
      </c>
      <c r="AF226" s="2">
        <v>4343.15</v>
      </c>
      <c r="AG226" s="2">
        <v>639.99</v>
      </c>
      <c r="AH226" s="2">
        <v>24</v>
      </c>
      <c r="AI226" s="2">
        <v>160</v>
      </c>
      <c r="AJ226" s="2">
        <v>480</v>
      </c>
      <c r="AK226" s="2">
        <v>0</v>
      </c>
      <c r="AL226" s="2">
        <v>0</v>
      </c>
      <c r="AM226" s="2">
        <v>0</v>
      </c>
      <c r="AN226" s="2">
        <v>0</v>
      </c>
      <c r="AO226" s="2">
        <v>2</v>
      </c>
      <c r="AP226" s="2">
        <v>9</v>
      </c>
      <c r="AQ226" s="2">
        <v>0</v>
      </c>
      <c r="AR226" s="2">
        <v>3037.16</v>
      </c>
      <c r="AS226" s="2">
        <v>4271.15</v>
      </c>
      <c r="AT226" s="2">
        <v>20123.88</v>
      </c>
      <c r="AU226" s="2">
        <v>15000</v>
      </c>
      <c r="AV226" s="2">
        <v>3000</v>
      </c>
      <c r="AW226" s="2">
        <v>6000</v>
      </c>
      <c r="AX226" s="2">
        <v>0</v>
      </c>
      <c r="AY226" s="2">
        <v>3000</v>
      </c>
      <c r="AZ226" s="2">
        <v>0</v>
      </c>
      <c r="BA226" s="2">
        <v>3911.97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</row>
    <row r="227" spans="1:59">
      <c r="A227" s="5" t="s">
        <v>987</v>
      </c>
      <c r="B227" s="2" t="s">
        <v>988</v>
      </c>
      <c r="C227" s="2" t="s">
        <v>989</v>
      </c>
      <c r="D227" s="2" t="s">
        <v>990</v>
      </c>
      <c r="E227" s="2" t="s">
        <v>204</v>
      </c>
      <c r="F227" s="2" t="s">
        <v>181</v>
      </c>
      <c r="G227" s="2">
        <v>6</v>
      </c>
      <c r="H227" s="2">
        <v>1</v>
      </c>
      <c r="I227" s="2">
        <v>4.1</v>
      </c>
      <c r="J227" s="2">
        <v>0</v>
      </c>
      <c r="K227" s="2">
        <v>1476</v>
      </c>
      <c r="L227" s="2">
        <v>0</v>
      </c>
      <c r="M227" s="2">
        <v>0</v>
      </c>
      <c r="N227" s="2">
        <v>0</v>
      </c>
      <c r="O227" s="2">
        <v>700</v>
      </c>
      <c r="P227" s="2">
        <v>0</v>
      </c>
      <c r="Q227" s="2">
        <v>0</v>
      </c>
      <c r="R227" s="2">
        <v>0</v>
      </c>
      <c r="S227" s="2">
        <v>0</v>
      </c>
      <c r="T227" s="2">
        <v>800</v>
      </c>
      <c r="U227" s="2">
        <v>100</v>
      </c>
      <c r="V227" s="2">
        <v>300</v>
      </c>
      <c r="W227" s="2">
        <v>33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3409</v>
      </c>
      <c r="AG227" s="2">
        <v>520.63</v>
      </c>
      <c r="AH227" s="2">
        <v>19.52</v>
      </c>
      <c r="AI227" s="2">
        <v>130.16</v>
      </c>
      <c r="AJ227" s="2">
        <v>390</v>
      </c>
      <c r="AK227" s="2">
        <v>0</v>
      </c>
      <c r="AL227" s="2">
        <v>0</v>
      </c>
      <c r="AM227" s="2">
        <v>0</v>
      </c>
      <c r="AN227" s="2">
        <v>0</v>
      </c>
      <c r="AO227" s="2">
        <v>2</v>
      </c>
      <c r="AP227" s="2">
        <v>9</v>
      </c>
      <c r="AQ227" s="2">
        <v>0</v>
      </c>
      <c r="AR227" s="2">
        <v>2346.69</v>
      </c>
      <c r="AS227" s="2">
        <v>3337</v>
      </c>
      <c r="AT227" s="2">
        <v>17061</v>
      </c>
      <c r="AU227" s="2">
        <v>15000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3180.93</v>
      </c>
      <c r="BB227" s="2">
        <v>0</v>
      </c>
      <c r="BC227" s="2">
        <v>0</v>
      </c>
      <c r="BD227" s="2">
        <v>0</v>
      </c>
      <c r="BE227" s="2">
        <v>0</v>
      </c>
      <c r="BF227" s="2">
        <v>48.1</v>
      </c>
      <c r="BG227" s="2">
        <v>0</v>
      </c>
    </row>
    <row r="228" spans="1:59">
      <c r="A228" s="5" t="s">
        <v>991</v>
      </c>
      <c r="B228" s="2" t="s">
        <v>992</v>
      </c>
      <c r="C228" s="2" t="s">
        <v>993</v>
      </c>
      <c r="D228" s="2" t="s">
        <v>994</v>
      </c>
      <c r="E228" s="2" t="s">
        <v>529</v>
      </c>
      <c r="F228" s="2" t="s">
        <v>181</v>
      </c>
      <c r="G228" s="2">
        <v>0</v>
      </c>
      <c r="H228" s="2">
        <v>0</v>
      </c>
      <c r="I228" s="2">
        <v>0</v>
      </c>
      <c r="J228" s="2">
        <v>4534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800</v>
      </c>
      <c r="V228" s="2">
        <v>300</v>
      </c>
      <c r="W228" s="2">
        <v>33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5667</v>
      </c>
      <c r="AG228" s="2">
        <v>1134.48</v>
      </c>
      <c r="AH228" s="2">
        <v>42.54</v>
      </c>
      <c r="AI228" s="2">
        <v>374.55</v>
      </c>
      <c r="AJ228" s="2">
        <v>1078</v>
      </c>
      <c r="AK228" s="2">
        <v>0</v>
      </c>
      <c r="AL228" s="2">
        <v>0</v>
      </c>
      <c r="AM228" s="2">
        <v>0</v>
      </c>
      <c r="AN228" s="2">
        <v>0</v>
      </c>
      <c r="AO228" s="2">
        <v>2</v>
      </c>
      <c r="AP228" s="2">
        <v>9</v>
      </c>
      <c r="AQ228" s="2">
        <v>0</v>
      </c>
      <c r="AR228" s="2">
        <v>3035.43</v>
      </c>
      <c r="AS228" s="2">
        <v>5105</v>
      </c>
      <c r="AT228" s="2">
        <v>33083.54</v>
      </c>
      <c r="AU228" s="2">
        <v>15000</v>
      </c>
      <c r="AV228" s="2">
        <v>0</v>
      </c>
      <c r="AW228" s="2">
        <v>3000</v>
      </c>
      <c r="AX228" s="2">
        <v>0</v>
      </c>
      <c r="AY228" s="2">
        <v>3000</v>
      </c>
      <c r="AZ228" s="2">
        <v>0</v>
      </c>
      <c r="BA228" s="2">
        <v>7888.71</v>
      </c>
      <c r="BB228" s="2">
        <v>4194.83</v>
      </c>
      <c r="BC228" s="2">
        <v>125.84</v>
      </c>
      <c r="BD228" s="2">
        <v>0</v>
      </c>
      <c r="BE228" s="2">
        <v>125.84</v>
      </c>
      <c r="BF228" s="2">
        <v>261.58</v>
      </c>
      <c r="BG228" s="2">
        <v>0</v>
      </c>
    </row>
    <row r="229" spans="1:59">
      <c r="A229" s="5" t="s">
        <v>995</v>
      </c>
      <c r="B229" s="2" t="s">
        <v>996</v>
      </c>
      <c r="C229" s="2" t="s">
        <v>997</v>
      </c>
      <c r="D229" s="2" t="s">
        <v>998</v>
      </c>
      <c r="E229" s="2" t="s">
        <v>529</v>
      </c>
      <c r="F229" s="2" t="s">
        <v>209</v>
      </c>
      <c r="G229" s="2">
        <v>12</v>
      </c>
      <c r="H229" s="2">
        <v>2</v>
      </c>
      <c r="I229" s="2">
        <v>6.7</v>
      </c>
      <c r="J229" s="2">
        <v>0</v>
      </c>
      <c r="K229" s="2">
        <v>2412</v>
      </c>
      <c r="L229" s="2">
        <v>0</v>
      </c>
      <c r="M229" s="2">
        <v>76</v>
      </c>
      <c r="N229" s="2">
        <v>80</v>
      </c>
      <c r="O229" s="2">
        <v>0</v>
      </c>
      <c r="P229" s="2">
        <v>0</v>
      </c>
      <c r="Q229" s="2">
        <v>0</v>
      </c>
      <c r="R229" s="2">
        <v>7</v>
      </c>
      <c r="S229" s="2">
        <v>4.63</v>
      </c>
      <c r="T229" s="2">
        <v>800</v>
      </c>
      <c r="U229" s="2">
        <v>300</v>
      </c>
      <c r="V229" s="2">
        <v>300</v>
      </c>
      <c r="W229" s="2">
        <v>33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4012.63</v>
      </c>
      <c r="AG229" s="2">
        <v>799.42</v>
      </c>
      <c r="AH229" s="2">
        <v>29.98</v>
      </c>
      <c r="AI229" s="2">
        <v>199.85</v>
      </c>
      <c r="AJ229" s="2">
        <v>600</v>
      </c>
      <c r="AK229" s="2">
        <v>0</v>
      </c>
      <c r="AL229" s="2">
        <v>0</v>
      </c>
      <c r="AM229" s="2">
        <v>0</v>
      </c>
      <c r="AN229" s="2">
        <v>0</v>
      </c>
      <c r="AO229" s="2">
        <v>2</v>
      </c>
      <c r="AP229" s="2">
        <v>9</v>
      </c>
      <c r="AQ229" s="2">
        <v>0</v>
      </c>
      <c r="AR229" s="2">
        <v>2381.38</v>
      </c>
      <c r="AS229" s="2">
        <v>3830.63</v>
      </c>
      <c r="AT229" s="2">
        <v>26524.28</v>
      </c>
      <c r="AU229" s="2">
        <v>15000</v>
      </c>
      <c r="AV229" s="2">
        <v>0</v>
      </c>
      <c r="AW229" s="2">
        <v>3000</v>
      </c>
      <c r="AX229" s="2">
        <v>0</v>
      </c>
      <c r="AY229" s="2">
        <v>0</v>
      </c>
      <c r="AZ229" s="2">
        <v>0</v>
      </c>
      <c r="BA229" s="2">
        <v>4887.75</v>
      </c>
      <c r="BB229" s="2">
        <v>3636.53</v>
      </c>
      <c r="BC229" s="2">
        <v>109.1</v>
      </c>
      <c r="BD229" s="2">
        <v>0</v>
      </c>
      <c r="BE229" s="2">
        <v>109.1</v>
      </c>
      <c r="BF229" s="2">
        <v>223.05</v>
      </c>
      <c r="BG229" s="2">
        <v>0</v>
      </c>
    </row>
    <row r="230" spans="1:59">
      <c r="A230" s="5" t="s">
        <v>999</v>
      </c>
      <c r="B230" s="2" t="s">
        <v>1000</v>
      </c>
      <c r="C230" s="2" t="s">
        <v>1001</v>
      </c>
      <c r="D230" s="2" t="s">
        <v>1002</v>
      </c>
      <c r="E230" s="2" t="s">
        <v>529</v>
      </c>
      <c r="F230" s="2" t="s">
        <v>209</v>
      </c>
      <c r="G230" s="2">
        <v>12</v>
      </c>
      <c r="H230" s="2">
        <v>3</v>
      </c>
      <c r="I230" s="2">
        <v>6.9</v>
      </c>
      <c r="J230" s="2">
        <v>0</v>
      </c>
      <c r="K230" s="2">
        <v>2484</v>
      </c>
      <c r="L230" s="2">
        <v>0</v>
      </c>
      <c r="M230" s="2">
        <v>231</v>
      </c>
      <c r="N230" s="2">
        <v>136</v>
      </c>
      <c r="O230" s="2">
        <v>0</v>
      </c>
      <c r="P230" s="2">
        <v>0</v>
      </c>
      <c r="Q230" s="2">
        <v>0</v>
      </c>
      <c r="R230" s="2">
        <v>0</v>
      </c>
      <c r="S230" s="2">
        <v>5.44</v>
      </c>
      <c r="T230" s="2">
        <v>800</v>
      </c>
      <c r="U230" s="2">
        <v>300</v>
      </c>
      <c r="V230" s="2">
        <v>300</v>
      </c>
      <c r="W230" s="2">
        <v>33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4289.44</v>
      </c>
      <c r="AG230" s="2">
        <v>992.15</v>
      </c>
      <c r="AH230" s="2">
        <v>37.21</v>
      </c>
      <c r="AI230" s="2">
        <v>248.04</v>
      </c>
      <c r="AJ230" s="2">
        <v>744</v>
      </c>
      <c r="AK230" s="2">
        <v>0</v>
      </c>
      <c r="AL230" s="2">
        <v>0</v>
      </c>
      <c r="AM230" s="2">
        <v>0</v>
      </c>
      <c r="AN230" s="2">
        <v>0</v>
      </c>
      <c r="AO230" s="2">
        <v>2</v>
      </c>
      <c r="AP230" s="2">
        <v>9</v>
      </c>
      <c r="AQ230" s="2">
        <v>0</v>
      </c>
      <c r="AR230" s="2">
        <v>2266.04</v>
      </c>
      <c r="AS230" s="2">
        <v>4077.44</v>
      </c>
      <c r="AT230" s="2">
        <v>27114.71</v>
      </c>
      <c r="AU230" s="2">
        <v>15000</v>
      </c>
      <c r="AV230" s="2">
        <v>0</v>
      </c>
      <c r="AW230" s="2">
        <v>3000</v>
      </c>
      <c r="AX230" s="2">
        <v>0</v>
      </c>
      <c r="AY230" s="2">
        <v>0</v>
      </c>
      <c r="AZ230" s="2">
        <v>0</v>
      </c>
      <c r="BA230" s="2">
        <v>6064.2</v>
      </c>
      <c r="BB230" s="2">
        <v>3050.51</v>
      </c>
      <c r="BC230" s="2">
        <v>91.52</v>
      </c>
      <c r="BD230" s="2">
        <v>0</v>
      </c>
      <c r="BE230" s="2">
        <v>91.52</v>
      </c>
      <c r="BF230" s="2">
        <v>209.83</v>
      </c>
      <c r="BG230" s="2">
        <v>0</v>
      </c>
    </row>
    <row r="231" spans="1:59">
      <c r="A231" s="5" t="s">
        <v>1003</v>
      </c>
      <c r="B231" s="2" t="s">
        <v>1004</v>
      </c>
      <c r="C231" s="2" t="s">
        <v>1005</v>
      </c>
      <c r="D231" s="2" t="s">
        <v>1006</v>
      </c>
      <c r="E231" s="2" t="s">
        <v>529</v>
      </c>
      <c r="F231" s="2" t="s">
        <v>209</v>
      </c>
      <c r="G231" s="2">
        <v>12</v>
      </c>
      <c r="H231" s="2">
        <v>2</v>
      </c>
      <c r="I231" s="2">
        <v>6.7</v>
      </c>
      <c r="J231" s="2">
        <v>0</v>
      </c>
      <c r="K231" s="2">
        <v>2412</v>
      </c>
      <c r="L231" s="2">
        <v>0</v>
      </c>
      <c r="M231" s="2">
        <v>12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800</v>
      </c>
      <c r="U231" s="2">
        <v>300</v>
      </c>
      <c r="V231" s="2">
        <v>300</v>
      </c>
      <c r="W231" s="2">
        <v>33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3857</v>
      </c>
      <c r="AG231" s="2">
        <v>950.22</v>
      </c>
      <c r="AH231" s="2">
        <v>35.63</v>
      </c>
      <c r="AI231" s="2">
        <v>237.55</v>
      </c>
      <c r="AJ231" s="2">
        <v>713</v>
      </c>
      <c r="AK231" s="2">
        <v>0</v>
      </c>
      <c r="AL231" s="2">
        <v>0</v>
      </c>
      <c r="AM231" s="2">
        <v>0</v>
      </c>
      <c r="AN231" s="2">
        <v>0</v>
      </c>
      <c r="AO231" s="2">
        <v>2</v>
      </c>
      <c r="AP231" s="2">
        <v>9</v>
      </c>
      <c r="AQ231" s="2">
        <v>0</v>
      </c>
      <c r="AR231" s="2">
        <v>1918.6</v>
      </c>
      <c r="AS231" s="2">
        <v>3645</v>
      </c>
      <c r="AT231" s="2">
        <v>25967.39</v>
      </c>
      <c r="AU231" s="2">
        <v>15000</v>
      </c>
      <c r="AV231" s="2">
        <v>3000</v>
      </c>
      <c r="AW231" s="2">
        <v>3000</v>
      </c>
      <c r="AX231" s="2">
        <v>0</v>
      </c>
      <c r="AY231" s="2">
        <v>0</v>
      </c>
      <c r="AZ231" s="2">
        <v>0</v>
      </c>
      <c r="BA231" s="2">
        <v>5809.2</v>
      </c>
      <c r="BB231" s="2">
        <v>0</v>
      </c>
      <c r="BC231" s="2">
        <v>0</v>
      </c>
      <c r="BD231" s="2">
        <v>0</v>
      </c>
      <c r="BE231" s="2">
        <v>0</v>
      </c>
      <c r="BF231" s="2">
        <v>133.49</v>
      </c>
      <c r="BG231" s="2">
        <v>0</v>
      </c>
    </row>
    <row r="232" spans="1:59">
      <c r="A232" s="5" t="s">
        <v>1007</v>
      </c>
      <c r="B232" s="2" t="s">
        <v>1008</v>
      </c>
      <c r="C232" s="2" t="s">
        <v>1009</v>
      </c>
      <c r="D232" s="2" t="s">
        <v>1010</v>
      </c>
      <c r="E232" s="2" t="s">
        <v>529</v>
      </c>
      <c r="F232" s="2" t="s">
        <v>209</v>
      </c>
      <c r="G232" s="2">
        <v>12</v>
      </c>
      <c r="H232" s="2">
        <v>1</v>
      </c>
      <c r="I232" s="2">
        <v>6.5</v>
      </c>
      <c r="J232" s="2">
        <v>0</v>
      </c>
      <c r="K232" s="2">
        <v>2340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800</v>
      </c>
      <c r="U232" s="2">
        <v>300</v>
      </c>
      <c r="V232" s="2">
        <v>300</v>
      </c>
      <c r="W232" s="2">
        <v>33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3773</v>
      </c>
      <c r="AG232" s="2">
        <v>842.66</v>
      </c>
      <c r="AH232" s="2">
        <v>31.6</v>
      </c>
      <c r="AI232" s="2">
        <v>210.67</v>
      </c>
      <c r="AJ232" s="2">
        <v>632</v>
      </c>
      <c r="AK232" s="2">
        <v>0</v>
      </c>
      <c r="AL232" s="2">
        <v>0</v>
      </c>
      <c r="AM232" s="2">
        <v>0</v>
      </c>
      <c r="AN232" s="2">
        <v>0</v>
      </c>
      <c r="AO232" s="2">
        <v>2</v>
      </c>
      <c r="AP232" s="2">
        <v>9</v>
      </c>
      <c r="AQ232" s="2">
        <v>0</v>
      </c>
      <c r="AR232" s="2">
        <v>2054.07</v>
      </c>
      <c r="AS232" s="2">
        <v>3561</v>
      </c>
      <c r="AT232" s="2">
        <v>25715.39</v>
      </c>
      <c r="AU232" s="2">
        <v>15000</v>
      </c>
      <c r="AV232" s="2">
        <v>3000</v>
      </c>
      <c r="AW232" s="2">
        <v>0</v>
      </c>
      <c r="AX232" s="2">
        <v>1200</v>
      </c>
      <c r="AY232" s="2">
        <v>3000</v>
      </c>
      <c r="AZ232" s="2">
        <v>0</v>
      </c>
      <c r="BA232" s="2">
        <v>5150.79</v>
      </c>
      <c r="BB232" s="2">
        <v>0</v>
      </c>
      <c r="BC232" s="2">
        <v>0</v>
      </c>
      <c r="BD232" s="2">
        <v>0</v>
      </c>
      <c r="BE232" s="2">
        <v>0</v>
      </c>
      <c r="BF232" s="2">
        <v>117.62</v>
      </c>
      <c r="BG232" s="2">
        <v>0</v>
      </c>
    </row>
    <row r="233" spans="1:59">
      <c r="A233" s="5" t="s">
        <v>1011</v>
      </c>
      <c r="B233" s="2" t="s">
        <v>1012</v>
      </c>
      <c r="C233" s="2" t="s">
        <v>1013</v>
      </c>
      <c r="D233" s="2" t="s">
        <v>1014</v>
      </c>
      <c r="E233" s="2" t="s">
        <v>529</v>
      </c>
      <c r="F233" s="2" t="s">
        <v>181</v>
      </c>
      <c r="G233" s="2">
        <v>8</v>
      </c>
      <c r="H233" s="2">
        <v>2</v>
      </c>
      <c r="I233" s="2">
        <v>5.1</v>
      </c>
      <c r="J233" s="2">
        <v>0</v>
      </c>
      <c r="K233" s="2">
        <v>1836</v>
      </c>
      <c r="L233" s="2">
        <v>0</v>
      </c>
      <c r="M233" s="2">
        <v>90</v>
      </c>
      <c r="N233" s="2">
        <v>112</v>
      </c>
      <c r="O233" s="2">
        <v>0</v>
      </c>
      <c r="P233" s="2">
        <v>0</v>
      </c>
      <c r="Q233" s="2">
        <v>0</v>
      </c>
      <c r="R233" s="2">
        <v>7</v>
      </c>
      <c r="S233" s="2">
        <v>4.14</v>
      </c>
      <c r="T233" s="2">
        <v>800</v>
      </c>
      <c r="U233" s="2">
        <v>100</v>
      </c>
      <c r="V233" s="2">
        <v>300</v>
      </c>
      <c r="W233" s="2">
        <v>33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506.48</v>
      </c>
      <c r="AE233" s="2">
        <v>0</v>
      </c>
      <c r="AF233" s="2">
        <v>3788.62</v>
      </c>
      <c r="AG233" s="2">
        <v>376.48</v>
      </c>
      <c r="AH233" s="2">
        <v>14.12</v>
      </c>
      <c r="AI233" s="2">
        <v>104.32</v>
      </c>
      <c r="AJ233" s="2">
        <v>282</v>
      </c>
      <c r="AK233" s="2">
        <v>0</v>
      </c>
      <c r="AL233" s="2">
        <v>0</v>
      </c>
      <c r="AM233" s="2">
        <v>0</v>
      </c>
      <c r="AN233" s="2">
        <v>0</v>
      </c>
      <c r="AO233" s="2">
        <v>2</v>
      </c>
      <c r="AP233" s="2">
        <v>9</v>
      </c>
      <c r="AQ233" s="2">
        <v>0</v>
      </c>
      <c r="AR233" s="2">
        <v>3009.7</v>
      </c>
      <c r="AS233" s="2">
        <v>3746.62</v>
      </c>
      <c r="AT233" s="2">
        <v>17427.09</v>
      </c>
      <c r="AU233" s="2">
        <v>15000</v>
      </c>
      <c r="AV233" s="2">
        <v>0</v>
      </c>
      <c r="AW233" s="2">
        <v>3000</v>
      </c>
      <c r="AX233" s="2">
        <v>0</v>
      </c>
      <c r="AY233" s="2">
        <v>0</v>
      </c>
      <c r="AZ233" s="2">
        <v>0</v>
      </c>
      <c r="BA233" s="2">
        <v>2330.76</v>
      </c>
      <c r="BB233" s="2">
        <v>0</v>
      </c>
      <c r="BC233" s="2">
        <v>0</v>
      </c>
      <c r="BD233" s="2">
        <v>0</v>
      </c>
      <c r="BE233" s="2">
        <v>0</v>
      </c>
      <c r="BF233" s="2">
        <v>3.8</v>
      </c>
      <c r="BG233" s="2">
        <v>0</v>
      </c>
    </row>
    <row r="234" spans="1:59">
      <c r="A234" s="5" t="s">
        <v>1015</v>
      </c>
      <c r="B234" s="2" t="s">
        <v>1016</v>
      </c>
      <c r="C234" s="2" t="s">
        <v>1017</v>
      </c>
      <c r="D234" s="2" t="s">
        <v>1018</v>
      </c>
      <c r="E234" s="2" t="s">
        <v>186</v>
      </c>
      <c r="F234" s="2" t="s">
        <v>209</v>
      </c>
      <c r="G234" s="2">
        <v>12</v>
      </c>
      <c r="H234" s="2">
        <v>2</v>
      </c>
      <c r="I234" s="2">
        <v>6.7</v>
      </c>
      <c r="J234" s="2">
        <v>0</v>
      </c>
      <c r="K234" s="2">
        <v>2412</v>
      </c>
      <c r="L234" s="2">
        <v>0</v>
      </c>
      <c r="M234" s="2">
        <v>119</v>
      </c>
      <c r="N234" s="2">
        <v>96</v>
      </c>
      <c r="O234" s="2">
        <v>0</v>
      </c>
      <c r="P234" s="2">
        <v>0</v>
      </c>
      <c r="Q234" s="2">
        <v>0</v>
      </c>
      <c r="R234" s="2">
        <v>0</v>
      </c>
      <c r="S234" s="2">
        <v>4.62</v>
      </c>
      <c r="T234" s="2">
        <v>800</v>
      </c>
      <c r="U234" s="2">
        <v>300</v>
      </c>
      <c r="V234" s="2">
        <v>300</v>
      </c>
      <c r="W234" s="2">
        <v>33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4064.62</v>
      </c>
      <c r="AG234" s="2">
        <v>775.22</v>
      </c>
      <c r="AH234" s="2">
        <v>29.07</v>
      </c>
      <c r="AI234" s="2">
        <v>193.81</v>
      </c>
      <c r="AJ234" s="2">
        <v>581</v>
      </c>
      <c r="AK234" s="2">
        <v>0</v>
      </c>
      <c r="AL234" s="2">
        <v>0</v>
      </c>
      <c r="AM234" s="2">
        <v>0</v>
      </c>
      <c r="AN234" s="2">
        <v>0</v>
      </c>
      <c r="AO234" s="2">
        <v>2</v>
      </c>
      <c r="AP234" s="2">
        <v>9</v>
      </c>
      <c r="AQ234" s="2">
        <v>0</v>
      </c>
      <c r="AR234" s="2">
        <v>2483.52</v>
      </c>
      <c r="AS234" s="2">
        <v>3852.62</v>
      </c>
      <c r="AT234" s="2">
        <v>26857.86</v>
      </c>
      <c r="AU234" s="2">
        <v>15000</v>
      </c>
      <c r="AV234" s="2">
        <v>3000</v>
      </c>
      <c r="AW234" s="2">
        <v>3000</v>
      </c>
      <c r="AX234" s="2">
        <v>0</v>
      </c>
      <c r="AY234" s="2">
        <v>0</v>
      </c>
      <c r="AZ234" s="2">
        <v>0</v>
      </c>
      <c r="BA234" s="2">
        <v>4737.3</v>
      </c>
      <c r="BB234" s="2">
        <v>1120.56</v>
      </c>
      <c r="BC234" s="2">
        <v>33.62</v>
      </c>
      <c r="BD234" s="2">
        <v>0</v>
      </c>
      <c r="BE234" s="2">
        <v>33.62</v>
      </c>
      <c r="BF234" s="2">
        <v>175.41</v>
      </c>
      <c r="BG234" s="2">
        <v>0</v>
      </c>
    </row>
    <row r="235" spans="1:59">
      <c r="A235" s="5" t="s">
        <v>1019</v>
      </c>
      <c r="B235" s="2" t="s">
        <v>1020</v>
      </c>
      <c r="C235" s="2" t="s">
        <v>1021</v>
      </c>
      <c r="D235" s="2" t="s">
        <v>1022</v>
      </c>
      <c r="E235" s="2" t="s">
        <v>186</v>
      </c>
      <c r="F235" s="2" t="s">
        <v>209</v>
      </c>
      <c r="G235" s="2">
        <v>12</v>
      </c>
      <c r="H235" s="2">
        <v>2</v>
      </c>
      <c r="I235" s="2">
        <v>6.7</v>
      </c>
      <c r="J235" s="2">
        <v>0</v>
      </c>
      <c r="K235" s="2">
        <v>2412</v>
      </c>
      <c r="L235" s="2">
        <v>0</v>
      </c>
      <c r="M235" s="2">
        <v>134</v>
      </c>
      <c r="N235" s="2">
        <v>96</v>
      </c>
      <c r="O235" s="2">
        <v>0</v>
      </c>
      <c r="P235" s="2">
        <v>0</v>
      </c>
      <c r="Q235" s="2">
        <v>0</v>
      </c>
      <c r="R235" s="2">
        <v>7</v>
      </c>
      <c r="S235" s="2">
        <v>5.92</v>
      </c>
      <c r="T235" s="2">
        <v>800</v>
      </c>
      <c r="U235" s="2">
        <v>300</v>
      </c>
      <c r="V235" s="2">
        <v>300</v>
      </c>
      <c r="W235" s="2">
        <v>33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4087.92</v>
      </c>
      <c r="AG235" s="2">
        <v>779.84</v>
      </c>
      <c r="AH235" s="2">
        <v>29.24</v>
      </c>
      <c r="AI235" s="2">
        <v>194.96</v>
      </c>
      <c r="AJ235" s="2">
        <v>585</v>
      </c>
      <c r="AK235" s="2">
        <v>0</v>
      </c>
      <c r="AL235" s="2">
        <v>0</v>
      </c>
      <c r="AM235" s="2">
        <v>0</v>
      </c>
      <c r="AN235" s="2">
        <v>0</v>
      </c>
      <c r="AO235" s="2">
        <v>2</v>
      </c>
      <c r="AP235" s="2">
        <v>9</v>
      </c>
      <c r="AQ235" s="2">
        <v>0</v>
      </c>
      <c r="AR235" s="2">
        <v>2496.88</v>
      </c>
      <c r="AS235" s="2">
        <v>3905.92</v>
      </c>
      <c r="AT235" s="2">
        <v>27017.76</v>
      </c>
      <c r="AU235" s="2">
        <v>15000</v>
      </c>
      <c r="AV235" s="2">
        <v>0</v>
      </c>
      <c r="AW235" s="2">
        <v>1500</v>
      </c>
      <c r="AX235" s="2">
        <v>0</v>
      </c>
      <c r="AY235" s="2">
        <v>3000</v>
      </c>
      <c r="AZ235" s="2">
        <v>0</v>
      </c>
      <c r="BA235" s="2">
        <v>4767.12</v>
      </c>
      <c r="BB235" s="2">
        <v>2750.64</v>
      </c>
      <c r="BC235" s="2">
        <v>82.52</v>
      </c>
      <c r="BD235" s="2">
        <v>0</v>
      </c>
      <c r="BE235" s="2">
        <v>82.52</v>
      </c>
      <c r="BF235" s="2">
        <v>208.01</v>
      </c>
      <c r="BG235" s="2">
        <v>0</v>
      </c>
    </row>
    <row r="236" spans="1:59">
      <c r="A236" s="5" t="s">
        <v>1023</v>
      </c>
      <c r="B236" s="2" t="s">
        <v>1024</v>
      </c>
      <c r="C236" s="2" t="s">
        <v>1025</v>
      </c>
      <c r="D236" s="2" t="s">
        <v>1026</v>
      </c>
      <c r="E236" s="2" t="s">
        <v>186</v>
      </c>
      <c r="F236" s="2" t="s">
        <v>209</v>
      </c>
      <c r="G236" s="2">
        <v>12</v>
      </c>
      <c r="H236" s="2">
        <v>2</v>
      </c>
      <c r="I236" s="2">
        <v>6.7</v>
      </c>
      <c r="J236" s="2">
        <v>0</v>
      </c>
      <c r="K236" s="2">
        <v>2412</v>
      </c>
      <c r="L236" s="2">
        <v>0</v>
      </c>
      <c r="M236" s="2">
        <v>24</v>
      </c>
      <c r="N236" s="2">
        <v>64</v>
      </c>
      <c r="O236" s="2">
        <v>0</v>
      </c>
      <c r="P236" s="2">
        <v>0</v>
      </c>
      <c r="Q236" s="2">
        <v>0</v>
      </c>
      <c r="R236" s="2">
        <v>0</v>
      </c>
      <c r="S236" s="2">
        <v>4.63</v>
      </c>
      <c r="T236" s="2">
        <v>800</v>
      </c>
      <c r="U236" s="2">
        <v>300</v>
      </c>
      <c r="V236" s="2">
        <v>300</v>
      </c>
      <c r="W236" s="2">
        <v>33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3937.63</v>
      </c>
      <c r="AG236" s="2">
        <v>775.5</v>
      </c>
      <c r="AH236" s="2">
        <v>29.08</v>
      </c>
      <c r="AI236" s="2">
        <v>193.87</v>
      </c>
      <c r="AJ236" s="2">
        <v>582</v>
      </c>
      <c r="AK236" s="2">
        <v>0</v>
      </c>
      <c r="AL236" s="2">
        <v>0</v>
      </c>
      <c r="AM236" s="2">
        <v>0</v>
      </c>
      <c r="AN236" s="2">
        <v>0</v>
      </c>
      <c r="AO236" s="2">
        <v>2</v>
      </c>
      <c r="AP236" s="2">
        <v>9</v>
      </c>
      <c r="AQ236" s="2">
        <v>0</v>
      </c>
      <c r="AR236" s="2">
        <v>2355.18</v>
      </c>
      <c r="AS236" s="2">
        <v>3725.63</v>
      </c>
      <c r="AT236" s="2">
        <v>26476.89</v>
      </c>
      <c r="AU236" s="2">
        <v>15000</v>
      </c>
      <c r="AV236" s="2">
        <v>3000</v>
      </c>
      <c r="AW236" s="2">
        <v>3000</v>
      </c>
      <c r="AX236" s="2">
        <v>0</v>
      </c>
      <c r="AY236" s="2">
        <v>0</v>
      </c>
      <c r="AZ236" s="2">
        <v>0</v>
      </c>
      <c r="BA236" s="2">
        <v>4741.35</v>
      </c>
      <c r="BB236" s="2">
        <v>735.539999999999</v>
      </c>
      <c r="BC236" s="2">
        <v>22.07</v>
      </c>
      <c r="BD236" s="2">
        <v>0</v>
      </c>
      <c r="BE236" s="2">
        <v>22.07</v>
      </c>
      <c r="BF236" s="2">
        <v>167.71</v>
      </c>
      <c r="BG236" s="2">
        <v>0</v>
      </c>
    </row>
    <row r="237" spans="1:59">
      <c r="A237" s="5" t="s">
        <v>1027</v>
      </c>
      <c r="B237" s="2" t="s">
        <v>1028</v>
      </c>
      <c r="C237" s="2" t="s">
        <v>1029</v>
      </c>
      <c r="D237" s="2" t="s">
        <v>1030</v>
      </c>
      <c r="E237" s="2" t="s">
        <v>186</v>
      </c>
      <c r="F237" s="2" t="s">
        <v>209</v>
      </c>
      <c r="G237" s="2">
        <v>11</v>
      </c>
      <c r="H237" s="2">
        <v>2</v>
      </c>
      <c r="I237" s="2">
        <v>6.3</v>
      </c>
      <c r="J237" s="2">
        <v>0</v>
      </c>
      <c r="K237" s="2">
        <v>2268</v>
      </c>
      <c r="L237" s="2">
        <v>0</v>
      </c>
      <c r="M237" s="2">
        <v>181</v>
      </c>
      <c r="N237" s="2">
        <v>112</v>
      </c>
      <c r="O237" s="2">
        <v>0</v>
      </c>
      <c r="P237" s="2">
        <v>0</v>
      </c>
      <c r="Q237" s="2">
        <v>0</v>
      </c>
      <c r="R237" s="2">
        <v>0</v>
      </c>
      <c r="S237" s="2">
        <v>4.62</v>
      </c>
      <c r="T237" s="2">
        <v>800</v>
      </c>
      <c r="U237" s="2">
        <v>300</v>
      </c>
      <c r="V237" s="2">
        <v>300</v>
      </c>
      <c r="W237" s="2">
        <v>33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3998.62</v>
      </c>
      <c r="AG237" s="2">
        <v>792.41</v>
      </c>
      <c r="AH237" s="2">
        <v>29.72</v>
      </c>
      <c r="AI237" s="2">
        <v>198.1</v>
      </c>
      <c r="AJ237" s="2">
        <v>594</v>
      </c>
      <c r="AK237" s="2">
        <v>0</v>
      </c>
      <c r="AL237" s="2">
        <v>0</v>
      </c>
      <c r="AM237" s="2">
        <v>0</v>
      </c>
      <c r="AN237" s="2">
        <v>0</v>
      </c>
      <c r="AO237" s="2">
        <v>2</v>
      </c>
      <c r="AP237" s="2">
        <v>9</v>
      </c>
      <c r="AQ237" s="2">
        <v>0</v>
      </c>
      <c r="AR237" s="2">
        <v>2382.39</v>
      </c>
      <c r="AS237" s="2">
        <v>3786.62</v>
      </c>
      <c r="AT237" s="2">
        <v>23599.86</v>
      </c>
      <c r="AU237" s="2">
        <v>15000</v>
      </c>
      <c r="AV237" s="2">
        <v>0</v>
      </c>
      <c r="AW237" s="2">
        <v>3000</v>
      </c>
      <c r="AX237" s="2">
        <v>0</v>
      </c>
      <c r="AY237" s="2">
        <v>0</v>
      </c>
      <c r="AZ237" s="2">
        <v>0</v>
      </c>
      <c r="BA237" s="2">
        <v>4842.69</v>
      </c>
      <c r="BB237" s="2">
        <v>757.170000000001</v>
      </c>
      <c r="BC237" s="2">
        <v>22.72</v>
      </c>
      <c r="BD237" s="2">
        <v>0</v>
      </c>
      <c r="BE237" s="2">
        <v>22.72</v>
      </c>
      <c r="BF237" s="2">
        <v>137.54</v>
      </c>
      <c r="BG237" s="2">
        <v>0</v>
      </c>
    </row>
    <row r="238" spans="1:59">
      <c r="A238" s="5" t="s">
        <v>1031</v>
      </c>
      <c r="B238" s="2" t="s">
        <v>1032</v>
      </c>
      <c r="C238" s="2" t="s">
        <v>1033</v>
      </c>
      <c r="D238" s="2" t="s">
        <v>1034</v>
      </c>
      <c r="E238" s="2" t="s">
        <v>186</v>
      </c>
      <c r="F238" s="2" t="s">
        <v>209</v>
      </c>
      <c r="G238" s="2">
        <v>13</v>
      </c>
      <c r="H238" s="2">
        <v>2</v>
      </c>
      <c r="I238" s="2">
        <v>7.1</v>
      </c>
      <c r="J238" s="2">
        <v>0</v>
      </c>
      <c r="K238" s="2">
        <v>2556</v>
      </c>
      <c r="L238" s="2">
        <v>0</v>
      </c>
      <c r="M238" s="2">
        <v>248</v>
      </c>
      <c r="N238" s="2">
        <v>112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800</v>
      </c>
      <c r="U238" s="2">
        <v>300</v>
      </c>
      <c r="V238" s="2">
        <v>300</v>
      </c>
      <c r="W238" s="2">
        <v>33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4349</v>
      </c>
      <c r="AG238" s="2">
        <v>952.08</v>
      </c>
      <c r="AH238" s="2">
        <v>35.7</v>
      </c>
      <c r="AI238" s="2">
        <v>238.02</v>
      </c>
      <c r="AJ238" s="2">
        <v>714</v>
      </c>
      <c r="AK238" s="2">
        <v>0</v>
      </c>
      <c r="AL238" s="2">
        <v>0</v>
      </c>
      <c r="AM238" s="2">
        <v>0</v>
      </c>
      <c r="AN238" s="2">
        <v>0</v>
      </c>
      <c r="AO238" s="2">
        <v>2</v>
      </c>
      <c r="AP238" s="2">
        <v>9</v>
      </c>
      <c r="AQ238" s="2">
        <v>0</v>
      </c>
      <c r="AR238" s="2">
        <v>2407.2</v>
      </c>
      <c r="AS238" s="2">
        <v>4137</v>
      </c>
      <c r="AT238" s="2">
        <v>27711</v>
      </c>
      <c r="AU238" s="2">
        <v>15000</v>
      </c>
      <c r="AV238" s="2">
        <v>0</v>
      </c>
      <c r="AW238" s="2">
        <v>3000</v>
      </c>
      <c r="AX238" s="2">
        <v>0</v>
      </c>
      <c r="AY238" s="2">
        <v>0</v>
      </c>
      <c r="AZ238" s="2">
        <v>0</v>
      </c>
      <c r="BA238" s="2">
        <v>5819.4</v>
      </c>
      <c r="BB238" s="2">
        <v>3891.6</v>
      </c>
      <c r="BC238" s="2">
        <v>116.75</v>
      </c>
      <c r="BD238" s="2">
        <v>0</v>
      </c>
      <c r="BE238" s="2">
        <v>116.75</v>
      </c>
      <c r="BF238" s="2">
        <v>230.83</v>
      </c>
      <c r="BG238" s="2">
        <v>0</v>
      </c>
    </row>
    <row r="239" spans="1:59">
      <c r="A239" s="5" t="s">
        <v>1035</v>
      </c>
      <c r="B239" s="2" t="s">
        <v>1036</v>
      </c>
      <c r="C239" s="2" t="s">
        <v>1037</v>
      </c>
      <c r="D239" s="2" t="s">
        <v>1038</v>
      </c>
      <c r="E239" s="2" t="s">
        <v>186</v>
      </c>
      <c r="F239" s="2" t="s">
        <v>181</v>
      </c>
      <c r="G239" s="2">
        <v>8</v>
      </c>
      <c r="H239" s="2">
        <v>3</v>
      </c>
      <c r="I239" s="2">
        <v>5.3</v>
      </c>
      <c r="J239" s="2">
        <v>0</v>
      </c>
      <c r="K239" s="2">
        <v>1908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800</v>
      </c>
      <c r="U239" s="2">
        <v>100</v>
      </c>
      <c r="V239" s="2">
        <v>300</v>
      </c>
      <c r="W239" s="2">
        <v>33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1272.69</v>
      </c>
      <c r="AE239" s="2">
        <v>0</v>
      </c>
      <c r="AF239" s="2">
        <v>4413.69</v>
      </c>
      <c r="AG239" s="2">
        <v>514.31</v>
      </c>
      <c r="AH239" s="2">
        <v>19.29</v>
      </c>
      <c r="AI239" s="2">
        <v>128.58</v>
      </c>
      <c r="AJ239" s="2">
        <v>386</v>
      </c>
      <c r="AK239" s="2">
        <v>0</v>
      </c>
      <c r="AL239" s="2">
        <v>0</v>
      </c>
      <c r="AM239" s="2">
        <v>0</v>
      </c>
      <c r="AN239" s="2">
        <v>0</v>
      </c>
      <c r="AO239" s="2">
        <v>2</v>
      </c>
      <c r="AP239" s="2">
        <v>9</v>
      </c>
      <c r="AQ239" s="2">
        <v>0</v>
      </c>
      <c r="AR239" s="2">
        <v>3363.51</v>
      </c>
      <c r="AS239" s="2">
        <v>4341.69</v>
      </c>
      <c r="AT239" s="2">
        <v>18009.69</v>
      </c>
      <c r="AU239" s="2">
        <v>15000</v>
      </c>
      <c r="AV239" s="2">
        <v>0</v>
      </c>
      <c r="AW239" s="2">
        <v>3000</v>
      </c>
      <c r="AX239" s="2">
        <v>0</v>
      </c>
      <c r="AY239" s="2">
        <v>0</v>
      </c>
      <c r="AZ239" s="2">
        <v>0</v>
      </c>
      <c r="BA239" s="2">
        <v>3144.54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</row>
    <row r="240" spans="1:59">
      <c r="A240" s="5" t="s">
        <v>1039</v>
      </c>
      <c r="B240" s="2" t="s">
        <v>1040</v>
      </c>
      <c r="C240" s="2" t="s">
        <v>1041</v>
      </c>
      <c r="D240" s="2" t="s">
        <v>1042</v>
      </c>
      <c r="E240" s="2" t="s">
        <v>186</v>
      </c>
      <c r="F240" s="2" t="s">
        <v>209</v>
      </c>
      <c r="G240" s="2">
        <v>11</v>
      </c>
      <c r="H240" s="2">
        <v>2</v>
      </c>
      <c r="I240" s="2">
        <v>6.3</v>
      </c>
      <c r="J240" s="2">
        <v>0</v>
      </c>
      <c r="K240" s="2">
        <v>2268</v>
      </c>
      <c r="L240" s="2">
        <v>0</v>
      </c>
      <c r="M240" s="2">
        <v>49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800</v>
      </c>
      <c r="U240" s="2">
        <v>300</v>
      </c>
      <c r="V240" s="2">
        <v>300</v>
      </c>
      <c r="W240" s="2">
        <v>33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3750</v>
      </c>
      <c r="AG240" s="2">
        <v>772.82</v>
      </c>
      <c r="AH240" s="2">
        <v>28.98</v>
      </c>
      <c r="AI240" s="2">
        <v>193.2</v>
      </c>
      <c r="AJ240" s="2">
        <v>580</v>
      </c>
      <c r="AK240" s="2">
        <v>0</v>
      </c>
      <c r="AL240" s="2">
        <v>0</v>
      </c>
      <c r="AM240" s="2">
        <v>0</v>
      </c>
      <c r="AN240" s="2">
        <v>0</v>
      </c>
      <c r="AO240" s="2">
        <v>2</v>
      </c>
      <c r="AP240" s="2">
        <v>9</v>
      </c>
      <c r="AQ240" s="2">
        <v>0</v>
      </c>
      <c r="AR240" s="2">
        <v>2173</v>
      </c>
      <c r="AS240" s="2">
        <v>3538</v>
      </c>
      <c r="AT240" s="2">
        <v>22854</v>
      </c>
      <c r="AU240" s="2">
        <v>15000</v>
      </c>
      <c r="AV240" s="2">
        <v>0</v>
      </c>
      <c r="AW240" s="2">
        <v>3000</v>
      </c>
      <c r="AX240" s="2">
        <v>0</v>
      </c>
      <c r="AY240" s="2">
        <v>0</v>
      </c>
      <c r="AZ240" s="2">
        <v>0</v>
      </c>
      <c r="BA240" s="2">
        <v>4725</v>
      </c>
      <c r="BB240" s="2">
        <v>129</v>
      </c>
      <c r="BC240" s="2">
        <v>3.87</v>
      </c>
      <c r="BD240" s="2">
        <v>0</v>
      </c>
      <c r="BE240" s="2">
        <v>3.87</v>
      </c>
      <c r="BF240" s="2">
        <v>124.98</v>
      </c>
      <c r="BG240" s="2">
        <v>0</v>
      </c>
    </row>
    <row r="241" spans="1:59">
      <c r="A241" s="5" t="s">
        <v>1043</v>
      </c>
      <c r="B241" s="2" t="s">
        <v>1044</v>
      </c>
      <c r="C241" s="2" t="s">
        <v>1045</v>
      </c>
      <c r="D241" s="2" t="s">
        <v>1046</v>
      </c>
      <c r="E241" s="2" t="s">
        <v>186</v>
      </c>
      <c r="F241" s="2" t="s">
        <v>181</v>
      </c>
      <c r="G241" s="2">
        <v>8</v>
      </c>
      <c r="H241" s="2">
        <v>3</v>
      </c>
      <c r="I241" s="2">
        <v>5.3</v>
      </c>
      <c r="J241" s="2">
        <v>0</v>
      </c>
      <c r="K241" s="2">
        <v>1908</v>
      </c>
      <c r="L241" s="2">
        <v>350.9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800</v>
      </c>
      <c r="U241" s="2">
        <v>100</v>
      </c>
      <c r="V241" s="2">
        <v>300</v>
      </c>
      <c r="W241" s="2">
        <v>33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1228.14</v>
      </c>
      <c r="AE241" s="2">
        <v>0</v>
      </c>
      <c r="AF241" s="2">
        <v>4720.04</v>
      </c>
      <c r="AG241" s="2">
        <v>518.11</v>
      </c>
      <c r="AH241" s="2">
        <v>19.43</v>
      </c>
      <c r="AI241" s="2">
        <v>129.53</v>
      </c>
      <c r="AJ241" s="2">
        <v>389</v>
      </c>
      <c r="AK241" s="2">
        <v>0</v>
      </c>
      <c r="AL241" s="2">
        <v>0</v>
      </c>
      <c r="AM241" s="2">
        <v>0</v>
      </c>
      <c r="AN241" s="2">
        <v>0</v>
      </c>
      <c r="AO241" s="2">
        <v>2</v>
      </c>
      <c r="AP241" s="2">
        <v>9</v>
      </c>
      <c r="AQ241" s="2">
        <v>0</v>
      </c>
      <c r="AR241" s="2">
        <v>3661.97</v>
      </c>
      <c r="AS241" s="2">
        <v>4648.04</v>
      </c>
      <c r="AT241" s="2">
        <v>18096.04</v>
      </c>
      <c r="AU241" s="2">
        <v>15000</v>
      </c>
      <c r="AV241" s="2">
        <v>3000</v>
      </c>
      <c r="AW241" s="2">
        <v>2001</v>
      </c>
      <c r="AX241" s="2">
        <v>0</v>
      </c>
      <c r="AY241" s="2">
        <v>3000</v>
      </c>
      <c r="AZ241" s="2">
        <v>0</v>
      </c>
      <c r="BA241" s="2">
        <v>3168.21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</row>
    <row r="242" spans="1:59">
      <c r="A242" s="5" t="s">
        <v>1047</v>
      </c>
      <c r="B242" s="2" t="s">
        <v>1048</v>
      </c>
      <c r="C242" s="2" t="s">
        <v>1049</v>
      </c>
      <c r="D242" s="2" t="s">
        <v>1050</v>
      </c>
      <c r="E242" s="2" t="s">
        <v>186</v>
      </c>
      <c r="F242" s="2" t="s">
        <v>209</v>
      </c>
      <c r="G242" s="2">
        <v>12</v>
      </c>
      <c r="H242" s="2">
        <v>2</v>
      </c>
      <c r="I242" s="2">
        <v>6.7</v>
      </c>
      <c r="J242" s="2">
        <v>0</v>
      </c>
      <c r="K242" s="2">
        <v>2412</v>
      </c>
      <c r="L242" s="2">
        <v>0</v>
      </c>
      <c r="M242" s="2">
        <v>165</v>
      </c>
      <c r="N242" s="2">
        <v>96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800</v>
      </c>
      <c r="U242" s="2">
        <v>300</v>
      </c>
      <c r="V242" s="2">
        <v>300</v>
      </c>
      <c r="W242" s="2">
        <v>33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4106</v>
      </c>
      <c r="AG242" s="2">
        <v>790.08</v>
      </c>
      <c r="AH242" s="2">
        <v>29.63</v>
      </c>
      <c r="AI242" s="2">
        <v>197.52</v>
      </c>
      <c r="AJ242" s="2">
        <v>593</v>
      </c>
      <c r="AK242" s="2">
        <v>0</v>
      </c>
      <c r="AL242" s="2">
        <v>0</v>
      </c>
      <c r="AM242" s="2">
        <v>0</v>
      </c>
      <c r="AN242" s="2">
        <v>0</v>
      </c>
      <c r="AO242" s="2">
        <v>2</v>
      </c>
      <c r="AP242" s="2">
        <v>9</v>
      </c>
      <c r="AQ242" s="2">
        <v>0</v>
      </c>
      <c r="AR242" s="2">
        <v>2493.77</v>
      </c>
      <c r="AS242" s="2">
        <v>3894</v>
      </c>
      <c r="AT242" s="2">
        <v>26982</v>
      </c>
      <c r="AU242" s="2">
        <v>15000</v>
      </c>
      <c r="AV242" s="2">
        <v>3000</v>
      </c>
      <c r="AW242" s="2">
        <v>0</v>
      </c>
      <c r="AX242" s="2">
        <v>0</v>
      </c>
      <c r="AY242" s="2">
        <v>0</v>
      </c>
      <c r="AZ242" s="2">
        <v>0</v>
      </c>
      <c r="BA242" s="2">
        <v>4830.69</v>
      </c>
      <c r="BB242" s="2">
        <v>4151.31</v>
      </c>
      <c r="BC242" s="2">
        <v>124.54</v>
      </c>
      <c r="BD242" s="2">
        <v>0</v>
      </c>
      <c r="BE242" s="2">
        <v>124.54</v>
      </c>
      <c r="BF242" s="2">
        <v>236.03</v>
      </c>
      <c r="BG242" s="2">
        <v>0</v>
      </c>
    </row>
    <row r="243" spans="1:59">
      <c r="A243" s="5" t="s">
        <v>1051</v>
      </c>
      <c r="B243" s="2" t="s">
        <v>1052</v>
      </c>
      <c r="C243" s="2" t="s">
        <v>1053</v>
      </c>
      <c r="D243" s="2" t="s">
        <v>1054</v>
      </c>
      <c r="E243" s="2" t="s">
        <v>186</v>
      </c>
      <c r="F243" s="2" t="s">
        <v>181</v>
      </c>
      <c r="G243" s="2">
        <v>8</v>
      </c>
      <c r="H243" s="2">
        <v>3</v>
      </c>
      <c r="I243" s="2">
        <v>5.3</v>
      </c>
      <c r="J243" s="2">
        <v>0</v>
      </c>
      <c r="K243" s="2">
        <v>1908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800</v>
      </c>
      <c r="U243" s="2">
        <v>100</v>
      </c>
      <c r="V243" s="2">
        <v>300</v>
      </c>
      <c r="W243" s="2">
        <v>33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1052.69</v>
      </c>
      <c r="AE243" s="2">
        <v>0</v>
      </c>
      <c r="AF243" s="2">
        <v>4193.69</v>
      </c>
      <c r="AG243" s="2">
        <v>518.98</v>
      </c>
      <c r="AH243" s="2">
        <v>19.46</v>
      </c>
      <c r="AI243" s="2">
        <v>129.74</v>
      </c>
      <c r="AJ243" s="2">
        <v>389</v>
      </c>
      <c r="AK243" s="2">
        <v>0</v>
      </c>
      <c r="AL243" s="2">
        <v>0</v>
      </c>
      <c r="AM243" s="2">
        <v>0</v>
      </c>
      <c r="AN243" s="2">
        <v>0</v>
      </c>
      <c r="AO243" s="2">
        <v>2</v>
      </c>
      <c r="AP243" s="2">
        <v>9</v>
      </c>
      <c r="AQ243" s="2">
        <v>0</v>
      </c>
      <c r="AR243" s="2">
        <v>3134.51</v>
      </c>
      <c r="AS243" s="2">
        <v>4121.69</v>
      </c>
      <c r="AT243" s="2">
        <v>17657.69</v>
      </c>
      <c r="AU243" s="2">
        <v>15000</v>
      </c>
      <c r="AV243" s="2">
        <v>0</v>
      </c>
      <c r="AW243" s="2">
        <v>3000</v>
      </c>
      <c r="AX243" s="2">
        <v>0</v>
      </c>
      <c r="AY243" s="2">
        <v>3000</v>
      </c>
      <c r="AZ243" s="2">
        <v>0</v>
      </c>
      <c r="BA243" s="2">
        <v>3171.54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</row>
    <row r="244" spans="1:59">
      <c r="A244" s="5" t="s">
        <v>1055</v>
      </c>
      <c r="B244" s="2" t="s">
        <v>1056</v>
      </c>
      <c r="C244" s="2" t="s">
        <v>1057</v>
      </c>
      <c r="D244" s="2" t="s">
        <v>1058</v>
      </c>
      <c r="E244" s="2" t="s">
        <v>416</v>
      </c>
      <c r="F244" s="2" t="s">
        <v>209</v>
      </c>
      <c r="G244" s="2">
        <v>12</v>
      </c>
      <c r="H244" s="2">
        <v>2</v>
      </c>
      <c r="I244" s="2">
        <v>6.7</v>
      </c>
      <c r="J244" s="2">
        <v>0</v>
      </c>
      <c r="K244" s="2">
        <v>2412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800</v>
      </c>
      <c r="U244" s="2">
        <v>300</v>
      </c>
      <c r="V244" s="2">
        <v>300</v>
      </c>
      <c r="W244" s="2">
        <v>33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3845</v>
      </c>
      <c r="AG244" s="2">
        <v>813.72</v>
      </c>
      <c r="AH244" s="2">
        <v>30.51</v>
      </c>
      <c r="AI244" s="2">
        <v>203.43</v>
      </c>
      <c r="AJ244" s="2">
        <v>610</v>
      </c>
      <c r="AK244" s="2">
        <v>0</v>
      </c>
      <c r="AL244" s="2">
        <v>0</v>
      </c>
      <c r="AM244" s="2">
        <v>0</v>
      </c>
      <c r="AN244" s="2">
        <v>0</v>
      </c>
      <c r="AO244" s="2">
        <v>2</v>
      </c>
      <c r="AP244" s="2">
        <v>9</v>
      </c>
      <c r="AQ244" s="2">
        <v>0</v>
      </c>
      <c r="AR244" s="2">
        <v>2185.34</v>
      </c>
      <c r="AS244" s="2">
        <v>3633</v>
      </c>
      <c r="AT244" s="2">
        <v>25978.11</v>
      </c>
      <c r="AU244" s="2">
        <v>15000</v>
      </c>
      <c r="AV244" s="2">
        <v>3000</v>
      </c>
      <c r="AW244" s="2">
        <v>3000</v>
      </c>
      <c r="AX244" s="2">
        <v>0</v>
      </c>
      <c r="AY244" s="2">
        <v>0</v>
      </c>
      <c r="AZ244" s="2">
        <v>0</v>
      </c>
      <c r="BA244" s="2">
        <v>4972.98</v>
      </c>
      <c r="BB244" s="2">
        <v>5.13000000000011</v>
      </c>
      <c r="BC244" s="2">
        <v>0.15</v>
      </c>
      <c r="BD244" s="2">
        <v>0</v>
      </c>
      <c r="BE244" s="2">
        <v>0.15</v>
      </c>
      <c r="BF244" s="2">
        <v>150.89</v>
      </c>
      <c r="BG244" s="2">
        <v>0</v>
      </c>
    </row>
    <row r="245" spans="1:59">
      <c r="A245" s="5" t="s">
        <v>1059</v>
      </c>
      <c r="B245" s="2" t="s">
        <v>1060</v>
      </c>
      <c r="C245" s="2" t="s">
        <v>1061</v>
      </c>
      <c r="D245" s="2" t="s">
        <v>1062</v>
      </c>
      <c r="E245" s="2" t="s">
        <v>416</v>
      </c>
      <c r="F245" s="2" t="s">
        <v>209</v>
      </c>
      <c r="G245" s="2">
        <v>10</v>
      </c>
      <c r="H245" s="2">
        <v>2</v>
      </c>
      <c r="I245" s="2">
        <v>5.9</v>
      </c>
      <c r="J245" s="2">
        <v>0</v>
      </c>
      <c r="K245" s="2">
        <v>2124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800</v>
      </c>
      <c r="U245" s="2">
        <v>300</v>
      </c>
      <c r="V245" s="2">
        <v>300</v>
      </c>
      <c r="W245" s="2">
        <v>33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3557</v>
      </c>
      <c r="AG245" s="2">
        <v>697.01</v>
      </c>
      <c r="AH245" s="2">
        <v>26.14</v>
      </c>
      <c r="AI245" s="2">
        <v>174.25</v>
      </c>
      <c r="AJ245" s="2">
        <v>523</v>
      </c>
      <c r="AK245" s="2">
        <v>0</v>
      </c>
      <c r="AL245" s="2">
        <v>0</v>
      </c>
      <c r="AM245" s="2">
        <v>0</v>
      </c>
      <c r="AN245" s="2">
        <v>0</v>
      </c>
      <c r="AO245" s="2">
        <v>2</v>
      </c>
      <c r="AP245" s="2">
        <v>9</v>
      </c>
      <c r="AQ245" s="2">
        <v>0</v>
      </c>
      <c r="AR245" s="2">
        <v>2134.6</v>
      </c>
      <c r="AS245" s="2">
        <v>3345</v>
      </c>
      <c r="AT245" s="2">
        <v>22053.67</v>
      </c>
      <c r="AU245" s="2">
        <v>15000</v>
      </c>
      <c r="AV245" s="2">
        <v>3000</v>
      </c>
      <c r="AW245" s="2">
        <v>2001</v>
      </c>
      <c r="AX245" s="2">
        <v>0</v>
      </c>
      <c r="AY245" s="2">
        <v>0</v>
      </c>
      <c r="AZ245" s="2">
        <v>0</v>
      </c>
      <c r="BA245" s="2">
        <v>4261.2</v>
      </c>
      <c r="BB245" s="2">
        <v>0</v>
      </c>
      <c r="BC245" s="2">
        <v>0</v>
      </c>
      <c r="BD245" s="2">
        <v>0</v>
      </c>
      <c r="BE245" s="2">
        <v>0</v>
      </c>
      <c r="BF245" s="2">
        <v>76.02</v>
      </c>
      <c r="BG245" s="2">
        <v>0</v>
      </c>
    </row>
    <row r="246" spans="1:59">
      <c r="A246" s="5" t="s">
        <v>1063</v>
      </c>
      <c r="B246" s="2" t="s">
        <v>1064</v>
      </c>
      <c r="C246" s="2" t="s">
        <v>1065</v>
      </c>
      <c r="D246" s="2" t="s">
        <v>1066</v>
      </c>
      <c r="E246" s="2" t="s">
        <v>416</v>
      </c>
      <c r="F246" s="2" t="s">
        <v>181</v>
      </c>
      <c r="G246" s="2">
        <v>0</v>
      </c>
      <c r="H246" s="2">
        <v>0</v>
      </c>
      <c r="I246" s="2">
        <v>0</v>
      </c>
      <c r="J246" s="2">
        <v>4534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800</v>
      </c>
      <c r="V246" s="2">
        <v>300</v>
      </c>
      <c r="W246" s="2">
        <v>33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5667</v>
      </c>
      <c r="AG246" s="2">
        <v>1134.48</v>
      </c>
      <c r="AH246" s="2">
        <v>42.54</v>
      </c>
      <c r="AI246" s="2">
        <v>373.7</v>
      </c>
      <c r="AJ246" s="2">
        <v>1078</v>
      </c>
      <c r="AK246" s="2">
        <v>0</v>
      </c>
      <c r="AL246" s="2">
        <v>0</v>
      </c>
      <c r="AM246" s="2">
        <v>0</v>
      </c>
      <c r="AN246" s="2">
        <v>0</v>
      </c>
      <c r="AO246" s="2">
        <v>2</v>
      </c>
      <c r="AP246" s="2">
        <v>9</v>
      </c>
      <c r="AQ246" s="2">
        <v>0</v>
      </c>
      <c r="AR246" s="2">
        <v>3036.28</v>
      </c>
      <c r="AS246" s="2">
        <v>5105</v>
      </c>
      <c r="AT246" s="2">
        <v>33361.78</v>
      </c>
      <c r="AU246" s="2">
        <v>15000</v>
      </c>
      <c r="AV246" s="2">
        <v>3000</v>
      </c>
      <c r="AW246" s="2">
        <v>6000</v>
      </c>
      <c r="AX246" s="2">
        <v>0</v>
      </c>
      <c r="AY246" s="2">
        <v>3000</v>
      </c>
      <c r="AZ246" s="2">
        <v>0</v>
      </c>
      <c r="BA246" s="2">
        <v>7886.16</v>
      </c>
      <c r="BB246" s="2">
        <v>0</v>
      </c>
      <c r="BC246" s="2">
        <v>0</v>
      </c>
      <c r="BD246" s="2">
        <v>0</v>
      </c>
      <c r="BE246" s="2">
        <v>0</v>
      </c>
      <c r="BF246" s="2">
        <v>149.98</v>
      </c>
      <c r="BG246" s="2">
        <v>0</v>
      </c>
    </row>
    <row r="247" spans="1:59">
      <c r="A247" s="5" t="s">
        <v>1067</v>
      </c>
      <c r="B247" s="2" t="s">
        <v>1068</v>
      </c>
      <c r="C247" s="2" t="s">
        <v>1069</v>
      </c>
      <c r="D247" s="2" t="s">
        <v>1070</v>
      </c>
      <c r="E247" s="2" t="s">
        <v>416</v>
      </c>
      <c r="F247" s="2" t="s">
        <v>209</v>
      </c>
      <c r="G247" s="2">
        <v>12</v>
      </c>
      <c r="H247" s="2">
        <v>1</v>
      </c>
      <c r="I247" s="2">
        <v>6.5</v>
      </c>
      <c r="J247" s="2">
        <v>0</v>
      </c>
      <c r="K247" s="2">
        <v>2340</v>
      </c>
      <c r="L247" s="2">
        <v>0</v>
      </c>
      <c r="M247" s="2">
        <v>165</v>
      </c>
      <c r="N247" s="2">
        <v>96</v>
      </c>
      <c r="O247" s="2">
        <v>0</v>
      </c>
      <c r="P247" s="2">
        <v>0</v>
      </c>
      <c r="Q247" s="2">
        <v>0</v>
      </c>
      <c r="R247" s="2">
        <v>0</v>
      </c>
      <c r="S247" s="2">
        <v>5.44</v>
      </c>
      <c r="T247" s="2">
        <v>800</v>
      </c>
      <c r="U247" s="2">
        <v>300</v>
      </c>
      <c r="V247" s="2">
        <v>300</v>
      </c>
      <c r="W247" s="2">
        <v>33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4039.44</v>
      </c>
      <c r="AG247" s="2">
        <v>849.11</v>
      </c>
      <c r="AH247" s="2">
        <v>31.84</v>
      </c>
      <c r="AI247" s="2">
        <v>212.28</v>
      </c>
      <c r="AJ247" s="2">
        <v>637</v>
      </c>
      <c r="AK247" s="2">
        <v>0</v>
      </c>
      <c r="AL247" s="2">
        <v>0</v>
      </c>
      <c r="AM247" s="2">
        <v>0</v>
      </c>
      <c r="AN247" s="2">
        <v>0</v>
      </c>
      <c r="AO247" s="2">
        <v>2</v>
      </c>
      <c r="AP247" s="2">
        <v>9</v>
      </c>
      <c r="AQ247" s="2">
        <v>0</v>
      </c>
      <c r="AR247" s="2">
        <v>2307.21</v>
      </c>
      <c r="AS247" s="2">
        <v>3827.44</v>
      </c>
      <c r="AT247" s="2">
        <v>25859.67</v>
      </c>
      <c r="AU247" s="2">
        <v>15000</v>
      </c>
      <c r="AV247" s="2">
        <v>0</v>
      </c>
      <c r="AW247" s="2">
        <v>3000</v>
      </c>
      <c r="AX247" s="2">
        <v>0</v>
      </c>
      <c r="AY247" s="2">
        <v>0</v>
      </c>
      <c r="AZ247" s="2">
        <v>0</v>
      </c>
      <c r="BA247" s="2">
        <v>5190.69</v>
      </c>
      <c r="BB247" s="2">
        <v>2668.98</v>
      </c>
      <c r="BC247" s="2">
        <v>80.07</v>
      </c>
      <c r="BD247" s="2">
        <v>0</v>
      </c>
      <c r="BE247" s="2">
        <v>80.07</v>
      </c>
      <c r="BF247" s="2">
        <v>197.15</v>
      </c>
      <c r="BG247" s="2">
        <v>0</v>
      </c>
    </row>
    <row r="248" spans="1:59">
      <c r="A248" s="5" t="s">
        <v>1071</v>
      </c>
      <c r="B248" s="2" t="s">
        <v>1072</v>
      </c>
      <c r="C248" s="2" t="s">
        <v>1073</v>
      </c>
      <c r="D248" s="2" t="s">
        <v>1074</v>
      </c>
      <c r="E248" s="2" t="s">
        <v>416</v>
      </c>
      <c r="F248" s="2" t="s">
        <v>94</v>
      </c>
      <c r="G248" s="2">
        <v>0</v>
      </c>
      <c r="H248" s="2">
        <v>0</v>
      </c>
      <c r="I248" s="2">
        <v>0</v>
      </c>
      <c r="J248" s="2">
        <v>3627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300</v>
      </c>
      <c r="W248" s="2">
        <v>33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3960</v>
      </c>
      <c r="AG248" s="2">
        <v>894.89</v>
      </c>
      <c r="AH248" s="2">
        <v>33.56</v>
      </c>
      <c r="AI248" s="2">
        <v>223.72</v>
      </c>
      <c r="AJ248" s="2">
        <v>671</v>
      </c>
      <c r="AK248" s="2">
        <v>0</v>
      </c>
      <c r="AL248" s="2">
        <v>0</v>
      </c>
      <c r="AM248" s="2">
        <v>0</v>
      </c>
      <c r="AN248" s="2">
        <v>0</v>
      </c>
      <c r="AO248" s="2">
        <v>2</v>
      </c>
      <c r="AP248" s="2">
        <v>9</v>
      </c>
      <c r="AQ248" s="2">
        <v>0</v>
      </c>
      <c r="AR248" s="2">
        <v>2134.83</v>
      </c>
      <c r="AS248" s="2">
        <v>3958</v>
      </c>
      <c r="AT248" s="2">
        <v>26014.97</v>
      </c>
      <c r="AU248" s="2">
        <v>15000</v>
      </c>
      <c r="AV248" s="2">
        <v>3000</v>
      </c>
      <c r="AW248" s="2">
        <v>3000</v>
      </c>
      <c r="AX248" s="2">
        <v>0</v>
      </c>
      <c r="AY248" s="2">
        <v>3000</v>
      </c>
      <c r="AZ248" s="2">
        <v>0</v>
      </c>
      <c r="BA248" s="2">
        <v>5469.51</v>
      </c>
      <c r="BB248" s="2">
        <v>0</v>
      </c>
      <c r="BC248" s="2">
        <v>0</v>
      </c>
      <c r="BD248" s="2">
        <v>0</v>
      </c>
      <c r="BE248" s="2">
        <v>0</v>
      </c>
      <c r="BF248" s="2">
        <v>72.32</v>
      </c>
      <c r="BG248" s="2">
        <v>0</v>
      </c>
    </row>
    <row r="249" spans="1:59">
      <c r="A249" s="5" t="s">
        <v>1075</v>
      </c>
      <c r="B249" s="2" t="s">
        <v>1076</v>
      </c>
      <c r="C249" s="2" t="s">
        <v>1077</v>
      </c>
      <c r="D249" s="2" t="s">
        <v>1078</v>
      </c>
      <c r="E249" s="2" t="s">
        <v>416</v>
      </c>
      <c r="F249" s="2" t="s">
        <v>209</v>
      </c>
      <c r="G249" s="2">
        <v>10</v>
      </c>
      <c r="H249" s="2">
        <v>2</v>
      </c>
      <c r="I249" s="2">
        <v>5.9</v>
      </c>
      <c r="J249" s="2">
        <v>0</v>
      </c>
      <c r="K249" s="2">
        <v>2124</v>
      </c>
      <c r="L249" s="2">
        <v>0</v>
      </c>
      <c r="M249" s="2">
        <v>49</v>
      </c>
      <c r="N249" s="2">
        <v>48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800</v>
      </c>
      <c r="U249" s="2">
        <v>300</v>
      </c>
      <c r="V249" s="2">
        <v>300</v>
      </c>
      <c r="W249" s="2">
        <v>33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3654</v>
      </c>
      <c r="AG249" s="2">
        <v>705.86</v>
      </c>
      <c r="AH249" s="2">
        <v>26.47</v>
      </c>
      <c r="AI249" s="2">
        <v>176.46</v>
      </c>
      <c r="AJ249" s="2">
        <v>529</v>
      </c>
      <c r="AK249" s="2">
        <v>0</v>
      </c>
      <c r="AL249" s="2">
        <v>0</v>
      </c>
      <c r="AM249" s="2">
        <v>0</v>
      </c>
      <c r="AN249" s="2">
        <v>0</v>
      </c>
      <c r="AO249" s="2">
        <v>2</v>
      </c>
      <c r="AP249" s="2">
        <v>9</v>
      </c>
      <c r="AQ249" s="2">
        <v>0</v>
      </c>
      <c r="AR249" s="2">
        <v>2214.21</v>
      </c>
      <c r="AS249" s="2">
        <v>3442</v>
      </c>
      <c r="AT249" s="2">
        <v>22692.78</v>
      </c>
      <c r="AU249" s="2">
        <v>15000</v>
      </c>
      <c r="AV249" s="2">
        <v>3000</v>
      </c>
      <c r="AW249" s="2">
        <v>3000</v>
      </c>
      <c r="AX249" s="2">
        <v>0</v>
      </c>
      <c r="AY249" s="2">
        <v>3000</v>
      </c>
      <c r="AZ249" s="2">
        <v>0</v>
      </c>
      <c r="BA249" s="2">
        <v>4313.37</v>
      </c>
      <c r="BB249" s="2">
        <v>0</v>
      </c>
      <c r="BC249" s="2">
        <v>0</v>
      </c>
      <c r="BD249" s="2">
        <v>0</v>
      </c>
      <c r="BE249" s="2">
        <v>0</v>
      </c>
      <c r="BF249" s="2">
        <v>11.26</v>
      </c>
      <c r="BG249" s="2">
        <v>0</v>
      </c>
    </row>
    <row r="250" spans="1:59">
      <c r="A250" s="5" t="s">
        <v>1079</v>
      </c>
      <c r="B250" s="2" t="s">
        <v>1080</v>
      </c>
      <c r="C250" s="2" t="s">
        <v>1081</v>
      </c>
      <c r="D250" s="2" t="s">
        <v>1082</v>
      </c>
      <c r="E250" s="2" t="s">
        <v>416</v>
      </c>
      <c r="F250" s="2" t="s">
        <v>209</v>
      </c>
      <c r="G250" s="2">
        <v>10</v>
      </c>
      <c r="H250" s="2">
        <v>2</v>
      </c>
      <c r="I250" s="2">
        <v>5.9</v>
      </c>
      <c r="J250" s="2">
        <v>0</v>
      </c>
      <c r="K250" s="2">
        <v>2124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800</v>
      </c>
      <c r="U250" s="2">
        <v>300</v>
      </c>
      <c r="V250" s="2">
        <v>300</v>
      </c>
      <c r="W250" s="2">
        <v>33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3557</v>
      </c>
      <c r="AG250" s="2">
        <v>589.71</v>
      </c>
      <c r="AH250" s="2">
        <v>22.11</v>
      </c>
      <c r="AI250" s="2">
        <v>147.43</v>
      </c>
      <c r="AJ250" s="2">
        <v>442</v>
      </c>
      <c r="AK250" s="2">
        <v>0</v>
      </c>
      <c r="AL250" s="2">
        <v>0</v>
      </c>
      <c r="AM250" s="2">
        <v>0</v>
      </c>
      <c r="AN250" s="2">
        <v>0</v>
      </c>
      <c r="AO250" s="2">
        <v>2</v>
      </c>
      <c r="AP250" s="2">
        <v>9</v>
      </c>
      <c r="AQ250" s="2">
        <v>0</v>
      </c>
      <c r="AR250" s="2">
        <v>2353.75</v>
      </c>
      <c r="AS250" s="2">
        <v>3345</v>
      </c>
      <c r="AT250" s="2">
        <v>22774.23</v>
      </c>
      <c r="AU250" s="2">
        <v>15000</v>
      </c>
      <c r="AV250" s="2">
        <v>3000</v>
      </c>
      <c r="AW250" s="2">
        <v>3000</v>
      </c>
      <c r="AX250" s="2">
        <v>0</v>
      </c>
      <c r="AY250" s="2">
        <v>0</v>
      </c>
      <c r="AZ250" s="2">
        <v>0</v>
      </c>
      <c r="BA250" s="2">
        <v>3603.75</v>
      </c>
      <c r="BB250" s="2">
        <v>0</v>
      </c>
      <c r="BC250" s="2">
        <v>0</v>
      </c>
      <c r="BD250" s="2">
        <v>0</v>
      </c>
      <c r="BE250" s="2">
        <v>0</v>
      </c>
      <c r="BF250" s="2">
        <v>90.8</v>
      </c>
      <c r="BG250" s="2">
        <v>0</v>
      </c>
    </row>
    <row r="251" spans="1:59">
      <c r="A251" s="5" t="s">
        <v>1083</v>
      </c>
      <c r="B251" s="2" t="s">
        <v>1084</v>
      </c>
      <c r="C251" s="2" t="s">
        <v>1085</v>
      </c>
      <c r="D251" s="2" t="s">
        <v>1086</v>
      </c>
      <c r="E251" s="2" t="s">
        <v>416</v>
      </c>
      <c r="F251" s="2" t="s">
        <v>181</v>
      </c>
      <c r="G251" s="2">
        <v>12</v>
      </c>
      <c r="H251" s="2">
        <v>2</v>
      </c>
      <c r="I251" s="2">
        <v>6.7</v>
      </c>
      <c r="J251" s="2">
        <v>0</v>
      </c>
      <c r="K251" s="2">
        <v>2412</v>
      </c>
      <c r="L251" s="2">
        <v>221.79</v>
      </c>
      <c r="M251" s="2">
        <v>134</v>
      </c>
      <c r="N251" s="2">
        <v>88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800</v>
      </c>
      <c r="U251" s="2">
        <v>100</v>
      </c>
      <c r="V251" s="2">
        <v>300</v>
      </c>
      <c r="W251" s="2">
        <v>33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332.69</v>
      </c>
      <c r="AE251" s="2">
        <v>0</v>
      </c>
      <c r="AF251" s="2">
        <v>4421.48</v>
      </c>
      <c r="AG251" s="2">
        <v>722.47</v>
      </c>
      <c r="AH251" s="2">
        <v>27.09</v>
      </c>
      <c r="AI251" s="2">
        <v>180.62</v>
      </c>
      <c r="AJ251" s="2">
        <v>542</v>
      </c>
      <c r="AK251" s="2">
        <v>0</v>
      </c>
      <c r="AL251" s="2">
        <v>0</v>
      </c>
      <c r="AM251" s="2">
        <v>0</v>
      </c>
      <c r="AN251" s="2">
        <v>0</v>
      </c>
      <c r="AO251" s="2">
        <v>2</v>
      </c>
      <c r="AP251" s="2">
        <v>9</v>
      </c>
      <c r="AQ251" s="2">
        <v>0</v>
      </c>
      <c r="AR251" s="2">
        <v>2947.3</v>
      </c>
      <c r="AS251" s="2">
        <v>4349.48</v>
      </c>
      <c r="AT251" s="2">
        <v>23908.34</v>
      </c>
      <c r="AU251" s="2">
        <v>15000</v>
      </c>
      <c r="AV251" s="2">
        <v>0</v>
      </c>
      <c r="AW251" s="2">
        <v>999</v>
      </c>
      <c r="AX251" s="2">
        <v>0</v>
      </c>
      <c r="AY251" s="2">
        <v>3000</v>
      </c>
      <c r="AZ251" s="2">
        <v>0</v>
      </c>
      <c r="BA251" s="2">
        <v>4416.54</v>
      </c>
      <c r="BB251" s="2">
        <v>492.8</v>
      </c>
      <c r="BC251" s="2">
        <v>14.78</v>
      </c>
      <c r="BD251" s="2">
        <v>0</v>
      </c>
      <c r="BE251" s="2">
        <v>14.78</v>
      </c>
      <c r="BF251" s="2">
        <v>118.46</v>
      </c>
      <c r="BG251" s="2">
        <v>0</v>
      </c>
    </row>
    <row r="252" spans="1:59">
      <c r="A252" s="5" t="s">
        <v>1087</v>
      </c>
      <c r="B252" s="2" t="s">
        <v>1088</v>
      </c>
      <c r="C252" s="2" t="s">
        <v>1089</v>
      </c>
      <c r="D252" s="2" t="s">
        <v>1090</v>
      </c>
      <c r="E252" s="2" t="s">
        <v>416</v>
      </c>
      <c r="F252" s="2" t="s">
        <v>94</v>
      </c>
      <c r="G252" s="2">
        <v>0</v>
      </c>
      <c r="H252" s="2">
        <v>0</v>
      </c>
      <c r="I252" s="2">
        <v>0</v>
      </c>
      <c r="J252" s="2">
        <v>3627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300</v>
      </c>
      <c r="W252" s="2">
        <v>33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3960</v>
      </c>
      <c r="AG252" s="2">
        <v>907.51</v>
      </c>
      <c r="AH252" s="2">
        <v>34.03</v>
      </c>
      <c r="AI252" s="2">
        <v>226.88</v>
      </c>
      <c r="AJ252" s="2">
        <v>681</v>
      </c>
      <c r="AK252" s="2">
        <v>0</v>
      </c>
      <c r="AL252" s="2">
        <v>0</v>
      </c>
      <c r="AM252" s="2">
        <v>0</v>
      </c>
      <c r="AN252" s="2">
        <v>0</v>
      </c>
      <c r="AO252" s="2">
        <v>2</v>
      </c>
      <c r="AP252" s="2">
        <v>9</v>
      </c>
      <c r="AQ252" s="2">
        <v>0</v>
      </c>
      <c r="AR252" s="2">
        <v>2108.58</v>
      </c>
      <c r="AS252" s="2">
        <v>3958</v>
      </c>
      <c r="AT252" s="2">
        <v>26278.46</v>
      </c>
      <c r="AU252" s="2">
        <v>15000</v>
      </c>
      <c r="AV252" s="2">
        <v>0</v>
      </c>
      <c r="AW252" s="2">
        <v>3000</v>
      </c>
      <c r="AX252" s="2">
        <v>0</v>
      </c>
      <c r="AY252" s="2">
        <v>0</v>
      </c>
      <c r="AZ252" s="2">
        <v>0</v>
      </c>
      <c r="BA252" s="2">
        <v>5548.26</v>
      </c>
      <c r="BB252" s="2">
        <v>2730.2</v>
      </c>
      <c r="BC252" s="2">
        <v>81.91</v>
      </c>
      <c r="BD252" s="2">
        <v>0</v>
      </c>
      <c r="BE252" s="2">
        <v>81.91</v>
      </c>
      <c r="BF252" s="2">
        <v>198.65</v>
      </c>
      <c r="BG252" s="2">
        <v>0</v>
      </c>
    </row>
    <row r="253" spans="1:59">
      <c r="A253" s="5" t="s">
        <v>1091</v>
      </c>
      <c r="B253" s="2" t="s">
        <v>1092</v>
      </c>
      <c r="C253" s="2" t="s">
        <v>1093</v>
      </c>
      <c r="D253" s="2" t="s">
        <v>1094</v>
      </c>
      <c r="E253" s="2" t="s">
        <v>416</v>
      </c>
      <c r="F253" s="2" t="s">
        <v>256</v>
      </c>
      <c r="G253" s="2">
        <v>10</v>
      </c>
      <c r="H253" s="2">
        <v>2</v>
      </c>
      <c r="I253" s="2">
        <v>5.9</v>
      </c>
      <c r="J253" s="2">
        <v>0</v>
      </c>
      <c r="K253" s="2">
        <v>2124</v>
      </c>
      <c r="L253" s="2">
        <v>0</v>
      </c>
      <c r="M253" s="2">
        <v>149</v>
      </c>
      <c r="N253" s="2">
        <v>104</v>
      </c>
      <c r="O253" s="2">
        <v>0</v>
      </c>
      <c r="P253" s="2">
        <v>0</v>
      </c>
      <c r="Q253" s="2">
        <v>0</v>
      </c>
      <c r="R253" s="2">
        <v>0</v>
      </c>
      <c r="S253" s="2">
        <v>4.36</v>
      </c>
      <c r="T253" s="2">
        <v>800</v>
      </c>
      <c r="U253" s="2">
        <v>300</v>
      </c>
      <c r="V253" s="2">
        <v>300</v>
      </c>
      <c r="W253" s="2">
        <v>33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3814.36</v>
      </c>
      <c r="AG253" s="2">
        <v>902.1</v>
      </c>
      <c r="AH253" s="2">
        <v>33.83</v>
      </c>
      <c r="AI253" s="2">
        <v>225.53</v>
      </c>
      <c r="AJ253" s="2">
        <v>677</v>
      </c>
      <c r="AK253" s="2">
        <v>0</v>
      </c>
      <c r="AL253" s="2">
        <v>0</v>
      </c>
      <c r="AM253" s="2">
        <v>0</v>
      </c>
      <c r="AN253" s="2">
        <v>0</v>
      </c>
      <c r="AO253" s="2">
        <v>2</v>
      </c>
      <c r="AP253" s="2">
        <v>9</v>
      </c>
      <c r="AQ253" s="2">
        <v>0</v>
      </c>
      <c r="AR253" s="2">
        <v>1973.9</v>
      </c>
      <c r="AS253" s="2">
        <v>3602.36</v>
      </c>
      <c r="AT253" s="2">
        <v>26027.67</v>
      </c>
      <c r="AU253" s="2">
        <v>15000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5515.38</v>
      </c>
      <c r="BB253" s="2">
        <v>5512.29</v>
      </c>
      <c r="BC253" s="2">
        <v>165.37</v>
      </c>
      <c r="BD253" s="2">
        <v>0</v>
      </c>
      <c r="BE253" s="2">
        <v>165.37</v>
      </c>
      <c r="BF253" s="2">
        <v>262.45</v>
      </c>
      <c r="BG253" s="2">
        <v>0</v>
      </c>
    </row>
    <row r="254" spans="1:59">
      <c r="A254" s="5" t="s">
        <v>1095</v>
      </c>
      <c r="B254" s="2" t="s">
        <v>1096</v>
      </c>
      <c r="C254" s="2" t="s">
        <v>1097</v>
      </c>
      <c r="D254" s="2" t="s">
        <v>1098</v>
      </c>
      <c r="E254" s="2" t="s">
        <v>416</v>
      </c>
      <c r="F254" s="2" t="s">
        <v>181</v>
      </c>
      <c r="G254" s="2">
        <v>12</v>
      </c>
      <c r="H254" s="2">
        <v>2</v>
      </c>
      <c r="I254" s="2">
        <v>6.7</v>
      </c>
      <c r="J254" s="2">
        <v>0</v>
      </c>
      <c r="K254" s="2">
        <v>2412</v>
      </c>
      <c r="L254" s="2">
        <v>0</v>
      </c>
      <c r="M254" s="2">
        <v>62</v>
      </c>
      <c r="N254" s="2">
        <v>64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800</v>
      </c>
      <c r="U254" s="2">
        <v>100</v>
      </c>
      <c r="V254" s="2">
        <v>300</v>
      </c>
      <c r="W254" s="2">
        <v>33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665.38</v>
      </c>
      <c r="AE254" s="2">
        <v>0</v>
      </c>
      <c r="AF254" s="2">
        <v>4436.38</v>
      </c>
      <c r="AG254" s="2">
        <v>697.95</v>
      </c>
      <c r="AH254" s="2">
        <v>26.17</v>
      </c>
      <c r="AI254" s="2">
        <v>174.49</v>
      </c>
      <c r="AJ254" s="2">
        <v>523</v>
      </c>
      <c r="AK254" s="2">
        <v>0</v>
      </c>
      <c r="AL254" s="2">
        <v>0</v>
      </c>
      <c r="AM254" s="2">
        <v>0</v>
      </c>
      <c r="AN254" s="2">
        <v>0</v>
      </c>
      <c r="AO254" s="2">
        <v>2</v>
      </c>
      <c r="AP254" s="2">
        <v>9</v>
      </c>
      <c r="AQ254" s="2">
        <v>0</v>
      </c>
      <c r="AR254" s="2">
        <v>3012.77</v>
      </c>
      <c r="AS254" s="2">
        <v>4364.38</v>
      </c>
      <c r="AT254" s="2">
        <v>23526.38</v>
      </c>
      <c r="AU254" s="2">
        <v>15000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4264.83</v>
      </c>
      <c r="BB254" s="2">
        <v>4261.55</v>
      </c>
      <c r="BC254" s="2">
        <v>127.85</v>
      </c>
      <c r="BD254" s="2">
        <v>0</v>
      </c>
      <c r="BE254" s="2">
        <v>127.85</v>
      </c>
      <c r="BF254" s="2">
        <v>189.56</v>
      </c>
      <c r="BG254" s="2">
        <v>0</v>
      </c>
    </row>
    <row r="255" spans="1:59">
      <c r="A255" s="5" t="s">
        <v>1099</v>
      </c>
      <c r="B255" s="2" t="s">
        <v>1100</v>
      </c>
      <c r="C255" s="2" t="s">
        <v>1101</v>
      </c>
      <c r="D255" s="2" t="s">
        <v>1102</v>
      </c>
      <c r="E255" s="2" t="s">
        <v>416</v>
      </c>
      <c r="F255" s="2" t="s">
        <v>181</v>
      </c>
      <c r="G255" s="2">
        <v>12</v>
      </c>
      <c r="H255" s="2">
        <v>1</v>
      </c>
      <c r="I255" s="2">
        <v>6.5</v>
      </c>
      <c r="J255" s="2">
        <v>0</v>
      </c>
      <c r="K255" s="2">
        <v>2340</v>
      </c>
      <c r="L255" s="2">
        <v>215.17</v>
      </c>
      <c r="M255" s="2">
        <v>12</v>
      </c>
      <c r="N255" s="2">
        <v>16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800</v>
      </c>
      <c r="U255" s="2">
        <v>100</v>
      </c>
      <c r="V255" s="2">
        <v>300</v>
      </c>
      <c r="W255" s="2">
        <v>33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645.52</v>
      </c>
      <c r="AE255" s="2">
        <v>0</v>
      </c>
      <c r="AF255" s="2">
        <v>4461.69</v>
      </c>
      <c r="AG255" s="2">
        <v>770.11</v>
      </c>
      <c r="AH255" s="2">
        <v>28.88</v>
      </c>
      <c r="AI255" s="2">
        <v>192.53</v>
      </c>
      <c r="AJ255" s="2">
        <v>578</v>
      </c>
      <c r="AK255" s="2">
        <v>0</v>
      </c>
      <c r="AL255" s="2">
        <v>0</v>
      </c>
      <c r="AM255" s="2">
        <v>0</v>
      </c>
      <c r="AN255" s="2">
        <v>0</v>
      </c>
      <c r="AO255" s="2">
        <v>2</v>
      </c>
      <c r="AP255" s="2">
        <v>9</v>
      </c>
      <c r="AQ255" s="2">
        <v>0</v>
      </c>
      <c r="AR255" s="2">
        <v>2890.17</v>
      </c>
      <c r="AS255" s="2">
        <v>4389.69</v>
      </c>
      <c r="AT255" s="2">
        <v>23652.44</v>
      </c>
      <c r="AU255" s="2">
        <v>15000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4708.56</v>
      </c>
      <c r="BB255" s="2">
        <v>3943.88</v>
      </c>
      <c r="BC255" s="2">
        <v>118.32</v>
      </c>
      <c r="BD255" s="2">
        <v>0</v>
      </c>
      <c r="BE255" s="2">
        <v>118.32</v>
      </c>
      <c r="BF255" s="2">
        <v>183.71</v>
      </c>
      <c r="BG255" s="2">
        <v>0</v>
      </c>
    </row>
    <row r="256" spans="1:59">
      <c r="A256" s="5" t="s">
        <v>1103</v>
      </c>
      <c r="B256" s="2" t="s">
        <v>1104</v>
      </c>
      <c r="C256" s="2" t="s">
        <v>1105</v>
      </c>
      <c r="D256" s="2" t="s">
        <v>1106</v>
      </c>
      <c r="E256" s="2" t="s">
        <v>416</v>
      </c>
      <c r="F256" s="2" t="s">
        <v>209</v>
      </c>
      <c r="G256" s="2">
        <v>10</v>
      </c>
      <c r="H256" s="2">
        <v>2</v>
      </c>
      <c r="I256" s="2">
        <v>5.9</v>
      </c>
      <c r="J256" s="2">
        <v>0</v>
      </c>
      <c r="K256" s="2">
        <v>2124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800</v>
      </c>
      <c r="U256" s="2">
        <v>300</v>
      </c>
      <c r="V256" s="2">
        <v>300</v>
      </c>
      <c r="W256" s="2">
        <v>33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60</v>
      </c>
      <c r="AE256" s="2">
        <v>0</v>
      </c>
      <c r="AF256" s="2">
        <v>3617</v>
      </c>
      <c r="AG256" s="2">
        <v>693.09</v>
      </c>
      <c r="AH256" s="2">
        <v>25.99</v>
      </c>
      <c r="AI256" s="2">
        <v>173.27</v>
      </c>
      <c r="AJ256" s="2">
        <v>520</v>
      </c>
      <c r="AK256" s="2">
        <v>0</v>
      </c>
      <c r="AL256" s="2">
        <v>0</v>
      </c>
      <c r="AM256" s="2">
        <v>0</v>
      </c>
      <c r="AN256" s="2">
        <v>0</v>
      </c>
      <c r="AO256" s="2">
        <v>2</v>
      </c>
      <c r="AP256" s="2">
        <v>9</v>
      </c>
      <c r="AQ256" s="2">
        <v>0</v>
      </c>
      <c r="AR256" s="2">
        <v>2202.65</v>
      </c>
      <c r="AS256" s="2">
        <v>3405</v>
      </c>
      <c r="AT256" s="2">
        <v>22377.55</v>
      </c>
      <c r="AU256" s="2">
        <v>15000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4237.05</v>
      </c>
      <c r="BB256" s="2">
        <v>3140.5</v>
      </c>
      <c r="BC256" s="2">
        <v>94.22</v>
      </c>
      <c r="BD256" s="2">
        <v>0</v>
      </c>
      <c r="BE256" s="2">
        <v>94.22</v>
      </c>
      <c r="BF256" s="2">
        <v>184.44</v>
      </c>
      <c r="BG256" s="2">
        <v>0</v>
      </c>
    </row>
    <row r="257" spans="1:59">
      <c r="A257" s="5" t="s">
        <v>1107</v>
      </c>
      <c r="B257" s="2" t="s">
        <v>1108</v>
      </c>
      <c r="C257" s="2" t="s">
        <v>1109</v>
      </c>
      <c r="D257" s="2" t="s">
        <v>1110</v>
      </c>
      <c r="E257" s="2" t="s">
        <v>416</v>
      </c>
      <c r="F257" s="2" t="s">
        <v>209</v>
      </c>
      <c r="G257" s="2">
        <v>10</v>
      </c>
      <c r="H257" s="2">
        <v>3</v>
      </c>
      <c r="I257" s="2">
        <v>6.1</v>
      </c>
      <c r="J257" s="2">
        <v>0</v>
      </c>
      <c r="K257" s="2">
        <v>2196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800</v>
      </c>
      <c r="U257" s="2">
        <v>300</v>
      </c>
      <c r="V257" s="2">
        <v>300</v>
      </c>
      <c r="W257" s="2">
        <v>33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3629</v>
      </c>
      <c r="AG257" s="2">
        <v>580.87</v>
      </c>
      <c r="AH257" s="2">
        <v>21.78</v>
      </c>
      <c r="AI257" s="2">
        <v>145.22</v>
      </c>
      <c r="AJ257" s="2">
        <v>436</v>
      </c>
      <c r="AK257" s="2">
        <v>0</v>
      </c>
      <c r="AL257" s="2">
        <v>0</v>
      </c>
      <c r="AM257" s="2">
        <v>0</v>
      </c>
      <c r="AN257" s="2">
        <v>0</v>
      </c>
      <c r="AO257" s="2">
        <v>2</v>
      </c>
      <c r="AP257" s="2">
        <v>9</v>
      </c>
      <c r="AQ257" s="2">
        <v>0</v>
      </c>
      <c r="AR257" s="2">
        <v>2443.13</v>
      </c>
      <c r="AS257" s="2">
        <v>3417</v>
      </c>
      <c r="AT257" s="2">
        <v>24306.39</v>
      </c>
      <c r="AU257" s="2">
        <v>15000</v>
      </c>
      <c r="AV257" s="2">
        <v>3000</v>
      </c>
      <c r="AW257" s="2">
        <v>0</v>
      </c>
      <c r="AX257" s="2">
        <v>0</v>
      </c>
      <c r="AY257" s="2">
        <v>3000</v>
      </c>
      <c r="AZ257" s="2">
        <v>0</v>
      </c>
      <c r="BA257" s="2">
        <v>3551.61</v>
      </c>
      <c r="BB257" s="2">
        <v>0</v>
      </c>
      <c r="BC257" s="2">
        <v>0</v>
      </c>
      <c r="BD257" s="2">
        <v>0</v>
      </c>
      <c r="BE257" s="2">
        <v>0</v>
      </c>
      <c r="BF257" s="2">
        <v>135.65</v>
      </c>
      <c r="BG257" s="2">
        <v>0</v>
      </c>
    </row>
    <row r="258" spans="1:59">
      <c r="A258" s="5" t="s">
        <v>1111</v>
      </c>
      <c r="B258" s="2" t="s">
        <v>1112</v>
      </c>
      <c r="C258" s="2" t="s">
        <v>1113</v>
      </c>
      <c r="D258" s="2" t="s">
        <v>1114</v>
      </c>
      <c r="E258" s="2" t="s">
        <v>416</v>
      </c>
      <c r="F258" s="2" t="s">
        <v>209</v>
      </c>
      <c r="G258" s="2">
        <v>10</v>
      </c>
      <c r="H258" s="2">
        <v>3</v>
      </c>
      <c r="I258" s="2">
        <v>6.1</v>
      </c>
      <c r="J258" s="2">
        <v>0</v>
      </c>
      <c r="K258" s="2">
        <v>2196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800</v>
      </c>
      <c r="U258" s="2">
        <v>300</v>
      </c>
      <c r="V258" s="2">
        <v>300</v>
      </c>
      <c r="W258" s="2">
        <v>33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3629</v>
      </c>
      <c r="AG258" s="2">
        <v>579.27</v>
      </c>
      <c r="AH258" s="2">
        <v>21.72</v>
      </c>
      <c r="AI258" s="2">
        <v>144.82</v>
      </c>
      <c r="AJ258" s="2">
        <v>434</v>
      </c>
      <c r="AK258" s="2">
        <v>0</v>
      </c>
      <c r="AL258" s="2">
        <v>0</v>
      </c>
      <c r="AM258" s="2">
        <v>0</v>
      </c>
      <c r="AN258" s="2">
        <v>0</v>
      </c>
      <c r="AO258" s="2">
        <v>2</v>
      </c>
      <c r="AP258" s="2">
        <v>9</v>
      </c>
      <c r="AQ258" s="2">
        <v>0</v>
      </c>
      <c r="AR258" s="2">
        <v>2447.19</v>
      </c>
      <c r="AS258" s="2">
        <v>3417</v>
      </c>
      <c r="AT258" s="2">
        <v>24035.22</v>
      </c>
      <c r="AU258" s="2">
        <v>15000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3539.43</v>
      </c>
      <c r="BB258" s="2">
        <v>5495.79</v>
      </c>
      <c r="BC258" s="2">
        <v>164.87</v>
      </c>
      <c r="BD258" s="2">
        <v>0</v>
      </c>
      <c r="BE258" s="2">
        <v>164.87</v>
      </c>
      <c r="BF258" s="2">
        <v>247.76</v>
      </c>
      <c r="BG258" s="2">
        <v>0</v>
      </c>
    </row>
    <row r="259" spans="1:59">
      <c r="A259" s="5" t="s">
        <v>1115</v>
      </c>
      <c r="B259" s="2" t="s">
        <v>1116</v>
      </c>
      <c r="C259" s="2" t="s">
        <v>1117</v>
      </c>
      <c r="D259" s="2" t="s">
        <v>1118</v>
      </c>
      <c r="E259" s="2" t="s">
        <v>416</v>
      </c>
      <c r="F259" s="2" t="s">
        <v>181</v>
      </c>
      <c r="G259" s="2">
        <v>10</v>
      </c>
      <c r="H259" s="2">
        <v>2</v>
      </c>
      <c r="I259" s="2">
        <v>5.9</v>
      </c>
      <c r="J259" s="2">
        <v>0</v>
      </c>
      <c r="K259" s="2">
        <v>2124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800</v>
      </c>
      <c r="U259" s="2">
        <v>100</v>
      </c>
      <c r="V259" s="2">
        <v>300</v>
      </c>
      <c r="W259" s="2">
        <v>33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292.97</v>
      </c>
      <c r="AE259" s="2">
        <v>0</v>
      </c>
      <c r="AF259" s="2">
        <v>3649.97</v>
      </c>
      <c r="AG259" s="2">
        <v>559.96</v>
      </c>
      <c r="AH259" s="2">
        <v>21</v>
      </c>
      <c r="AI259" s="2">
        <v>139.99</v>
      </c>
      <c r="AJ259" s="2">
        <v>420</v>
      </c>
      <c r="AK259" s="2">
        <v>0</v>
      </c>
      <c r="AL259" s="2">
        <v>0</v>
      </c>
      <c r="AM259" s="2">
        <v>0</v>
      </c>
      <c r="AN259" s="2">
        <v>0</v>
      </c>
      <c r="AO259" s="2">
        <v>2</v>
      </c>
      <c r="AP259" s="2">
        <v>9</v>
      </c>
      <c r="AQ259" s="2">
        <v>0</v>
      </c>
      <c r="AR259" s="2">
        <v>2507.02</v>
      </c>
      <c r="AS259" s="2">
        <v>3577.97</v>
      </c>
      <c r="AT259" s="2">
        <v>20045.28</v>
      </c>
      <c r="AU259" s="2">
        <v>15000</v>
      </c>
      <c r="AV259" s="2">
        <v>3000</v>
      </c>
      <c r="AW259" s="2">
        <v>6000</v>
      </c>
      <c r="AX259" s="2">
        <v>0</v>
      </c>
      <c r="AY259" s="2">
        <v>0</v>
      </c>
      <c r="AZ259" s="2">
        <v>0</v>
      </c>
      <c r="BA259" s="2">
        <v>3422.85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</row>
    <row r="260" spans="1:59">
      <c r="A260" s="5" t="s">
        <v>1119</v>
      </c>
      <c r="B260" s="2" t="s">
        <v>1120</v>
      </c>
      <c r="C260" s="2" t="s">
        <v>1121</v>
      </c>
      <c r="D260" s="2" t="s">
        <v>1122</v>
      </c>
      <c r="E260" s="2" t="s">
        <v>416</v>
      </c>
      <c r="F260" s="2" t="s">
        <v>209</v>
      </c>
      <c r="G260" s="2">
        <v>10</v>
      </c>
      <c r="H260" s="2">
        <v>3</v>
      </c>
      <c r="I260" s="2">
        <v>6.1</v>
      </c>
      <c r="J260" s="2">
        <v>0</v>
      </c>
      <c r="K260" s="2">
        <v>2196</v>
      </c>
      <c r="L260" s="2">
        <v>0</v>
      </c>
      <c r="M260" s="2">
        <v>62</v>
      </c>
      <c r="N260" s="2">
        <v>56</v>
      </c>
      <c r="O260" s="2">
        <v>0</v>
      </c>
      <c r="P260" s="2">
        <v>0</v>
      </c>
      <c r="Q260" s="2">
        <v>0</v>
      </c>
      <c r="R260" s="2">
        <v>0</v>
      </c>
      <c r="S260" s="2">
        <v>5.44</v>
      </c>
      <c r="T260" s="2">
        <v>800</v>
      </c>
      <c r="U260" s="2">
        <v>300</v>
      </c>
      <c r="V260" s="2">
        <v>300</v>
      </c>
      <c r="W260" s="2">
        <v>33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84</v>
      </c>
      <c r="AD260" s="2">
        <v>0</v>
      </c>
      <c r="AE260" s="2">
        <v>0</v>
      </c>
      <c r="AF260" s="2">
        <v>3836.44</v>
      </c>
      <c r="AG260" s="2">
        <v>911.68</v>
      </c>
      <c r="AH260" s="2">
        <v>34.19</v>
      </c>
      <c r="AI260" s="2">
        <v>227.92</v>
      </c>
      <c r="AJ260" s="2">
        <v>684</v>
      </c>
      <c r="AK260" s="2">
        <v>0</v>
      </c>
      <c r="AL260" s="2">
        <v>0</v>
      </c>
      <c r="AM260" s="2">
        <v>0</v>
      </c>
      <c r="AN260" s="2">
        <v>0</v>
      </c>
      <c r="AO260" s="2">
        <v>2</v>
      </c>
      <c r="AP260" s="2">
        <v>9</v>
      </c>
      <c r="AQ260" s="2">
        <v>0</v>
      </c>
      <c r="AR260" s="2">
        <v>1976.65</v>
      </c>
      <c r="AS260" s="2">
        <v>3624.44</v>
      </c>
      <c r="AT260" s="2">
        <v>22730.44</v>
      </c>
      <c r="AU260" s="2">
        <v>15000</v>
      </c>
      <c r="AV260" s="2">
        <v>1500</v>
      </c>
      <c r="AW260" s="2">
        <v>3000</v>
      </c>
      <c r="AX260" s="2">
        <v>0</v>
      </c>
      <c r="AY260" s="2">
        <v>3000</v>
      </c>
      <c r="AZ260" s="2">
        <v>0</v>
      </c>
      <c r="BA260" s="2">
        <v>5573.37</v>
      </c>
      <c r="BB260" s="2">
        <v>0</v>
      </c>
      <c r="BC260" s="2">
        <v>0</v>
      </c>
      <c r="BD260" s="2">
        <v>0</v>
      </c>
      <c r="BE260" s="2">
        <v>0</v>
      </c>
      <c r="BF260" s="2">
        <v>11.71</v>
      </c>
      <c r="BG260" s="2">
        <v>0</v>
      </c>
    </row>
    <row r="261" spans="1:59">
      <c r="A261" s="5" t="s">
        <v>1123</v>
      </c>
      <c r="B261" s="2" t="s">
        <v>1124</v>
      </c>
      <c r="C261" s="2" t="s">
        <v>1125</v>
      </c>
      <c r="D261" s="2" t="s">
        <v>1126</v>
      </c>
      <c r="E261" s="2" t="s">
        <v>416</v>
      </c>
      <c r="F261" s="2" t="s">
        <v>209</v>
      </c>
      <c r="G261" s="2">
        <v>10</v>
      </c>
      <c r="H261" s="2">
        <v>1</v>
      </c>
      <c r="I261" s="2">
        <v>5.7</v>
      </c>
      <c r="J261" s="2">
        <v>0</v>
      </c>
      <c r="K261" s="2">
        <v>2052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800</v>
      </c>
      <c r="U261" s="2">
        <v>300</v>
      </c>
      <c r="V261" s="2">
        <v>300</v>
      </c>
      <c r="W261" s="2">
        <v>33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3485</v>
      </c>
      <c r="AG261" s="2">
        <v>568.16</v>
      </c>
      <c r="AH261" s="2">
        <v>21.31</v>
      </c>
      <c r="AI261" s="2">
        <v>142.04</v>
      </c>
      <c r="AJ261" s="2">
        <v>426</v>
      </c>
      <c r="AK261" s="2">
        <v>0</v>
      </c>
      <c r="AL261" s="2">
        <v>0</v>
      </c>
      <c r="AM261" s="2">
        <v>0</v>
      </c>
      <c r="AN261" s="2">
        <v>0</v>
      </c>
      <c r="AO261" s="2">
        <v>2</v>
      </c>
      <c r="AP261" s="2">
        <v>9</v>
      </c>
      <c r="AQ261" s="2">
        <v>0</v>
      </c>
      <c r="AR261" s="2">
        <v>2325.49</v>
      </c>
      <c r="AS261" s="2">
        <v>3273</v>
      </c>
      <c r="AT261" s="2">
        <v>23367.71</v>
      </c>
      <c r="AU261" s="2">
        <v>15000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3472.53</v>
      </c>
      <c r="BB261" s="2">
        <v>4895.18</v>
      </c>
      <c r="BC261" s="2">
        <v>146.86</v>
      </c>
      <c r="BD261" s="2">
        <v>0</v>
      </c>
      <c r="BE261" s="2">
        <v>146.86</v>
      </c>
      <c r="BF261" s="2">
        <v>233.39</v>
      </c>
      <c r="BG261" s="2">
        <v>0</v>
      </c>
    </row>
    <row r="262" spans="1:59">
      <c r="A262" s="5" t="s">
        <v>1127</v>
      </c>
      <c r="B262" s="2" t="s">
        <v>1128</v>
      </c>
      <c r="C262" s="2" t="s">
        <v>1129</v>
      </c>
      <c r="D262" s="2" t="s">
        <v>1130</v>
      </c>
      <c r="E262" s="2" t="s">
        <v>416</v>
      </c>
      <c r="F262" s="2" t="s">
        <v>181</v>
      </c>
      <c r="G262" s="2">
        <v>10</v>
      </c>
      <c r="H262" s="2">
        <v>2</v>
      </c>
      <c r="I262" s="2">
        <v>5.9</v>
      </c>
      <c r="J262" s="2">
        <v>0</v>
      </c>
      <c r="K262" s="2">
        <v>2124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800</v>
      </c>
      <c r="U262" s="2">
        <v>100</v>
      </c>
      <c r="V262" s="2">
        <v>300</v>
      </c>
      <c r="W262" s="2">
        <v>33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292.97</v>
      </c>
      <c r="AE262" s="2">
        <v>0</v>
      </c>
      <c r="AF262" s="2">
        <v>3649.97</v>
      </c>
      <c r="AG262" s="2">
        <v>670.87</v>
      </c>
      <c r="AH262" s="2">
        <v>25.16</v>
      </c>
      <c r="AI262" s="2">
        <v>167.72</v>
      </c>
      <c r="AJ262" s="2">
        <v>503</v>
      </c>
      <c r="AK262" s="2">
        <v>0</v>
      </c>
      <c r="AL262" s="2">
        <v>0</v>
      </c>
      <c r="AM262" s="2">
        <v>0</v>
      </c>
      <c r="AN262" s="2">
        <v>0</v>
      </c>
      <c r="AO262" s="2">
        <v>2</v>
      </c>
      <c r="AP262" s="2">
        <v>9</v>
      </c>
      <c r="AQ262" s="2">
        <v>0</v>
      </c>
      <c r="AR262" s="2">
        <v>2281.22</v>
      </c>
      <c r="AS262" s="2">
        <v>3577.97</v>
      </c>
      <c r="AT262" s="2">
        <v>19585.94</v>
      </c>
      <c r="AU262" s="2">
        <v>15000</v>
      </c>
      <c r="AV262" s="2">
        <v>1500</v>
      </c>
      <c r="AW262" s="2">
        <v>6000</v>
      </c>
      <c r="AX262" s="2">
        <v>0</v>
      </c>
      <c r="AY262" s="2">
        <v>3000</v>
      </c>
      <c r="AZ262" s="2">
        <v>0</v>
      </c>
      <c r="BA262" s="2">
        <v>4100.25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</row>
    <row r="263" spans="1:59">
      <c r="A263" s="5" t="s">
        <v>1131</v>
      </c>
      <c r="B263" s="2" t="s">
        <v>1132</v>
      </c>
      <c r="C263" s="2" t="s">
        <v>1133</v>
      </c>
      <c r="D263" s="2" t="s">
        <v>1134</v>
      </c>
      <c r="E263" s="2" t="s">
        <v>416</v>
      </c>
      <c r="F263" s="2" t="s">
        <v>181</v>
      </c>
      <c r="G263" s="2">
        <v>10</v>
      </c>
      <c r="H263" s="2">
        <v>2</v>
      </c>
      <c r="I263" s="2">
        <v>5.9</v>
      </c>
      <c r="J263" s="2">
        <v>0</v>
      </c>
      <c r="K263" s="2">
        <v>2124</v>
      </c>
      <c r="L263" s="2">
        <v>195.31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800</v>
      </c>
      <c r="U263" s="2">
        <v>100</v>
      </c>
      <c r="V263" s="2">
        <v>300</v>
      </c>
      <c r="W263" s="2">
        <v>33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352.97</v>
      </c>
      <c r="AE263" s="2">
        <v>0</v>
      </c>
      <c r="AF263" s="2">
        <v>3905.28</v>
      </c>
      <c r="AG263" s="2">
        <v>554.02</v>
      </c>
      <c r="AH263" s="2">
        <v>20.78</v>
      </c>
      <c r="AI263" s="2">
        <v>138.5</v>
      </c>
      <c r="AJ263" s="2">
        <v>416</v>
      </c>
      <c r="AK263" s="2">
        <v>0</v>
      </c>
      <c r="AL263" s="2">
        <v>0</v>
      </c>
      <c r="AM263" s="2">
        <v>0</v>
      </c>
      <c r="AN263" s="2">
        <v>0</v>
      </c>
      <c r="AO263" s="2">
        <v>2</v>
      </c>
      <c r="AP263" s="2">
        <v>9</v>
      </c>
      <c r="AQ263" s="2">
        <v>0</v>
      </c>
      <c r="AR263" s="2">
        <v>2773.98</v>
      </c>
      <c r="AS263" s="2">
        <v>3833.28</v>
      </c>
      <c r="AT263" s="2">
        <v>20719.46</v>
      </c>
      <c r="AU263" s="2">
        <v>15000</v>
      </c>
      <c r="AV263" s="2">
        <v>6000</v>
      </c>
      <c r="AW263" s="2">
        <v>6000</v>
      </c>
      <c r="AX263" s="2">
        <v>0</v>
      </c>
      <c r="AY263" s="2">
        <v>1500</v>
      </c>
      <c r="AZ263" s="2">
        <v>0</v>
      </c>
      <c r="BA263" s="2">
        <v>3387.9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</row>
    <row r="264" spans="1:59">
      <c r="A264" s="5" t="s">
        <v>1135</v>
      </c>
      <c r="B264" s="2" t="s">
        <v>1136</v>
      </c>
      <c r="C264" s="2" t="s">
        <v>1137</v>
      </c>
      <c r="D264" s="2" t="s">
        <v>1138</v>
      </c>
      <c r="E264" s="2" t="s">
        <v>416</v>
      </c>
      <c r="F264" s="2" t="s">
        <v>181</v>
      </c>
      <c r="G264" s="2">
        <v>12</v>
      </c>
      <c r="H264" s="2">
        <v>2</v>
      </c>
      <c r="I264" s="2">
        <v>6.7</v>
      </c>
      <c r="J264" s="2">
        <v>0</v>
      </c>
      <c r="K264" s="2">
        <v>2412</v>
      </c>
      <c r="L264" s="2">
        <v>221.79</v>
      </c>
      <c r="M264" s="2">
        <v>231</v>
      </c>
      <c r="N264" s="2">
        <v>112</v>
      </c>
      <c r="O264" s="2">
        <v>0</v>
      </c>
      <c r="P264" s="2">
        <v>0</v>
      </c>
      <c r="Q264" s="2">
        <v>0</v>
      </c>
      <c r="R264" s="2">
        <v>0</v>
      </c>
      <c r="S264" s="2">
        <v>5.17</v>
      </c>
      <c r="T264" s="2">
        <v>800</v>
      </c>
      <c r="U264" s="2">
        <v>100</v>
      </c>
      <c r="V264" s="2">
        <v>300</v>
      </c>
      <c r="W264" s="2">
        <v>33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332.69</v>
      </c>
      <c r="AE264" s="2">
        <v>0</v>
      </c>
      <c r="AF264" s="2">
        <v>4547.65</v>
      </c>
      <c r="AG264" s="2">
        <v>808.89</v>
      </c>
      <c r="AH264" s="2">
        <v>30.33</v>
      </c>
      <c r="AI264" s="2">
        <v>202.22</v>
      </c>
      <c r="AJ264" s="2">
        <v>607</v>
      </c>
      <c r="AK264" s="2">
        <v>0</v>
      </c>
      <c r="AL264" s="2">
        <v>0</v>
      </c>
      <c r="AM264" s="2">
        <v>0</v>
      </c>
      <c r="AN264" s="2">
        <v>0</v>
      </c>
      <c r="AO264" s="2">
        <v>2</v>
      </c>
      <c r="AP264" s="2">
        <v>9</v>
      </c>
      <c r="AQ264" s="2">
        <v>0</v>
      </c>
      <c r="AR264" s="2">
        <v>2897.21</v>
      </c>
      <c r="AS264" s="2">
        <v>4475.65</v>
      </c>
      <c r="AT264" s="2">
        <v>24286.85</v>
      </c>
      <c r="AU264" s="2">
        <v>15000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4945.32</v>
      </c>
      <c r="BB264" s="2">
        <v>4341.53</v>
      </c>
      <c r="BC264" s="2">
        <v>130.25</v>
      </c>
      <c r="BD264" s="2">
        <v>0</v>
      </c>
      <c r="BE264" s="2">
        <v>130.25</v>
      </c>
      <c r="BF264" s="2">
        <v>195.43</v>
      </c>
      <c r="BG264" s="2">
        <v>0</v>
      </c>
    </row>
    <row r="265" spans="1:59">
      <c r="A265" s="5" t="s">
        <v>1139</v>
      </c>
      <c r="B265" s="2" t="s">
        <v>1140</v>
      </c>
      <c r="C265" s="2" t="s">
        <v>1141</v>
      </c>
      <c r="D265" s="2" t="s">
        <v>1142</v>
      </c>
      <c r="E265" s="2" t="s">
        <v>416</v>
      </c>
      <c r="F265" s="2" t="s">
        <v>181</v>
      </c>
      <c r="G265" s="2">
        <v>10</v>
      </c>
      <c r="H265" s="2">
        <v>1</v>
      </c>
      <c r="I265" s="2">
        <v>5.7</v>
      </c>
      <c r="J265" s="2">
        <v>0</v>
      </c>
      <c r="K265" s="2">
        <v>2052</v>
      </c>
      <c r="L265" s="2">
        <v>188.69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800</v>
      </c>
      <c r="U265" s="2">
        <v>100</v>
      </c>
      <c r="V265" s="2">
        <v>300</v>
      </c>
      <c r="W265" s="2">
        <v>33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566.07</v>
      </c>
      <c r="AE265" s="2">
        <v>0</v>
      </c>
      <c r="AF265" s="2">
        <v>4039.76</v>
      </c>
      <c r="AG265" s="2">
        <v>571.65</v>
      </c>
      <c r="AH265" s="2">
        <v>21.44</v>
      </c>
      <c r="AI265" s="2">
        <v>142.91</v>
      </c>
      <c r="AJ265" s="2">
        <v>429</v>
      </c>
      <c r="AK265" s="2">
        <v>0</v>
      </c>
      <c r="AL265" s="2">
        <v>0</v>
      </c>
      <c r="AM265" s="2">
        <v>0</v>
      </c>
      <c r="AN265" s="2">
        <v>0</v>
      </c>
      <c r="AO265" s="2">
        <v>2</v>
      </c>
      <c r="AP265" s="2">
        <v>9</v>
      </c>
      <c r="AQ265" s="2">
        <v>0</v>
      </c>
      <c r="AR265" s="2">
        <v>2872.76</v>
      </c>
      <c r="AS265" s="2">
        <v>3967.76</v>
      </c>
      <c r="AT265" s="2">
        <v>21383.47</v>
      </c>
      <c r="AU265" s="2">
        <v>15000</v>
      </c>
      <c r="AV265" s="2">
        <v>0</v>
      </c>
      <c r="AW265" s="2">
        <v>6000</v>
      </c>
      <c r="AX265" s="2">
        <v>0</v>
      </c>
      <c r="AY265" s="2">
        <v>0</v>
      </c>
      <c r="AZ265" s="2">
        <v>0</v>
      </c>
      <c r="BA265" s="2">
        <v>3495</v>
      </c>
      <c r="BB265" s="2">
        <v>0</v>
      </c>
      <c r="BC265" s="2">
        <v>0</v>
      </c>
      <c r="BD265" s="2">
        <v>0</v>
      </c>
      <c r="BE265" s="2">
        <v>0</v>
      </c>
      <c r="BF265" s="2">
        <v>32.57</v>
      </c>
      <c r="BG265" s="2">
        <v>0</v>
      </c>
    </row>
    <row r="266" spans="1:59">
      <c r="A266" s="5" t="s">
        <v>1143</v>
      </c>
      <c r="B266" s="2" t="s">
        <v>1144</v>
      </c>
      <c r="C266" s="2" t="s">
        <v>1145</v>
      </c>
      <c r="D266" s="2" t="s">
        <v>1146</v>
      </c>
      <c r="E266" s="2" t="s">
        <v>416</v>
      </c>
      <c r="F266" s="2" t="s">
        <v>181</v>
      </c>
      <c r="G266" s="2">
        <v>8</v>
      </c>
      <c r="H266" s="2">
        <v>2</v>
      </c>
      <c r="I266" s="2">
        <v>5.1</v>
      </c>
      <c r="J266" s="2">
        <v>0</v>
      </c>
      <c r="K266" s="2">
        <v>1836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7</v>
      </c>
      <c r="S266" s="2">
        <v>0</v>
      </c>
      <c r="T266" s="2">
        <v>800</v>
      </c>
      <c r="U266" s="2">
        <v>100</v>
      </c>
      <c r="V266" s="2">
        <v>300</v>
      </c>
      <c r="W266" s="2">
        <v>33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253.24</v>
      </c>
      <c r="AE266" s="2">
        <v>0</v>
      </c>
      <c r="AF266" s="2">
        <v>3329.24</v>
      </c>
      <c r="AG266" s="2">
        <v>464.34</v>
      </c>
      <c r="AH266" s="2">
        <v>17.41</v>
      </c>
      <c r="AI266" s="2">
        <v>116.08</v>
      </c>
      <c r="AJ266" s="2">
        <v>348</v>
      </c>
      <c r="AK266" s="2">
        <v>0</v>
      </c>
      <c r="AL266" s="2">
        <v>0</v>
      </c>
      <c r="AM266" s="2">
        <v>0</v>
      </c>
      <c r="AN266" s="2">
        <v>0</v>
      </c>
      <c r="AO266" s="2">
        <v>2</v>
      </c>
      <c r="AP266" s="2">
        <v>9</v>
      </c>
      <c r="AQ266" s="2">
        <v>0</v>
      </c>
      <c r="AR266" s="2">
        <v>2381.41</v>
      </c>
      <c r="AS266" s="2">
        <v>3287.24</v>
      </c>
      <c r="AT266" s="2">
        <v>16503.31</v>
      </c>
      <c r="AU266" s="2">
        <v>15000</v>
      </c>
      <c r="AV266" s="2">
        <v>1500</v>
      </c>
      <c r="AW266" s="2">
        <v>6000</v>
      </c>
      <c r="AX266" s="2">
        <v>0</v>
      </c>
      <c r="AY266" s="2">
        <v>0</v>
      </c>
      <c r="AZ266" s="2">
        <v>0</v>
      </c>
      <c r="BA266" s="2">
        <v>2837.49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</row>
    <row r="267" spans="1:59">
      <c r="A267" s="5" t="s">
        <v>1147</v>
      </c>
      <c r="B267" s="2" t="s">
        <v>1148</v>
      </c>
      <c r="C267" s="2" t="s">
        <v>1149</v>
      </c>
      <c r="D267" s="2" t="s">
        <v>1150</v>
      </c>
      <c r="E267" s="2" t="s">
        <v>416</v>
      </c>
      <c r="F267" s="2" t="s">
        <v>181</v>
      </c>
      <c r="G267" s="2">
        <v>8</v>
      </c>
      <c r="H267" s="2">
        <v>1</v>
      </c>
      <c r="I267" s="2">
        <v>4.9</v>
      </c>
      <c r="J267" s="2">
        <v>0</v>
      </c>
      <c r="K267" s="2">
        <v>1764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800</v>
      </c>
      <c r="U267" s="2">
        <v>100</v>
      </c>
      <c r="V267" s="2">
        <v>300</v>
      </c>
      <c r="W267" s="2">
        <v>33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243.31</v>
      </c>
      <c r="AE267" s="2">
        <v>0</v>
      </c>
      <c r="AF267" s="2">
        <v>3240.31</v>
      </c>
      <c r="AG267" s="2">
        <v>573.88</v>
      </c>
      <c r="AH267" s="2">
        <v>21.52</v>
      </c>
      <c r="AI267" s="2">
        <v>143.47</v>
      </c>
      <c r="AJ267" s="2">
        <v>430</v>
      </c>
      <c r="AK267" s="2">
        <v>0</v>
      </c>
      <c r="AL267" s="2">
        <v>0</v>
      </c>
      <c r="AM267" s="2">
        <v>0</v>
      </c>
      <c r="AN267" s="2">
        <v>0</v>
      </c>
      <c r="AO267" s="2">
        <v>2</v>
      </c>
      <c r="AP267" s="2">
        <v>9</v>
      </c>
      <c r="AQ267" s="2">
        <v>0</v>
      </c>
      <c r="AR267" s="2">
        <v>2069.44</v>
      </c>
      <c r="AS267" s="2">
        <v>3168.31</v>
      </c>
      <c r="AT267" s="2">
        <v>16166.38</v>
      </c>
      <c r="AU267" s="2">
        <v>15000</v>
      </c>
      <c r="AV267" s="2">
        <v>0</v>
      </c>
      <c r="AW267" s="2">
        <v>0</v>
      </c>
      <c r="AX267" s="2">
        <v>0</v>
      </c>
      <c r="AY267" s="2">
        <v>1500</v>
      </c>
      <c r="AZ267" s="2">
        <v>0</v>
      </c>
      <c r="BA267" s="2">
        <v>3506.61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</row>
    <row r="268" spans="1:59">
      <c r="A268" s="5" t="s">
        <v>1151</v>
      </c>
      <c r="B268" s="2" t="s">
        <v>1152</v>
      </c>
      <c r="C268" s="2" t="s">
        <v>1153</v>
      </c>
      <c r="D268" s="2" t="s">
        <v>1154</v>
      </c>
      <c r="E268" s="2" t="s">
        <v>416</v>
      </c>
      <c r="F268" s="2" t="s">
        <v>181</v>
      </c>
      <c r="G268" s="2">
        <v>10</v>
      </c>
      <c r="H268" s="2">
        <v>4</v>
      </c>
      <c r="I268" s="2">
        <v>6.3</v>
      </c>
      <c r="J268" s="2">
        <v>0</v>
      </c>
      <c r="K268" s="2">
        <v>2268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800</v>
      </c>
      <c r="U268" s="2">
        <v>100</v>
      </c>
      <c r="V268" s="2">
        <v>300</v>
      </c>
      <c r="W268" s="2">
        <v>33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362.83</v>
      </c>
      <c r="AE268" s="2">
        <v>0</v>
      </c>
      <c r="AF268" s="2">
        <v>3863.83</v>
      </c>
      <c r="AG268" s="2">
        <v>584.62</v>
      </c>
      <c r="AH268" s="2">
        <v>21.92</v>
      </c>
      <c r="AI268" s="2">
        <v>146.16</v>
      </c>
      <c r="AJ268" s="2">
        <v>438</v>
      </c>
      <c r="AK268" s="2">
        <v>0</v>
      </c>
      <c r="AL268" s="2">
        <v>0</v>
      </c>
      <c r="AM268" s="2">
        <v>0</v>
      </c>
      <c r="AN268" s="2">
        <v>0</v>
      </c>
      <c r="AO268" s="2">
        <v>2</v>
      </c>
      <c r="AP268" s="2">
        <v>9</v>
      </c>
      <c r="AQ268" s="2">
        <v>0</v>
      </c>
      <c r="AR268" s="2">
        <v>2671.13</v>
      </c>
      <c r="AS268" s="2">
        <v>3791.83</v>
      </c>
      <c r="AT268" s="2">
        <v>20920.12</v>
      </c>
      <c r="AU268" s="2">
        <v>15000</v>
      </c>
      <c r="AV268" s="2">
        <v>3000</v>
      </c>
      <c r="AW268" s="2">
        <v>6000</v>
      </c>
      <c r="AX268" s="2">
        <v>0</v>
      </c>
      <c r="AY268" s="2">
        <v>3000</v>
      </c>
      <c r="AZ268" s="2">
        <v>0</v>
      </c>
      <c r="BA268" s="2">
        <v>3572.1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</row>
    <row r="269" spans="1:59">
      <c r="A269" s="5" t="s">
        <v>1155</v>
      </c>
      <c r="B269" s="2" t="s">
        <v>1156</v>
      </c>
      <c r="C269" s="2" t="s">
        <v>1157</v>
      </c>
      <c r="D269" s="2" t="s">
        <v>1158</v>
      </c>
      <c r="E269" s="2" t="s">
        <v>1159</v>
      </c>
      <c r="F269" s="2" t="s">
        <v>181</v>
      </c>
      <c r="G269" s="2">
        <v>12</v>
      </c>
      <c r="H269" s="2">
        <v>2</v>
      </c>
      <c r="I269" s="2">
        <v>6.7</v>
      </c>
      <c r="J269" s="2">
        <v>0</v>
      </c>
      <c r="K269" s="2">
        <v>2412</v>
      </c>
      <c r="L269" s="2">
        <v>0</v>
      </c>
      <c r="M269" s="2">
        <v>12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800</v>
      </c>
      <c r="U269" s="2">
        <v>100</v>
      </c>
      <c r="V269" s="2">
        <v>300</v>
      </c>
      <c r="W269" s="2">
        <v>33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3657</v>
      </c>
      <c r="AG269" s="2">
        <v>739.61</v>
      </c>
      <c r="AH269" s="2">
        <v>27.74</v>
      </c>
      <c r="AI269" s="2">
        <v>184.9</v>
      </c>
      <c r="AJ269" s="2">
        <v>555</v>
      </c>
      <c r="AK269" s="2">
        <v>0</v>
      </c>
      <c r="AL269" s="2">
        <v>0</v>
      </c>
      <c r="AM269" s="2">
        <v>0</v>
      </c>
      <c r="AN269" s="2">
        <v>0</v>
      </c>
      <c r="AO269" s="2">
        <v>2</v>
      </c>
      <c r="AP269" s="2">
        <v>9</v>
      </c>
      <c r="AQ269" s="2">
        <v>0</v>
      </c>
      <c r="AR269" s="2">
        <v>2147.75</v>
      </c>
      <c r="AS269" s="2">
        <v>3585</v>
      </c>
      <c r="AT269" s="2">
        <v>22635</v>
      </c>
      <c r="AU269" s="2">
        <v>15000</v>
      </c>
      <c r="AV269" s="2">
        <v>1500</v>
      </c>
      <c r="AW269" s="2">
        <v>6000</v>
      </c>
      <c r="AX269" s="2">
        <v>0</v>
      </c>
      <c r="AY269" s="2">
        <v>3000</v>
      </c>
      <c r="AZ269" s="2">
        <v>0</v>
      </c>
      <c r="BA269" s="2">
        <v>4521.75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</row>
    <row r="270" spans="1:59">
      <c r="A270" s="5" t="s">
        <v>1160</v>
      </c>
      <c r="B270" s="2" t="s">
        <v>1161</v>
      </c>
      <c r="C270" s="2" t="s">
        <v>1162</v>
      </c>
      <c r="D270" s="2" t="s">
        <v>1163</v>
      </c>
      <c r="E270" s="2" t="s">
        <v>416</v>
      </c>
      <c r="F270" s="2" t="s">
        <v>209</v>
      </c>
      <c r="G270" s="2">
        <v>10</v>
      </c>
      <c r="H270" s="2">
        <v>1</v>
      </c>
      <c r="I270" s="2">
        <v>5.7</v>
      </c>
      <c r="J270" s="2">
        <v>0</v>
      </c>
      <c r="K270" s="2">
        <v>2052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800</v>
      </c>
      <c r="U270" s="2">
        <v>300</v>
      </c>
      <c r="V270" s="2">
        <v>300</v>
      </c>
      <c r="W270" s="2">
        <v>33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3485</v>
      </c>
      <c r="AG270" s="2">
        <v>806.18</v>
      </c>
      <c r="AH270" s="2">
        <v>30.23</v>
      </c>
      <c r="AI270" s="2">
        <v>201.55</v>
      </c>
      <c r="AJ270" s="2">
        <v>605</v>
      </c>
      <c r="AK270" s="2">
        <v>0</v>
      </c>
      <c r="AL270" s="2">
        <v>0</v>
      </c>
      <c r="AM270" s="2">
        <v>0</v>
      </c>
      <c r="AN270" s="2">
        <v>0</v>
      </c>
      <c r="AO270" s="2">
        <v>2</v>
      </c>
      <c r="AP270" s="2">
        <v>9</v>
      </c>
      <c r="AQ270" s="2">
        <v>0</v>
      </c>
      <c r="AR270" s="2">
        <v>1840.04</v>
      </c>
      <c r="AS270" s="2">
        <v>3273</v>
      </c>
      <c r="AT270" s="2">
        <v>22062.67</v>
      </c>
      <c r="AU270" s="2">
        <v>15000</v>
      </c>
      <c r="AV270" s="2">
        <v>3000</v>
      </c>
      <c r="AW270" s="2">
        <v>3000</v>
      </c>
      <c r="AX270" s="2">
        <v>0</v>
      </c>
      <c r="AY270" s="2">
        <v>0</v>
      </c>
      <c r="AZ270" s="2">
        <v>0</v>
      </c>
      <c r="BA270" s="2">
        <v>4928.88</v>
      </c>
      <c r="BB270" s="2">
        <v>0</v>
      </c>
      <c r="BC270" s="2">
        <v>0</v>
      </c>
      <c r="BD270" s="2">
        <v>0</v>
      </c>
      <c r="BE270" s="2">
        <v>0</v>
      </c>
      <c r="BF270" s="2">
        <v>45.11</v>
      </c>
      <c r="BG270" s="2">
        <v>0</v>
      </c>
    </row>
    <row r="271" spans="1:59">
      <c r="A271" s="5" t="s">
        <v>1164</v>
      </c>
      <c r="B271" s="2" t="s">
        <v>1165</v>
      </c>
      <c r="C271" s="2" t="s">
        <v>1166</v>
      </c>
      <c r="D271" s="2" t="s">
        <v>1167</v>
      </c>
      <c r="E271" s="2" t="s">
        <v>1159</v>
      </c>
      <c r="F271" s="2" t="s">
        <v>209</v>
      </c>
      <c r="G271" s="2">
        <v>0</v>
      </c>
      <c r="H271" s="2">
        <v>1</v>
      </c>
      <c r="I271" s="2">
        <v>0</v>
      </c>
      <c r="J271" s="2">
        <v>3627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300</v>
      </c>
      <c r="W271" s="2">
        <v>33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3960</v>
      </c>
      <c r="AG271" s="2">
        <v>975.52</v>
      </c>
      <c r="AH271" s="2">
        <v>36.58</v>
      </c>
      <c r="AI271" s="2">
        <v>243.88</v>
      </c>
      <c r="AJ271" s="2">
        <v>732</v>
      </c>
      <c r="AK271" s="2">
        <v>0</v>
      </c>
      <c r="AL271" s="2">
        <v>0</v>
      </c>
      <c r="AM271" s="2">
        <v>0</v>
      </c>
      <c r="AN271" s="2">
        <v>0</v>
      </c>
      <c r="AO271" s="2">
        <v>2</v>
      </c>
      <c r="AP271" s="2">
        <v>9</v>
      </c>
      <c r="AQ271" s="2">
        <v>0</v>
      </c>
      <c r="AR271" s="2">
        <v>1970.02</v>
      </c>
      <c r="AS271" s="2">
        <v>3958</v>
      </c>
      <c r="AT271" s="2">
        <v>26585.14</v>
      </c>
      <c r="AU271" s="2">
        <v>15000</v>
      </c>
      <c r="AV271" s="2">
        <v>3000</v>
      </c>
      <c r="AW271" s="2">
        <v>3000</v>
      </c>
      <c r="AX271" s="2">
        <v>0</v>
      </c>
      <c r="AY271" s="2">
        <v>0</v>
      </c>
      <c r="AZ271" s="2">
        <v>0</v>
      </c>
      <c r="BA271" s="2">
        <v>5963.94</v>
      </c>
      <c r="BB271" s="2">
        <v>0</v>
      </c>
      <c r="BC271" s="2">
        <v>0</v>
      </c>
      <c r="BD271" s="2">
        <v>0</v>
      </c>
      <c r="BE271" s="2">
        <v>0</v>
      </c>
      <c r="BF271" s="2">
        <v>139.54</v>
      </c>
      <c r="BG271" s="2">
        <v>0</v>
      </c>
    </row>
    <row r="272" spans="1:59">
      <c r="A272" s="5" t="s">
        <v>1168</v>
      </c>
      <c r="B272" s="2" t="s">
        <v>1169</v>
      </c>
      <c r="C272" s="2" t="s">
        <v>1170</v>
      </c>
      <c r="D272" s="2" t="s">
        <v>1171</v>
      </c>
      <c r="E272" s="2" t="s">
        <v>1159</v>
      </c>
      <c r="F272" s="2" t="s">
        <v>181</v>
      </c>
      <c r="G272" s="2">
        <v>12</v>
      </c>
      <c r="H272" s="2">
        <v>2</v>
      </c>
      <c r="I272" s="2">
        <v>6.7</v>
      </c>
      <c r="J272" s="2">
        <v>0</v>
      </c>
      <c r="K272" s="2">
        <v>2412</v>
      </c>
      <c r="L272" s="2">
        <v>0</v>
      </c>
      <c r="M272" s="2">
        <v>49</v>
      </c>
      <c r="N272" s="2">
        <v>64</v>
      </c>
      <c r="O272" s="2">
        <v>0</v>
      </c>
      <c r="P272" s="2">
        <v>0</v>
      </c>
      <c r="Q272" s="2">
        <v>0</v>
      </c>
      <c r="R272" s="2">
        <v>0</v>
      </c>
      <c r="S272" s="2">
        <v>4.63</v>
      </c>
      <c r="T272" s="2">
        <v>800</v>
      </c>
      <c r="U272" s="2">
        <v>100</v>
      </c>
      <c r="V272" s="2">
        <v>300</v>
      </c>
      <c r="W272" s="2">
        <v>33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3762.63</v>
      </c>
      <c r="AG272" s="2">
        <v>849.39</v>
      </c>
      <c r="AH272" s="2">
        <v>31.85</v>
      </c>
      <c r="AI272" s="2">
        <v>212.35</v>
      </c>
      <c r="AJ272" s="2">
        <v>637</v>
      </c>
      <c r="AK272" s="2">
        <v>0</v>
      </c>
      <c r="AL272" s="2">
        <v>0</v>
      </c>
      <c r="AM272" s="2">
        <v>0</v>
      </c>
      <c r="AN272" s="2">
        <v>0</v>
      </c>
      <c r="AO272" s="2">
        <v>2</v>
      </c>
      <c r="AP272" s="2">
        <v>9</v>
      </c>
      <c r="AQ272" s="2">
        <v>0</v>
      </c>
      <c r="AR272" s="2">
        <v>2030.04</v>
      </c>
      <c r="AS272" s="2">
        <v>3690.63</v>
      </c>
      <c r="AT272" s="2">
        <v>22951.89</v>
      </c>
      <c r="AU272" s="2">
        <v>15000</v>
      </c>
      <c r="AV272" s="2">
        <v>3000</v>
      </c>
      <c r="AW272" s="2">
        <v>3000</v>
      </c>
      <c r="AX272" s="2">
        <v>0</v>
      </c>
      <c r="AY272" s="2">
        <v>0</v>
      </c>
      <c r="AZ272" s="2">
        <v>0</v>
      </c>
      <c r="BA272" s="2">
        <v>5191.77</v>
      </c>
      <c r="BB272" s="2">
        <v>0</v>
      </c>
      <c r="BC272" s="2">
        <v>0</v>
      </c>
      <c r="BD272" s="2">
        <v>0</v>
      </c>
      <c r="BE272" s="2">
        <v>0</v>
      </c>
      <c r="BF272" s="2">
        <v>54</v>
      </c>
      <c r="BG272" s="2">
        <v>0</v>
      </c>
    </row>
    <row r="273" spans="1:59">
      <c r="A273" s="5" t="s">
        <v>1172</v>
      </c>
      <c r="B273" s="2" t="s">
        <v>1173</v>
      </c>
      <c r="C273" s="2" t="s">
        <v>1174</v>
      </c>
      <c r="D273" s="2" t="s">
        <v>1175</v>
      </c>
      <c r="E273" s="2" t="s">
        <v>416</v>
      </c>
      <c r="F273" s="2" t="s">
        <v>181</v>
      </c>
      <c r="G273" s="2">
        <v>8</v>
      </c>
      <c r="H273" s="2">
        <v>1</v>
      </c>
      <c r="I273" s="2">
        <v>4.9</v>
      </c>
      <c r="J273" s="2">
        <v>0</v>
      </c>
      <c r="K273" s="2">
        <v>1764</v>
      </c>
      <c r="L273" s="2">
        <v>0</v>
      </c>
      <c r="M273" s="2">
        <v>0</v>
      </c>
      <c r="N273" s="2">
        <v>0</v>
      </c>
      <c r="O273" s="2">
        <v>700</v>
      </c>
      <c r="P273" s="2">
        <v>0</v>
      </c>
      <c r="Q273" s="2">
        <v>0</v>
      </c>
      <c r="R273" s="2">
        <v>0</v>
      </c>
      <c r="S273" s="2">
        <v>0</v>
      </c>
      <c r="T273" s="2">
        <v>800</v>
      </c>
      <c r="U273" s="2">
        <v>100</v>
      </c>
      <c r="V273" s="2">
        <v>300</v>
      </c>
      <c r="W273" s="2">
        <v>33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243.31</v>
      </c>
      <c r="AE273" s="2">
        <v>0</v>
      </c>
      <c r="AF273" s="2">
        <v>3940.31</v>
      </c>
      <c r="AG273" s="2">
        <v>597.14</v>
      </c>
      <c r="AH273" s="2">
        <v>22.39</v>
      </c>
      <c r="AI273" s="2">
        <v>149.29</v>
      </c>
      <c r="AJ273" s="2">
        <v>448</v>
      </c>
      <c r="AK273" s="2">
        <v>0</v>
      </c>
      <c r="AL273" s="2">
        <v>0</v>
      </c>
      <c r="AM273" s="2">
        <v>0</v>
      </c>
      <c r="AN273" s="2">
        <v>0</v>
      </c>
      <c r="AO273" s="2">
        <v>2</v>
      </c>
      <c r="AP273" s="2">
        <v>9</v>
      </c>
      <c r="AQ273" s="2">
        <v>0</v>
      </c>
      <c r="AR273" s="2">
        <v>2721.49</v>
      </c>
      <c r="AS273" s="2">
        <v>3868.31</v>
      </c>
      <c r="AT273" s="2">
        <v>18266.38</v>
      </c>
      <c r="AU273" s="2">
        <v>15000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3650.46</v>
      </c>
      <c r="BB273" s="2">
        <v>0</v>
      </c>
      <c r="BC273" s="2">
        <v>0</v>
      </c>
      <c r="BD273" s="2">
        <v>0</v>
      </c>
      <c r="BE273" s="2">
        <v>0</v>
      </c>
      <c r="BF273" s="2">
        <v>58.93</v>
      </c>
      <c r="BG273" s="2">
        <v>0</v>
      </c>
    </row>
    <row r="274" spans="1:59">
      <c r="A274" s="5" t="s">
        <v>1176</v>
      </c>
      <c r="B274" s="2" t="s">
        <v>1177</v>
      </c>
      <c r="C274" s="2" t="s">
        <v>1178</v>
      </c>
      <c r="D274" s="2" t="s">
        <v>1179</v>
      </c>
      <c r="E274" s="2" t="s">
        <v>416</v>
      </c>
      <c r="F274" s="2" t="s">
        <v>256</v>
      </c>
      <c r="G274" s="2">
        <v>10</v>
      </c>
      <c r="H274" s="2">
        <v>3</v>
      </c>
      <c r="I274" s="2">
        <v>6.1</v>
      </c>
      <c r="J274" s="2">
        <v>0</v>
      </c>
      <c r="K274" s="2">
        <v>2196</v>
      </c>
      <c r="L274" s="2">
        <v>0</v>
      </c>
      <c r="M274" s="2">
        <v>24</v>
      </c>
      <c r="N274" s="2">
        <v>48</v>
      </c>
      <c r="O274" s="2">
        <v>0</v>
      </c>
      <c r="P274" s="2">
        <v>504</v>
      </c>
      <c r="Q274" s="2">
        <v>0</v>
      </c>
      <c r="R274" s="2">
        <v>0</v>
      </c>
      <c r="S274" s="2">
        <v>4.36</v>
      </c>
      <c r="T274" s="2">
        <v>800</v>
      </c>
      <c r="U274" s="2">
        <v>100</v>
      </c>
      <c r="V274" s="2">
        <v>300</v>
      </c>
      <c r="W274" s="2">
        <v>33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201.93</v>
      </c>
      <c r="AE274" s="2">
        <v>0</v>
      </c>
      <c r="AF274" s="2">
        <v>4211.29</v>
      </c>
      <c r="AG274" s="2">
        <v>464.43</v>
      </c>
      <c r="AH274" s="2">
        <v>17.42</v>
      </c>
      <c r="AI274" s="2">
        <v>116.11</v>
      </c>
      <c r="AJ274" s="2">
        <v>348</v>
      </c>
      <c r="AK274" s="2">
        <v>0</v>
      </c>
      <c r="AL274" s="2">
        <v>0</v>
      </c>
      <c r="AM274" s="2">
        <v>0</v>
      </c>
      <c r="AN274" s="2">
        <v>0</v>
      </c>
      <c r="AO274" s="2">
        <v>2</v>
      </c>
      <c r="AP274" s="2">
        <v>9</v>
      </c>
      <c r="AQ274" s="2">
        <v>0</v>
      </c>
      <c r="AR274" s="2">
        <v>3263.33</v>
      </c>
      <c r="AS274" s="2">
        <v>4139.29</v>
      </c>
      <c r="AT274" s="2">
        <v>17088.97</v>
      </c>
      <c r="AU274" s="2">
        <v>15000</v>
      </c>
      <c r="AV274" s="2">
        <v>3000</v>
      </c>
      <c r="AW274" s="2">
        <v>6000</v>
      </c>
      <c r="AX274" s="2">
        <v>0</v>
      </c>
      <c r="AY274" s="2">
        <v>0</v>
      </c>
      <c r="AZ274" s="2">
        <v>0</v>
      </c>
      <c r="BA274" s="2">
        <v>2837.88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</row>
    <row r="275" spans="1:59">
      <c r="A275" s="5" t="s">
        <v>1180</v>
      </c>
      <c r="B275" s="2" t="s">
        <v>1181</v>
      </c>
      <c r="C275" s="2" t="s">
        <v>1182</v>
      </c>
      <c r="D275" s="2" t="s">
        <v>1183</v>
      </c>
      <c r="E275" s="2" t="s">
        <v>416</v>
      </c>
      <c r="F275" s="2" t="s">
        <v>256</v>
      </c>
      <c r="G275" s="2">
        <v>12</v>
      </c>
      <c r="H275" s="2">
        <v>3</v>
      </c>
      <c r="I275" s="2">
        <v>6.9</v>
      </c>
      <c r="J275" s="2">
        <v>0</v>
      </c>
      <c r="K275" s="2">
        <v>2484</v>
      </c>
      <c r="L275" s="2">
        <v>228.41</v>
      </c>
      <c r="M275" s="2">
        <v>24</v>
      </c>
      <c r="N275" s="2">
        <v>32</v>
      </c>
      <c r="O275" s="2">
        <v>0</v>
      </c>
      <c r="P275" s="2">
        <v>216</v>
      </c>
      <c r="Q275" s="2">
        <v>0</v>
      </c>
      <c r="R275" s="2">
        <v>0</v>
      </c>
      <c r="S275" s="2">
        <v>0</v>
      </c>
      <c r="T275" s="2">
        <v>800</v>
      </c>
      <c r="U275" s="2">
        <v>100</v>
      </c>
      <c r="V275" s="2">
        <v>300</v>
      </c>
      <c r="W275" s="2">
        <v>33</v>
      </c>
      <c r="X275" s="2">
        <v>0</v>
      </c>
      <c r="Y275" s="2">
        <v>0</v>
      </c>
      <c r="Z275" s="2">
        <v>0</v>
      </c>
      <c r="AA275" s="2">
        <v>0</v>
      </c>
      <c r="AB275" s="2">
        <v>30</v>
      </c>
      <c r="AC275" s="2">
        <v>84</v>
      </c>
      <c r="AD275" s="2">
        <v>0</v>
      </c>
      <c r="AE275" s="2">
        <v>0</v>
      </c>
      <c r="AF275" s="2">
        <v>4331.41</v>
      </c>
      <c r="AG275" s="2">
        <v>488.73</v>
      </c>
      <c r="AH275" s="2">
        <v>18.33</v>
      </c>
      <c r="AI275" s="2">
        <v>122.18</v>
      </c>
      <c r="AJ275" s="2">
        <v>367</v>
      </c>
      <c r="AK275" s="2">
        <v>0</v>
      </c>
      <c r="AL275" s="2">
        <v>0</v>
      </c>
      <c r="AM275" s="2">
        <v>0</v>
      </c>
      <c r="AN275" s="2">
        <v>0</v>
      </c>
      <c r="AO275" s="2">
        <v>2</v>
      </c>
      <c r="AP275" s="2">
        <v>9</v>
      </c>
      <c r="AQ275" s="2">
        <v>0</v>
      </c>
      <c r="AR275" s="2">
        <v>3333.17</v>
      </c>
      <c r="AS275" s="2">
        <v>4259.41</v>
      </c>
      <c r="AT275" s="2">
        <v>17661.77</v>
      </c>
      <c r="AU275" s="2">
        <v>15000</v>
      </c>
      <c r="AV275" s="2">
        <v>3000</v>
      </c>
      <c r="AW275" s="2">
        <v>6000</v>
      </c>
      <c r="AX275" s="2">
        <v>0</v>
      </c>
      <c r="AY275" s="2">
        <v>1500</v>
      </c>
      <c r="AZ275" s="2">
        <v>0</v>
      </c>
      <c r="BA275" s="2">
        <v>2988.72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</row>
    <row r="276" spans="1:59">
      <c r="A276" s="5" t="s">
        <v>1184</v>
      </c>
      <c r="B276" s="2" t="s">
        <v>1185</v>
      </c>
      <c r="C276" s="2" t="s">
        <v>1186</v>
      </c>
      <c r="D276" s="2" t="s">
        <v>1187</v>
      </c>
      <c r="E276" s="2" t="s">
        <v>416</v>
      </c>
      <c r="F276" s="2" t="s">
        <v>209</v>
      </c>
      <c r="G276" s="2">
        <v>13</v>
      </c>
      <c r="H276" s="2">
        <v>2</v>
      </c>
      <c r="I276" s="2">
        <v>7.1</v>
      </c>
      <c r="J276" s="2">
        <v>0</v>
      </c>
      <c r="K276" s="2">
        <v>2556</v>
      </c>
      <c r="L276" s="2">
        <v>0</v>
      </c>
      <c r="M276" s="2">
        <v>62</v>
      </c>
      <c r="N276" s="2">
        <v>64</v>
      </c>
      <c r="O276" s="2">
        <v>0</v>
      </c>
      <c r="P276" s="2">
        <v>0</v>
      </c>
      <c r="Q276" s="2">
        <v>0</v>
      </c>
      <c r="R276" s="2">
        <v>0</v>
      </c>
      <c r="S276" s="2">
        <v>5.44</v>
      </c>
      <c r="T276" s="2">
        <v>800</v>
      </c>
      <c r="U276" s="2">
        <v>300</v>
      </c>
      <c r="V276" s="2">
        <v>300</v>
      </c>
      <c r="W276" s="2">
        <v>33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4120.44</v>
      </c>
      <c r="AG276" s="2">
        <v>990.37</v>
      </c>
      <c r="AH276" s="2">
        <v>37.14</v>
      </c>
      <c r="AI276" s="2">
        <v>247.59</v>
      </c>
      <c r="AJ276" s="2">
        <v>743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2102.34</v>
      </c>
      <c r="AS276" s="2">
        <v>3910.44</v>
      </c>
      <c r="AT276" s="2">
        <v>26923.07</v>
      </c>
      <c r="AU276" s="2">
        <v>15000</v>
      </c>
      <c r="AV276" s="2">
        <v>3000</v>
      </c>
      <c r="AW276" s="2">
        <v>3000</v>
      </c>
      <c r="AX276" s="2">
        <v>0</v>
      </c>
      <c r="AY276" s="2">
        <v>0</v>
      </c>
      <c r="AZ276" s="2">
        <v>0</v>
      </c>
      <c r="BA276" s="2">
        <v>6054.3</v>
      </c>
      <c r="BB276" s="2">
        <v>0</v>
      </c>
      <c r="BC276" s="2">
        <v>0</v>
      </c>
      <c r="BD276" s="2">
        <v>0</v>
      </c>
      <c r="BE276" s="2">
        <v>0</v>
      </c>
      <c r="BF276" s="2">
        <v>149.29</v>
      </c>
      <c r="BG276" s="2">
        <v>0</v>
      </c>
    </row>
    <row r="277" spans="1:59">
      <c r="A277" s="5" t="s">
        <v>1188</v>
      </c>
      <c r="B277" s="2" t="s">
        <v>70</v>
      </c>
      <c r="C277" s="2" t="s">
        <v>1189</v>
      </c>
      <c r="D277" s="2" t="s">
        <v>1190</v>
      </c>
      <c r="E277" s="2" t="s">
        <v>416</v>
      </c>
      <c r="F277" s="2" t="s">
        <v>181</v>
      </c>
      <c r="G277" s="2">
        <v>8</v>
      </c>
      <c r="H277" s="2">
        <v>1</v>
      </c>
      <c r="I277" s="2">
        <v>4.9</v>
      </c>
      <c r="J277" s="2">
        <v>0</v>
      </c>
      <c r="K277" s="2">
        <v>1764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800</v>
      </c>
      <c r="U277" s="2">
        <v>100</v>
      </c>
      <c r="V277" s="2">
        <v>300</v>
      </c>
      <c r="W277" s="2">
        <v>33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243.31</v>
      </c>
      <c r="AE277" s="2">
        <v>0</v>
      </c>
      <c r="AF277" s="2">
        <v>3240.31</v>
      </c>
      <c r="AG277" s="2">
        <v>551.55</v>
      </c>
      <c r="AH277" s="2">
        <v>20.68</v>
      </c>
      <c r="AI277" s="2">
        <v>137.89</v>
      </c>
      <c r="AJ277" s="2">
        <v>414</v>
      </c>
      <c r="AK277" s="2">
        <v>0</v>
      </c>
      <c r="AL277" s="2">
        <v>0</v>
      </c>
      <c r="AM277" s="2">
        <v>0</v>
      </c>
      <c r="AN277" s="2">
        <v>0</v>
      </c>
      <c r="AO277" s="2">
        <v>2</v>
      </c>
      <c r="AP277" s="2">
        <v>9</v>
      </c>
      <c r="AQ277" s="2">
        <v>0</v>
      </c>
      <c r="AR277" s="2">
        <v>2114.19</v>
      </c>
      <c r="AS277" s="2">
        <v>3168.31</v>
      </c>
      <c r="AT277" s="2">
        <v>15995.19</v>
      </c>
      <c r="AU277" s="2">
        <v>15000</v>
      </c>
      <c r="AV277" s="2">
        <v>0</v>
      </c>
      <c r="AW277" s="2">
        <v>6000</v>
      </c>
      <c r="AX277" s="2">
        <v>0</v>
      </c>
      <c r="AY277" s="2">
        <v>0</v>
      </c>
      <c r="AZ277" s="2">
        <v>0</v>
      </c>
      <c r="BA277" s="2">
        <v>3372.36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</row>
    <row r="278" spans="1:59">
      <c r="A278" s="5" t="s">
        <v>1191</v>
      </c>
      <c r="B278" s="2" t="s">
        <v>1192</v>
      </c>
      <c r="C278" s="2" t="s">
        <v>1193</v>
      </c>
      <c r="D278" s="2" t="s">
        <v>1194</v>
      </c>
      <c r="E278" s="2" t="s">
        <v>416</v>
      </c>
      <c r="F278" s="2" t="s">
        <v>181</v>
      </c>
      <c r="G278" s="2">
        <v>6</v>
      </c>
      <c r="H278" s="2">
        <v>1</v>
      </c>
      <c r="I278" s="2">
        <v>4.1</v>
      </c>
      <c r="J278" s="2">
        <v>0</v>
      </c>
      <c r="K278" s="2">
        <v>1476</v>
      </c>
      <c r="L278" s="2">
        <v>0</v>
      </c>
      <c r="M278" s="2">
        <v>0</v>
      </c>
      <c r="N278" s="2">
        <v>0</v>
      </c>
      <c r="O278" s="2">
        <v>700</v>
      </c>
      <c r="P278" s="2">
        <v>0</v>
      </c>
      <c r="Q278" s="2">
        <v>0</v>
      </c>
      <c r="R278" s="2">
        <v>0</v>
      </c>
      <c r="S278" s="2">
        <v>0</v>
      </c>
      <c r="T278" s="2">
        <v>800</v>
      </c>
      <c r="U278" s="2">
        <v>100</v>
      </c>
      <c r="V278" s="2">
        <v>300</v>
      </c>
      <c r="W278" s="2">
        <v>33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203.59</v>
      </c>
      <c r="AE278" s="2">
        <v>0</v>
      </c>
      <c r="AF278" s="2">
        <v>3612.59</v>
      </c>
      <c r="AG278" s="2">
        <v>519.79</v>
      </c>
      <c r="AH278" s="2">
        <v>19.49</v>
      </c>
      <c r="AI278" s="2">
        <v>129.95</v>
      </c>
      <c r="AJ278" s="2">
        <v>390</v>
      </c>
      <c r="AK278" s="2">
        <v>0</v>
      </c>
      <c r="AL278" s="2">
        <v>0</v>
      </c>
      <c r="AM278" s="2">
        <v>0</v>
      </c>
      <c r="AN278" s="2">
        <v>0</v>
      </c>
      <c r="AO278" s="2">
        <v>2</v>
      </c>
      <c r="AP278" s="2">
        <v>9</v>
      </c>
      <c r="AQ278" s="2">
        <v>0</v>
      </c>
      <c r="AR278" s="2">
        <v>2551.36</v>
      </c>
      <c r="AS278" s="2">
        <v>3540.59</v>
      </c>
      <c r="AT278" s="2">
        <v>17662.66</v>
      </c>
      <c r="AU278" s="2">
        <v>15000</v>
      </c>
      <c r="AV278" s="2">
        <v>0</v>
      </c>
      <c r="AW278" s="2">
        <v>0</v>
      </c>
      <c r="AX278" s="2">
        <v>0</v>
      </c>
      <c r="AY278" s="2">
        <v>3000</v>
      </c>
      <c r="AZ278" s="2">
        <v>0</v>
      </c>
      <c r="BA278" s="2">
        <v>3177.69</v>
      </c>
      <c r="BB278" s="2">
        <v>0</v>
      </c>
      <c r="BC278" s="2">
        <v>0</v>
      </c>
      <c r="BD278" s="2">
        <v>0</v>
      </c>
      <c r="BE278" s="2">
        <v>0</v>
      </c>
      <c r="BF278" s="2">
        <v>3.97</v>
      </c>
      <c r="BG278" s="2">
        <v>0</v>
      </c>
    </row>
    <row r="279" spans="1:59">
      <c r="A279" s="5" t="s">
        <v>1195</v>
      </c>
      <c r="B279" s="2" t="s">
        <v>1196</v>
      </c>
      <c r="C279" s="2" t="s">
        <v>1197</v>
      </c>
      <c r="D279" s="2" t="s">
        <v>1198</v>
      </c>
      <c r="E279" s="2" t="s">
        <v>416</v>
      </c>
      <c r="F279" s="2" t="s">
        <v>181</v>
      </c>
      <c r="G279" s="2">
        <v>6</v>
      </c>
      <c r="H279" s="2">
        <v>1</v>
      </c>
      <c r="I279" s="2">
        <v>4.1</v>
      </c>
      <c r="J279" s="2">
        <v>0</v>
      </c>
      <c r="K279" s="2">
        <v>1476</v>
      </c>
      <c r="L279" s="2">
        <v>0</v>
      </c>
      <c r="M279" s="2">
        <v>0</v>
      </c>
      <c r="N279" s="2">
        <v>0</v>
      </c>
      <c r="O279" s="2">
        <v>700</v>
      </c>
      <c r="P279" s="2">
        <v>0</v>
      </c>
      <c r="Q279" s="2">
        <v>0</v>
      </c>
      <c r="R279" s="2">
        <v>0</v>
      </c>
      <c r="S279" s="2">
        <v>0</v>
      </c>
      <c r="T279" s="2">
        <v>800</v>
      </c>
      <c r="U279" s="2">
        <v>100</v>
      </c>
      <c r="V279" s="2">
        <v>300</v>
      </c>
      <c r="W279" s="2">
        <v>33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203.59</v>
      </c>
      <c r="AE279" s="2">
        <v>0</v>
      </c>
      <c r="AF279" s="2">
        <v>3612.59</v>
      </c>
      <c r="AG279" s="2">
        <v>503.07</v>
      </c>
      <c r="AH279" s="2">
        <v>18.86</v>
      </c>
      <c r="AI279" s="2">
        <v>125.77</v>
      </c>
      <c r="AJ279" s="2">
        <v>377</v>
      </c>
      <c r="AK279" s="2">
        <v>0</v>
      </c>
      <c r="AL279" s="2">
        <v>0</v>
      </c>
      <c r="AM279" s="2">
        <v>0</v>
      </c>
      <c r="AN279" s="2">
        <v>0</v>
      </c>
      <c r="AO279" s="2">
        <v>2</v>
      </c>
      <c r="AP279" s="2">
        <v>9</v>
      </c>
      <c r="AQ279" s="2">
        <v>0</v>
      </c>
      <c r="AR279" s="2">
        <v>2585.89</v>
      </c>
      <c r="AS279" s="2">
        <v>3540.59</v>
      </c>
      <c r="AT279" s="2">
        <v>17962.66</v>
      </c>
      <c r="AU279" s="2">
        <v>15000</v>
      </c>
      <c r="AV279" s="2">
        <v>0</v>
      </c>
      <c r="AW279" s="2">
        <v>0</v>
      </c>
      <c r="AX279" s="2">
        <v>0</v>
      </c>
      <c r="AY279" s="2">
        <v>1500</v>
      </c>
      <c r="AZ279" s="2">
        <v>0</v>
      </c>
      <c r="BA279" s="2">
        <v>3074.1</v>
      </c>
      <c r="BB279" s="2">
        <v>0</v>
      </c>
      <c r="BC279" s="2">
        <v>0</v>
      </c>
      <c r="BD279" s="2">
        <v>0</v>
      </c>
      <c r="BE279" s="2">
        <v>0</v>
      </c>
      <c r="BF279" s="2">
        <v>41.18</v>
      </c>
      <c r="BG279" s="2">
        <v>0</v>
      </c>
    </row>
    <row r="280" spans="1:59">
      <c r="A280" s="5" t="s">
        <v>1199</v>
      </c>
      <c r="B280" s="2" t="s">
        <v>1200</v>
      </c>
      <c r="C280" s="2" t="s">
        <v>1201</v>
      </c>
      <c r="D280" s="2" t="s">
        <v>1202</v>
      </c>
      <c r="E280" s="2" t="s">
        <v>416</v>
      </c>
      <c r="F280" s="2" t="s">
        <v>181</v>
      </c>
      <c r="G280" s="2">
        <v>6</v>
      </c>
      <c r="H280" s="2">
        <v>1</v>
      </c>
      <c r="I280" s="2">
        <v>4.1</v>
      </c>
      <c r="J280" s="2">
        <v>0</v>
      </c>
      <c r="K280" s="2">
        <v>1476</v>
      </c>
      <c r="L280" s="2">
        <v>0</v>
      </c>
      <c r="M280" s="2">
        <v>0</v>
      </c>
      <c r="N280" s="2">
        <v>0</v>
      </c>
      <c r="O280" s="2">
        <v>700</v>
      </c>
      <c r="P280" s="2">
        <v>0</v>
      </c>
      <c r="Q280" s="2">
        <v>0</v>
      </c>
      <c r="R280" s="2">
        <v>0</v>
      </c>
      <c r="S280" s="2">
        <v>0</v>
      </c>
      <c r="T280" s="2">
        <v>800</v>
      </c>
      <c r="U280" s="2">
        <v>100</v>
      </c>
      <c r="V280" s="2">
        <v>300</v>
      </c>
      <c r="W280" s="2">
        <v>33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203.59</v>
      </c>
      <c r="AE280" s="2">
        <v>0</v>
      </c>
      <c r="AF280" s="2">
        <v>3612.59</v>
      </c>
      <c r="AG280" s="2">
        <v>520.26</v>
      </c>
      <c r="AH280" s="2">
        <v>19.51</v>
      </c>
      <c r="AI280" s="2">
        <v>130.06</v>
      </c>
      <c r="AJ280" s="2">
        <v>390</v>
      </c>
      <c r="AK280" s="2">
        <v>0</v>
      </c>
      <c r="AL280" s="2">
        <v>0</v>
      </c>
      <c r="AM280" s="2">
        <v>0</v>
      </c>
      <c r="AN280" s="2">
        <v>0</v>
      </c>
      <c r="AO280" s="2">
        <v>2</v>
      </c>
      <c r="AP280" s="2">
        <v>9</v>
      </c>
      <c r="AQ280" s="2">
        <v>0</v>
      </c>
      <c r="AR280" s="2">
        <v>2550.76</v>
      </c>
      <c r="AS280" s="2">
        <v>3540.59</v>
      </c>
      <c r="AT280" s="2">
        <v>17362.66</v>
      </c>
      <c r="AU280" s="2">
        <v>15000</v>
      </c>
      <c r="AV280" s="2">
        <v>0</v>
      </c>
      <c r="AW280" s="2">
        <v>0</v>
      </c>
      <c r="AX280" s="2">
        <v>0</v>
      </c>
      <c r="AY280" s="2">
        <v>3000</v>
      </c>
      <c r="AZ280" s="2">
        <v>0</v>
      </c>
      <c r="BA280" s="2">
        <v>3179.49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</row>
    <row r="281" spans="1:59">
      <c r="A281" s="5" t="s">
        <v>1203</v>
      </c>
      <c r="B281" s="2" t="s">
        <v>1204</v>
      </c>
      <c r="C281" s="2" t="s">
        <v>1205</v>
      </c>
      <c r="D281" s="2" t="s">
        <v>1206</v>
      </c>
      <c r="E281" s="2" t="s">
        <v>416</v>
      </c>
      <c r="F281" s="2" t="s">
        <v>181</v>
      </c>
      <c r="G281" s="2">
        <v>6</v>
      </c>
      <c r="H281" s="2">
        <v>1</v>
      </c>
      <c r="I281" s="2">
        <v>4.1</v>
      </c>
      <c r="J281" s="2">
        <v>0</v>
      </c>
      <c r="K281" s="2">
        <v>1476</v>
      </c>
      <c r="L281" s="2">
        <v>0</v>
      </c>
      <c r="M281" s="2">
        <v>0</v>
      </c>
      <c r="N281" s="2">
        <v>0</v>
      </c>
      <c r="O281" s="2">
        <v>700</v>
      </c>
      <c r="P281" s="2">
        <v>0</v>
      </c>
      <c r="Q281" s="2">
        <v>0</v>
      </c>
      <c r="R281" s="2">
        <v>0</v>
      </c>
      <c r="S281" s="2">
        <v>0</v>
      </c>
      <c r="T281" s="2">
        <v>800</v>
      </c>
      <c r="U281" s="2">
        <v>100</v>
      </c>
      <c r="V281" s="2">
        <v>300</v>
      </c>
      <c r="W281" s="2">
        <v>33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203.59</v>
      </c>
      <c r="AE281" s="2">
        <v>0</v>
      </c>
      <c r="AF281" s="2">
        <v>3612.59</v>
      </c>
      <c r="AG281" s="2">
        <v>485.69</v>
      </c>
      <c r="AH281" s="2">
        <v>18.21</v>
      </c>
      <c r="AI281" s="2">
        <v>121.42</v>
      </c>
      <c r="AJ281" s="2">
        <v>364</v>
      </c>
      <c r="AK281" s="2">
        <v>0</v>
      </c>
      <c r="AL281" s="2">
        <v>0</v>
      </c>
      <c r="AM281" s="2">
        <v>0</v>
      </c>
      <c r="AN281" s="2">
        <v>0</v>
      </c>
      <c r="AO281" s="2">
        <v>2</v>
      </c>
      <c r="AP281" s="2">
        <v>9</v>
      </c>
      <c r="AQ281" s="2">
        <v>0</v>
      </c>
      <c r="AR281" s="2">
        <v>2621.27</v>
      </c>
      <c r="AS281" s="2">
        <v>3540.59</v>
      </c>
      <c r="AT281" s="2">
        <v>17512.66</v>
      </c>
      <c r="AU281" s="2">
        <v>15000</v>
      </c>
      <c r="AV281" s="2">
        <v>0</v>
      </c>
      <c r="AW281" s="2">
        <v>0</v>
      </c>
      <c r="AX281" s="2">
        <v>0</v>
      </c>
      <c r="AY281" s="2">
        <v>3000</v>
      </c>
      <c r="AZ281" s="2">
        <v>0</v>
      </c>
      <c r="BA281" s="2">
        <v>2967.96</v>
      </c>
      <c r="BB281" s="2">
        <v>0</v>
      </c>
      <c r="BC281" s="2">
        <v>0</v>
      </c>
      <c r="BD281" s="2">
        <v>0</v>
      </c>
      <c r="BE281" s="2">
        <v>0</v>
      </c>
      <c r="BF281" s="2">
        <v>1.57</v>
      </c>
      <c r="BG281" s="2">
        <v>0</v>
      </c>
    </row>
    <row r="282" spans="1:59">
      <c r="A282" s="5" t="s">
        <v>1207</v>
      </c>
      <c r="B282" s="2" t="s">
        <v>1208</v>
      </c>
      <c r="C282" s="2" t="s">
        <v>1209</v>
      </c>
      <c r="D282" s="2" t="s">
        <v>1210</v>
      </c>
      <c r="E282" s="2" t="s">
        <v>195</v>
      </c>
      <c r="F282" s="2" t="s">
        <v>181</v>
      </c>
      <c r="G282" s="2">
        <v>10</v>
      </c>
      <c r="H282" s="2">
        <v>2</v>
      </c>
      <c r="I282" s="2">
        <v>5.9</v>
      </c>
      <c r="J282" s="2">
        <v>0</v>
      </c>
      <c r="K282" s="2">
        <v>2124</v>
      </c>
      <c r="L282" s="2">
        <v>0</v>
      </c>
      <c r="M282" s="2">
        <v>12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800</v>
      </c>
      <c r="U282" s="2">
        <v>100</v>
      </c>
      <c r="V282" s="2">
        <v>300</v>
      </c>
      <c r="W282" s="2">
        <v>33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3369</v>
      </c>
      <c r="AG282" s="2">
        <v>545.74</v>
      </c>
      <c r="AH282" s="2">
        <v>20.47</v>
      </c>
      <c r="AI282" s="2">
        <v>136.44</v>
      </c>
      <c r="AJ282" s="2">
        <v>409</v>
      </c>
      <c r="AK282" s="2">
        <v>0</v>
      </c>
      <c r="AL282" s="2">
        <v>0</v>
      </c>
      <c r="AM282" s="2">
        <v>0</v>
      </c>
      <c r="AN282" s="2">
        <v>0</v>
      </c>
      <c r="AO282" s="2">
        <v>2</v>
      </c>
      <c r="AP282" s="2">
        <v>9</v>
      </c>
      <c r="AQ282" s="2">
        <v>0</v>
      </c>
      <c r="AR282" s="2">
        <v>2255.35</v>
      </c>
      <c r="AS282" s="2">
        <v>3297</v>
      </c>
      <c r="AT282" s="2">
        <v>20261</v>
      </c>
      <c r="AU282" s="2">
        <v>15000</v>
      </c>
      <c r="AV282" s="2">
        <v>0</v>
      </c>
      <c r="AW282" s="2">
        <v>6000</v>
      </c>
      <c r="AX282" s="2">
        <v>0</v>
      </c>
      <c r="AY282" s="2">
        <v>3000</v>
      </c>
      <c r="AZ282" s="2">
        <v>0</v>
      </c>
      <c r="BA282" s="2">
        <v>3334.95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</row>
    <row r="283" spans="1:59">
      <c r="A283" s="5" t="s">
        <v>1211</v>
      </c>
      <c r="B283" s="2" t="s">
        <v>1212</v>
      </c>
      <c r="C283" s="2" t="s">
        <v>1213</v>
      </c>
      <c r="D283" s="2" t="s">
        <v>1214</v>
      </c>
      <c r="E283" s="2" t="s">
        <v>195</v>
      </c>
      <c r="F283" s="2" t="s">
        <v>209</v>
      </c>
      <c r="G283" s="2">
        <v>11</v>
      </c>
      <c r="H283" s="2">
        <v>2</v>
      </c>
      <c r="I283" s="2">
        <v>6.3</v>
      </c>
      <c r="J283" s="2">
        <v>0</v>
      </c>
      <c r="K283" s="2">
        <v>2268</v>
      </c>
      <c r="L283" s="2">
        <v>0</v>
      </c>
      <c r="M283" s="2">
        <v>12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800</v>
      </c>
      <c r="U283" s="2">
        <v>300</v>
      </c>
      <c r="V283" s="2">
        <v>300</v>
      </c>
      <c r="W283" s="2">
        <v>33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3713</v>
      </c>
      <c r="AG283" s="2">
        <v>762.87</v>
      </c>
      <c r="AH283" s="2">
        <v>28.61</v>
      </c>
      <c r="AI283" s="2">
        <v>190.72</v>
      </c>
      <c r="AJ283" s="2">
        <v>572</v>
      </c>
      <c r="AK283" s="2">
        <v>0</v>
      </c>
      <c r="AL283" s="2">
        <v>0</v>
      </c>
      <c r="AM283" s="2">
        <v>0</v>
      </c>
      <c r="AN283" s="2">
        <v>0</v>
      </c>
      <c r="AO283" s="2">
        <v>2</v>
      </c>
      <c r="AP283" s="2">
        <v>9</v>
      </c>
      <c r="AQ283" s="2">
        <v>0</v>
      </c>
      <c r="AR283" s="2">
        <v>2156.8</v>
      </c>
      <c r="AS283" s="2">
        <v>3501</v>
      </c>
      <c r="AT283" s="2">
        <v>22743</v>
      </c>
      <c r="AU283" s="2">
        <v>15000</v>
      </c>
      <c r="AV283" s="2">
        <v>1500</v>
      </c>
      <c r="AW283" s="2">
        <v>3000</v>
      </c>
      <c r="AX283" s="2">
        <v>0</v>
      </c>
      <c r="AY283" s="2">
        <v>3000</v>
      </c>
      <c r="AZ283" s="2">
        <v>0</v>
      </c>
      <c r="BA283" s="2">
        <v>4662.6</v>
      </c>
      <c r="BB283" s="2">
        <v>0</v>
      </c>
      <c r="BC283" s="2">
        <v>0</v>
      </c>
      <c r="BD283" s="2">
        <v>0</v>
      </c>
      <c r="BE283" s="2">
        <v>0</v>
      </c>
      <c r="BF283" s="2">
        <v>34.01</v>
      </c>
      <c r="BG283" s="2">
        <v>0</v>
      </c>
    </row>
    <row r="284" spans="1:59">
      <c r="A284" s="5" t="s">
        <v>1215</v>
      </c>
      <c r="B284" s="2" t="s">
        <v>1216</v>
      </c>
      <c r="C284" s="2" t="s">
        <v>1217</v>
      </c>
      <c r="D284" s="2" t="s">
        <v>1218</v>
      </c>
      <c r="E284" s="2" t="s">
        <v>195</v>
      </c>
      <c r="F284" s="2" t="s">
        <v>181</v>
      </c>
      <c r="G284" s="2">
        <v>8</v>
      </c>
      <c r="H284" s="2">
        <v>3</v>
      </c>
      <c r="I284" s="2">
        <v>5.3</v>
      </c>
      <c r="J284" s="2">
        <v>0</v>
      </c>
      <c r="K284" s="2">
        <v>1908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800</v>
      </c>
      <c r="U284" s="2">
        <v>100</v>
      </c>
      <c r="V284" s="2">
        <v>300</v>
      </c>
      <c r="W284" s="2">
        <v>33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3141</v>
      </c>
      <c r="AG284" s="2">
        <v>447.63</v>
      </c>
      <c r="AH284" s="2">
        <v>16.79</v>
      </c>
      <c r="AI284" s="2">
        <v>111.91</v>
      </c>
      <c r="AJ284" s="2">
        <v>336</v>
      </c>
      <c r="AK284" s="2">
        <v>0</v>
      </c>
      <c r="AL284" s="2">
        <v>0</v>
      </c>
      <c r="AM284" s="2">
        <v>0</v>
      </c>
      <c r="AN284" s="2">
        <v>0</v>
      </c>
      <c r="AO284" s="2">
        <v>2</v>
      </c>
      <c r="AP284" s="2">
        <v>9</v>
      </c>
      <c r="AQ284" s="2">
        <v>0</v>
      </c>
      <c r="AR284" s="2">
        <v>2226.67</v>
      </c>
      <c r="AS284" s="2">
        <v>3069</v>
      </c>
      <c r="AT284" s="2">
        <v>16517</v>
      </c>
      <c r="AU284" s="2">
        <v>15000</v>
      </c>
      <c r="AV284" s="2">
        <v>3000</v>
      </c>
      <c r="AW284" s="2">
        <v>0</v>
      </c>
      <c r="AX284" s="2">
        <v>0</v>
      </c>
      <c r="AY284" s="2">
        <v>3000</v>
      </c>
      <c r="AZ284" s="2">
        <v>0</v>
      </c>
      <c r="BA284" s="2">
        <v>2736.99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</row>
    <row r="285" spans="1:59">
      <c r="A285" s="5" t="s">
        <v>1219</v>
      </c>
      <c r="B285" s="2" t="s">
        <v>1220</v>
      </c>
      <c r="C285" s="2" t="s">
        <v>1221</v>
      </c>
      <c r="D285" s="2" t="s">
        <v>1222</v>
      </c>
      <c r="E285" s="2" t="s">
        <v>195</v>
      </c>
      <c r="F285" s="2" t="s">
        <v>94</v>
      </c>
      <c r="G285" s="2">
        <v>0</v>
      </c>
      <c r="H285" s="2">
        <v>0</v>
      </c>
      <c r="I285" s="2">
        <v>0</v>
      </c>
      <c r="J285" s="2">
        <v>3627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300</v>
      </c>
      <c r="W285" s="2">
        <v>33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3960</v>
      </c>
      <c r="AG285" s="2">
        <v>911.54</v>
      </c>
      <c r="AH285" s="2">
        <v>34.18</v>
      </c>
      <c r="AI285" s="2">
        <v>227.89</v>
      </c>
      <c r="AJ285" s="2">
        <v>684</v>
      </c>
      <c r="AK285" s="2">
        <v>0</v>
      </c>
      <c r="AL285" s="2">
        <v>0</v>
      </c>
      <c r="AM285" s="2">
        <v>0</v>
      </c>
      <c r="AN285" s="2">
        <v>0</v>
      </c>
      <c r="AO285" s="2">
        <v>2</v>
      </c>
      <c r="AP285" s="2">
        <v>9</v>
      </c>
      <c r="AQ285" s="2">
        <v>0</v>
      </c>
      <c r="AR285" s="2">
        <v>2100.39</v>
      </c>
      <c r="AS285" s="2">
        <v>3958</v>
      </c>
      <c r="AT285" s="2">
        <v>26307.47</v>
      </c>
      <c r="AU285" s="2">
        <v>15000</v>
      </c>
      <c r="AV285" s="2">
        <v>3000</v>
      </c>
      <c r="AW285" s="2">
        <v>3000</v>
      </c>
      <c r="AX285" s="2">
        <v>0</v>
      </c>
      <c r="AY285" s="2">
        <v>0</v>
      </c>
      <c r="AZ285" s="2">
        <v>0</v>
      </c>
      <c r="BA285" s="2">
        <v>5572.83</v>
      </c>
      <c r="BB285" s="2">
        <v>0</v>
      </c>
      <c r="BC285" s="2">
        <v>0</v>
      </c>
      <c r="BD285" s="2">
        <v>0</v>
      </c>
      <c r="BE285" s="2">
        <v>0</v>
      </c>
      <c r="BF285" s="2">
        <v>139.03</v>
      </c>
      <c r="BG285" s="2">
        <v>0</v>
      </c>
    </row>
    <row r="286" spans="1:59">
      <c r="A286" s="5" t="s">
        <v>1223</v>
      </c>
      <c r="B286" s="2" t="s">
        <v>1224</v>
      </c>
      <c r="C286" s="2" t="s">
        <v>1225</v>
      </c>
      <c r="D286" s="2" t="s">
        <v>1226</v>
      </c>
      <c r="E286" s="2" t="s">
        <v>195</v>
      </c>
      <c r="F286" s="2" t="s">
        <v>181</v>
      </c>
      <c r="G286" s="2">
        <v>8</v>
      </c>
      <c r="H286" s="2">
        <v>1</v>
      </c>
      <c r="I286" s="2">
        <v>4.9</v>
      </c>
      <c r="J286" s="2">
        <v>0</v>
      </c>
      <c r="K286" s="2">
        <v>1764</v>
      </c>
      <c r="L286" s="2">
        <v>0</v>
      </c>
      <c r="M286" s="2">
        <v>0</v>
      </c>
      <c r="N286" s="2">
        <v>0</v>
      </c>
      <c r="O286" s="2">
        <v>700</v>
      </c>
      <c r="P286" s="2">
        <v>0</v>
      </c>
      <c r="Q286" s="2">
        <v>0</v>
      </c>
      <c r="R286" s="2">
        <v>0</v>
      </c>
      <c r="S286" s="2">
        <v>0</v>
      </c>
      <c r="T286" s="2">
        <v>800</v>
      </c>
      <c r="U286" s="2">
        <v>100</v>
      </c>
      <c r="V286" s="2">
        <v>300</v>
      </c>
      <c r="W286" s="2">
        <v>33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3697</v>
      </c>
      <c r="AG286" s="2">
        <v>553.58</v>
      </c>
      <c r="AH286" s="2">
        <v>20.76</v>
      </c>
      <c r="AI286" s="2">
        <v>138.39</v>
      </c>
      <c r="AJ286" s="2">
        <v>415</v>
      </c>
      <c r="AK286" s="2">
        <v>0</v>
      </c>
      <c r="AL286" s="2">
        <v>0</v>
      </c>
      <c r="AM286" s="2">
        <v>0</v>
      </c>
      <c r="AN286" s="2">
        <v>0</v>
      </c>
      <c r="AO286" s="2">
        <v>2</v>
      </c>
      <c r="AP286" s="2">
        <v>9</v>
      </c>
      <c r="AQ286" s="2">
        <v>0</v>
      </c>
      <c r="AR286" s="2">
        <v>2567.27</v>
      </c>
      <c r="AS286" s="2">
        <v>3625</v>
      </c>
      <c r="AT286" s="2">
        <v>18003.18</v>
      </c>
      <c r="AU286" s="2">
        <v>15000</v>
      </c>
      <c r="AV286" s="2">
        <v>0</v>
      </c>
      <c r="AW286" s="2">
        <v>3000</v>
      </c>
      <c r="AX286" s="2">
        <v>0</v>
      </c>
      <c r="AY286" s="2">
        <v>1500</v>
      </c>
      <c r="AZ286" s="2">
        <v>0</v>
      </c>
      <c r="BA286" s="2">
        <v>3383.19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</row>
    <row r="287" spans="1:59">
      <c r="A287" s="5" t="s">
        <v>1227</v>
      </c>
      <c r="B287" s="2" t="s">
        <v>1228</v>
      </c>
      <c r="C287" s="2" t="s">
        <v>1229</v>
      </c>
      <c r="D287" s="2" t="s">
        <v>1230</v>
      </c>
      <c r="E287" s="2" t="s">
        <v>195</v>
      </c>
      <c r="F287" s="2" t="s">
        <v>209</v>
      </c>
      <c r="G287" s="2">
        <v>11</v>
      </c>
      <c r="H287" s="2">
        <v>2</v>
      </c>
      <c r="I287" s="2">
        <v>6.3</v>
      </c>
      <c r="J287" s="2">
        <v>0</v>
      </c>
      <c r="K287" s="2">
        <v>2268</v>
      </c>
      <c r="L287" s="2">
        <v>0</v>
      </c>
      <c r="M287" s="2">
        <v>12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800</v>
      </c>
      <c r="U287" s="2">
        <v>300</v>
      </c>
      <c r="V287" s="2">
        <v>300</v>
      </c>
      <c r="W287" s="2">
        <v>33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3713</v>
      </c>
      <c r="AG287" s="2">
        <v>762.87</v>
      </c>
      <c r="AH287" s="2">
        <v>28.61</v>
      </c>
      <c r="AI287" s="2">
        <v>190.72</v>
      </c>
      <c r="AJ287" s="2">
        <v>572</v>
      </c>
      <c r="AK287" s="2">
        <v>0</v>
      </c>
      <c r="AL287" s="2">
        <v>0</v>
      </c>
      <c r="AM287" s="2">
        <v>0</v>
      </c>
      <c r="AN287" s="2">
        <v>0</v>
      </c>
      <c r="AO287" s="2">
        <v>2</v>
      </c>
      <c r="AP287" s="2">
        <v>9</v>
      </c>
      <c r="AQ287" s="2">
        <v>0</v>
      </c>
      <c r="AR287" s="2">
        <v>2156.8</v>
      </c>
      <c r="AS287" s="2">
        <v>3501</v>
      </c>
      <c r="AT287" s="2">
        <v>22743</v>
      </c>
      <c r="AU287" s="2">
        <v>15000</v>
      </c>
      <c r="AV287" s="2">
        <v>1500</v>
      </c>
      <c r="AW287" s="2">
        <v>3000</v>
      </c>
      <c r="AX287" s="2">
        <v>0</v>
      </c>
      <c r="AY287" s="2">
        <v>0</v>
      </c>
      <c r="AZ287" s="2">
        <v>0</v>
      </c>
      <c r="BA287" s="2">
        <v>4662.6</v>
      </c>
      <c r="BB287" s="2">
        <v>0</v>
      </c>
      <c r="BC287" s="2">
        <v>0</v>
      </c>
      <c r="BD287" s="2">
        <v>0</v>
      </c>
      <c r="BE287" s="2">
        <v>0</v>
      </c>
      <c r="BF287" s="2">
        <v>94.01</v>
      </c>
      <c r="BG287" s="2">
        <v>0</v>
      </c>
    </row>
    <row r="288" spans="1:59">
      <c r="A288" s="5" t="s">
        <v>1231</v>
      </c>
      <c r="B288" s="2" t="s">
        <v>1232</v>
      </c>
      <c r="C288" s="2" t="s">
        <v>1233</v>
      </c>
      <c r="D288" s="2" t="s">
        <v>1234</v>
      </c>
      <c r="E288" s="2" t="s">
        <v>195</v>
      </c>
      <c r="F288" s="2" t="s">
        <v>181</v>
      </c>
      <c r="G288" s="2">
        <v>10</v>
      </c>
      <c r="H288" s="2">
        <v>2</v>
      </c>
      <c r="I288" s="2">
        <v>5.9</v>
      </c>
      <c r="J288" s="2">
        <v>0</v>
      </c>
      <c r="K288" s="2">
        <v>2124</v>
      </c>
      <c r="L288" s="2">
        <v>0</v>
      </c>
      <c r="M288" s="2">
        <v>12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800</v>
      </c>
      <c r="U288" s="2">
        <v>100</v>
      </c>
      <c r="V288" s="2">
        <v>300</v>
      </c>
      <c r="W288" s="2">
        <v>33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3369</v>
      </c>
      <c r="AG288" s="2">
        <v>554.65</v>
      </c>
      <c r="AH288" s="2">
        <v>20.8</v>
      </c>
      <c r="AI288" s="2">
        <v>138.66</v>
      </c>
      <c r="AJ288" s="2">
        <v>416</v>
      </c>
      <c r="AK288" s="2">
        <v>0</v>
      </c>
      <c r="AL288" s="2">
        <v>0</v>
      </c>
      <c r="AM288" s="2">
        <v>0</v>
      </c>
      <c r="AN288" s="2">
        <v>0</v>
      </c>
      <c r="AO288" s="2">
        <v>2</v>
      </c>
      <c r="AP288" s="2">
        <v>9</v>
      </c>
      <c r="AQ288" s="2">
        <v>0</v>
      </c>
      <c r="AR288" s="2">
        <v>2236.89</v>
      </c>
      <c r="AS288" s="2">
        <v>3297</v>
      </c>
      <c r="AT288" s="2">
        <v>19897.36</v>
      </c>
      <c r="AU288" s="2">
        <v>15000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3390.33</v>
      </c>
      <c r="BB288" s="2">
        <v>1507.03</v>
      </c>
      <c r="BC288" s="2">
        <v>45.21</v>
      </c>
      <c r="BD288" s="2">
        <v>0</v>
      </c>
      <c r="BE288" s="2">
        <v>45.21</v>
      </c>
      <c r="BF288" s="2">
        <v>130.2</v>
      </c>
      <c r="BG288" s="2">
        <v>0</v>
      </c>
    </row>
    <row r="289" spans="1:59">
      <c r="A289" s="5" t="s">
        <v>1235</v>
      </c>
      <c r="B289" s="2" t="s">
        <v>1236</v>
      </c>
      <c r="C289" s="2" t="s">
        <v>1237</v>
      </c>
      <c r="D289" s="2" t="s">
        <v>1238</v>
      </c>
      <c r="E289" s="2" t="s">
        <v>195</v>
      </c>
      <c r="F289" s="2" t="s">
        <v>209</v>
      </c>
      <c r="G289" s="2">
        <v>11</v>
      </c>
      <c r="H289" s="2">
        <v>2</v>
      </c>
      <c r="I289" s="2">
        <v>6.3</v>
      </c>
      <c r="J289" s="2">
        <v>0</v>
      </c>
      <c r="K289" s="2">
        <v>2268</v>
      </c>
      <c r="L289" s="2">
        <v>0</v>
      </c>
      <c r="M289" s="2">
        <v>12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800</v>
      </c>
      <c r="U289" s="2">
        <v>300</v>
      </c>
      <c r="V289" s="2">
        <v>300</v>
      </c>
      <c r="W289" s="2">
        <v>33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3713</v>
      </c>
      <c r="AG289" s="2">
        <v>763.17</v>
      </c>
      <c r="AH289" s="2">
        <v>28.62</v>
      </c>
      <c r="AI289" s="2">
        <v>190.79</v>
      </c>
      <c r="AJ289" s="2">
        <v>572</v>
      </c>
      <c r="AK289" s="2">
        <v>0</v>
      </c>
      <c r="AL289" s="2">
        <v>0</v>
      </c>
      <c r="AM289" s="2">
        <v>0</v>
      </c>
      <c r="AN289" s="2">
        <v>0</v>
      </c>
      <c r="AO289" s="2">
        <v>2</v>
      </c>
      <c r="AP289" s="2">
        <v>9</v>
      </c>
      <c r="AQ289" s="2">
        <v>0</v>
      </c>
      <c r="AR289" s="2">
        <v>2156.42</v>
      </c>
      <c r="AS289" s="2">
        <v>3501</v>
      </c>
      <c r="AT289" s="2">
        <v>22743</v>
      </c>
      <c r="AU289" s="2">
        <v>15000</v>
      </c>
      <c r="AV289" s="2">
        <v>1500</v>
      </c>
      <c r="AW289" s="2">
        <v>3000</v>
      </c>
      <c r="AX289" s="2">
        <v>0</v>
      </c>
      <c r="AY289" s="2">
        <v>0</v>
      </c>
      <c r="AZ289" s="2">
        <v>0</v>
      </c>
      <c r="BA289" s="2">
        <v>4663.74</v>
      </c>
      <c r="BB289" s="2">
        <v>0</v>
      </c>
      <c r="BC289" s="2">
        <v>0</v>
      </c>
      <c r="BD289" s="2">
        <v>0</v>
      </c>
      <c r="BE289" s="2">
        <v>0</v>
      </c>
      <c r="BF289" s="2">
        <v>93.99</v>
      </c>
      <c r="BG289" s="2">
        <v>0</v>
      </c>
    </row>
    <row r="290" spans="1:59">
      <c r="A290" s="5" t="s">
        <v>1239</v>
      </c>
      <c r="B290" s="2" t="s">
        <v>1240</v>
      </c>
      <c r="C290" s="2" t="s">
        <v>1241</v>
      </c>
      <c r="D290" s="2" t="s">
        <v>1242</v>
      </c>
      <c r="E290" s="2" t="s">
        <v>195</v>
      </c>
      <c r="F290" s="2" t="s">
        <v>209</v>
      </c>
      <c r="G290" s="2">
        <v>11</v>
      </c>
      <c r="H290" s="2">
        <v>2</v>
      </c>
      <c r="I290" s="2">
        <v>6.3</v>
      </c>
      <c r="J290" s="2">
        <v>0</v>
      </c>
      <c r="K290" s="2">
        <v>2268</v>
      </c>
      <c r="L290" s="2">
        <v>0</v>
      </c>
      <c r="M290" s="2">
        <v>62</v>
      </c>
      <c r="N290" s="2">
        <v>64</v>
      </c>
      <c r="O290" s="2">
        <v>0</v>
      </c>
      <c r="P290" s="2">
        <v>0</v>
      </c>
      <c r="Q290" s="2">
        <v>0</v>
      </c>
      <c r="R290" s="2">
        <v>0</v>
      </c>
      <c r="S290" s="2">
        <v>5.44</v>
      </c>
      <c r="T290" s="2">
        <v>800</v>
      </c>
      <c r="U290" s="2">
        <v>300</v>
      </c>
      <c r="V290" s="2">
        <v>300</v>
      </c>
      <c r="W290" s="2">
        <v>33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3832.44</v>
      </c>
      <c r="AG290" s="2">
        <v>772.42</v>
      </c>
      <c r="AH290" s="2">
        <v>28.97</v>
      </c>
      <c r="AI290" s="2">
        <v>193.11</v>
      </c>
      <c r="AJ290" s="2">
        <v>579</v>
      </c>
      <c r="AK290" s="2">
        <v>0</v>
      </c>
      <c r="AL290" s="2">
        <v>0</v>
      </c>
      <c r="AM290" s="2">
        <v>0</v>
      </c>
      <c r="AN290" s="2">
        <v>0</v>
      </c>
      <c r="AO290" s="2">
        <v>2</v>
      </c>
      <c r="AP290" s="2">
        <v>9</v>
      </c>
      <c r="AQ290" s="2">
        <v>0</v>
      </c>
      <c r="AR290" s="2">
        <v>2256.94</v>
      </c>
      <c r="AS290" s="2">
        <v>3620.44</v>
      </c>
      <c r="AT290" s="2">
        <v>23101.32</v>
      </c>
      <c r="AU290" s="2">
        <v>15000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4720.5</v>
      </c>
      <c r="BB290" s="2">
        <v>3380.82</v>
      </c>
      <c r="BC290" s="2">
        <v>101.42</v>
      </c>
      <c r="BD290" s="2">
        <v>0</v>
      </c>
      <c r="BE290" s="2">
        <v>101.42</v>
      </c>
      <c r="BF290" s="2">
        <v>190.02</v>
      </c>
      <c r="BG290" s="2">
        <v>0</v>
      </c>
    </row>
    <row r="291" spans="1:59">
      <c r="A291" s="5" t="s">
        <v>1243</v>
      </c>
      <c r="B291" s="2" t="s">
        <v>1244</v>
      </c>
      <c r="C291" s="2" t="s">
        <v>1245</v>
      </c>
      <c r="D291" s="2" t="s">
        <v>1246</v>
      </c>
      <c r="E291" s="2" t="s">
        <v>195</v>
      </c>
      <c r="F291" s="2" t="s">
        <v>209</v>
      </c>
      <c r="G291" s="2">
        <v>13</v>
      </c>
      <c r="H291" s="2">
        <v>2</v>
      </c>
      <c r="I291" s="2">
        <v>7.1</v>
      </c>
      <c r="J291" s="2">
        <v>0</v>
      </c>
      <c r="K291" s="2">
        <v>2556</v>
      </c>
      <c r="L291" s="2">
        <v>0</v>
      </c>
      <c r="M291" s="2">
        <v>181</v>
      </c>
      <c r="N291" s="2">
        <v>96</v>
      </c>
      <c r="O291" s="2">
        <v>0</v>
      </c>
      <c r="P291" s="2">
        <v>0</v>
      </c>
      <c r="Q291" s="2">
        <v>0</v>
      </c>
      <c r="R291" s="2">
        <v>0</v>
      </c>
      <c r="S291" s="2">
        <v>5.44</v>
      </c>
      <c r="T291" s="2">
        <v>800</v>
      </c>
      <c r="U291" s="2">
        <v>300</v>
      </c>
      <c r="V291" s="2">
        <v>300</v>
      </c>
      <c r="W291" s="2">
        <v>33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4271.44</v>
      </c>
      <c r="AG291" s="2">
        <v>938.67</v>
      </c>
      <c r="AH291" s="2">
        <v>35.2</v>
      </c>
      <c r="AI291" s="2">
        <v>234.67</v>
      </c>
      <c r="AJ291" s="2">
        <v>704</v>
      </c>
      <c r="AK291" s="2">
        <v>0</v>
      </c>
      <c r="AL291" s="2">
        <v>0</v>
      </c>
      <c r="AM291" s="2">
        <v>0</v>
      </c>
      <c r="AN291" s="2">
        <v>0</v>
      </c>
      <c r="AO291" s="2">
        <v>2</v>
      </c>
      <c r="AP291" s="2">
        <v>9</v>
      </c>
      <c r="AQ291" s="2">
        <v>0</v>
      </c>
      <c r="AR291" s="2">
        <v>2356.9</v>
      </c>
      <c r="AS291" s="2">
        <v>4059.44</v>
      </c>
      <c r="AT291" s="2">
        <v>27478.32</v>
      </c>
      <c r="AU291" s="2">
        <v>15000</v>
      </c>
      <c r="AV291" s="2">
        <v>3000</v>
      </c>
      <c r="AW291" s="2">
        <v>0</v>
      </c>
      <c r="AX291" s="2">
        <v>0</v>
      </c>
      <c r="AY291" s="2">
        <v>3000</v>
      </c>
      <c r="AZ291" s="2">
        <v>0</v>
      </c>
      <c r="BA291" s="2">
        <v>5737.62</v>
      </c>
      <c r="BB291" s="2">
        <v>740.7</v>
      </c>
      <c r="BC291" s="2">
        <v>22.22</v>
      </c>
      <c r="BD291" s="2">
        <v>0</v>
      </c>
      <c r="BE291" s="2">
        <v>22.22</v>
      </c>
      <c r="BF291" s="2">
        <v>167.81</v>
      </c>
      <c r="BG291" s="2">
        <v>0</v>
      </c>
    </row>
    <row r="292" spans="1:59">
      <c r="A292" s="5" t="s">
        <v>1247</v>
      </c>
      <c r="B292" s="2" t="s">
        <v>1248</v>
      </c>
      <c r="C292" s="2" t="s">
        <v>1249</v>
      </c>
      <c r="D292" s="2" t="s">
        <v>1250</v>
      </c>
      <c r="E292" s="2" t="s">
        <v>195</v>
      </c>
      <c r="F292" s="2" t="s">
        <v>181</v>
      </c>
      <c r="G292" s="2">
        <v>8</v>
      </c>
      <c r="H292" s="2">
        <v>1</v>
      </c>
      <c r="I292" s="2">
        <v>4.9</v>
      </c>
      <c r="J292" s="2">
        <v>0</v>
      </c>
      <c r="K292" s="2">
        <v>1764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800</v>
      </c>
      <c r="U292" s="2">
        <v>100</v>
      </c>
      <c r="V292" s="2">
        <v>300</v>
      </c>
      <c r="W292" s="2">
        <v>33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2997</v>
      </c>
      <c r="AG292" s="2">
        <v>426.67</v>
      </c>
      <c r="AH292" s="2">
        <v>16</v>
      </c>
      <c r="AI292" s="2">
        <v>106.67</v>
      </c>
      <c r="AJ292" s="2">
        <v>320</v>
      </c>
      <c r="AK292" s="2">
        <v>0</v>
      </c>
      <c r="AL292" s="2">
        <v>0</v>
      </c>
      <c r="AM292" s="2">
        <v>0</v>
      </c>
      <c r="AN292" s="2">
        <v>0</v>
      </c>
      <c r="AO292" s="2">
        <v>2</v>
      </c>
      <c r="AP292" s="2">
        <v>9</v>
      </c>
      <c r="AQ292" s="2">
        <v>0</v>
      </c>
      <c r="AR292" s="2">
        <v>2125.66</v>
      </c>
      <c r="AS292" s="2">
        <v>2925</v>
      </c>
      <c r="AT292" s="2">
        <v>16085</v>
      </c>
      <c r="AU292" s="2">
        <v>15000</v>
      </c>
      <c r="AV292" s="2">
        <v>0</v>
      </c>
      <c r="AW292" s="2">
        <v>0</v>
      </c>
      <c r="AX292" s="2">
        <v>0</v>
      </c>
      <c r="AY292" s="2">
        <v>1500</v>
      </c>
      <c r="AZ292" s="2">
        <v>0</v>
      </c>
      <c r="BA292" s="2">
        <v>2608.02</v>
      </c>
      <c r="BB292" s="2">
        <v>0</v>
      </c>
      <c r="BC292" s="2">
        <v>0</v>
      </c>
      <c r="BD292" s="2">
        <v>0</v>
      </c>
      <c r="BE292" s="2">
        <v>0</v>
      </c>
      <c r="BF292" s="2">
        <v>12.64</v>
      </c>
      <c r="BG292" s="2">
        <v>0</v>
      </c>
    </row>
    <row r="293" spans="1:59">
      <c r="A293" s="5" t="s">
        <v>1251</v>
      </c>
      <c r="B293" s="2" t="s">
        <v>1252</v>
      </c>
      <c r="C293" s="2" t="s">
        <v>1253</v>
      </c>
      <c r="D293" s="2" t="s">
        <v>1254</v>
      </c>
      <c r="E293" s="2" t="s">
        <v>195</v>
      </c>
      <c r="F293" s="2" t="s">
        <v>209</v>
      </c>
      <c r="G293" s="2">
        <v>13</v>
      </c>
      <c r="H293" s="2">
        <v>2</v>
      </c>
      <c r="I293" s="2">
        <v>7.1</v>
      </c>
      <c r="J293" s="2">
        <v>0</v>
      </c>
      <c r="K293" s="2">
        <v>2556</v>
      </c>
      <c r="L293" s="2">
        <v>0</v>
      </c>
      <c r="M293" s="2">
        <v>266</v>
      </c>
      <c r="N293" s="2">
        <v>120</v>
      </c>
      <c r="O293" s="2">
        <v>0</v>
      </c>
      <c r="P293" s="2">
        <v>0</v>
      </c>
      <c r="Q293" s="2">
        <v>0</v>
      </c>
      <c r="R293" s="2">
        <v>0</v>
      </c>
      <c r="S293" s="2">
        <v>5.44</v>
      </c>
      <c r="T293" s="2">
        <v>800</v>
      </c>
      <c r="U293" s="2">
        <v>300</v>
      </c>
      <c r="V293" s="2">
        <v>300</v>
      </c>
      <c r="W293" s="2">
        <v>33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4380.44</v>
      </c>
      <c r="AG293" s="2">
        <v>947.39</v>
      </c>
      <c r="AH293" s="2">
        <v>35.53</v>
      </c>
      <c r="AI293" s="2">
        <v>236.85</v>
      </c>
      <c r="AJ293" s="2">
        <v>711</v>
      </c>
      <c r="AK293" s="2">
        <v>0</v>
      </c>
      <c r="AL293" s="2">
        <v>0</v>
      </c>
      <c r="AM293" s="2">
        <v>0</v>
      </c>
      <c r="AN293" s="2">
        <v>0</v>
      </c>
      <c r="AO293" s="2">
        <v>2</v>
      </c>
      <c r="AP293" s="2">
        <v>9</v>
      </c>
      <c r="AQ293" s="2">
        <v>0</v>
      </c>
      <c r="AR293" s="2">
        <v>2447.67</v>
      </c>
      <c r="AS293" s="2">
        <v>4168.44</v>
      </c>
      <c r="AT293" s="2">
        <v>27805.32</v>
      </c>
      <c r="AU293" s="2">
        <v>15000</v>
      </c>
      <c r="AV293" s="2">
        <v>0</v>
      </c>
      <c r="AW293" s="2">
        <v>6000</v>
      </c>
      <c r="AX293" s="2">
        <v>0</v>
      </c>
      <c r="AY293" s="2">
        <v>0</v>
      </c>
      <c r="AZ293" s="2">
        <v>0</v>
      </c>
      <c r="BA293" s="2">
        <v>5792.31</v>
      </c>
      <c r="BB293" s="2">
        <v>1013.01</v>
      </c>
      <c r="BC293" s="2">
        <v>30.39</v>
      </c>
      <c r="BD293" s="2">
        <v>0</v>
      </c>
      <c r="BE293" s="2">
        <v>30.39</v>
      </c>
      <c r="BF293" s="2">
        <v>173.26</v>
      </c>
      <c r="BG293" s="2">
        <v>0</v>
      </c>
    </row>
    <row r="294" spans="1:59">
      <c r="A294" s="5" t="s">
        <v>1255</v>
      </c>
      <c r="B294" s="2" t="s">
        <v>1256</v>
      </c>
      <c r="C294" s="2" t="s">
        <v>1257</v>
      </c>
      <c r="D294" s="2" t="s">
        <v>1258</v>
      </c>
      <c r="E294" s="2" t="s">
        <v>195</v>
      </c>
      <c r="F294" s="2" t="s">
        <v>256</v>
      </c>
      <c r="G294" s="2">
        <v>10</v>
      </c>
      <c r="H294" s="2">
        <v>2</v>
      </c>
      <c r="I294" s="2">
        <v>5.9</v>
      </c>
      <c r="J294" s="2">
        <v>0</v>
      </c>
      <c r="K294" s="2">
        <v>2124</v>
      </c>
      <c r="L294" s="2">
        <v>0</v>
      </c>
      <c r="M294" s="2">
        <v>12</v>
      </c>
      <c r="N294" s="2">
        <v>24</v>
      </c>
      <c r="O294" s="2">
        <v>0</v>
      </c>
      <c r="P294" s="2">
        <v>216</v>
      </c>
      <c r="Q294" s="2">
        <v>0</v>
      </c>
      <c r="R294" s="2">
        <v>0</v>
      </c>
      <c r="S294" s="2">
        <v>0</v>
      </c>
      <c r="T294" s="2">
        <v>800</v>
      </c>
      <c r="U294" s="2">
        <v>100</v>
      </c>
      <c r="V294" s="2">
        <v>300</v>
      </c>
      <c r="W294" s="2">
        <v>33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3609</v>
      </c>
      <c r="AG294" s="2">
        <v>392.5</v>
      </c>
      <c r="AH294" s="2">
        <v>14.72</v>
      </c>
      <c r="AI294" s="2">
        <v>104.32</v>
      </c>
      <c r="AJ294" s="2">
        <v>294</v>
      </c>
      <c r="AK294" s="2">
        <v>0</v>
      </c>
      <c r="AL294" s="2">
        <v>0</v>
      </c>
      <c r="AM294" s="2">
        <v>0</v>
      </c>
      <c r="AN294" s="2">
        <v>0</v>
      </c>
      <c r="AO294" s="2">
        <v>2</v>
      </c>
      <c r="AP294" s="2">
        <v>9</v>
      </c>
      <c r="AQ294" s="2">
        <v>0</v>
      </c>
      <c r="AR294" s="2">
        <v>2801.46</v>
      </c>
      <c r="AS294" s="2">
        <v>3537</v>
      </c>
      <c r="AT294" s="2">
        <v>14011</v>
      </c>
      <c r="AU294" s="2">
        <v>15000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2416.62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</row>
    <row r="295" spans="1:59">
      <c r="A295" s="5" t="s">
        <v>1259</v>
      </c>
      <c r="B295" s="2" t="s">
        <v>1260</v>
      </c>
      <c r="C295" s="2" t="s">
        <v>1261</v>
      </c>
      <c r="D295" s="2" t="s">
        <v>1262</v>
      </c>
      <c r="E295" s="2" t="s">
        <v>195</v>
      </c>
      <c r="F295" s="2" t="s">
        <v>181</v>
      </c>
      <c r="G295" s="2">
        <v>8</v>
      </c>
      <c r="H295" s="2">
        <v>1</v>
      </c>
      <c r="I295" s="2">
        <v>4.9</v>
      </c>
      <c r="J295" s="2">
        <v>0</v>
      </c>
      <c r="K295" s="2">
        <v>1764</v>
      </c>
      <c r="L295" s="2">
        <v>0</v>
      </c>
      <c r="M295" s="2">
        <v>0</v>
      </c>
      <c r="N295" s="2">
        <v>0</v>
      </c>
      <c r="O295" s="2">
        <v>700</v>
      </c>
      <c r="P295" s="2">
        <v>0</v>
      </c>
      <c r="Q295" s="2">
        <v>0</v>
      </c>
      <c r="R295" s="2">
        <v>0</v>
      </c>
      <c r="S295" s="2">
        <v>0</v>
      </c>
      <c r="T295" s="2">
        <v>800</v>
      </c>
      <c r="U295" s="2">
        <v>100</v>
      </c>
      <c r="V295" s="2">
        <v>300</v>
      </c>
      <c r="W295" s="2">
        <v>33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3697</v>
      </c>
      <c r="AG295" s="2">
        <v>590</v>
      </c>
      <c r="AH295" s="2">
        <v>22.13</v>
      </c>
      <c r="AI295" s="2">
        <v>147.5</v>
      </c>
      <c r="AJ295" s="2">
        <v>443</v>
      </c>
      <c r="AK295" s="2">
        <v>0</v>
      </c>
      <c r="AL295" s="2">
        <v>0</v>
      </c>
      <c r="AM295" s="2">
        <v>0</v>
      </c>
      <c r="AN295" s="2">
        <v>0</v>
      </c>
      <c r="AO295" s="2">
        <v>2</v>
      </c>
      <c r="AP295" s="2">
        <v>9</v>
      </c>
      <c r="AQ295" s="2">
        <v>0</v>
      </c>
      <c r="AR295" s="2">
        <v>2492.37</v>
      </c>
      <c r="AS295" s="2">
        <v>3625</v>
      </c>
      <c r="AT295" s="2">
        <v>18185</v>
      </c>
      <c r="AU295" s="2">
        <v>15000</v>
      </c>
      <c r="AV295" s="2">
        <v>3000</v>
      </c>
      <c r="AW295" s="2">
        <v>0</v>
      </c>
      <c r="AX295" s="2">
        <v>0</v>
      </c>
      <c r="AY295" s="2">
        <v>3000</v>
      </c>
      <c r="AZ295" s="2">
        <v>0</v>
      </c>
      <c r="BA295" s="2">
        <v>3607.89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</row>
    <row r="296" spans="1:59">
      <c r="A296" s="5" t="s">
        <v>1263</v>
      </c>
      <c r="B296" s="2" t="s">
        <v>1264</v>
      </c>
      <c r="C296" s="2" t="s">
        <v>1265</v>
      </c>
      <c r="D296" s="2" t="s">
        <v>1266</v>
      </c>
      <c r="E296" s="2" t="s">
        <v>195</v>
      </c>
      <c r="F296" s="2" t="s">
        <v>181</v>
      </c>
      <c r="G296" s="2">
        <v>8</v>
      </c>
      <c r="H296" s="2">
        <v>1</v>
      </c>
      <c r="I296" s="2">
        <v>4.9</v>
      </c>
      <c r="J296" s="2">
        <v>0</v>
      </c>
      <c r="K296" s="2">
        <v>1764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800</v>
      </c>
      <c r="U296" s="2">
        <v>100</v>
      </c>
      <c r="V296" s="2">
        <v>300</v>
      </c>
      <c r="W296" s="2">
        <v>33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2997</v>
      </c>
      <c r="AG296" s="2">
        <v>478.5</v>
      </c>
      <c r="AH296" s="2">
        <v>17.94</v>
      </c>
      <c r="AI296" s="2">
        <v>119.63</v>
      </c>
      <c r="AJ296" s="2">
        <v>359</v>
      </c>
      <c r="AK296" s="2">
        <v>0</v>
      </c>
      <c r="AL296" s="2">
        <v>0</v>
      </c>
      <c r="AM296" s="2">
        <v>0</v>
      </c>
      <c r="AN296" s="2">
        <v>0</v>
      </c>
      <c r="AO296" s="2">
        <v>2</v>
      </c>
      <c r="AP296" s="2">
        <v>9</v>
      </c>
      <c r="AQ296" s="2">
        <v>0</v>
      </c>
      <c r="AR296" s="2">
        <v>2019.93</v>
      </c>
      <c r="AS296" s="2">
        <v>2925</v>
      </c>
      <c r="AT296" s="2">
        <v>16085</v>
      </c>
      <c r="AU296" s="2">
        <v>15000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2925.21</v>
      </c>
      <c r="BB296" s="2">
        <v>0</v>
      </c>
      <c r="BC296" s="2">
        <v>0</v>
      </c>
      <c r="BD296" s="2">
        <v>0</v>
      </c>
      <c r="BE296" s="2">
        <v>0</v>
      </c>
      <c r="BF296" s="2">
        <v>36.3</v>
      </c>
      <c r="BG296" s="2">
        <v>0</v>
      </c>
    </row>
    <row r="297" spans="1:59">
      <c r="A297" s="5" t="s">
        <v>1267</v>
      </c>
      <c r="B297" s="2" t="s">
        <v>1268</v>
      </c>
      <c r="C297" s="2" t="s">
        <v>1269</v>
      </c>
      <c r="D297" s="2" t="s">
        <v>1270</v>
      </c>
      <c r="E297" s="2" t="s">
        <v>195</v>
      </c>
      <c r="F297" s="2" t="s">
        <v>181</v>
      </c>
      <c r="G297" s="2">
        <v>8</v>
      </c>
      <c r="H297" s="2">
        <v>1</v>
      </c>
      <c r="I297" s="2">
        <v>4.9</v>
      </c>
      <c r="J297" s="2">
        <v>0</v>
      </c>
      <c r="K297" s="2">
        <v>1764</v>
      </c>
      <c r="L297" s="2">
        <v>0</v>
      </c>
      <c r="M297" s="2">
        <v>0</v>
      </c>
      <c r="N297" s="2">
        <v>0</v>
      </c>
      <c r="O297" s="2">
        <v>700</v>
      </c>
      <c r="P297" s="2">
        <v>0</v>
      </c>
      <c r="Q297" s="2">
        <v>0</v>
      </c>
      <c r="R297" s="2">
        <v>0</v>
      </c>
      <c r="S297" s="2">
        <v>0</v>
      </c>
      <c r="T297" s="2">
        <v>800</v>
      </c>
      <c r="U297" s="2">
        <v>100</v>
      </c>
      <c r="V297" s="2">
        <v>300</v>
      </c>
      <c r="W297" s="2">
        <v>33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3697</v>
      </c>
      <c r="AG297" s="2">
        <v>593.53</v>
      </c>
      <c r="AH297" s="2">
        <v>22.26</v>
      </c>
      <c r="AI297" s="2">
        <v>148.38</v>
      </c>
      <c r="AJ297" s="2">
        <v>445</v>
      </c>
      <c r="AK297" s="2">
        <v>0</v>
      </c>
      <c r="AL297" s="2">
        <v>0</v>
      </c>
      <c r="AM297" s="2">
        <v>0</v>
      </c>
      <c r="AN297" s="2">
        <v>0</v>
      </c>
      <c r="AO297" s="2">
        <v>2</v>
      </c>
      <c r="AP297" s="2">
        <v>9</v>
      </c>
      <c r="AQ297" s="2">
        <v>0</v>
      </c>
      <c r="AR297" s="2">
        <v>2485.83</v>
      </c>
      <c r="AS297" s="2">
        <v>3625</v>
      </c>
      <c r="AT297" s="2">
        <v>18185</v>
      </c>
      <c r="AU297" s="2">
        <v>15000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3627.51</v>
      </c>
      <c r="BB297" s="2">
        <v>0</v>
      </c>
      <c r="BC297" s="2">
        <v>0</v>
      </c>
      <c r="BD297" s="2">
        <v>0</v>
      </c>
      <c r="BE297" s="2">
        <v>0</v>
      </c>
      <c r="BF297" s="2">
        <v>64.25</v>
      </c>
      <c r="BG297" s="2">
        <v>0</v>
      </c>
    </row>
    <row r="298" spans="1:59">
      <c r="A298" s="5" t="s">
        <v>1271</v>
      </c>
      <c r="B298" s="2" t="s">
        <v>1272</v>
      </c>
      <c r="C298" s="2" t="s">
        <v>1273</v>
      </c>
      <c r="D298" s="2" t="s">
        <v>1274</v>
      </c>
      <c r="E298" s="2" t="s">
        <v>195</v>
      </c>
      <c r="F298" s="2" t="s">
        <v>181</v>
      </c>
      <c r="G298" s="2">
        <v>8</v>
      </c>
      <c r="H298" s="2">
        <v>2</v>
      </c>
      <c r="I298" s="2">
        <v>5.1</v>
      </c>
      <c r="J298" s="2">
        <v>0</v>
      </c>
      <c r="K298" s="2">
        <v>1836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800</v>
      </c>
      <c r="U298" s="2">
        <v>100</v>
      </c>
      <c r="V298" s="2">
        <v>300</v>
      </c>
      <c r="W298" s="2">
        <v>33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3069</v>
      </c>
      <c r="AG298" s="2">
        <v>481.58</v>
      </c>
      <c r="AH298" s="2">
        <v>18.06</v>
      </c>
      <c r="AI298" s="2">
        <v>120.4</v>
      </c>
      <c r="AJ298" s="2">
        <v>361</v>
      </c>
      <c r="AK298" s="2">
        <v>0</v>
      </c>
      <c r="AL298" s="2">
        <v>0</v>
      </c>
      <c r="AM298" s="2">
        <v>0</v>
      </c>
      <c r="AN298" s="2">
        <v>0</v>
      </c>
      <c r="AO298" s="2">
        <v>2</v>
      </c>
      <c r="AP298" s="2">
        <v>9</v>
      </c>
      <c r="AQ298" s="2">
        <v>0</v>
      </c>
      <c r="AR298" s="2">
        <v>2085.96</v>
      </c>
      <c r="AS298" s="2">
        <v>2997</v>
      </c>
      <c r="AT298" s="2">
        <v>16301</v>
      </c>
      <c r="AU298" s="2">
        <v>15000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2943.12</v>
      </c>
      <c r="BB298" s="2">
        <v>0</v>
      </c>
      <c r="BC298" s="2">
        <v>0</v>
      </c>
      <c r="BD298" s="2">
        <v>0</v>
      </c>
      <c r="BE298" s="2">
        <v>0</v>
      </c>
      <c r="BF298" s="2">
        <v>40.26</v>
      </c>
      <c r="BG298" s="2">
        <v>0</v>
      </c>
    </row>
    <row r="299" spans="1:59">
      <c r="A299" s="5" t="s">
        <v>1275</v>
      </c>
      <c r="B299" s="2" t="s">
        <v>1276</v>
      </c>
      <c r="C299" s="2" t="s">
        <v>1277</v>
      </c>
      <c r="D299" s="2" t="s">
        <v>1278</v>
      </c>
      <c r="E299" s="2" t="s">
        <v>1159</v>
      </c>
      <c r="F299" s="2" t="s">
        <v>181</v>
      </c>
      <c r="G299" s="2">
        <v>0</v>
      </c>
      <c r="H299" s="2">
        <v>0</v>
      </c>
      <c r="I299" s="2">
        <v>0</v>
      </c>
      <c r="J299" s="2">
        <v>4534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800</v>
      </c>
      <c r="V299" s="2">
        <v>300</v>
      </c>
      <c r="W299" s="2">
        <v>33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5667</v>
      </c>
      <c r="AG299" s="2">
        <v>1134.48</v>
      </c>
      <c r="AH299" s="2">
        <v>42.54</v>
      </c>
      <c r="AI299" s="2">
        <v>373.5</v>
      </c>
      <c r="AJ299" s="2">
        <v>1078</v>
      </c>
      <c r="AK299" s="2">
        <v>0</v>
      </c>
      <c r="AL299" s="2">
        <v>0</v>
      </c>
      <c r="AM299" s="2">
        <v>0</v>
      </c>
      <c r="AN299" s="2">
        <v>0</v>
      </c>
      <c r="AO299" s="2">
        <v>2</v>
      </c>
      <c r="AP299" s="2">
        <v>9</v>
      </c>
      <c r="AQ299" s="2">
        <v>0</v>
      </c>
      <c r="AR299" s="2">
        <v>3036.48</v>
      </c>
      <c r="AS299" s="2">
        <v>5105</v>
      </c>
      <c r="AT299" s="2">
        <v>33320.08</v>
      </c>
      <c r="AU299" s="2">
        <v>15000</v>
      </c>
      <c r="AV299" s="2">
        <v>0</v>
      </c>
      <c r="AW299" s="2">
        <v>3000</v>
      </c>
      <c r="AX299" s="2">
        <v>0</v>
      </c>
      <c r="AY299" s="2">
        <v>0</v>
      </c>
      <c r="AZ299" s="2">
        <v>0</v>
      </c>
      <c r="BA299" s="2">
        <v>7885.56</v>
      </c>
      <c r="BB299" s="2">
        <v>7434.52</v>
      </c>
      <c r="BC299" s="2">
        <v>223.04</v>
      </c>
      <c r="BD299" s="2">
        <v>0</v>
      </c>
      <c r="BE299" s="2">
        <v>223.04</v>
      </c>
      <c r="BF299" s="2">
        <v>328.74</v>
      </c>
      <c r="BG299" s="2">
        <v>0</v>
      </c>
    </row>
    <row r="300" spans="1:59">
      <c r="A300" s="5" t="s">
        <v>1279</v>
      </c>
      <c r="B300" s="2" t="s">
        <v>1280</v>
      </c>
      <c r="C300" s="2" t="s">
        <v>1281</v>
      </c>
      <c r="D300" s="2" t="s">
        <v>1282</v>
      </c>
      <c r="E300" s="2" t="s">
        <v>1159</v>
      </c>
      <c r="F300" s="2" t="s">
        <v>181</v>
      </c>
      <c r="G300" s="2">
        <v>12</v>
      </c>
      <c r="H300" s="2">
        <v>1</v>
      </c>
      <c r="I300" s="2">
        <v>6.5</v>
      </c>
      <c r="J300" s="2">
        <v>0</v>
      </c>
      <c r="K300" s="2">
        <v>2340</v>
      </c>
      <c r="L300" s="2">
        <v>0</v>
      </c>
      <c r="M300" s="2">
        <v>49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800</v>
      </c>
      <c r="U300" s="2">
        <v>100</v>
      </c>
      <c r="V300" s="2">
        <v>300</v>
      </c>
      <c r="W300" s="2">
        <v>33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3622</v>
      </c>
      <c r="AG300" s="2">
        <v>774.25</v>
      </c>
      <c r="AH300" s="2">
        <v>29.03</v>
      </c>
      <c r="AI300" s="2">
        <v>193.56</v>
      </c>
      <c r="AJ300" s="2">
        <v>581</v>
      </c>
      <c r="AK300" s="2">
        <v>0</v>
      </c>
      <c r="AL300" s="2">
        <v>0</v>
      </c>
      <c r="AM300" s="2">
        <v>0</v>
      </c>
      <c r="AN300" s="2">
        <v>0</v>
      </c>
      <c r="AO300" s="2">
        <v>2</v>
      </c>
      <c r="AP300" s="2">
        <v>9</v>
      </c>
      <c r="AQ300" s="2">
        <v>0</v>
      </c>
      <c r="AR300" s="2">
        <v>2042.16</v>
      </c>
      <c r="AS300" s="2">
        <v>3550</v>
      </c>
      <c r="AT300" s="2">
        <v>22530</v>
      </c>
      <c r="AU300" s="2">
        <v>15000</v>
      </c>
      <c r="AV300" s="2">
        <v>1500</v>
      </c>
      <c r="AW300" s="2">
        <v>0</v>
      </c>
      <c r="AX300" s="2">
        <v>0</v>
      </c>
      <c r="AY300" s="2">
        <v>0</v>
      </c>
      <c r="AZ300" s="2">
        <v>0</v>
      </c>
      <c r="BA300" s="2">
        <v>4733.52</v>
      </c>
      <c r="BB300" s="2">
        <v>1296.48</v>
      </c>
      <c r="BC300" s="2">
        <v>38.89</v>
      </c>
      <c r="BD300" s="2">
        <v>0</v>
      </c>
      <c r="BE300" s="2">
        <v>38.89</v>
      </c>
      <c r="BF300" s="2">
        <v>144.73</v>
      </c>
      <c r="BG300" s="2">
        <v>0</v>
      </c>
    </row>
    <row r="301" spans="1:59">
      <c r="A301" s="5" t="s">
        <v>1283</v>
      </c>
      <c r="B301" s="2" t="s">
        <v>1284</v>
      </c>
      <c r="C301" s="2" t="s">
        <v>1285</v>
      </c>
      <c r="D301" s="2" t="s">
        <v>1286</v>
      </c>
      <c r="E301" s="2" t="s">
        <v>1159</v>
      </c>
      <c r="F301" s="2" t="s">
        <v>181</v>
      </c>
      <c r="G301" s="2">
        <v>10</v>
      </c>
      <c r="H301" s="2">
        <v>2</v>
      </c>
      <c r="I301" s="2">
        <v>5.9</v>
      </c>
      <c r="J301" s="2">
        <v>0</v>
      </c>
      <c r="K301" s="2">
        <v>2124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800</v>
      </c>
      <c r="U301" s="2">
        <v>100</v>
      </c>
      <c r="V301" s="2">
        <v>300</v>
      </c>
      <c r="W301" s="2">
        <v>33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3357</v>
      </c>
      <c r="AG301" s="2">
        <v>597.64</v>
      </c>
      <c r="AH301" s="2">
        <v>22.41</v>
      </c>
      <c r="AI301" s="2">
        <v>149.41</v>
      </c>
      <c r="AJ301" s="2">
        <v>448</v>
      </c>
      <c r="AK301" s="2">
        <v>0</v>
      </c>
      <c r="AL301" s="2">
        <v>0</v>
      </c>
      <c r="AM301" s="2">
        <v>0</v>
      </c>
      <c r="AN301" s="2">
        <v>0</v>
      </c>
      <c r="AO301" s="2">
        <v>2</v>
      </c>
      <c r="AP301" s="2">
        <v>9</v>
      </c>
      <c r="AQ301" s="2">
        <v>0</v>
      </c>
      <c r="AR301" s="2">
        <v>2137.54</v>
      </c>
      <c r="AS301" s="2">
        <v>3285</v>
      </c>
      <c r="AT301" s="2">
        <v>19920</v>
      </c>
      <c r="AU301" s="2">
        <v>15000</v>
      </c>
      <c r="AV301" s="2">
        <v>0</v>
      </c>
      <c r="AW301" s="2">
        <v>0</v>
      </c>
      <c r="AX301" s="2">
        <v>0</v>
      </c>
      <c r="AY301" s="2">
        <v>0</v>
      </c>
      <c r="AZ301" s="2">
        <v>3300</v>
      </c>
      <c r="BA301" s="2">
        <v>3652.38</v>
      </c>
      <c r="BB301" s="2">
        <v>0</v>
      </c>
      <c r="BC301" s="2">
        <v>0</v>
      </c>
      <c r="BD301" s="2">
        <v>0</v>
      </c>
      <c r="BE301" s="2">
        <v>0</v>
      </c>
      <c r="BF301" s="2">
        <v>60</v>
      </c>
      <c r="BG301" s="2">
        <v>0</v>
      </c>
    </row>
    <row r="302" spans="1:59">
      <c r="A302" s="5" t="s">
        <v>1287</v>
      </c>
      <c r="B302" s="2" t="s">
        <v>1288</v>
      </c>
      <c r="C302" s="2" t="s">
        <v>1289</v>
      </c>
      <c r="D302" s="2" t="s">
        <v>1290</v>
      </c>
      <c r="E302" s="2" t="s">
        <v>416</v>
      </c>
      <c r="F302" s="2" t="s">
        <v>256</v>
      </c>
      <c r="G302" s="2">
        <v>10</v>
      </c>
      <c r="H302" s="2">
        <v>3</v>
      </c>
      <c r="I302" s="2">
        <v>6.1</v>
      </c>
      <c r="J302" s="2">
        <v>0</v>
      </c>
      <c r="K302" s="2">
        <v>2196</v>
      </c>
      <c r="L302" s="2">
        <v>0</v>
      </c>
      <c r="M302" s="2">
        <v>0</v>
      </c>
      <c r="N302" s="2">
        <v>0</v>
      </c>
      <c r="O302" s="2">
        <v>0</v>
      </c>
      <c r="P302" s="2">
        <v>216</v>
      </c>
      <c r="Q302" s="2">
        <v>0</v>
      </c>
      <c r="R302" s="2">
        <v>0</v>
      </c>
      <c r="S302" s="2">
        <v>0</v>
      </c>
      <c r="T302" s="2">
        <v>800</v>
      </c>
      <c r="U302" s="2">
        <v>100</v>
      </c>
      <c r="V302" s="2">
        <v>300</v>
      </c>
      <c r="W302" s="2">
        <v>33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302.9</v>
      </c>
      <c r="AE302" s="2">
        <v>0</v>
      </c>
      <c r="AF302" s="2">
        <v>3947.9</v>
      </c>
      <c r="AG302" s="2">
        <v>531.56</v>
      </c>
      <c r="AH302" s="2">
        <v>19.93</v>
      </c>
      <c r="AI302" s="2">
        <v>132.89</v>
      </c>
      <c r="AJ302" s="2">
        <v>399</v>
      </c>
      <c r="AK302" s="2">
        <v>0</v>
      </c>
      <c r="AL302" s="2">
        <v>0</v>
      </c>
      <c r="AM302" s="2">
        <v>0</v>
      </c>
      <c r="AN302" s="2">
        <v>0</v>
      </c>
      <c r="AO302" s="2">
        <v>2</v>
      </c>
      <c r="AP302" s="2">
        <v>9</v>
      </c>
      <c r="AQ302" s="2">
        <v>0</v>
      </c>
      <c r="AR302" s="2">
        <v>2862.52</v>
      </c>
      <c r="AS302" s="2">
        <v>3875.9</v>
      </c>
      <c r="AT302" s="2">
        <v>18382.51</v>
      </c>
      <c r="AU302" s="2">
        <v>15000</v>
      </c>
      <c r="AV302" s="2">
        <v>3000</v>
      </c>
      <c r="AW302" s="2">
        <v>3000</v>
      </c>
      <c r="AX302" s="2">
        <v>0</v>
      </c>
      <c r="AY302" s="2">
        <v>3000</v>
      </c>
      <c r="AZ302" s="2">
        <v>0</v>
      </c>
      <c r="BA302" s="2">
        <v>3250.14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</row>
    <row r="303" spans="1:59">
      <c r="A303" s="5" t="s">
        <v>1291</v>
      </c>
      <c r="B303" s="2" t="s">
        <v>1292</v>
      </c>
      <c r="C303" s="2" t="s">
        <v>1293</v>
      </c>
      <c r="D303" s="2" t="s">
        <v>1294</v>
      </c>
      <c r="E303" s="2" t="s">
        <v>416</v>
      </c>
      <c r="F303" s="2" t="s">
        <v>256</v>
      </c>
      <c r="G303" s="2">
        <v>12</v>
      </c>
      <c r="H303" s="2">
        <v>4</v>
      </c>
      <c r="I303" s="2">
        <v>7.1</v>
      </c>
      <c r="J303" s="2">
        <v>0</v>
      </c>
      <c r="K303" s="2">
        <v>2556</v>
      </c>
      <c r="L303" s="2">
        <v>0</v>
      </c>
      <c r="M303" s="2">
        <v>24</v>
      </c>
      <c r="N303" s="2">
        <v>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800</v>
      </c>
      <c r="U303" s="2">
        <v>100</v>
      </c>
      <c r="V303" s="2">
        <v>300</v>
      </c>
      <c r="W303" s="2">
        <v>33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3845</v>
      </c>
      <c r="AG303" s="2">
        <v>574.59</v>
      </c>
      <c r="AH303" s="2">
        <v>21.55</v>
      </c>
      <c r="AI303" s="2">
        <v>143.65</v>
      </c>
      <c r="AJ303" s="2">
        <v>431</v>
      </c>
      <c r="AK303" s="2">
        <v>0</v>
      </c>
      <c r="AL303" s="2">
        <v>0</v>
      </c>
      <c r="AM303" s="2">
        <v>0</v>
      </c>
      <c r="AN303" s="2">
        <v>0</v>
      </c>
      <c r="AO303" s="2">
        <v>2</v>
      </c>
      <c r="AP303" s="2">
        <v>9</v>
      </c>
      <c r="AQ303" s="2">
        <v>0</v>
      </c>
      <c r="AR303" s="2">
        <v>2672.21</v>
      </c>
      <c r="AS303" s="2">
        <v>3773</v>
      </c>
      <c r="AT303" s="2">
        <v>16709.5</v>
      </c>
      <c r="AU303" s="2">
        <v>15000</v>
      </c>
      <c r="AV303" s="2">
        <v>3000</v>
      </c>
      <c r="AW303" s="2">
        <v>6000</v>
      </c>
      <c r="AX303" s="2">
        <v>0</v>
      </c>
      <c r="AY303" s="2">
        <v>0</v>
      </c>
      <c r="AZ303" s="2">
        <v>0</v>
      </c>
      <c r="BA303" s="2">
        <v>3512.37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</row>
    <row r="304" spans="1:59">
      <c r="A304" s="5" t="s">
        <v>1295</v>
      </c>
      <c r="B304" s="2" t="s">
        <v>1296</v>
      </c>
      <c r="C304" s="2" t="s">
        <v>1297</v>
      </c>
      <c r="D304" s="2" t="s">
        <v>1298</v>
      </c>
      <c r="E304" s="2" t="s">
        <v>416</v>
      </c>
      <c r="F304" s="2" t="s">
        <v>209</v>
      </c>
      <c r="G304" s="2">
        <v>10</v>
      </c>
      <c r="H304" s="2">
        <v>3</v>
      </c>
      <c r="I304" s="2">
        <v>6.1</v>
      </c>
      <c r="J304" s="2">
        <v>0</v>
      </c>
      <c r="K304" s="2">
        <v>2196</v>
      </c>
      <c r="L304" s="2">
        <v>0</v>
      </c>
      <c r="M304" s="2">
        <v>24</v>
      </c>
      <c r="N304" s="2">
        <v>64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800</v>
      </c>
      <c r="U304" s="2">
        <v>300</v>
      </c>
      <c r="V304" s="2">
        <v>300</v>
      </c>
      <c r="W304" s="2">
        <v>33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80</v>
      </c>
      <c r="AE304" s="2">
        <v>0</v>
      </c>
      <c r="AF304" s="2">
        <v>3797</v>
      </c>
      <c r="AG304" s="2">
        <v>788.48</v>
      </c>
      <c r="AH304" s="2">
        <v>29.57</v>
      </c>
      <c r="AI304" s="2">
        <v>197.12</v>
      </c>
      <c r="AJ304" s="2">
        <v>591</v>
      </c>
      <c r="AK304" s="2">
        <v>0</v>
      </c>
      <c r="AL304" s="2">
        <v>0</v>
      </c>
      <c r="AM304" s="2">
        <v>0</v>
      </c>
      <c r="AN304" s="2">
        <v>0</v>
      </c>
      <c r="AO304" s="2">
        <v>2</v>
      </c>
      <c r="AP304" s="2">
        <v>9</v>
      </c>
      <c r="AQ304" s="2">
        <v>0</v>
      </c>
      <c r="AR304" s="2">
        <v>2188.83</v>
      </c>
      <c r="AS304" s="2">
        <v>3585</v>
      </c>
      <c r="AT304" s="2">
        <v>22971.23</v>
      </c>
      <c r="AU304" s="2">
        <v>15000</v>
      </c>
      <c r="AV304" s="2">
        <v>3000</v>
      </c>
      <c r="AW304" s="2">
        <v>0</v>
      </c>
      <c r="AX304" s="2">
        <v>0</v>
      </c>
      <c r="AY304" s="2">
        <v>0</v>
      </c>
      <c r="AZ304" s="2">
        <v>0</v>
      </c>
      <c r="BA304" s="2">
        <v>4818.51</v>
      </c>
      <c r="BB304" s="2">
        <v>152.719999999999</v>
      </c>
      <c r="BC304" s="2">
        <v>4.58</v>
      </c>
      <c r="BD304" s="2">
        <v>0</v>
      </c>
      <c r="BE304" s="2">
        <v>4.58</v>
      </c>
      <c r="BF304" s="2">
        <v>125.22</v>
      </c>
      <c r="BG304" s="2">
        <v>0</v>
      </c>
    </row>
    <row r="305" spans="1:59">
      <c r="A305" s="5" t="s">
        <v>1299</v>
      </c>
      <c r="B305" s="2" t="s">
        <v>1300</v>
      </c>
      <c r="C305" s="2" t="s">
        <v>1301</v>
      </c>
      <c r="D305" s="2" t="s">
        <v>1302</v>
      </c>
      <c r="E305" s="2" t="s">
        <v>416</v>
      </c>
      <c r="F305" s="2" t="s">
        <v>209</v>
      </c>
      <c r="G305" s="2">
        <v>10</v>
      </c>
      <c r="H305" s="2">
        <v>3</v>
      </c>
      <c r="I305" s="2">
        <v>6.1</v>
      </c>
      <c r="J305" s="2">
        <v>0</v>
      </c>
      <c r="K305" s="2">
        <v>2196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800</v>
      </c>
      <c r="U305" s="2">
        <v>300</v>
      </c>
      <c r="V305" s="2">
        <v>300</v>
      </c>
      <c r="W305" s="2">
        <v>33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20</v>
      </c>
      <c r="AE305" s="2">
        <v>0</v>
      </c>
      <c r="AF305" s="2">
        <v>3649</v>
      </c>
      <c r="AG305" s="2">
        <v>722.13</v>
      </c>
      <c r="AH305" s="2">
        <v>27.08</v>
      </c>
      <c r="AI305" s="2">
        <v>180.53</v>
      </c>
      <c r="AJ305" s="2">
        <v>542</v>
      </c>
      <c r="AK305" s="2">
        <v>0</v>
      </c>
      <c r="AL305" s="2">
        <v>0</v>
      </c>
      <c r="AM305" s="2">
        <v>0</v>
      </c>
      <c r="AN305" s="2">
        <v>0</v>
      </c>
      <c r="AO305" s="2">
        <v>2</v>
      </c>
      <c r="AP305" s="2">
        <v>9</v>
      </c>
      <c r="AQ305" s="2">
        <v>0</v>
      </c>
      <c r="AR305" s="2">
        <v>2175.26</v>
      </c>
      <c r="AS305" s="2">
        <v>3437</v>
      </c>
      <c r="AT305" s="2">
        <v>23650.34</v>
      </c>
      <c r="AU305" s="2">
        <v>15000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4415.22</v>
      </c>
      <c r="BB305" s="2">
        <v>4235.12</v>
      </c>
      <c r="BC305" s="2">
        <v>127.05</v>
      </c>
      <c r="BD305" s="2">
        <v>0</v>
      </c>
      <c r="BE305" s="2">
        <v>127.05</v>
      </c>
      <c r="BF305" s="2">
        <v>218.1</v>
      </c>
      <c r="BG305" s="2">
        <v>0</v>
      </c>
    </row>
    <row r="306" spans="1:59">
      <c r="A306" s="5" t="s">
        <v>1303</v>
      </c>
      <c r="B306" s="2" t="s">
        <v>1304</v>
      </c>
      <c r="C306" s="2" t="s">
        <v>1305</v>
      </c>
      <c r="D306" s="2" t="s">
        <v>1306</v>
      </c>
      <c r="E306" s="2" t="s">
        <v>416</v>
      </c>
      <c r="F306" s="2" t="s">
        <v>209</v>
      </c>
      <c r="G306" s="2">
        <v>12</v>
      </c>
      <c r="H306" s="2">
        <v>2</v>
      </c>
      <c r="I306" s="2">
        <v>6.7</v>
      </c>
      <c r="J306" s="2">
        <v>0</v>
      </c>
      <c r="K306" s="2">
        <v>2412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800</v>
      </c>
      <c r="U306" s="2">
        <v>300</v>
      </c>
      <c r="V306" s="2">
        <v>300</v>
      </c>
      <c r="W306" s="2">
        <v>33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24</v>
      </c>
      <c r="AD306" s="2">
        <v>36</v>
      </c>
      <c r="AE306" s="2">
        <v>0</v>
      </c>
      <c r="AF306" s="2">
        <v>3905</v>
      </c>
      <c r="AG306" s="2">
        <v>919.16</v>
      </c>
      <c r="AH306" s="2">
        <v>34.47</v>
      </c>
      <c r="AI306" s="2">
        <v>229.79</v>
      </c>
      <c r="AJ306" s="2">
        <v>689</v>
      </c>
      <c r="AK306" s="2">
        <v>0</v>
      </c>
      <c r="AL306" s="2">
        <v>0</v>
      </c>
      <c r="AM306" s="2">
        <v>0</v>
      </c>
      <c r="AN306" s="2">
        <v>0</v>
      </c>
      <c r="AO306" s="2">
        <v>2</v>
      </c>
      <c r="AP306" s="2">
        <v>9</v>
      </c>
      <c r="AQ306" s="2">
        <v>0</v>
      </c>
      <c r="AR306" s="2">
        <v>2030.58</v>
      </c>
      <c r="AS306" s="2">
        <v>3693</v>
      </c>
      <c r="AT306" s="2">
        <v>26185.68</v>
      </c>
      <c r="AU306" s="2">
        <v>15000</v>
      </c>
      <c r="AV306" s="2">
        <v>6000</v>
      </c>
      <c r="AW306" s="2">
        <v>6000</v>
      </c>
      <c r="AX306" s="2">
        <v>0</v>
      </c>
      <c r="AY306" s="2">
        <v>3000</v>
      </c>
      <c r="AZ306" s="2">
        <v>0</v>
      </c>
      <c r="BA306" s="2">
        <v>5617.26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</row>
    <row r="307" spans="1:59">
      <c r="A307" s="5" t="s">
        <v>1307</v>
      </c>
      <c r="B307" s="2" t="s">
        <v>1308</v>
      </c>
      <c r="C307" s="2" t="s">
        <v>1309</v>
      </c>
      <c r="D307" s="2" t="s">
        <v>1310</v>
      </c>
      <c r="E307" s="2" t="s">
        <v>416</v>
      </c>
      <c r="F307" s="2" t="s">
        <v>209</v>
      </c>
      <c r="G307" s="2">
        <v>10</v>
      </c>
      <c r="H307" s="2">
        <v>2</v>
      </c>
      <c r="I307" s="2">
        <v>5.9</v>
      </c>
      <c r="J307" s="2">
        <v>0</v>
      </c>
      <c r="K307" s="2">
        <v>2124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800</v>
      </c>
      <c r="U307" s="2">
        <v>300</v>
      </c>
      <c r="V307" s="2">
        <v>300</v>
      </c>
      <c r="W307" s="2">
        <v>33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48</v>
      </c>
      <c r="AE307" s="2">
        <v>0</v>
      </c>
      <c r="AF307" s="2">
        <v>3605</v>
      </c>
      <c r="AG307" s="2">
        <v>702.86</v>
      </c>
      <c r="AH307" s="2">
        <v>26.36</v>
      </c>
      <c r="AI307" s="2">
        <v>175.72</v>
      </c>
      <c r="AJ307" s="2">
        <v>527</v>
      </c>
      <c r="AK307" s="2">
        <v>0</v>
      </c>
      <c r="AL307" s="2">
        <v>0</v>
      </c>
      <c r="AM307" s="2">
        <v>0</v>
      </c>
      <c r="AN307" s="2">
        <v>0</v>
      </c>
      <c r="AO307" s="2">
        <v>2</v>
      </c>
      <c r="AP307" s="2">
        <v>9</v>
      </c>
      <c r="AQ307" s="2">
        <v>0</v>
      </c>
      <c r="AR307" s="2">
        <v>2171.06</v>
      </c>
      <c r="AS307" s="2">
        <v>3393</v>
      </c>
      <c r="AT307" s="2">
        <v>22295.15</v>
      </c>
      <c r="AU307" s="2">
        <v>15000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4295.82</v>
      </c>
      <c r="BB307" s="2">
        <v>2999.33</v>
      </c>
      <c r="BC307" s="2">
        <v>89.98</v>
      </c>
      <c r="BD307" s="2">
        <v>0</v>
      </c>
      <c r="BE307" s="2">
        <v>89.98</v>
      </c>
      <c r="BF307" s="2">
        <v>181.15</v>
      </c>
      <c r="BG307" s="2">
        <v>0</v>
      </c>
    </row>
    <row r="308" spans="1:59">
      <c r="A308" s="5" t="s">
        <v>1311</v>
      </c>
      <c r="B308" s="2" t="s">
        <v>1312</v>
      </c>
      <c r="C308" s="2" t="s">
        <v>1313</v>
      </c>
      <c r="D308" s="2" t="s">
        <v>1314</v>
      </c>
      <c r="E308" s="2" t="s">
        <v>416</v>
      </c>
      <c r="F308" s="2" t="s">
        <v>209</v>
      </c>
      <c r="G308" s="2">
        <v>10</v>
      </c>
      <c r="H308" s="2">
        <v>2</v>
      </c>
      <c r="I308" s="2">
        <v>5.9</v>
      </c>
      <c r="J308" s="2">
        <v>0</v>
      </c>
      <c r="K308" s="2">
        <v>2124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800</v>
      </c>
      <c r="U308" s="2">
        <v>300</v>
      </c>
      <c r="V308" s="2">
        <v>300</v>
      </c>
      <c r="W308" s="2">
        <v>33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3557</v>
      </c>
      <c r="AG308" s="2">
        <v>854.76</v>
      </c>
      <c r="AH308" s="2">
        <v>32.05</v>
      </c>
      <c r="AI308" s="2">
        <v>213.69</v>
      </c>
      <c r="AJ308" s="2">
        <v>641</v>
      </c>
      <c r="AK308" s="2">
        <v>0</v>
      </c>
      <c r="AL308" s="2">
        <v>0</v>
      </c>
      <c r="AM308" s="2">
        <v>0</v>
      </c>
      <c r="AN308" s="2">
        <v>0</v>
      </c>
      <c r="AO308" s="2">
        <v>2</v>
      </c>
      <c r="AP308" s="2">
        <v>9</v>
      </c>
      <c r="AQ308" s="2">
        <v>0</v>
      </c>
      <c r="AR308" s="2">
        <v>1813.5</v>
      </c>
      <c r="AS308" s="2">
        <v>3345</v>
      </c>
      <c r="AT308" s="2">
        <v>25788.92</v>
      </c>
      <c r="AU308" s="2">
        <v>15000</v>
      </c>
      <c r="AV308" s="2">
        <v>1500</v>
      </c>
      <c r="AW308" s="2">
        <v>3000</v>
      </c>
      <c r="AX308" s="2">
        <v>0</v>
      </c>
      <c r="AY308" s="2">
        <v>1500</v>
      </c>
      <c r="AZ308" s="2">
        <v>0</v>
      </c>
      <c r="BA308" s="2">
        <v>5224.5</v>
      </c>
      <c r="BB308" s="2">
        <v>0</v>
      </c>
      <c r="BC308" s="2">
        <v>0</v>
      </c>
      <c r="BD308" s="2">
        <v>0</v>
      </c>
      <c r="BE308" s="2">
        <v>0</v>
      </c>
      <c r="BF308" s="2">
        <v>148.83</v>
      </c>
      <c r="BG308" s="2">
        <v>0</v>
      </c>
    </row>
    <row r="309" spans="1:59">
      <c r="A309" s="5" t="s">
        <v>1315</v>
      </c>
      <c r="B309" s="2" t="s">
        <v>1316</v>
      </c>
      <c r="C309" s="2" t="s">
        <v>1317</v>
      </c>
      <c r="D309" s="2" t="s">
        <v>1318</v>
      </c>
      <c r="E309" s="2" t="s">
        <v>416</v>
      </c>
      <c r="F309" s="2" t="s">
        <v>209</v>
      </c>
      <c r="G309" s="2">
        <v>10</v>
      </c>
      <c r="H309" s="2">
        <v>3</v>
      </c>
      <c r="I309" s="2">
        <v>6.1</v>
      </c>
      <c r="J309" s="2">
        <v>0</v>
      </c>
      <c r="K309" s="2">
        <v>2196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800</v>
      </c>
      <c r="U309" s="2">
        <v>300</v>
      </c>
      <c r="V309" s="2">
        <v>300</v>
      </c>
      <c r="W309" s="2">
        <v>33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50</v>
      </c>
      <c r="AE309" s="2">
        <v>0</v>
      </c>
      <c r="AF309" s="2">
        <v>3679</v>
      </c>
      <c r="AG309" s="2">
        <v>761.81</v>
      </c>
      <c r="AH309" s="2">
        <v>28.57</v>
      </c>
      <c r="AI309" s="2">
        <v>190.45</v>
      </c>
      <c r="AJ309" s="2">
        <v>571</v>
      </c>
      <c r="AK309" s="2">
        <v>0</v>
      </c>
      <c r="AL309" s="2">
        <v>0</v>
      </c>
      <c r="AM309" s="2">
        <v>0</v>
      </c>
      <c r="AN309" s="2">
        <v>0</v>
      </c>
      <c r="AO309" s="2">
        <v>2</v>
      </c>
      <c r="AP309" s="2">
        <v>9</v>
      </c>
      <c r="AQ309" s="2">
        <v>0</v>
      </c>
      <c r="AR309" s="2">
        <v>2125.17</v>
      </c>
      <c r="AS309" s="2">
        <v>3467</v>
      </c>
      <c r="AT309" s="2">
        <v>22473.55</v>
      </c>
      <c r="AU309" s="2">
        <v>15000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4655.49</v>
      </c>
      <c r="BB309" s="2">
        <v>2818.06</v>
      </c>
      <c r="BC309" s="2">
        <v>84.54</v>
      </c>
      <c r="BD309" s="2">
        <v>0</v>
      </c>
      <c r="BE309" s="2">
        <v>84.54</v>
      </c>
      <c r="BF309" s="2">
        <v>177.09</v>
      </c>
      <c r="BG309" s="2">
        <v>0</v>
      </c>
    </row>
    <row r="310" spans="1:59">
      <c r="A310" s="5" t="s">
        <v>1319</v>
      </c>
      <c r="B310" s="2" t="s">
        <v>1320</v>
      </c>
      <c r="C310" s="2" t="s">
        <v>1321</v>
      </c>
      <c r="D310" s="2" t="s">
        <v>1322</v>
      </c>
      <c r="E310" s="2" t="s">
        <v>416</v>
      </c>
      <c r="F310" s="2" t="s">
        <v>209</v>
      </c>
      <c r="G310" s="2">
        <v>10</v>
      </c>
      <c r="H310" s="2">
        <v>3</v>
      </c>
      <c r="I310" s="2">
        <v>6.1</v>
      </c>
      <c r="J310" s="2">
        <v>0</v>
      </c>
      <c r="K310" s="2">
        <v>2196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800</v>
      </c>
      <c r="U310" s="2">
        <v>300</v>
      </c>
      <c r="V310" s="2">
        <v>300</v>
      </c>
      <c r="W310" s="2">
        <v>33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3629</v>
      </c>
      <c r="AG310" s="2">
        <v>693.08</v>
      </c>
      <c r="AH310" s="2">
        <v>25.99</v>
      </c>
      <c r="AI310" s="2">
        <v>173.27</v>
      </c>
      <c r="AJ310" s="2">
        <v>520</v>
      </c>
      <c r="AK310" s="2">
        <v>0</v>
      </c>
      <c r="AL310" s="2">
        <v>0</v>
      </c>
      <c r="AM310" s="2">
        <v>0</v>
      </c>
      <c r="AN310" s="2">
        <v>0</v>
      </c>
      <c r="AO310" s="2">
        <v>2</v>
      </c>
      <c r="AP310" s="2">
        <v>9</v>
      </c>
      <c r="AQ310" s="2">
        <v>0</v>
      </c>
      <c r="AR310" s="2">
        <v>2214.66</v>
      </c>
      <c r="AS310" s="2">
        <v>3417</v>
      </c>
      <c r="AT310" s="2">
        <v>22895.44</v>
      </c>
      <c r="AU310" s="2">
        <v>15000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4237.02</v>
      </c>
      <c r="BB310" s="2">
        <v>3658.42</v>
      </c>
      <c r="BC310" s="2">
        <v>109.75</v>
      </c>
      <c r="BD310" s="2">
        <v>0</v>
      </c>
      <c r="BE310" s="2">
        <v>109.75</v>
      </c>
      <c r="BF310" s="2">
        <v>199.61</v>
      </c>
      <c r="BG310" s="2">
        <v>0</v>
      </c>
    </row>
    <row r="311" spans="1:59">
      <c r="A311" s="5" t="s">
        <v>1323</v>
      </c>
      <c r="B311" s="2" t="s">
        <v>1324</v>
      </c>
      <c r="C311" s="2" t="s">
        <v>1325</v>
      </c>
      <c r="D311" s="2" t="s">
        <v>1326</v>
      </c>
      <c r="E311" s="2" t="s">
        <v>416</v>
      </c>
      <c r="F311" s="2" t="s">
        <v>209</v>
      </c>
      <c r="G311" s="2">
        <v>10</v>
      </c>
      <c r="H311" s="2">
        <v>3</v>
      </c>
      <c r="I311" s="2">
        <v>6.1</v>
      </c>
      <c r="J311" s="2">
        <v>0</v>
      </c>
      <c r="K311" s="2">
        <v>2196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800</v>
      </c>
      <c r="U311" s="2">
        <v>300</v>
      </c>
      <c r="V311" s="2">
        <v>300</v>
      </c>
      <c r="W311" s="2">
        <v>33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12</v>
      </c>
      <c r="AD311" s="2">
        <v>66</v>
      </c>
      <c r="AE311" s="2">
        <v>0</v>
      </c>
      <c r="AF311" s="2">
        <v>3707</v>
      </c>
      <c r="AG311" s="2">
        <v>711.66</v>
      </c>
      <c r="AH311" s="2">
        <v>26.69</v>
      </c>
      <c r="AI311" s="2">
        <v>177.92</v>
      </c>
      <c r="AJ311" s="2">
        <v>534</v>
      </c>
      <c r="AK311" s="2">
        <v>0</v>
      </c>
      <c r="AL311" s="2">
        <v>0</v>
      </c>
      <c r="AM311" s="2">
        <v>0</v>
      </c>
      <c r="AN311" s="2">
        <v>0</v>
      </c>
      <c r="AO311" s="2">
        <v>2</v>
      </c>
      <c r="AP311" s="2">
        <v>9</v>
      </c>
      <c r="AQ311" s="2">
        <v>0</v>
      </c>
      <c r="AR311" s="2">
        <v>2254.73</v>
      </c>
      <c r="AS311" s="2">
        <v>3495</v>
      </c>
      <c r="AT311" s="2">
        <v>22448.18</v>
      </c>
      <c r="AU311" s="2">
        <v>15000</v>
      </c>
      <c r="AV311" s="2">
        <v>0</v>
      </c>
      <c r="AW311" s="2">
        <v>6000</v>
      </c>
      <c r="AX311" s="2">
        <v>0</v>
      </c>
      <c r="AY311" s="2">
        <v>0</v>
      </c>
      <c r="AZ311" s="2">
        <v>0</v>
      </c>
      <c r="BA311" s="2">
        <v>4350.81</v>
      </c>
      <c r="BB311" s="2">
        <v>0</v>
      </c>
      <c r="BC311" s="2">
        <v>0</v>
      </c>
      <c r="BD311" s="2">
        <v>0</v>
      </c>
      <c r="BE311" s="2">
        <v>0</v>
      </c>
      <c r="BF311" s="2">
        <v>61.58</v>
      </c>
      <c r="BG311" s="2">
        <v>0</v>
      </c>
    </row>
    <row r="312" spans="1:59">
      <c r="A312" s="5" t="s">
        <v>1327</v>
      </c>
      <c r="B312" s="2" t="s">
        <v>1328</v>
      </c>
      <c r="C312" s="2" t="s">
        <v>1329</v>
      </c>
      <c r="D312" s="2" t="s">
        <v>1330</v>
      </c>
      <c r="E312" s="2" t="s">
        <v>416</v>
      </c>
      <c r="F312" s="2" t="s">
        <v>209</v>
      </c>
      <c r="G312" s="2">
        <v>10</v>
      </c>
      <c r="H312" s="2">
        <v>3</v>
      </c>
      <c r="I312" s="2">
        <v>6.1</v>
      </c>
      <c r="J312" s="2">
        <v>0</v>
      </c>
      <c r="K312" s="2">
        <v>2196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800</v>
      </c>
      <c r="U312" s="2">
        <v>300</v>
      </c>
      <c r="V312" s="2">
        <v>300</v>
      </c>
      <c r="W312" s="2">
        <v>33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3629</v>
      </c>
      <c r="AG312" s="2">
        <v>714.71</v>
      </c>
      <c r="AH312" s="2">
        <v>26.8</v>
      </c>
      <c r="AI312" s="2">
        <v>178.68</v>
      </c>
      <c r="AJ312" s="2">
        <v>536</v>
      </c>
      <c r="AK312" s="2">
        <v>0</v>
      </c>
      <c r="AL312" s="2">
        <v>0</v>
      </c>
      <c r="AM312" s="2">
        <v>0</v>
      </c>
      <c r="AN312" s="2">
        <v>0</v>
      </c>
      <c r="AO312" s="2">
        <v>2</v>
      </c>
      <c r="AP312" s="2">
        <v>9</v>
      </c>
      <c r="AQ312" s="2">
        <v>0</v>
      </c>
      <c r="AR312" s="2">
        <v>2170.81</v>
      </c>
      <c r="AS312" s="2">
        <v>3417</v>
      </c>
      <c r="AT312" s="2">
        <v>22369.42</v>
      </c>
      <c r="AU312" s="2">
        <v>15000</v>
      </c>
      <c r="AV312" s="2">
        <v>3000</v>
      </c>
      <c r="AW312" s="2">
        <v>1998</v>
      </c>
      <c r="AX312" s="2">
        <v>1200</v>
      </c>
      <c r="AY312" s="2">
        <v>0</v>
      </c>
      <c r="AZ312" s="2">
        <v>0</v>
      </c>
      <c r="BA312" s="2">
        <v>4368.57</v>
      </c>
      <c r="BB312" s="2">
        <v>0</v>
      </c>
      <c r="BC312" s="2">
        <v>0</v>
      </c>
      <c r="BD312" s="2">
        <v>0</v>
      </c>
      <c r="BE312" s="2">
        <v>0</v>
      </c>
      <c r="BF312" s="2">
        <v>57.24</v>
      </c>
      <c r="BG312" s="2">
        <v>0</v>
      </c>
    </row>
    <row r="313" spans="1:59">
      <c r="A313" s="5" t="s">
        <v>1331</v>
      </c>
      <c r="B313" s="2" t="s">
        <v>1332</v>
      </c>
      <c r="C313" s="2" t="s">
        <v>1333</v>
      </c>
      <c r="D313" s="2" t="s">
        <v>1334</v>
      </c>
      <c r="E313" s="2" t="s">
        <v>416</v>
      </c>
      <c r="F313" s="2" t="s">
        <v>209</v>
      </c>
      <c r="G313" s="2">
        <v>10</v>
      </c>
      <c r="H313" s="2">
        <v>3</v>
      </c>
      <c r="I313" s="2">
        <v>6.1</v>
      </c>
      <c r="J313" s="2">
        <v>0</v>
      </c>
      <c r="K313" s="2">
        <v>2196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800</v>
      </c>
      <c r="U313" s="2">
        <v>300</v>
      </c>
      <c r="V313" s="2">
        <v>300</v>
      </c>
      <c r="W313" s="2">
        <v>33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3629</v>
      </c>
      <c r="AG313" s="2">
        <v>862.63</v>
      </c>
      <c r="AH313" s="2">
        <v>32.35</v>
      </c>
      <c r="AI313" s="2">
        <v>215.66</v>
      </c>
      <c r="AJ313" s="2">
        <v>647</v>
      </c>
      <c r="AK313" s="2">
        <v>0</v>
      </c>
      <c r="AL313" s="2">
        <v>0</v>
      </c>
      <c r="AM313" s="2">
        <v>0</v>
      </c>
      <c r="AN313" s="2">
        <v>0</v>
      </c>
      <c r="AO313" s="2">
        <v>2</v>
      </c>
      <c r="AP313" s="2">
        <v>9</v>
      </c>
      <c r="AQ313" s="2">
        <v>0</v>
      </c>
      <c r="AR313" s="2">
        <v>1869.36</v>
      </c>
      <c r="AS313" s="2">
        <v>3417</v>
      </c>
      <c r="AT313" s="2">
        <v>25379.52</v>
      </c>
      <c r="AU313" s="2">
        <v>15000</v>
      </c>
      <c r="AV313" s="2">
        <v>3000</v>
      </c>
      <c r="AW313" s="2">
        <v>3000</v>
      </c>
      <c r="AX313" s="2">
        <v>0</v>
      </c>
      <c r="AY313" s="2">
        <v>3000</v>
      </c>
      <c r="AZ313" s="2">
        <v>0</v>
      </c>
      <c r="BA313" s="2">
        <v>5272.92</v>
      </c>
      <c r="BB313" s="2">
        <v>0</v>
      </c>
      <c r="BC313" s="2">
        <v>0</v>
      </c>
      <c r="BD313" s="2">
        <v>0</v>
      </c>
      <c r="BE313" s="2">
        <v>0</v>
      </c>
      <c r="BF313" s="2">
        <v>73.42</v>
      </c>
      <c r="BG313" s="2">
        <v>0</v>
      </c>
    </row>
    <row r="314" spans="1:59">
      <c r="A314" s="5" t="s">
        <v>1335</v>
      </c>
      <c r="B314" s="2" t="s">
        <v>1336</v>
      </c>
      <c r="C314" s="2" t="s">
        <v>1337</v>
      </c>
      <c r="D314" s="2" t="s">
        <v>1338</v>
      </c>
      <c r="E314" s="2" t="s">
        <v>1159</v>
      </c>
      <c r="F314" s="2" t="s">
        <v>181</v>
      </c>
      <c r="G314" s="2">
        <v>12</v>
      </c>
      <c r="H314" s="2">
        <v>2</v>
      </c>
      <c r="I314" s="2">
        <v>6.7</v>
      </c>
      <c r="J314" s="2">
        <v>0</v>
      </c>
      <c r="K314" s="2">
        <v>2412</v>
      </c>
      <c r="L314" s="2">
        <v>443.59</v>
      </c>
      <c r="M314" s="2">
        <v>24</v>
      </c>
      <c r="N314" s="2">
        <v>64</v>
      </c>
      <c r="O314" s="2">
        <v>0</v>
      </c>
      <c r="P314" s="2">
        <v>0</v>
      </c>
      <c r="Q314" s="2">
        <v>0</v>
      </c>
      <c r="R314" s="2">
        <v>0</v>
      </c>
      <c r="S314" s="2">
        <v>4.63</v>
      </c>
      <c r="T314" s="2">
        <v>800</v>
      </c>
      <c r="U314" s="2">
        <v>100</v>
      </c>
      <c r="V314" s="2">
        <v>300</v>
      </c>
      <c r="W314" s="2">
        <v>33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4181.22</v>
      </c>
      <c r="AG314" s="2">
        <v>902.01</v>
      </c>
      <c r="AH314" s="2">
        <v>33.83</v>
      </c>
      <c r="AI314" s="2">
        <v>225.5</v>
      </c>
      <c r="AJ314" s="2">
        <v>677</v>
      </c>
      <c r="AK314" s="2">
        <v>0</v>
      </c>
      <c r="AL314" s="2">
        <v>0</v>
      </c>
      <c r="AM314" s="2">
        <v>0</v>
      </c>
      <c r="AN314" s="2">
        <v>0</v>
      </c>
      <c r="AO314" s="2">
        <v>2</v>
      </c>
      <c r="AP314" s="2">
        <v>9</v>
      </c>
      <c r="AQ314" s="2">
        <v>0</v>
      </c>
      <c r="AR314" s="2">
        <v>2340.88</v>
      </c>
      <c r="AS314" s="2">
        <v>4109.22</v>
      </c>
      <c r="AT314" s="2">
        <v>23320.48</v>
      </c>
      <c r="AU314" s="2">
        <v>15000</v>
      </c>
      <c r="AV314" s="2">
        <v>3000</v>
      </c>
      <c r="AW314" s="2">
        <v>3000</v>
      </c>
      <c r="AX314" s="2">
        <v>0</v>
      </c>
      <c r="AY314" s="2">
        <v>0</v>
      </c>
      <c r="AZ314" s="2">
        <v>0</v>
      </c>
      <c r="BA314" s="2">
        <v>5515.02</v>
      </c>
      <c r="BB314" s="2">
        <v>0</v>
      </c>
      <c r="BC314" s="2">
        <v>0</v>
      </c>
      <c r="BD314" s="2">
        <v>0</v>
      </c>
      <c r="BE314" s="2">
        <v>0</v>
      </c>
      <c r="BF314" s="2">
        <v>46.04</v>
      </c>
      <c r="BG314" s="2">
        <v>0</v>
      </c>
    </row>
    <row r="315" spans="1:59">
      <c r="A315" s="5" t="s">
        <v>1339</v>
      </c>
      <c r="B315" s="2" t="s">
        <v>1340</v>
      </c>
      <c r="C315" s="2" t="s">
        <v>1341</v>
      </c>
      <c r="D315" s="2" t="s">
        <v>1342</v>
      </c>
      <c r="E315" s="2" t="s">
        <v>416</v>
      </c>
      <c r="F315" s="2" t="s">
        <v>209</v>
      </c>
      <c r="G315" s="2">
        <v>10</v>
      </c>
      <c r="H315" s="2">
        <v>3</v>
      </c>
      <c r="I315" s="2">
        <v>6.1</v>
      </c>
      <c r="J315" s="2">
        <v>0</v>
      </c>
      <c r="K315" s="2">
        <v>2196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800</v>
      </c>
      <c r="U315" s="2">
        <v>300</v>
      </c>
      <c r="V315" s="2">
        <v>300</v>
      </c>
      <c r="W315" s="2">
        <v>33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36</v>
      </c>
      <c r="AE315" s="2">
        <v>0</v>
      </c>
      <c r="AF315" s="2">
        <v>3665</v>
      </c>
      <c r="AG315" s="2">
        <v>676.39</v>
      </c>
      <c r="AH315" s="2">
        <v>25.36</v>
      </c>
      <c r="AI315" s="2">
        <v>169.1</v>
      </c>
      <c r="AJ315" s="2">
        <v>507</v>
      </c>
      <c r="AK315" s="2">
        <v>0</v>
      </c>
      <c r="AL315" s="2">
        <v>0</v>
      </c>
      <c r="AM315" s="2">
        <v>0</v>
      </c>
      <c r="AN315" s="2">
        <v>0</v>
      </c>
      <c r="AO315" s="2">
        <v>2</v>
      </c>
      <c r="AP315" s="2">
        <v>9</v>
      </c>
      <c r="AQ315" s="2">
        <v>0</v>
      </c>
      <c r="AR315" s="2">
        <v>2285.15</v>
      </c>
      <c r="AS315" s="2">
        <v>3453</v>
      </c>
      <c r="AT315" s="2">
        <v>22865.56</v>
      </c>
      <c r="AU315" s="2">
        <v>15000</v>
      </c>
      <c r="AV315" s="2">
        <v>3000</v>
      </c>
      <c r="AW315" s="2">
        <v>3000</v>
      </c>
      <c r="AX315" s="2">
        <v>0</v>
      </c>
      <c r="AY315" s="2">
        <v>3000</v>
      </c>
      <c r="AZ315" s="2">
        <v>0</v>
      </c>
      <c r="BA315" s="2">
        <v>4133.55</v>
      </c>
      <c r="BB315" s="2">
        <v>0</v>
      </c>
      <c r="BC315" s="2">
        <v>0</v>
      </c>
      <c r="BD315" s="2">
        <v>0</v>
      </c>
      <c r="BE315" s="2">
        <v>0</v>
      </c>
      <c r="BF315" s="2">
        <v>19.71</v>
      </c>
      <c r="BG315" s="2">
        <v>0</v>
      </c>
    </row>
    <row r="316" spans="1:59">
      <c r="A316" s="5" t="s">
        <v>1343</v>
      </c>
      <c r="B316" s="2" t="s">
        <v>1344</v>
      </c>
      <c r="C316" s="2" t="s">
        <v>1345</v>
      </c>
      <c r="D316" s="2" t="s">
        <v>1346</v>
      </c>
      <c r="E316" s="2" t="s">
        <v>416</v>
      </c>
      <c r="F316" s="2" t="s">
        <v>181</v>
      </c>
      <c r="G316" s="2">
        <v>10</v>
      </c>
      <c r="H316" s="2">
        <v>3</v>
      </c>
      <c r="I316" s="2">
        <v>6.1</v>
      </c>
      <c r="J316" s="2">
        <v>0</v>
      </c>
      <c r="K316" s="2">
        <v>2196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800</v>
      </c>
      <c r="U316" s="2">
        <v>300</v>
      </c>
      <c r="V316" s="2">
        <v>300</v>
      </c>
      <c r="W316" s="2">
        <v>33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807.72</v>
      </c>
      <c r="AE316" s="2">
        <v>0</v>
      </c>
      <c r="AF316" s="2">
        <v>4436.72</v>
      </c>
      <c r="AG316" s="2">
        <v>773.91</v>
      </c>
      <c r="AH316" s="2">
        <v>29.02</v>
      </c>
      <c r="AI316" s="2">
        <v>193.48</v>
      </c>
      <c r="AJ316" s="2">
        <v>580</v>
      </c>
      <c r="AK316" s="2">
        <v>0</v>
      </c>
      <c r="AL316" s="2">
        <v>0</v>
      </c>
      <c r="AM316" s="2">
        <v>0</v>
      </c>
      <c r="AN316" s="2">
        <v>0</v>
      </c>
      <c r="AO316" s="2">
        <v>2</v>
      </c>
      <c r="AP316" s="2">
        <v>9</v>
      </c>
      <c r="AQ316" s="2">
        <v>0</v>
      </c>
      <c r="AR316" s="2">
        <v>2858.31</v>
      </c>
      <c r="AS316" s="2">
        <v>4224.72</v>
      </c>
      <c r="AT316" s="2">
        <v>21199</v>
      </c>
      <c r="AU316" s="2">
        <v>15000</v>
      </c>
      <c r="AV316" s="2">
        <v>3000</v>
      </c>
      <c r="AW316" s="2">
        <v>3000</v>
      </c>
      <c r="AX316" s="2">
        <v>0</v>
      </c>
      <c r="AY316" s="2">
        <v>3000</v>
      </c>
      <c r="AZ316" s="2">
        <v>0</v>
      </c>
      <c r="BA316" s="2">
        <v>4729.23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</row>
    <row r="317" spans="1:59">
      <c r="A317" s="5" t="s">
        <v>1347</v>
      </c>
      <c r="B317" s="2" t="s">
        <v>1348</v>
      </c>
      <c r="C317" s="2" t="s">
        <v>1349</v>
      </c>
      <c r="D317" s="2" t="s">
        <v>1350</v>
      </c>
      <c r="E317" s="2" t="s">
        <v>416</v>
      </c>
      <c r="F317" s="2" t="s">
        <v>181</v>
      </c>
      <c r="G317" s="2">
        <v>10</v>
      </c>
      <c r="H317" s="2">
        <v>3</v>
      </c>
      <c r="I317" s="2">
        <v>6.1</v>
      </c>
      <c r="J317" s="2">
        <v>0</v>
      </c>
      <c r="K317" s="2">
        <v>2196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800</v>
      </c>
      <c r="U317" s="2">
        <v>100</v>
      </c>
      <c r="V317" s="2">
        <v>300</v>
      </c>
      <c r="W317" s="2">
        <v>33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332.9</v>
      </c>
      <c r="AE317" s="2">
        <v>0</v>
      </c>
      <c r="AF317" s="2">
        <v>3761.9</v>
      </c>
      <c r="AG317" s="2">
        <v>644.64</v>
      </c>
      <c r="AH317" s="2">
        <v>24.17</v>
      </c>
      <c r="AI317" s="2">
        <v>161.16</v>
      </c>
      <c r="AJ317" s="2">
        <v>483</v>
      </c>
      <c r="AK317" s="2">
        <v>0</v>
      </c>
      <c r="AL317" s="2">
        <v>0</v>
      </c>
      <c r="AM317" s="2">
        <v>0</v>
      </c>
      <c r="AN317" s="2">
        <v>0</v>
      </c>
      <c r="AO317" s="2">
        <v>2</v>
      </c>
      <c r="AP317" s="2">
        <v>9</v>
      </c>
      <c r="AQ317" s="2">
        <v>0</v>
      </c>
      <c r="AR317" s="2">
        <v>2446.93</v>
      </c>
      <c r="AS317" s="2">
        <v>3689.9</v>
      </c>
      <c r="AT317" s="2">
        <v>21578.12</v>
      </c>
      <c r="AU317" s="2">
        <v>15000</v>
      </c>
      <c r="AV317" s="2">
        <v>3000</v>
      </c>
      <c r="AW317" s="2">
        <v>6000</v>
      </c>
      <c r="AX317" s="2">
        <v>0</v>
      </c>
      <c r="AY317" s="2">
        <v>3000</v>
      </c>
      <c r="AZ317" s="2">
        <v>0</v>
      </c>
      <c r="BA317" s="2">
        <v>3938.91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</row>
    <row r="318" spans="1:59">
      <c r="A318" s="5" t="s">
        <v>1351</v>
      </c>
      <c r="B318" s="2" t="s">
        <v>1352</v>
      </c>
      <c r="C318" s="2" t="s">
        <v>1353</v>
      </c>
      <c r="D318" s="2" t="s">
        <v>1354</v>
      </c>
      <c r="E318" s="2" t="s">
        <v>416</v>
      </c>
      <c r="F318" s="2" t="s">
        <v>256</v>
      </c>
      <c r="G318" s="2">
        <v>10</v>
      </c>
      <c r="H318" s="2">
        <v>2</v>
      </c>
      <c r="I318" s="2">
        <v>5.9</v>
      </c>
      <c r="J318" s="2">
        <v>0</v>
      </c>
      <c r="K318" s="2">
        <v>2124</v>
      </c>
      <c r="L318" s="2">
        <v>0</v>
      </c>
      <c r="M318" s="2">
        <v>0</v>
      </c>
      <c r="N318" s="2">
        <v>0</v>
      </c>
      <c r="O318" s="2">
        <v>0</v>
      </c>
      <c r="P318" s="2">
        <v>216</v>
      </c>
      <c r="Q318" s="2">
        <v>0</v>
      </c>
      <c r="R318" s="2">
        <v>0</v>
      </c>
      <c r="S318" s="2">
        <v>0</v>
      </c>
      <c r="T318" s="2">
        <v>800</v>
      </c>
      <c r="U318" s="2">
        <v>100</v>
      </c>
      <c r="V318" s="2">
        <v>300</v>
      </c>
      <c r="W318" s="2">
        <v>33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292.97</v>
      </c>
      <c r="AE318" s="2">
        <v>0</v>
      </c>
      <c r="AF318" s="2">
        <v>3865.97</v>
      </c>
      <c r="AG318" s="2">
        <v>506.84</v>
      </c>
      <c r="AH318" s="2">
        <v>19.01</v>
      </c>
      <c r="AI318" s="2">
        <v>126.71</v>
      </c>
      <c r="AJ318" s="2">
        <v>380</v>
      </c>
      <c r="AK318" s="2">
        <v>0</v>
      </c>
      <c r="AL318" s="2">
        <v>0</v>
      </c>
      <c r="AM318" s="2">
        <v>0</v>
      </c>
      <c r="AN318" s="2">
        <v>0</v>
      </c>
      <c r="AO318" s="2">
        <v>2</v>
      </c>
      <c r="AP318" s="2">
        <v>9</v>
      </c>
      <c r="AQ318" s="2">
        <v>0</v>
      </c>
      <c r="AR318" s="2">
        <v>2831.41</v>
      </c>
      <c r="AS318" s="2">
        <v>3793.97</v>
      </c>
      <c r="AT318" s="2">
        <v>18290.62</v>
      </c>
      <c r="AU318" s="2">
        <v>15000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3097.68</v>
      </c>
      <c r="BB318" s="2">
        <v>192.939999999999</v>
      </c>
      <c r="BC318" s="2">
        <v>5.79</v>
      </c>
      <c r="BD318" s="2">
        <v>0</v>
      </c>
      <c r="BE318" s="2">
        <v>5.79</v>
      </c>
      <c r="BF318" s="2">
        <v>72.95</v>
      </c>
      <c r="BG318" s="2">
        <v>0</v>
      </c>
    </row>
    <row r="319" spans="1:59">
      <c r="A319" s="5" t="s">
        <v>1355</v>
      </c>
      <c r="B319" s="2" t="s">
        <v>1356</v>
      </c>
      <c r="C319" s="2" t="s">
        <v>1357</v>
      </c>
      <c r="D319" s="2" t="s">
        <v>1358</v>
      </c>
      <c r="E319" s="2" t="s">
        <v>416</v>
      </c>
      <c r="F319" s="2" t="s">
        <v>209</v>
      </c>
      <c r="G319" s="2">
        <v>10</v>
      </c>
      <c r="H319" s="2">
        <v>3</v>
      </c>
      <c r="I319" s="2">
        <v>6.1</v>
      </c>
      <c r="J319" s="2">
        <v>0</v>
      </c>
      <c r="K319" s="2">
        <v>2196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800</v>
      </c>
      <c r="U319" s="2">
        <v>100</v>
      </c>
      <c r="V319" s="2">
        <v>300</v>
      </c>
      <c r="W319" s="2">
        <v>33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48</v>
      </c>
      <c r="AE319" s="2">
        <v>0</v>
      </c>
      <c r="AF319" s="2">
        <v>3477</v>
      </c>
      <c r="AG319" s="2">
        <v>587.15</v>
      </c>
      <c r="AH319" s="2">
        <v>22.02</v>
      </c>
      <c r="AI319" s="2">
        <v>146.79</v>
      </c>
      <c r="AJ319" s="2">
        <v>440</v>
      </c>
      <c r="AK319" s="2">
        <v>0</v>
      </c>
      <c r="AL319" s="2">
        <v>0</v>
      </c>
      <c r="AM319" s="2">
        <v>0</v>
      </c>
      <c r="AN319" s="2">
        <v>0</v>
      </c>
      <c r="AO319" s="2">
        <v>2</v>
      </c>
      <c r="AP319" s="2">
        <v>9</v>
      </c>
      <c r="AQ319" s="2">
        <v>0</v>
      </c>
      <c r="AR319" s="2">
        <v>2279.04</v>
      </c>
      <c r="AS319" s="2">
        <v>3405</v>
      </c>
      <c r="AT319" s="2">
        <v>22842.07</v>
      </c>
      <c r="AU319" s="2">
        <v>15000</v>
      </c>
      <c r="AV319" s="2">
        <v>6000</v>
      </c>
      <c r="AW319" s="2">
        <v>0</v>
      </c>
      <c r="AX319" s="2">
        <v>0</v>
      </c>
      <c r="AY319" s="2">
        <v>3000</v>
      </c>
      <c r="AZ319" s="2">
        <v>0</v>
      </c>
      <c r="BA319" s="2">
        <v>3587.88</v>
      </c>
      <c r="BB319" s="2">
        <v>0</v>
      </c>
      <c r="BC319" s="2">
        <v>0</v>
      </c>
      <c r="BD319" s="2">
        <v>0</v>
      </c>
      <c r="BE319" s="2">
        <v>0</v>
      </c>
      <c r="BF319" s="2">
        <v>31.35</v>
      </c>
      <c r="BG319" s="2">
        <v>0</v>
      </c>
    </row>
    <row r="320" spans="1:59">
      <c r="A320" s="5" t="s">
        <v>1359</v>
      </c>
      <c r="B320" s="2" t="s">
        <v>1360</v>
      </c>
      <c r="C320" s="2" t="s">
        <v>1361</v>
      </c>
      <c r="D320" s="2" t="s">
        <v>1362</v>
      </c>
      <c r="E320" s="2" t="s">
        <v>416</v>
      </c>
      <c r="F320" s="2" t="s">
        <v>209</v>
      </c>
      <c r="G320" s="2">
        <v>10</v>
      </c>
      <c r="H320" s="2">
        <v>2</v>
      </c>
      <c r="I320" s="2">
        <v>5.9</v>
      </c>
      <c r="J320" s="2">
        <v>0</v>
      </c>
      <c r="K320" s="2">
        <v>2124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800</v>
      </c>
      <c r="U320" s="2">
        <v>300</v>
      </c>
      <c r="V320" s="2">
        <v>300</v>
      </c>
      <c r="W320" s="2">
        <v>33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292.97</v>
      </c>
      <c r="AE320" s="2">
        <v>0</v>
      </c>
      <c r="AF320" s="2">
        <v>3849.97</v>
      </c>
      <c r="AG320" s="2">
        <v>586.72</v>
      </c>
      <c r="AH320" s="2">
        <v>22</v>
      </c>
      <c r="AI320" s="2">
        <v>146.68</v>
      </c>
      <c r="AJ320" s="2">
        <v>440</v>
      </c>
      <c r="AK320" s="2">
        <v>0</v>
      </c>
      <c r="AL320" s="2">
        <v>0</v>
      </c>
      <c r="AM320" s="2">
        <v>0</v>
      </c>
      <c r="AN320" s="2">
        <v>0</v>
      </c>
      <c r="AO320" s="2">
        <v>2</v>
      </c>
      <c r="AP320" s="2">
        <v>9</v>
      </c>
      <c r="AQ320" s="2">
        <v>0</v>
      </c>
      <c r="AR320" s="2">
        <v>2652.57</v>
      </c>
      <c r="AS320" s="2">
        <v>3637.97</v>
      </c>
      <c r="AT320" s="2">
        <v>22487.52</v>
      </c>
      <c r="AU320" s="2">
        <v>15000</v>
      </c>
      <c r="AV320" s="2">
        <v>0</v>
      </c>
      <c r="AW320" s="2">
        <v>0</v>
      </c>
      <c r="AX320" s="2">
        <v>0</v>
      </c>
      <c r="AY320" s="2">
        <v>3000</v>
      </c>
      <c r="AZ320" s="2">
        <v>0</v>
      </c>
      <c r="BA320" s="2">
        <v>3586.2</v>
      </c>
      <c r="BB320" s="2">
        <v>901.32</v>
      </c>
      <c r="BC320" s="2">
        <v>27.04</v>
      </c>
      <c r="BD320" s="2">
        <v>0</v>
      </c>
      <c r="BE320" s="2">
        <v>27.04</v>
      </c>
      <c r="BF320" s="2">
        <v>133.76</v>
      </c>
      <c r="BG320" s="2">
        <v>0</v>
      </c>
    </row>
    <row r="321" spans="1:59">
      <c r="A321" s="5" t="s">
        <v>1363</v>
      </c>
      <c r="B321" s="2" t="s">
        <v>1364</v>
      </c>
      <c r="C321" s="2" t="s">
        <v>1365</v>
      </c>
      <c r="D321" s="2" t="s">
        <v>1366</v>
      </c>
      <c r="E321" s="2" t="s">
        <v>1159</v>
      </c>
      <c r="F321" s="2" t="s">
        <v>181</v>
      </c>
      <c r="G321" s="2">
        <v>12</v>
      </c>
      <c r="H321" s="2">
        <v>3</v>
      </c>
      <c r="I321" s="2">
        <v>6.9</v>
      </c>
      <c r="J321" s="2">
        <v>0</v>
      </c>
      <c r="K321" s="2">
        <v>2484</v>
      </c>
      <c r="L321" s="2">
        <v>0</v>
      </c>
      <c r="M321" s="2">
        <v>12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800</v>
      </c>
      <c r="U321" s="2">
        <v>100</v>
      </c>
      <c r="V321" s="2">
        <v>300</v>
      </c>
      <c r="W321" s="2">
        <v>33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3729</v>
      </c>
      <c r="AG321" s="2">
        <v>821.76</v>
      </c>
      <c r="AH321" s="2">
        <v>30.82</v>
      </c>
      <c r="AI321" s="2">
        <v>205.44</v>
      </c>
      <c r="AJ321" s="2">
        <v>616</v>
      </c>
      <c r="AK321" s="2">
        <v>0</v>
      </c>
      <c r="AL321" s="2">
        <v>0</v>
      </c>
      <c r="AM321" s="2">
        <v>0</v>
      </c>
      <c r="AN321" s="2">
        <v>0</v>
      </c>
      <c r="AO321" s="2">
        <v>2</v>
      </c>
      <c r="AP321" s="2">
        <v>9</v>
      </c>
      <c r="AQ321" s="2">
        <v>0</v>
      </c>
      <c r="AR321" s="2">
        <v>2052.98</v>
      </c>
      <c r="AS321" s="2">
        <v>3657</v>
      </c>
      <c r="AT321" s="2">
        <v>22851</v>
      </c>
      <c r="AU321" s="2">
        <v>15000</v>
      </c>
      <c r="AV321" s="2">
        <v>3000</v>
      </c>
      <c r="AW321" s="2">
        <v>6000</v>
      </c>
      <c r="AX321" s="2">
        <v>0</v>
      </c>
      <c r="AY321" s="2">
        <v>3000</v>
      </c>
      <c r="AZ321" s="2">
        <v>0</v>
      </c>
      <c r="BA321" s="2">
        <v>5022.06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</row>
    <row r="322" spans="1:59">
      <c r="A322" s="5" t="s">
        <v>1367</v>
      </c>
      <c r="B322" s="2" t="s">
        <v>1368</v>
      </c>
      <c r="C322" s="2" t="s">
        <v>1369</v>
      </c>
      <c r="D322" s="2" t="s">
        <v>1370</v>
      </c>
      <c r="E322" s="2" t="s">
        <v>176</v>
      </c>
      <c r="F322" s="2" t="s">
        <v>209</v>
      </c>
      <c r="G322" s="2">
        <v>10</v>
      </c>
      <c r="H322" s="2">
        <v>3</v>
      </c>
      <c r="I322" s="2">
        <v>6.1</v>
      </c>
      <c r="J322" s="2">
        <v>0</v>
      </c>
      <c r="K322" s="2">
        <v>2196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800</v>
      </c>
      <c r="U322" s="2">
        <v>300</v>
      </c>
      <c r="V322" s="2">
        <v>300</v>
      </c>
      <c r="W322" s="2">
        <v>33</v>
      </c>
      <c r="X322" s="2">
        <v>0</v>
      </c>
      <c r="Y322" s="2">
        <v>0</v>
      </c>
      <c r="Z322" s="2">
        <v>0</v>
      </c>
      <c r="AA322" s="2">
        <v>0</v>
      </c>
      <c r="AB322" s="2">
        <v>70</v>
      </c>
      <c r="AC322" s="2">
        <v>84</v>
      </c>
      <c r="AD322" s="2">
        <v>130</v>
      </c>
      <c r="AE322" s="2">
        <v>0</v>
      </c>
      <c r="AF322" s="2">
        <v>3913</v>
      </c>
      <c r="AG322" s="2">
        <v>691.24</v>
      </c>
      <c r="AH322" s="2">
        <v>25.92</v>
      </c>
      <c r="AI322" s="2">
        <v>172.81</v>
      </c>
      <c r="AJ322" s="2">
        <v>518</v>
      </c>
      <c r="AK322" s="2">
        <v>0</v>
      </c>
      <c r="AL322" s="2">
        <v>0</v>
      </c>
      <c r="AM322" s="2">
        <v>0</v>
      </c>
      <c r="AN322" s="2">
        <v>0</v>
      </c>
      <c r="AO322" s="2">
        <v>2</v>
      </c>
      <c r="AP322" s="2">
        <v>9</v>
      </c>
      <c r="AQ322" s="2">
        <v>0</v>
      </c>
      <c r="AR322" s="2">
        <v>2503.03</v>
      </c>
      <c r="AS322" s="2">
        <v>3701</v>
      </c>
      <c r="AT322" s="2">
        <v>22884.32</v>
      </c>
      <c r="AU322" s="2">
        <v>15000</v>
      </c>
      <c r="AV322" s="2">
        <v>3000</v>
      </c>
      <c r="AW322" s="2">
        <v>6000</v>
      </c>
      <c r="AX322" s="2">
        <v>1200</v>
      </c>
      <c r="AY322" s="2">
        <v>0</v>
      </c>
      <c r="AZ322" s="2">
        <v>0</v>
      </c>
      <c r="BA322" s="2">
        <v>4223.91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</row>
    <row r="323" spans="1:59">
      <c r="A323" s="5" t="s">
        <v>1371</v>
      </c>
      <c r="B323" s="2" t="s">
        <v>1372</v>
      </c>
      <c r="C323" s="2" t="s">
        <v>1373</v>
      </c>
      <c r="D323" s="2" t="s">
        <v>1374</v>
      </c>
      <c r="E323" s="2" t="s">
        <v>614</v>
      </c>
      <c r="F323" s="2" t="s">
        <v>209</v>
      </c>
      <c r="G323" s="2">
        <v>12</v>
      </c>
      <c r="H323" s="2">
        <v>2</v>
      </c>
      <c r="I323" s="2">
        <v>6.7</v>
      </c>
      <c r="J323" s="2">
        <v>0</v>
      </c>
      <c r="K323" s="2">
        <v>2412</v>
      </c>
      <c r="L323" s="2">
        <v>0</v>
      </c>
      <c r="M323" s="2">
        <v>90</v>
      </c>
      <c r="N323" s="2">
        <v>80</v>
      </c>
      <c r="O323" s="2">
        <v>0</v>
      </c>
      <c r="P323" s="2">
        <v>0</v>
      </c>
      <c r="Q323" s="2">
        <v>0</v>
      </c>
      <c r="R323" s="2">
        <v>7</v>
      </c>
      <c r="S323" s="2">
        <v>0</v>
      </c>
      <c r="T323" s="2">
        <v>800</v>
      </c>
      <c r="U323" s="2">
        <v>300</v>
      </c>
      <c r="V323" s="2">
        <v>300</v>
      </c>
      <c r="W323" s="2">
        <v>33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4022</v>
      </c>
      <c r="AG323" s="2">
        <v>985.61</v>
      </c>
      <c r="AH323" s="2">
        <v>36.96</v>
      </c>
      <c r="AI323" s="2">
        <v>246.4</v>
      </c>
      <c r="AJ323" s="2">
        <v>739</v>
      </c>
      <c r="AK323" s="2">
        <v>0</v>
      </c>
      <c r="AL323" s="2">
        <v>0</v>
      </c>
      <c r="AM323" s="2">
        <v>0</v>
      </c>
      <c r="AN323" s="2">
        <v>0</v>
      </c>
      <c r="AO323" s="2">
        <v>2</v>
      </c>
      <c r="AP323" s="2">
        <v>9</v>
      </c>
      <c r="AQ323" s="2">
        <v>0</v>
      </c>
      <c r="AR323" s="2">
        <v>2012.03</v>
      </c>
      <c r="AS323" s="2">
        <v>3840</v>
      </c>
      <c r="AT323" s="2">
        <v>30478.35</v>
      </c>
      <c r="AU323" s="2">
        <v>15000</v>
      </c>
      <c r="AV323" s="2">
        <v>1500</v>
      </c>
      <c r="AW323" s="2">
        <v>1500</v>
      </c>
      <c r="AX323" s="2">
        <v>0</v>
      </c>
      <c r="AY323" s="2">
        <v>0</v>
      </c>
      <c r="AZ323" s="2">
        <v>0</v>
      </c>
      <c r="BA323" s="2">
        <v>6023.91</v>
      </c>
      <c r="BB323" s="2">
        <v>6454.44</v>
      </c>
      <c r="BC323" s="2">
        <v>193.63</v>
      </c>
      <c r="BD323" s="2">
        <v>0</v>
      </c>
      <c r="BE323" s="2">
        <v>193.63</v>
      </c>
      <c r="BF323" s="2">
        <v>318.67</v>
      </c>
      <c r="BG323" s="2">
        <v>0</v>
      </c>
    </row>
    <row r="324" spans="1:59">
      <c r="A324" s="5" t="s">
        <v>1375</v>
      </c>
      <c r="B324" s="2" t="s">
        <v>1376</v>
      </c>
      <c r="C324" s="2" t="s">
        <v>1377</v>
      </c>
      <c r="D324" s="2" t="s">
        <v>1378</v>
      </c>
      <c r="E324" s="2" t="s">
        <v>614</v>
      </c>
      <c r="F324" s="2" t="s">
        <v>181</v>
      </c>
      <c r="G324" s="2">
        <v>8</v>
      </c>
      <c r="H324" s="2">
        <v>2</v>
      </c>
      <c r="I324" s="2">
        <v>5.1</v>
      </c>
      <c r="J324" s="2">
        <v>0</v>
      </c>
      <c r="K324" s="2">
        <v>1836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800</v>
      </c>
      <c r="U324" s="2">
        <v>100</v>
      </c>
      <c r="V324" s="2">
        <v>300</v>
      </c>
      <c r="W324" s="2">
        <v>33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3069</v>
      </c>
      <c r="AG324" s="2">
        <v>554.29</v>
      </c>
      <c r="AH324" s="2">
        <v>20.79</v>
      </c>
      <c r="AI324" s="2">
        <v>138.57</v>
      </c>
      <c r="AJ324" s="2">
        <v>416</v>
      </c>
      <c r="AK324" s="2">
        <v>0</v>
      </c>
      <c r="AL324" s="2">
        <v>0</v>
      </c>
      <c r="AM324" s="2">
        <v>0</v>
      </c>
      <c r="AN324" s="2">
        <v>0</v>
      </c>
      <c r="AO324" s="2">
        <v>2</v>
      </c>
      <c r="AP324" s="2">
        <v>9</v>
      </c>
      <c r="AQ324" s="2">
        <v>0</v>
      </c>
      <c r="AR324" s="2">
        <v>1937.35</v>
      </c>
      <c r="AS324" s="2">
        <v>2997</v>
      </c>
      <c r="AT324" s="2">
        <v>16318.14</v>
      </c>
      <c r="AU324" s="2">
        <v>15000</v>
      </c>
      <c r="AV324" s="2">
        <v>3000</v>
      </c>
      <c r="AW324" s="2">
        <v>6000</v>
      </c>
      <c r="AX324" s="2">
        <v>0</v>
      </c>
      <c r="AY324" s="2">
        <v>3000</v>
      </c>
      <c r="AZ324" s="2">
        <v>0</v>
      </c>
      <c r="BA324" s="2">
        <v>3388.95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</row>
    <row r="325" spans="1:59">
      <c r="A325" s="5" t="s">
        <v>1379</v>
      </c>
      <c r="B325" s="2" t="s">
        <v>1380</v>
      </c>
      <c r="C325" s="2" t="s">
        <v>1381</v>
      </c>
      <c r="D325" s="2" t="s">
        <v>1382</v>
      </c>
      <c r="E325" s="2" t="s">
        <v>614</v>
      </c>
      <c r="F325" s="2" t="s">
        <v>181</v>
      </c>
      <c r="G325" s="2">
        <v>10</v>
      </c>
      <c r="H325" s="2">
        <v>2</v>
      </c>
      <c r="I325" s="2">
        <v>5.9</v>
      </c>
      <c r="J325" s="2">
        <v>0</v>
      </c>
      <c r="K325" s="2">
        <v>2124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800</v>
      </c>
      <c r="U325" s="2">
        <v>300</v>
      </c>
      <c r="V325" s="2">
        <v>300</v>
      </c>
      <c r="W325" s="2">
        <v>33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3557</v>
      </c>
      <c r="AG325" s="2">
        <v>557.38</v>
      </c>
      <c r="AH325" s="2">
        <v>20.9</v>
      </c>
      <c r="AI325" s="2">
        <v>139.34</v>
      </c>
      <c r="AJ325" s="2">
        <v>418</v>
      </c>
      <c r="AK325" s="2">
        <v>0</v>
      </c>
      <c r="AL325" s="2">
        <v>0</v>
      </c>
      <c r="AM325" s="2">
        <v>0</v>
      </c>
      <c r="AN325" s="2">
        <v>0</v>
      </c>
      <c r="AO325" s="2">
        <v>2</v>
      </c>
      <c r="AP325" s="2">
        <v>9</v>
      </c>
      <c r="AQ325" s="2">
        <v>0</v>
      </c>
      <c r="AR325" s="2">
        <v>2419.38</v>
      </c>
      <c r="AS325" s="2">
        <v>3345</v>
      </c>
      <c r="AT325" s="2">
        <v>22413.38</v>
      </c>
      <c r="AU325" s="2">
        <v>15000</v>
      </c>
      <c r="AV325" s="2">
        <v>3000</v>
      </c>
      <c r="AW325" s="2">
        <v>6000</v>
      </c>
      <c r="AX325" s="2">
        <v>0</v>
      </c>
      <c r="AY325" s="2">
        <v>3000</v>
      </c>
      <c r="AZ325" s="2">
        <v>0</v>
      </c>
      <c r="BA325" s="2">
        <v>3406.86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</row>
    <row r="326" spans="1:59">
      <c r="A326" s="5" t="s">
        <v>1383</v>
      </c>
      <c r="B326" s="2" t="s">
        <v>1384</v>
      </c>
      <c r="C326" s="2" t="s">
        <v>1385</v>
      </c>
      <c r="D326" s="2" t="s">
        <v>1386</v>
      </c>
      <c r="E326" s="2" t="s">
        <v>614</v>
      </c>
      <c r="F326" s="2" t="s">
        <v>209</v>
      </c>
      <c r="G326" s="2">
        <v>10</v>
      </c>
      <c r="H326" s="2">
        <v>1</v>
      </c>
      <c r="I326" s="2">
        <v>5.7</v>
      </c>
      <c r="J326" s="2">
        <v>0</v>
      </c>
      <c r="K326" s="2">
        <v>2052</v>
      </c>
      <c r="L326" s="2">
        <v>0</v>
      </c>
      <c r="M326" s="2">
        <v>0</v>
      </c>
      <c r="N326" s="2">
        <v>0</v>
      </c>
      <c r="O326" s="2">
        <v>700</v>
      </c>
      <c r="P326" s="2">
        <v>0</v>
      </c>
      <c r="Q326" s="2">
        <v>0</v>
      </c>
      <c r="R326" s="2">
        <v>0</v>
      </c>
      <c r="S326" s="2">
        <v>0</v>
      </c>
      <c r="T326" s="2">
        <v>800</v>
      </c>
      <c r="U326" s="2">
        <v>300</v>
      </c>
      <c r="V326" s="2">
        <v>300</v>
      </c>
      <c r="W326" s="2">
        <v>33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4185</v>
      </c>
      <c r="AG326" s="2">
        <v>564.72</v>
      </c>
      <c r="AH326" s="2">
        <v>21.18</v>
      </c>
      <c r="AI326" s="2">
        <v>141.18</v>
      </c>
      <c r="AJ326" s="2">
        <v>424</v>
      </c>
      <c r="AK326" s="2">
        <v>0</v>
      </c>
      <c r="AL326" s="2">
        <v>0</v>
      </c>
      <c r="AM326" s="2">
        <v>0</v>
      </c>
      <c r="AN326" s="2">
        <v>0</v>
      </c>
      <c r="AO326" s="2">
        <v>2</v>
      </c>
      <c r="AP326" s="2">
        <v>9</v>
      </c>
      <c r="AQ326" s="2">
        <v>0</v>
      </c>
      <c r="AR326" s="2">
        <v>3031.92</v>
      </c>
      <c r="AS326" s="2">
        <v>3973</v>
      </c>
      <c r="AT326" s="2">
        <v>24683.83</v>
      </c>
      <c r="AU326" s="2">
        <v>15000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3453.24</v>
      </c>
      <c r="BB326" s="2">
        <v>6230.59</v>
      </c>
      <c r="BC326" s="2">
        <v>186.92</v>
      </c>
      <c r="BD326" s="2">
        <v>0</v>
      </c>
      <c r="BE326" s="2">
        <v>186.92</v>
      </c>
      <c r="BF326" s="2">
        <v>252.26</v>
      </c>
      <c r="BG326" s="2">
        <v>0</v>
      </c>
    </row>
    <row r="327" spans="1:59">
      <c r="A327" s="5" t="s">
        <v>1387</v>
      </c>
      <c r="B327" s="2" t="s">
        <v>1388</v>
      </c>
      <c r="C327" s="2" t="s">
        <v>1389</v>
      </c>
      <c r="D327" s="2" t="s">
        <v>1390</v>
      </c>
      <c r="E327" s="2" t="s">
        <v>123</v>
      </c>
      <c r="F327" s="2" t="s">
        <v>181</v>
      </c>
      <c r="G327" s="2">
        <v>0</v>
      </c>
      <c r="H327" s="2">
        <v>0</v>
      </c>
      <c r="I327" s="2">
        <v>0</v>
      </c>
      <c r="J327" s="2">
        <v>3627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500</v>
      </c>
      <c r="V327" s="2">
        <v>300</v>
      </c>
      <c r="W327" s="2">
        <v>33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4460</v>
      </c>
      <c r="AG327" s="2">
        <v>995.22</v>
      </c>
      <c r="AH327" s="2">
        <v>37.32</v>
      </c>
      <c r="AI327" s="2">
        <v>248.8</v>
      </c>
      <c r="AJ327" s="2">
        <v>746</v>
      </c>
      <c r="AK327" s="2">
        <v>0</v>
      </c>
      <c r="AL327" s="2">
        <v>0</v>
      </c>
      <c r="AM327" s="2">
        <v>0</v>
      </c>
      <c r="AN327" s="2">
        <v>0</v>
      </c>
      <c r="AO327" s="2">
        <v>2</v>
      </c>
      <c r="AP327" s="2">
        <v>9</v>
      </c>
      <c r="AQ327" s="2">
        <v>0</v>
      </c>
      <c r="AR327" s="2">
        <v>2430.66</v>
      </c>
      <c r="AS327" s="2">
        <v>4108</v>
      </c>
      <c r="AT327" s="2">
        <v>26830</v>
      </c>
      <c r="AU327" s="2">
        <v>15000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6082.02</v>
      </c>
      <c r="BB327" s="2">
        <v>5747.98</v>
      </c>
      <c r="BC327" s="2">
        <v>172.44</v>
      </c>
      <c r="BD327" s="2">
        <v>0</v>
      </c>
      <c r="BE327" s="2">
        <v>172.44</v>
      </c>
      <c r="BF327" s="2">
        <v>260.02</v>
      </c>
      <c r="BG327" s="2">
        <v>0</v>
      </c>
    </row>
    <row r="328" spans="1:59">
      <c r="A328" s="5" t="s">
        <v>1391</v>
      </c>
      <c r="B328" s="2" t="s">
        <v>1392</v>
      </c>
      <c r="C328" s="2" t="s">
        <v>1393</v>
      </c>
      <c r="D328" s="2" t="s">
        <v>1394</v>
      </c>
      <c r="E328" s="2" t="s">
        <v>123</v>
      </c>
      <c r="F328" s="2" t="s">
        <v>181</v>
      </c>
      <c r="G328" s="2">
        <v>0</v>
      </c>
      <c r="H328" s="2">
        <v>0</v>
      </c>
      <c r="I328" s="2">
        <v>0</v>
      </c>
      <c r="J328" s="2">
        <v>3627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500</v>
      </c>
      <c r="V328" s="2">
        <v>300</v>
      </c>
      <c r="W328" s="2">
        <v>33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4460</v>
      </c>
      <c r="AG328" s="2">
        <v>1013.21</v>
      </c>
      <c r="AH328" s="2">
        <v>38</v>
      </c>
      <c r="AI328" s="2">
        <v>253.3</v>
      </c>
      <c r="AJ328" s="2">
        <v>760</v>
      </c>
      <c r="AK328" s="2">
        <v>0</v>
      </c>
      <c r="AL328" s="2">
        <v>0</v>
      </c>
      <c r="AM328" s="2">
        <v>0</v>
      </c>
      <c r="AN328" s="2">
        <v>0</v>
      </c>
      <c r="AO328" s="2">
        <v>2</v>
      </c>
      <c r="AP328" s="2">
        <v>9</v>
      </c>
      <c r="AQ328" s="2">
        <v>0</v>
      </c>
      <c r="AR328" s="2">
        <v>2393.49</v>
      </c>
      <c r="AS328" s="2">
        <v>4108</v>
      </c>
      <c r="AT328" s="2">
        <v>26830</v>
      </c>
      <c r="AU328" s="2">
        <v>15000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6193.53</v>
      </c>
      <c r="BB328" s="2">
        <v>5636.47</v>
      </c>
      <c r="BC328" s="2">
        <v>169.09</v>
      </c>
      <c r="BD328" s="2">
        <v>0</v>
      </c>
      <c r="BE328" s="2">
        <v>169.09</v>
      </c>
      <c r="BF328" s="2">
        <v>257.79</v>
      </c>
      <c r="BG328" s="2">
        <v>0</v>
      </c>
    </row>
    <row r="329" spans="1:59">
      <c r="A329" s="5" t="s">
        <v>1395</v>
      </c>
      <c r="B329" s="2" t="s">
        <v>1396</v>
      </c>
      <c r="C329" s="2" t="s">
        <v>1397</v>
      </c>
      <c r="D329" s="2" t="s">
        <v>1398</v>
      </c>
      <c r="E329" s="2" t="s">
        <v>123</v>
      </c>
      <c r="F329" s="2" t="s">
        <v>181</v>
      </c>
      <c r="G329" s="2">
        <v>8</v>
      </c>
      <c r="H329" s="2">
        <v>1</v>
      </c>
      <c r="I329" s="2">
        <v>4.9</v>
      </c>
      <c r="J329" s="2">
        <v>0</v>
      </c>
      <c r="K329" s="2">
        <v>1764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800</v>
      </c>
      <c r="U329" s="2">
        <v>100</v>
      </c>
      <c r="V329" s="2">
        <v>300</v>
      </c>
      <c r="W329" s="2">
        <v>33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2997</v>
      </c>
      <c r="AG329" s="2">
        <v>434.27</v>
      </c>
      <c r="AH329" s="2">
        <v>16.29</v>
      </c>
      <c r="AI329" s="2">
        <v>108.57</v>
      </c>
      <c r="AJ329" s="2">
        <v>326</v>
      </c>
      <c r="AK329" s="2">
        <v>0</v>
      </c>
      <c r="AL329" s="2">
        <v>0</v>
      </c>
      <c r="AM329" s="2">
        <v>0</v>
      </c>
      <c r="AN329" s="2">
        <v>0</v>
      </c>
      <c r="AO329" s="2">
        <v>2</v>
      </c>
      <c r="AP329" s="2">
        <v>9</v>
      </c>
      <c r="AQ329" s="2">
        <v>0</v>
      </c>
      <c r="AR329" s="2">
        <v>2109.87</v>
      </c>
      <c r="AS329" s="2">
        <v>2925</v>
      </c>
      <c r="AT329" s="2">
        <v>16071.24</v>
      </c>
      <c r="AU329" s="2">
        <v>15000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2655.39</v>
      </c>
      <c r="BB329" s="2">
        <v>0</v>
      </c>
      <c r="BC329" s="2">
        <v>0</v>
      </c>
      <c r="BD329" s="2">
        <v>0</v>
      </c>
      <c r="BE329" s="2">
        <v>0</v>
      </c>
      <c r="BF329" s="2">
        <v>41.28</v>
      </c>
      <c r="BG329" s="2">
        <v>0</v>
      </c>
    </row>
    <row r="330" spans="1:59">
      <c r="A330" s="5" t="s">
        <v>1399</v>
      </c>
      <c r="B330" s="2" t="s">
        <v>1400</v>
      </c>
      <c r="C330" s="2" t="s">
        <v>1401</v>
      </c>
      <c r="D330" s="2" t="s">
        <v>1402</v>
      </c>
      <c r="E330" s="2" t="s">
        <v>123</v>
      </c>
      <c r="F330" s="2" t="s">
        <v>181</v>
      </c>
      <c r="G330" s="2">
        <v>8</v>
      </c>
      <c r="H330" s="2">
        <v>2</v>
      </c>
      <c r="I330" s="2">
        <v>5.1</v>
      </c>
      <c r="J330" s="2">
        <v>0</v>
      </c>
      <c r="K330" s="2">
        <v>1836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800</v>
      </c>
      <c r="U330" s="2">
        <v>100</v>
      </c>
      <c r="V330" s="2">
        <v>300</v>
      </c>
      <c r="W330" s="2">
        <v>33</v>
      </c>
      <c r="X330" s="2">
        <v>0</v>
      </c>
      <c r="Y330" s="2">
        <v>0</v>
      </c>
      <c r="Z330" s="2">
        <v>0</v>
      </c>
      <c r="AA330" s="2">
        <v>0</v>
      </c>
      <c r="AB330" s="2">
        <v>20</v>
      </c>
      <c r="AC330" s="2">
        <v>0</v>
      </c>
      <c r="AD330" s="2">
        <v>303.24</v>
      </c>
      <c r="AE330" s="2">
        <v>0</v>
      </c>
      <c r="AF330" s="2">
        <v>3392.24</v>
      </c>
      <c r="AG330" s="2">
        <v>585.78</v>
      </c>
      <c r="AH330" s="2">
        <v>21.97</v>
      </c>
      <c r="AI330" s="2">
        <v>146.45</v>
      </c>
      <c r="AJ330" s="2">
        <v>439</v>
      </c>
      <c r="AK330" s="2">
        <v>0</v>
      </c>
      <c r="AL330" s="2">
        <v>0</v>
      </c>
      <c r="AM330" s="2">
        <v>0</v>
      </c>
      <c r="AN330" s="2">
        <v>0</v>
      </c>
      <c r="AO330" s="2">
        <v>2</v>
      </c>
      <c r="AP330" s="2">
        <v>9</v>
      </c>
      <c r="AQ330" s="2">
        <v>0</v>
      </c>
      <c r="AR330" s="2">
        <v>2197.04</v>
      </c>
      <c r="AS330" s="2">
        <v>3320.24</v>
      </c>
      <c r="AT330" s="2">
        <v>16720.48</v>
      </c>
      <c r="AU330" s="2">
        <v>15000</v>
      </c>
      <c r="AV330" s="2">
        <v>1500</v>
      </c>
      <c r="AW330" s="2">
        <v>6000</v>
      </c>
      <c r="AX330" s="2">
        <v>0</v>
      </c>
      <c r="AY330" s="2">
        <v>3000</v>
      </c>
      <c r="AZ330" s="2">
        <v>0</v>
      </c>
      <c r="BA330" s="2">
        <v>3579.6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</row>
    <row r="331" spans="1:59">
      <c r="A331" s="5" t="s">
        <v>1403</v>
      </c>
      <c r="B331" s="2" t="s">
        <v>1404</v>
      </c>
      <c r="C331" s="2" t="s">
        <v>1405</v>
      </c>
      <c r="D331" s="2" t="s">
        <v>1406</v>
      </c>
      <c r="E331" s="2" t="s">
        <v>136</v>
      </c>
      <c r="F331" s="2" t="s">
        <v>181</v>
      </c>
      <c r="G331" s="2">
        <v>8</v>
      </c>
      <c r="H331" s="2">
        <v>3</v>
      </c>
      <c r="I331" s="2">
        <v>5.3</v>
      </c>
      <c r="J331" s="2">
        <v>0</v>
      </c>
      <c r="K331" s="2">
        <v>1908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800</v>
      </c>
      <c r="U331" s="2">
        <v>100</v>
      </c>
      <c r="V331" s="2">
        <v>300</v>
      </c>
      <c r="W331" s="2">
        <v>33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3141</v>
      </c>
      <c r="AG331" s="2">
        <v>558.18</v>
      </c>
      <c r="AH331" s="2">
        <v>20.93</v>
      </c>
      <c r="AI331" s="2">
        <v>139.55</v>
      </c>
      <c r="AJ331" s="2">
        <v>419</v>
      </c>
      <c r="AK331" s="2">
        <v>0</v>
      </c>
      <c r="AL331" s="2">
        <v>0</v>
      </c>
      <c r="AM331" s="2">
        <v>0</v>
      </c>
      <c r="AN331" s="2">
        <v>0</v>
      </c>
      <c r="AO331" s="2">
        <v>2</v>
      </c>
      <c r="AP331" s="2">
        <v>9</v>
      </c>
      <c r="AQ331" s="2">
        <v>0</v>
      </c>
      <c r="AR331" s="2">
        <v>2001.34</v>
      </c>
      <c r="AS331" s="2">
        <v>3069</v>
      </c>
      <c r="AT331" s="2">
        <v>16515.9</v>
      </c>
      <c r="AU331" s="2">
        <v>15000</v>
      </c>
      <c r="AV331" s="2">
        <v>1500</v>
      </c>
      <c r="AW331" s="2">
        <v>6000</v>
      </c>
      <c r="AX331" s="2">
        <v>0</v>
      </c>
      <c r="AY331" s="2">
        <v>0</v>
      </c>
      <c r="AZ331" s="2">
        <v>0</v>
      </c>
      <c r="BA331" s="2">
        <v>3412.98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</row>
    <row r="332" spans="1:59">
      <c r="A332" s="5" t="s">
        <v>1407</v>
      </c>
      <c r="B332" s="2" t="s">
        <v>1408</v>
      </c>
      <c r="C332" s="2" t="s">
        <v>1409</v>
      </c>
      <c r="D332" s="2" t="s">
        <v>1410</v>
      </c>
      <c r="E332" s="2" t="s">
        <v>141</v>
      </c>
      <c r="F332" s="2" t="s">
        <v>181</v>
      </c>
      <c r="G332" s="2">
        <v>10</v>
      </c>
      <c r="H332" s="2">
        <v>2</v>
      </c>
      <c r="I332" s="2">
        <v>5.9</v>
      </c>
      <c r="J332" s="2">
        <v>0</v>
      </c>
      <c r="K332" s="2">
        <v>2124</v>
      </c>
      <c r="L332" s="2">
        <v>0</v>
      </c>
      <c r="M332" s="2">
        <v>12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800</v>
      </c>
      <c r="U332" s="2">
        <v>100</v>
      </c>
      <c r="V332" s="2">
        <v>300</v>
      </c>
      <c r="W332" s="2">
        <v>33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585.93</v>
      </c>
      <c r="AE332" s="2">
        <v>0</v>
      </c>
      <c r="AF332" s="2">
        <v>3954.93</v>
      </c>
      <c r="AG332" s="2">
        <v>630.12</v>
      </c>
      <c r="AH332" s="2">
        <v>23.63</v>
      </c>
      <c r="AI332" s="2">
        <v>157.53</v>
      </c>
      <c r="AJ332" s="2">
        <v>473</v>
      </c>
      <c r="AK332" s="2">
        <v>0</v>
      </c>
      <c r="AL332" s="2">
        <v>0</v>
      </c>
      <c r="AM332" s="2">
        <v>0</v>
      </c>
      <c r="AN332" s="2">
        <v>0</v>
      </c>
      <c r="AO332" s="2">
        <v>2</v>
      </c>
      <c r="AP332" s="2">
        <v>9</v>
      </c>
      <c r="AQ332" s="2">
        <v>0</v>
      </c>
      <c r="AR332" s="2">
        <v>2668.65</v>
      </c>
      <c r="AS332" s="2">
        <v>3882.93</v>
      </c>
      <c r="AT332" s="2">
        <v>21293.82</v>
      </c>
      <c r="AU332" s="2">
        <v>15000</v>
      </c>
      <c r="AV332" s="2">
        <v>3000</v>
      </c>
      <c r="AW332" s="2">
        <v>6000</v>
      </c>
      <c r="AX332" s="2">
        <v>0</v>
      </c>
      <c r="AY332" s="2">
        <v>0</v>
      </c>
      <c r="AZ332" s="2">
        <v>0</v>
      </c>
      <c r="BA332" s="2">
        <v>3852.84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</row>
    <row r="333" spans="1:59">
      <c r="A333" s="5" t="s">
        <v>1411</v>
      </c>
      <c r="B333" s="2" t="s">
        <v>1412</v>
      </c>
      <c r="C333" s="2" t="s">
        <v>1413</v>
      </c>
      <c r="D333" s="2" t="s">
        <v>1414</v>
      </c>
      <c r="E333" s="2" t="s">
        <v>141</v>
      </c>
      <c r="F333" s="2" t="s">
        <v>181</v>
      </c>
      <c r="G333" s="2">
        <v>8</v>
      </c>
      <c r="H333" s="2">
        <v>3</v>
      </c>
      <c r="I333" s="2">
        <v>5.3</v>
      </c>
      <c r="J333" s="2">
        <v>0</v>
      </c>
      <c r="K333" s="2">
        <v>1908</v>
      </c>
      <c r="L333" s="2">
        <v>0</v>
      </c>
      <c r="M333" s="2">
        <v>12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800</v>
      </c>
      <c r="U333" s="2">
        <v>100</v>
      </c>
      <c r="V333" s="2">
        <v>300</v>
      </c>
      <c r="W333" s="2">
        <v>33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3153</v>
      </c>
      <c r="AG333" s="2">
        <v>557.17</v>
      </c>
      <c r="AH333" s="2">
        <v>20.89</v>
      </c>
      <c r="AI333" s="2">
        <v>139.29</v>
      </c>
      <c r="AJ333" s="2">
        <v>418</v>
      </c>
      <c r="AK333" s="2">
        <v>0</v>
      </c>
      <c r="AL333" s="2">
        <v>0</v>
      </c>
      <c r="AM333" s="2">
        <v>0</v>
      </c>
      <c r="AN333" s="2">
        <v>0</v>
      </c>
      <c r="AO333" s="2">
        <v>2</v>
      </c>
      <c r="AP333" s="2">
        <v>9</v>
      </c>
      <c r="AQ333" s="2">
        <v>0</v>
      </c>
      <c r="AR333" s="2">
        <v>2015.65</v>
      </c>
      <c r="AS333" s="2">
        <v>3081</v>
      </c>
      <c r="AT333" s="2">
        <v>16550.81</v>
      </c>
      <c r="AU333" s="2">
        <v>15000</v>
      </c>
      <c r="AV333" s="2">
        <v>6000</v>
      </c>
      <c r="AW333" s="2">
        <v>3000</v>
      </c>
      <c r="AX333" s="2">
        <v>0</v>
      </c>
      <c r="AY333" s="2">
        <v>3000</v>
      </c>
      <c r="AZ333" s="2">
        <v>0</v>
      </c>
      <c r="BA333" s="2">
        <v>3406.05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</row>
    <row r="334" spans="1:59">
      <c r="A334" s="5" t="s">
        <v>1415</v>
      </c>
      <c r="B334" s="2" t="s">
        <v>1416</v>
      </c>
      <c r="C334" s="2" t="s">
        <v>1417</v>
      </c>
      <c r="D334" s="2" t="s">
        <v>1418</v>
      </c>
      <c r="E334" s="2" t="s">
        <v>141</v>
      </c>
      <c r="F334" s="2" t="s">
        <v>181</v>
      </c>
      <c r="G334" s="2">
        <v>8</v>
      </c>
      <c r="H334" s="2">
        <v>1</v>
      </c>
      <c r="I334" s="2">
        <v>4.9</v>
      </c>
      <c r="J334" s="2">
        <v>0</v>
      </c>
      <c r="K334" s="2">
        <v>1764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800</v>
      </c>
      <c r="U334" s="2">
        <v>100</v>
      </c>
      <c r="V334" s="2">
        <v>300</v>
      </c>
      <c r="W334" s="2">
        <v>33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486.62</v>
      </c>
      <c r="AE334" s="2">
        <v>0</v>
      </c>
      <c r="AF334" s="2">
        <v>3483.62</v>
      </c>
      <c r="AG334" s="2">
        <v>415.75</v>
      </c>
      <c r="AH334" s="2">
        <v>15.59</v>
      </c>
      <c r="AI334" s="2">
        <v>104.32</v>
      </c>
      <c r="AJ334" s="2">
        <v>312</v>
      </c>
      <c r="AK334" s="2">
        <v>0</v>
      </c>
      <c r="AL334" s="2">
        <v>0</v>
      </c>
      <c r="AM334" s="2">
        <v>0</v>
      </c>
      <c r="AN334" s="2">
        <v>0</v>
      </c>
      <c r="AO334" s="2">
        <v>2</v>
      </c>
      <c r="AP334" s="2">
        <v>9</v>
      </c>
      <c r="AQ334" s="2">
        <v>0</v>
      </c>
      <c r="AR334" s="2">
        <v>2633.96</v>
      </c>
      <c r="AS334" s="2">
        <v>3411.62</v>
      </c>
      <c r="AT334" s="2">
        <v>16569.43</v>
      </c>
      <c r="AU334" s="2">
        <v>15000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2542.98</v>
      </c>
      <c r="BB334" s="2">
        <v>0</v>
      </c>
      <c r="BC334" s="2">
        <v>0</v>
      </c>
      <c r="BD334" s="2">
        <v>0</v>
      </c>
      <c r="BE334" s="2">
        <v>0</v>
      </c>
      <c r="BF334" s="2">
        <v>43.87</v>
      </c>
      <c r="BG334" s="2">
        <v>0</v>
      </c>
    </row>
    <row r="335" spans="1:59">
      <c r="A335" s="5" t="s">
        <v>1419</v>
      </c>
      <c r="B335" s="2" t="s">
        <v>1420</v>
      </c>
      <c r="C335" s="2" t="s">
        <v>1421</v>
      </c>
      <c r="D335" s="2" t="s">
        <v>1422</v>
      </c>
      <c r="E335" s="2" t="s">
        <v>141</v>
      </c>
      <c r="F335" s="2" t="s">
        <v>181</v>
      </c>
      <c r="G335" s="2">
        <v>0</v>
      </c>
      <c r="H335" s="2">
        <v>0</v>
      </c>
      <c r="I335" s="2">
        <v>0</v>
      </c>
      <c r="J335" s="2">
        <v>3627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300</v>
      </c>
      <c r="W335" s="2">
        <v>33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3960</v>
      </c>
      <c r="AG335" s="2">
        <v>1134.48</v>
      </c>
      <c r="AH335" s="2">
        <v>42.54</v>
      </c>
      <c r="AI335" s="2">
        <v>373.82</v>
      </c>
      <c r="AJ335" s="2">
        <v>1078</v>
      </c>
      <c r="AK335" s="2">
        <v>0</v>
      </c>
      <c r="AL335" s="2">
        <v>0</v>
      </c>
      <c r="AM335" s="2">
        <v>0</v>
      </c>
      <c r="AN335" s="2">
        <v>0</v>
      </c>
      <c r="AO335" s="2">
        <v>2</v>
      </c>
      <c r="AP335" s="2">
        <v>9</v>
      </c>
      <c r="AQ335" s="2">
        <v>0</v>
      </c>
      <c r="AR335" s="2">
        <v>1329.16</v>
      </c>
      <c r="AS335" s="2">
        <v>3958</v>
      </c>
      <c r="AT335" s="2">
        <v>26530</v>
      </c>
      <c r="AU335" s="2">
        <v>15000</v>
      </c>
      <c r="AV335" s="2">
        <v>3000</v>
      </c>
      <c r="AW335" s="2">
        <v>3000</v>
      </c>
      <c r="AX335" s="2">
        <v>0</v>
      </c>
      <c r="AY335" s="2">
        <v>3000</v>
      </c>
      <c r="AZ335" s="2">
        <v>0</v>
      </c>
      <c r="BA335" s="2">
        <v>7886.52</v>
      </c>
      <c r="BB335" s="2">
        <v>0</v>
      </c>
      <c r="BC335" s="2">
        <v>0</v>
      </c>
      <c r="BD335" s="2">
        <v>0</v>
      </c>
      <c r="BE335" s="2">
        <v>0</v>
      </c>
      <c r="BF335" s="2">
        <v>39.43</v>
      </c>
      <c r="BG335" s="2">
        <v>0</v>
      </c>
    </row>
    <row r="336" spans="1:59">
      <c r="A336" s="5" t="s">
        <v>1423</v>
      </c>
      <c r="B336" s="2" t="s">
        <v>1424</v>
      </c>
      <c r="C336" s="2" t="s">
        <v>1425</v>
      </c>
      <c r="D336" s="2" t="s">
        <v>1426</v>
      </c>
      <c r="E336" s="2" t="s">
        <v>195</v>
      </c>
      <c r="F336" s="2" t="s">
        <v>181</v>
      </c>
      <c r="G336" s="2">
        <v>10</v>
      </c>
      <c r="H336" s="2">
        <v>4</v>
      </c>
      <c r="I336" s="2">
        <v>6.3</v>
      </c>
      <c r="J336" s="2">
        <v>0</v>
      </c>
      <c r="K336" s="2">
        <v>2268</v>
      </c>
      <c r="L336" s="2">
        <v>0</v>
      </c>
      <c r="M336" s="2">
        <v>12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800</v>
      </c>
      <c r="U336" s="2">
        <v>100</v>
      </c>
      <c r="V336" s="2">
        <v>300</v>
      </c>
      <c r="W336" s="2">
        <v>33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3513</v>
      </c>
      <c r="AG336" s="2">
        <v>640.3</v>
      </c>
      <c r="AH336" s="2">
        <v>24.01</v>
      </c>
      <c r="AI336" s="2">
        <v>160.08</v>
      </c>
      <c r="AJ336" s="2">
        <v>480</v>
      </c>
      <c r="AK336" s="2">
        <v>0</v>
      </c>
      <c r="AL336" s="2">
        <v>0</v>
      </c>
      <c r="AM336" s="2">
        <v>0</v>
      </c>
      <c r="AN336" s="2">
        <v>0</v>
      </c>
      <c r="AO336" s="2">
        <v>2</v>
      </c>
      <c r="AP336" s="2">
        <v>9</v>
      </c>
      <c r="AQ336" s="2">
        <v>0</v>
      </c>
      <c r="AR336" s="2">
        <v>2206.61</v>
      </c>
      <c r="AS336" s="2">
        <v>3441</v>
      </c>
      <c r="AT336" s="2">
        <v>20511.18</v>
      </c>
      <c r="AU336" s="2">
        <v>15000</v>
      </c>
      <c r="AV336" s="2">
        <v>0</v>
      </c>
      <c r="AW336" s="2">
        <v>6000</v>
      </c>
      <c r="AX336" s="2">
        <v>0</v>
      </c>
      <c r="AY336" s="2">
        <v>3000</v>
      </c>
      <c r="AZ336" s="2">
        <v>0</v>
      </c>
      <c r="BA336" s="2">
        <v>3913.17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</row>
    <row r="337" spans="1:59">
      <c r="A337" s="5" t="s">
        <v>1427</v>
      </c>
      <c r="B337" s="2" t="s">
        <v>1428</v>
      </c>
      <c r="C337" s="2" t="s">
        <v>1429</v>
      </c>
      <c r="D337" s="2" t="s">
        <v>1430</v>
      </c>
      <c r="E337" s="2" t="s">
        <v>195</v>
      </c>
      <c r="F337" s="2" t="s">
        <v>181</v>
      </c>
      <c r="G337" s="2">
        <v>6</v>
      </c>
      <c r="H337" s="2">
        <v>1</v>
      </c>
      <c r="I337" s="2">
        <v>4.1</v>
      </c>
      <c r="J337" s="2">
        <v>0</v>
      </c>
      <c r="K337" s="2">
        <v>1476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800</v>
      </c>
      <c r="U337" s="2">
        <v>100</v>
      </c>
      <c r="V337" s="2">
        <v>300</v>
      </c>
      <c r="W337" s="2">
        <v>33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2709</v>
      </c>
      <c r="AG337" s="2">
        <v>474.04</v>
      </c>
      <c r="AH337" s="2">
        <v>17.78</v>
      </c>
      <c r="AI337" s="2">
        <v>118.51</v>
      </c>
      <c r="AJ337" s="2">
        <v>356</v>
      </c>
      <c r="AK337" s="2">
        <v>0</v>
      </c>
      <c r="AL337" s="2">
        <v>0</v>
      </c>
      <c r="AM337" s="2">
        <v>0</v>
      </c>
      <c r="AN337" s="2">
        <v>0</v>
      </c>
      <c r="AO337" s="2">
        <v>2</v>
      </c>
      <c r="AP337" s="2">
        <v>9</v>
      </c>
      <c r="AQ337" s="2">
        <v>0</v>
      </c>
      <c r="AR337" s="2">
        <v>1740.67</v>
      </c>
      <c r="AS337" s="2">
        <v>2637</v>
      </c>
      <c r="AT337" s="2">
        <v>13521</v>
      </c>
      <c r="AU337" s="2">
        <v>15000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2898.99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</row>
    <row r="338" spans="1:59">
      <c r="A338" s="5" t="s">
        <v>1431</v>
      </c>
      <c r="B338" s="2" t="s">
        <v>1432</v>
      </c>
      <c r="C338" s="2" t="s">
        <v>1433</v>
      </c>
      <c r="D338" s="2" t="s">
        <v>1434</v>
      </c>
      <c r="E338" s="2" t="s">
        <v>195</v>
      </c>
      <c r="F338" s="2" t="s">
        <v>181</v>
      </c>
      <c r="G338" s="2">
        <v>8</v>
      </c>
      <c r="H338" s="2">
        <v>2</v>
      </c>
      <c r="I338" s="2">
        <v>5.1</v>
      </c>
      <c r="J338" s="2">
        <v>0</v>
      </c>
      <c r="K338" s="2">
        <v>1836</v>
      </c>
      <c r="L338" s="2">
        <v>0</v>
      </c>
      <c r="M338" s="2">
        <v>0</v>
      </c>
      <c r="N338" s="2">
        <v>0</v>
      </c>
      <c r="O338" s="2">
        <v>700</v>
      </c>
      <c r="P338" s="2">
        <v>0</v>
      </c>
      <c r="Q338" s="2">
        <v>0</v>
      </c>
      <c r="R338" s="2">
        <v>0</v>
      </c>
      <c r="S338" s="2">
        <v>0</v>
      </c>
      <c r="T338" s="2">
        <v>800</v>
      </c>
      <c r="U338" s="2">
        <v>100</v>
      </c>
      <c r="V338" s="2">
        <v>300</v>
      </c>
      <c r="W338" s="2">
        <v>33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3769</v>
      </c>
      <c r="AG338" s="2">
        <v>614.67</v>
      </c>
      <c r="AH338" s="2">
        <v>23.05</v>
      </c>
      <c r="AI338" s="2">
        <v>153.67</v>
      </c>
      <c r="AJ338" s="2">
        <v>461</v>
      </c>
      <c r="AK338" s="2">
        <v>0</v>
      </c>
      <c r="AL338" s="2">
        <v>0</v>
      </c>
      <c r="AM338" s="2">
        <v>0</v>
      </c>
      <c r="AN338" s="2">
        <v>0</v>
      </c>
      <c r="AO338" s="2">
        <v>2</v>
      </c>
      <c r="AP338" s="2">
        <v>9</v>
      </c>
      <c r="AQ338" s="2">
        <v>0</v>
      </c>
      <c r="AR338" s="2">
        <v>2514.61</v>
      </c>
      <c r="AS338" s="2">
        <v>3697</v>
      </c>
      <c r="AT338" s="2">
        <v>18401</v>
      </c>
      <c r="AU338" s="2">
        <v>15000</v>
      </c>
      <c r="AV338" s="2">
        <v>3000</v>
      </c>
      <c r="AW338" s="2">
        <v>0</v>
      </c>
      <c r="AX338" s="2">
        <v>0</v>
      </c>
      <c r="AY338" s="2">
        <v>0</v>
      </c>
      <c r="AZ338" s="2">
        <v>0</v>
      </c>
      <c r="BA338" s="2">
        <v>3757.17</v>
      </c>
      <c r="BB338" s="2">
        <v>0</v>
      </c>
      <c r="BC338" s="2">
        <v>0</v>
      </c>
      <c r="BD338" s="2">
        <v>0</v>
      </c>
      <c r="BE338" s="2">
        <v>0</v>
      </c>
      <c r="BF338" s="2">
        <v>5.98</v>
      </c>
      <c r="BG338" s="2">
        <v>0</v>
      </c>
    </row>
    <row r="339" spans="1:59">
      <c r="A339" s="5" t="s">
        <v>1435</v>
      </c>
      <c r="B339" s="2" t="s">
        <v>1436</v>
      </c>
      <c r="C339" s="2" t="s">
        <v>1437</v>
      </c>
      <c r="D339" s="2" t="s">
        <v>1438</v>
      </c>
      <c r="E339" s="2" t="s">
        <v>195</v>
      </c>
      <c r="F339" s="2" t="s">
        <v>181</v>
      </c>
      <c r="G339" s="2">
        <v>8</v>
      </c>
      <c r="H339" s="2">
        <v>3</v>
      </c>
      <c r="I339" s="2">
        <v>5.3</v>
      </c>
      <c r="J339" s="2">
        <v>0</v>
      </c>
      <c r="K339" s="2">
        <v>1908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800</v>
      </c>
      <c r="U339" s="2">
        <v>100</v>
      </c>
      <c r="V339" s="2">
        <v>300</v>
      </c>
      <c r="W339" s="2">
        <v>33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3141</v>
      </c>
      <c r="AG339" s="2">
        <v>535.82</v>
      </c>
      <c r="AH339" s="2">
        <v>20.09</v>
      </c>
      <c r="AI339" s="2">
        <v>133.95</v>
      </c>
      <c r="AJ339" s="2">
        <v>402</v>
      </c>
      <c r="AK339" s="2">
        <v>0</v>
      </c>
      <c r="AL339" s="2">
        <v>0</v>
      </c>
      <c r="AM339" s="2">
        <v>0</v>
      </c>
      <c r="AN339" s="2">
        <v>0</v>
      </c>
      <c r="AO339" s="2">
        <v>2</v>
      </c>
      <c r="AP339" s="2">
        <v>9</v>
      </c>
      <c r="AQ339" s="2">
        <v>0</v>
      </c>
      <c r="AR339" s="2">
        <v>2047.14</v>
      </c>
      <c r="AS339" s="2">
        <v>3069</v>
      </c>
      <c r="AT339" s="2">
        <v>16517</v>
      </c>
      <c r="AU339" s="2">
        <v>15000</v>
      </c>
      <c r="AV339" s="2">
        <v>0</v>
      </c>
      <c r="AW339" s="2">
        <v>0</v>
      </c>
      <c r="AX339" s="2">
        <v>0</v>
      </c>
      <c r="AY339" s="2">
        <v>3000</v>
      </c>
      <c r="AZ339" s="2">
        <v>0</v>
      </c>
      <c r="BA339" s="2">
        <v>3275.58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</row>
    <row r="340" spans="1:59">
      <c r="A340" s="5" t="s">
        <v>1439</v>
      </c>
      <c r="B340" s="2" t="s">
        <v>1440</v>
      </c>
      <c r="C340" s="2" t="s">
        <v>1441</v>
      </c>
      <c r="D340" s="2" t="s">
        <v>1442</v>
      </c>
      <c r="E340" s="2" t="s">
        <v>195</v>
      </c>
      <c r="F340" s="2" t="s">
        <v>181</v>
      </c>
      <c r="G340" s="2">
        <v>6</v>
      </c>
      <c r="H340" s="2">
        <v>1</v>
      </c>
      <c r="I340" s="2">
        <v>4.1</v>
      </c>
      <c r="J340" s="2">
        <v>0</v>
      </c>
      <c r="K340" s="2">
        <v>1476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800</v>
      </c>
      <c r="U340" s="2">
        <v>100</v>
      </c>
      <c r="V340" s="2">
        <v>300</v>
      </c>
      <c r="W340" s="2">
        <v>33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2709</v>
      </c>
      <c r="AG340" s="2">
        <v>451.04</v>
      </c>
      <c r="AH340" s="2">
        <v>16.91</v>
      </c>
      <c r="AI340" s="2">
        <v>112.76</v>
      </c>
      <c r="AJ340" s="2">
        <v>338</v>
      </c>
      <c r="AK340" s="2">
        <v>0</v>
      </c>
      <c r="AL340" s="2">
        <v>0</v>
      </c>
      <c r="AM340" s="2">
        <v>0</v>
      </c>
      <c r="AN340" s="2">
        <v>0</v>
      </c>
      <c r="AO340" s="2">
        <v>2</v>
      </c>
      <c r="AP340" s="2">
        <v>9</v>
      </c>
      <c r="AQ340" s="2">
        <v>0</v>
      </c>
      <c r="AR340" s="2">
        <v>1788.29</v>
      </c>
      <c r="AS340" s="2">
        <v>2637</v>
      </c>
      <c r="AT340" s="2">
        <v>13521</v>
      </c>
      <c r="AU340" s="2">
        <v>15000</v>
      </c>
      <c r="AV340" s="2">
        <v>0</v>
      </c>
      <c r="AW340" s="2">
        <v>0</v>
      </c>
      <c r="AX340" s="2">
        <v>0</v>
      </c>
      <c r="AY340" s="2">
        <v>3000</v>
      </c>
      <c r="AZ340" s="2">
        <v>0</v>
      </c>
      <c r="BA340" s="2">
        <v>2756.13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</row>
    <row r="341" spans="1:59">
      <c r="A341" s="5" t="s">
        <v>1443</v>
      </c>
      <c r="B341" s="2" t="s">
        <v>872</v>
      </c>
      <c r="C341" s="2" t="s">
        <v>1444</v>
      </c>
      <c r="D341" s="2" t="s">
        <v>1445</v>
      </c>
      <c r="E341" s="2" t="s">
        <v>195</v>
      </c>
      <c r="F341" s="2" t="s">
        <v>209</v>
      </c>
      <c r="G341" s="2">
        <v>11</v>
      </c>
      <c r="H341" s="2">
        <v>2</v>
      </c>
      <c r="I341" s="2">
        <v>6.3</v>
      </c>
      <c r="J341" s="2">
        <v>0</v>
      </c>
      <c r="K341" s="2">
        <v>2268</v>
      </c>
      <c r="L341" s="2">
        <v>0</v>
      </c>
      <c r="M341" s="2">
        <v>266</v>
      </c>
      <c r="N341" s="2">
        <v>128</v>
      </c>
      <c r="O341" s="2">
        <v>0</v>
      </c>
      <c r="P341" s="2">
        <v>0</v>
      </c>
      <c r="Q341" s="2">
        <v>0</v>
      </c>
      <c r="R341" s="2">
        <v>0</v>
      </c>
      <c r="S341" s="2">
        <v>5.16</v>
      </c>
      <c r="T341" s="2">
        <v>800</v>
      </c>
      <c r="U341" s="2">
        <v>300</v>
      </c>
      <c r="V341" s="2">
        <v>300</v>
      </c>
      <c r="W341" s="2">
        <v>33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4100.16</v>
      </c>
      <c r="AG341" s="2">
        <v>847.04</v>
      </c>
      <c r="AH341" s="2">
        <v>31.76</v>
      </c>
      <c r="AI341" s="2">
        <v>211.76</v>
      </c>
      <c r="AJ341" s="2">
        <v>635</v>
      </c>
      <c r="AK341" s="2">
        <v>0</v>
      </c>
      <c r="AL341" s="2">
        <v>0</v>
      </c>
      <c r="AM341" s="2">
        <v>0</v>
      </c>
      <c r="AN341" s="2">
        <v>0</v>
      </c>
      <c r="AO341" s="2">
        <v>2</v>
      </c>
      <c r="AP341" s="2">
        <v>9</v>
      </c>
      <c r="AQ341" s="2">
        <v>0</v>
      </c>
      <c r="AR341" s="2">
        <v>2372.6</v>
      </c>
      <c r="AS341" s="2">
        <v>3888.16</v>
      </c>
      <c r="AT341" s="2">
        <v>23904.48</v>
      </c>
      <c r="AU341" s="2">
        <v>15000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5176.68</v>
      </c>
      <c r="BB341" s="2">
        <v>3727.8</v>
      </c>
      <c r="BC341" s="2">
        <v>111.83</v>
      </c>
      <c r="BD341" s="2">
        <v>0</v>
      </c>
      <c r="BE341" s="2">
        <v>111.83</v>
      </c>
      <c r="BF341" s="2">
        <v>196.96</v>
      </c>
      <c r="BG341" s="2">
        <v>0</v>
      </c>
    </row>
    <row r="342" spans="1:59">
      <c r="A342" s="5" t="s">
        <v>1446</v>
      </c>
      <c r="B342" s="2" t="s">
        <v>1447</v>
      </c>
      <c r="C342" s="2" t="s">
        <v>1448</v>
      </c>
      <c r="D342" s="2" t="s">
        <v>1449</v>
      </c>
      <c r="E342" s="2" t="s">
        <v>195</v>
      </c>
      <c r="F342" s="2" t="s">
        <v>181</v>
      </c>
      <c r="G342" s="2">
        <v>12</v>
      </c>
      <c r="H342" s="2">
        <v>3</v>
      </c>
      <c r="I342" s="2">
        <v>6.9</v>
      </c>
      <c r="J342" s="2">
        <v>0</v>
      </c>
      <c r="K342" s="2">
        <v>2484</v>
      </c>
      <c r="L342" s="2">
        <v>0</v>
      </c>
      <c r="M342" s="2">
        <v>12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800</v>
      </c>
      <c r="U342" s="2">
        <v>100</v>
      </c>
      <c r="V342" s="2">
        <v>300</v>
      </c>
      <c r="W342" s="2">
        <v>33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308.25</v>
      </c>
      <c r="AF342" s="2">
        <v>3420.75</v>
      </c>
      <c r="AG342" s="2">
        <v>816.51</v>
      </c>
      <c r="AH342" s="2">
        <v>30.62</v>
      </c>
      <c r="AI342" s="2">
        <v>204.13</v>
      </c>
      <c r="AJ342" s="2">
        <v>612</v>
      </c>
      <c r="AK342" s="2">
        <v>0</v>
      </c>
      <c r="AL342" s="2">
        <v>0</v>
      </c>
      <c r="AM342" s="2">
        <v>0</v>
      </c>
      <c r="AN342" s="2">
        <v>0</v>
      </c>
      <c r="AO342" s="2">
        <v>2</v>
      </c>
      <c r="AP342" s="2">
        <v>9</v>
      </c>
      <c r="AQ342" s="2">
        <v>0</v>
      </c>
      <c r="AR342" s="2">
        <v>1755.49</v>
      </c>
      <c r="AS342" s="2">
        <v>3348.75</v>
      </c>
      <c r="AT342" s="2">
        <v>22902.75</v>
      </c>
      <c r="AU342" s="2">
        <v>15000</v>
      </c>
      <c r="AV342" s="2">
        <v>3000</v>
      </c>
      <c r="AW342" s="2">
        <v>3000</v>
      </c>
      <c r="AX342" s="2">
        <v>0</v>
      </c>
      <c r="AY342" s="2">
        <v>0</v>
      </c>
      <c r="AZ342" s="2">
        <v>0</v>
      </c>
      <c r="BA342" s="2">
        <v>4989.78</v>
      </c>
      <c r="BB342" s="2">
        <v>0</v>
      </c>
      <c r="BC342" s="2">
        <v>0</v>
      </c>
      <c r="BD342" s="2">
        <v>0</v>
      </c>
      <c r="BE342" s="2">
        <v>0</v>
      </c>
      <c r="BF342" s="2">
        <v>66.82</v>
      </c>
      <c r="BG342" s="2">
        <v>0</v>
      </c>
    </row>
    <row r="343" spans="1:59">
      <c r="A343" s="5" t="s">
        <v>1450</v>
      </c>
      <c r="B343" s="2" t="s">
        <v>1451</v>
      </c>
      <c r="C343" s="2" t="s">
        <v>1452</v>
      </c>
      <c r="D343" s="2" t="s">
        <v>1453</v>
      </c>
      <c r="E343" s="2" t="s">
        <v>195</v>
      </c>
      <c r="F343" s="2" t="s">
        <v>209</v>
      </c>
      <c r="G343" s="2">
        <v>11</v>
      </c>
      <c r="H343" s="2">
        <v>2</v>
      </c>
      <c r="I343" s="2">
        <v>6.3</v>
      </c>
      <c r="J343" s="2">
        <v>0</v>
      </c>
      <c r="K343" s="2">
        <v>2268</v>
      </c>
      <c r="L343" s="2">
        <v>0</v>
      </c>
      <c r="M343" s="2">
        <v>12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800</v>
      </c>
      <c r="U343" s="2">
        <v>300</v>
      </c>
      <c r="V343" s="2">
        <v>300</v>
      </c>
      <c r="W343" s="2">
        <v>33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3713</v>
      </c>
      <c r="AG343" s="2">
        <v>821.94</v>
      </c>
      <c r="AH343" s="2">
        <v>30.82</v>
      </c>
      <c r="AI343" s="2">
        <v>205.48</v>
      </c>
      <c r="AJ343" s="2">
        <v>616</v>
      </c>
      <c r="AK343" s="2">
        <v>0</v>
      </c>
      <c r="AL343" s="2">
        <v>0</v>
      </c>
      <c r="AM343" s="2">
        <v>0</v>
      </c>
      <c r="AN343" s="2">
        <v>0</v>
      </c>
      <c r="AO343" s="2">
        <v>2</v>
      </c>
      <c r="AP343" s="2">
        <v>9</v>
      </c>
      <c r="AQ343" s="2">
        <v>0</v>
      </c>
      <c r="AR343" s="2">
        <v>2036.76</v>
      </c>
      <c r="AS343" s="2">
        <v>3501</v>
      </c>
      <c r="AT343" s="2">
        <v>22743</v>
      </c>
      <c r="AU343" s="2">
        <v>15000</v>
      </c>
      <c r="AV343" s="2">
        <v>1500</v>
      </c>
      <c r="AW343" s="2">
        <v>3000</v>
      </c>
      <c r="AX343" s="2">
        <v>0</v>
      </c>
      <c r="AY343" s="2">
        <v>3000</v>
      </c>
      <c r="AZ343" s="2">
        <v>0</v>
      </c>
      <c r="BA343" s="2">
        <v>5022.72</v>
      </c>
      <c r="BB343" s="2">
        <v>0</v>
      </c>
      <c r="BC343" s="2">
        <v>0</v>
      </c>
      <c r="BD343" s="2">
        <v>0</v>
      </c>
      <c r="BE343" s="2">
        <v>0</v>
      </c>
      <c r="BF343" s="2">
        <v>26.81</v>
      </c>
      <c r="BG343" s="2">
        <v>0</v>
      </c>
    </row>
    <row r="344" spans="1:59">
      <c r="A344" s="5" t="s">
        <v>1454</v>
      </c>
      <c r="B344" s="2" t="s">
        <v>1455</v>
      </c>
      <c r="C344" s="2" t="s">
        <v>1456</v>
      </c>
      <c r="D344" s="2" t="s">
        <v>1457</v>
      </c>
      <c r="E344" s="2" t="s">
        <v>204</v>
      </c>
      <c r="F344" s="2" t="s">
        <v>181</v>
      </c>
      <c r="G344" s="2">
        <v>10</v>
      </c>
      <c r="H344" s="2">
        <v>3</v>
      </c>
      <c r="I344" s="2">
        <v>6.1</v>
      </c>
      <c r="J344" s="2">
        <v>0</v>
      </c>
      <c r="K344" s="2">
        <v>2196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800</v>
      </c>
      <c r="U344" s="2">
        <v>100</v>
      </c>
      <c r="V344" s="2">
        <v>300</v>
      </c>
      <c r="W344" s="2">
        <v>33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3429</v>
      </c>
      <c r="AG344" s="2">
        <v>634.2</v>
      </c>
      <c r="AH344" s="2">
        <v>23.78</v>
      </c>
      <c r="AI344" s="2">
        <v>158.55</v>
      </c>
      <c r="AJ344" s="2">
        <v>476</v>
      </c>
      <c r="AK344" s="2">
        <v>0</v>
      </c>
      <c r="AL344" s="2">
        <v>0</v>
      </c>
      <c r="AM344" s="2">
        <v>0</v>
      </c>
      <c r="AN344" s="2">
        <v>0</v>
      </c>
      <c r="AO344" s="2">
        <v>2</v>
      </c>
      <c r="AP344" s="2">
        <v>9</v>
      </c>
      <c r="AQ344" s="2">
        <v>0</v>
      </c>
      <c r="AR344" s="2">
        <v>2134.47</v>
      </c>
      <c r="AS344" s="2">
        <v>3357</v>
      </c>
      <c r="AT344" s="2">
        <v>19589.71</v>
      </c>
      <c r="AU344" s="2">
        <v>15000</v>
      </c>
      <c r="AV344" s="2">
        <v>3000</v>
      </c>
      <c r="AW344" s="2">
        <v>3000</v>
      </c>
      <c r="AX344" s="2">
        <v>0</v>
      </c>
      <c r="AY344" s="2">
        <v>0</v>
      </c>
      <c r="AZ344" s="2">
        <v>0</v>
      </c>
      <c r="BA344" s="2">
        <v>3877.59</v>
      </c>
      <c r="BB344" s="2">
        <v>0</v>
      </c>
      <c r="BC344" s="2">
        <v>0</v>
      </c>
      <c r="BD344" s="2">
        <v>0</v>
      </c>
      <c r="BE344" s="2">
        <v>0</v>
      </c>
      <c r="BF344" s="2">
        <v>0.43</v>
      </c>
      <c r="BG344" s="2">
        <v>0</v>
      </c>
    </row>
    <row r="345" spans="1:59">
      <c r="A345" s="5" t="s">
        <v>1458</v>
      </c>
      <c r="B345" s="2" t="s">
        <v>1459</v>
      </c>
      <c r="C345" s="2" t="s">
        <v>1460</v>
      </c>
      <c r="D345" s="2" t="s">
        <v>1461</v>
      </c>
      <c r="E345" s="2" t="s">
        <v>204</v>
      </c>
      <c r="F345" s="2" t="s">
        <v>181</v>
      </c>
      <c r="G345" s="2">
        <v>10</v>
      </c>
      <c r="H345" s="2">
        <v>3</v>
      </c>
      <c r="I345" s="2">
        <v>6.1</v>
      </c>
      <c r="J345" s="2">
        <v>0</v>
      </c>
      <c r="K345" s="2">
        <v>2196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800</v>
      </c>
      <c r="U345" s="2">
        <v>100</v>
      </c>
      <c r="V345" s="2">
        <v>300</v>
      </c>
      <c r="W345" s="2">
        <v>33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3429</v>
      </c>
      <c r="AG345" s="2">
        <v>637.42</v>
      </c>
      <c r="AH345" s="2">
        <v>23.9</v>
      </c>
      <c r="AI345" s="2">
        <v>159.36</v>
      </c>
      <c r="AJ345" s="2">
        <v>478</v>
      </c>
      <c r="AK345" s="2">
        <v>0</v>
      </c>
      <c r="AL345" s="2">
        <v>0</v>
      </c>
      <c r="AM345" s="2">
        <v>0</v>
      </c>
      <c r="AN345" s="2">
        <v>0</v>
      </c>
      <c r="AO345" s="2">
        <v>2</v>
      </c>
      <c r="AP345" s="2">
        <v>9</v>
      </c>
      <c r="AQ345" s="2">
        <v>0</v>
      </c>
      <c r="AR345" s="2">
        <v>2128.32</v>
      </c>
      <c r="AS345" s="2">
        <v>3357</v>
      </c>
      <c r="AT345" s="2">
        <v>20181.58</v>
      </c>
      <c r="AU345" s="2">
        <v>15000</v>
      </c>
      <c r="AV345" s="2">
        <v>3000</v>
      </c>
      <c r="AW345" s="2">
        <v>3000</v>
      </c>
      <c r="AX345" s="2">
        <v>0</v>
      </c>
      <c r="AY345" s="2">
        <v>3000</v>
      </c>
      <c r="AZ345" s="2">
        <v>0</v>
      </c>
      <c r="BA345" s="2">
        <v>3896.04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</row>
    <row r="346" spans="1:59">
      <c r="A346" s="5" t="s">
        <v>1462</v>
      </c>
      <c r="B346" s="2" t="s">
        <v>1463</v>
      </c>
      <c r="C346" s="2" t="s">
        <v>1464</v>
      </c>
      <c r="D346" s="2" t="s">
        <v>1465</v>
      </c>
      <c r="E346" s="2" t="s">
        <v>1159</v>
      </c>
      <c r="F346" s="2" t="s">
        <v>181</v>
      </c>
      <c r="G346" s="2">
        <v>8</v>
      </c>
      <c r="H346" s="2">
        <v>1</v>
      </c>
      <c r="I346" s="2">
        <v>4.9</v>
      </c>
      <c r="J346" s="2">
        <v>0</v>
      </c>
      <c r="K346" s="2">
        <v>1764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800</v>
      </c>
      <c r="U346" s="2">
        <v>100</v>
      </c>
      <c r="V346" s="2">
        <v>300</v>
      </c>
      <c r="W346" s="2">
        <v>33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2997</v>
      </c>
      <c r="AG346" s="2">
        <v>486.61</v>
      </c>
      <c r="AH346" s="2">
        <v>18.25</v>
      </c>
      <c r="AI346" s="2">
        <v>121.65</v>
      </c>
      <c r="AJ346" s="2">
        <v>365</v>
      </c>
      <c r="AK346" s="2">
        <v>0</v>
      </c>
      <c r="AL346" s="2">
        <v>0</v>
      </c>
      <c r="AM346" s="2">
        <v>0</v>
      </c>
      <c r="AN346" s="2">
        <v>0</v>
      </c>
      <c r="AO346" s="2">
        <v>2</v>
      </c>
      <c r="AP346" s="2">
        <v>9</v>
      </c>
      <c r="AQ346" s="2">
        <v>0</v>
      </c>
      <c r="AR346" s="2">
        <v>2003.49</v>
      </c>
      <c r="AS346" s="2">
        <v>2925</v>
      </c>
      <c r="AT346" s="2">
        <v>15870</v>
      </c>
      <c r="AU346" s="2">
        <v>15000</v>
      </c>
      <c r="AV346" s="2">
        <v>0</v>
      </c>
      <c r="AW346" s="2">
        <v>0</v>
      </c>
      <c r="AX346" s="2">
        <v>0</v>
      </c>
      <c r="AY346" s="2">
        <v>3000</v>
      </c>
      <c r="AZ346" s="2">
        <v>0</v>
      </c>
      <c r="BA346" s="2">
        <v>2974.53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</row>
    <row r="347" spans="1:59">
      <c r="A347" s="5" t="s">
        <v>1466</v>
      </c>
      <c r="B347" s="2" t="s">
        <v>1467</v>
      </c>
      <c r="C347" s="2" t="s">
        <v>1468</v>
      </c>
      <c r="D347" s="2" t="s">
        <v>1469</v>
      </c>
      <c r="E347" s="2" t="s">
        <v>614</v>
      </c>
      <c r="F347" s="2" t="s">
        <v>181</v>
      </c>
      <c r="G347" s="2">
        <v>6</v>
      </c>
      <c r="H347" s="2">
        <v>1</v>
      </c>
      <c r="I347" s="2">
        <v>4.1</v>
      </c>
      <c r="J347" s="2">
        <v>0</v>
      </c>
      <c r="K347" s="2">
        <v>1476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800</v>
      </c>
      <c r="U347" s="2">
        <v>100</v>
      </c>
      <c r="V347" s="2">
        <v>300</v>
      </c>
      <c r="W347" s="2">
        <v>33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203.59</v>
      </c>
      <c r="AE347" s="2">
        <v>0</v>
      </c>
      <c r="AF347" s="2">
        <v>2912.59</v>
      </c>
      <c r="AG347" s="2">
        <v>544.09</v>
      </c>
      <c r="AH347" s="2">
        <v>20.4</v>
      </c>
      <c r="AI347" s="2">
        <v>136.02</v>
      </c>
      <c r="AJ347" s="2">
        <v>408</v>
      </c>
      <c r="AK347" s="2">
        <v>0</v>
      </c>
      <c r="AL347" s="2">
        <v>0</v>
      </c>
      <c r="AM347" s="2">
        <v>0</v>
      </c>
      <c r="AN347" s="2">
        <v>0</v>
      </c>
      <c r="AO347" s="2">
        <v>2</v>
      </c>
      <c r="AP347" s="2">
        <v>9</v>
      </c>
      <c r="AQ347" s="2">
        <v>0</v>
      </c>
      <c r="AR347" s="2">
        <v>1802.08</v>
      </c>
      <c r="AS347" s="2">
        <v>2840.59</v>
      </c>
      <c r="AT347" s="2">
        <v>13741.68</v>
      </c>
      <c r="AU347" s="2">
        <v>15000</v>
      </c>
      <c r="AV347" s="2">
        <v>0</v>
      </c>
      <c r="AW347" s="2">
        <v>0</v>
      </c>
      <c r="AX347" s="2">
        <v>0</v>
      </c>
      <c r="AY347" s="2">
        <v>3000</v>
      </c>
      <c r="AZ347" s="2">
        <v>0</v>
      </c>
      <c r="BA347" s="2">
        <v>3325.53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</row>
    <row r="348" spans="1:59">
      <c r="A348" s="5" t="s">
        <v>1470</v>
      </c>
      <c r="B348" s="2" t="s">
        <v>1471</v>
      </c>
      <c r="C348" s="2" t="s">
        <v>1472</v>
      </c>
      <c r="D348" s="2" t="s">
        <v>1473</v>
      </c>
      <c r="E348" s="2" t="s">
        <v>109</v>
      </c>
      <c r="F348" s="2" t="s">
        <v>181</v>
      </c>
      <c r="G348" s="2">
        <v>12</v>
      </c>
      <c r="H348" s="2">
        <v>3</v>
      </c>
      <c r="I348" s="2">
        <v>6.9</v>
      </c>
      <c r="J348" s="2">
        <v>0</v>
      </c>
      <c r="K348" s="2">
        <v>2484</v>
      </c>
      <c r="L348" s="2">
        <v>456.83</v>
      </c>
      <c r="M348" s="2">
        <v>90</v>
      </c>
      <c r="N348" s="2">
        <v>88</v>
      </c>
      <c r="O348" s="2">
        <v>0</v>
      </c>
      <c r="P348" s="2">
        <v>0</v>
      </c>
      <c r="Q348" s="2">
        <v>0</v>
      </c>
      <c r="R348" s="2">
        <v>0</v>
      </c>
      <c r="S348" s="2">
        <v>4.65</v>
      </c>
      <c r="T348" s="2">
        <v>800</v>
      </c>
      <c r="U348" s="2">
        <v>100</v>
      </c>
      <c r="V348" s="2">
        <v>300</v>
      </c>
      <c r="W348" s="2">
        <v>33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1598.89</v>
      </c>
      <c r="AE348" s="2">
        <v>0</v>
      </c>
      <c r="AF348" s="2">
        <v>5955.37</v>
      </c>
      <c r="AG348" s="2">
        <v>855.86</v>
      </c>
      <c r="AH348" s="2">
        <v>32.09</v>
      </c>
      <c r="AI348" s="2">
        <v>213.96</v>
      </c>
      <c r="AJ348" s="2">
        <v>642</v>
      </c>
      <c r="AK348" s="2">
        <v>0</v>
      </c>
      <c r="AL348" s="2">
        <v>0</v>
      </c>
      <c r="AM348" s="2">
        <v>0</v>
      </c>
      <c r="AN348" s="2">
        <v>0</v>
      </c>
      <c r="AO348" s="2">
        <v>2</v>
      </c>
      <c r="AP348" s="2">
        <v>9</v>
      </c>
      <c r="AQ348" s="2">
        <v>0</v>
      </c>
      <c r="AR348" s="2">
        <v>4209.46</v>
      </c>
      <c r="AS348" s="2">
        <v>5883.37</v>
      </c>
      <c r="AT348" s="2">
        <v>25778.67</v>
      </c>
      <c r="AU348" s="2">
        <v>15000</v>
      </c>
      <c r="AV348" s="2">
        <v>3000</v>
      </c>
      <c r="AW348" s="2">
        <v>3000</v>
      </c>
      <c r="AX348" s="2">
        <v>0</v>
      </c>
      <c r="AY348" s="2">
        <v>3000</v>
      </c>
      <c r="AZ348" s="2">
        <v>0</v>
      </c>
      <c r="BA348" s="2">
        <v>5231.73</v>
      </c>
      <c r="BB348" s="2">
        <v>0</v>
      </c>
      <c r="BC348" s="2">
        <v>0</v>
      </c>
      <c r="BD348" s="2">
        <v>0</v>
      </c>
      <c r="BE348" s="2">
        <v>0</v>
      </c>
      <c r="BF348" s="2">
        <v>12.22</v>
      </c>
      <c r="BG348" s="2">
        <v>0</v>
      </c>
    </row>
    <row r="349" spans="1:59">
      <c r="A349" s="5" t="s">
        <v>1474</v>
      </c>
      <c r="B349" s="2" t="s">
        <v>1475</v>
      </c>
      <c r="C349" s="2" t="s">
        <v>1476</v>
      </c>
      <c r="D349" s="2" t="s">
        <v>1477</v>
      </c>
      <c r="E349" s="2" t="s">
        <v>154</v>
      </c>
      <c r="F349" s="2" t="s">
        <v>209</v>
      </c>
      <c r="G349" s="2">
        <v>10</v>
      </c>
      <c r="H349" s="2">
        <v>1</v>
      </c>
      <c r="I349" s="2">
        <v>5.7</v>
      </c>
      <c r="J349" s="2">
        <v>0</v>
      </c>
      <c r="K349" s="2">
        <v>2052</v>
      </c>
      <c r="L349" s="2">
        <v>0</v>
      </c>
      <c r="M349" s="2">
        <v>24</v>
      </c>
      <c r="N349" s="2">
        <v>48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800</v>
      </c>
      <c r="U349" s="2">
        <v>300</v>
      </c>
      <c r="V349" s="2">
        <v>300</v>
      </c>
      <c r="W349" s="2">
        <v>33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20</v>
      </c>
      <c r="AE349" s="2">
        <v>0</v>
      </c>
      <c r="AF349" s="2">
        <v>3577</v>
      </c>
      <c r="AG349" s="2">
        <v>891.69</v>
      </c>
      <c r="AH349" s="2">
        <v>33.44</v>
      </c>
      <c r="AI349" s="2">
        <v>222.92</v>
      </c>
      <c r="AJ349" s="2">
        <v>669</v>
      </c>
      <c r="AK349" s="2">
        <v>0</v>
      </c>
      <c r="AL349" s="2">
        <v>0</v>
      </c>
      <c r="AM349" s="2">
        <v>0</v>
      </c>
      <c r="AN349" s="2">
        <v>0</v>
      </c>
      <c r="AO349" s="2">
        <v>2</v>
      </c>
      <c r="AP349" s="2">
        <v>9</v>
      </c>
      <c r="AQ349" s="2">
        <v>0</v>
      </c>
      <c r="AR349" s="2">
        <v>1757.95</v>
      </c>
      <c r="AS349" s="2">
        <v>3365</v>
      </c>
      <c r="AT349" s="2">
        <v>22609.59</v>
      </c>
      <c r="AU349" s="2">
        <v>15000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5451.15</v>
      </c>
      <c r="BB349" s="2">
        <v>2158.44</v>
      </c>
      <c r="BC349" s="2">
        <v>64.75</v>
      </c>
      <c r="BD349" s="2">
        <v>0</v>
      </c>
      <c r="BE349" s="2">
        <v>64.75</v>
      </c>
      <c r="BF349" s="2">
        <v>168.31</v>
      </c>
      <c r="BG349" s="2">
        <v>0</v>
      </c>
    </row>
    <row r="350" spans="1:59">
      <c r="A350" s="5" t="s">
        <v>1478</v>
      </c>
      <c r="B350" s="2" t="s">
        <v>1479</v>
      </c>
      <c r="C350" s="2" t="s">
        <v>1480</v>
      </c>
      <c r="D350" s="2" t="s">
        <v>1481</v>
      </c>
      <c r="E350" s="2" t="s">
        <v>416</v>
      </c>
      <c r="F350" s="2" t="s">
        <v>256</v>
      </c>
      <c r="G350" s="2">
        <v>10</v>
      </c>
      <c r="H350" s="2">
        <v>1</v>
      </c>
      <c r="I350" s="2">
        <v>5.7</v>
      </c>
      <c r="J350" s="2">
        <v>0</v>
      </c>
      <c r="K350" s="2">
        <v>2052</v>
      </c>
      <c r="L350" s="2">
        <v>188.69</v>
      </c>
      <c r="M350" s="2">
        <v>0</v>
      </c>
      <c r="N350" s="2">
        <v>0</v>
      </c>
      <c r="O350" s="2">
        <v>0</v>
      </c>
      <c r="P350" s="2">
        <v>216</v>
      </c>
      <c r="Q350" s="2">
        <v>0</v>
      </c>
      <c r="R350" s="2">
        <v>0</v>
      </c>
      <c r="S350" s="2">
        <v>0</v>
      </c>
      <c r="T350" s="2">
        <v>800</v>
      </c>
      <c r="U350" s="2">
        <v>100</v>
      </c>
      <c r="V350" s="2">
        <v>300</v>
      </c>
      <c r="W350" s="2">
        <v>33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471.72</v>
      </c>
      <c r="AE350" s="2">
        <v>0</v>
      </c>
      <c r="AF350" s="2">
        <v>4161.41</v>
      </c>
      <c r="AG350" s="2">
        <v>491.81</v>
      </c>
      <c r="AH350" s="2">
        <v>18.44</v>
      </c>
      <c r="AI350" s="2">
        <v>122.95</v>
      </c>
      <c r="AJ350" s="2">
        <v>369</v>
      </c>
      <c r="AK350" s="2">
        <v>0</v>
      </c>
      <c r="AL350" s="2">
        <v>0</v>
      </c>
      <c r="AM350" s="2">
        <v>0</v>
      </c>
      <c r="AN350" s="2">
        <v>0</v>
      </c>
      <c r="AO350" s="2">
        <v>2</v>
      </c>
      <c r="AP350" s="2">
        <v>9</v>
      </c>
      <c r="AQ350" s="2">
        <v>0</v>
      </c>
      <c r="AR350" s="2">
        <v>3157.21</v>
      </c>
      <c r="AS350" s="2">
        <v>4089.41</v>
      </c>
      <c r="AT350" s="2">
        <v>16625.6</v>
      </c>
      <c r="AU350" s="2">
        <v>15000</v>
      </c>
      <c r="AV350" s="2">
        <v>3000</v>
      </c>
      <c r="AW350" s="2">
        <v>0</v>
      </c>
      <c r="AX350" s="2">
        <v>0</v>
      </c>
      <c r="AY350" s="2">
        <v>3000</v>
      </c>
      <c r="AZ350" s="2">
        <v>0</v>
      </c>
      <c r="BA350" s="2">
        <v>3006.6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</row>
    <row r="351" spans="1:59">
      <c r="A351" s="5" t="s">
        <v>1482</v>
      </c>
      <c r="B351" s="2" t="s">
        <v>1483</v>
      </c>
      <c r="C351" s="2" t="s">
        <v>1484</v>
      </c>
      <c r="D351" s="2" t="s">
        <v>1485</v>
      </c>
      <c r="E351" s="2" t="s">
        <v>416</v>
      </c>
      <c r="F351" s="2" t="s">
        <v>256</v>
      </c>
      <c r="G351" s="2">
        <v>10</v>
      </c>
      <c r="H351" s="2">
        <v>2</v>
      </c>
      <c r="I351" s="2">
        <v>5.9</v>
      </c>
      <c r="J351" s="2">
        <v>0</v>
      </c>
      <c r="K351" s="2">
        <v>2124</v>
      </c>
      <c r="L351" s="2">
        <v>195.31</v>
      </c>
      <c r="M351" s="2">
        <v>0</v>
      </c>
      <c r="N351" s="2">
        <v>0</v>
      </c>
      <c r="O351" s="2">
        <v>700</v>
      </c>
      <c r="P351" s="2">
        <v>504</v>
      </c>
      <c r="Q351" s="2">
        <v>0</v>
      </c>
      <c r="R351" s="2">
        <v>0</v>
      </c>
      <c r="S351" s="2">
        <v>0</v>
      </c>
      <c r="T351" s="2">
        <v>800</v>
      </c>
      <c r="U351" s="2">
        <v>100</v>
      </c>
      <c r="V351" s="2">
        <v>300</v>
      </c>
      <c r="W351" s="2">
        <v>33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585.93</v>
      </c>
      <c r="AE351" s="2">
        <v>0</v>
      </c>
      <c r="AF351" s="2">
        <v>5342.24</v>
      </c>
      <c r="AG351" s="2">
        <v>664.52</v>
      </c>
      <c r="AH351" s="2">
        <v>24.92</v>
      </c>
      <c r="AI351" s="2">
        <v>166.13</v>
      </c>
      <c r="AJ351" s="2">
        <v>498</v>
      </c>
      <c r="AK351" s="2">
        <v>0</v>
      </c>
      <c r="AL351" s="2">
        <v>0</v>
      </c>
      <c r="AM351" s="2">
        <v>0</v>
      </c>
      <c r="AN351" s="2">
        <v>0</v>
      </c>
      <c r="AO351" s="2">
        <v>2</v>
      </c>
      <c r="AP351" s="2">
        <v>9</v>
      </c>
      <c r="AQ351" s="2">
        <v>0</v>
      </c>
      <c r="AR351" s="2">
        <v>3986.67</v>
      </c>
      <c r="AS351" s="2">
        <v>5270.24</v>
      </c>
      <c r="AT351" s="2">
        <v>21494.25</v>
      </c>
      <c r="AU351" s="2">
        <v>15000</v>
      </c>
      <c r="AV351" s="2">
        <v>0</v>
      </c>
      <c r="AW351" s="2">
        <v>0</v>
      </c>
      <c r="AX351" s="2">
        <v>0</v>
      </c>
      <c r="AY351" s="2">
        <v>3000</v>
      </c>
      <c r="AZ351" s="2">
        <v>0</v>
      </c>
      <c r="BA351" s="2">
        <v>4060.71</v>
      </c>
      <c r="BB351" s="2">
        <v>0</v>
      </c>
      <c r="BC351" s="2">
        <v>0</v>
      </c>
      <c r="BD351" s="2">
        <v>0</v>
      </c>
      <c r="BE351" s="2">
        <v>0</v>
      </c>
      <c r="BF351" s="2">
        <v>45.51</v>
      </c>
      <c r="BG351" s="2">
        <v>0</v>
      </c>
    </row>
    <row r="352" spans="1:59">
      <c r="A352" s="5" t="s">
        <v>1486</v>
      </c>
      <c r="B352" s="2" t="s">
        <v>1487</v>
      </c>
      <c r="C352" s="2" t="s">
        <v>1488</v>
      </c>
      <c r="D352" s="2" t="s">
        <v>1489</v>
      </c>
      <c r="E352" s="2" t="s">
        <v>154</v>
      </c>
      <c r="F352" s="2" t="s">
        <v>181</v>
      </c>
      <c r="G352" s="2">
        <v>12</v>
      </c>
      <c r="H352" s="2">
        <v>2</v>
      </c>
      <c r="I352" s="2">
        <v>6.7</v>
      </c>
      <c r="J352" s="2">
        <v>0</v>
      </c>
      <c r="K352" s="2">
        <v>2412</v>
      </c>
      <c r="L352" s="2">
        <v>0</v>
      </c>
      <c r="M352" s="2">
        <v>119</v>
      </c>
      <c r="N352" s="2">
        <v>80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800</v>
      </c>
      <c r="U352" s="2">
        <v>100</v>
      </c>
      <c r="V352" s="2">
        <v>300</v>
      </c>
      <c r="W352" s="2">
        <v>33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332.69</v>
      </c>
      <c r="AE352" s="2">
        <v>0</v>
      </c>
      <c r="AF352" s="2">
        <v>4176.69</v>
      </c>
      <c r="AG352" s="2">
        <v>828.38</v>
      </c>
      <c r="AH352" s="2">
        <v>31.06</v>
      </c>
      <c r="AI352" s="2">
        <v>207.09</v>
      </c>
      <c r="AJ352" s="2">
        <v>621</v>
      </c>
      <c r="AK352" s="2">
        <v>0</v>
      </c>
      <c r="AL352" s="2">
        <v>0</v>
      </c>
      <c r="AM352" s="2">
        <v>0</v>
      </c>
      <c r="AN352" s="2">
        <v>0</v>
      </c>
      <c r="AO352" s="2">
        <v>2</v>
      </c>
      <c r="AP352" s="2">
        <v>9</v>
      </c>
      <c r="AQ352" s="2">
        <v>0</v>
      </c>
      <c r="AR352" s="2">
        <v>2487.16</v>
      </c>
      <c r="AS352" s="2">
        <v>4104.69</v>
      </c>
      <c r="AT352" s="2">
        <v>24408.17</v>
      </c>
      <c r="AU352" s="2">
        <v>15000</v>
      </c>
      <c r="AV352" s="2">
        <v>1500</v>
      </c>
      <c r="AW352" s="2">
        <v>0</v>
      </c>
      <c r="AX352" s="2">
        <v>0</v>
      </c>
      <c r="AY352" s="2">
        <v>0</v>
      </c>
      <c r="AZ352" s="2">
        <v>0</v>
      </c>
      <c r="BA352" s="2">
        <v>5062.59</v>
      </c>
      <c r="BB352" s="2">
        <v>2845.58</v>
      </c>
      <c r="BC352" s="2">
        <v>85.37</v>
      </c>
      <c r="BD352" s="2">
        <v>0</v>
      </c>
      <c r="BE352" s="2">
        <v>85.37</v>
      </c>
      <c r="BF352" s="2">
        <v>177.85</v>
      </c>
      <c r="BG352" s="2">
        <v>0</v>
      </c>
    </row>
    <row r="353" spans="1:59">
      <c r="A353" s="5" t="s">
        <v>1490</v>
      </c>
      <c r="B353" s="2" t="s">
        <v>1491</v>
      </c>
      <c r="C353" s="2" t="s">
        <v>1492</v>
      </c>
      <c r="D353" s="2" t="s">
        <v>1493</v>
      </c>
      <c r="E353" s="2" t="s">
        <v>195</v>
      </c>
      <c r="F353" s="2" t="s">
        <v>181</v>
      </c>
      <c r="G353" s="2">
        <v>10</v>
      </c>
      <c r="H353" s="2">
        <v>1</v>
      </c>
      <c r="I353" s="2">
        <v>5.7</v>
      </c>
      <c r="J353" s="2">
        <v>0</v>
      </c>
      <c r="K353" s="2">
        <v>2052</v>
      </c>
      <c r="L353" s="2">
        <v>0</v>
      </c>
      <c r="M353" s="2">
        <v>12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800</v>
      </c>
      <c r="U353" s="2">
        <v>100</v>
      </c>
      <c r="V353" s="2">
        <v>300</v>
      </c>
      <c r="W353" s="2">
        <v>33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3297</v>
      </c>
      <c r="AG353" s="2">
        <v>648.17</v>
      </c>
      <c r="AH353" s="2">
        <v>24.31</v>
      </c>
      <c r="AI353" s="2">
        <v>162.04</v>
      </c>
      <c r="AJ353" s="2">
        <v>486</v>
      </c>
      <c r="AK353" s="2">
        <v>0</v>
      </c>
      <c r="AL353" s="2">
        <v>0</v>
      </c>
      <c r="AM353" s="2">
        <v>0</v>
      </c>
      <c r="AN353" s="2">
        <v>0</v>
      </c>
      <c r="AO353" s="2">
        <v>2</v>
      </c>
      <c r="AP353" s="2">
        <v>9</v>
      </c>
      <c r="AQ353" s="2">
        <v>0</v>
      </c>
      <c r="AR353" s="2">
        <v>1974.48</v>
      </c>
      <c r="AS353" s="2">
        <v>3225</v>
      </c>
      <c r="AT353" s="2">
        <v>20045</v>
      </c>
      <c r="AU353" s="2">
        <v>15000</v>
      </c>
      <c r="AV353" s="2">
        <v>3000</v>
      </c>
      <c r="AW353" s="2">
        <v>0</v>
      </c>
      <c r="AX353" s="2">
        <v>0</v>
      </c>
      <c r="AY353" s="2">
        <v>3000</v>
      </c>
      <c r="AZ353" s="2">
        <v>0</v>
      </c>
      <c r="BA353" s="2">
        <v>3961.56</v>
      </c>
      <c r="BB353" s="2">
        <v>0</v>
      </c>
      <c r="BC353" s="2">
        <v>0</v>
      </c>
      <c r="BD353" s="2">
        <v>0</v>
      </c>
      <c r="BE353" s="2">
        <v>0</v>
      </c>
      <c r="BF353" s="2">
        <v>5.37</v>
      </c>
      <c r="BG353" s="2">
        <v>0</v>
      </c>
    </row>
    <row r="354" spans="1:59">
      <c r="A354" s="5" t="s">
        <v>1494</v>
      </c>
      <c r="B354" s="2" t="s">
        <v>1495</v>
      </c>
      <c r="C354" s="2" t="s">
        <v>1496</v>
      </c>
      <c r="D354" s="2" t="s">
        <v>1497</v>
      </c>
      <c r="E354" s="2" t="s">
        <v>123</v>
      </c>
      <c r="F354" s="2" t="s">
        <v>181</v>
      </c>
      <c r="G354" s="2">
        <v>8</v>
      </c>
      <c r="H354" s="2">
        <v>2</v>
      </c>
      <c r="I354" s="2">
        <v>5.9</v>
      </c>
      <c r="J354" s="2">
        <v>0</v>
      </c>
      <c r="K354" s="2">
        <v>2124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800</v>
      </c>
      <c r="U354" s="2">
        <v>100</v>
      </c>
      <c r="V354" s="2">
        <v>300</v>
      </c>
      <c r="W354" s="2">
        <v>33</v>
      </c>
      <c r="X354" s="2">
        <v>0</v>
      </c>
      <c r="Y354" s="2">
        <v>0</v>
      </c>
      <c r="Z354" s="2">
        <v>0</v>
      </c>
      <c r="AA354" s="2">
        <v>0</v>
      </c>
      <c r="AB354" s="2">
        <v>10</v>
      </c>
      <c r="AC354" s="2">
        <v>0</v>
      </c>
      <c r="AD354" s="2">
        <v>0</v>
      </c>
      <c r="AE354" s="2">
        <v>0</v>
      </c>
      <c r="AF354" s="2">
        <v>3367</v>
      </c>
      <c r="AG354" s="2">
        <v>488.28</v>
      </c>
      <c r="AH354" s="2">
        <v>18.31</v>
      </c>
      <c r="AI354" s="2">
        <v>122.07</v>
      </c>
      <c r="AJ354" s="2">
        <v>366</v>
      </c>
      <c r="AK354" s="2">
        <v>0</v>
      </c>
      <c r="AL354" s="2">
        <v>0</v>
      </c>
      <c r="AM354" s="2">
        <v>0</v>
      </c>
      <c r="AN354" s="2">
        <v>0</v>
      </c>
      <c r="AO354" s="2">
        <v>2</v>
      </c>
      <c r="AP354" s="2">
        <v>9</v>
      </c>
      <c r="AQ354" s="2">
        <v>0</v>
      </c>
      <c r="AR354" s="2">
        <v>2370.34</v>
      </c>
      <c r="AS354" s="2">
        <v>3295</v>
      </c>
      <c r="AT354" s="2">
        <v>17085.24</v>
      </c>
      <c r="AU354" s="2">
        <v>15000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2983.98</v>
      </c>
      <c r="BB354" s="2">
        <v>0</v>
      </c>
      <c r="BC354" s="2">
        <v>0</v>
      </c>
      <c r="BD354" s="2">
        <v>0</v>
      </c>
      <c r="BE354" s="2">
        <v>0</v>
      </c>
      <c r="BF354" s="2">
        <v>54.03</v>
      </c>
      <c r="BG354" s="2">
        <v>0</v>
      </c>
    </row>
    <row r="355" spans="1:59">
      <c r="A355" s="5" t="s">
        <v>1498</v>
      </c>
      <c r="B355" s="2" t="s">
        <v>1499</v>
      </c>
      <c r="C355" s="2" t="s">
        <v>1500</v>
      </c>
      <c r="D355" s="2" t="s">
        <v>1501</v>
      </c>
      <c r="E355" s="2" t="s">
        <v>529</v>
      </c>
      <c r="F355" s="2" t="s">
        <v>209</v>
      </c>
      <c r="G355" s="2">
        <v>12</v>
      </c>
      <c r="H355" s="2">
        <v>3</v>
      </c>
      <c r="I355" s="2">
        <v>6.9</v>
      </c>
      <c r="J355" s="2">
        <v>0</v>
      </c>
      <c r="K355" s="2">
        <v>2484</v>
      </c>
      <c r="L355" s="2">
        <v>0</v>
      </c>
      <c r="M355" s="2">
        <v>62</v>
      </c>
      <c r="N355" s="2">
        <v>56</v>
      </c>
      <c r="O355" s="2">
        <v>0</v>
      </c>
      <c r="P355" s="2">
        <v>0</v>
      </c>
      <c r="Q355" s="2">
        <v>0</v>
      </c>
      <c r="R355" s="2">
        <v>0</v>
      </c>
      <c r="S355" s="2">
        <v>5.44</v>
      </c>
      <c r="T355" s="2">
        <v>800</v>
      </c>
      <c r="U355" s="2">
        <v>300</v>
      </c>
      <c r="V355" s="2">
        <v>300</v>
      </c>
      <c r="W355" s="2">
        <v>33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4040.44</v>
      </c>
      <c r="AG355" s="2">
        <v>986.87</v>
      </c>
      <c r="AH355" s="2">
        <v>37.01</v>
      </c>
      <c r="AI355" s="2">
        <v>246.72</v>
      </c>
      <c r="AJ355" s="2">
        <v>740</v>
      </c>
      <c r="AK355" s="2">
        <v>0</v>
      </c>
      <c r="AL355" s="2">
        <v>0</v>
      </c>
      <c r="AM355" s="2">
        <v>0</v>
      </c>
      <c r="AN355" s="2">
        <v>0</v>
      </c>
      <c r="AO355" s="2">
        <v>2</v>
      </c>
      <c r="AP355" s="2">
        <v>9</v>
      </c>
      <c r="AQ355" s="2">
        <v>0</v>
      </c>
      <c r="AR355" s="2">
        <v>2027.84</v>
      </c>
      <c r="AS355" s="2">
        <v>3828.44</v>
      </c>
      <c r="AT355" s="2">
        <v>26713.18</v>
      </c>
      <c r="AU355" s="2">
        <v>15000</v>
      </c>
      <c r="AV355" s="2">
        <v>3000</v>
      </c>
      <c r="AW355" s="2">
        <v>3000</v>
      </c>
      <c r="AX355" s="2">
        <v>0</v>
      </c>
      <c r="AY355" s="2">
        <v>0</v>
      </c>
      <c r="AZ355" s="2">
        <v>0</v>
      </c>
      <c r="BA355" s="2">
        <v>6031.8</v>
      </c>
      <c r="BB355" s="2">
        <v>0</v>
      </c>
      <c r="BC355" s="2">
        <v>0</v>
      </c>
      <c r="BD355" s="2">
        <v>0</v>
      </c>
      <c r="BE355" s="2">
        <v>0</v>
      </c>
      <c r="BF355" s="2">
        <v>145.91</v>
      </c>
      <c r="BG355" s="2">
        <v>0</v>
      </c>
    </row>
    <row r="356" spans="1:59">
      <c r="A356" s="5" t="s">
        <v>1502</v>
      </c>
      <c r="B356" s="2" t="s">
        <v>1503</v>
      </c>
      <c r="C356" s="2" t="s">
        <v>1504</v>
      </c>
      <c r="D356" s="2" t="s">
        <v>1505</v>
      </c>
      <c r="E356" s="2" t="s">
        <v>123</v>
      </c>
      <c r="F356" s="2" t="s">
        <v>209</v>
      </c>
      <c r="G356" s="2">
        <v>12</v>
      </c>
      <c r="H356" s="2">
        <v>3</v>
      </c>
      <c r="I356" s="2">
        <v>6.9</v>
      </c>
      <c r="J356" s="2">
        <v>0</v>
      </c>
      <c r="K356" s="2">
        <v>2484</v>
      </c>
      <c r="L356" s="2">
        <v>0</v>
      </c>
      <c r="M356" s="2">
        <v>49</v>
      </c>
      <c r="N356" s="2">
        <v>64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800</v>
      </c>
      <c r="U356" s="2">
        <v>300</v>
      </c>
      <c r="V356" s="2">
        <v>300</v>
      </c>
      <c r="W356" s="2">
        <v>33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4030</v>
      </c>
      <c r="AG356" s="2">
        <v>979.86</v>
      </c>
      <c r="AH356" s="2">
        <v>36.74</v>
      </c>
      <c r="AI356" s="2">
        <v>244.96</v>
      </c>
      <c r="AJ356" s="2">
        <v>735</v>
      </c>
      <c r="AK356" s="2">
        <v>0</v>
      </c>
      <c r="AL356" s="2">
        <v>0</v>
      </c>
      <c r="AM356" s="2">
        <v>0</v>
      </c>
      <c r="AN356" s="2">
        <v>0</v>
      </c>
      <c r="AO356" s="2">
        <v>2</v>
      </c>
      <c r="AP356" s="2">
        <v>9</v>
      </c>
      <c r="AQ356" s="2">
        <v>0</v>
      </c>
      <c r="AR356" s="2">
        <v>2031.44</v>
      </c>
      <c r="AS356" s="2">
        <v>3818</v>
      </c>
      <c r="AT356" s="2">
        <v>26795.2</v>
      </c>
      <c r="AU356" s="2">
        <v>15000</v>
      </c>
      <c r="AV356" s="2">
        <v>3000</v>
      </c>
      <c r="AW356" s="2">
        <v>3000</v>
      </c>
      <c r="AX356" s="2">
        <v>0</v>
      </c>
      <c r="AY356" s="2">
        <v>3000</v>
      </c>
      <c r="AZ356" s="2">
        <v>0</v>
      </c>
      <c r="BA356" s="2">
        <v>5989.68</v>
      </c>
      <c r="BB356" s="2">
        <v>0</v>
      </c>
      <c r="BC356" s="2">
        <v>0</v>
      </c>
      <c r="BD356" s="2">
        <v>0</v>
      </c>
      <c r="BE356" s="2">
        <v>0</v>
      </c>
      <c r="BF356" s="2">
        <v>89.52</v>
      </c>
      <c r="BG356" s="2">
        <v>0</v>
      </c>
    </row>
    <row r="357" spans="1:59">
      <c r="A357" s="5" t="s">
        <v>1506</v>
      </c>
      <c r="B357" s="2" t="s">
        <v>1507</v>
      </c>
      <c r="C357" s="2" t="s">
        <v>1508</v>
      </c>
      <c r="D357" s="2" t="s">
        <v>1509</v>
      </c>
      <c r="E357" s="2" t="s">
        <v>614</v>
      </c>
      <c r="F357" s="2" t="s">
        <v>209</v>
      </c>
      <c r="G357" s="2">
        <v>12</v>
      </c>
      <c r="H357" s="2">
        <v>2</v>
      </c>
      <c r="I357" s="2">
        <v>6.7</v>
      </c>
      <c r="J357" s="2">
        <v>0</v>
      </c>
      <c r="K357" s="2">
        <v>2412</v>
      </c>
      <c r="L357" s="2">
        <v>0</v>
      </c>
      <c r="M357" s="2">
        <v>49</v>
      </c>
      <c r="N357" s="2">
        <v>64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800</v>
      </c>
      <c r="U357" s="2">
        <v>300</v>
      </c>
      <c r="V357" s="2">
        <v>300</v>
      </c>
      <c r="W357" s="2">
        <v>33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3958</v>
      </c>
      <c r="AG357" s="2">
        <v>987.38</v>
      </c>
      <c r="AH357" s="2">
        <v>37.03</v>
      </c>
      <c r="AI357" s="2">
        <v>246.84</v>
      </c>
      <c r="AJ357" s="2">
        <v>741</v>
      </c>
      <c r="AK357" s="2">
        <v>0</v>
      </c>
      <c r="AL357" s="2">
        <v>0</v>
      </c>
      <c r="AM357" s="2">
        <v>0</v>
      </c>
      <c r="AN357" s="2">
        <v>0</v>
      </c>
      <c r="AO357" s="2">
        <v>2</v>
      </c>
      <c r="AP357" s="2">
        <v>9</v>
      </c>
      <c r="AQ357" s="2">
        <v>0</v>
      </c>
      <c r="AR357" s="2">
        <v>1943.75</v>
      </c>
      <c r="AS357" s="2">
        <v>3746</v>
      </c>
      <c r="AT357" s="2">
        <v>27136.66</v>
      </c>
      <c r="AU357" s="2">
        <v>15000</v>
      </c>
      <c r="AV357" s="2">
        <v>6000</v>
      </c>
      <c r="AW357" s="2">
        <v>0</v>
      </c>
      <c r="AX357" s="2">
        <v>0</v>
      </c>
      <c r="AY357" s="2">
        <v>0</v>
      </c>
      <c r="AZ357" s="2">
        <v>0</v>
      </c>
      <c r="BA357" s="2">
        <v>6036.75</v>
      </c>
      <c r="BB357" s="2">
        <v>99.9099999999999</v>
      </c>
      <c r="BC357" s="2">
        <v>3</v>
      </c>
      <c r="BD357" s="2">
        <v>0</v>
      </c>
      <c r="BE357" s="2">
        <v>3</v>
      </c>
      <c r="BF357" s="2">
        <v>160.98</v>
      </c>
      <c r="BG357" s="2">
        <v>0</v>
      </c>
    </row>
    <row r="358" spans="1:59">
      <c r="A358" s="5" t="s">
        <v>1510</v>
      </c>
      <c r="B358" s="2" t="s">
        <v>1511</v>
      </c>
      <c r="C358" s="2" t="s">
        <v>1512</v>
      </c>
      <c r="D358" s="2" t="s">
        <v>1513</v>
      </c>
      <c r="E358" s="2" t="s">
        <v>614</v>
      </c>
      <c r="F358" s="2" t="s">
        <v>209</v>
      </c>
      <c r="G358" s="2">
        <v>10</v>
      </c>
      <c r="H358" s="2">
        <v>2</v>
      </c>
      <c r="I358" s="2">
        <v>5.9</v>
      </c>
      <c r="J358" s="2">
        <v>0</v>
      </c>
      <c r="K358" s="2">
        <v>2124</v>
      </c>
      <c r="L358" s="2">
        <v>0</v>
      </c>
      <c r="M358" s="2">
        <v>62</v>
      </c>
      <c r="N358" s="2">
        <v>72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800</v>
      </c>
      <c r="U358" s="2">
        <v>300</v>
      </c>
      <c r="V358" s="2">
        <v>300</v>
      </c>
      <c r="W358" s="2">
        <v>33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3691</v>
      </c>
      <c r="AG358" s="2">
        <v>982.71</v>
      </c>
      <c r="AH358" s="2">
        <v>36.85</v>
      </c>
      <c r="AI358" s="2">
        <v>245.68</v>
      </c>
      <c r="AJ358" s="2">
        <v>737</v>
      </c>
      <c r="AK358" s="2">
        <v>0</v>
      </c>
      <c r="AL358" s="2">
        <v>0</v>
      </c>
      <c r="AM358" s="2">
        <v>0</v>
      </c>
      <c r="AN358" s="2">
        <v>0</v>
      </c>
      <c r="AO358" s="2">
        <v>2</v>
      </c>
      <c r="AP358" s="2">
        <v>9</v>
      </c>
      <c r="AQ358" s="2">
        <v>0</v>
      </c>
      <c r="AR358" s="2">
        <v>1686.76</v>
      </c>
      <c r="AS358" s="2">
        <v>3479</v>
      </c>
      <c r="AT358" s="2">
        <v>23017.83</v>
      </c>
      <c r="AU358" s="2">
        <v>15000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6006.72</v>
      </c>
      <c r="BB358" s="2">
        <v>2011.11</v>
      </c>
      <c r="BC358" s="2">
        <v>60.33</v>
      </c>
      <c r="BD358" s="2">
        <v>0</v>
      </c>
      <c r="BE358" s="2">
        <v>60.33</v>
      </c>
      <c r="BF358" s="2">
        <v>166.03</v>
      </c>
      <c r="BG358" s="2">
        <v>0</v>
      </c>
    </row>
    <row r="359" spans="1:59">
      <c r="A359" s="5" t="s">
        <v>1514</v>
      </c>
      <c r="B359" s="2" t="s">
        <v>1515</v>
      </c>
      <c r="C359" s="2" t="s">
        <v>1516</v>
      </c>
      <c r="D359" s="2" t="s">
        <v>1517</v>
      </c>
      <c r="E359" s="2" t="s">
        <v>614</v>
      </c>
      <c r="F359" s="2" t="s">
        <v>181</v>
      </c>
      <c r="G359" s="2">
        <v>10</v>
      </c>
      <c r="H359" s="2">
        <v>2</v>
      </c>
      <c r="I359" s="2">
        <v>5.9</v>
      </c>
      <c r="J359" s="2">
        <v>0</v>
      </c>
      <c r="K359" s="2">
        <v>2124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800</v>
      </c>
      <c r="U359" s="2">
        <v>100</v>
      </c>
      <c r="V359" s="2">
        <v>300</v>
      </c>
      <c r="W359" s="2">
        <v>33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292.97</v>
      </c>
      <c r="AE359" s="2">
        <v>0</v>
      </c>
      <c r="AF359" s="2">
        <v>3649.97</v>
      </c>
      <c r="AG359" s="2">
        <v>702.86</v>
      </c>
      <c r="AH359" s="2">
        <v>26.36</v>
      </c>
      <c r="AI359" s="2">
        <v>175.72</v>
      </c>
      <c r="AJ359" s="2">
        <v>527</v>
      </c>
      <c r="AK359" s="2">
        <v>0</v>
      </c>
      <c r="AL359" s="2">
        <v>0</v>
      </c>
      <c r="AM359" s="2">
        <v>0</v>
      </c>
      <c r="AN359" s="2">
        <v>0</v>
      </c>
      <c r="AO359" s="2">
        <v>2</v>
      </c>
      <c r="AP359" s="2">
        <v>9</v>
      </c>
      <c r="AQ359" s="2">
        <v>0</v>
      </c>
      <c r="AR359" s="2">
        <v>2216.03</v>
      </c>
      <c r="AS359" s="2">
        <v>3577.97</v>
      </c>
      <c r="AT359" s="2">
        <v>21212.28</v>
      </c>
      <c r="AU359" s="2">
        <v>15000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4295.82</v>
      </c>
      <c r="BB359" s="2">
        <v>1916.46</v>
      </c>
      <c r="BC359" s="2">
        <v>57.49</v>
      </c>
      <c r="BD359" s="2">
        <v>0</v>
      </c>
      <c r="BE359" s="2">
        <v>57.49</v>
      </c>
      <c r="BF359" s="2">
        <v>143.11</v>
      </c>
      <c r="BG359" s="2">
        <v>0</v>
      </c>
    </row>
    <row r="360" spans="1:59">
      <c r="A360" s="5" t="s">
        <v>1518</v>
      </c>
      <c r="B360" s="2" t="s">
        <v>1519</v>
      </c>
      <c r="C360" s="2" t="s">
        <v>1520</v>
      </c>
      <c r="D360" s="2" t="s">
        <v>1521</v>
      </c>
      <c r="E360" s="2" t="s">
        <v>529</v>
      </c>
      <c r="F360" s="2" t="s">
        <v>181</v>
      </c>
      <c r="G360" s="2">
        <v>6</v>
      </c>
      <c r="H360" s="2">
        <v>1</v>
      </c>
      <c r="I360" s="2">
        <v>4.1</v>
      </c>
      <c r="J360" s="2">
        <v>0</v>
      </c>
      <c r="K360" s="2">
        <v>1476</v>
      </c>
      <c r="L360" s="2">
        <v>0</v>
      </c>
      <c r="M360" s="2">
        <v>0</v>
      </c>
      <c r="N360" s="2">
        <v>0</v>
      </c>
      <c r="O360" s="2">
        <v>700</v>
      </c>
      <c r="P360" s="2">
        <v>0</v>
      </c>
      <c r="Q360" s="2">
        <v>0</v>
      </c>
      <c r="R360" s="2">
        <v>0</v>
      </c>
      <c r="S360" s="2">
        <v>0</v>
      </c>
      <c r="T360" s="2">
        <v>800</v>
      </c>
      <c r="U360" s="2">
        <v>100</v>
      </c>
      <c r="V360" s="2">
        <v>300</v>
      </c>
      <c r="W360" s="2">
        <v>33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3409</v>
      </c>
      <c r="AG360" s="2">
        <v>580.3</v>
      </c>
      <c r="AH360" s="2">
        <v>21.76</v>
      </c>
      <c r="AI360" s="2">
        <v>145.08</v>
      </c>
      <c r="AJ360" s="2">
        <v>435</v>
      </c>
      <c r="AK360" s="2">
        <v>0</v>
      </c>
      <c r="AL360" s="2">
        <v>0</v>
      </c>
      <c r="AM360" s="2">
        <v>0</v>
      </c>
      <c r="AN360" s="2">
        <v>0</v>
      </c>
      <c r="AO360" s="2">
        <v>2</v>
      </c>
      <c r="AP360" s="2">
        <v>9</v>
      </c>
      <c r="AQ360" s="2">
        <v>0</v>
      </c>
      <c r="AR360" s="2">
        <v>2224.86</v>
      </c>
      <c r="AS360" s="2">
        <v>3337</v>
      </c>
      <c r="AT360" s="2">
        <v>17286.53</v>
      </c>
      <c r="AU360" s="2">
        <v>15000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3546.42</v>
      </c>
      <c r="BB360" s="2">
        <v>0</v>
      </c>
      <c r="BC360" s="2">
        <v>0</v>
      </c>
      <c r="BD360" s="2">
        <v>0</v>
      </c>
      <c r="BE360" s="2">
        <v>0</v>
      </c>
      <c r="BF360" s="2">
        <v>47.56</v>
      </c>
      <c r="BG360" s="2">
        <v>0</v>
      </c>
    </row>
    <row r="361" spans="1:59">
      <c r="A361" s="5" t="s">
        <v>1522</v>
      </c>
      <c r="B361" s="2" t="s">
        <v>1523</v>
      </c>
      <c r="C361" s="2" t="s">
        <v>1524</v>
      </c>
      <c r="D361" s="2" t="s">
        <v>1525</v>
      </c>
      <c r="E361" s="2" t="s">
        <v>529</v>
      </c>
      <c r="F361" s="2" t="s">
        <v>209</v>
      </c>
      <c r="G361" s="2">
        <v>10</v>
      </c>
      <c r="H361" s="2">
        <v>2</v>
      </c>
      <c r="I361" s="2">
        <v>5.9</v>
      </c>
      <c r="J361" s="2">
        <v>0</v>
      </c>
      <c r="K361" s="2">
        <v>2124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800</v>
      </c>
      <c r="U361" s="2">
        <v>300</v>
      </c>
      <c r="V361" s="2">
        <v>300</v>
      </c>
      <c r="W361" s="2">
        <v>33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3557</v>
      </c>
      <c r="AG361" s="2">
        <v>811.15</v>
      </c>
      <c r="AH361" s="2">
        <v>30.42</v>
      </c>
      <c r="AI361" s="2">
        <v>202.79</v>
      </c>
      <c r="AJ361" s="2">
        <v>608</v>
      </c>
      <c r="AK361" s="2">
        <v>0</v>
      </c>
      <c r="AL361" s="2">
        <v>0</v>
      </c>
      <c r="AM361" s="2">
        <v>0</v>
      </c>
      <c r="AN361" s="2">
        <v>0</v>
      </c>
      <c r="AO361" s="2">
        <v>2</v>
      </c>
      <c r="AP361" s="2">
        <v>9</v>
      </c>
      <c r="AQ361" s="2">
        <v>0</v>
      </c>
      <c r="AR361" s="2">
        <v>1902.64</v>
      </c>
      <c r="AS361" s="2">
        <v>3345</v>
      </c>
      <c r="AT361" s="2">
        <v>22217.29</v>
      </c>
      <c r="AU361" s="2">
        <v>15000</v>
      </c>
      <c r="AV361" s="2">
        <v>1500</v>
      </c>
      <c r="AW361" s="2">
        <v>3000</v>
      </c>
      <c r="AX361" s="2">
        <v>0</v>
      </c>
      <c r="AY361" s="2">
        <v>3000</v>
      </c>
      <c r="AZ361" s="2">
        <v>0</v>
      </c>
      <c r="BA361" s="2">
        <v>4957.08</v>
      </c>
      <c r="BB361" s="2">
        <v>0</v>
      </c>
      <c r="BC361" s="2">
        <v>0</v>
      </c>
      <c r="BD361" s="2">
        <v>0</v>
      </c>
      <c r="BE361" s="2">
        <v>0</v>
      </c>
      <c r="BF361" s="2">
        <v>17.03</v>
      </c>
      <c r="BG361" s="2">
        <v>0</v>
      </c>
    </row>
    <row r="362" spans="1:59">
      <c r="A362" s="5" t="s">
        <v>1526</v>
      </c>
      <c r="B362" s="2" t="s">
        <v>1527</v>
      </c>
      <c r="C362" s="2" t="s">
        <v>1528</v>
      </c>
      <c r="D362" s="2" t="s">
        <v>1529</v>
      </c>
      <c r="E362" s="2" t="s">
        <v>226</v>
      </c>
      <c r="F362" s="2" t="s">
        <v>209</v>
      </c>
      <c r="G362" s="2">
        <v>12</v>
      </c>
      <c r="H362" s="2">
        <v>1</v>
      </c>
      <c r="I362" s="2">
        <v>6.5</v>
      </c>
      <c r="J362" s="2">
        <v>0</v>
      </c>
      <c r="K362" s="2">
        <v>2340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800</v>
      </c>
      <c r="U362" s="2">
        <v>300</v>
      </c>
      <c r="V362" s="2">
        <v>300</v>
      </c>
      <c r="W362" s="2">
        <v>33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3773</v>
      </c>
      <c r="AG362" s="2">
        <v>952.38</v>
      </c>
      <c r="AH362" s="2">
        <v>35.71</v>
      </c>
      <c r="AI362" s="2">
        <v>238.1</v>
      </c>
      <c r="AJ362" s="2">
        <v>714</v>
      </c>
      <c r="AK362" s="2">
        <v>0</v>
      </c>
      <c r="AL362" s="2">
        <v>0</v>
      </c>
      <c r="AM362" s="2">
        <v>0</v>
      </c>
      <c r="AN362" s="2">
        <v>0</v>
      </c>
      <c r="AO362" s="2">
        <v>2</v>
      </c>
      <c r="AP362" s="2">
        <v>9</v>
      </c>
      <c r="AQ362" s="2">
        <v>0</v>
      </c>
      <c r="AR362" s="2">
        <v>1830.81</v>
      </c>
      <c r="AS362" s="2">
        <v>3561</v>
      </c>
      <c r="AT362" s="2">
        <v>26943</v>
      </c>
      <c r="AU362" s="2">
        <v>15000</v>
      </c>
      <c r="AV362" s="2">
        <v>3000</v>
      </c>
      <c r="AW362" s="2">
        <v>3000</v>
      </c>
      <c r="AX362" s="2">
        <v>0</v>
      </c>
      <c r="AY362" s="2">
        <v>3000</v>
      </c>
      <c r="AZ362" s="2">
        <v>0</v>
      </c>
      <c r="BA362" s="2">
        <v>5820.57</v>
      </c>
      <c r="BB362" s="2">
        <v>0</v>
      </c>
      <c r="BC362" s="2">
        <v>0</v>
      </c>
      <c r="BD362" s="2">
        <v>0</v>
      </c>
      <c r="BE362" s="2">
        <v>0</v>
      </c>
      <c r="BF362" s="2">
        <v>105.05</v>
      </c>
      <c r="BG362" s="2">
        <v>0</v>
      </c>
    </row>
    <row r="363" spans="1:59">
      <c r="A363" s="5" t="s">
        <v>1530</v>
      </c>
      <c r="B363" s="2" t="s">
        <v>1531</v>
      </c>
      <c r="C363" s="2" t="s">
        <v>1532</v>
      </c>
      <c r="D363" s="2" t="s">
        <v>1533</v>
      </c>
      <c r="E363" s="2" t="s">
        <v>141</v>
      </c>
      <c r="F363" s="2" t="s">
        <v>181</v>
      </c>
      <c r="G363" s="2">
        <v>6</v>
      </c>
      <c r="H363" s="2">
        <v>1</v>
      </c>
      <c r="I363" s="2">
        <v>4.1</v>
      </c>
      <c r="J363" s="2">
        <v>0</v>
      </c>
      <c r="K363" s="2">
        <v>1476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800</v>
      </c>
      <c r="U363" s="2">
        <v>100</v>
      </c>
      <c r="V363" s="2">
        <v>300</v>
      </c>
      <c r="W363" s="2">
        <v>33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407.17</v>
      </c>
      <c r="AE363" s="2">
        <v>0</v>
      </c>
      <c r="AF363" s="2">
        <v>3116.17</v>
      </c>
      <c r="AG363" s="2">
        <v>381.1</v>
      </c>
      <c r="AH363" s="2">
        <v>14.29</v>
      </c>
      <c r="AI363" s="2">
        <v>104.32</v>
      </c>
      <c r="AJ363" s="2">
        <v>286</v>
      </c>
      <c r="AK363" s="2">
        <v>0</v>
      </c>
      <c r="AL363" s="2">
        <v>0</v>
      </c>
      <c r="AM363" s="2">
        <v>0</v>
      </c>
      <c r="AN363" s="2">
        <v>0</v>
      </c>
      <c r="AO363" s="2">
        <v>2</v>
      </c>
      <c r="AP363" s="2">
        <v>9</v>
      </c>
      <c r="AQ363" s="2">
        <v>0</v>
      </c>
      <c r="AR363" s="2">
        <v>2328.46</v>
      </c>
      <c r="AS363" s="2">
        <v>3044.17</v>
      </c>
      <c r="AT363" s="2">
        <v>13926.49</v>
      </c>
      <c r="AU363" s="2">
        <v>15000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2357.13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</row>
    <row r="364" spans="1:59">
      <c r="A364" s="5" t="s">
        <v>1534</v>
      </c>
      <c r="B364" s="2" t="s">
        <v>1535</v>
      </c>
      <c r="C364" s="2" t="s">
        <v>1536</v>
      </c>
      <c r="D364" s="2" t="s">
        <v>1537</v>
      </c>
      <c r="E364" s="2" t="s">
        <v>141</v>
      </c>
      <c r="F364" s="2" t="s">
        <v>181</v>
      </c>
      <c r="G364" s="2">
        <v>6</v>
      </c>
      <c r="H364" s="2">
        <v>1</v>
      </c>
      <c r="I364" s="2">
        <v>4.1</v>
      </c>
      <c r="J364" s="2">
        <v>0</v>
      </c>
      <c r="K364" s="2">
        <v>1476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7</v>
      </c>
      <c r="S364" s="2">
        <v>0</v>
      </c>
      <c r="T364" s="2">
        <v>800</v>
      </c>
      <c r="U364" s="2">
        <v>100</v>
      </c>
      <c r="V364" s="2">
        <v>300</v>
      </c>
      <c r="W364" s="2">
        <v>33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203.59</v>
      </c>
      <c r="AE364" s="2">
        <v>0</v>
      </c>
      <c r="AF364" s="2">
        <v>2919.59</v>
      </c>
      <c r="AG364" s="2">
        <v>381.66</v>
      </c>
      <c r="AH364" s="2">
        <v>14.31</v>
      </c>
      <c r="AI364" s="2">
        <v>104.32</v>
      </c>
      <c r="AJ364" s="2">
        <v>286</v>
      </c>
      <c r="AK364" s="2">
        <v>0</v>
      </c>
      <c r="AL364" s="2">
        <v>0</v>
      </c>
      <c r="AM364" s="2">
        <v>0</v>
      </c>
      <c r="AN364" s="2">
        <v>0</v>
      </c>
      <c r="AO364" s="2">
        <v>2</v>
      </c>
      <c r="AP364" s="2">
        <v>9</v>
      </c>
      <c r="AQ364" s="2">
        <v>0</v>
      </c>
      <c r="AR364" s="2">
        <v>2131.3</v>
      </c>
      <c r="AS364" s="2">
        <v>2877.59</v>
      </c>
      <c r="AT364" s="2">
        <v>13833.91</v>
      </c>
      <c r="AU364" s="2">
        <v>15000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2358.87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</row>
    <row r="365" spans="1:59">
      <c r="A365" s="5" t="s">
        <v>1538</v>
      </c>
      <c r="B365" s="2" t="s">
        <v>1539</v>
      </c>
      <c r="C365" s="2" t="s">
        <v>1540</v>
      </c>
      <c r="D365" s="2" t="s">
        <v>1541</v>
      </c>
      <c r="E365" s="2" t="s">
        <v>141</v>
      </c>
      <c r="F365" s="2" t="s">
        <v>181</v>
      </c>
      <c r="G365" s="2">
        <v>6</v>
      </c>
      <c r="H365" s="2">
        <v>1</v>
      </c>
      <c r="I365" s="2">
        <v>4.1</v>
      </c>
      <c r="J365" s="2">
        <v>0</v>
      </c>
      <c r="K365" s="2">
        <v>1476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800</v>
      </c>
      <c r="U365" s="2">
        <v>100</v>
      </c>
      <c r="V365" s="2">
        <v>300</v>
      </c>
      <c r="W365" s="2">
        <v>33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203.59</v>
      </c>
      <c r="AE365" s="2">
        <v>0</v>
      </c>
      <c r="AF365" s="2">
        <v>2912.59</v>
      </c>
      <c r="AG365" s="2">
        <v>381.1</v>
      </c>
      <c r="AH365" s="2">
        <v>14.29</v>
      </c>
      <c r="AI365" s="2">
        <v>104.32</v>
      </c>
      <c r="AJ365" s="2">
        <v>286</v>
      </c>
      <c r="AK365" s="2">
        <v>0</v>
      </c>
      <c r="AL365" s="2">
        <v>0</v>
      </c>
      <c r="AM365" s="2">
        <v>0</v>
      </c>
      <c r="AN365" s="2">
        <v>0</v>
      </c>
      <c r="AO365" s="2">
        <v>2</v>
      </c>
      <c r="AP365" s="2">
        <v>9</v>
      </c>
      <c r="AQ365" s="2">
        <v>0</v>
      </c>
      <c r="AR365" s="2">
        <v>2124.88</v>
      </c>
      <c r="AS365" s="2">
        <v>2840.59</v>
      </c>
      <c r="AT365" s="2">
        <v>13722.91</v>
      </c>
      <c r="AU365" s="2">
        <v>15000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2357.13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</row>
    <row r="366" spans="1:59">
      <c r="A366" s="5" t="s">
        <v>1542</v>
      </c>
      <c r="B366" s="2" t="s">
        <v>1543</v>
      </c>
      <c r="C366" s="2" t="s">
        <v>1544</v>
      </c>
      <c r="D366" s="2" t="s">
        <v>1545</v>
      </c>
      <c r="E366" s="2" t="s">
        <v>141</v>
      </c>
      <c r="F366" s="2" t="s">
        <v>181</v>
      </c>
      <c r="G366" s="2">
        <v>6</v>
      </c>
      <c r="H366" s="2">
        <v>1</v>
      </c>
      <c r="I366" s="2">
        <v>4.1</v>
      </c>
      <c r="J366" s="2">
        <v>0</v>
      </c>
      <c r="K366" s="2">
        <v>1476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7</v>
      </c>
      <c r="S366" s="2">
        <v>0</v>
      </c>
      <c r="T366" s="2">
        <v>800</v>
      </c>
      <c r="U366" s="2">
        <v>100</v>
      </c>
      <c r="V366" s="2">
        <v>300</v>
      </c>
      <c r="W366" s="2">
        <v>33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407.17</v>
      </c>
      <c r="AE366" s="2">
        <v>0</v>
      </c>
      <c r="AF366" s="2">
        <v>3123.17</v>
      </c>
      <c r="AG366" s="2">
        <v>381.66</v>
      </c>
      <c r="AH366" s="2">
        <v>14.31</v>
      </c>
      <c r="AI366" s="2">
        <v>104.32</v>
      </c>
      <c r="AJ366" s="2">
        <v>268</v>
      </c>
      <c r="AK366" s="2">
        <v>0</v>
      </c>
      <c r="AL366" s="2">
        <v>0</v>
      </c>
      <c r="AM366" s="2">
        <v>0</v>
      </c>
      <c r="AN366" s="2">
        <v>0</v>
      </c>
      <c r="AO366" s="2">
        <v>2</v>
      </c>
      <c r="AP366" s="2">
        <v>9</v>
      </c>
      <c r="AQ366" s="2">
        <v>0</v>
      </c>
      <c r="AR366" s="2">
        <v>2352.88</v>
      </c>
      <c r="AS366" s="2">
        <v>3081.17</v>
      </c>
      <c r="AT366" s="2">
        <v>14037.49</v>
      </c>
      <c r="AU366" s="2">
        <v>15000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2304.87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</row>
    <row r="367" spans="1:59">
      <c r="A367" s="5" t="s">
        <v>1546</v>
      </c>
      <c r="B367" s="2" t="s">
        <v>1547</v>
      </c>
      <c r="C367" s="2" t="s">
        <v>1548</v>
      </c>
      <c r="D367" s="2" t="s">
        <v>1549</v>
      </c>
      <c r="E367" s="2" t="s">
        <v>104</v>
      </c>
      <c r="F367" s="2" t="s">
        <v>181</v>
      </c>
      <c r="G367" s="2">
        <v>6</v>
      </c>
      <c r="H367" s="2">
        <v>1</v>
      </c>
      <c r="I367" s="2">
        <v>4.1</v>
      </c>
      <c r="J367" s="2">
        <v>0</v>
      </c>
      <c r="K367" s="2">
        <v>1476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800</v>
      </c>
      <c r="U367" s="2">
        <v>100</v>
      </c>
      <c r="V367" s="2">
        <v>300</v>
      </c>
      <c r="W367" s="2">
        <v>33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203.59</v>
      </c>
      <c r="AE367" s="2">
        <v>0</v>
      </c>
      <c r="AF367" s="2">
        <v>2912.59</v>
      </c>
      <c r="AG367" s="2">
        <v>387.93</v>
      </c>
      <c r="AH367" s="2">
        <v>14.55</v>
      </c>
      <c r="AI367" s="2">
        <v>104.32</v>
      </c>
      <c r="AJ367" s="2">
        <v>291</v>
      </c>
      <c r="AK367" s="2">
        <v>0</v>
      </c>
      <c r="AL367" s="2">
        <v>0</v>
      </c>
      <c r="AM367" s="2">
        <v>0</v>
      </c>
      <c r="AN367" s="2">
        <v>0</v>
      </c>
      <c r="AO367" s="2">
        <v>2</v>
      </c>
      <c r="AP367" s="2">
        <v>9</v>
      </c>
      <c r="AQ367" s="2">
        <v>0</v>
      </c>
      <c r="AR367" s="2">
        <v>2112.79</v>
      </c>
      <c r="AS367" s="2">
        <v>2840.59</v>
      </c>
      <c r="AT367" s="2">
        <v>13724.03</v>
      </c>
      <c r="AU367" s="2">
        <v>15000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2393.4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</row>
    <row r="368" spans="1:59">
      <c r="A368" s="5" t="s">
        <v>1550</v>
      </c>
      <c r="B368" s="2" t="s">
        <v>1551</v>
      </c>
      <c r="C368" s="2" t="s">
        <v>1552</v>
      </c>
      <c r="D368" s="2" t="s">
        <v>1553</v>
      </c>
      <c r="E368" s="2" t="s">
        <v>104</v>
      </c>
      <c r="F368" s="2" t="s">
        <v>181</v>
      </c>
      <c r="G368" s="2">
        <v>6</v>
      </c>
      <c r="H368" s="2">
        <v>1</v>
      </c>
      <c r="I368" s="2">
        <v>4.1</v>
      </c>
      <c r="J368" s="2">
        <v>0</v>
      </c>
      <c r="K368" s="2">
        <v>1476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800</v>
      </c>
      <c r="U368" s="2">
        <v>100</v>
      </c>
      <c r="V368" s="2">
        <v>300</v>
      </c>
      <c r="W368" s="2">
        <v>33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2709</v>
      </c>
      <c r="AG368" s="2">
        <v>387.93</v>
      </c>
      <c r="AH368" s="2">
        <v>14.55</v>
      </c>
      <c r="AI368" s="2">
        <v>104.32</v>
      </c>
      <c r="AJ368" s="2">
        <v>291</v>
      </c>
      <c r="AK368" s="2">
        <v>0</v>
      </c>
      <c r="AL368" s="2">
        <v>0</v>
      </c>
      <c r="AM368" s="2">
        <v>0</v>
      </c>
      <c r="AN368" s="2">
        <v>0</v>
      </c>
      <c r="AO368" s="2">
        <v>2</v>
      </c>
      <c r="AP368" s="2">
        <v>9</v>
      </c>
      <c r="AQ368" s="2">
        <v>0</v>
      </c>
      <c r="AR368" s="2">
        <v>1909.2</v>
      </c>
      <c r="AS368" s="2">
        <v>2637</v>
      </c>
      <c r="AT368" s="2">
        <v>13520.44</v>
      </c>
      <c r="AU368" s="2">
        <v>15000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2393.4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</row>
    <row r="369" spans="1:59">
      <c r="A369" s="5" t="s">
        <v>1554</v>
      </c>
      <c r="B369" s="2" t="s">
        <v>1555</v>
      </c>
      <c r="C369" s="2" t="s">
        <v>1556</v>
      </c>
      <c r="D369" s="2" t="s">
        <v>1557</v>
      </c>
      <c r="E369" s="2" t="s">
        <v>104</v>
      </c>
      <c r="F369" s="2" t="s">
        <v>181</v>
      </c>
      <c r="G369" s="2">
        <v>6</v>
      </c>
      <c r="H369" s="2">
        <v>1</v>
      </c>
      <c r="I369" s="2">
        <v>4.1</v>
      </c>
      <c r="J369" s="2">
        <v>0</v>
      </c>
      <c r="K369" s="2">
        <v>1476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7</v>
      </c>
      <c r="S369" s="2">
        <v>0</v>
      </c>
      <c r="T369" s="2">
        <v>800</v>
      </c>
      <c r="U369" s="2">
        <v>100</v>
      </c>
      <c r="V369" s="2">
        <v>300</v>
      </c>
      <c r="W369" s="2">
        <v>33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203.59</v>
      </c>
      <c r="AE369" s="2">
        <v>0</v>
      </c>
      <c r="AF369" s="2">
        <v>2919.59</v>
      </c>
      <c r="AG369" s="2">
        <v>388.49</v>
      </c>
      <c r="AH369" s="2">
        <v>14.57</v>
      </c>
      <c r="AI369" s="2">
        <v>104.32</v>
      </c>
      <c r="AJ369" s="2">
        <v>291</v>
      </c>
      <c r="AK369" s="2">
        <v>0</v>
      </c>
      <c r="AL369" s="2">
        <v>0</v>
      </c>
      <c r="AM369" s="2">
        <v>0</v>
      </c>
      <c r="AN369" s="2">
        <v>0</v>
      </c>
      <c r="AO369" s="2">
        <v>2</v>
      </c>
      <c r="AP369" s="2">
        <v>9</v>
      </c>
      <c r="AQ369" s="2">
        <v>0</v>
      </c>
      <c r="AR369" s="2">
        <v>2119.21</v>
      </c>
      <c r="AS369" s="2">
        <v>2877.59</v>
      </c>
      <c r="AT369" s="2">
        <v>13835.03</v>
      </c>
      <c r="AU369" s="2">
        <v>15000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2395.14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</row>
    <row r="370" spans="1:59">
      <c r="A370" s="5" t="s">
        <v>1558</v>
      </c>
      <c r="B370" s="2" t="s">
        <v>1559</v>
      </c>
      <c r="C370" s="2" t="s">
        <v>1560</v>
      </c>
      <c r="D370" s="2" t="s">
        <v>1561</v>
      </c>
      <c r="E370" s="2" t="s">
        <v>614</v>
      </c>
      <c r="F370" s="2" t="s">
        <v>256</v>
      </c>
      <c r="G370" s="2">
        <v>9</v>
      </c>
      <c r="H370" s="2">
        <v>1</v>
      </c>
      <c r="I370" s="2">
        <v>5.3</v>
      </c>
      <c r="J370" s="2">
        <v>0</v>
      </c>
      <c r="K370" s="2">
        <v>1908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800</v>
      </c>
      <c r="U370" s="2">
        <v>100</v>
      </c>
      <c r="V370" s="2">
        <v>300</v>
      </c>
      <c r="W370" s="2">
        <v>33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3141</v>
      </c>
      <c r="AG370" s="2">
        <v>388.26</v>
      </c>
      <c r="AH370" s="2">
        <v>14.56</v>
      </c>
      <c r="AI370" s="2">
        <v>104.32</v>
      </c>
      <c r="AJ370" s="2">
        <v>291</v>
      </c>
      <c r="AK370" s="2">
        <v>0</v>
      </c>
      <c r="AL370" s="2">
        <v>0</v>
      </c>
      <c r="AM370" s="2">
        <v>0</v>
      </c>
      <c r="AN370" s="2">
        <v>0</v>
      </c>
      <c r="AO370" s="2">
        <v>2</v>
      </c>
      <c r="AP370" s="2">
        <v>9</v>
      </c>
      <c r="AQ370" s="2">
        <v>0</v>
      </c>
      <c r="AR370" s="2">
        <v>2340.86</v>
      </c>
      <c r="AS370" s="2">
        <v>3069</v>
      </c>
      <c r="AT370" s="2">
        <v>14830.46</v>
      </c>
      <c r="AU370" s="2">
        <v>15000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2394.42</v>
      </c>
      <c r="BB370" s="2">
        <v>0</v>
      </c>
      <c r="BC370" s="2">
        <v>0</v>
      </c>
      <c r="BD370" s="2">
        <v>0</v>
      </c>
      <c r="BE370" s="2">
        <v>0</v>
      </c>
      <c r="BF370" s="2">
        <v>4.96</v>
      </c>
      <c r="BG370" s="2">
        <v>0</v>
      </c>
    </row>
    <row r="371" spans="1:59">
      <c r="A371" s="5" t="s">
        <v>1562</v>
      </c>
      <c r="B371" s="2" t="s">
        <v>1563</v>
      </c>
      <c r="C371" s="2" t="s">
        <v>1564</v>
      </c>
      <c r="D371" s="2" t="s">
        <v>1565</v>
      </c>
      <c r="E371" s="2" t="s">
        <v>614</v>
      </c>
      <c r="F371" s="2" t="s">
        <v>256</v>
      </c>
      <c r="G371" s="2">
        <v>11</v>
      </c>
      <c r="H371" s="2">
        <v>2</v>
      </c>
      <c r="I371" s="2">
        <v>6.3</v>
      </c>
      <c r="J371" s="2">
        <v>0</v>
      </c>
      <c r="K371" s="2">
        <v>2268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7</v>
      </c>
      <c r="S371" s="2">
        <v>0</v>
      </c>
      <c r="T371" s="2">
        <v>800</v>
      </c>
      <c r="U371" s="2">
        <v>100</v>
      </c>
      <c r="V371" s="2">
        <v>300</v>
      </c>
      <c r="W371" s="2">
        <v>33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312.83</v>
      </c>
      <c r="AE371" s="2">
        <v>0</v>
      </c>
      <c r="AF371" s="2">
        <v>3820.83</v>
      </c>
      <c r="AG371" s="2">
        <v>384.26</v>
      </c>
      <c r="AH371" s="2">
        <v>14.41</v>
      </c>
      <c r="AI371" s="2">
        <v>104.32</v>
      </c>
      <c r="AJ371" s="2">
        <v>288</v>
      </c>
      <c r="AK371" s="2">
        <v>0</v>
      </c>
      <c r="AL371" s="2">
        <v>0</v>
      </c>
      <c r="AM371" s="2">
        <v>0</v>
      </c>
      <c r="AN371" s="2">
        <v>0</v>
      </c>
      <c r="AO371" s="2">
        <v>2</v>
      </c>
      <c r="AP371" s="2">
        <v>9</v>
      </c>
      <c r="AQ371" s="2">
        <v>0</v>
      </c>
      <c r="AR371" s="2">
        <v>3027.84</v>
      </c>
      <c r="AS371" s="2">
        <v>3778.83</v>
      </c>
      <c r="AT371" s="2">
        <v>16300.79</v>
      </c>
      <c r="AU371" s="2">
        <v>15000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2372.97</v>
      </c>
      <c r="BB371" s="2">
        <v>0</v>
      </c>
      <c r="BC371" s="2">
        <v>0</v>
      </c>
      <c r="BD371" s="2">
        <v>0</v>
      </c>
      <c r="BE371" s="2">
        <v>0</v>
      </c>
      <c r="BF371" s="2">
        <v>28.2</v>
      </c>
      <c r="BG371" s="2">
        <v>0</v>
      </c>
    </row>
    <row r="372" spans="1:59">
      <c r="A372" s="5" t="s">
        <v>1566</v>
      </c>
      <c r="B372" s="2" t="s">
        <v>1567</v>
      </c>
      <c r="C372" s="2" t="s">
        <v>1568</v>
      </c>
      <c r="D372" s="2" t="s">
        <v>1569</v>
      </c>
      <c r="E372" s="2" t="s">
        <v>614</v>
      </c>
      <c r="F372" s="2" t="s">
        <v>256</v>
      </c>
      <c r="G372" s="2">
        <v>9</v>
      </c>
      <c r="H372" s="2">
        <v>1</v>
      </c>
      <c r="I372" s="2">
        <v>5.3</v>
      </c>
      <c r="J372" s="2">
        <v>0</v>
      </c>
      <c r="K372" s="2">
        <v>1908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800</v>
      </c>
      <c r="U372" s="2">
        <v>100</v>
      </c>
      <c r="V372" s="2">
        <v>300</v>
      </c>
      <c r="W372" s="2">
        <v>33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877.52</v>
      </c>
      <c r="AE372" s="2">
        <v>0</v>
      </c>
      <c r="AF372" s="2">
        <v>4018.52</v>
      </c>
      <c r="AG372" s="2">
        <v>384.35</v>
      </c>
      <c r="AH372" s="2">
        <v>14.41</v>
      </c>
      <c r="AI372" s="2">
        <v>104.32</v>
      </c>
      <c r="AJ372" s="2">
        <v>288</v>
      </c>
      <c r="AK372" s="2">
        <v>0</v>
      </c>
      <c r="AL372" s="2">
        <v>0</v>
      </c>
      <c r="AM372" s="2">
        <v>0</v>
      </c>
      <c r="AN372" s="2">
        <v>0</v>
      </c>
      <c r="AO372" s="2">
        <v>2</v>
      </c>
      <c r="AP372" s="2">
        <v>9</v>
      </c>
      <c r="AQ372" s="2">
        <v>0</v>
      </c>
      <c r="AR372" s="2">
        <v>3225.44</v>
      </c>
      <c r="AS372" s="2">
        <v>3946.52</v>
      </c>
      <c r="AT372" s="2">
        <v>15710.58</v>
      </c>
      <c r="AU372" s="2">
        <v>15000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2373.24</v>
      </c>
      <c r="BB372" s="2">
        <v>0</v>
      </c>
      <c r="BC372" s="2">
        <v>0</v>
      </c>
      <c r="BD372" s="2">
        <v>0</v>
      </c>
      <c r="BE372" s="2">
        <v>0</v>
      </c>
      <c r="BF372" s="2">
        <v>5.46</v>
      </c>
      <c r="BG372" s="2">
        <v>0</v>
      </c>
    </row>
    <row r="373" spans="1:59">
      <c r="A373" s="5" t="s">
        <v>1570</v>
      </c>
      <c r="B373" s="2" t="s">
        <v>1571</v>
      </c>
      <c r="C373" s="2" t="s">
        <v>1572</v>
      </c>
      <c r="D373" s="2" t="s">
        <v>1573</v>
      </c>
      <c r="E373" s="2" t="s">
        <v>204</v>
      </c>
      <c r="F373" s="2" t="s">
        <v>256</v>
      </c>
      <c r="G373" s="2">
        <v>13</v>
      </c>
      <c r="H373" s="2">
        <v>1</v>
      </c>
      <c r="I373" s="2">
        <v>6.9</v>
      </c>
      <c r="J373" s="2">
        <v>0</v>
      </c>
      <c r="K373" s="2">
        <v>2484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800</v>
      </c>
      <c r="U373" s="2">
        <v>100</v>
      </c>
      <c r="V373" s="2">
        <v>300</v>
      </c>
      <c r="W373" s="2">
        <v>33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1382.48</v>
      </c>
      <c r="AE373" s="2">
        <v>0</v>
      </c>
      <c r="AF373" s="2">
        <v>5099.48</v>
      </c>
      <c r="AG373" s="2">
        <v>382.65</v>
      </c>
      <c r="AH373" s="2">
        <v>14.35</v>
      </c>
      <c r="AI373" s="2">
        <v>104.32</v>
      </c>
      <c r="AJ373" s="2">
        <v>287</v>
      </c>
      <c r="AK373" s="2">
        <v>0</v>
      </c>
      <c r="AL373" s="2">
        <v>0</v>
      </c>
      <c r="AM373" s="2">
        <v>0</v>
      </c>
      <c r="AN373" s="2">
        <v>0</v>
      </c>
      <c r="AO373" s="2">
        <v>2</v>
      </c>
      <c r="AP373" s="2">
        <v>9</v>
      </c>
      <c r="AQ373" s="2">
        <v>0</v>
      </c>
      <c r="AR373" s="2">
        <v>4309.16</v>
      </c>
      <c r="AS373" s="2">
        <v>5027.48</v>
      </c>
      <c r="AT373" s="2">
        <v>17267.48</v>
      </c>
      <c r="AU373" s="2">
        <v>15000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2364.96</v>
      </c>
      <c r="BB373" s="2">
        <v>0</v>
      </c>
      <c r="BC373" s="2">
        <v>0</v>
      </c>
      <c r="BD373" s="2">
        <v>0</v>
      </c>
      <c r="BE373" s="2">
        <v>0</v>
      </c>
      <c r="BF373" s="2">
        <v>19.9</v>
      </c>
      <c r="BG373" s="2">
        <v>0</v>
      </c>
    </row>
    <row r="374" spans="1:59">
      <c r="A374" s="5" t="s">
        <v>1574</v>
      </c>
      <c r="B374" s="2" t="s">
        <v>1575</v>
      </c>
      <c r="C374" s="2" t="s">
        <v>1576</v>
      </c>
      <c r="D374" s="2" t="s">
        <v>1577</v>
      </c>
      <c r="E374" s="2" t="s">
        <v>204</v>
      </c>
      <c r="F374" s="2" t="s">
        <v>256</v>
      </c>
      <c r="G374" s="2">
        <v>13</v>
      </c>
      <c r="H374" s="2">
        <v>1</v>
      </c>
      <c r="I374" s="2">
        <v>6.9</v>
      </c>
      <c r="J374" s="2">
        <v>0</v>
      </c>
      <c r="K374" s="2">
        <v>2484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800</v>
      </c>
      <c r="U374" s="2">
        <v>100</v>
      </c>
      <c r="V374" s="2">
        <v>300</v>
      </c>
      <c r="W374" s="2">
        <v>33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697.24</v>
      </c>
      <c r="AE374" s="2">
        <v>0</v>
      </c>
      <c r="AF374" s="2">
        <v>4414.24</v>
      </c>
      <c r="AG374" s="2">
        <v>382.65</v>
      </c>
      <c r="AH374" s="2">
        <v>14.35</v>
      </c>
      <c r="AI374" s="2">
        <v>104.32</v>
      </c>
      <c r="AJ374" s="2">
        <v>287</v>
      </c>
      <c r="AK374" s="2">
        <v>0</v>
      </c>
      <c r="AL374" s="2">
        <v>0</v>
      </c>
      <c r="AM374" s="2">
        <v>0</v>
      </c>
      <c r="AN374" s="2">
        <v>0</v>
      </c>
      <c r="AO374" s="2">
        <v>2</v>
      </c>
      <c r="AP374" s="2">
        <v>9</v>
      </c>
      <c r="AQ374" s="2">
        <v>0</v>
      </c>
      <c r="AR374" s="2">
        <v>3623.92</v>
      </c>
      <c r="AS374" s="2">
        <v>4342.24</v>
      </c>
      <c r="AT374" s="2">
        <v>16602.24</v>
      </c>
      <c r="AU374" s="2">
        <v>15000</v>
      </c>
      <c r="AV374" s="2">
        <v>0</v>
      </c>
      <c r="AW374" s="2">
        <v>0</v>
      </c>
      <c r="AX374" s="2">
        <v>0</v>
      </c>
      <c r="AY374" s="2">
        <v>3000</v>
      </c>
      <c r="AZ374" s="2">
        <v>0</v>
      </c>
      <c r="BA374" s="2">
        <v>2364.96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</row>
    <row r="375" spans="1:59">
      <c r="A375" s="5" t="s">
        <v>1578</v>
      </c>
      <c r="B375" s="2" t="s">
        <v>1579</v>
      </c>
      <c r="C375" s="2" t="s">
        <v>1580</v>
      </c>
      <c r="D375" s="2" t="s">
        <v>1581</v>
      </c>
      <c r="E375" s="2" t="s">
        <v>204</v>
      </c>
      <c r="F375" s="2" t="s">
        <v>256</v>
      </c>
      <c r="G375" s="2">
        <v>13</v>
      </c>
      <c r="H375" s="2">
        <v>1</v>
      </c>
      <c r="I375" s="2">
        <v>6.9</v>
      </c>
      <c r="J375" s="2">
        <v>0</v>
      </c>
      <c r="K375" s="2">
        <v>2484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800</v>
      </c>
      <c r="U375" s="2">
        <v>100</v>
      </c>
      <c r="V375" s="2">
        <v>300</v>
      </c>
      <c r="W375" s="2">
        <v>33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697.24</v>
      </c>
      <c r="AE375" s="2">
        <v>0</v>
      </c>
      <c r="AF375" s="2">
        <v>4414.24</v>
      </c>
      <c r="AG375" s="2">
        <v>382.65</v>
      </c>
      <c r="AH375" s="2">
        <v>14.35</v>
      </c>
      <c r="AI375" s="2">
        <v>104.32</v>
      </c>
      <c r="AJ375" s="2">
        <v>287</v>
      </c>
      <c r="AK375" s="2">
        <v>0</v>
      </c>
      <c r="AL375" s="2">
        <v>0</v>
      </c>
      <c r="AM375" s="2">
        <v>0</v>
      </c>
      <c r="AN375" s="2">
        <v>0</v>
      </c>
      <c r="AO375" s="2">
        <v>2</v>
      </c>
      <c r="AP375" s="2">
        <v>9</v>
      </c>
      <c r="AQ375" s="2">
        <v>0</v>
      </c>
      <c r="AR375" s="2">
        <v>3623.92</v>
      </c>
      <c r="AS375" s="2">
        <v>4342.24</v>
      </c>
      <c r="AT375" s="2">
        <v>16604.24</v>
      </c>
      <c r="AU375" s="2">
        <v>15000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2364.96</v>
      </c>
      <c r="BB375" s="2">
        <v>0</v>
      </c>
      <c r="BC375" s="2">
        <v>0</v>
      </c>
      <c r="BD375" s="2">
        <v>0</v>
      </c>
      <c r="BE375" s="2">
        <v>0</v>
      </c>
      <c r="BF375" s="2">
        <v>20.56</v>
      </c>
      <c r="BG375" s="2">
        <v>0</v>
      </c>
    </row>
    <row r="376" spans="1:59">
      <c r="A376" s="5" t="s">
        <v>1582</v>
      </c>
      <c r="B376" s="2" t="s">
        <v>1583</v>
      </c>
      <c r="C376" s="2" t="s">
        <v>1584</v>
      </c>
      <c r="D376" s="2" t="s">
        <v>1585</v>
      </c>
      <c r="E376" s="2" t="s">
        <v>204</v>
      </c>
      <c r="F376" s="2" t="s">
        <v>256</v>
      </c>
      <c r="G376" s="2">
        <v>13</v>
      </c>
      <c r="H376" s="2">
        <v>1</v>
      </c>
      <c r="I376" s="2">
        <v>6.9</v>
      </c>
      <c r="J376" s="2">
        <v>0</v>
      </c>
      <c r="K376" s="2">
        <v>2484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800</v>
      </c>
      <c r="U376" s="2">
        <v>100</v>
      </c>
      <c r="V376" s="2">
        <v>300</v>
      </c>
      <c r="W376" s="2">
        <v>33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342.62</v>
      </c>
      <c r="AE376" s="2">
        <v>0</v>
      </c>
      <c r="AF376" s="2">
        <v>4059.62</v>
      </c>
      <c r="AG376" s="2">
        <v>382.65</v>
      </c>
      <c r="AH376" s="2">
        <v>14.35</v>
      </c>
      <c r="AI376" s="2">
        <v>104.32</v>
      </c>
      <c r="AJ376" s="2">
        <v>287</v>
      </c>
      <c r="AK376" s="2">
        <v>0</v>
      </c>
      <c r="AL376" s="2">
        <v>0</v>
      </c>
      <c r="AM376" s="2">
        <v>0</v>
      </c>
      <c r="AN376" s="2">
        <v>0</v>
      </c>
      <c r="AO376" s="2">
        <v>2</v>
      </c>
      <c r="AP376" s="2">
        <v>9</v>
      </c>
      <c r="AQ376" s="2">
        <v>0</v>
      </c>
      <c r="AR376" s="2">
        <v>3269.3</v>
      </c>
      <c r="AS376" s="2">
        <v>3987.62</v>
      </c>
      <c r="AT376" s="2">
        <v>16247.62</v>
      </c>
      <c r="AU376" s="2">
        <v>15000</v>
      </c>
      <c r="AV376" s="2">
        <v>0</v>
      </c>
      <c r="AW376" s="2">
        <v>0</v>
      </c>
      <c r="AX376" s="2">
        <v>0</v>
      </c>
      <c r="AY376" s="2">
        <v>3000</v>
      </c>
      <c r="AZ376" s="2">
        <v>0</v>
      </c>
      <c r="BA376" s="2">
        <v>2364.96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</row>
    <row r="377" spans="1:59">
      <c r="A377" s="5" t="s">
        <v>1586</v>
      </c>
      <c r="B377" s="2" t="s">
        <v>1587</v>
      </c>
      <c r="C377" s="2" t="s">
        <v>1588</v>
      </c>
      <c r="D377" s="2" t="s">
        <v>1589</v>
      </c>
      <c r="E377" s="2" t="s">
        <v>204</v>
      </c>
      <c r="F377" s="2" t="s">
        <v>256</v>
      </c>
      <c r="G377" s="2">
        <v>11</v>
      </c>
      <c r="H377" s="2">
        <v>1</v>
      </c>
      <c r="I377" s="2">
        <v>6.1</v>
      </c>
      <c r="J377" s="2">
        <v>0</v>
      </c>
      <c r="K377" s="2">
        <v>2196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800</v>
      </c>
      <c r="U377" s="2">
        <v>100</v>
      </c>
      <c r="V377" s="2">
        <v>300</v>
      </c>
      <c r="W377" s="2">
        <v>33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605.79</v>
      </c>
      <c r="AE377" s="2">
        <v>0</v>
      </c>
      <c r="AF377" s="2">
        <v>4034.79</v>
      </c>
      <c r="AG377" s="2">
        <v>378.39</v>
      </c>
      <c r="AH377" s="2">
        <v>14.19</v>
      </c>
      <c r="AI377" s="2">
        <v>104.32</v>
      </c>
      <c r="AJ377" s="2">
        <v>284</v>
      </c>
      <c r="AK377" s="2">
        <v>0</v>
      </c>
      <c r="AL377" s="2">
        <v>0</v>
      </c>
      <c r="AM377" s="2">
        <v>0</v>
      </c>
      <c r="AN377" s="2">
        <v>0</v>
      </c>
      <c r="AO377" s="2">
        <v>2</v>
      </c>
      <c r="AP377" s="2">
        <v>9</v>
      </c>
      <c r="AQ377" s="2">
        <v>0</v>
      </c>
      <c r="AR377" s="2">
        <v>3251.89</v>
      </c>
      <c r="AS377" s="2">
        <v>3962.79</v>
      </c>
      <c r="AT377" s="2">
        <v>15468.2</v>
      </c>
      <c r="AU377" s="2">
        <v>15000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2342.7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</row>
    <row r="378" spans="1:59">
      <c r="A378" s="5" t="s">
        <v>1590</v>
      </c>
      <c r="B378" s="2" t="s">
        <v>1591</v>
      </c>
      <c r="C378" s="2" t="s">
        <v>1592</v>
      </c>
      <c r="D378" s="2" t="s">
        <v>1593</v>
      </c>
      <c r="E378" s="2" t="s">
        <v>204</v>
      </c>
      <c r="F378" s="2" t="s">
        <v>256</v>
      </c>
      <c r="G378" s="2">
        <v>11</v>
      </c>
      <c r="H378" s="2">
        <v>1</v>
      </c>
      <c r="I378" s="2">
        <v>6.1</v>
      </c>
      <c r="J378" s="2">
        <v>0</v>
      </c>
      <c r="K378" s="2">
        <v>2196</v>
      </c>
      <c r="L378" s="2">
        <v>201.93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800</v>
      </c>
      <c r="U378" s="2">
        <v>100</v>
      </c>
      <c r="V378" s="2">
        <v>300</v>
      </c>
      <c r="W378" s="2">
        <v>33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908.69</v>
      </c>
      <c r="AE378" s="2">
        <v>0</v>
      </c>
      <c r="AF378" s="2">
        <v>4539.62</v>
      </c>
      <c r="AG378" s="2">
        <v>378.39</v>
      </c>
      <c r="AH378" s="2">
        <v>14.19</v>
      </c>
      <c r="AI378" s="2">
        <v>104.32</v>
      </c>
      <c r="AJ378" s="2">
        <v>284</v>
      </c>
      <c r="AK378" s="2">
        <v>0</v>
      </c>
      <c r="AL378" s="2">
        <v>0</v>
      </c>
      <c r="AM378" s="2">
        <v>0</v>
      </c>
      <c r="AN378" s="2">
        <v>0</v>
      </c>
      <c r="AO378" s="2">
        <v>2</v>
      </c>
      <c r="AP378" s="2">
        <v>9</v>
      </c>
      <c r="AQ378" s="2">
        <v>0</v>
      </c>
      <c r="AR378" s="2">
        <v>3756.72</v>
      </c>
      <c r="AS378" s="2">
        <v>4467.62</v>
      </c>
      <c r="AT378" s="2">
        <v>16131.62</v>
      </c>
      <c r="AU378" s="2">
        <v>15000</v>
      </c>
      <c r="AV378" s="2">
        <v>0</v>
      </c>
      <c r="AW378" s="2">
        <v>3000</v>
      </c>
      <c r="AX378" s="2">
        <v>0</v>
      </c>
      <c r="AY378" s="2">
        <v>0</v>
      </c>
      <c r="AZ378" s="2">
        <v>0</v>
      </c>
      <c r="BA378" s="2">
        <v>2342.7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</row>
    <row r="379" spans="1:59">
      <c r="A379" s="5" t="s">
        <v>1594</v>
      </c>
      <c r="B379" s="2" t="s">
        <v>1595</v>
      </c>
      <c r="C379" s="2" t="s">
        <v>1596</v>
      </c>
      <c r="D379" s="2" t="s">
        <v>1597</v>
      </c>
      <c r="E379" s="2" t="s">
        <v>416</v>
      </c>
      <c r="F379" s="2" t="s">
        <v>181</v>
      </c>
      <c r="G379" s="2">
        <v>6</v>
      </c>
      <c r="H379" s="2">
        <v>1</v>
      </c>
      <c r="I379" s="2">
        <v>4.1</v>
      </c>
      <c r="J379" s="2">
        <v>0</v>
      </c>
      <c r="K379" s="2">
        <v>1476</v>
      </c>
      <c r="L379" s="2">
        <v>0</v>
      </c>
      <c r="M379" s="2">
        <v>0</v>
      </c>
      <c r="N379" s="2">
        <v>0</v>
      </c>
      <c r="O379" s="2">
        <v>700</v>
      </c>
      <c r="P379" s="2">
        <v>0</v>
      </c>
      <c r="Q379" s="2">
        <v>0</v>
      </c>
      <c r="R379" s="2">
        <v>7</v>
      </c>
      <c r="S379" s="2">
        <v>0</v>
      </c>
      <c r="T379" s="2">
        <v>800</v>
      </c>
      <c r="U379" s="2">
        <v>100</v>
      </c>
      <c r="V379" s="2">
        <v>300</v>
      </c>
      <c r="W379" s="2">
        <v>33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407.17</v>
      </c>
      <c r="AE379" s="2">
        <v>0</v>
      </c>
      <c r="AF379" s="2">
        <v>3823.17</v>
      </c>
      <c r="AG379" s="2">
        <v>525.24</v>
      </c>
      <c r="AH379" s="2">
        <v>19.7</v>
      </c>
      <c r="AI379" s="2">
        <v>131.31</v>
      </c>
      <c r="AJ379" s="2">
        <v>394</v>
      </c>
      <c r="AK379" s="2">
        <v>0</v>
      </c>
      <c r="AL379" s="2">
        <v>0</v>
      </c>
      <c r="AM379" s="2">
        <v>0</v>
      </c>
      <c r="AN379" s="2">
        <v>0</v>
      </c>
      <c r="AO379" s="2">
        <v>2</v>
      </c>
      <c r="AP379" s="2">
        <v>9</v>
      </c>
      <c r="AQ379" s="2">
        <v>0</v>
      </c>
      <c r="AR379" s="2">
        <v>2750.92</v>
      </c>
      <c r="AS379" s="2">
        <v>4281.17</v>
      </c>
      <c r="AT379" s="2">
        <v>18177.24</v>
      </c>
      <c r="AU379" s="2">
        <v>15000</v>
      </c>
      <c r="AV379" s="2">
        <v>0</v>
      </c>
      <c r="AW379" s="2">
        <v>3000</v>
      </c>
      <c r="AX379" s="2">
        <v>0</v>
      </c>
      <c r="AY379" s="2">
        <v>0</v>
      </c>
      <c r="AZ379" s="2">
        <v>0</v>
      </c>
      <c r="BA379" s="2">
        <v>3210.75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</row>
    <row r="380" spans="1:59">
      <c r="A380" s="5" t="s">
        <v>1598</v>
      </c>
      <c r="B380" s="2" t="s">
        <v>1599</v>
      </c>
      <c r="C380" s="2" t="s">
        <v>1600</v>
      </c>
      <c r="D380" s="2" t="s">
        <v>1601</v>
      </c>
      <c r="E380" s="2" t="s">
        <v>416</v>
      </c>
      <c r="F380" s="2" t="s">
        <v>256</v>
      </c>
      <c r="G380" s="2">
        <v>11</v>
      </c>
      <c r="H380" s="2">
        <v>1</v>
      </c>
      <c r="I380" s="2">
        <v>6.1</v>
      </c>
      <c r="J380" s="2">
        <v>0</v>
      </c>
      <c r="K380" s="2">
        <v>2196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800</v>
      </c>
      <c r="U380" s="2">
        <v>100</v>
      </c>
      <c r="V380" s="2">
        <v>300</v>
      </c>
      <c r="W380" s="2">
        <v>33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908.69</v>
      </c>
      <c r="AE380" s="2">
        <v>0</v>
      </c>
      <c r="AF380" s="2">
        <v>4337.69</v>
      </c>
      <c r="AG380" s="2">
        <v>387.61</v>
      </c>
      <c r="AH380" s="2">
        <v>14.54</v>
      </c>
      <c r="AI380" s="2">
        <v>104.32</v>
      </c>
      <c r="AJ380" s="2">
        <v>291</v>
      </c>
      <c r="AK380" s="2">
        <v>0</v>
      </c>
      <c r="AL380" s="2">
        <v>0</v>
      </c>
      <c r="AM380" s="2">
        <v>0</v>
      </c>
      <c r="AN380" s="2">
        <v>0</v>
      </c>
      <c r="AO380" s="2">
        <v>2</v>
      </c>
      <c r="AP380" s="2">
        <v>9</v>
      </c>
      <c r="AQ380" s="2">
        <v>0</v>
      </c>
      <c r="AR380" s="2">
        <v>3538.22</v>
      </c>
      <c r="AS380" s="2">
        <v>4265.69</v>
      </c>
      <c r="AT380" s="2">
        <v>16470.94</v>
      </c>
      <c r="AU380" s="2">
        <v>15000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2392.41</v>
      </c>
      <c r="BB380" s="2">
        <v>0</v>
      </c>
      <c r="BC380" s="2">
        <v>0</v>
      </c>
      <c r="BD380" s="2">
        <v>0</v>
      </c>
      <c r="BE380" s="2">
        <v>0</v>
      </c>
      <c r="BF380" s="2">
        <v>18.31</v>
      </c>
      <c r="BG380" s="2">
        <v>0</v>
      </c>
    </row>
    <row r="381" spans="1:59">
      <c r="A381" s="5" t="s">
        <v>1602</v>
      </c>
      <c r="B381" s="2" t="s">
        <v>1603</v>
      </c>
      <c r="C381" s="2" t="s">
        <v>1604</v>
      </c>
      <c r="D381" s="2" t="s">
        <v>1605</v>
      </c>
      <c r="E381" s="2" t="s">
        <v>416</v>
      </c>
      <c r="F381" s="2" t="s">
        <v>256</v>
      </c>
      <c r="G381" s="2">
        <v>12</v>
      </c>
      <c r="H381" s="2">
        <v>1</v>
      </c>
      <c r="I381" s="2">
        <v>6.5</v>
      </c>
      <c r="J381" s="2">
        <v>0</v>
      </c>
      <c r="K381" s="2">
        <v>2340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800</v>
      </c>
      <c r="U381" s="2">
        <v>100</v>
      </c>
      <c r="V381" s="2">
        <v>300</v>
      </c>
      <c r="W381" s="2">
        <v>33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114</v>
      </c>
      <c r="AE381" s="2">
        <v>0</v>
      </c>
      <c r="AF381" s="2">
        <v>3687</v>
      </c>
      <c r="AG381" s="2">
        <v>386.89</v>
      </c>
      <c r="AH381" s="2">
        <v>14.51</v>
      </c>
      <c r="AI381" s="2">
        <v>104.32</v>
      </c>
      <c r="AJ381" s="2">
        <v>290</v>
      </c>
      <c r="AK381" s="2">
        <v>0</v>
      </c>
      <c r="AL381" s="2">
        <v>0</v>
      </c>
      <c r="AM381" s="2">
        <v>0</v>
      </c>
      <c r="AN381" s="2">
        <v>0</v>
      </c>
      <c r="AO381" s="2">
        <v>2</v>
      </c>
      <c r="AP381" s="2">
        <v>9</v>
      </c>
      <c r="AQ381" s="2">
        <v>0</v>
      </c>
      <c r="AR381" s="2">
        <v>2889.28</v>
      </c>
      <c r="AS381" s="2">
        <v>3615</v>
      </c>
      <c r="AT381" s="2">
        <v>16460.76</v>
      </c>
      <c r="AU381" s="2">
        <v>15000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2387.16</v>
      </c>
      <c r="BB381" s="2">
        <v>0</v>
      </c>
      <c r="BC381" s="2">
        <v>0</v>
      </c>
      <c r="BD381" s="2">
        <v>0</v>
      </c>
      <c r="BE381" s="2">
        <v>0</v>
      </c>
      <c r="BF381" s="2">
        <v>37.63</v>
      </c>
      <c r="BG381" s="2">
        <v>0</v>
      </c>
    </row>
    <row r="382" spans="1:59">
      <c r="A382" s="5" t="s">
        <v>1606</v>
      </c>
      <c r="B382" s="2" t="s">
        <v>1607</v>
      </c>
      <c r="C382" s="2" t="s">
        <v>1608</v>
      </c>
      <c r="D382" s="2" t="s">
        <v>1609</v>
      </c>
      <c r="E382" s="2" t="s">
        <v>416</v>
      </c>
      <c r="F382" s="2" t="s">
        <v>256</v>
      </c>
      <c r="G382" s="2">
        <v>12</v>
      </c>
      <c r="H382" s="2">
        <v>1</v>
      </c>
      <c r="I382" s="2">
        <v>6.5</v>
      </c>
      <c r="J382" s="2">
        <v>0</v>
      </c>
      <c r="K382" s="2">
        <v>2340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800</v>
      </c>
      <c r="U382" s="2">
        <v>100</v>
      </c>
      <c r="V382" s="2">
        <v>300</v>
      </c>
      <c r="W382" s="2">
        <v>33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84</v>
      </c>
      <c r="AE382" s="2">
        <v>0</v>
      </c>
      <c r="AF382" s="2">
        <v>3657</v>
      </c>
      <c r="AG382" s="2">
        <v>386.89</v>
      </c>
      <c r="AH382" s="2">
        <v>14.51</v>
      </c>
      <c r="AI382" s="2">
        <v>104.32</v>
      </c>
      <c r="AJ382" s="2">
        <v>290</v>
      </c>
      <c r="AK382" s="2">
        <v>0</v>
      </c>
      <c r="AL382" s="2">
        <v>0</v>
      </c>
      <c r="AM382" s="2">
        <v>0</v>
      </c>
      <c r="AN382" s="2">
        <v>0</v>
      </c>
      <c r="AO382" s="2">
        <v>2</v>
      </c>
      <c r="AP382" s="2">
        <v>9</v>
      </c>
      <c r="AQ382" s="2">
        <v>0</v>
      </c>
      <c r="AR382" s="2">
        <v>2859.28</v>
      </c>
      <c r="AS382" s="2">
        <v>3585</v>
      </c>
      <c r="AT382" s="2">
        <v>16761.49</v>
      </c>
      <c r="AU382" s="2">
        <v>15000</v>
      </c>
      <c r="AV382" s="2">
        <v>0</v>
      </c>
      <c r="AW382" s="2">
        <v>0</v>
      </c>
      <c r="AX382" s="2">
        <v>0</v>
      </c>
      <c r="AY382" s="2">
        <v>3000</v>
      </c>
      <c r="AZ382" s="2">
        <v>0</v>
      </c>
      <c r="BA382" s="2">
        <v>2387.16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</row>
    <row r="383" spans="1:59">
      <c r="A383" s="5" t="s">
        <v>1610</v>
      </c>
      <c r="B383" s="2" t="s">
        <v>1611</v>
      </c>
      <c r="C383" s="2" t="s">
        <v>1612</v>
      </c>
      <c r="D383" s="2" t="s">
        <v>1613</v>
      </c>
      <c r="E383" s="2" t="s">
        <v>195</v>
      </c>
      <c r="F383" s="2" t="s">
        <v>181</v>
      </c>
      <c r="G383" s="2">
        <v>6</v>
      </c>
      <c r="H383" s="2">
        <v>1</v>
      </c>
      <c r="I383" s="2">
        <v>4.1</v>
      </c>
      <c r="J383" s="2">
        <v>0</v>
      </c>
      <c r="K383" s="2">
        <v>1476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800</v>
      </c>
      <c r="U383" s="2">
        <v>100</v>
      </c>
      <c r="V383" s="2">
        <v>300</v>
      </c>
      <c r="W383" s="2">
        <v>33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2709</v>
      </c>
      <c r="AG383" s="2">
        <v>381.1</v>
      </c>
      <c r="AH383" s="2">
        <v>14.29</v>
      </c>
      <c r="AI383" s="2">
        <v>104.32</v>
      </c>
      <c r="AJ383" s="2">
        <v>286</v>
      </c>
      <c r="AK383" s="2">
        <v>0</v>
      </c>
      <c r="AL383" s="2">
        <v>0</v>
      </c>
      <c r="AM383" s="2">
        <v>0</v>
      </c>
      <c r="AN383" s="2">
        <v>0</v>
      </c>
      <c r="AO383" s="2">
        <v>2</v>
      </c>
      <c r="AP383" s="2">
        <v>9</v>
      </c>
      <c r="AQ383" s="2">
        <v>0</v>
      </c>
      <c r="AR383" s="2">
        <v>1921.29</v>
      </c>
      <c r="AS383" s="2">
        <v>2637</v>
      </c>
      <c r="AT383" s="2">
        <v>13521</v>
      </c>
      <c r="AU383" s="2">
        <v>15000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2357.13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</row>
    <row r="384" spans="1:59">
      <c r="A384" s="5" t="s">
        <v>1614</v>
      </c>
      <c r="B384" s="2" t="s">
        <v>1615</v>
      </c>
      <c r="C384" s="2" t="s">
        <v>1616</v>
      </c>
      <c r="D384" s="2" t="s">
        <v>1617</v>
      </c>
      <c r="E384" s="2" t="s">
        <v>195</v>
      </c>
      <c r="F384" s="2" t="s">
        <v>181</v>
      </c>
      <c r="G384" s="2">
        <v>6</v>
      </c>
      <c r="H384" s="2">
        <v>1</v>
      </c>
      <c r="I384" s="2">
        <v>4.1</v>
      </c>
      <c r="J384" s="2">
        <v>0</v>
      </c>
      <c r="K384" s="2">
        <v>1476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800</v>
      </c>
      <c r="U384" s="2">
        <v>100</v>
      </c>
      <c r="V384" s="2">
        <v>300</v>
      </c>
      <c r="W384" s="2">
        <v>33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2709</v>
      </c>
      <c r="AG384" s="2">
        <v>381.1</v>
      </c>
      <c r="AH384" s="2">
        <v>14.29</v>
      </c>
      <c r="AI384" s="2">
        <v>104.32</v>
      </c>
      <c r="AJ384" s="2">
        <v>286</v>
      </c>
      <c r="AK384" s="2">
        <v>0</v>
      </c>
      <c r="AL384" s="2">
        <v>0</v>
      </c>
      <c r="AM384" s="2">
        <v>0</v>
      </c>
      <c r="AN384" s="2">
        <v>0</v>
      </c>
      <c r="AO384" s="2">
        <v>2</v>
      </c>
      <c r="AP384" s="2">
        <v>9</v>
      </c>
      <c r="AQ384" s="2">
        <v>0</v>
      </c>
      <c r="AR384" s="2">
        <v>1921.29</v>
      </c>
      <c r="AS384" s="2">
        <v>2637</v>
      </c>
      <c r="AT384" s="2">
        <v>13339.18</v>
      </c>
      <c r="AU384" s="2">
        <v>15000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2357.13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</row>
    <row r="385" spans="1:59">
      <c r="A385" s="5" t="s">
        <v>1618</v>
      </c>
      <c r="B385" s="2" t="s">
        <v>1619</v>
      </c>
      <c r="C385" s="2" t="s">
        <v>1620</v>
      </c>
      <c r="D385" s="2" t="s">
        <v>1621</v>
      </c>
      <c r="E385" s="2" t="s">
        <v>195</v>
      </c>
      <c r="F385" s="2" t="s">
        <v>181</v>
      </c>
      <c r="G385" s="2">
        <v>6</v>
      </c>
      <c r="H385" s="2">
        <v>1</v>
      </c>
      <c r="I385" s="2">
        <v>4.1</v>
      </c>
      <c r="J385" s="2">
        <v>0</v>
      </c>
      <c r="K385" s="2">
        <v>1476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800</v>
      </c>
      <c r="U385" s="2">
        <v>100</v>
      </c>
      <c r="V385" s="2">
        <v>300</v>
      </c>
      <c r="W385" s="2">
        <v>33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2709</v>
      </c>
      <c r="AG385" s="2">
        <v>381.1</v>
      </c>
      <c r="AH385" s="2">
        <v>14.29</v>
      </c>
      <c r="AI385" s="2">
        <v>104.32</v>
      </c>
      <c r="AJ385" s="2">
        <v>286</v>
      </c>
      <c r="AK385" s="2">
        <v>0</v>
      </c>
      <c r="AL385" s="2">
        <v>0</v>
      </c>
      <c r="AM385" s="2">
        <v>0</v>
      </c>
      <c r="AN385" s="2">
        <v>0</v>
      </c>
      <c r="AO385" s="2">
        <v>2</v>
      </c>
      <c r="AP385" s="2">
        <v>9</v>
      </c>
      <c r="AQ385" s="2">
        <v>0</v>
      </c>
      <c r="AR385" s="2">
        <v>1921.29</v>
      </c>
      <c r="AS385" s="2">
        <v>2637</v>
      </c>
      <c r="AT385" s="2">
        <v>13339.18</v>
      </c>
      <c r="AU385" s="2">
        <v>15000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2357.13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</row>
    <row r="386" spans="1:59">
      <c r="A386" s="5" t="s">
        <v>1622</v>
      </c>
      <c r="B386" s="2" t="s">
        <v>1623</v>
      </c>
      <c r="C386" s="2" t="s">
        <v>1624</v>
      </c>
      <c r="D386" s="2" t="s">
        <v>1625</v>
      </c>
      <c r="E386" s="2" t="s">
        <v>529</v>
      </c>
      <c r="F386" s="2" t="s">
        <v>181</v>
      </c>
      <c r="G386" s="2">
        <v>6</v>
      </c>
      <c r="H386" s="2">
        <v>1</v>
      </c>
      <c r="I386" s="2">
        <v>4.1</v>
      </c>
      <c r="J386" s="2">
        <v>0</v>
      </c>
      <c r="K386" s="2">
        <v>1476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800</v>
      </c>
      <c r="U386" s="2">
        <v>100</v>
      </c>
      <c r="V386" s="2">
        <v>300</v>
      </c>
      <c r="W386" s="2">
        <v>33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2709</v>
      </c>
      <c r="AG386" s="2">
        <v>381.1</v>
      </c>
      <c r="AH386" s="2">
        <v>14.29</v>
      </c>
      <c r="AI386" s="2">
        <v>104.32</v>
      </c>
      <c r="AJ386" s="2">
        <v>286</v>
      </c>
      <c r="AK386" s="2">
        <v>0</v>
      </c>
      <c r="AL386" s="2">
        <v>0</v>
      </c>
      <c r="AM386" s="2">
        <v>0</v>
      </c>
      <c r="AN386" s="2">
        <v>0</v>
      </c>
      <c r="AO386" s="2">
        <v>2</v>
      </c>
      <c r="AP386" s="2">
        <v>9</v>
      </c>
      <c r="AQ386" s="2">
        <v>0</v>
      </c>
      <c r="AR386" s="2">
        <v>1921.29</v>
      </c>
      <c r="AS386" s="2">
        <v>2637</v>
      </c>
      <c r="AT386" s="2">
        <v>13844.55</v>
      </c>
      <c r="AU386" s="2">
        <v>15000</v>
      </c>
      <c r="AV386" s="2">
        <v>0</v>
      </c>
      <c r="AW386" s="2">
        <v>0</v>
      </c>
      <c r="AX386" s="2">
        <v>0</v>
      </c>
      <c r="AY386" s="2">
        <v>3000</v>
      </c>
      <c r="AZ386" s="2">
        <v>0</v>
      </c>
      <c r="BA386" s="2">
        <v>2357.13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</row>
    <row r="387" spans="1:59">
      <c r="A387" s="5" t="s">
        <v>1626</v>
      </c>
      <c r="B387" s="2" t="s">
        <v>1627</v>
      </c>
      <c r="C387" s="2" t="s">
        <v>1628</v>
      </c>
      <c r="D387" s="2" t="s">
        <v>1629</v>
      </c>
      <c r="E387" s="2" t="s">
        <v>529</v>
      </c>
      <c r="F387" s="2" t="s">
        <v>256</v>
      </c>
      <c r="G387" s="2">
        <v>8</v>
      </c>
      <c r="H387" s="2">
        <v>1</v>
      </c>
      <c r="I387" s="2">
        <v>4.9</v>
      </c>
      <c r="J387" s="2">
        <v>0</v>
      </c>
      <c r="K387" s="2">
        <v>1764</v>
      </c>
      <c r="L387" s="2">
        <v>0</v>
      </c>
      <c r="M387" s="2">
        <v>0</v>
      </c>
      <c r="N387" s="2">
        <v>0</v>
      </c>
      <c r="O387" s="2">
        <v>700</v>
      </c>
      <c r="P387" s="2">
        <v>0</v>
      </c>
      <c r="Q387" s="2">
        <v>0</v>
      </c>
      <c r="R387" s="2">
        <v>0</v>
      </c>
      <c r="S387" s="2">
        <v>0</v>
      </c>
      <c r="T387" s="2">
        <v>800</v>
      </c>
      <c r="U387" s="2">
        <v>100</v>
      </c>
      <c r="V387" s="2">
        <v>300</v>
      </c>
      <c r="W387" s="2">
        <v>33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243.31</v>
      </c>
      <c r="AE387" s="2">
        <v>0</v>
      </c>
      <c r="AF387" s="2">
        <v>3940.31</v>
      </c>
      <c r="AG387" s="2">
        <v>528.49</v>
      </c>
      <c r="AH387" s="2">
        <v>19.82</v>
      </c>
      <c r="AI387" s="2">
        <v>132.12</v>
      </c>
      <c r="AJ387" s="2">
        <v>396</v>
      </c>
      <c r="AK387" s="2">
        <v>0</v>
      </c>
      <c r="AL387" s="2">
        <v>0</v>
      </c>
      <c r="AM387" s="2">
        <v>0</v>
      </c>
      <c r="AN387" s="2">
        <v>0</v>
      </c>
      <c r="AO387" s="2">
        <v>2</v>
      </c>
      <c r="AP387" s="2">
        <v>9</v>
      </c>
      <c r="AQ387" s="2">
        <v>0</v>
      </c>
      <c r="AR387" s="2">
        <v>2861.88</v>
      </c>
      <c r="AS387" s="2">
        <v>3868.31</v>
      </c>
      <c r="AT387" s="2">
        <v>18405.84</v>
      </c>
      <c r="AU387" s="2">
        <v>15000</v>
      </c>
      <c r="AV387" s="2">
        <v>0</v>
      </c>
      <c r="AW387" s="2">
        <v>3000</v>
      </c>
      <c r="AX387" s="2">
        <v>0</v>
      </c>
      <c r="AY387" s="2">
        <v>0</v>
      </c>
      <c r="AZ387" s="2">
        <v>0</v>
      </c>
      <c r="BA387" s="2">
        <v>3229.29</v>
      </c>
      <c r="BB387" s="2">
        <v>0</v>
      </c>
      <c r="BC387" s="2">
        <v>0</v>
      </c>
      <c r="BD387" s="2">
        <v>0</v>
      </c>
      <c r="BE387" s="2">
        <v>0</v>
      </c>
      <c r="BF387" s="2">
        <v>11.54</v>
      </c>
      <c r="BG387" s="2">
        <v>0</v>
      </c>
    </row>
    <row r="388" spans="1:59">
      <c r="A388" s="5" t="s">
        <v>1630</v>
      </c>
      <c r="B388" s="2" t="s">
        <v>1631</v>
      </c>
      <c r="C388" s="2" t="s">
        <v>1632</v>
      </c>
      <c r="D388" s="2" t="s">
        <v>1633</v>
      </c>
      <c r="E388" s="2" t="s">
        <v>141</v>
      </c>
      <c r="F388" s="2" t="s">
        <v>181</v>
      </c>
      <c r="G388" s="2">
        <v>6</v>
      </c>
      <c r="H388" s="2">
        <v>1</v>
      </c>
      <c r="I388" s="2">
        <v>4.1</v>
      </c>
      <c r="J388" s="2">
        <v>0</v>
      </c>
      <c r="K388" s="2">
        <v>1476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800</v>
      </c>
      <c r="U388" s="2">
        <v>100</v>
      </c>
      <c r="V388" s="2">
        <v>300</v>
      </c>
      <c r="W388" s="2">
        <v>33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203.59</v>
      </c>
      <c r="AE388" s="2">
        <v>0</v>
      </c>
      <c r="AF388" s="2">
        <v>2912.59</v>
      </c>
      <c r="AG388" s="2">
        <v>386.31</v>
      </c>
      <c r="AH388" s="2">
        <v>14.49</v>
      </c>
      <c r="AI388" s="2">
        <v>104.32</v>
      </c>
      <c r="AJ388" s="2">
        <v>290</v>
      </c>
      <c r="AK388" s="2">
        <v>0</v>
      </c>
      <c r="AL388" s="2">
        <v>0</v>
      </c>
      <c r="AM388" s="2">
        <v>0</v>
      </c>
      <c r="AN388" s="2">
        <v>0</v>
      </c>
      <c r="AO388" s="2">
        <v>2</v>
      </c>
      <c r="AP388" s="2">
        <v>9</v>
      </c>
      <c r="AQ388" s="2">
        <v>0</v>
      </c>
      <c r="AR388" s="2">
        <v>2115.47</v>
      </c>
      <c r="AS388" s="2">
        <v>2840.59</v>
      </c>
      <c r="AT388" s="2">
        <v>13722.91</v>
      </c>
      <c r="AU388" s="2">
        <v>15000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2385.36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</row>
    <row r="389" spans="1:59">
      <c r="A389" s="5" t="s">
        <v>1634</v>
      </c>
      <c r="B389" s="2" t="s">
        <v>1635</v>
      </c>
      <c r="C389" s="2" t="s">
        <v>1636</v>
      </c>
      <c r="D389" s="2" t="s">
        <v>1637</v>
      </c>
      <c r="E389" s="2" t="s">
        <v>154</v>
      </c>
      <c r="F389" s="2" t="s">
        <v>181</v>
      </c>
      <c r="G389" s="2">
        <v>6</v>
      </c>
      <c r="H389" s="2">
        <v>1</v>
      </c>
      <c r="I389" s="2">
        <v>4.1</v>
      </c>
      <c r="J389" s="2">
        <v>0</v>
      </c>
      <c r="K389" s="2">
        <v>1476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800</v>
      </c>
      <c r="U389" s="2">
        <v>100</v>
      </c>
      <c r="V389" s="2">
        <v>300</v>
      </c>
      <c r="W389" s="2">
        <v>33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30</v>
      </c>
      <c r="AE389" s="2">
        <v>0</v>
      </c>
      <c r="AF389" s="2">
        <v>2739</v>
      </c>
      <c r="AG389" s="2">
        <v>387.93</v>
      </c>
      <c r="AH389" s="2">
        <v>14.55</v>
      </c>
      <c r="AI389" s="2">
        <v>104.32</v>
      </c>
      <c r="AJ389" s="2">
        <v>291</v>
      </c>
      <c r="AK389" s="2">
        <v>0</v>
      </c>
      <c r="AL389" s="2">
        <v>0</v>
      </c>
      <c r="AM389" s="2">
        <v>0</v>
      </c>
      <c r="AN389" s="2">
        <v>0</v>
      </c>
      <c r="AO389" s="2">
        <v>2</v>
      </c>
      <c r="AP389" s="2">
        <v>9</v>
      </c>
      <c r="AQ389" s="2">
        <v>0</v>
      </c>
      <c r="AR389" s="2">
        <v>1939.2</v>
      </c>
      <c r="AS389" s="2">
        <v>2667</v>
      </c>
      <c r="AT389" s="2">
        <v>15230.68</v>
      </c>
      <c r="AU389" s="2">
        <v>15000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2393.4</v>
      </c>
      <c r="BB389" s="2">
        <v>0</v>
      </c>
      <c r="BC389" s="2">
        <v>0</v>
      </c>
      <c r="BD389" s="2">
        <v>0</v>
      </c>
      <c r="BE389" s="2">
        <v>0</v>
      </c>
      <c r="BF389" s="2">
        <v>39.37</v>
      </c>
      <c r="BG389" s="2">
        <v>0</v>
      </c>
    </row>
    <row r="390" spans="1:59">
      <c r="A390" s="5" t="s">
        <v>1638</v>
      </c>
      <c r="B390" s="2" t="s">
        <v>1639</v>
      </c>
      <c r="C390" s="2" t="s">
        <v>1640</v>
      </c>
      <c r="D390" s="2" t="s">
        <v>1641</v>
      </c>
      <c r="E390" s="2" t="s">
        <v>154</v>
      </c>
      <c r="F390" s="2" t="s">
        <v>209</v>
      </c>
      <c r="G390" s="2">
        <v>10</v>
      </c>
      <c r="H390" s="2">
        <v>2</v>
      </c>
      <c r="I390" s="2">
        <v>6.7</v>
      </c>
      <c r="J390" s="2">
        <v>0</v>
      </c>
      <c r="K390" s="2">
        <v>2412</v>
      </c>
      <c r="L390" s="2">
        <v>0</v>
      </c>
      <c r="M390" s="2">
        <v>36</v>
      </c>
      <c r="N390" s="2">
        <v>32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800</v>
      </c>
      <c r="U390" s="2">
        <v>300</v>
      </c>
      <c r="V390" s="2">
        <v>300</v>
      </c>
      <c r="W390" s="2">
        <v>33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3913</v>
      </c>
      <c r="AG390" s="2">
        <v>828.78</v>
      </c>
      <c r="AH390" s="2">
        <v>31.08</v>
      </c>
      <c r="AI390" s="2">
        <v>207.19</v>
      </c>
      <c r="AJ390" s="2">
        <v>622</v>
      </c>
      <c r="AK390" s="2">
        <v>0</v>
      </c>
      <c r="AL390" s="2">
        <v>0</v>
      </c>
      <c r="AM390" s="2">
        <v>0</v>
      </c>
      <c r="AN390" s="2">
        <v>0</v>
      </c>
      <c r="AO390" s="2">
        <v>2</v>
      </c>
      <c r="AP390" s="2">
        <v>9</v>
      </c>
      <c r="AQ390" s="2">
        <v>0</v>
      </c>
      <c r="AR390" s="2">
        <v>2221.95</v>
      </c>
      <c r="AS390" s="2">
        <v>3701</v>
      </c>
      <c r="AT390" s="2">
        <v>22922.63</v>
      </c>
      <c r="AU390" s="2">
        <v>15000</v>
      </c>
      <c r="AV390" s="2">
        <v>3000</v>
      </c>
      <c r="AW390" s="2">
        <v>3000</v>
      </c>
      <c r="AX390" s="2">
        <v>0</v>
      </c>
      <c r="AY390" s="2">
        <v>3000</v>
      </c>
      <c r="AZ390" s="2">
        <v>0</v>
      </c>
      <c r="BA390" s="2">
        <v>5067.15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</row>
    <row r="391" spans="1:59">
      <c r="A391" s="5" t="s">
        <v>1642</v>
      </c>
      <c r="B391" s="2" t="s">
        <v>1643</v>
      </c>
      <c r="C391" s="2" t="s">
        <v>1644</v>
      </c>
      <c r="D391" s="2" t="s">
        <v>1645</v>
      </c>
      <c r="E391" s="2" t="s">
        <v>154</v>
      </c>
      <c r="F391" s="2" t="s">
        <v>181</v>
      </c>
      <c r="G391" s="2">
        <v>12</v>
      </c>
      <c r="H391" s="2">
        <v>2</v>
      </c>
      <c r="I391" s="2">
        <v>6.7</v>
      </c>
      <c r="J391" s="2">
        <v>0</v>
      </c>
      <c r="K391" s="2">
        <v>2412</v>
      </c>
      <c r="L391" s="2">
        <v>0</v>
      </c>
      <c r="M391" s="2">
        <v>62</v>
      </c>
      <c r="N391" s="2">
        <v>64</v>
      </c>
      <c r="O391" s="2">
        <v>0</v>
      </c>
      <c r="P391" s="2">
        <v>0</v>
      </c>
      <c r="Q391" s="2">
        <v>0</v>
      </c>
      <c r="R391" s="2">
        <v>7</v>
      </c>
      <c r="S391" s="2">
        <v>5.43</v>
      </c>
      <c r="T391" s="2">
        <v>800</v>
      </c>
      <c r="U391" s="2">
        <v>100</v>
      </c>
      <c r="V391" s="2">
        <v>300</v>
      </c>
      <c r="W391" s="2">
        <v>33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665.38</v>
      </c>
      <c r="AE391" s="2">
        <v>0</v>
      </c>
      <c r="AF391" s="2">
        <v>4448.81</v>
      </c>
      <c r="AG391" s="2">
        <v>789.37</v>
      </c>
      <c r="AH391" s="2">
        <v>29.6</v>
      </c>
      <c r="AI391" s="2">
        <v>197.34</v>
      </c>
      <c r="AJ391" s="2">
        <v>592</v>
      </c>
      <c r="AK391" s="2">
        <v>0</v>
      </c>
      <c r="AL391" s="2">
        <v>0</v>
      </c>
      <c r="AM391" s="2">
        <v>0</v>
      </c>
      <c r="AN391" s="2">
        <v>0</v>
      </c>
      <c r="AO391" s="2">
        <v>2</v>
      </c>
      <c r="AP391" s="2">
        <v>9</v>
      </c>
      <c r="AQ391" s="2">
        <v>0</v>
      </c>
      <c r="AR391" s="2">
        <v>2838.5</v>
      </c>
      <c r="AS391" s="2">
        <v>4406.81</v>
      </c>
      <c r="AT391" s="2">
        <v>24448.57</v>
      </c>
      <c r="AU391" s="2">
        <v>15000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4824.93</v>
      </c>
      <c r="BB391" s="2">
        <v>4623.64</v>
      </c>
      <c r="BC391" s="2">
        <v>138.71</v>
      </c>
      <c r="BD391" s="2">
        <v>0</v>
      </c>
      <c r="BE391" s="2">
        <v>138.71</v>
      </c>
      <c r="BF391" s="2">
        <v>204.75</v>
      </c>
      <c r="BG391" s="2">
        <v>0</v>
      </c>
    </row>
    <row r="392" spans="1:59">
      <c r="A392" s="5" t="s">
        <v>1646</v>
      </c>
      <c r="B392" s="2" t="s">
        <v>1647</v>
      </c>
      <c r="C392" s="2" t="s">
        <v>1648</v>
      </c>
      <c r="D392" s="2" t="s">
        <v>1649</v>
      </c>
      <c r="E392" s="2" t="s">
        <v>154</v>
      </c>
      <c r="F392" s="2" t="s">
        <v>181</v>
      </c>
      <c r="G392" s="2">
        <v>10</v>
      </c>
      <c r="H392" s="2">
        <v>2</v>
      </c>
      <c r="I392" s="2">
        <v>5.9</v>
      </c>
      <c r="J392" s="2">
        <v>0</v>
      </c>
      <c r="K392" s="2">
        <v>2124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800</v>
      </c>
      <c r="U392" s="2">
        <v>100</v>
      </c>
      <c r="V392" s="2">
        <v>300</v>
      </c>
      <c r="W392" s="2">
        <v>33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322.97</v>
      </c>
      <c r="AE392" s="2">
        <v>0</v>
      </c>
      <c r="AF392" s="2">
        <v>3679.97</v>
      </c>
      <c r="AG392" s="2">
        <v>700.01</v>
      </c>
      <c r="AH392" s="2">
        <v>26.25</v>
      </c>
      <c r="AI392" s="2">
        <v>175</v>
      </c>
      <c r="AJ392" s="2">
        <v>525</v>
      </c>
      <c r="AK392" s="2">
        <v>0</v>
      </c>
      <c r="AL392" s="2">
        <v>0</v>
      </c>
      <c r="AM392" s="2">
        <v>0</v>
      </c>
      <c r="AN392" s="2">
        <v>0</v>
      </c>
      <c r="AO392" s="2">
        <v>2</v>
      </c>
      <c r="AP392" s="2">
        <v>9</v>
      </c>
      <c r="AQ392" s="2">
        <v>0</v>
      </c>
      <c r="AR392" s="2">
        <v>2251.71</v>
      </c>
      <c r="AS392" s="2">
        <v>3607.97</v>
      </c>
      <c r="AT392" s="2">
        <v>21209.18</v>
      </c>
      <c r="AU392" s="2">
        <v>15000</v>
      </c>
      <c r="AV392" s="2">
        <v>3000</v>
      </c>
      <c r="AW392" s="2">
        <v>6000</v>
      </c>
      <c r="AX392" s="2">
        <v>0</v>
      </c>
      <c r="AY392" s="2">
        <v>0</v>
      </c>
      <c r="AZ392" s="2">
        <v>0</v>
      </c>
      <c r="BA392" s="2">
        <v>4278.78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</row>
    <row r="393" spans="1:59">
      <c r="A393" s="5" t="s">
        <v>1650</v>
      </c>
      <c r="B393" s="2" t="s">
        <v>1651</v>
      </c>
      <c r="C393" s="2" t="s">
        <v>1652</v>
      </c>
      <c r="D393" s="2" t="s">
        <v>1653</v>
      </c>
      <c r="E393" s="2" t="s">
        <v>614</v>
      </c>
      <c r="F393" s="2" t="s">
        <v>209</v>
      </c>
      <c r="G393" s="2">
        <v>12</v>
      </c>
      <c r="H393" s="2">
        <v>2</v>
      </c>
      <c r="I393" s="2">
        <v>6.7</v>
      </c>
      <c r="J393" s="2">
        <v>0</v>
      </c>
      <c r="K393" s="2">
        <v>2412</v>
      </c>
      <c r="L393" s="2">
        <v>0</v>
      </c>
      <c r="M393" s="2">
        <v>12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800</v>
      </c>
      <c r="U393" s="2">
        <v>300</v>
      </c>
      <c r="V393" s="2">
        <v>300</v>
      </c>
      <c r="W393" s="2">
        <v>33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332.69</v>
      </c>
      <c r="AE393" s="2">
        <v>0</v>
      </c>
      <c r="AF393" s="2">
        <v>4189.69</v>
      </c>
      <c r="AG393" s="2">
        <v>999.8</v>
      </c>
      <c r="AH393" s="2">
        <v>37.49</v>
      </c>
      <c r="AI393" s="2">
        <v>249.95</v>
      </c>
      <c r="AJ393" s="2">
        <v>750</v>
      </c>
      <c r="AK393" s="2">
        <v>0</v>
      </c>
      <c r="AL393" s="2">
        <v>0</v>
      </c>
      <c r="AM393" s="2">
        <v>0</v>
      </c>
      <c r="AN393" s="2">
        <v>0</v>
      </c>
      <c r="AO393" s="2">
        <v>2</v>
      </c>
      <c r="AP393" s="2">
        <v>9</v>
      </c>
      <c r="AQ393" s="2">
        <v>0</v>
      </c>
      <c r="AR393" s="2">
        <v>2150.45</v>
      </c>
      <c r="AS393" s="2">
        <v>3977.69</v>
      </c>
      <c r="AT393" s="2">
        <v>27858.17</v>
      </c>
      <c r="AU393" s="2">
        <v>15000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6111.72</v>
      </c>
      <c r="BB393" s="2">
        <v>6746.45</v>
      </c>
      <c r="BC393" s="2">
        <v>202.39</v>
      </c>
      <c r="BD393" s="2">
        <v>0</v>
      </c>
      <c r="BE393" s="2">
        <v>202.39</v>
      </c>
      <c r="BF393" s="2">
        <v>294.18</v>
      </c>
      <c r="BG393" s="2">
        <v>0</v>
      </c>
    </row>
    <row r="394" spans="1:59">
      <c r="A394" s="5" t="s">
        <v>1654</v>
      </c>
      <c r="B394" s="2" t="s">
        <v>1655</v>
      </c>
      <c r="C394" s="2" t="s">
        <v>1656</v>
      </c>
      <c r="D394" s="2" t="s">
        <v>1657</v>
      </c>
      <c r="E394" s="2" t="s">
        <v>176</v>
      </c>
      <c r="F394" s="2" t="s">
        <v>209</v>
      </c>
      <c r="G394" s="2">
        <v>12</v>
      </c>
      <c r="H394" s="2">
        <v>2</v>
      </c>
      <c r="I394" s="2">
        <v>6.7</v>
      </c>
      <c r="J394" s="2">
        <v>0</v>
      </c>
      <c r="K394" s="2">
        <v>2412</v>
      </c>
      <c r="L394" s="2">
        <v>0</v>
      </c>
      <c r="M394" s="2">
        <v>134</v>
      </c>
      <c r="N394" s="2">
        <v>104</v>
      </c>
      <c r="O394" s="2">
        <v>0</v>
      </c>
      <c r="P394" s="2">
        <v>0</v>
      </c>
      <c r="Q394" s="2">
        <v>0</v>
      </c>
      <c r="R394" s="2">
        <v>0</v>
      </c>
      <c r="S394" s="2">
        <v>4.36</v>
      </c>
      <c r="T394" s="2">
        <v>800</v>
      </c>
      <c r="U394" s="2">
        <v>300</v>
      </c>
      <c r="V394" s="2">
        <v>300</v>
      </c>
      <c r="W394" s="2">
        <v>33</v>
      </c>
      <c r="X394" s="2">
        <v>0</v>
      </c>
      <c r="Y394" s="2">
        <v>0</v>
      </c>
      <c r="Z394" s="2">
        <v>0</v>
      </c>
      <c r="AA394" s="2">
        <v>0</v>
      </c>
      <c r="AB394" s="2">
        <v>60</v>
      </c>
      <c r="AC394" s="2">
        <v>84</v>
      </c>
      <c r="AD394" s="2">
        <v>130</v>
      </c>
      <c r="AE394" s="2">
        <v>0</v>
      </c>
      <c r="AF394" s="2">
        <v>4361.36</v>
      </c>
      <c r="AG394" s="2">
        <v>1019.35</v>
      </c>
      <c r="AH394" s="2">
        <v>38.23</v>
      </c>
      <c r="AI394" s="2">
        <v>254.84</v>
      </c>
      <c r="AJ394" s="2">
        <v>765</v>
      </c>
      <c r="AK394" s="2">
        <v>0</v>
      </c>
      <c r="AL394" s="2">
        <v>0</v>
      </c>
      <c r="AM394" s="2">
        <v>0</v>
      </c>
      <c r="AN394" s="2">
        <v>0</v>
      </c>
      <c r="AO394" s="2">
        <v>2</v>
      </c>
      <c r="AP394" s="2">
        <v>9</v>
      </c>
      <c r="AQ394" s="2">
        <v>0</v>
      </c>
      <c r="AR394" s="2">
        <v>2281.94</v>
      </c>
      <c r="AS394" s="2">
        <v>4149.36</v>
      </c>
      <c r="AT394" s="2">
        <v>27464.62</v>
      </c>
      <c r="AU394" s="2">
        <v>15000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6232.26</v>
      </c>
      <c r="BB394" s="2">
        <v>6232.36</v>
      </c>
      <c r="BC394" s="2">
        <v>186.97</v>
      </c>
      <c r="BD394" s="2">
        <v>0</v>
      </c>
      <c r="BE394" s="2">
        <v>186.97</v>
      </c>
      <c r="BF394" s="2">
        <v>274.81</v>
      </c>
      <c r="BG394" s="2">
        <v>0</v>
      </c>
    </row>
    <row r="395" spans="1:59">
      <c r="A395" s="5" t="s">
        <v>1658</v>
      </c>
      <c r="B395" s="2" t="s">
        <v>1659</v>
      </c>
      <c r="C395" s="2" t="s">
        <v>1660</v>
      </c>
      <c r="D395" s="2" t="s">
        <v>1661</v>
      </c>
      <c r="E395" s="2" t="s">
        <v>529</v>
      </c>
      <c r="F395" s="2" t="s">
        <v>181</v>
      </c>
      <c r="G395" s="2">
        <v>6</v>
      </c>
      <c r="H395" s="2">
        <v>2</v>
      </c>
      <c r="I395" s="2">
        <v>4.3</v>
      </c>
      <c r="J395" s="2">
        <v>0</v>
      </c>
      <c r="K395" s="2">
        <v>1548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800</v>
      </c>
      <c r="U395" s="2">
        <v>100</v>
      </c>
      <c r="V395" s="2">
        <v>300</v>
      </c>
      <c r="W395" s="2">
        <v>33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2781</v>
      </c>
      <c r="AG395" s="2">
        <v>450.47</v>
      </c>
      <c r="AH395" s="2">
        <v>16.89</v>
      </c>
      <c r="AI395" s="2">
        <v>112.62</v>
      </c>
      <c r="AJ395" s="2">
        <v>338</v>
      </c>
      <c r="AK395" s="2">
        <v>0</v>
      </c>
      <c r="AL395" s="2">
        <v>0</v>
      </c>
      <c r="AM395" s="2">
        <v>0</v>
      </c>
      <c r="AN395" s="2">
        <v>0</v>
      </c>
      <c r="AO395" s="2">
        <v>2</v>
      </c>
      <c r="AP395" s="2">
        <v>9</v>
      </c>
      <c r="AQ395" s="2">
        <v>0</v>
      </c>
      <c r="AR395" s="2">
        <v>1861.02</v>
      </c>
      <c r="AS395" s="2">
        <v>2709</v>
      </c>
      <c r="AT395" s="2">
        <v>13641.1</v>
      </c>
      <c r="AU395" s="2">
        <v>15000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2753.94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</row>
    <row r="396" spans="1:59">
      <c r="A396" s="5" t="s">
        <v>1662</v>
      </c>
      <c r="B396" s="2" t="s">
        <v>1663</v>
      </c>
      <c r="C396" s="2" t="s">
        <v>1664</v>
      </c>
      <c r="D396" s="2" t="s">
        <v>1665</v>
      </c>
      <c r="E396" s="2" t="s">
        <v>104</v>
      </c>
      <c r="F396" s="2" t="s">
        <v>181</v>
      </c>
      <c r="G396" s="2">
        <v>8</v>
      </c>
      <c r="H396" s="2">
        <v>1</v>
      </c>
      <c r="I396" s="2">
        <v>4.9</v>
      </c>
      <c r="J396" s="2">
        <v>0</v>
      </c>
      <c r="K396" s="2">
        <v>1764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7</v>
      </c>
      <c r="S396" s="2">
        <v>0</v>
      </c>
      <c r="T396" s="2">
        <v>800</v>
      </c>
      <c r="U396" s="2">
        <v>100</v>
      </c>
      <c r="V396" s="2">
        <v>300</v>
      </c>
      <c r="W396" s="2">
        <v>33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3004</v>
      </c>
      <c r="AG396" s="2">
        <v>445.92</v>
      </c>
      <c r="AH396" s="2">
        <v>16.72</v>
      </c>
      <c r="AI396" s="2">
        <v>111.48</v>
      </c>
      <c r="AJ396" s="2">
        <v>334</v>
      </c>
      <c r="AK396" s="2">
        <v>0</v>
      </c>
      <c r="AL396" s="2">
        <v>0</v>
      </c>
      <c r="AM396" s="2">
        <v>0</v>
      </c>
      <c r="AN396" s="2">
        <v>0</v>
      </c>
      <c r="AO396" s="2">
        <v>2</v>
      </c>
      <c r="AP396" s="2">
        <v>9</v>
      </c>
      <c r="AQ396" s="2">
        <v>0</v>
      </c>
      <c r="AR396" s="2">
        <v>2093.88</v>
      </c>
      <c r="AS396" s="2">
        <v>2962</v>
      </c>
      <c r="AT396" s="2">
        <v>16195.27</v>
      </c>
      <c r="AU396" s="2">
        <v>15000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2724.36</v>
      </c>
      <c r="BB396" s="2">
        <v>0</v>
      </c>
      <c r="BC396" s="2">
        <v>0</v>
      </c>
      <c r="BD396" s="2">
        <v>0</v>
      </c>
      <c r="BE396" s="2">
        <v>0</v>
      </c>
      <c r="BF396" s="2">
        <v>42.51</v>
      </c>
      <c r="BG396" s="2">
        <v>0</v>
      </c>
    </row>
    <row r="397" spans="1:59">
      <c r="A397" s="5" t="s">
        <v>1666</v>
      </c>
      <c r="B397" s="2" t="s">
        <v>1667</v>
      </c>
      <c r="C397" s="2" t="s">
        <v>1668</v>
      </c>
      <c r="D397" s="2" t="s">
        <v>1669</v>
      </c>
      <c r="E397" s="2" t="s">
        <v>104</v>
      </c>
      <c r="F397" s="2" t="s">
        <v>181</v>
      </c>
      <c r="G397" s="2">
        <v>8</v>
      </c>
      <c r="H397" s="2">
        <v>1</v>
      </c>
      <c r="I397" s="2">
        <v>5.7</v>
      </c>
      <c r="J397" s="2">
        <v>0</v>
      </c>
      <c r="K397" s="2">
        <v>2052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7</v>
      </c>
      <c r="S397" s="2">
        <v>0</v>
      </c>
      <c r="T397" s="2">
        <v>800</v>
      </c>
      <c r="U397" s="2">
        <v>300</v>
      </c>
      <c r="V397" s="2">
        <v>300</v>
      </c>
      <c r="W397" s="2">
        <v>33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243.31</v>
      </c>
      <c r="AE397" s="2">
        <v>0</v>
      </c>
      <c r="AF397" s="2">
        <v>3735.31</v>
      </c>
      <c r="AG397" s="2">
        <v>547.59</v>
      </c>
      <c r="AH397" s="2">
        <v>20.53</v>
      </c>
      <c r="AI397" s="2">
        <v>136.9</v>
      </c>
      <c r="AJ397" s="2">
        <v>411</v>
      </c>
      <c r="AK397" s="2">
        <v>0</v>
      </c>
      <c r="AL397" s="2">
        <v>0</v>
      </c>
      <c r="AM397" s="2">
        <v>0</v>
      </c>
      <c r="AN397" s="2">
        <v>0</v>
      </c>
      <c r="AO397" s="2">
        <v>2</v>
      </c>
      <c r="AP397" s="2">
        <v>9</v>
      </c>
      <c r="AQ397" s="2">
        <v>0</v>
      </c>
      <c r="AR397" s="2">
        <v>2617.29</v>
      </c>
      <c r="AS397" s="2">
        <v>3553.31</v>
      </c>
      <c r="AT397" s="2">
        <v>17834.58</v>
      </c>
      <c r="AU397" s="2">
        <v>15000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3348.06</v>
      </c>
      <c r="BB397" s="2">
        <v>0</v>
      </c>
      <c r="BC397" s="2">
        <v>0</v>
      </c>
      <c r="BD397" s="2">
        <v>0</v>
      </c>
      <c r="BE397" s="2">
        <v>0</v>
      </c>
      <c r="BF397" s="2">
        <v>61.48</v>
      </c>
      <c r="BG397" s="2">
        <v>0</v>
      </c>
    </row>
    <row r="398" spans="1:59">
      <c r="A398" s="5" t="s">
        <v>1670</v>
      </c>
      <c r="B398" s="2" t="s">
        <v>1671</v>
      </c>
      <c r="C398" s="2" t="s">
        <v>1672</v>
      </c>
      <c r="D398" s="2" t="s">
        <v>1673</v>
      </c>
      <c r="E398" s="2" t="s">
        <v>529</v>
      </c>
      <c r="F398" s="2" t="s">
        <v>181</v>
      </c>
      <c r="G398" s="2">
        <v>6</v>
      </c>
      <c r="H398" s="2">
        <v>1</v>
      </c>
      <c r="I398" s="2">
        <v>4.1</v>
      </c>
      <c r="J398" s="2">
        <v>0</v>
      </c>
      <c r="K398" s="2">
        <v>1476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800</v>
      </c>
      <c r="U398" s="2">
        <v>100</v>
      </c>
      <c r="V398" s="2">
        <v>300</v>
      </c>
      <c r="W398" s="2">
        <v>33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2709</v>
      </c>
      <c r="AG398" s="2">
        <v>444.71</v>
      </c>
      <c r="AH398" s="2">
        <v>16.68</v>
      </c>
      <c r="AI398" s="2">
        <v>111.18</v>
      </c>
      <c r="AJ398" s="2">
        <v>334</v>
      </c>
      <c r="AK398" s="2">
        <v>0</v>
      </c>
      <c r="AL398" s="2">
        <v>0</v>
      </c>
      <c r="AM398" s="2">
        <v>0</v>
      </c>
      <c r="AN398" s="2">
        <v>0</v>
      </c>
      <c r="AO398" s="2">
        <v>2</v>
      </c>
      <c r="AP398" s="2">
        <v>9</v>
      </c>
      <c r="AQ398" s="2">
        <v>0</v>
      </c>
      <c r="AR398" s="2">
        <v>1800.43</v>
      </c>
      <c r="AS398" s="2">
        <v>2637</v>
      </c>
      <c r="AT398" s="2">
        <v>13425.1</v>
      </c>
      <c r="AU398" s="2">
        <v>15000</v>
      </c>
      <c r="AV398" s="2">
        <v>0</v>
      </c>
      <c r="AW398" s="2">
        <v>0</v>
      </c>
      <c r="AX398" s="2">
        <v>0</v>
      </c>
      <c r="AY398" s="2">
        <v>3000</v>
      </c>
      <c r="AZ398" s="2">
        <v>0</v>
      </c>
      <c r="BA398" s="2">
        <v>2719.71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</row>
    <row r="399" spans="1:59">
      <c r="A399" s="5" t="s">
        <v>1674</v>
      </c>
      <c r="B399" s="2" t="s">
        <v>1675</v>
      </c>
      <c r="C399" s="2" t="s">
        <v>1676</v>
      </c>
      <c r="D399" s="2" t="s">
        <v>1677</v>
      </c>
      <c r="E399" s="2" t="s">
        <v>343</v>
      </c>
      <c r="F399" s="2" t="s">
        <v>209</v>
      </c>
      <c r="G399" s="2">
        <v>12</v>
      </c>
      <c r="H399" s="2">
        <v>1</v>
      </c>
      <c r="I399" s="2">
        <v>6.5</v>
      </c>
      <c r="J399" s="2">
        <v>0</v>
      </c>
      <c r="K399" s="2">
        <v>2340</v>
      </c>
      <c r="L399" s="2">
        <v>0</v>
      </c>
      <c r="M399" s="2">
        <v>12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800</v>
      </c>
      <c r="U399" s="2">
        <v>300</v>
      </c>
      <c r="V399" s="2">
        <v>300</v>
      </c>
      <c r="W399" s="2">
        <v>33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3785</v>
      </c>
      <c r="AG399" s="2">
        <v>811.28</v>
      </c>
      <c r="AH399" s="2">
        <v>30.42</v>
      </c>
      <c r="AI399" s="2">
        <v>202.82</v>
      </c>
      <c r="AJ399" s="2">
        <v>608</v>
      </c>
      <c r="AK399" s="2">
        <v>0</v>
      </c>
      <c r="AL399" s="2">
        <v>0</v>
      </c>
      <c r="AM399" s="2">
        <v>0</v>
      </c>
      <c r="AN399" s="2">
        <v>0</v>
      </c>
      <c r="AO399" s="2">
        <v>2</v>
      </c>
      <c r="AP399" s="2">
        <v>9</v>
      </c>
      <c r="AQ399" s="2">
        <v>0</v>
      </c>
      <c r="AR399" s="2">
        <v>2130.48</v>
      </c>
      <c r="AS399" s="2">
        <v>3573</v>
      </c>
      <c r="AT399" s="2">
        <v>26019</v>
      </c>
      <c r="AU399" s="2">
        <v>15000</v>
      </c>
      <c r="AV399" s="2">
        <v>0</v>
      </c>
      <c r="AW399" s="2">
        <v>6000</v>
      </c>
      <c r="AX399" s="2">
        <v>0</v>
      </c>
      <c r="AY399" s="2">
        <v>0</v>
      </c>
      <c r="AZ399" s="2">
        <v>0</v>
      </c>
      <c r="BA399" s="2">
        <v>4957.56</v>
      </c>
      <c r="BB399" s="2">
        <v>61.4400000000005</v>
      </c>
      <c r="BC399" s="2">
        <v>1.84</v>
      </c>
      <c r="BD399" s="2">
        <v>0</v>
      </c>
      <c r="BE399" s="2">
        <v>1.84</v>
      </c>
      <c r="BF399" s="2">
        <v>154.23</v>
      </c>
      <c r="BG399" s="2">
        <v>0</v>
      </c>
    </row>
    <row r="400" spans="1:59">
      <c r="A400" s="5" t="s">
        <v>1678</v>
      </c>
      <c r="B400" s="2" t="s">
        <v>1679</v>
      </c>
      <c r="C400" s="2" t="s">
        <v>1680</v>
      </c>
      <c r="D400" s="2" t="s">
        <v>1681</v>
      </c>
      <c r="E400" s="2" t="s">
        <v>416</v>
      </c>
      <c r="F400" s="2" t="s">
        <v>181</v>
      </c>
      <c r="G400" s="2">
        <v>8</v>
      </c>
      <c r="H400" s="2">
        <v>2</v>
      </c>
      <c r="I400" s="2">
        <v>5.1</v>
      </c>
      <c r="J400" s="2">
        <v>0</v>
      </c>
      <c r="K400" s="2">
        <v>1836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800</v>
      </c>
      <c r="U400" s="2">
        <v>100</v>
      </c>
      <c r="V400" s="2">
        <v>300</v>
      </c>
      <c r="W400" s="2">
        <v>33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3069</v>
      </c>
      <c r="AG400" s="2">
        <v>549.14</v>
      </c>
      <c r="AH400" s="2">
        <v>20.59</v>
      </c>
      <c r="AI400" s="2">
        <v>137.29</v>
      </c>
      <c r="AJ400" s="2">
        <v>412</v>
      </c>
      <c r="AK400" s="2">
        <v>0</v>
      </c>
      <c r="AL400" s="2">
        <v>0</v>
      </c>
      <c r="AM400" s="2">
        <v>0</v>
      </c>
      <c r="AN400" s="2">
        <v>0</v>
      </c>
      <c r="AO400" s="2">
        <v>2</v>
      </c>
      <c r="AP400" s="2">
        <v>9</v>
      </c>
      <c r="AQ400" s="2">
        <v>0</v>
      </c>
      <c r="AR400" s="2">
        <v>1947.98</v>
      </c>
      <c r="AS400" s="2">
        <v>2997</v>
      </c>
      <c r="AT400" s="2">
        <v>15974.75</v>
      </c>
      <c r="AU400" s="2">
        <v>15000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3357.06</v>
      </c>
      <c r="BB400" s="2">
        <v>0</v>
      </c>
      <c r="BC400" s="2">
        <v>0</v>
      </c>
      <c r="BD400" s="2">
        <v>0</v>
      </c>
      <c r="BE400" s="2">
        <v>0</v>
      </c>
      <c r="BF400" s="2">
        <v>22.19</v>
      </c>
      <c r="BG400" s="2">
        <v>0</v>
      </c>
    </row>
    <row r="401" spans="1:59">
      <c r="A401" s="5" t="s">
        <v>1682</v>
      </c>
      <c r="B401" s="2" t="s">
        <v>1683</v>
      </c>
      <c r="C401" s="2" t="s">
        <v>1684</v>
      </c>
      <c r="D401" s="2" t="s">
        <v>1685</v>
      </c>
      <c r="E401" s="2" t="s">
        <v>529</v>
      </c>
      <c r="F401" s="2" t="s">
        <v>181</v>
      </c>
      <c r="G401" s="2">
        <v>10</v>
      </c>
      <c r="H401" s="2">
        <v>2</v>
      </c>
      <c r="I401" s="2">
        <v>5.9</v>
      </c>
      <c r="J401" s="2">
        <v>0</v>
      </c>
      <c r="K401" s="2">
        <v>2124</v>
      </c>
      <c r="L401" s="2">
        <v>0</v>
      </c>
      <c r="M401" s="2">
        <v>36</v>
      </c>
      <c r="N401" s="2">
        <v>72</v>
      </c>
      <c r="O401" s="2">
        <v>0</v>
      </c>
      <c r="P401" s="2">
        <v>0</v>
      </c>
      <c r="Q401" s="2">
        <v>0</v>
      </c>
      <c r="R401" s="2">
        <v>0</v>
      </c>
      <c r="S401" s="2">
        <v>4.63</v>
      </c>
      <c r="T401" s="2">
        <v>800</v>
      </c>
      <c r="U401" s="2">
        <v>100</v>
      </c>
      <c r="V401" s="2">
        <v>300</v>
      </c>
      <c r="W401" s="2">
        <v>33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878.9</v>
      </c>
      <c r="AE401" s="2">
        <v>0</v>
      </c>
      <c r="AF401" s="2">
        <v>4348.53</v>
      </c>
      <c r="AG401" s="2">
        <v>737.93</v>
      </c>
      <c r="AH401" s="2">
        <v>27.67</v>
      </c>
      <c r="AI401" s="2">
        <v>184.48</v>
      </c>
      <c r="AJ401" s="2">
        <v>553</v>
      </c>
      <c r="AK401" s="2">
        <v>0</v>
      </c>
      <c r="AL401" s="2">
        <v>0</v>
      </c>
      <c r="AM401" s="2">
        <v>0</v>
      </c>
      <c r="AN401" s="2">
        <v>0</v>
      </c>
      <c r="AO401" s="2">
        <v>2</v>
      </c>
      <c r="AP401" s="2">
        <v>9</v>
      </c>
      <c r="AQ401" s="2">
        <v>0</v>
      </c>
      <c r="AR401" s="2">
        <v>2843.45</v>
      </c>
      <c r="AS401" s="2">
        <v>4276.53</v>
      </c>
      <c r="AT401" s="2">
        <v>21306.94</v>
      </c>
      <c r="AU401" s="2">
        <v>15000</v>
      </c>
      <c r="AV401" s="2">
        <v>3000</v>
      </c>
      <c r="AW401" s="2">
        <v>3000</v>
      </c>
      <c r="AX401" s="2">
        <v>0</v>
      </c>
      <c r="AY401" s="2">
        <v>0</v>
      </c>
      <c r="AZ401" s="2">
        <v>0</v>
      </c>
      <c r="BA401" s="2">
        <v>4509.24</v>
      </c>
      <c r="BB401" s="2">
        <v>0</v>
      </c>
      <c r="BC401" s="2">
        <v>0</v>
      </c>
      <c r="BD401" s="2">
        <v>0</v>
      </c>
      <c r="BE401" s="2">
        <v>0</v>
      </c>
      <c r="BF401" s="2">
        <v>0.73</v>
      </c>
      <c r="BG401" s="2">
        <v>0</v>
      </c>
    </row>
    <row r="402" spans="1:59">
      <c r="A402" s="5" t="s">
        <v>1686</v>
      </c>
      <c r="B402" s="2" t="s">
        <v>1687</v>
      </c>
      <c r="C402" s="2" t="s">
        <v>1688</v>
      </c>
      <c r="D402" s="2" t="s">
        <v>1689</v>
      </c>
      <c r="E402" s="2" t="s">
        <v>529</v>
      </c>
      <c r="F402" s="2" t="s">
        <v>94</v>
      </c>
      <c r="G402" s="2">
        <v>0</v>
      </c>
      <c r="H402" s="2">
        <v>0</v>
      </c>
      <c r="I402" s="2">
        <v>0</v>
      </c>
      <c r="J402" s="2">
        <v>4534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300</v>
      </c>
      <c r="W402" s="2">
        <v>33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4867</v>
      </c>
      <c r="AG402" s="2">
        <v>1019.1</v>
      </c>
      <c r="AH402" s="2">
        <v>38.22</v>
      </c>
      <c r="AI402" s="2">
        <v>254.78</v>
      </c>
      <c r="AJ402" s="2">
        <v>764</v>
      </c>
      <c r="AK402" s="2">
        <v>0</v>
      </c>
      <c r="AL402" s="2">
        <v>0</v>
      </c>
      <c r="AM402" s="2">
        <v>0</v>
      </c>
      <c r="AN402" s="2">
        <v>0</v>
      </c>
      <c r="AO402" s="2">
        <v>2</v>
      </c>
      <c r="AP402" s="2">
        <v>9</v>
      </c>
      <c r="AQ402" s="2">
        <v>0</v>
      </c>
      <c r="AR402" s="2">
        <v>2788.9</v>
      </c>
      <c r="AS402" s="2">
        <v>4865</v>
      </c>
      <c r="AT402" s="2">
        <v>45590.74</v>
      </c>
      <c r="AU402" s="2">
        <v>15000</v>
      </c>
      <c r="AV402" s="2">
        <v>0</v>
      </c>
      <c r="AW402" s="2">
        <v>3000</v>
      </c>
      <c r="AX402" s="2">
        <v>0</v>
      </c>
      <c r="AY402" s="2">
        <v>0</v>
      </c>
      <c r="AZ402" s="2">
        <v>0</v>
      </c>
      <c r="BA402" s="2">
        <v>6228.3</v>
      </c>
      <c r="BB402" s="2">
        <v>21362.44</v>
      </c>
      <c r="BC402" s="2">
        <v>640.87</v>
      </c>
      <c r="BD402" s="2">
        <v>0</v>
      </c>
      <c r="BE402" s="2">
        <v>640.87</v>
      </c>
      <c r="BF402" s="2">
        <v>737.21</v>
      </c>
      <c r="BG402" s="2">
        <v>0</v>
      </c>
    </row>
    <row r="403" spans="1:59">
      <c r="A403" s="5" t="s">
        <v>1690</v>
      </c>
      <c r="B403" s="2" t="s">
        <v>1691</v>
      </c>
      <c r="C403" s="2" t="s">
        <v>1692</v>
      </c>
      <c r="D403" s="2" t="s">
        <v>1693</v>
      </c>
      <c r="E403" s="2" t="s">
        <v>529</v>
      </c>
      <c r="F403" s="2" t="s">
        <v>181</v>
      </c>
      <c r="G403" s="2">
        <v>7</v>
      </c>
      <c r="H403" s="2">
        <v>2</v>
      </c>
      <c r="I403" s="2">
        <v>4.7</v>
      </c>
      <c r="J403" s="2">
        <v>0</v>
      </c>
      <c r="K403" s="2">
        <v>1692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800</v>
      </c>
      <c r="U403" s="2">
        <v>100</v>
      </c>
      <c r="V403" s="2">
        <v>300</v>
      </c>
      <c r="W403" s="2">
        <v>33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700.14</v>
      </c>
      <c r="AE403" s="2">
        <v>0</v>
      </c>
      <c r="AF403" s="2">
        <v>3625.14</v>
      </c>
      <c r="AG403" s="2">
        <v>379.58</v>
      </c>
      <c r="AH403" s="2">
        <v>14.23</v>
      </c>
      <c r="AI403" s="2">
        <v>104.32</v>
      </c>
      <c r="AJ403" s="2">
        <v>285</v>
      </c>
      <c r="AK403" s="2">
        <v>0</v>
      </c>
      <c r="AL403" s="2">
        <v>0</v>
      </c>
      <c r="AM403" s="2">
        <v>0</v>
      </c>
      <c r="AN403" s="2">
        <v>0</v>
      </c>
      <c r="AO403" s="2">
        <v>2</v>
      </c>
      <c r="AP403" s="2">
        <v>9</v>
      </c>
      <c r="AQ403" s="2">
        <v>0</v>
      </c>
      <c r="AR403" s="2">
        <v>2840.01</v>
      </c>
      <c r="AS403" s="2">
        <v>3553.14</v>
      </c>
      <c r="AT403" s="2">
        <v>16459.33</v>
      </c>
      <c r="AU403" s="2">
        <v>15000</v>
      </c>
      <c r="AV403" s="2">
        <v>0</v>
      </c>
      <c r="AW403" s="2">
        <v>6000</v>
      </c>
      <c r="AX403" s="2">
        <v>0</v>
      </c>
      <c r="AY403" s="2">
        <v>0</v>
      </c>
      <c r="AZ403" s="2">
        <v>0</v>
      </c>
      <c r="BA403" s="2">
        <v>2349.39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</row>
    <row r="404" spans="1:59">
      <c r="A404" s="5" t="s">
        <v>1694</v>
      </c>
      <c r="B404" s="2" t="s">
        <v>1695</v>
      </c>
      <c r="C404" s="2" t="s">
        <v>1696</v>
      </c>
      <c r="D404" s="2" t="s">
        <v>1697</v>
      </c>
      <c r="E404" s="2" t="s">
        <v>104</v>
      </c>
      <c r="F404" s="2" t="s">
        <v>181</v>
      </c>
      <c r="G404" s="2">
        <v>6</v>
      </c>
      <c r="H404" s="2">
        <v>1</v>
      </c>
      <c r="I404" s="2">
        <v>4.1</v>
      </c>
      <c r="J404" s="2">
        <v>0</v>
      </c>
      <c r="K404" s="2">
        <v>1476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800</v>
      </c>
      <c r="U404" s="2">
        <v>100</v>
      </c>
      <c r="V404" s="2">
        <v>300</v>
      </c>
      <c r="W404" s="2">
        <v>33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203.59</v>
      </c>
      <c r="AE404" s="2">
        <v>0</v>
      </c>
      <c r="AF404" s="2">
        <v>2912.59</v>
      </c>
      <c r="AG404" s="2">
        <v>356.05</v>
      </c>
      <c r="AH404" s="2">
        <v>13.35</v>
      </c>
      <c r="AI404" s="2">
        <v>104.32</v>
      </c>
      <c r="AJ404" s="2">
        <v>267</v>
      </c>
      <c r="AK404" s="2">
        <v>0</v>
      </c>
      <c r="AL404" s="2">
        <v>0</v>
      </c>
      <c r="AM404" s="2">
        <v>0</v>
      </c>
      <c r="AN404" s="2">
        <v>0</v>
      </c>
      <c r="AO404" s="2">
        <v>2</v>
      </c>
      <c r="AP404" s="2">
        <v>9</v>
      </c>
      <c r="AQ404" s="2">
        <v>0</v>
      </c>
      <c r="AR404" s="2">
        <v>2169.87</v>
      </c>
      <c r="AS404" s="2">
        <v>2840.59</v>
      </c>
      <c r="AT404" s="2">
        <v>13724.03</v>
      </c>
      <c r="AU404" s="2">
        <v>15000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2222.16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</row>
    <row r="405" spans="1:59">
      <c r="A405" s="5" t="s">
        <v>1698</v>
      </c>
      <c r="B405" s="2" t="s">
        <v>1699</v>
      </c>
      <c r="C405" s="2" t="s">
        <v>1700</v>
      </c>
      <c r="D405" s="2" t="s">
        <v>1701</v>
      </c>
      <c r="E405" s="2" t="s">
        <v>614</v>
      </c>
      <c r="F405" s="2" t="s">
        <v>256</v>
      </c>
      <c r="G405" s="2">
        <v>10</v>
      </c>
      <c r="H405" s="2">
        <v>3</v>
      </c>
      <c r="I405" s="2">
        <v>6.1</v>
      </c>
      <c r="J405" s="2">
        <v>0</v>
      </c>
      <c r="K405" s="2">
        <v>2196</v>
      </c>
      <c r="L405" s="2">
        <v>403.86</v>
      </c>
      <c r="M405" s="2">
        <v>181</v>
      </c>
      <c r="N405" s="2">
        <v>120</v>
      </c>
      <c r="O405" s="2">
        <v>0</v>
      </c>
      <c r="P405" s="2">
        <v>144</v>
      </c>
      <c r="Q405" s="2">
        <v>0</v>
      </c>
      <c r="R405" s="2">
        <v>0</v>
      </c>
      <c r="S405" s="2">
        <v>4.36</v>
      </c>
      <c r="T405" s="2">
        <v>800</v>
      </c>
      <c r="U405" s="2">
        <v>100</v>
      </c>
      <c r="V405" s="2">
        <v>300</v>
      </c>
      <c r="W405" s="2">
        <v>33</v>
      </c>
      <c r="X405" s="2">
        <v>0</v>
      </c>
      <c r="Y405" s="2">
        <v>0</v>
      </c>
      <c r="Z405" s="2">
        <v>0</v>
      </c>
      <c r="AA405" s="2">
        <v>0</v>
      </c>
      <c r="AB405" s="2">
        <v>30</v>
      </c>
      <c r="AC405" s="2">
        <v>36</v>
      </c>
      <c r="AD405" s="2">
        <v>605.79</v>
      </c>
      <c r="AE405" s="2">
        <v>0</v>
      </c>
      <c r="AF405" s="2">
        <v>4954.01</v>
      </c>
      <c r="AG405" s="2">
        <v>445.35</v>
      </c>
      <c r="AH405" s="2">
        <v>16.7</v>
      </c>
      <c r="AI405" s="2">
        <v>111.34</v>
      </c>
      <c r="AJ405" s="2">
        <v>334</v>
      </c>
      <c r="AK405" s="2">
        <v>0</v>
      </c>
      <c r="AL405" s="2">
        <v>0</v>
      </c>
      <c r="AM405" s="2">
        <v>0</v>
      </c>
      <c r="AN405" s="2">
        <v>0</v>
      </c>
      <c r="AO405" s="2">
        <v>2</v>
      </c>
      <c r="AP405" s="2">
        <v>9</v>
      </c>
      <c r="AQ405" s="2">
        <v>0</v>
      </c>
      <c r="AR405" s="2">
        <v>4044.62</v>
      </c>
      <c r="AS405" s="2">
        <v>4882.01</v>
      </c>
      <c r="AT405" s="2">
        <v>16590.96</v>
      </c>
      <c r="AU405" s="2">
        <v>15000</v>
      </c>
      <c r="AV405" s="2">
        <v>3000</v>
      </c>
      <c r="AW405" s="2">
        <v>2001</v>
      </c>
      <c r="AX405" s="2">
        <v>0</v>
      </c>
      <c r="AY405" s="2">
        <v>0</v>
      </c>
      <c r="AZ405" s="2">
        <v>0</v>
      </c>
      <c r="BA405" s="2">
        <v>2722.17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</row>
    <row r="406" spans="1:59">
      <c r="A406" s="5" t="s">
        <v>1702</v>
      </c>
      <c r="B406" s="2" t="s">
        <v>1703</v>
      </c>
      <c r="C406" s="2" t="s">
        <v>1704</v>
      </c>
      <c r="D406" s="2" t="s">
        <v>1705</v>
      </c>
      <c r="E406" s="2" t="s">
        <v>614</v>
      </c>
      <c r="F406" s="2" t="s">
        <v>256</v>
      </c>
      <c r="G406" s="2">
        <v>12</v>
      </c>
      <c r="H406" s="2">
        <v>3</v>
      </c>
      <c r="I406" s="2">
        <v>6.9</v>
      </c>
      <c r="J406" s="2">
        <v>0</v>
      </c>
      <c r="K406" s="2">
        <v>2484</v>
      </c>
      <c r="L406" s="2">
        <v>0</v>
      </c>
      <c r="M406" s="2">
        <v>36</v>
      </c>
      <c r="N406" s="2">
        <v>72</v>
      </c>
      <c r="O406" s="2">
        <v>0</v>
      </c>
      <c r="P406" s="2">
        <v>216</v>
      </c>
      <c r="Q406" s="2">
        <v>0</v>
      </c>
      <c r="R406" s="2">
        <v>0</v>
      </c>
      <c r="S406" s="2">
        <v>0</v>
      </c>
      <c r="T406" s="2">
        <v>800</v>
      </c>
      <c r="U406" s="2">
        <v>100</v>
      </c>
      <c r="V406" s="2">
        <v>300</v>
      </c>
      <c r="W406" s="2">
        <v>33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685.24</v>
      </c>
      <c r="AE406" s="2">
        <v>0</v>
      </c>
      <c r="AF406" s="2">
        <v>4726.24</v>
      </c>
      <c r="AG406" s="2">
        <v>493.29</v>
      </c>
      <c r="AH406" s="2">
        <v>18.5</v>
      </c>
      <c r="AI406" s="2">
        <v>123.32</v>
      </c>
      <c r="AJ406" s="2">
        <v>370</v>
      </c>
      <c r="AK406" s="2">
        <v>0</v>
      </c>
      <c r="AL406" s="2">
        <v>0</v>
      </c>
      <c r="AM406" s="2">
        <v>0</v>
      </c>
      <c r="AN406" s="2">
        <v>0</v>
      </c>
      <c r="AO406" s="2">
        <v>2</v>
      </c>
      <c r="AP406" s="2">
        <v>9</v>
      </c>
      <c r="AQ406" s="2">
        <v>0</v>
      </c>
      <c r="AR406" s="2">
        <v>3719.13</v>
      </c>
      <c r="AS406" s="2">
        <v>4654.24</v>
      </c>
      <c r="AT406" s="2">
        <v>16658.21</v>
      </c>
      <c r="AU406" s="2">
        <v>15000</v>
      </c>
      <c r="AV406" s="2">
        <v>3000</v>
      </c>
      <c r="AW406" s="2">
        <v>3000</v>
      </c>
      <c r="AX406" s="2">
        <v>0</v>
      </c>
      <c r="AY406" s="2">
        <v>0</v>
      </c>
      <c r="AZ406" s="2">
        <v>0</v>
      </c>
      <c r="BA406" s="2">
        <v>3015.33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</row>
    <row r="407" spans="1:59">
      <c r="A407" s="5" t="s">
        <v>1706</v>
      </c>
      <c r="B407" s="2" t="s">
        <v>1707</v>
      </c>
      <c r="C407" s="2" t="s">
        <v>1708</v>
      </c>
      <c r="D407" s="2" t="s">
        <v>1709</v>
      </c>
      <c r="E407" s="2" t="s">
        <v>614</v>
      </c>
      <c r="F407" s="2" t="s">
        <v>209</v>
      </c>
      <c r="G407" s="2">
        <v>0</v>
      </c>
      <c r="H407" s="2">
        <v>3</v>
      </c>
      <c r="I407" s="2">
        <v>0</v>
      </c>
      <c r="J407" s="2">
        <v>3627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300</v>
      </c>
      <c r="W407" s="2">
        <v>33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3960</v>
      </c>
      <c r="AG407" s="2">
        <v>1031.56</v>
      </c>
      <c r="AH407" s="2">
        <v>38.68</v>
      </c>
      <c r="AI407" s="2">
        <v>257.89</v>
      </c>
      <c r="AJ407" s="2">
        <v>774</v>
      </c>
      <c r="AK407" s="2">
        <v>0</v>
      </c>
      <c r="AL407" s="2">
        <v>0</v>
      </c>
      <c r="AM407" s="2">
        <v>0</v>
      </c>
      <c r="AN407" s="2">
        <v>0</v>
      </c>
      <c r="AO407" s="2">
        <v>2</v>
      </c>
      <c r="AP407" s="2">
        <v>9</v>
      </c>
      <c r="AQ407" s="2">
        <v>0</v>
      </c>
      <c r="AR407" s="2">
        <v>1855.87</v>
      </c>
      <c r="AS407" s="2">
        <v>3958</v>
      </c>
      <c r="AT407" s="2">
        <v>27552.93</v>
      </c>
      <c r="AU407" s="2">
        <v>15000</v>
      </c>
      <c r="AV407" s="2">
        <v>3000</v>
      </c>
      <c r="AW407" s="2">
        <v>3000</v>
      </c>
      <c r="AX407" s="2">
        <v>0</v>
      </c>
      <c r="AY407" s="2">
        <v>3000</v>
      </c>
      <c r="AZ407" s="2">
        <v>0</v>
      </c>
      <c r="BA407" s="2">
        <v>6306.39</v>
      </c>
      <c r="BB407" s="2">
        <v>0</v>
      </c>
      <c r="BC407" s="2">
        <v>0</v>
      </c>
      <c r="BD407" s="2">
        <v>0</v>
      </c>
      <c r="BE407" s="2">
        <v>0</v>
      </c>
      <c r="BF407" s="2">
        <v>101.72</v>
      </c>
      <c r="BG407" s="2">
        <v>0</v>
      </c>
    </row>
    <row r="408" spans="1:59">
      <c r="A408" s="5" t="s">
        <v>1710</v>
      </c>
      <c r="B408" s="2" t="s">
        <v>1711</v>
      </c>
      <c r="C408" s="2" t="s">
        <v>1712</v>
      </c>
      <c r="D408" s="2" t="s">
        <v>1713</v>
      </c>
      <c r="E408" s="2" t="s">
        <v>614</v>
      </c>
      <c r="F408" s="2" t="s">
        <v>256</v>
      </c>
      <c r="G408" s="2">
        <v>10</v>
      </c>
      <c r="H408" s="2">
        <v>3</v>
      </c>
      <c r="I408" s="2">
        <v>6.1</v>
      </c>
      <c r="J408" s="2">
        <v>0</v>
      </c>
      <c r="K408" s="2">
        <v>2196</v>
      </c>
      <c r="L408" s="2">
        <v>0</v>
      </c>
      <c r="M408" s="2">
        <v>0</v>
      </c>
      <c r="N408" s="2">
        <v>0</v>
      </c>
      <c r="O408" s="2">
        <v>0</v>
      </c>
      <c r="P408" s="2">
        <v>504</v>
      </c>
      <c r="Q408" s="2">
        <v>0</v>
      </c>
      <c r="R408" s="2">
        <v>0</v>
      </c>
      <c r="S408" s="2">
        <v>0</v>
      </c>
      <c r="T408" s="2">
        <v>800</v>
      </c>
      <c r="U408" s="2">
        <v>100</v>
      </c>
      <c r="V408" s="2">
        <v>300</v>
      </c>
      <c r="W408" s="2">
        <v>33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1481.45</v>
      </c>
      <c r="AE408" s="2">
        <v>0</v>
      </c>
      <c r="AF408" s="2">
        <v>5414.45</v>
      </c>
      <c r="AG408" s="2">
        <v>479.11</v>
      </c>
      <c r="AH408" s="2">
        <v>17.97</v>
      </c>
      <c r="AI408" s="2">
        <v>119.78</v>
      </c>
      <c r="AJ408" s="2">
        <v>359</v>
      </c>
      <c r="AK408" s="2">
        <v>0</v>
      </c>
      <c r="AL408" s="2">
        <v>0</v>
      </c>
      <c r="AM408" s="2">
        <v>0</v>
      </c>
      <c r="AN408" s="2">
        <v>0</v>
      </c>
      <c r="AO408" s="2">
        <v>2</v>
      </c>
      <c r="AP408" s="2">
        <v>9</v>
      </c>
      <c r="AQ408" s="2">
        <v>0</v>
      </c>
      <c r="AR408" s="2">
        <v>4436.59</v>
      </c>
      <c r="AS408" s="2">
        <v>5342.45</v>
      </c>
      <c r="AT408" s="2">
        <v>17216.49</v>
      </c>
      <c r="AU408" s="2">
        <v>15000</v>
      </c>
      <c r="AV408" s="2">
        <v>3000</v>
      </c>
      <c r="AW408" s="2">
        <v>6000</v>
      </c>
      <c r="AX408" s="2">
        <v>0</v>
      </c>
      <c r="AY408" s="2">
        <v>3000</v>
      </c>
      <c r="AZ408" s="2">
        <v>0</v>
      </c>
      <c r="BA408" s="2">
        <v>2927.58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</row>
    <row r="409" spans="1:59">
      <c r="A409" s="5" t="s">
        <v>1714</v>
      </c>
      <c r="B409" s="2" t="s">
        <v>1715</v>
      </c>
      <c r="C409" s="2" t="s">
        <v>1716</v>
      </c>
      <c r="D409" s="2" t="s">
        <v>1717</v>
      </c>
      <c r="E409" s="2" t="s">
        <v>614</v>
      </c>
      <c r="F409" s="2" t="s">
        <v>256</v>
      </c>
      <c r="G409" s="2">
        <v>10</v>
      </c>
      <c r="H409" s="2">
        <v>3</v>
      </c>
      <c r="I409" s="2">
        <v>6.1</v>
      </c>
      <c r="J409" s="2">
        <v>0</v>
      </c>
      <c r="K409" s="2">
        <v>2196</v>
      </c>
      <c r="L409" s="2">
        <v>0</v>
      </c>
      <c r="M409" s="2">
        <v>134</v>
      </c>
      <c r="N409" s="2">
        <v>104</v>
      </c>
      <c r="O409" s="2">
        <v>0</v>
      </c>
      <c r="P409" s="2">
        <v>504</v>
      </c>
      <c r="Q409" s="2">
        <v>0</v>
      </c>
      <c r="R409" s="2">
        <v>0</v>
      </c>
      <c r="S409" s="2">
        <v>4.36</v>
      </c>
      <c r="T409" s="2">
        <v>800</v>
      </c>
      <c r="U409" s="2">
        <v>100</v>
      </c>
      <c r="V409" s="2">
        <v>300</v>
      </c>
      <c r="W409" s="2">
        <v>33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807.72</v>
      </c>
      <c r="AE409" s="2">
        <v>0</v>
      </c>
      <c r="AF409" s="2">
        <v>4983.08</v>
      </c>
      <c r="AG409" s="2">
        <v>458.99</v>
      </c>
      <c r="AH409" s="2">
        <v>17.21</v>
      </c>
      <c r="AI409" s="2">
        <v>114.75</v>
      </c>
      <c r="AJ409" s="2">
        <v>344</v>
      </c>
      <c r="AK409" s="2">
        <v>0</v>
      </c>
      <c r="AL409" s="2">
        <v>0</v>
      </c>
      <c r="AM409" s="2">
        <v>0</v>
      </c>
      <c r="AN409" s="2">
        <v>0</v>
      </c>
      <c r="AO409" s="2">
        <v>2</v>
      </c>
      <c r="AP409" s="2">
        <v>9</v>
      </c>
      <c r="AQ409" s="2">
        <v>0</v>
      </c>
      <c r="AR409" s="2">
        <v>4046.13</v>
      </c>
      <c r="AS409" s="2">
        <v>4911.08</v>
      </c>
      <c r="AT409" s="2">
        <v>17566.77</v>
      </c>
      <c r="AU409" s="2">
        <v>15000</v>
      </c>
      <c r="AV409" s="2">
        <v>3000</v>
      </c>
      <c r="AW409" s="2">
        <v>1500</v>
      </c>
      <c r="AX409" s="2">
        <v>0</v>
      </c>
      <c r="AY409" s="2">
        <v>0</v>
      </c>
      <c r="AZ409" s="2">
        <v>0</v>
      </c>
      <c r="BA409" s="2">
        <v>2804.85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</row>
    <row r="410" spans="1:59">
      <c r="A410" s="5" t="s">
        <v>1718</v>
      </c>
      <c r="B410" s="2" t="s">
        <v>1719</v>
      </c>
      <c r="C410" s="2" t="s">
        <v>1720</v>
      </c>
      <c r="D410" s="2" t="s">
        <v>1721</v>
      </c>
      <c r="E410" s="2" t="s">
        <v>614</v>
      </c>
      <c r="F410" s="2" t="s">
        <v>256</v>
      </c>
      <c r="G410" s="2">
        <v>10</v>
      </c>
      <c r="H410" s="2">
        <v>3</v>
      </c>
      <c r="I410" s="2">
        <v>6.1</v>
      </c>
      <c r="J410" s="2">
        <v>0</v>
      </c>
      <c r="K410" s="2">
        <v>2196</v>
      </c>
      <c r="L410" s="2">
        <v>0</v>
      </c>
      <c r="M410" s="2">
        <v>134</v>
      </c>
      <c r="N410" s="2">
        <v>104</v>
      </c>
      <c r="O410" s="2">
        <v>0</v>
      </c>
      <c r="P410" s="2">
        <v>216</v>
      </c>
      <c r="Q410" s="2">
        <v>0</v>
      </c>
      <c r="R410" s="2">
        <v>0</v>
      </c>
      <c r="S410" s="2">
        <v>4.36</v>
      </c>
      <c r="T410" s="2">
        <v>800</v>
      </c>
      <c r="U410" s="2">
        <v>100</v>
      </c>
      <c r="V410" s="2">
        <v>300</v>
      </c>
      <c r="W410" s="2">
        <v>33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693.79</v>
      </c>
      <c r="AE410" s="2">
        <v>0</v>
      </c>
      <c r="AF410" s="2">
        <v>4581.15</v>
      </c>
      <c r="AG410" s="2">
        <v>452.9</v>
      </c>
      <c r="AH410" s="2">
        <v>16.98</v>
      </c>
      <c r="AI410" s="2">
        <v>113.22</v>
      </c>
      <c r="AJ410" s="2">
        <v>340</v>
      </c>
      <c r="AK410" s="2">
        <v>0</v>
      </c>
      <c r="AL410" s="2">
        <v>0</v>
      </c>
      <c r="AM410" s="2">
        <v>0</v>
      </c>
      <c r="AN410" s="2">
        <v>0</v>
      </c>
      <c r="AO410" s="2">
        <v>2</v>
      </c>
      <c r="AP410" s="2">
        <v>9</v>
      </c>
      <c r="AQ410" s="2">
        <v>0</v>
      </c>
      <c r="AR410" s="2">
        <v>3656.05</v>
      </c>
      <c r="AS410" s="2">
        <v>4509.15</v>
      </c>
      <c r="AT410" s="2">
        <v>15650.15</v>
      </c>
      <c r="AU410" s="2">
        <v>15000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2769.3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</row>
    <row r="411" spans="1:59">
      <c r="A411" s="5" t="s">
        <v>1722</v>
      </c>
      <c r="B411" s="2" t="s">
        <v>1723</v>
      </c>
      <c r="C411" s="2" t="s">
        <v>1724</v>
      </c>
      <c r="D411" s="2" t="s">
        <v>1725</v>
      </c>
      <c r="E411" s="2" t="s">
        <v>614</v>
      </c>
      <c r="F411" s="2" t="s">
        <v>181</v>
      </c>
      <c r="G411" s="2">
        <v>8</v>
      </c>
      <c r="H411" s="2">
        <v>2</v>
      </c>
      <c r="I411" s="2">
        <v>5.1</v>
      </c>
      <c r="J411" s="2">
        <v>0</v>
      </c>
      <c r="K411" s="2">
        <v>1836</v>
      </c>
      <c r="L411" s="2">
        <v>0</v>
      </c>
      <c r="M411" s="2">
        <v>12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800</v>
      </c>
      <c r="U411" s="2">
        <v>100</v>
      </c>
      <c r="V411" s="2">
        <v>300</v>
      </c>
      <c r="W411" s="2">
        <v>33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275.24</v>
      </c>
      <c r="AE411" s="2">
        <v>0</v>
      </c>
      <c r="AF411" s="2">
        <v>3356.24</v>
      </c>
      <c r="AG411" s="2">
        <v>588</v>
      </c>
      <c r="AH411" s="2">
        <v>22.05</v>
      </c>
      <c r="AI411" s="2">
        <v>147</v>
      </c>
      <c r="AJ411" s="2">
        <v>441</v>
      </c>
      <c r="AK411" s="2">
        <v>0</v>
      </c>
      <c r="AL411" s="2">
        <v>0</v>
      </c>
      <c r="AM411" s="2">
        <v>0</v>
      </c>
      <c r="AN411" s="2">
        <v>0</v>
      </c>
      <c r="AO411" s="2">
        <v>2</v>
      </c>
      <c r="AP411" s="2">
        <v>9</v>
      </c>
      <c r="AQ411" s="2">
        <v>0</v>
      </c>
      <c r="AR411" s="2">
        <v>2156.19</v>
      </c>
      <c r="AS411" s="2">
        <v>3284.24</v>
      </c>
      <c r="AT411" s="2">
        <v>16671.72</v>
      </c>
      <c r="AU411" s="2">
        <v>15000</v>
      </c>
      <c r="AV411" s="2">
        <v>3000</v>
      </c>
      <c r="AW411" s="2">
        <v>6000</v>
      </c>
      <c r="AX411" s="2">
        <v>0</v>
      </c>
      <c r="AY411" s="2">
        <v>0</v>
      </c>
      <c r="AZ411" s="2">
        <v>0</v>
      </c>
      <c r="BA411" s="2">
        <v>3594.15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</row>
    <row r="412" spans="1:59">
      <c r="A412" s="5" t="s">
        <v>1726</v>
      </c>
      <c r="B412" s="2" t="s">
        <v>1727</v>
      </c>
      <c r="C412" s="2" t="s">
        <v>1728</v>
      </c>
      <c r="D412" s="2" t="s">
        <v>1729</v>
      </c>
      <c r="E412" s="2" t="s">
        <v>614</v>
      </c>
      <c r="F412" s="2" t="s">
        <v>256</v>
      </c>
      <c r="G412" s="2">
        <v>10</v>
      </c>
      <c r="H412" s="2">
        <v>3</v>
      </c>
      <c r="I412" s="2">
        <v>6.1</v>
      </c>
      <c r="J412" s="2">
        <v>0</v>
      </c>
      <c r="K412" s="2">
        <v>2196</v>
      </c>
      <c r="L412" s="2">
        <v>0</v>
      </c>
      <c r="M412" s="2">
        <v>24</v>
      </c>
      <c r="N412" s="2">
        <v>48</v>
      </c>
      <c r="O412" s="2">
        <v>0</v>
      </c>
      <c r="P412" s="2">
        <v>504</v>
      </c>
      <c r="Q412" s="2">
        <v>0</v>
      </c>
      <c r="R412" s="2">
        <v>0</v>
      </c>
      <c r="S412" s="2">
        <v>0</v>
      </c>
      <c r="T412" s="2">
        <v>800</v>
      </c>
      <c r="U412" s="2">
        <v>100</v>
      </c>
      <c r="V412" s="2">
        <v>300</v>
      </c>
      <c r="W412" s="2">
        <v>33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4005</v>
      </c>
      <c r="AG412" s="2">
        <v>467.08</v>
      </c>
      <c r="AH412" s="2">
        <v>17.52</v>
      </c>
      <c r="AI412" s="2">
        <v>116.77</v>
      </c>
      <c r="AJ412" s="2">
        <v>350</v>
      </c>
      <c r="AK412" s="2">
        <v>0</v>
      </c>
      <c r="AL412" s="2">
        <v>0</v>
      </c>
      <c r="AM412" s="2">
        <v>0</v>
      </c>
      <c r="AN412" s="2">
        <v>0</v>
      </c>
      <c r="AO412" s="2">
        <v>2</v>
      </c>
      <c r="AP412" s="2">
        <v>9</v>
      </c>
      <c r="AQ412" s="2">
        <v>0</v>
      </c>
      <c r="AR412" s="2">
        <v>3051.63</v>
      </c>
      <c r="AS412" s="2">
        <v>3933</v>
      </c>
      <c r="AT412" s="2">
        <v>20401.17</v>
      </c>
      <c r="AU412" s="2">
        <v>15000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2854.11</v>
      </c>
      <c r="BB412" s="2">
        <v>2547.06</v>
      </c>
      <c r="BC412" s="2">
        <v>76.41</v>
      </c>
      <c r="BD412" s="2">
        <v>0</v>
      </c>
      <c r="BE412" s="2">
        <v>76.41</v>
      </c>
      <c r="BF412" s="2">
        <v>136.96</v>
      </c>
      <c r="BG412" s="2">
        <v>0</v>
      </c>
    </row>
    <row r="413" spans="1:59">
      <c r="A413" s="5" t="s">
        <v>1730</v>
      </c>
      <c r="B413" s="2" t="s">
        <v>1731</v>
      </c>
      <c r="C413" s="2" t="s">
        <v>1732</v>
      </c>
      <c r="D413" s="2" t="s">
        <v>1733</v>
      </c>
      <c r="E413" s="2" t="s">
        <v>614</v>
      </c>
      <c r="F413" s="2" t="s">
        <v>256</v>
      </c>
      <c r="G413" s="2">
        <v>10</v>
      </c>
      <c r="H413" s="2">
        <v>3</v>
      </c>
      <c r="I413" s="2">
        <v>6.1</v>
      </c>
      <c r="J413" s="2">
        <v>0</v>
      </c>
      <c r="K413" s="2">
        <v>2196</v>
      </c>
      <c r="L413" s="2">
        <v>201.93</v>
      </c>
      <c r="M413" s="2">
        <v>181</v>
      </c>
      <c r="N413" s="2">
        <v>120</v>
      </c>
      <c r="O413" s="2">
        <v>0</v>
      </c>
      <c r="P413" s="2">
        <v>144</v>
      </c>
      <c r="Q413" s="2">
        <v>0</v>
      </c>
      <c r="R413" s="2">
        <v>0</v>
      </c>
      <c r="S413" s="2">
        <v>0</v>
      </c>
      <c r="T413" s="2">
        <v>800</v>
      </c>
      <c r="U413" s="2">
        <v>100</v>
      </c>
      <c r="V413" s="2">
        <v>300</v>
      </c>
      <c r="W413" s="2">
        <v>33</v>
      </c>
      <c r="X413" s="2">
        <v>0</v>
      </c>
      <c r="Y413" s="2">
        <v>0</v>
      </c>
      <c r="Z413" s="2">
        <v>0</v>
      </c>
      <c r="AA413" s="2">
        <v>0</v>
      </c>
      <c r="AB413" s="2">
        <v>10</v>
      </c>
      <c r="AC413" s="2">
        <v>12</v>
      </c>
      <c r="AD413" s="2">
        <v>1435.52</v>
      </c>
      <c r="AE413" s="2">
        <v>0</v>
      </c>
      <c r="AF413" s="2">
        <v>5533.45</v>
      </c>
      <c r="AG413" s="2">
        <v>446.28</v>
      </c>
      <c r="AH413" s="2">
        <v>16.74</v>
      </c>
      <c r="AI413" s="2">
        <v>111.57</v>
      </c>
      <c r="AJ413" s="2">
        <v>335</v>
      </c>
      <c r="AK413" s="2">
        <v>0</v>
      </c>
      <c r="AL413" s="2">
        <v>0</v>
      </c>
      <c r="AM413" s="2">
        <v>0</v>
      </c>
      <c r="AN413" s="2">
        <v>0</v>
      </c>
      <c r="AO413" s="2">
        <v>2</v>
      </c>
      <c r="AP413" s="2">
        <v>9</v>
      </c>
      <c r="AQ413" s="2">
        <v>0</v>
      </c>
      <c r="AR413" s="2">
        <v>4621.86</v>
      </c>
      <c r="AS413" s="2">
        <v>5461.45</v>
      </c>
      <c r="AT413" s="2">
        <v>17170.18</v>
      </c>
      <c r="AU413" s="2">
        <v>15000</v>
      </c>
      <c r="AV413" s="2">
        <v>0</v>
      </c>
      <c r="AW413" s="2">
        <v>3000</v>
      </c>
      <c r="AX413" s="2">
        <v>0</v>
      </c>
      <c r="AY413" s="2">
        <v>0</v>
      </c>
      <c r="AZ413" s="2">
        <v>0</v>
      </c>
      <c r="BA413" s="2">
        <v>2728.77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</row>
    <row r="414" spans="1:59">
      <c r="A414" s="5" t="s">
        <v>1734</v>
      </c>
      <c r="B414" s="2" t="s">
        <v>1735</v>
      </c>
      <c r="C414" s="2" t="s">
        <v>1736</v>
      </c>
      <c r="D414" s="2" t="s">
        <v>1737</v>
      </c>
      <c r="E414" s="2" t="s">
        <v>614</v>
      </c>
      <c r="F414" s="2" t="s">
        <v>256</v>
      </c>
      <c r="G414" s="2">
        <v>10</v>
      </c>
      <c r="H414" s="2">
        <v>3</v>
      </c>
      <c r="I414" s="2">
        <v>6.1</v>
      </c>
      <c r="J414" s="2">
        <v>0</v>
      </c>
      <c r="K414" s="2">
        <v>2196</v>
      </c>
      <c r="L414" s="2">
        <v>201.93</v>
      </c>
      <c r="M414" s="2">
        <v>24</v>
      </c>
      <c r="N414" s="2">
        <v>40</v>
      </c>
      <c r="O414" s="2">
        <v>0</v>
      </c>
      <c r="P414" s="2">
        <v>216</v>
      </c>
      <c r="Q414" s="2">
        <v>0</v>
      </c>
      <c r="R414" s="2">
        <v>0</v>
      </c>
      <c r="S414" s="2">
        <v>0</v>
      </c>
      <c r="T414" s="2">
        <v>800</v>
      </c>
      <c r="U414" s="2">
        <v>100</v>
      </c>
      <c r="V414" s="2">
        <v>300</v>
      </c>
      <c r="W414" s="2">
        <v>33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920.69</v>
      </c>
      <c r="AE414" s="2">
        <v>0</v>
      </c>
      <c r="AF414" s="2">
        <v>4831.62</v>
      </c>
      <c r="AG414" s="2">
        <v>431.64</v>
      </c>
      <c r="AH414" s="2">
        <v>16.19</v>
      </c>
      <c r="AI414" s="2">
        <v>107.91</v>
      </c>
      <c r="AJ414" s="2">
        <v>324</v>
      </c>
      <c r="AK414" s="2">
        <v>0</v>
      </c>
      <c r="AL414" s="2">
        <v>0</v>
      </c>
      <c r="AM414" s="2">
        <v>0</v>
      </c>
      <c r="AN414" s="2">
        <v>0</v>
      </c>
      <c r="AO414" s="2">
        <v>2</v>
      </c>
      <c r="AP414" s="2">
        <v>9</v>
      </c>
      <c r="AQ414" s="2">
        <v>0</v>
      </c>
      <c r="AR414" s="2">
        <v>3949.88</v>
      </c>
      <c r="AS414" s="2">
        <v>4759.62</v>
      </c>
      <c r="AT414" s="2">
        <v>15743.27</v>
      </c>
      <c r="AU414" s="2">
        <v>15000</v>
      </c>
      <c r="AV414" s="2">
        <v>3000</v>
      </c>
      <c r="AW414" s="2">
        <v>3000</v>
      </c>
      <c r="AX414" s="2">
        <v>0</v>
      </c>
      <c r="AY414" s="2">
        <v>0</v>
      </c>
      <c r="AZ414" s="2">
        <v>0</v>
      </c>
      <c r="BA414" s="2">
        <v>2639.22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</row>
    <row r="415" spans="1:59">
      <c r="A415" s="5" t="s">
        <v>1738</v>
      </c>
      <c r="B415" s="2" t="s">
        <v>1739</v>
      </c>
      <c r="C415" s="2" t="s">
        <v>1740</v>
      </c>
      <c r="D415" s="2" t="s">
        <v>1741</v>
      </c>
      <c r="E415" s="2" t="s">
        <v>614</v>
      </c>
      <c r="F415" s="2" t="s">
        <v>256</v>
      </c>
      <c r="G415" s="2">
        <v>12</v>
      </c>
      <c r="H415" s="2">
        <v>3</v>
      </c>
      <c r="I415" s="2">
        <v>6.9</v>
      </c>
      <c r="J415" s="2">
        <v>0</v>
      </c>
      <c r="K415" s="2">
        <v>2484</v>
      </c>
      <c r="L415" s="2">
        <v>0</v>
      </c>
      <c r="M415" s="2">
        <v>266</v>
      </c>
      <c r="N415" s="2">
        <v>168</v>
      </c>
      <c r="O415" s="2">
        <v>0</v>
      </c>
      <c r="P415" s="2">
        <v>72</v>
      </c>
      <c r="Q415" s="2">
        <v>0</v>
      </c>
      <c r="R415" s="2">
        <v>0</v>
      </c>
      <c r="S415" s="2">
        <v>4.63</v>
      </c>
      <c r="T415" s="2">
        <v>800</v>
      </c>
      <c r="U415" s="2">
        <v>100</v>
      </c>
      <c r="V415" s="2">
        <v>300</v>
      </c>
      <c r="W415" s="2">
        <v>33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88</v>
      </c>
      <c r="AE415" s="2">
        <v>0</v>
      </c>
      <c r="AF415" s="2">
        <v>4315.63</v>
      </c>
      <c r="AG415" s="2">
        <v>435.38</v>
      </c>
      <c r="AH415" s="2">
        <v>16.33</v>
      </c>
      <c r="AI415" s="2">
        <v>108.85</v>
      </c>
      <c r="AJ415" s="2">
        <v>327</v>
      </c>
      <c r="AK415" s="2">
        <v>0</v>
      </c>
      <c r="AL415" s="2">
        <v>0</v>
      </c>
      <c r="AM415" s="2">
        <v>0</v>
      </c>
      <c r="AN415" s="2">
        <v>0</v>
      </c>
      <c r="AO415" s="2">
        <v>2</v>
      </c>
      <c r="AP415" s="2">
        <v>9</v>
      </c>
      <c r="AQ415" s="2">
        <v>0</v>
      </c>
      <c r="AR415" s="2">
        <v>3426.07</v>
      </c>
      <c r="AS415" s="2">
        <v>4243.63</v>
      </c>
      <c r="AT415" s="2">
        <v>16662.93</v>
      </c>
      <c r="AU415" s="2">
        <v>15000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2662.68</v>
      </c>
      <c r="BB415" s="2">
        <v>0</v>
      </c>
      <c r="BC415" s="2">
        <v>0</v>
      </c>
      <c r="BD415" s="2">
        <v>0</v>
      </c>
      <c r="BE415" s="2">
        <v>0</v>
      </c>
      <c r="BF415" s="2">
        <v>19.33</v>
      </c>
      <c r="BG415" s="2">
        <v>0</v>
      </c>
    </row>
    <row r="416" spans="1:59">
      <c r="A416" s="5" t="s">
        <v>1742</v>
      </c>
      <c r="B416" s="2" t="s">
        <v>1743</v>
      </c>
      <c r="C416" s="2" t="s">
        <v>1744</v>
      </c>
      <c r="D416" s="2" t="s">
        <v>1745</v>
      </c>
      <c r="E416" s="2" t="s">
        <v>614</v>
      </c>
      <c r="F416" s="2" t="s">
        <v>256</v>
      </c>
      <c r="G416" s="2">
        <v>10</v>
      </c>
      <c r="H416" s="2">
        <v>1</v>
      </c>
      <c r="I416" s="2">
        <v>5.7</v>
      </c>
      <c r="J416" s="2">
        <v>0</v>
      </c>
      <c r="K416" s="2">
        <v>2052</v>
      </c>
      <c r="L416" s="2">
        <v>0</v>
      </c>
      <c r="M416" s="2">
        <v>24</v>
      </c>
      <c r="N416" s="2">
        <v>40</v>
      </c>
      <c r="O416" s="2">
        <v>0</v>
      </c>
      <c r="P416" s="2">
        <v>504</v>
      </c>
      <c r="Q416" s="2">
        <v>0</v>
      </c>
      <c r="R416" s="2">
        <v>0</v>
      </c>
      <c r="S416" s="2">
        <v>0</v>
      </c>
      <c r="T416" s="2">
        <v>800</v>
      </c>
      <c r="U416" s="2">
        <v>100</v>
      </c>
      <c r="V416" s="2">
        <v>300</v>
      </c>
      <c r="W416" s="2">
        <v>33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283.03</v>
      </c>
      <c r="AE416" s="2">
        <v>0</v>
      </c>
      <c r="AF416" s="2">
        <v>4136.03</v>
      </c>
      <c r="AG416" s="2">
        <v>468.54</v>
      </c>
      <c r="AH416" s="2">
        <v>17.57</v>
      </c>
      <c r="AI416" s="2">
        <v>117.13</v>
      </c>
      <c r="AJ416" s="2">
        <v>351</v>
      </c>
      <c r="AK416" s="2">
        <v>0</v>
      </c>
      <c r="AL416" s="2">
        <v>0</v>
      </c>
      <c r="AM416" s="2">
        <v>0</v>
      </c>
      <c r="AN416" s="2">
        <v>0</v>
      </c>
      <c r="AO416" s="2">
        <v>2</v>
      </c>
      <c r="AP416" s="2">
        <v>9</v>
      </c>
      <c r="AQ416" s="2">
        <v>0</v>
      </c>
      <c r="AR416" s="2">
        <v>3179.79</v>
      </c>
      <c r="AS416" s="2">
        <v>4064.03</v>
      </c>
      <c r="AT416" s="2">
        <v>15039.52</v>
      </c>
      <c r="AU416" s="2">
        <v>15000</v>
      </c>
      <c r="AV416" s="2">
        <v>3000</v>
      </c>
      <c r="AW416" s="2">
        <v>6000</v>
      </c>
      <c r="AX416" s="2">
        <v>0</v>
      </c>
      <c r="AY416" s="2">
        <v>0</v>
      </c>
      <c r="AZ416" s="2">
        <v>0</v>
      </c>
      <c r="BA416" s="2">
        <v>2862.72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</row>
    <row r="417" spans="1:59">
      <c r="A417" s="5" t="s">
        <v>1746</v>
      </c>
      <c r="B417" s="2" t="s">
        <v>1747</v>
      </c>
      <c r="C417" s="2" t="s">
        <v>1748</v>
      </c>
      <c r="D417" s="2" t="s">
        <v>1749</v>
      </c>
      <c r="E417" s="2" t="s">
        <v>614</v>
      </c>
      <c r="F417" s="2" t="s">
        <v>256</v>
      </c>
      <c r="G417" s="2">
        <v>8</v>
      </c>
      <c r="H417" s="2">
        <v>2</v>
      </c>
      <c r="I417" s="2">
        <v>5.1</v>
      </c>
      <c r="J417" s="2">
        <v>0</v>
      </c>
      <c r="K417" s="2">
        <v>1836</v>
      </c>
      <c r="L417" s="2">
        <v>0</v>
      </c>
      <c r="M417" s="2">
        <v>284</v>
      </c>
      <c r="N417" s="2">
        <v>128</v>
      </c>
      <c r="O417" s="2">
        <v>0</v>
      </c>
      <c r="P417" s="2">
        <v>216</v>
      </c>
      <c r="Q417" s="2">
        <v>0</v>
      </c>
      <c r="R417" s="2">
        <v>0</v>
      </c>
      <c r="S417" s="2">
        <v>0</v>
      </c>
      <c r="T417" s="2">
        <v>800</v>
      </c>
      <c r="U417" s="2">
        <v>100</v>
      </c>
      <c r="V417" s="2">
        <v>300</v>
      </c>
      <c r="W417" s="2">
        <v>33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506.48</v>
      </c>
      <c r="AE417" s="2">
        <v>0</v>
      </c>
      <c r="AF417" s="2">
        <v>4203.48</v>
      </c>
      <c r="AG417" s="2">
        <v>453.29</v>
      </c>
      <c r="AH417" s="2">
        <v>17</v>
      </c>
      <c r="AI417" s="2">
        <v>113.32</v>
      </c>
      <c r="AJ417" s="2">
        <v>340</v>
      </c>
      <c r="AK417" s="2">
        <v>0</v>
      </c>
      <c r="AL417" s="2">
        <v>0</v>
      </c>
      <c r="AM417" s="2">
        <v>0</v>
      </c>
      <c r="AN417" s="2">
        <v>0</v>
      </c>
      <c r="AO417" s="2">
        <v>2</v>
      </c>
      <c r="AP417" s="2">
        <v>9</v>
      </c>
      <c r="AQ417" s="2">
        <v>0</v>
      </c>
      <c r="AR417" s="2">
        <v>3277.87</v>
      </c>
      <c r="AS417" s="2">
        <v>4131.48</v>
      </c>
      <c r="AT417" s="2">
        <v>15477.67</v>
      </c>
      <c r="AU417" s="2">
        <v>15000</v>
      </c>
      <c r="AV417" s="2">
        <v>3000</v>
      </c>
      <c r="AW417" s="2">
        <v>0</v>
      </c>
      <c r="AX417" s="2">
        <v>0</v>
      </c>
      <c r="AY417" s="2">
        <v>0</v>
      </c>
      <c r="AZ417" s="2">
        <v>0</v>
      </c>
      <c r="BA417" s="2">
        <v>2770.83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</row>
    <row r="418" spans="1:59">
      <c r="A418" s="5" t="s">
        <v>1750</v>
      </c>
      <c r="B418" s="2" t="s">
        <v>1751</v>
      </c>
      <c r="C418" s="2" t="s">
        <v>1752</v>
      </c>
      <c r="D418" s="2" t="s">
        <v>1753</v>
      </c>
      <c r="E418" s="2" t="s">
        <v>614</v>
      </c>
      <c r="F418" s="2" t="s">
        <v>256</v>
      </c>
      <c r="G418" s="2">
        <v>8</v>
      </c>
      <c r="H418" s="2">
        <v>2</v>
      </c>
      <c r="I418" s="2">
        <v>5.1</v>
      </c>
      <c r="J418" s="2">
        <v>0</v>
      </c>
      <c r="K418" s="2">
        <v>1836</v>
      </c>
      <c r="L418" s="2">
        <v>0</v>
      </c>
      <c r="M418" s="2">
        <v>119</v>
      </c>
      <c r="N418" s="2">
        <v>120</v>
      </c>
      <c r="O418" s="2">
        <v>0</v>
      </c>
      <c r="P418" s="2">
        <v>72</v>
      </c>
      <c r="Q418" s="2">
        <v>0</v>
      </c>
      <c r="R418" s="2">
        <v>0</v>
      </c>
      <c r="S418" s="2">
        <v>4.63</v>
      </c>
      <c r="T418" s="2">
        <v>800</v>
      </c>
      <c r="U418" s="2">
        <v>100</v>
      </c>
      <c r="V418" s="2">
        <v>300</v>
      </c>
      <c r="W418" s="2">
        <v>33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506.48</v>
      </c>
      <c r="AE418" s="2">
        <v>0</v>
      </c>
      <c r="AF418" s="2">
        <v>3891.11</v>
      </c>
      <c r="AG418" s="2">
        <v>430.18</v>
      </c>
      <c r="AH418" s="2">
        <v>16.13</v>
      </c>
      <c r="AI418" s="2">
        <v>107.54</v>
      </c>
      <c r="AJ418" s="2">
        <v>323</v>
      </c>
      <c r="AK418" s="2">
        <v>0</v>
      </c>
      <c r="AL418" s="2">
        <v>0</v>
      </c>
      <c r="AM418" s="2">
        <v>0</v>
      </c>
      <c r="AN418" s="2">
        <v>0</v>
      </c>
      <c r="AO418" s="2">
        <v>2</v>
      </c>
      <c r="AP418" s="2">
        <v>9</v>
      </c>
      <c r="AQ418" s="2">
        <v>0</v>
      </c>
      <c r="AR418" s="2">
        <v>3012.26</v>
      </c>
      <c r="AS418" s="2">
        <v>3819.11</v>
      </c>
      <c r="AT418" s="2">
        <v>14526.2</v>
      </c>
      <c r="AU418" s="2">
        <v>15000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2630.55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</row>
    <row r="419" spans="1:59">
      <c r="A419" s="5" t="s">
        <v>1754</v>
      </c>
      <c r="B419" s="2" t="s">
        <v>1755</v>
      </c>
      <c r="C419" s="2" t="s">
        <v>1756</v>
      </c>
      <c r="D419" s="2" t="s">
        <v>1757</v>
      </c>
      <c r="E419" s="2" t="s">
        <v>204</v>
      </c>
      <c r="F419" s="2" t="s">
        <v>209</v>
      </c>
      <c r="G419" s="2">
        <v>10</v>
      </c>
      <c r="H419" s="2">
        <v>3</v>
      </c>
      <c r="I419" s="2">
        <v>6.1</v>
      </c>
      <c r="J419" s="2">
        <v>0</v>
      </c>
      <c r="K419" s="2">
        <v>2196</v>
      </c>
      <c r="L419" s="2">
        <v>403.86</v>
      </c>
      <c r="M419" s="2">
        <v>12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800</v>
      </c>
      <c r="U419" s="2">
        <v>300</v>
      </c>
      <c r="V419" s="2">
        <v>300</v>
      </c>
      <c r="W419" s="2">
        <v>33</v>
      </c>
      <c r="X419" s="2">
        <v>0</v>
      </c>
      <c r="Y419" s="2">
        <v>0</v>
      </c>
      <c r="Z419" s="2">
        <v>0</v>
      </c>
      <c r="AA419" s="2">
        <v>0</v>
      </c>
      <c r="AB419" s="2">
        <v>100</v>
      </c>
      <c r="AC419" s="2">
        <v>120</v>
      </c>
      <c r="AD419" s="2">
        <v>1633.52</v>
      </c>
      <c r="AE419" s="2">
        <v>0</v>
      </c>
      <c r="AF419" s="2">
        <v>5898.38</v>
      </c>
      <c r="AG419" s="2">
        <v>750.42</v>
      </c>
      <c r="AH419" s="2">
        <v>28.14</v>
      </c>
      <c r="AI419" s="2">
        <v>187.61</v>
      </c>
      <c r="AJ419" s="2">
        <v>563</v>
      </c>
      <c r="AK419" s="2">
        <v>0</v>
      </c>
      <c r="AL419" s="2">
        <v>0</v>
      </c>
      <c r="AM419" s="2">
        <v>0</v>
      </c>
      <c r="AN419" s="2">
        <v>0</v>
      </c>
      <c r="AO419" s="2">
        <v>2</v>
      </c>
      <c r="AP419" s="2">
        <v>9</v>
      </c>
      <c r="AQ419" s="2">
        <v>0</v>
      </c>
      <c r="AR419" s="2">
        <v>4367.21</v>
      </c>
      <c r="AS419" s="2">
        <v>5686.38</v>
      </c>
      <c r="AT419" s="2">
        <v>24804.38</v>
      </c>
      <c r="AU419" s="2">
        <v>15000</v>
      </c>
      <c r="AV419" s="2">
        <v>3000</v>
      </c>
      <c r="AW419" s="2">
        <v>3000</v>
      </c>
      <c r="AX419" s="2">
        <v>0</v>
      </c>
      <c r="AY419" s="2">
        <v>0</v>
      </c>
      <c r="AZ419" s="2">
        <v>0</v>
      </c>
      <c r="BA419" s="2">
        <v>4587.51</v>
      </c>
      <c r="BB419" s="2">
        <v>0</v>
      </c>
      <c r="BC419" s="2">
        <v>0</v>
      </c>
      <c r="BD419" s="2">
        <v>0</v>
      </c>
      <c r="BE419" s="2">
        <v>0</v>
      </c>
      <c r="BF419" s="2">
        <v>61.79</v>
      </c>
      <c r="BG419" s="2">
        <v>0</v>
      </c>
    </row>
    <row r="420" spans="1:59">
      <c r="A420" s="5" t="s">
        <v>1758</v>
      </c>
      <c r="B420" s="2" t="s">
        <v>1759</v>
      </c>
      <c r="C420" s="2" t="s">
        <v>1760</v>
      </c>
      <c r="D420" s="2" t="s">
        <v>1761</v>
      </c>
      <c r="E420" s="2" t="s">
        <v>204</v>
      </c>
      <c r="F420" s="2" t="s">
        <v>209</v>
      </c>
      <c r="G420" s="2">
        <v>10</v>
      </c>
      <c r="H420" s="2">
        <v>2</v>
      </c>
      <c r="I420" s="2">
        <v>5.9</v>
      </c>
      <c r="J420" s="2">
        <v>0</v>
      </c>
      <c r="K420" s="2">
        <v>2124</v>
      </c>
      <c r="L420" s="2">
        <v>390.62</v>
      </c>
      <c r="M420" s="2">
        <v>49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800</v>
      </c>
      <c r="U420" s="2">
        <v>300</v>
      </c>
      <c r="V420" s="2">
        <v>300</v>
      </c>
      <c r="W420" s="2">
        <v>33</v>
      </c>
      <c r="X420" s="2">
        <v>0</v>
      </c>
      <c r="Y420" s="2">
        <v>0</v>
      </c>
      <c r="Z420" s="2">
        <v>0</v>
      </c>
      <c r="AA420" s="2">
        <v>0</v>
      </c>
      <c r="AB420" s="2">
        <v>60</v>
      </c>
      <c r="AC420" s="2">
        <v>96</v>
      </c>
      <c r="AD420" s="2">
        <v>1042.9</v>
      </c>
      <c r="AE420" s="2">
        <v>0</v>
      </c>
      <c r="AF420" s="2">
        <v>5195.52</v>
      </c>
      <c r="AG420" s="2">
        <v>745.26</v>
      </c>
      <c r="AH420" s="2">
        <v>27.95</v>
      </c>
      <c r="AI420" s="2">
        <v>186.32</v>
      </c>
      <c r="AJ420" s="2">
        <v>559</v>
      </c>
      <c r="AK420" s="2">
        <v>0</v>
      </c>
      <c r="AL420" s="2">
        <v>0</v>
      </c>
      <c r="AM420" s="2">
        <v>0</v>
      </c>
      <c r="AN420" s="2">
        <v>0</v>
      </c>
      <c r="AO420" s="2">
        <v>2</v>
      </c>
      <c r="AP420" s="2">
        <v>9</v>
      </c>
      <c r="AQ420" s="2">
        <v>0</v>
      </c>
      <c r="AR420" s="2">
        <v>3674.99</v>
      </c>
      <c r="AS420" s="2">
        <v>4983.52</v>
      </c>
      <c r="AT420" s="2">
        <v>23975.52</v>
      </c>
      <c r="AU420" s="2">
        <v>15000</v>
      </c>
      <c r="AV420" s="2">
        <v>6000</v>
      </c>
      <c r="AW420" s="2">
        <v>3000</v>
      </c>
      <c r="AX420" s="2">
        <v>0</v>
      </c>
      <c r="AY420" s="2">
        <v>0</v>
      </c>
      <c r="AZ420" s="2">
        <v>0</v>
      </c>
      <c r="BA420" s="2">
        <v>4555.59</v>
      </c>
      <c r="BB420" s="2">
        <v>0</v>
      </c>
      <c r="BC420" s="2">
        <v>0</v>
      </c>
      <c r="BD420" s="2">
        <v>0</v>
      </c>
      <c r="BE420" s="2">
        <v>0</v>
      </c>
      <c r="BF420" s="2">
        <v>4.18</v>
      </c>
      <c r="BG420" s="2">
        <v>0</v>
      </c>
    </row>
    <row r="421" spans="1:59">
      <c r="A421" s="5" t="s">
        <v>1762</v>
      </c>
      <c r="B421" s="2" t="s">
        <v>1763</v>
      </c>
      <c r="C421" s="2" t="s">
        <v>1764</v>
      </c>
      <c r="D421" s="2" t="s">
        <v>1765</v>
      </c>
      <c r="E421" s="2" t="s">
        <v>204</v>
      </c>
      <c r="F421" s="2" t="s">
        <v>181</v>
      </c>
      <c r="G421" s="2">
        <v>10</v>
      </c>
      <c r="H421" s="2">
        <v>2</v>
      </c>
      <c r="I421" s="2">
        <v>5.9</v>
      </c>
      <c r="J421" s="2">
        <v>0</v>
      </c>
      <c r="K421" s="2">
        <v>2124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800</v>
      </c>
      <c r="U421" s="2">
        <v>300</v>
      </c>
      <c r="V421" s="2">
        <v>300</v>
      </c>
      <c r="W421" s="2">
        <v>33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3557</v>
      </c>
      <c r="AG421" s="2">
        <v>729.18</v>
      </c>
      <c r="AH421" s="2">
        <v>27.34</v>
      </c>
      <c r="AI421" s="2">
        <v>182.3</v>
      </c>
      <c r="AJ421" s="2">
        <v>547</v>
      </c>
      <c r="AK421" s="2">
        <v>0</v>
      </c>
      <c r="AL421" s="2">
        <v>0</v>
      </c>
      <c r="AM421" s="2">
        <v>0</v>
      </c>
      <c r="AN421" s="2">
        <v>0</v>
      </c>
      <c r="AO421" s="2">
        <v>2</v>
      </c>
      <c r="AP421" s="2">
        <v>9</v>
      </c>
      <c r="AQ421" s="2">
        <v>0</v>
      </c>
      <c r="AR421" s="2">
        <v>2069.18</v>
      </c>
      <c r="AS421" s="2">
        <v>3345</v>
      </c>
      <c r="AT421" s="2">
        <v>22115</v>
      </c>
      <c r="AU421" s="2">
        <v>15000</v>
      </c>
      <c r="AV421" s="2">
        <v>0</v>
      </c>
      <c r="AW421" s="2">
        <v>0</v>
      </c>
      <c r="AX421" s="2">
        <v>0</v>
      </c>
      <c r="AY421" s="2">
        <v>3000</v>
      </c>
      <c r="AZ421" s="2">
        <v>0</v>
      </c>
      <c r="BA421" s="2">
        <v>4457.46</v>
      </c>
      <c r="BB421" s="2">
        <v>0</v>
      </c>
      <c r="BC421" s="2">
        <v>0</v>
      </c>
      <c r="BD421" s="2">
        <v>0</v>
      </c>
      <c r="BE421" s="2">
        <v>0</v>
      </c>
      <c r="BF421" s="2">
        <v>113.95</v>
      </c>
      <c r="BG421" s="2">
        <v>0</v>
      </c>
    </row>
    <row r="422" spans="1:59">
      <c r="A422" s="5" t="s">
        <v>1766</v>
      </c>
      <c r="B422" s="2" t="s">
        <v>1767</v>
      </c>
      <c r="C422" s="2" t="s">
        <v>1768</v>
      </c>
      <c r="D422" s="2" t="s">
        <v>1769</v>
      </c>
      <c r="E422" s="2" t="s">
        <v>204</v>
      </c>
      <c r="F422" s="2" t="s">
        <v>181</v>
      </c>
      <c r="G422" s="2">
        <v>10</v>
      </c>
      <c r="H422" s="2">
        <v>2</v>
      </c>
      <c r="I422" s="2">
        <v>5.9</v>
      </c>
      <c r="J422" s="2">
        <v>0</v>
      </c>
      <c r="K422" s="2">
        <v>2124</v>
      </c>
      <c r="L422" s="2">
        <v>0</v>
      </c>
      <c r="M422" s="2">
        <v>12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800</v>
      </c>
      <c r="U422" s="2">
        <v>300</v>
      </c>
      <c r="V422" s="2">
        <v>300</v>
      </c>
      <c r="W422" s="2">
        <v>33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3569</v>
      </c>
      <c r="AG422" s="2">
        <v>737.2</v>
      </c>
      <c r="AH422" s="2">
        <v>27.64</v>
      </c>
      <c r="AI422" s="2">
        <v>184.3</v>
      </c>
      <c r="AJ422" s="2">
        <v>553</v>
      </c>
      <c r="AK422" s="2">
        <v>0</v>
      </c>
      <c r="AL422" s="2">
        <v>0</v>
      </c>
      <c r="AM422" s="2">
        <v>0</v>
      </c>
      <c r="AN422" s="2">
        <v>0</v>
      </c>
      <c r="AO422" s="2">
        <v>2</v>
      </c>
      <c r="AP422" s="2">
        <v>9</v>
      </c>
      <c r="AQ422" s="2">
        <v>0</v>
      </c>
      <c r="AR422" s="2">
        <v>2064.86</v>
      </c>
      <c r="AS422" s="2">
        <v>3357</v>
      </c>
      <c r="AT422" s="2">
        <v>22151</v>
      </c>
      <c r="AU422" s="2">
        <v>15000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4506.42</v>
      </c>
      <c r="BB422" s="2">
        <v>2644.58</v>
      </c>
      <c r="BC422" s="2">
        <v>79.34</v>
      </c>
      <c r="BD422" s="2">
        <v>0</v>
      </c>
      <c r="BE422" s="2">
        <v>79.34</v>
      </c>
      <c r="BF422" s="2">
        <v>173.69</v>
      </c>
      <c r="BG422" s="2">
        <v>0</v>
      </c>
    </row>
    <row r="423" spans="1:59">
      <c r="A423" s="5" t="s">
        <v>1770</v>
      </c>
      <c r="B423" s="2" t="s">
        <v>1771</v>
      </c>
      <c r="C423" s="2" t="s">
        <v>1772</v>
      </c>
      <c r="D423" s="2" t="s">
        <v>1773</v>
      </c>
      <c r="E423" s="2" t="s">
        <v>204</v>
      </c>
      <c r="F423" s="2" t="s">
        <v>209</v>
      </c>
      <c r="G423" s="2">
        <v>10</v>
      </c>
      <c r="H423" s="2">
        <v>2</v>
      </c>
      <c r="I423" s="2">
        <v>5.9</v>
      </c>
      <c r="J423" s="2">
        <v>0</v>
      </c>
      <c r="K423" s="2">
        <v>2124</v>
      </c>
      <c r="L423" s="2">
        <v>195.31</v>
      </c>
      <c r="M423" s="2">
        <v>12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800</v>
      </c>
      <c r="U423" s="2">
        <v>300</v>
      </c>
      <c r="V423" s="2">
        <v>300</v>
      </c>
      <c r="W423" s="2">
        <v>33</v>
      </c>
      <c r="X423" s="2">
        <v>0</v>
      </c>
      <c r="Y423" s="2">
        <v>0</v>
      </c>
      <c r="Z423" s="2">
        <v>0</v>
      </c>
      <c r="AA423" s="2">
        <v>0</v>
      </c>
      <c r="AB423" s="2">
        <v>70</v>
      </c>
      <c r="AC423" s="2">
        <v>96</v>
      </c>
      <c r="AD423" s="2">
        <v>947.24</v>
      </c>
      <c r="AE423" s="2">
        <v>0</v>
      </c>
      <c r="AF423" s="2">
        <v>4877.55</v>
      </c>
      <c r="AG423" s="2">
        <v>742.7</v>
      </c>
      <c r="AH423" s="2">
        <v>27.85</v>
      </c>
      <c r="AI423" s="2">
        <v>185.68</v>
      </c>
      <c r="AJ423" s="2">
        <v>557</v>
      </c>
      <c r="AK423" s="2">
        <v>0</v>
      </c>
      <c r="AL423" s="2">
        <v>0</v>
      </c>
      <c r="AM423" s="2">
        <v>0</v>
      </c>
      <c r="AN423" s="2">
        <v>0</v>
      </c>
      <c r="AO423" s="2">
        <v>2</v>
      </c>
      <c r="AP423" s="2">
        <v>9</v>
      </c>
      <c r="AQ423" s="2">
        <v>0</v>
      </c>
      <c r="AR423" s="2">
        <v>3362.32</v>
      </c>
      <c r="AS423" s="2">
        <v>4665.55</v>
      </c>
      <c r="AT423" s="2">
        <v>23595.55</v>
      </c>
      <c r="AU423" s="2">
        <v>15000</v>
      </c>
      <c r="AV423" s="2">
        <v>3000</v>
      </c>
      <c r="AW423" s="2">
        <v>3000</v>
      </c>
      <c r="AX423" s="2">
        <v>0</v>
      </c>
      <c r="AY423" s="2">
        <v>1500</v>
      </c>
      <c r="AZ423" s="2">
        <v>0</v>
      </c>
      <c r="BA423" s="2">
        <v>4539.69</v>
      </c>
      <c r="BB423" s="2">
        <v>0</v>
      </c>
      <c r="BC423" s="2">
        <v>0</v>
      </c>
      <c r="BD423" s="2">
        <v>0</v>
      </c>
      <c r="BE423" s="2">
        <v>0</v>
      </c>
      <c r="BF423" s="2">
        <v>27.11</v>
      </c>
      <c r="BG423" s="2">
        <v>0</v>
      </c>
    </row>
    <row r="424" spans="1:59">
      <c r="A424" s="5" t="s">
        <v>1774</v>
      </c>
      <c r="B424" s="2" t="s">
        <v>1775</v>
      </c>
      <c r="C424" s="2" t="s">
        <v>1776</v>
      </c>
      <c r="D424" s="2" t="s">
        <v>1777</v>
      </c>
      <c r="E424" s="2" t="s">
        <v>204</v>
      </c>
      <c r="F424" s="2" t="s">
        <v>256</v>
      </c>
      <c r="G424" s="2">
        <v>13</v>
      </c>
      <c r="H424" s="2">
        <v>2</v>
      </c>
      <c r="I424" s="2">
        <v>7.1</v>
      </c>
      <c r="J424" s="2">
        <v>0</v>
      </c>
      <c r="K424" s="2">
        <v>2556</v>
      </c>
      <c r="L424" s="2">
        <v>470.07</v>
      </c>
      <c r="M424" s="2">
        <v>12</v>
      </c>
      <c r="N424" s="2">
        <v>0</v>
      </c>
      <c r="O424" s="2">
        <v>0</v>
      </c>
      <c r="P424" s="2">
        <v>216</v>
      </c>
      <c r="Q424" s="2">
        <v>0</v>
      </c>
      <c r="R424" s="2">
        <v>0</v>
      </c>
      <c r="S424" s="2">
        <v>0</v>
      </c>
      <c r="T424" s="2">
        <v>800</v>
      </c>
      <c r="U424" s="2">
        <v>100</v>
      </c>
      <c r="V424" s="2">
        <v>300</v>
      </c>
      <c r="W424" s="2">
        <v>33</v>
      </c>
      <c r="X424" s="2">
        <v>0</v>
      </c>
      <c r="Y424" s="2">
        <v>0</v>
      </c>
      <c r="Z424" s="2">
        <v>0</v>
      </c>
      <c r="AA424" s="2">
        <v>0</v>
      </c>
      <c r="AB424" s="2">
        <v>80</v>
      </c>
      <c r="AC424" s="2">
        <v>84</v>
      </c>
      <c r="AD424" s="2">
        <v>1468.69</v>
      </c>
      <c r="AE424" s="2">
        <v>0</v>
      </c>
      <c r="AF424" s="2">
        <v>6119.76</v>
      </c>
      <c r="AG424" s="2">
        <v>661.16</v>
      </c>
      <c r="AH424" s="2">
        <v>24.79</v>
      </c>
      <c r="AI424" s="2">
        <v>165.29</v>
      </c>
      <c r="AJ424" s="2">
        <v>496</v>
      </c>
      <c r="AK424" s="2">
        <v>0</v>
      </c>
      <c r="AL424" s="2">
        <v>0</v>
      </c>
      <c r="AM424" s="2">
        <v>0</v>
      </c>
      <c r="AN424" s="2">
        <v>0</v>
      </c>
      <c r="AO424" s="2">
        <v>2</v>
      </c>
      <c r="AP424" s="2">
        <v>9</v>
      </c>
      <c r="AQ424" s="2">
        <v>0</v>
      </c>
      <c r="AR424" s="2">
        <v>4770.52</v>
      </c>
      <c r="AS424" s="2">
        <v>6047.76</v>
      </c>
      <c r="AT424" s="2">
        <v>20923.76</v>
      </c>
      <c r="AU424" s="2">
        <v>15000</v>
      </c>
      <c r="AV424" s="2">
        <v>6000</v>
      </c>
      <c r="AW424" s="2">
        <v>3000</v>
      </c>
      <c r="AX424" s="2">
        <v>0</v>
      </c>
      <c r="AY424" s="2">
        <v>0</v>
      </c>
      <c r="AZ424" s="2">
        <v>0</v>
      </c>
      <c r="BA424" s="2">
        <v>4041.72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</row>
    <row r="425" spans="1:59">
      <c r="A425" s="5" t="s">
        <v>1778</v>
      </c>
      <c r="B425" s="2" t="s">
        <v>1779</v>
      </c>
      <c r="C425" s="2" t="s">
        <v>1780</v>
      </c>
      <c r="D425" s="2" t="s">
        <v>1781</v>
      </c>
      <c r="E425" s="2" t="s">
        <v>204</v>
      </c>
      <c r="F425" s="2" t="s">
        <v>181</v>
      </c>
      <c r="G425" s="2">
        <v>10</v>
      </c>
      <c r="H425" s="2">
        <v>1</v>
      </c>
      <c r="I425" s="2">
        <v>5.7</v>
      </c>
      <c r="J425" s="2">
        <v>0</v>
      </c>
      <c r="K425" s="2">
        <v>2052</v>
      </c>
      <c r="L425" s="2">
        <v>377.38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800</v>
      </c>
      <c r="U425" s="2">
        <v>100</v>
      </c>
      <c r="V425" s="2">
        <v>300</v>
      </c>
      <c r="W425" s="2">
        <v>33</v>
      </c>
      <c r="X425" s="2">
        <v>0</v>
      </c>
      <c r="Y425" s="2">
        <v>0</v>
      </c>
      <c r="Z425" s="2">
        <v>0</v>
      </c>
      <c r="AA425" s="2">
        <v>0</v>
      </c>
      <c r="AB425" s="2">
        <v>60</v>
      </c>
      <c r="AC425" s="2">
        <v>96</v>
      </c>
      <c r="AD425" s="2">
        <v>1496.83</v>
      </c>
      <c r="AE425" s="2">
        <v>0</v>
      </c>
      <c r="AF425" s="2">
        <v>5315.21</v>
      </c>
      <c r="AG425" s="2">
        <v>684.17</v>
      </c>
      <c r="AH425" s="2">
        <v>25.66</v>
      </c>
      <c r="AI425" s="2">
        <v>171.04</v>
      </c>
      <c r="AJ425" s="2">
        <v>513</v>
      </c>
      <c r="AK425" s="2">
        <v>0</v>
      </c>
      <c r="AL425" s="2">
        <v>0</v>
      </c>
      <c r="AM425" s="2">
        <v>0</v>
      </c>
      <c r="AN425" s="2">
        <v>0</v>
      </c>
      <c r="AO425" s="2">
        <v>2</v>
      </c>
      <c r="AP425" s="2">
        <v>9</v>
      </c>
      <c r="AQ425" s="2">
        <v>0</v>
      </c>
      <c r="AR425" s="2">
        <v>3919.34</v>
      </c>
      <c r="AS425" s="2">
        <v>5243.21</v>
      </c>
      <c r="AT425" s="2">
        <v>18653.21</v>
      </c>
      <c r="AU425" s="2">
        <v>15000</v>
      </c>
      <c r="AV425" s="2">
        <v>3000</v>
      </c>
      <c r="AW425" s="2">
        <v>3000</v>
      </c>
      <c r="AX425" s="2">
        <v>0</v>
      </c>
      <c r="AY425" s="2">
        <v>3000</v>
      </c>
      <c r="AZ425" s="2">
        <v>0</v>
      </c>
      <c r="BA425" s="2">
        <v>4181.61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</row>
    <row r="426" spans="1:59">
      <c r="A426" s="5" t="s">
        <v>1782</v>
      </c>
      <c r="B426" s="2" t="s">
        <v>1783</v>
      </c>
      <c r="C426" s="2" t="s">
        <v>1784</v>
      </c>
      <c r="D426" s="2" t="s">
        <v>1785</v>
      </c>
      <c r="E426" s="2" t="s">
        <v>204</v>
      </c>
      <c r="F426" s="2" t="s">
        <v>256</v>
      </c>
      <c r="G426" s="2">
        <v>13</v>
      </c>
      <c r="H426" s="2">
        <v>1</v>
      </c>
      <c r="I426" s="2">
        <v>6.9</v>
      </c>
      <c r="J426" s="2">
        <v>0</v>
      </c>
      <c r="K426" s="2">
        <v>2484</v>
      </c>
      <c r="L426" s="2">
        <v>228.41</v>
      </c>
      <c r="M426" s="2">
        <v>0</v>
      </c>
      <c r="N426" s="2">
        <v>0</v>
      </c>
      <c r="O426" s="2">
        <v>700</v>
      </c>
      <c r="P426" s="2">
        <v>216</v>
      </c>
      <c r="Q426" s="2">
        <v>0</v>
      </c>
      <c r="R426" s="2">
        <v>0</v>
      </c>
      <c r="S426" s="2">
        <v>0</v>
      </c>
      <c r="T426" s="2">
        <v>800</v>
      </c>
      <c r="U426" s="2">
        <v>100</v>
      </c>
      <c r="V426" s="2">
        <v>300</v>
      </c>
      <c r="W426" s="2">
        <v>33</v>
      </c>
      <c r="X426" s="2">
        <v>0</v>
      </c>
      <c r="Y426" s="2">
        <v>0</v>
      </c>
      <c r="Z426" s="2">
        <v>0</v>
      </c>
      <c r="AA426" s="2">
        <v>0</v>
      </c>
      <c r="AB426" s="2">
        <v>80</v>
      </c>
      <c r="AC426" s="2">
        <v>84</v>
      </c>
      <c r="AD426" s="2">
        <v>1774.89</v>
      </c>
      <c r="AE426" s="2">
        <v>0</v>
      </c>
      <c r="AF426" s="2">
        <v>6800.3</v>
      </c>
      <c r="AG426" s="2">
        <v>661.29</v>
      </c>
      <c r="AH426" s="2">
        <v>24.8</v>
      </c>
      <c r="AI426" s="2">
        <v>165.32</v>
      </c>
      <c r="AJ426" s="2">
        <v>496</v>
      </c>
      <c r="AK426" s="2">
        <v>0</v>
      </c>
      <c r="AL426" s="2">
        <v>0</v>
      </c>
      <c r="AM426" s="2">
        <v>0</v>
      </c>
      <c r="AN426" s="2">
        <v>0</v>
      </c>
      <c r="AO426" s="2">
        <v>2</v>
      </c>
      <c r="AP426" s="2">
        <v>9</v>
      </c>
      <c r="AQ426" s="2">
        <v>0</v>
      </c>
      <c r="AR426" s="2">
        <v>5450.89</v>
      </c>
      <c r="AS426" s="2">
        <v>6728.3</v>
      </c>
      <c r="AT426" s="2">
        <v>22846.3</v>
      </c>
      <c r="AU426" s="2">
        <v>15000</v>
      </c>
      <c r="AV426" s="2">
        <v>0</v>
      </c>
      <c r="AW426" s="2">
        <v>3000</v>
      </c>
      <c r="AX426" s="2">
        <v>0</v>
      </c>
      <c r="AY426" s="2">
        <v>3000</v>
      </c>
      <c r="AZ426" s="2">
        <v>0</v>
      </c>
      <c r="BA426" s="2">
        <v>4042.23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</row>
    <row r="427" spans="1:59">
      <c r="A427" s="5" t="s">
        <v>1786</v>
      </c>
      <c r="B427" s="2" t="s">
        <v>1787</v>
      </c>
      <c r="C427" s="2" t="s">
        <v>1788</v>
      </c>
      <c r="D427" s="2" t="s">
        <v>1789</v>
      </c>
      <c r="E427" s="2" t="s">
        <v>204</v>
      </c>
      <c r="F427" s="2" t="s">
        <v>256</v>
      </c>
      <c r="G427" s="2">
        <v>11</v>
      </c>
      <c r="H427" s="2">
        <v>3</v>
      </c>
      <c r="I427" s="2">
        <v>6.5</v>
      </c>
      <c r="J427" s="2">
        <v>0</v>
      </c>
      <c r="K427" s="2">
        <v>2340</v>
      </c>
      <c r="L427" s="2">
        <v>430.34</v>
      </c>
      <c r="M427" s="2">
        <v>197</v>
      </c>
      <c r="N427" s="2">
        <v>120</v>
      </c>
      <c r="O427" s="2">
        <v>0</v>
      </c>
      <c r="P427" s="2">
        <v>72</v>
      </c>
      <c r="Q427" s="2">
        <v>0</v>
      </c>
      <c r="R427" s="2">
        <v>0</v>
      </c>
      <c r="S427" s="2">
        <v>0</v>
      </c>
      <c r="T427" s="2">
        <v>800</v>
      </c>
      <c r="U427" s="2">
        <v>100</v>
      </c>
      <c r="V427" s="2">
        <v>300</v>
      </c>
      <c r="W427" s="2">
        <v>33</v>
      </c>
      <c r="X427" s="2">
        <v>0</v>
      </c>
      <c r="Y427" s="2">
        <v>0</v>
      </c>
      <c r="Z427" s="2">
        <v>0</v>
      </c>
      <c r="AA427" s="2">
        <v>0</v>
      </c>
      <c r="AB427" s="2">
        <v>100</v>
      </c>
      <c r="AC427" s="2">
        <v>120</v>
      </c>
      <c r="AD427" s="2">
        <v>1726.2</v>
      </c>
      <c r="AE427" s="2">
        <v>0</v>
      </c>
      <c r="AF427" s="2">
        <v>6338.54</v>
      </c>
      <c r="AG427" s="2">
        <v>548.35</v>
      </c>
      <c r="AH427" s="2">
        <v>20.56</v>
      </c>
      <c r="AI427" s="2">
        <v>137.09</v>
      </c>
      <c r="AJ427" s="2">
        <v>411</v>
      </c>
      <c r="AK427" s="2">
        <v>0</v>
      </c>
      <c r="AL427" s="2">
        <v>0</v>
      </c>
      <c r="AM427" s="2">
        <v>0</v>
      </c>
      <c r="AN427" s="2">
        <v>0</v>
      </c>
      <c r="AO427" s="2">
        <v>2</v>
      </c>
      <c r="AP427" s="2">
        <v>9</v>
      </c>
      <c r="AQ427" s="2">
        <v>0</v>
      </c>
      <c r="AR427" s="2">
        <v>5219.54</v>
      </c>
      <c r="AS427" s="2">
        <v>6266.54</v>
      </c>
      <c r="AT427" s="2">
        <v>19842.54</v>
      </c>
      <c r="AU427" s="2">
        <v>15000</v>
      </c>
      <c r="AV427" s="2">
        <v>3000</v>
      </c>
      <c r="AW427" s="2">
        <v>6000</v>
      </c>
      <c r="AX427" s="2">
        <v>0</v>
      </c>
      <c r="AY427" s="2">
        <v>0</v>
      </c>
      <c r="AZ427" s="2">
        <v>0</v>
      </c>
      <c r="BA427" s="2">
        <v>3351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</row>
    <row r="428" spans="1:59">
      <c r="A428" s="5" t="s">
        <v>1790</v>
      </c>
      <c r="B428" s="2" t="s">
        <v>1791</v>
      </c>
      <c r="C428" s="2" t="s">
        <v>1792</v>
      </c>
      <c r="D428" s="2" t="s">
        <v>1793</v>
      </c>
      <c r="E428" s="2" t="s">
        <v>204</v>
      </c>
      <c r="F428" s="2" t="s">
        <v>256</v>
      </c>
      <c r="G428" s="2">
        <v>12</v>
      </c>
      <c r="H428" s="2">
        <v>3</v>
      </c>
      <c r="I428" s="2">
        <v>6.9</v>
      </c>
      <c r="J428" s="2">
        <v>0</v>
      </c>
      <c r="K428" s="2">
        <v>2484</v>
      </c>
      <c r="L428" s="2">
        <v>456.83</v>
      </c>
      <c r="M428" s="2">
        <v>49</v>
      </c>
      <c r="N428" s="2">
        <v>40</v>
      </c>
      <c r="O428" s="2">
        <v>0</v>
      </c>
      <c r="P428" s="2">
        <v>216</v>
      </c>
      <c r="Q428" s="2">
        <v>0</v>
      </c>
      <c r="R428" s="2">
        <v>0</v>
      </c>
      <c r="S428" s="2">
        <v>0</v>
      </c>
      <c r="T428" s="2">
        <v>800</v>
      </c>
      <c r="U428" s="2">
        <v>100</v>
      </c>
      <c r="V428" s="2">
        <v>300</v>
      </c>
      <c r="W428" s="2">
        <v>33</v>
      </c>
      <c r="X428" s="2">
        <v>0</v>
      </c>
      <c r="Y428" s="2">
        <v>0</v>
      </c>
      <c r="Z428" s="2">
        <v>0</v>
      </c>
      <c r="AA428" s="2">
        <v>0</v>
      </c>
      <c r="AB428" s="2">
        <v>80</v>
      </c>
      <c r="AC428" s="2">
        <v>84</v>
      </c>
      <c r="AD428" s="2">
        <v>1432.27</v>
      </c>
      <c r="AE428" s="2">
        <v>0</v>
      </c>
      <c r="AF428" s="2">
        <v>6075.1</v>
      </c>
      <c r="AG428" s="2">
        <v>665.6</v>
      </c>
      <c r="AH428" s="2">
        <v>24.96</v>
      </c>
      <c r="AI428" s="2">
        <v>166.4</v>
      </c>
      <c r="AJ428" s="2">
        <v>499</v>
      </c>
      <c r="AK428" s="2">
        <v>0</v>
      </c>
      <c r="AL428" s="2">
        <v>0</v>
      </c>
      <c r="AM428" s="2">
        <v>0</v>
      </c>
      <c r="AN428" s="2">
        <v>0</v>
      </c>
      <c r="AO428" s="2">
        <v>2</v>
      </c>
      <c r="AP428" s="2">
        <v>9</v>
      </c>
      <c r="AQ428" s="2">
        <v>0</v>
      </c>
      <c r="AR428" s="2">
        <v>4717.14</v>
      </c>
      <c r="AS428" s="2">
        <v>6003.1</v>
      </c>
      <c r="AT428" s="2">
        <v>20044.1</v>
      </c>
      <c r="AU428" s="2">
        <v>15000</v>
      </c>
      <c r="AV428" s="2">
        <v>3000</v>
      </c>
      <c r="AW428" s="2">
        <v>3000</v>
      </c>
      <c r="AX428" s="2">
        <v>0</v>
      </c>
      <c r="AY428" s="2">
        <v>0</v>
      </c>
      <c r="AZ428" s="2">
        <v>0</v>
      </c>
      <c r="BA428" s="2">
        <v>4067.88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</row>
    <row r="429" spans="1:59">
      <c r="A429" s="5" t="s">
        <v>1794</v>
      </c>
      <c r="B429" s="2" t="s">
        <v>1795</v>
      </c>
      <c r="C429" s="2" t="s">
        <v>1796</v>
      </c>
      <c r="D429" s="2" t="s">
        <v>1797</v>
      </c>
      <c r="E429" s="2" t="s">
        <v>204</v>
      </c>
      <c r="F429" s="2" t="s">
        <v>256</v>
      </c>
      <c r="G429" s="2">
        <v>12</v>
      </c>
      <c r="H429" s="2">
        <v>3</v>
      </c>
      <c r="I429" s="2">
        <v>6.9</v>
      </c>
      <c r="J429" s="2">
        <v>0</v>
      </c>
      <c r="K429" s="2">
        <v>2484</v>
      </c>
      <c r="L429" s="2">
        <v>228.41</v>
      </c>
      <c r="M429" s="2">
        <v>49</v>
      </c>
      <c r="N429" s="2">
        <v>40</v>
      </c>
      <c r="O429" s="2">
        <v>0</v>
      </c>
      <c r="P429" s="2">
        <v>216</v>
      </c>
      <c r="Q429" s="2">
        <v>0</v>
      </c>
      <c r="R429" s="2">
        <v>0</v>
      </c>
      <c r="S429" s="2">
        <v>0</v>
      </c>
      <c r="T429" s="2">
        <v>800</v>
      </c>
      <c r="U429" s="2">
        <v>100</v>
      </c>
      <c r="V429" s="2">
        <v>300</v>
      </c>
      <c r="W429" s="2">
        <v>33</v>
      </c>
      <c r="X429" s="2">
        <v>0</v>
      </c>
      <c r="Y429" s="2">
        <v>0</v>
      </c>
      <c r="Z429" s="2">
        <v>0</v>
      </c>
      <c r="AA429" s="2">
        <v>0</v>
      </c>
      <c r="AB429" s="2">
        <v>70</v>
      </c>
      <c r="AC429" s="2">
        <v>96</v>
      </c>
      <c r="AD429" s="2">
        <v>1059.65</v>
      </c>
      <c r="AE429" s="2">
        <v>0</v>
      </c>
      <c r="AF429" s="2">
        <v>5476.06</v>
      </c>
      <c r="AG429" s="2">
        <v>680.2</v>
      </c>
      <c r="AH429" s="2">
        <v>25.51</v>
      </c>
      <c r="AI429" s="2">
        <v>170.05</v>
      </c>
      <c r="AJ429" s="2">
        <v>510</v>
      </c>
      <c r="AK429" s="2">
        <v>0</v>
      </c>
      <c r="AL429" s="2">
        <v>0</v>
      </c>
      <c r="AM429" s="2">
        <v>0</v>
      </c>
      <c r="AN429" s="2">
        <v>0</v>
      </c>
      <c r="AO429" s="2">
        <v>2</v>
      </c>
      <c r="AP429" s="2">
        <v>9</v>
      </c>
      <c r="AQ429" s="2">
        <v>0</v>
      </c>
      <c r="AR429" s="2">
        <v>4088.3</v>
      </c>
      <c r="AS429" s="2">
        <v>5404.06</v>
      </c>
      <c r="AT429" s="2">
        <v>19375.06</v>
      </c>
      <c r="AU429" s="2">
        <v>15000</v>
      </c>
      <c r="AV429" s="2">
        <v>3000</v>
      </c>
      <c r="AW429" s="2">
        <v>6000</v>
      </c>
      <c r="AX429" s="2">
        <v>0</v>
      </c>
      <c r="AY429" s="2">
        <v>0</v>
      </c>
      <c r="AZ429" s="2">
        <v>0</v>
      </c>
      <c r="BA429" s="2">
        <v>4157.28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</row>
    <row r="430" spans="1:59">
      <c r="A430" s="5" t="s">
        <v>1798</v>
      </c>
      <c r="B430" s="2" t="s">
        <v>1799</v>
      </c>
      <c r="C430" s="2" t="s">
        <v>1800</v>
      </c>
      <c r="D430" s="2" t="s">
        <v>1801</v>
      </c>
      <c r="E430" s="2" t="s">
        <v>204</v>
      </c>
      <c r="F430" s="2" t="s">
        <v>256</v>
      </c>
      <c r="G430" s="2">
        <v>12</v>
      </c>
      <c r="H430" s="2">
        <v>3</v>
      </c>
      <c r="I430" s="2">
        <v>6.9</v>
      </c>
      <c r="J430" s="2">
        <v>0</v>
      </c>
      <c r="K430" s="2">
        <v>2484</v>
      </c>
      <c r="L430" s="2">
        <v>456.83</v>
      </c>
      <c r="M430" s="2">
        <v>49</v>
      </c>
      <c r="N430" s="2">
        <v>40</v>
      </c>
      <c r="O430" s="2">
        <v>0</v>
      </c>
      <c r="P430" s="2">
        <v>216</v>
      </c>
      <c r="Q430" s="2">
        <v>0</v>
      </c>
      <c r="R430" s="2">
        <v>0</v>
      </c>
      <c r="S430" s="2">
        <v>0</v>
      </c>
      <c r="T430" s="2">
        <v>800</v>
      </c>
      <c r="U430" s="2">
        <v>100</v>
      </c>
      <c r="V430" s="2">
        <v>300</v>
      </c>
      <c r="W430" s="2">
        <v>33</v>
      </c>
      <c r="X430" s="2">
        <v>0</v>
      </c>
      <c r="Y430" s="2">
        <v>0</v>
      </c>
      <c r="Z430" s="2">
        <v>0</v>
      </c>
      <c r="AA430" s="2">
        <v>0</v>
      </c>
      <c r="AB430" s="2">
        <v>80</v>
      </c>
      <c r="AC430" s="2">
        <v>84</v>
      </c>
      <c r="AD430" s="2">
        <v>1774.89</v>
      </c>
      <c r="AE430" s="2">
        <v>0</v>
      </c>
      <c r="AF430" s="2">
        <v>6417.72</v>
      </c>
      <c r="AG430" s="2">
        <v>673.93</v>
      </c>
      <c r="AH430" s="2">
        <v>25.27</v>
      </c>
      <c r="AI430" s="2">
        <v>168.48</v>
      </c>
      <c r="AJ430" s="2">
        <v>505</v>
      </c>
      <c r="AK430" s="2">
        <v>0</v>
      </c>
      <c r="AL430" s="2">
        <v>0</v>
      </c>
      <c r="AM430" s="2">
        <v>0</v>
      </c>
      <c r="AN430" s="2">
        <v>0</v>
      </c>
      <c r="AO430" s="2">
        <v>2</v>
      </c>
      <c r="AP430" s="2">
        <v>9</v>
      </c>
      <c r="AQ430" s="2">
        <v>0</v>
      </c>
      <c r="AR430" s="2">
        <v>5043.04</v>
      </c>
      <c r="AS430" s="2">
        <v>6345.72</v>
      </c>
      <c r="AT430" s="2">
        <v>20396.72</v>
      </c>
      <c r="AU430" s="2">
        <v>15000</v>
      </c>
      <c r="AV430" s="2">
        <v>3000</v>
      </c>
      <c r="AW430" s="2">
        <v>6000</v>
      </c>
      <c r="AX430" s="2">
        <v>0</v>
      </c>
      <c r="AY430" s="2">
        <v>0</v>
      </c>
      <c r="AZ430" s="2">
        <v>0</v>
      </c>
      <c r="BA430" s="2">
        <v>4118.04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</row>
    <row r="431" spans="1:59">
      <c r="A431" s="5" t="s">
        <v>1802</v>
      </c>
      <c r="B431" s="2" t="s">
        <v>1803</v>
      </c>
      <c r="C431" s="2" t="s">
        <v>1804</v>
      </c>
      <c r="D431" s="2" t="s">
        <v>1805</v>
      </c>
      <c r="E431" s="2" t="s">
        <v>204</v>
      </c>
      <c r="F431" s="2" t="s">
        <v>256</v>
      </c>
      <c r="G431" s="2">
        <v>11</v>
      </c>
      <c r="H431" s="2">
        <v>3</v>
      </c>
      <c r="I431" s="2">
        <v>6.5</v>
      </c>
      <c r="J431" s="2">
        <v>0</v>
      </c>
      <c r="K431" s="2">
        <v>2340</v>
      </c>
      <c r="L431" s="2">
        <v>0</v>
      </c>
      <c r="M431" s="2">
        <v>49</v>
      </c>
      <c r="N431" s="2">
        <v>40</v>
      </c>
      <c r="O431" s="2">
        <v>0</v>
      </c>
      <c r="P431" s="2">
        <v>144</v>
      </c>
      <c r="Q431" s="2">
        <v>0</v>
      </c>
      <c r="R431" s="2">
        <v>0</v>
      </c>
      <c r="S431" s="2">
        <v>0</v>
      </c>
      <c r="T431" s="2">
        <v>800</v>
      </c>
      <c r="U431" s="2">
        <v>100</v>
      </c>
      <c r="V431" s="2">
        <v>300</v>
      </c>
      <c r="W431" s="2">
        <v>33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1357.03</v>
      </c>
      <c r="AE431" s="2">
        <v>0</v>
      </c>
      <c r="AF431" s="2">
        <v>5163.03</v>
      </c>
      <c r="AG431" s="2">
        <v>592.83</v>
      </c>
      <c r="AH431" s="2">
        <v>22.23</v>
      </c>
      <c r="AI431" s="2">
        <v>148.21</v>
      </c>
      <c r="AJ431" s="2">
        <v>445</v>
      </c>
      <c r="AK431" s="2">
        <v>0</v>
      </c>
      <c r="AL431" s="2">
        <v>0</v>
      </c>
      <c r="AM431" s="2">
        <v>0</v>
      </c>
      <c r="AN431" s="2">
        <v>0</v>
      </c>
      <c r="AO431" s="2">
        <v>2</v>
      </c>
      <c r="AP431" s="2">
        <v>9</v>
      </c>
      <c r="AQ431" s="2">
        <v>0</v>
      </c>
      <c r="AR431" s="2">
        <v>3952.76</v>
      </c>
      <c r="AS431" s="2">
        <v>5091.03</v>
      </c>
      <c r="AT431" s="2">
        <v>18135.03</v>
      </c>
      <c r="AU431" s="2">
        <v>15000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3624.81</v>
      </c>
      <c r="BB431" s="2">
        <v>0</v>
      </c>
      <c r="BC431" s="2">
        <v>0</v>
      </c>
      <c r="BD431" s="2">
        <v>0</v>
      </c>
      <c r="BE431" s="2">
        <v>0</v>
      </c>
      <c r="BF431" s="2">
        <v>18.82</v>
      </c>
      <c r="BG431" s="2">
        <v>0</v>
      </c>
    </row>
    <row r="432" spans="1:59">
      <c r="A432" s="5" t="s">
        <v>1806</v>
      </c>
      <c r="B432" s="2" t="s">
        <v>1807</v>
      </c>
      <c r="C432" s="2" t="s">
        <v>1808</v>
      </c>
      <c r="D432" s="2" t="s">
        <v>1809</v>
      </c>
      <c r="E432" s="2" t="s">
        <v>204</v>
      </c>
      <c r="F432" s="2" t="s">
        <v>256</v>
      </c>
      <c r="G432" s="2">
        <v>11</v>
      </c>
      <c r="H432" s="2">
        <v>3</v>
      </c>
      <c r="I432" s="2">
        <v>6.5</v>
      </c>
      <c r="J432" s="2">
        <v>0</v>
      </c>
      <c r="K432" s="2">
        <v>2340</v>
      </c>
      <c r="L432" s="2">
        <v>0</v>
      </c>
      <c r="M432" s="2">
        <v>36</v>
      </c>
      <c r="N432" s="2">
        <v>80</v>
      </c>
      <c r="O432" s="2">
        <v>0</v>
      </c>
      <c r="P432" s="2">
        <v>72</v>
      </c>
      <c r="Q432" s="2">
        <v>0</v>
      </c>
      <c r="R432" s="2">
        <v>0</v>
      </c>
      <c r="S432" s="2">
        <v>4.36</v>
      </c>
      <c r="T432" s="2">
        <v>800</v>
      </c>
      <c r="U432" s="2">
        <v>100</v>
      </c>
      <c r="V432" s="2">
        <v>300</v>
      </c>
      <c r="W432" s="2">
        <v>33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1291.03</v>
      </c>
      <c r="AE432" s="2">
        <v>0</v>
      </c>
      <c r="AF432" s="2">
        <v>5056.39</v>
      </c>
      <c r="AG432" s="2">
        <v>574.09</v>
      </c>
      <c r="AH432" s="2">
        <v>21.53</v>
      </c>
      <c r="AI432" s="2">
        <v>143.52</v>
      </c>
      <c r="AJ432" s="2">
        <v>431</v>
      </c>
      <c r="AK432" s="2">
        <v>0</v>
      </c>
      <c r="AL432" s="2">
        <v>0</v>
      </c>
      <c r="AM432" s="2">
        <v>0</v>
      </c>
      <c r="AN432" s="2">
        <v>0</v>
      </c>
      <c r="AO432" s="2">
        <v>2</v>
      </c>
      <c r="AP432" s="2">
        <v>9</v>
      </c>
      <c r="AQ432" s="2">
        <v>0</v>
      </c>
      <c r="AR432" s="2">
        <v>3884.25</v>
      </c>
      <c r="AS432" s="2">
        <v>4984.39</v>
      </c>
      <c r="AT432" s="2">
        <v>17831.11</v>
      </c>
      <c r="AU432" s="2">
        <v>15000</v>
      </c>
      <c r="AV432" s="2">
        <v>3000</v>
      </c>
      <c r="AW432" s="2">
        <v>3000</v>
      </c>
      <c r="AX432" s="2">
        <v>0</v>
      </c>
      <c r="AY432" s="2">
        <v>0</v>
      </c>
      <c r="AZ432" s="2">
        <v>0</v>
      </c>
      <c r="BA432" s="2">
        <v>3510.42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</row>
    <row r="433" spans="1:59">
      <c r="A433" s="5" t="s">
        <v>1810</v>
      </c>
      <c r="B433" s="2" t="s">
        <v>1811</v>
      </c>
      <c r="C433" s="2" t="s">
        <v>1812</v>
      </c>
      <c r="D433" s="2" t="s">
        <v>1813</v>
      </c>
      <c r="E433" s="2" t="s">
        <v>204</v>
      </c>
      <c r="F433" s="2" t="s">
        <v>256</v>
      </c>
      <c r="G433" s="2">
        <v>11</v>
      </c>
      <c r="H433" s="2">
        <v>3</v>
      </c>
      <c r="I433" s="2">
        <v>6.5</v>
      </c>
      <c r="J433" s="2">
        <v>0</v>
      </c>
      <c r="K433" s="2">
        <v>2340</v>
      </c>
      <c r="L433" s="2">
        <v>0</v>
      </c>
      <c r="M433" s="2">
        <v>49</v>
      </c>
      <c r="N433" s="2">
        <v>40</v>
      </c>
      <c r="O433" s="2">
        <v>0</v>
      </c>
      <c r="P433" s="2">
        <v>144</v>
      </c>
      <c r="Q433" s="2">
        <v>0</v>
      </c>
      <c r="R433" s="2">
        <v>0</v>
      </c>
      <c r="S433" s="2">
        <v>0</v>
      </c>
      <c r="T433" s="2">
        <v>800</v>
      </c>
      <c r="U433" s="2">
        <v>100</v>
      </c>
      <c r="V433" s="2">
        <v>300</v>
      </c>
      <c r="W433" s="2">
        <v>33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968.28</v>
      </c>
      <c r="AE433" s="2">
        <v>0</v>
      </c>
      <c r="AF433" s="2">
        <v>4774.28</v>
      </c>
      <c r="AG433" s="2">
        <v>586.54</v>
      </c>
      <c r="AH433" s="2">
        <v>22</v>
      </c>
      <c r="AI433" s="2">
        <v>146.63</v>
      </c>
      <c r="AJ433" s="2">
        <v>440</v>
      </c>
      <c r="AK433" s="2">
        <v>0</v>
      </c>
      <c r="AL433" s="2">
        <v>0</v>
      </c>
      <c r="AM433" s="2">
        <v>0</v>
      </c>
      <c r="AN433" s="2">
        <v>0</v>
      </c>
      <c r="AO433" s="2">
        <v>2</v>
      </c>
      <c r="AP433" s="2">
        <v>9</v>
      </c>
      <c r="AQ433" s="2">
        <v>0</v>
      </c>
      <c r="AR433" s="2">
        <v>3577.11</v>
      </c>
      <c r="AS433" s="2">
        <v>4702.28</v>
      </c>
      <c r="AT433" s="2">
        <v>17630.28</v>
      </c>
      <c r="AU433" s="2">
        <v>15000</v>
      </c>
      <c r="AV433" s="2">
        <v>3000</v>
      </c>
      <c r="AW433" s="2">
        <v>3000</v>
      </c>
      <c r="AX433" s="2">
        <v>0</v>
      </c>
      <c r="AY433" s="2">
        <v>0</v>
      </c>
      <c r="AZ433" s="2">
        <v>0</v>
      </c>
      <c r="BA433" s="2">
        <v>3585.51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</row>
    <row r="434" spans="1:59">
      <c r="A434" s="5" t="s">
        <v>1814</v>
      </c>
      <c r="B434" s="2" t="s">
        <v>1815</v>
      </c>
      <c r="C434" s="2" t="s">
        <v>1816</v>
      </c>
      <c r="D434" s="2" t="s">
        <v>1817</v>
      </c>
      <c r="E434" s="2" t="s">
        <v>204</v>
      </c>
      <c r="F434" s="2" t="s">
        <v>256</v>
      </c>
      <c r="G434" s="2">
        <v>11</v>
      </c>
      <c r="H434" s="2">
        <v>3</v>
      </c>
      <c r="I434" s="2">
        <v>6.5</v>
      </c>
      <c r="J434" s="2">
        <v>0</v>
      </c>
      <c r="K434" s="2">
        <v>2340</v>
      </c>
      <c r="L434" s="2">
        <v>0</v>
      </c>
      <c r="M434" s="2">
        <v>24</v>
      </c>
      <c r="N434" s="2">
        <v>40</v>
      </c>
      <c r="O434" s="2">
        <v>0</v>
      </c>
      <c r="P434" s="2">
        <v>144</v>
      </c>
      <c r="Q434" s="2">
        <v>0</v>
      </c>
      <c r="R434" s="2">
        <v>0</v>
      </c>
      <c r="S434" s="2">
        <v>0</v>
      </c>
      <c r="T434" s="2">
        <v>800</v>
      </c>
      <c r="U434" s="2">
        <v>100</v>
      </c>
      <c r="V434" s="2">
        <v>300</v>
      </c>
      <c r="W434" s="2">
        <v>33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1506.2</v>
      </c>
      <c r="AE434" s="2">
        <v>0</v>
      </c>
      <c r="AF434" s="2">
        <v>5287.2</v>
      </c>
      <c r="AG434" s="2">
        <v>540.54</v>
      </c>
      <c r="AH434" s="2">
        <v>20.27</v>
      </c>
      <c r="AI434" s="2">
        <v>135.13</v>
      </c>
      <c r="AJ434" s="2">
        <v>405</v>
      </c>
      <c r="AK434" s="2">
        <v>0</v>
      </c>
      <c r="AL434" s="2">
        <v>0</v>
      </c>
      <c r="AM434" s="2">
        <v>0</v>
      </c>
      <c r="AN434" s="2">
        <v>0</v>
      </c>
      <c r="AO434" s="2">
        <v>2</v>
      </c>
      <c r="AP434" s="2">
        <v>9</v>
      </c>
      <c r="AQ434" s="2">
        <v>0</v>
      </c>
      <c r="AR434" s="2">
        <v>4184.26</v>
      </c>
      <c r="AS434" s="2">
        <v>5215.2</v>
      </c>
      <c r="AT434" s="2">
        <v>18033.2</v>
      </c>
      <c r="AU434" s="2">
        <v>15000</v>
      </c>
      <c r="AV434" s="2">
        <v>0</v>
      </c>
      <c r="AW434" s="2">
        <v>6000</v>
      </c>
      <c r="AX434" s="2">
        <v>0</v>
      </c>
      <c r="AY434" s="2">
        <v>3000</v>
      </c>
      <c r="AZ434" s="2">
        <v>0</v>
      </c>
      <c r="BA434" s="2">
        <v>3302.82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</row>
    <row r="435" spans="1:59">
      <c r="A435" s="5" t="s">
        <v>1818</v>
      </c>
      <c r="B435" s="2" t="s">
        <v>1819</v>
      </c>
      <c r="C435" s="2" t="s">
        <v>1820</v>
      </c>
      <c r="D435" s="2" t="s">
        <v>1821</v>
      </c>
      <c r="E435" s="2" t="s">
        <v>204</v>
      </c>
      <c r="F435" s="2" t="s">
        <v>256</v>
      </c>
      <c r="G435" s="2">
        <v>11</v>
      </c>
      <c r="H435" s="2">
        <v>3</v>
      </c>
      <c r="I435" s="2">
        <v>6.5</v>
      </c>
      <c r="J435" s="2">
        <v>0</v>
      </c>
      <c r="K435" s="2">
        <v>2340</v>
      </c>
      <c r="L435" s="2">
        <v>215.17</v>
      </c>
      <c r="M435" s="2">
        <v>24</v>
      </c>
      <c r="N435" s="2">
        <v>40</v>
      </c>
      <c r="O435" s="2">
        <v>0</v>
      </c>
      <c r="P435" s="2">
        <v>144</v>
      </c>
      <c r="Q435" s="2">
        <v>0</v>
      </c>
      <c r="R435" s="2">
        <v>0</v>
      </c>
      <c r="S435" s="2">
        <v>0</v>
      </c>
      <c r="T435" s="2">
        <v>800</v>
      </c>
      <c r="U435" s="2">
        <v>100</v>
      </c>
      <c r="V435" s="2">
        <v>300</v>
      </c>
      <c r="W435" s="2">
        <v>33</v>
      </c>
      <c r="X435" s="2">
        <v>0</v>
      </c>
      <c r="Y435" s="2">
        <v>0</v>
      </c>
      <c r="Z435" s="2">
        <v>0</v>
      </c>
      <c r="AA435" s="2">
        <v>0</v>
      </c>
      <c r="AB435" s="2">
        <v>20</v>
      </c>
      <c r="AC435" s="2">
        <v>36</v>
      </c>
      <c r="AD435" s="2">
        <v>1391.45</v>
      </c>
      <c r="AE435" s="2">
        <v>0</v>
      </c>
      <c r="AF435" s="2">
        <v>5443.62</v>
      </c>
      <c r="AG435" s="2">
        <v>540.5</v>
      </c>
      <c r="AH435" s="2">
        <v>20.27</v>
      </c>
      <c r="AI435" s="2">
        <v>135.12</v>
      </c>
      <c r="AJ435" s="2">
        <v>405</v>
      </c>
      <c r="AK435" s="2">
        <v>0</v>
      </c>
      <c r="AL435" s="2">
        <v>0</v>
      </c>
      <c r="AM435" s="2">
        <v>0</v>
      </c>
      <c r="AN435" s="2">
        <v>0</v>
      </c>
      <c r="AO435" s="2">
        <v>2</v>
      </c>
      <c r="AP435" s="2">
        <v>9</v>
      </c>
      <c r="AQ435" s="2">
        <v>0</v>
      </c>
      <c r="AR435" s="2">
        <v>4340.73</v>
      </c>
      <c r="AS435" s="2">
        <v>5371.62</v>
      </c>
      <c r="AT435" s="2">
        <v>18409.62</v>
      </c>
      <c r="AU435" s="2">
        <v>15000</v>
      </c>
      <c r="AV435" s="2">
        <v>3000</v>
      </c>
      <c r="AW435" s="2">
        <v>3000</v>
      </c>
      <c r="AX435" s="2">
        <v>0</v>
      </c>
      <c r="AY435" s="2">
        <v>3000</v>
      </c>
      <c r="AZ435" s="2">
        <v>0</v>
      </c>
      <c r="BA435" s="2">
        <v>3302.67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</row>
    <row r="436" spans="1:59">
      <c r="A436" s="5" t="s">
        <v>1822</v>
      </c>
      <c r="B436" s="2" t="s">
        <v>1823</v>
      </c>
      <c r="C436" s="2" t="s">
        <v>1824</v>
      </c>
      <c r="D436" s="2" t="s">
        <v>1825</v>
      </c>
      <c r="E436" s="2" t="s">
        <v>204</v>
      </c>
      <c r="F436" s="2" t="s">
        <v>256</v>
      </c>
      <c r="G436" s="2">
        <v>11</v>
      </c>
      <c r="H436" s="2">
        <v>3</v>
      </c>
      <c r="I436" s="2">
        <v>6.5</v>
      </c>
      <c r="J436" s="2">
        <v>0</v>
      </c>
      <c r="K436" s="2">
        <v>2340</v>
      </c>
      <c r="L436" s="2">
        <v>0</v>
      </c>
      <c r="M436" s="2">
        <v>90</v>
      </c>
      <c r="N436" s="2">
        <v>80</v>
      </c>
      <c r="O436" s="2">
        <v>0</v>
      </c>
      <c r="P436" s="2">
        <v>72</v>
      </c>
      <c r="Q436" s="2">
        <v>0</v>
      </c>
      <c r="R436" s="2">
        <v>0</v>
      </c>
      <c r="S436" s="2">
        <v>3.76</v>
      </c>
      <c r="T436" s="2">
        <v>800</v>
      </c>
      <c r="U436" s="2">
        <v>100</v>
      </c>
      <c r="V436" s="2">
        <v>300</v>
      </c>
      <c r="W436" s="2">
        <v>33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968.28</v>
      </c>
      <c r="AE436" s="2">
        <v>0</v>
      </c>
      <c r="AF436" s="2">
        <v>4787.04</v>
      </c>
      <c r="AG436" s="2">
        <v>543.76</v>
      </c>
      <c r="AH436" s="2">
        <v>20.39</v>
      </c>
      <c r="AI436" s="2">
        <v>135.94</v>
      </c>
      <c r="AJ436" s="2">
        <v>408</v>
      </c>
      <c r="AK436" s="2">
        <v>0</v>
      </c>
      <c r="AL436" s="2">
        <v>0</v>
      </c>
      <c r="AM436" s="2">
        <v>0</v>
      </c>
      <c r="AN436" s="2">
        <v>0</v>
      </c>
      <c r="AO436" s="2">
        <v>2</v>
      </c>
      <c r="AP436" s="2">
        <v>9</v>
      </c>
      <c r="AQ436" s="2">
        <v>0</v>
      </c>
      <c r="AR436" s="2">
        <v>3676.95</v>
      </c>
      <c r="AS436" s="2">
        <v>4715.04</v>
      </c>
      <c r="AT436" s="2">
        <v>18148.56</v>
      </c>
      <c r="AU436" s="2">
        <v>15000</v>
      </c>
      <c r="AV436" s="2">
        <v>0</v>
      </c>
      <c r="AW436" s="2">
        <v>3000</v>
      </c>
      <c r="AX436" s="2">
        <v>0</v>
      </c>
      <c r="AY436" s="2">
        <v>0</v>
      </c>
      <c r="AZ436" s="2">
        <v>0</v>
      </c>
      <c r="BA436" s="2">
        <v>3324.27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</row>
    <row r="437" spans="1:59">
      <c r="A437" s="5" t="s">
        <v>1826</v>
      </c>
      <c r="B437" s="2" t="s">
        <v>1827</v>
      </c>
      <c r="C437" s="2" t="s">
        <v>1828</v>
      </c>
      <c r="D437" s="2" t="s">
        <v>1829</v>
      </c>
      <c r="E437" s="2" t="s">
        <v>204</v>
      </c>
      <c r="F437" s="2" t="s">
        <v>256</v>
      </c>
      <c r="G437" s="2">
        <v>11</v>
      </c>
      <c r="H437" s="2">
        <v>3</v>
      </c>
      <c r="I437" s="2">
        <v>6.5</v>
      </c>
      <c r="J437" s="2">
        <v>0</v>
      </c>
      <c r="K437" s="2">
        <v>2340</v>
      </c>
      <c r="L437" s="2">
        <v>430.34</v>
      </c>
      <c r="M437" s="2">
        <v>24</v>
      </c>
      <c r="N437" s="2">
        <v>40</v>
      </c>
      <c r="O437" s="2">
        <v>0</v>
      </c>
      <c r="P437" s="2">
        <v>144</v>
      </c>
      <c r="Q437" s="2">
        <v>0</v>
      </c>
      <c r="R437" s="2">
        <v>0</v>
      </c>
      <c r="S437" s="2">
        <v>0</v>
      </c>
      <c r="T437" s="2">
        <v>800</v>
      </c>
      <c r="U437" s="2">
        <v>100</v>
      </c>
      <c r="V437" s="2">
        <v>300</v>
      </c>
      <c r="W437" s="2">
        <v>33</v>
      </c>
      <c r="X437" s="2">
        <v>0</v>
      </c>
      <c r="Y437" s="2">
        <v>0</v>
      </c>
      <c r="Z437" s="2">
        <v>0</v>
      </c>
      <c r="AA437" s="2">
        <v>0</v>
      </c>
      <c r="AB437" s="2">
        <v>100</v>
      </c>
      <c r="AC437" s="2">
        <v>120</v>
      </c>
      <c r="AD437" s="2">
        <v>1726.2</v>
      </c>
      <c r="AE437" s="2">
        <v>0</v>
      </c>
      <c r="AF437" s="2">
        <v>6157.54</v>
      </c>
      <c r="AG437" s="2">
        <v>524.78</v>
      </c>
      <c r="AH437" s="2">
        <v>19.68</v>
      </c>
      <c r="AI437" s="2">
        <v>131.19</v>
      </c>
      <c r="AJ437" s="2">
        <v>394</v>
      </c>
      <c r="AK437" s="2">
        <v>0</v>
      </c>
      <c r="AL437" s="2">
        <v>0</v>
      </c>
      <c r="AM437" s="2">
        <v>0</v>
      </c>
      <c r="AN437" s="2">
        <v>0</v>
      </c>
      <c r="AO437" s="2">
        <v>2</v>
      </c>
      <c r="AP437" s="2">
        <v>9</v>
      </c>
      <c r="AQ437" s="2">
        <v>0</v>
      </c>
      <c r="AR437" s="2">
        <v>5085.89</v>
      </c>
      <c r="AS437" s="2">
        <v>6085.54</v>
      </c>
      <c r="AT437" s="2">
        <v>19299.54</v>
      </c>
      <c r="AU437" s="2">
        <v>15000</v>
      </c>
      <c r="AV437" s="2">
        <v>1500</v>
      </c>
      <c r="AW437" s="2">
        <v>6000</v>
      </c>
      <c r="AX437" s="2">
        <v>0</v>
      </c>
      <c r="AY437" s="2">
        <v>0</v>
      </c>
      <c r="AZ437" s="2">
        <v>0</v>
      </c>
      <c r="BA437" s="2">
        <v>3208.95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</row>
    <row r="438" spans="1:59">
      <c r="A438" s="5" t="s">
        <v>1830</v>
      </c>
      <c r="B438" s="2" t="s">
        <v>1831</v>
      </c>
      <c r="C438" s="2" t="s">
        <v>1832</v>
      </c>
      <c r="D438" s="2" t="s">
        <v>1833</v>
      </c>
      <c r="E438" s="2" t="s">
        <v>204</v>
      </c>
      <c r="F438" s="2" t="s">
        <v>256</v>
      </c>
      <c r="G438" s="2">
        <v>11</v>
      </c>
      <c r="H438" s="2">
        <v>3</v>
      </c>
      <c r="I438" s="2">
        <v>6.5</v>
      </c>
      <c r="J438" s="2">
        <v>0</v>
      </c>
      <c r="K438" s="2">
        <v>2340</v>
      </c>
      <c r="L438" s="2">
        <v>215.17</v>
      </c>
      <c r="M438" s="2">
        <v>24</v>
      </c>
      <c r="N438" s="2">
        <v>40</v>
      </c>
      <c r="O438" s="2">
        <v>0</v>
      </c>
      <c r="P438" s="2">
        <v>72</v>
      </c>
      <c r="Q438" s="2">
        <v>0</v>
      </c>
      <c r="R438" s="2">
        <v>0</v>
      </c>
      <c r="S438" s="2">
        <v>0</v>
      </c>
      <c r="T438" s="2">
        <v>800</v>
      </c>
      <c r="U438" s="2">
        <v>100</v>
      </c>
      <c r="V438" s="2">
        <v>300</v>
      </c>
      <c r="W438" s="2">
        <v>33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1291.03</v>
      </c>
      <c r="AE438" s="2">
        <v>0</v>
      </c>
      <c r="AF438" s="2">
        <v>5215.2</v>
      </c>
      <c r="AG438" s="2">
        <v>515</v>
      </c>
      <c r="AH438" s="2">
        <v>19.31</v>
      </c>
      <c r="AI438" s="2">
        <v>128.75</v>
      </c>
      <c r="AJ438" s="2">
        <v>386</v>
      </c>
      <c r="AK438" s="2">
        <v>0</v>
      </c>
      <c r="AL438" s="2">
        <v>0</v>
      </c>
      <c r="AM438" s="2">
        <v>0</v>
      </c>
      <c r="AN438" s="2">
        <v>0</v>
      </c>
      <c r="AO438" s="2">
        <v>2</v>
      </c>
      <c r="AP438" s="2">
        <v>9</v>
      </c>
      <c r="AQ438" s="2">
        <v>0</v>
      </c>
      <c r="AR438" s="2">
        <v>4164.14</v>
      </c>
      <c r="AS438" s="2">
        <v>5143.2</v>
      </c>
      <c r="AT438" s="2">
        <v>17817.2</v>
      </c>
      <c r="AU438" s="2">
        <v>15000</v>
      </c>
      <c r="AV438" s="2">
        <v>3000</v>
      </c>
      <c r="AW438" s="2">
        <v>3000</v>
      </c>
      <c r="AX438" s="2">
        <v>0</v>
      </c>
      <c r="AY438" s="2">
        <v>0</v>
      </c>
      <c r="AZ438" s="2">
        <v>0</v>
      </c>
      <c r="BA438" s="2">
        <v>3147.18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</row>
    <row r="439" spans="1:59">
      <c r="A439" s="5" t="s">
        <v>1834</v>
      </c>
      <c r="B439" s="2" t="s">
        <v>1835</v>
      </c>
      <c r="C439" s="2" t="s">
        <v>1836</v>
      </c>
      <c r="D439" s="2" t="s">
        <v>1837</v>
      </c>
      <c r="E439" s="2" t="s">
        <v>204</v>
      </c>
      <c r="F439" s="2" t="s">
        <v>256</v>
      </c>
      <c r="G439" s="2">
        <v>10</v>
      </c>
      <c r="H439" s="2">
        <v>2</v>
      </c>
      <c r="I439" s="2">
        <v>5.9</v>
      </c>
      <c r="J439" s="2">
        <v>0</v>
      </c>
      <c r="K439" s="2">
        <v>2124</v>
      </c>
      <c r="L439" s="2">
        <v>195.31</v>
      </c>
      <c r="M439" s="2">
        <v>0</v>
      </c>
      <c r="N439" s="2">
        <v>0</v>
      </c>
      <c r="O439" s="2">
        <v>0</v>
      </c>
      <c r="P439" s="2">
        <v>216</v>
      </c>
      <c r="Q439" s="2">
        <v>0</v>
      </c>
      <c r="R439" s="2">
        <v>0</v>
      </c>
      <c r="S439" s="2">
        <v>0</v>
      </c>
      <c r="T439" s="2">
        <v>800</v>
      </c>
      <c r="U439" s="2">
        <v>100</v>
      </c>
      <c r="V439" s="2">
        <v>300</v>
      </c>
      <c r="W439" s="2">
        <v>33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585.93</v>
      </c>
      <c r="AE439" s="2">
        <v>0</v>
      </c>
      <c r="AF439" s="2">
        <v>4354.24</v>
      </c>
      <c r="AG439" s="2">
        <v>462.48</v>
      </c>
      <c r="AH439" s="2">
        <v>17.34</v>
      </c>
      <c r="AI439" s="2">
        <v>115.62</v>
      </c>
      <c r="AJ439" s="2">
        <v>347</v>
      </c>
      <c r="AK439" s="2">
        <v>0</v>
      </c>
      <c r="AL439" s="2">
        <v>0</v>
      </c>
      <c r="AM439" s="2">
        <v>0</v>
      </c>
      <c r="AN439" s="2">
        <v>0</v>
      </c>
      <c r="AO439" s="2">
        <v>2</v>
      </c>
      <c r="AP439" s="2">
        <v>9</v>
      </c>
      <c r="AQ439" s="2">
        <v>0</v>
      </c>
      <c r="AR439" s="2">
        <v>3409.8</v>
      </c>
      <c r="AS439" s="2">
        <v>4282.24</v>
      </c>
      <c r="AT439" s="2">
        <v>15524.53</v>
      </c>
      <c r="AU439" s="2">
        <v>15000</v>
      </c>
      <c r="AV439" s="2">
        <v>3000</v>
      </c>
      <c r="AW439" s="2">
        <v>0</v>
      </c>
      <c r="AX439" s="2">
        <v>0</v>
      </c>
      <c r="AY439" s="2">
        <v>0</v>
      </c>
      <c r="AZ439" s="2">
        <v>0</v>
      </c>
      <c r="BA439" s="2">
        <v>2827.32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</row>
    <row r="440" spans="1:59">
      <c r="A440" s="5" t="s">
        <v>1838</v>
      </c>
      <c r="B440" s="2" t="s">
        <v>1839</v>
      </c>
      <c r="C440" s="2" t="s">
        <v>1840</v>
      </c>
      <c r="D440" s="2" t="s">
        <v>1841</v>
      </c>
      <c r="E440" s="2" t="s">
        <v>204</v>
      </c>
      <c r="F440" s="2" t="s">
        <v>256</v>
      </c>
      <c r="G440" s="2">
        <v>10</v>
      </c>
      <c r="H440" s="2">
        <v>2</v>
      </c>
      <c r="I440" s="2">
        <v>5.9</v>
      </c>
      <c r="J440" s="2">
        <v>0</v>
      </c>
      <c r="K440" s="2">
        <v>2124</v>
      </c>
      <c r="L440" s="2">
        <v>0</v>
      </c>
      <c r="M440" s="2">
        <v>0</v>
      </c>
      <c r="N440" s="2">
        <v>0</v>
      </c>
      <c r="O440" s="2">
        <v>0</v>
      </c>
      <c r="P440" s="2">
        <v>144</v>
      </c>
      <c r="Q440" s="2">
        <v>0</v>
      </c>
      <c r="R440" s="2">
        <v>0</v>
      </c>
      <c r="S440" s="2">
        <v>0</v>
      </c>
      <c r="T440" s="2">
        <v>800</v>
      </c>
      <c r="U440" s="2">
        <v>100</v>
      </c>
      <c r="V440" s="2">
        <v>300</v>
      </c>
      <c r="W440" s="2">
        <v>33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878.9</v>
      </c>
      <c r="AE440" s="2">
        <v>0</v>
      </c>
      <c r="AF440" s="2">
        <v>4379.9</v>
      </c>
      <c r="AG440" s="2">
        <v>461.99</v>
      </c>
      <c r="AH440" s="2">
        <v>17.32</v>
      </c>
      <c r="AI440" s="2">
        <v>115.5</v>
      </c>
      <c r="AJ440" s="2">
        <v>346</v>
      </c>
      <c r="AK440" s="2">
        <v>0</v>
      </c>
      <c r="AL440" s="2">
        <v>0</v>
      </c>
      <c r="AM440" s="2">
        <v>0</v>
      </c>
      <c r="AN440" s="2">
        <v>0</v>
      </c>
      <c r="AO440" s="2">
        <v>2</v>
      </c>
      <c r="AP440" s="2">
        <v>9</v>
      </c>
      <c r="AQ440" s="2">
        <v>0</v>
      </c>
      <c r="AR440" s="2">
        <v>3437.09</v>
      </c>
      <c r="AS440" s="2">
        <v>4307.9</v>
      </c>
      <c r="AT440" s="2">
        <v>15439.06</v>
      </c>
      <c r="AU440" s="2">
        <v>15000</v>
      </c>
      <c r="AV440" s="2">
        <v>1500</v>
      </c>
      <c r="AW440" s="2">
        <v>0</v>
      </c>
      <c r="AX440" s="2">
        <v>0</v>
      </c>
      <c r="AY440" s="2">
        <v>0</v>
      </c>
      <c r="AZ440" s="2">
        <v>0</v>
      </c>
      <c r="BA440" s="2">
        <v>2822.43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</row>
    <row r="441" spans="1:59">
      <c r="A441" s="5" t="s">
        <v>1842</v>
      </c>
      <c r="B441" s="2" t="s">
        <v>1843</v>
      </c>
      <c r="C441" s="2" t="s">
        <v>1844</v>
      </c>
      <c r="D441" s="2" t="s">
        <v>1845</v>
      </c>
      <c r="E441" s="2" t="s">
        <v>204</v>
      </c>
      <c r="F441" s="2" t="s">
        <v>256</v>
      </c>
      <c r="G441" s="2">
        <v>10</v>
      </c>
      <c r="H441" s="2">
        <v>2</v>
      </c>
      <c r="I441" s="2">
        <v>5.9</v>
      </c>
      <c r="J441" s="2">
        <v>0</v>
      </c>
      <c r="K441" s="2">
        <v>2124</v>
      </c>
      <c r="L441" s="2">
        <v>0</v>
      </c>
      <c r="M441" s="2">
        <v>0</v>
      </c>
      <c r="N441" s="2">
        <v>0</v>
      </c>
      <c r="O441" s="2">
        <v>0</v>
      </c>
      <c r="P441" s="2">
        <v>144</v>
      </c>
      <c r="Q441" s="2">
        <v>0</v>
      </c>
      <c r="R441" s="2">
        <v>0</v>
      </c>
      <c r="S441" s="2">
        <v>0</v>
      </c>
      <c r="T441" s="2">
        <v>800</v>
      </c>
      <c r="U441" s="2">
        <v>100</v>
      </c>
      <c r="V441" s="2">
        <v>300</v>
      </c>
      <c r="W441" s="2">
        <v>33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585.93</v>
      </c>
      <c r="AE441" s="2">
        <v>0</v>
      </c>
      <c r="AF441" s="2">
        <v>4086.93</v>
      </c>
      <c r="AG441" s="2">
        <v>456.52</v>
      </c>
      <c r="AH441" s="2">
        <v>17.12</v>
      </c>
      <c r="AI441" s="2">
        <v>114.13</v>
      </c>
      <c r="AJ441" s="2">
        <v>342</v>
      </c>
      <c r="AK441" s="2">
        <v>0</v>
      </c>
      <c r="AL441" s="2">
        <v>0</v>
      </c>
      <c r="AM441" s="2">
        <v>0</v>
      </c>
      <c r="AN441" s="2">
        <v>0</v>
      </c>
      <c r="AO441" s="2">
        <v>2</v>
      </c>
      <c r="AP441" s="2">
        <v>9</v>
      </c>
      <c r="AQ441" s="2">
        <v>0</v>
      </c>
      <c r="AR441" s="2">
        <v>3155.16</v>
      </c>
      <c r="AS441" s="2">
        <v>4014.93</v>
      </c>
      <c r="AT441" s="2">
        <v>15357.54</v>
      </c>
      <c r="AU441" s="2">
        <v>15000</v>
      </c>
      <c r="AV441" s="2">
        <v>0</v>
      </c>
      <c r="AW441" s="2">
        <v>0</v>
      </c>
      <c r="AX441" s="2">
        <v>1200</v>
      </c>
      <c r="AY441" s="2">
        <v>3000</v>
      </c>
      <c r="AZ441" s="2">
        <v>0</v>
      </c>
      <c r="BA441" s="2">
        <v>2789.31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</row>
    <row r="442" spans="1:59">
      <c r="A442" s="5" t="s">
        <v>1846</v>
      </c>
      <c r="B442" s="2" t="s">
        <v>1847</v>
      </c>
      <c r="C442" s="2" t="s">
        <v>1848</v>
      </c>
      <c r="D442" s="2" t="s">
        <v>1849</v>
      </c>
      <c r="E442" s="2" t="s">
        <v>204</v>
      </c>
      <c r="F442" s="2" t="s">
        <v>181</v>
      </c>
      <c r="G442" s="2">
        <v>8</v>
      </c>
      <c r="H442" s="2">
        <v>2</v>
      </c>
      <c r="I442" s="2">
        <v>5.1</v>
      </c>
      <c r="J442" s="2">
        <v>0</v>
      </c>
      <c r="K442" s="2">
        <v>1836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800</v>
      </c>
      <c r="U442" s="2">
        <v>100</v>
      </c>
      <c r="V442" s="2">
        <v>300</v>
      </c>
      <c r="W442" s="2">
        <v>33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50</v>
      </c>
      <c r="AE442" s="2">
        <v>0</v>
      </c>
      <c r="AF442" s="2">
        <v>3119</v>
      </c>
      <c r="AG442" s="2">
        <v>575.21</v>
      </c>
      <c r="AH442" s="2">
        <v>21.57</v>
      </c>
      <c r="AI442" s="2">
        <v>143.8</v>
      </c>
      <c r="AJ442" s="2">
        <v>431</v>
      </c>
      <c r="AK442" s="2">
        <v>0</v>
      </c>
      <c r="AL442" s="2">
        <v>0</v>
      </c>
      <c r="AM442" s="2">
        <v>0</v>
      </c>
      <c r="AN442" s="2">
        <v>0</v>
      </c>
      <c r="AO442" s="2">
        <v>2</v>
      </c>
      <c r="AP442" s="2">
        <v>9</v>
      </c>
      <c r="AQ442" s="2">
        <v>0</v>
      </c>
      <c r="AR442" s="2">
        <v>1945.42</v>
      </c>
      <c r="AS442" s="2">
        <v>3047</v>
      </c>
      <c r="AT442" s="2">
        <v>15528.94</v>
      </c>
      <c r="AU442" s="2">
        <v>15000</v>
      </c>
      <c r="AV442" s="2">
        <v>1500</v>
      </c>
      <c r="AW442" s="2">
        <v>6000</v>
      </c>
      <c r="AX442" s="2">
        <v>0</v>
      </c>
      <c r="AY442" s="2">
        <v>3000</v>
      </c>
      <c r="AZ442" s="2">
        <v>0</v>
      </c>
      <c r="BA442" s="2">
        <v>3514.74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</row>
    <row r="443" spans="1:59">
      <c r="A443" s="5" t="s">
        <v>1850</v>
      </c>
      <c r="B443" s="2" t="s">
        <v>1851</v>
      </c>
      <c r="C443" s="2" t="s">
        <v>1852</v>
      </c>
      <c r="D443" s="2" t="s">
        <v>1853</v>
      </c>
      <c r="E443" s="2" t="s">
        <v>204</v>
      </c>
      <c r="F443" s="2" t="s">
        <v>256</v>
      </c>
      <c r="G443" s="2">
        <v>10</v>
      </c>
      <c r="H443" s="2">
        <v>3</v>
      </c>
      <c r="I443" s="2">
        <v>6.1</v>
      </c>
      <c r="J443" s="2">
        <v>0</v>
      </c>
      <c r="K443" s="2">
        <v>2196</v>
      </c>
      <c r="L443" s="2">
        <v>201.93</v>
      </c>
      <c r="M443" s="2">
        <v>0</v>
      </c>
      <c r="N443" s="2">
        <v>0</v>
      </c>
      <c r="O443" s="2">
        <v>0</v>
      </c>
      <c r="P443" s="2">
        <v>216</v>
      </c>
      <c r="Q443" s="2">
        <v>0</v>
      </c>
      <c r="R443" s="2">
        <v>0</v>
      </c>
      <c r="S443" s="2">
        <v>0</v>
      </c>
      <c r="T443" s="2">
        <v>800</v>
      </c>
      <c r="U443" s="2">
        <v>100</v>
      </c>
      <c r="V443" s="2">
        <v>300</v>
      </c>
      <c r="W443" s="2">
        <v>33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605.79</v>
      </c>
      <c r="AE443" s="2">
        <v>0</v>
      </c>
      <c r="AF443" s="2">
        <v>4452.72</v>
      </c>
      <c r="AG443" s="2">
        <v>536.63</v>
      </c>
      <c r="AH443" s="2">
        <v>20.12</v>
      </c>
      <c r="AI443" s="2">
        <v>134.16</v>
      </c>
      <c r="AJ443" s="2">
        <v>402</v>
      </c>
      <c r="AK443" s="2">
        <v>0</v>
      </c>
      <c r="AL443" s="2">
        <v>0</v>
      </c>
      <c r="AM443" s="2">
        <v>0</v>
      </c>
      <c r="AN443" s="2">
        <v>0</v>
      </c>
      <c r="AO443" s="2">
        <v>2</v>
      </c>
      <c r="AP443" s="2">
        <v>9</v>
      </c>
      <c r="AQ443" s="2">
        <v>0</v>
      </c>
      <c r="AR443" s="2">
        <v>3357.81</v>
      </c>
      <c r="AS443" s="2">
        <v>4380.72</v>
      </c>
      <c r="AT443" s="2">
        <v>16908.25</v>
      </c>
      <c r="AU443" s="2">
        <v>15000</v>
      </c>
      <c r="AV443" s="2">
        <v>3000</v>
      </c>
      <c r="AW443" s="2">
        <v>0</v>
      </c>
      <c r="AX443" s="2">
        <v>0</v>
      </c>
      <c r="AY443" s="2">
        <v>0</v>
      </c>
      <c r="AZ443" s="2">
        <v>0</v>
      </c>
      <c r="BA443" s="2">
        <v>3278.73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</row>
    <row r="444" spans="1:59">
      <c r="A444" s="5" t="s">
        <v>1854</v>
      </c>
      <c r="B444" s="2" t="s">
        <v>1855</v>
      </c>
      <c r="C444" s="2" t="s">
        <v>1856</v>
      </c>
      <c r="D444" s="2" t="s">
        <v>1857</v>
      </c>
      <c r="E444" s="2" t="s">
        <v>204</v>
      </c>
      <c r="F444" s="2" t="s">
        <v>256</v>
      </c>
      <c r="G444" s="2">
        <v>10</v>
      </c>
      <c r="H444" s="2">
        <v>2</v>
      </c>
      <c r="I444" s="2">
        <v>5.9</v>
      </c>
      <c r="J444" s="2">
        <v>0</v>
      </c>
      <c r="K444" s="2">
        <v>2124</v>
      </c>
      <c r="L444" s="2">
        <v>0</v>
      </c>
      <c r="M444" s="2">
        <v>0</v>
      </c>
      <c r="N444" s="2">
        <v>0</v>
      </c>
      <c r="O444" s="2">
        <v>0</v>
      </c>
      <c r="P444" s="2">
        <v>144</v>
      </c>
      <c r="Q444" s="2">
        <v>0</v>
      </c>
      <c r="R444" s="2">
        <v>0</v>
      </c>
      <c r="S444" s="2">
        <v>0</v>
      </c>
      <c r="T444" s="2">
        <v>800</v>
      </c>
      <c r="U444" s="2">
        <v>100</v>
      </c>
      <c r="V444" s="2">
        <v>300</v>
      </c>
      <c r="W444" s="2">
        <v>33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878.9</v>
      </c>
      <c r="AE444" s="2">
        <v>0</v>
      </c>
      <c r="AF444" s="2">
        <v>4379.9</v>
      </c>
      <c r="AG444" s="2">
        <v>442.4</v>
      </c>
      <c r="AH444" s="2">
        <v>16.59</v>
      </c>
      <c r="AI444" s="2">
        <v>110.6</v>
      </c>
      <c r="AJ444" s="2">
        <v>332</v>
      </c>
      <c r="AK444" s="2">
        <v>0</v>
      </c>
      <c r="AL444" s="2">
        <v>0</v>
      </c>
      <c r="AM444" s="2">
        <v>0</v>
      </c>
      <c r="AN444" s="2">
        <v>0</v>
      </c>
      <c r="AO444" s="2">
        <v>2</v>
      </c>
      <c r="AP444" s="2">
        <v>9</v>
      </c>
      <c r="AQ444" s="2">
        <v>0</v>
      </c>
      <c r="AR444" s="2">
        <v>3476.31</v>
      </c>
      <c r="AS444" s="2">
        <v>4307.9</v>
      </c>
      <c r="AT444" s="2">
        <v>15710.51</v>
      </c>
      <c r="AU444" s="2">
        <v>15000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2704.77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</row>
    <row r="445" spans="1:59">
      <c r="A445" s="5" t="s">
        <v>1858</v>
      </c>
      <c r="B445" s="2" t="s">
        <v>1859</v>
      </c>
      <c r="C445" s="2" t="s">
        <v>1860</v>
      </c>
      <c r="D445" s="2" t="s">
        <v>1861</v>
      </c>
      <c r="E445" s="2" t="s">
        <v>204</v>
      </c>
      <c r="F445" s="2" t="s">
        <v>256</v>
      </c>
      <c r="G445" s="2">
        <v>10</v>
      </c>
      <c r="H445" s="2">
        <v>1</v>
      </c>
      <c r="I445" s="2">
        <v>5.7</v>
      </c>
      <c r="J445" s="2">
        <v>0</v>
      </c>
      <c r="K445" s="2">
        <v>2052</v>
      </c>
      <c r="L445" s="2">
        <v>0</v>
      </c>
      <c r="M445" s="2">
        <v>0</v>
      </c>
      <c r="N445" s="2">
        <v>0</v>
      </c>
      <c r="O445" s="2">
        <v>0</v>
      </c>
      <c r="P445" s="2">
        <v>72</v>
      </c>
      <c r="Q445" s="2">
        <v>0</v>
      </c>
      <c r="R445" s="2">
        <v>0</v>
      </c>
      <c r="S445" s="2">
        <v>0</v>
      </c>
      <c r="T445" s="2">
        <v>800</v>
      </c>
      <c r="U445" s="2">
        <v>100</v>
      </c>
      <c r="V445" s="2">
        <v>300</v>
      </c>
      <c r="W445" s="2">
        <v>33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849.1</v>
      </c>
      <c r="AE445" s="2">
        <v>0</v>
      </c>
      <c r="AF445" s="2">
        <v>4206.1</v>
      </c>
      <c r="AG445" s="2">
        <v>439.34</v>
      </c>
      <c r="AH445" s="2">
        <v>16.48</v>
      </c>
      <c r="AI445" s="2">
        <v>109.84</v>
      </c>
      <c r="AJ445" s="2">
        <v>330</v>
      </c>
      <c r="AK445" s="2">
        <v>0</v>
      </c>
      <c r="AL445" s="2">
        <v>0</v>
      </c>
      <c r="AM445" s="2">
        <v>0</v>
      </c>
      <c r="AN445" s="2">
        <v>0</v>
      </c>
      <c r="AO445" s="2">
        <v>2</v>
      </c>
      <c r="AP445" s="2">
        <v>9</v>
      </c>
      <c r="AQ445" s="2">
        <v>0</v>
      </c>
      <c r="AR445" s="2">
        <v>3308.44</v>
      </c>
      <c r="AS445" s="2">
        <v>4134.1</v>
      </c>
      <c r="AT445" s="2">
        <v>15188.71</v>
      </c>
      <c r="AU445" s="2">
        <v>15000</v>
      </c>
      <c r="AV445" s="2">
        <v>0</v>
      </c>
      <c r="AW445" s="2">
        <v>6000</v>
      </c>
      <c r="AX445" s="2">
        <v>0</v>
      </c>
      <c r="AY445" s="2">
        <v>0</v>
      </c>
      <c r="AZ445" s="2">
        <v>0</v>
      </c>
      <c r="BA445" s="2">
        <v>2686.98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</row>
    <row r="446" spans="1:59">
      <c r="A446" s="5" t="s">
        <v>1862</v>
      </c>
      <c r="B446" s="2" t="s">
        <v>1863</v>
      </c>
      <c r="C446" s="2" t="s">
        <v>1864</v>
      </c>
      <c r="D446" s="2" t="s">
        <v>1865</v>
      </c>
      <c r="E446" s="2" t="s">
        <v>195</v>
      </c>
      <c r="F446" s="2" t="s">
        <v>181</v>
      </c>
      <c r="G446" s="2">
        <v>8</v>
      </c>
      <c r="H446" s="2">
        <v>2</v>
      </c>
      <c r="I446" s="2">
        <v>5.1</v>
      </c>
      <c r="J446" s="2">
        <v>0</v>
      </c>
      <c r="K446" s="2">
        <v>1836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800</v>
      </c>
      <c r="U446" s="2">
        <v>100</v>
      </c>
      <c r="V446" s="2">
        <v>300</v>
      </c>
      <c r="W446" s="2">
        <v>33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3069</v>
      </c>
      <c r="AG446" s="2">
        <v>555.25</v>
      </c>
      <c r="AH446" s="2">
        <v>20.82</v>
      </c>
      <c r="AI446" s="2">
        <v>138.81</v>
      </c>
      <c r="AJ446" s="2">
        <v>416</v>
      </c>
      <c r="AK446" s="2">
        <v>0</v>
      </c>
      <c r="AL446" s="2">
        <v>0</v>
      </c>
      <c r="AM446" s="2">
        <v>0</v>
      </c>
      <c r="AN446" s="2">
        <v>0</v>
      </c>
      <c r="AO446" s="2">
        <v>2</v>
      </c>
      <c r="AP446" s="2">
        <v>9</v>
      </c>
      <c r="AQ446" s="2">
        <v>0</v>
      </c>
      <c r="AR446" s="2">
        <v>1936.12</v>
      </c>
      <c r="AS446" s="2">
        <v>2997</v>
      </c>
      <c r="AT446" s="2">
        <v>16301</v>
      </c>
      <c r="AU446" s="2">
        <v>15000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3392.64</v>
      </c>
      <c r="BB446" s="2">
        <v>0</v>
      </c>
      <c r="BC446" s="2">
        <v>0</v>
      </c>
      <c r="BD446" s="2">
        <v>0</v>
      </c>
      <c r="BE446" s="2">
        <v>0</v>
      </c>
      <c r="BF446" s="2">
        <v>31.27</v>
      </c>
      <c r="BG446" s="2">
        <v>0</v>
      </c>
    </row>
    <row r="447" spans="1:59">
      <c r="A447" s="5" t="s">
        <v>1866</v>
      </c>
      <c r="B447" s="2" t="s">
        <v>1867</v>
      </c>
      <c r="C447" s="2" t="s">
        <v>1868</v>
      </c>
      <c r="D447" s="2" t="s">
        <v>1869</v>
      </c>
      <c r="E447" s="2" t="s">
        <v>195</v>
      </c>
      <c r="F447" s="2" t="s">
        <v>181</v>
      </c>
      <c r="G447" s="2">
        <v>6</v>
      </c>
      <c r="H447" s="2">
        <v>2</v>
      </c>
      <c r="I447" s="2">
        <v>4.3</v>
      </c>
      <c r="J447" s="2">
        <v>0</v>
      </c>
      <c r="K447" s="2">
        <v>1548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800</v>
      </c>
      <c r="U447" s="2">
        <v>100</v>
      </c>
      <c r="V447" s="2">
        <v>300</v>
      </c>
      <c r="W447" s="2">
        <v>33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246.6</v>
      </c>
      <c r="AF447" s="2">
        <v>2534.4</v>
      </c>
      <c r="AG447" s="2">
        <v>493.56</v>
      </c>
      <c r="AH447" s="2">
        <v>18.51</v>
      </c>
      <c r="AI447" s="2">
        <v>123.39</v>
      </c>
      <c r="AJ447" s="2">
        <v>370</v>
      </c>
      <c r="AK447" s="2">
        <v>0</v>
      </c>
      <c r="AL447" s="2">
        <v>0</v>
      </c>
      <c r="AM447" s="2">
        <v>0</v>
      </c>
      <c r="AN447" s="2">
        <v>0</v>
      </c>
      <c r="AO447" s="2">
        <v>2</v>
      </c>
      <c r="AP447" s="2">
        <v>9</v>
      </c>
      <c r="AQ447" s="2">
        <v>0</v>
      </c>
      <c r="AR447" s="2">
        <v>1526.94</v>
      </c>
      <c r="AS447" s="2">
        <v>2462.4</v>
      </c>
      <c r="AT447" s="2">
        <v>13490.4</v>
      </c>
      <c r="AU447" s="2">
        <v>15000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3016.38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</row>
    <row r="448" spans="1:59">
      <c r="A448" s="5" t="s">
        <v>1870</v>
      </c>
      <c r="B448" s="2" t="s">
        <v>1871</v>
      </c>
      <c r="C448" s="2" t="s">
        <v>1872</v>
      </c>
      <c r="D448" s="2" t="s">
        <v>1873</v>
      </c>
      <c r="E448" s="2" t="s">
        <v>195</v>
      </c>
      <c r="F448" s="2" t="s">
        <v>181</v>
      </c>
      <c r="G448" s="2">
        <v>6</v>
      </c>
      <c r="H448" s="2">
        <v>2</v>
      </c>
      <c r="I448" s="2">
        <v>4.3</v>
      </c>
      <c r="J448" s="2">
        <v>0</v>
      </c>
      <c r="K448" s="2">
        <v>1548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800</v>
      </c>
      <c r="U448" s="2">
        <v>100</v>
      </c>
      <c r="V448" s="2">
        <v>300</v>
      </c>
      <c r="W448" s="2">
        <v>33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2781</v>
      </c>
      <c r="AG448" s="2">
        <v>488.98</v>
      </c>
      <c r="AH448" s="2">
        <v>18.34</v>
      </c>
      <c r="AI448" s="2">
        <v>122.25</v>
      </c>
      <c r="AJ448" s="2">
        <v>367</v>
      </c>
      <c r="AK448" s="2">
        <v>0</v>
      </c>
      <c r="AL448" s="2">
        <v>0</v>
      </c>
      <c r="AM448" s="2">
        <v>0</v>
      </c>
      <c r="AN448" s="2">
        <v>0</v>
      </c>
      <c r="AO448" s="2">
        <v>2</v>
      </c>
      <c r="AP448" s="2">
        <v>9</v>
      </c>
      <c r="AQ448" s="2">
        <v>0</v>
      </c>
      <c r="AR448" s="2">
        <v>1782.43</v>
      </c>
      <c r="AS448" s="2">
        <v>2709</v>
      </c>
      <c r="AT448" s="2">
        <v>13555.18</v>
      </c>
      <c r="AU448" s="2">
        <v>15000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2989.71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</row>
    <row r="449" spans="1:59">
      <c r="A449" s="5" t="s">
        <v>1874</v>
      </c>
      <c r="B449" s="2" t="s">
        <v>1875</v>
      </c>
      <c r="C449" s="2" t="s">
        <v>1876</v>
      </c>
      <c r="D449" s="2" t="s">
        <v>1877</v>
      </c>
      <c r="E449" s="2" t="s">
        <v>1159</v>
      </c>
      <c r="F449" s="2" t="s">
        <v>181</v>
      </c>
      <c r="G449" s="2">
        <v>10</v>
      </c>
      <c r="H449" s="2">
        <v>3</v>
      </c>
      <c r="I449" s="2">
        <v>6.1</v>
      </c>
      <c r="J449" s="2">
        <v>0</v>
      </c>
      <c r="K449" s="2">
        <v>2196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800</v>
      </c>
      <c r="U449" s="2">
        <v>100</v>
      </c>
      <c r="V449" s="2">
        <v>300</v>
      </c>
      <c r="W449" s="2">
        <v>33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3429</v>
      </c>
      <c r="AG449" s="2">
        <v>745.57</v>
      </c>
      <c r="AH449" s="2">
        <v>27.96</v>
      </c>
      <c r="AI449" s="2">
        <v>186.39</v>
      </c>
      <c r="AJ449" s="2">
        <v>559</v>
      </c>
      <c r="AK449" s="2">
        <v>0</v>
      </c>
      <c r="AL449" s="2">
        <v>0</v>
      </c>
      <c r="AM449" s="2">
        <v>0</v>
      </c>
      <c r="AN449" s="2">
        <v>0</v>
      </c>
      <c r="AO449" s="2">
        <v>2</v>
      </c>
      <c r="AP449" s="2">
        <v>9</v>
      </c>
      <c r="AQ449" s="2">
        <v>0</v>
      </c>
      <c r="AR449" s="2">
        <v>1908.08</v>
      </c>
      <c r="AS449" s="2">
        <v>3357</v>
      </c>
      <c r="AT449" s="2">
        <v>20136</v>
      </c>
      <c r="AU449" s="2">
        <v>15000</v>
      </c>
      <c r="AV449" s="2">
        <v>3000</v>
      </c>
      <c r="AW449" s="2">
        <v>0</v>
      </c>
      <c r="AX449" s="2">
        <v>0</v>
      </c>
      <c r="AY449" s="2">
        <v>3000</v>
      </c>
      <c r="AZ449" s="2">
        <v>0</v>
      </c>
      <c r="BA449" s="2">
        <v>4556.76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</row>
    <row r="450" spans="1:59">
      <c r="A450" s="5" t="s">
        <v>1878</v>
      </c>
      <c r="B450" s="2" t="s">
        <v>1879</v>
      </c>
      <c r="C450" s="2" t="s">
        <v>1880</v>
      </c>
      <c r="D450" s="2" t="s">
        <v>1881</v>
      </c>
      <c r="E450" s="2" t="s">
        <v>1159</v>
      </c>
      <c r="F450" s="2" t="s">
        <v>181</v>
      </c>
      <c r="G450" s="2">
        <v>10</v>
      </c>
      <c r="H450" s="2">
        <v>3</v>
      </c>
      <c r="I450" s="2">
        <v>6.1</v>
      </c>
      <c r="J450" s="2">
        <v>0</v>
      </c>
      <c r="K450" s="2">
        <v>2196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800</v>
      </c>
      <c r="U450" s="2">
        <v>100</v>
      </c>
      <c r="V450" s="2">
        <v>300</v>
      </c>
      <c r="W450" s="2">
        <v>33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3429</v>
      </c>
      <c r="AG450" s="2">
        <v>764.57</v>
      </c>
      <c r="AH450" s="2">
        <v>28.67</v>
      </c>
      <c r="AI450" s="2">
        <v>191.14</v>
      </c>
      <c r="AJ450" s="2">
        <v>573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1871.62</v>
      </c>
      <c r="AS450" s="2">
        <v>3359</v>
      </c>
      <c r="AT450" s="2">
        <v>20142</v>
      </c>
      <c r="AU450" s="2">
        <v>15000</v>
      </c>
      <c r="AV450" s="2">
        <v>3000</v>
      </c>
      <c r="AW450" s="2">
        <v>3000</v>
      </c>
      <c r="AX450" s="2">
        <v>0</v>
      </c>
      <c r="AY450" s="2">
        <v>3000</v>
      </c>
      <c r="AZ450" s="2">
        <v>0</v>
      </c>
      <c r="BA450" s="2">
        <v>4672.14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</row>
    <row r="451" spans="1:59">
      <c r="A451" s="5" t="s">
        <v>1882</v>
      </c>
      <c r="B451" s="2" t="s">
        <v>1883</v>
      </c>
      <c r="C451" s="2" t="s">
        <v>1884</v>
      </c>
      <c r="D451" s="2" t="s">
        <v>1885</v>
      </c>
      <c r="E451" s="2" t="s">
        <v>1159</v>
      </c>
      <c r="F451" s="2" t="s">
        <v>209</v>
      </c>
      <c r="G451" s="2">
        <v>13</v>
      </c>
      <c r="H451" s="2">
        <v>2</v>
      </c>
      <c r="I451" s="2">
        <v>7.1</v>
      </c>
      <c r="J451" s="2">
        <v>0</v>
      </c>
      <c r="K451" s="2">
        <v>2556</v>
      </c>
      <c r="L451" s="2">
        <v>0</v>
      </c>
      <c r="M451" s="2">
        <v>12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800</v>
      </c>
      <c r="U451" s="2">
        <v>300</v>
      </c>
      <c r="V451" s="2">
        <v>300</v>
      </c>
      <c r="W451" s="2">
        <v>33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4001</v>
      </c>
      <c r="AG451" s="2">
        <v>1020.28</v>
      </c>
      <c r="AH451" s="2">
        <v>38.26</v>
      </c>
      <c r="AI451" s="2">
        <v>255.07</v>
      </c>
      <c r="AJ451" s="2">
        <v>765</v>
      </c>
      <c r="AK451" s="2">
        <v>0</v>
      </c>
      <c r="AL451" s="2">
        <v>0</v>
      </c>
      <c r="AM451" s="2">
        <v>0</v>
      </c>
      <c r="AN451" s="2">
        <v>0</v>
      </c>
      <c r="AO451" s="2">
        <v>2</v>
      </c>
      <c r="AP451" s="2">
        <v>9</v>
      </c>
      <c r="AQ451" s="2">
        <v>0</v>
      </c>
      <c r="AR451" s="2">
        <v>1920.39</v>
      </c>
      <c r="AS451" s="2">
        <v>3789</v>
      </c>
      <c r="AT451" s="2">
        <v>26217</v>
      </c>
      <c r="AU451" s="2">
        <v>15000</v>
      </c>
      <c r="AV451" s="2">
        <v>0</v>
      </c>
      <c r="AW451" s="2">
        <v>3000</v>
      </c>
      <c r="AX451" s="2">
        <v>0</v>
      </c>
      <c r="AY451" s="2">
        <v>3000</v>
      </c>
      <c r="AZ451" s="2">
        <v>0</v>
      </c>
      <c r="BA451" s="2">
        <v>6235.83</v>
      </c>
      <c r="BB451" s="2">
        <v>0</v>
      </c>
      <c r="BC451" s="2">
        <v>0</v>
      </c>
      <c r="BD451" s="2">
        <v>0</v>
      </c>
      <c r="BE451" s="2">
        <v>0</v>
      </c>
      <c r="BF451" s="2">
        <v>128.12</v>
      </c>
      <c r="BG451" s="2">
        <v>0</v>
      </c>
    </row>
    <row r="452" spans="1:59">
      <c r="A452" s="5" t="s">
        <v>1886</v>
      </c>
      <c r="B452" s="2" t="s">
        <v>1887</v>
      </c>
      <c r="C452" s="2" t="s">
        <v>1888</v>
      </c>
      <c r="D452" s="2" t="s">
        <v>1889</v>
      </c>
      <c r="E452" s="2" t="s">
        <v>1159</v>
      </c>
      <c r="F452" s="2" t="s">
        <v>181</v>
      </c>
      <c r="G452" s="2">
        <v>8</v>
      </c>
      <c r="H452" s="2">
        <v>1</v>
      </c>
      <c r="I452" s="2">
        <v>5.7</v>
      </c>
      <c r="J452" s="2">
        <v>0</v>
      </c>
      <c r="K452" s="2">
        <v>2052</v>
      </c>
      <c r="L452" s="2">
        <v>0</v>
      </c>
      <c r="M452" s="2">
        <v>0</v>
      </c>
      <c r="N452" s="2">
        <v>0</v>
      </c>
      <c r="O452" s="2">
        <v>700</v>
      </c>
      <c r="P452" s="2">
        <v>0</v>
      </c>
      <c r="Q452" s="2">
        <v>0</v>
      </c>
      <c r="R452" s="2">
        <v>0</v>
      </c>
      <c r="S452" s="2">
        <v>0</v>
      </c>
      <c r="T452" s="2">
        <v>800</v>
      </c>
      <c r="U452" s="2">
        <v>100</v>
      </c>
      <c r="V452" s="2">
        <v>300</v>
      </c>
      <c r="W452" s="2">
        <v>33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3985</v>
      </c>
      <c r="AG452" s="2">
        <v>623.21</v>
      </c>
      <c r="AH452" s="2">
        <v>23.37</v>
      </c>
      <c r="AI452" s="2">
        <v>155.8</v>
      </c>
      <c r="AJ452" s="2">
        <v>467</v>
      </c>
      <c r="AK452" s="2">
        <v>0</v>
      </c>
      <c r="AL452" s="2">
        <v>0</v>
      </c>
      <c r="AM452" s="2">
        <v>0</v>
      </c>
      <c r="AN452" s="2">
        <v>0</v>
      </c>
      <c r="AO452" s="2">
        <v>2</v>
      </c>
      <c r="AP452" s="2">
        <v>9</v>
      </c>
      <c r="AQ452" s="2">
        <v>0</v>
      </c>
      <c r="AR452" s="2">
        <v>2713.62</v>
      </c>
      <c r="AS452" s="2">
        <v>3913</v>
      </c>
      <c r="AT452" s="2">
        <v>18003.96</v>
      </c>
      <c r="AU452" s="2">
        <v>15000</v>
      </c>
      <c r="AV452" s="2">
        <v>0</v>
      </c>
      <c r="AW452" s="2">
        <v>0</v>
      </c>
      <c r="AX452" s="2">
        <v>0</v>
      </c>
      <c r="AY452" s="2">
        <v>0</v>
      </c>
      <c r="AZ452" s="2">
        <v>3300</v>
      </c>
      <c r="BA452" s="2">
        <v>3808.14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</row>
    <row r="453" spans="1:59">
      <c r="A453" s="5" t="s">
        <v>1890</v>
      </c>
      <c r="B453" s="2" t="s">
        <v>1891</v>
      </c>
      <c r="C453" s="2" t="s">
        <v>1892</v>
      </c>
      <c r="D453" s="2" t="s">
        <v>1893</v>
      </c>
      <c r="E453" s="2" t="s">
        <v>1159</v>
      </c>
      <c r="F453" s="2" t="s">
        <v>181</v>
      </c>
      <c r="G453" s="2">
        <v>10</v>
      </c>
      <c r="H453" s="2">
        <v>2</v>
      </c>
      <c r="I453" s="2">
        <v>5.9</v>
      </c>
      <c r="J453" s="2">
        <v>0</v>
      </c>
      <c r="K453" s="2">
        <v>2124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800</v>
      </c>
      <c r="U453" s="2">
        <v>100</v>
      </c>
      <c r="V453" s="2">
        <v>300</v>
      </c>
      <c r="W453" s="2">
        <v>33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3357</v>
      </c>
      <c r="AG453" s="2">
        <v>745.27</v>
      </c>
      <c r="AH453" s="2">
        <v>27.95</v>
      </c>
      <c r="AI453" s="2">
        <v>186.32</v>
      </c>
      <c r="AJ453" s="2">
        <v>559</v>
      </c>
      <c r="AK453" s="2">
        <v>0</v>
      </c>
      <c r="AL453" s="2">
        <v>0</v>
      </c>
      <c r="AM453" s="2">
        <v>0</v>
      </c>
      <c r="AN453" s="2">
        <v>0</v>
      </c>
      <c r="AO453" s="2">
        <v>2</v>
      </c>
      <c r="AP453" s="2">
        <v>9</v>
      </c>
      <c r="AQ453" s="2">
        <v>0</v>
      </c>
      <c r="AR453" s="2">
        <v>1836.46</v>
      </c>
      <c r="AS453" s="2">
        <v>3285</v>
      </c>
      <c r="AT453" s="2">
        <v>19920</v>
      </c>
      <c r="AU453" s="2">
        <v>15000</v>
      </c>
      <c r="AV453" s="2">
        <v>3000</v>
      </c>
      <c r="AW453" s="2">
        <v>0</v>
      </c>
      <c r="AX453" s="2">
        <v>0</v>
      </c>
      <c r="AY453" s="2">
        <v>0</v>
      </c>
      <c r="AZ453" s="2">
        <v>0</v>
      </c>
      <c r="BA453" s="2">
        <v>4555.62</v>
      </c>
      <c r="BB453" s="2">
        <v>0</v>
      </c>
      <c r="BC453" s="2">
        <v>0</v>
      </c>
      <c r="BD453" s="2">
        <v>0</v>
      </c>
      <c r="BE453" s="2">
        <v>0</v>
      </c>
      <c r="BF453" s="2">
        <v>47.94</v>
      </c>
      <c r="BG453" s="2">
        <v>0</v>
      </c>
    </row>
    <row r="454" spans="1:59">
      <c r="A454" s="5" t="s">
        <v>1894</v>
      </c>
      <c r="B454" s="2" t="s">
        <v>1895</v>
      </c>
      <c r="C454" s="2" t="s">
        <v>1896</v>
      </c>
      <c r="D454" s="2" t="s">
        <v>1897</v>
      </c>
      <c r="E454" s="2" t="s">
        <v>416</v>
      </c>
      <c r="F454" s="2" t="s">
        <v>209</v>
      </c>
      <c r="G454" s="2">
        <v>12</v>
      </c>
      <c r="H454" s="2">
        <v>4</v>
      </c>
      <c r="I454" s="2">
        <v>7.1</v>
      </c>
      <c r="J454" s="2">
        <v>0</v>
      </c>
      <c r="K454" s="2">
        <v>2556</v>
      </c>
      <c r="L454" s="2">
        <v>0</v>
      </c>
      <c r="M454" s="2">
        <v>12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800</v>
      </c>
      <c r="U454" s="2">
        <v>300</v>
      </c>
      <c r="V454" s="2">
        <v>300</v>
      </c>
      <c r="W454" s="2">
        <v>33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4001</v>
      </c>
      <c r="AG454" s="2">
        <v>864.56</v>
      </c>
      <c r="AH454" s="2">
        <v>32.42</v>
      </c>
      <c r="AI454" s="2">
        <v>216.14</v>
      </c>
      <c r="AJ454" s="2">
        <v>648</v>
      </c>
      <c r="AK454" s="2">
        <v>0</v>
      </c>
      <c r="AL454" s="2">
        <v>0</v>
      </c>
      <c r="AM454" s="2">
        <v>0</v>
      </c>
      <c r="AN454" s="2">
        <v>0</v>
      </c>
      <c r="AO454" s="2">
        <v>2</v>
      </c>
      <c r="AP454" s="2">
        <v>9</v>
      </c>
      <c r="AQ454" s="2">
        <v>0</v>
      </c>
      <c r="AR454" s="2">
        <v>2237.88</v>
      </c>
      <c r="AS454" s="2">
        <v>3789</v>
      </c>
      <c r="AT454" s="2">
        <v>23324.02</v>
      </c>
      <c r="AU454" s="2">
        <v>15000</v>
      </c>
      <c r="AV454" s="2">
        <v>6000</v>
      </c>
      <c r="AW454" s="2">
        <v>3000</v>
      </c>
      <c r="AX454" s="2">
        <v>0</v>
      </c>
      <c r="AY454" s="2">
        <v>3000</v>
      </c>
      <c r="AZ454" s="2">
        <v>0</v>
      </c>
      <c r="BA454" s="2">
        <v>5283.36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</row>
    <row r="455" spans="1:59">
      <c r="A455" s="5" t="s">
        <v>1898</v>
      </c>
      <c r="B455" s="2" t="s">
        <v>1899</v>
      </c>
      <c r="C455" s="2" t="s">
        <v>1900</v>
      </c>
      <c r="D455" s="2" t="s">
        <v>1901</v>
      </c>
      <c r="E455" s="2" t="s">
        <v>1159</v>
      </c>
      <c r="F455" s="2" t="s">
        <v>181</v>
      </c>
      <c r="G455" s="2">
        <v>0</v>
      </c>
      <c r="H455" s="2">
        <v>0</v>
      </c>
      <c r="I455" s="2">
        <v>0</v>
      </c>
      <c r="J455" s="2">
        <v>3627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500</v>
      </c>
      <c r="V455" s="2">
        <v>300</v>
      </c>
      <c r="W455" s="2">
        <v>33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4460</v>
      </c>
      <c r="AG455" s="2">
        <v>1134.48</v>
      </c>
      <c r="AH455" s="2">
        <v>42.54</v>
      </c>
      <c r="AI455" s="2">
        <v>374.19</v>
      </c>
      <c r="AJ455" s="2">
        <v>1078</v>
      </c>
      <c r="AK455" s="2">
        <v>0</v>
      </c>
      <c r="AL455" s="2">
        <v>0</v>
      </c>
      <c r="AM455" s="2">
        <v>0</v>
      </c>
      <c r="AN455" s="2">
        <v>0</v>
      </c>
      <c r="AO455" s="2">
        <v>2</v>
      </c>
      <c r="AP455" s="2">
        <v>9</v>
      </c>
      <c r="AQ455" s="2">
        <v>0</v>
      </c>
      <c r="AR455" s="2">
        <v>1828.79</v>
      </c>
      <c r="AS455" s="2">
        <v>4108</v>
      </c>
      <c r="AT455" s="2">
        <v>26728.46</v>
      </c>
      <c r="AU455" s="2">
        <v>15000</v>
      </c>
      <c r="AV455" s="2">
        <v>0</v>
      </c>
      <c r="AW455" s="2">
        <v>3000</v>
      </c>
      <c r="AX455" s="2">
        <v>0</v>
      </c>
      <c r="AY455" s="2">
        <v>0</v>
      </c>
      <c r="AZ455" s="2">
        <v>0</v>
      </c>
      <c r="BA455" s="2">
        <v>7887.63</v>
      </c>
      <c r="BB455" s="2">
        <v>840.83</v>
      </c>
      <c r="BC455" s="2">
        <v>25.22</v>
      </c>
      <c r="BD455" s="2">
        <v>0</v>
      </c>
      <c r="BE455" s="2">
        <v>25.22</v>
      </c>
      <c r="BF455" s="2">
        <v>160.86</v>
      </c>
      <c r="BG455" s="2">
        <v>0</v>
      </c>
    </row>
    <row r="456" spans="1:59">
      <c r="A456" s="5" t="s">
        <v>1902</v>
      </c>
      <c r="B456" s="2" t="s">
        <v>1903</v>
      </c>
      <c r="C456" s="2" t="s">
        <v>1904</v>
      </c>
      <c r="D456" s="2" t="s">
        <v>1905</v>
      </c>
      <c r="E456" s="2" t="s">
        <v>1159</v>
      </c>
      <c r="F456" s="2" t="s">
        <v>181</v>
      </c>
      <c r="G456" s="2">
        <v>8</v>
      </c>
      <c r="H456" s="2">
        <v>1</v>
      </c>
      <c r="I456" s="2">
        <v>4.9</v>
      </c>
      <c r="J456" s="2">
        <v>0</v>
      </c>
      <c r="K456" s="2">
        <v>1764</v>
      </c>
      <c r="L456" s="2">
        <v>0</v>
      </c>
      <c r="M456" s="2">
        <v>0</v>
      </c>
      <c r="N456" s="2">
        <v>0</v>
      </c>
      <c r="O456" s="2">
        <v>700</v>
      </c>
      <c r="P456" s="2">
        <v>0</v>
      </c>
      <c r="Q456" s="2">
        <v>0</v>
      </c>
      <c r="R456" s="2">
        <v>0</v>
      </c>
      <c r="S456" s="2">
        <v>0</v>
      </c>
      <c r="T456" s="2">
        <v>800</v>
      </c>
      <c r="U456" s="2">
        <v>100</v>
      </c>
      <c r="V456" s="2">
        <v>300</v>
      </c>
      <c r="W456" s="2">
        <v>33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3697</v>
      </c>
      <c r="AG456" s="2">
        <v>606.33</v>
      </c>
      <c r="AH456" s="2">
        <v>22.74</v>
      </c>
      <c r="AI456" s="2">
        <v>151.58</v>
      </c>
      <c r="AJ456" s="2">
        <v>455</v>
      </c>
      <c r="AK456" s="2">
        <v>0</v>
      </c>
      <c r="AL456" s="2">
        <v>0</v>
      </c>
      <c r="AM456" s="2">
        <v>0</v>
      </c>
      <c r="AN456" s="2">
        <v>0</v>
      </c>
      <c r="AO456" s="2">
        <v>2</v>
      </c>
      <c r="AP456" s="2">
        <v>9</v>
      </c>
      <c r="AQ456" s="2">
        <v>0</v>
      </c>
      <c r="AR456" s="2">
        <v>2459.35</v>
      </c>
      <c r="AS456" s="2">
        <v>3625</v>
      </c>
      <c r="AT456" s="2">
        <v>23297</v>
      </c>
      <c r="AU456" s="2">
        <v>15000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3706.95</v>
      </c>
      <c r="BB456" s="2">
        <v>4590.05</v>
      </c>
      <c r="BC456" s="2">
        <v>137.7</v>
      </c>
      <c r="BD456" s="2">
        <v>0</v>
      </c>
      <c r="BE456" s="2">
        <v>137.7</v>
      </c>
      <c r="BF456" s="2">
        <v>216.02</v>
      </c>
      <c r="BG456" s="2">
        <v>0</v>
      </c>
    </row>
    <row r="457" spans="1:59">
      <c r="A457" s="5" t="s">
        <v>1906</v>
      </c>
      <c r="B457" s="2" t="s">
        <v>1907</v>
      </c>
      <c r="C457" s="2" t="s">
        <v>1908</v>
      </c>
      <c r="D457" s="2" t="s">
        <v>1909</v>
      </c>
      <c r="E457" s="2" t="s">
        <v>1159</v>
      </c>
      <c r="F457" s="2" t="s">
        <v>181</v>
      </c>
      <c r="G457" s="2">
        <v>10</v>
      </c>
      <c r="H457" s="2">
        <v>2</v>
      </c>
      <c r="I457" s="2">
        <v>5.9</v>
      </c>
      <c r="J457" s="2">
        <v>0</v>
      </c>
      <c r="K457" s="2">
        <v>2124</v>
      </c>
      <c r="L457" s="2">
        <v>0</v>
      </c>
      <c r="M457" s="2">
        <v>0</v>
      </c>
      <c r="N457" s="2">
        <v>0</v>
      </c>
      <c r="O457" s="2">
        <v>700</v>
      </c>
      <c r="P457" s="2">
        <v>0</v>
      </c>
      <c r="Q457" s="2">
        <v>0</v>
      </c>
      <c r="R457" s="2">
        <v>0</v>
      </c>
      <c r="S457" s="2">
        <v>0</v>
      </c>
      <c r="T457" s="2">
        <v>800</v>
      </c>
      <c r="U457" s="2">
        <v>100</v>
      </c>
      <c r="V457" s="2">
        <v>300</v>
      </c>
      <c r="W457" s="2">
        <v>33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292.97</v>
      </c>
      <c r="AE457" s="2">
        <v>0</v>
      </c>
      <c r="AF457" s="2">
        <v>4349.97</v>
      </c>
      <c r="AG457" s="2">
        <v>650.59</v>
      </c>
      <c r="AH457" s="2">
        <v>24.4</v>
      </c>
      <c r="AI457" s="2">
        <v>162.65</v>
      </c>
      <c r="AJ457" s="2">
        <v>488</v>
      </c>
      <c r="AK457" s="2">
        <v>0</v>
      </c>
      <c r="AL457" s="2">
        <v>0</v>
      </c>
      <c r="AM457" s="2">
        <v>0</v>
      </c>
      <c r="AN457" s="2">
        <v>0</v>
      </c>
      <c r="AO457" s="2">
        <v>2</v>
      </c>
      <c r="AP457" s="2">
        <v>9</v>
      </c>
      <c r="AQ457" s="2">
        <v>0</v>
      </c>
      <c r="AR457" s="2">
        <v>3022.33</v>
      </c>
      <c r="AS457" s="2">
        <v>4277.97</v>
      </c>
      <c r="AT457" s="2">
        <v>22312.97</v>
      </c>
      <c r="AU457" s="2">
        <v>15000</v>
      </c>
      <c r="AV457" s="2">
        <v>3000</v>
      </c>
      <c r="AW457" s="2">
        <v>0</v>
      </c>
      <c r="AX457" s="2">
        <v>0</v>
      </c>
      <c r="AY457" s="2">
        <v>3000</v>
      </c>
      <c r="AZ457" s="2">
        <v>0</v>
      </c>
      <c r="BA457" s="2">
        <v>3976.92</v>
      </c>
      <c r="BB457" s="2">
        <v>0</v>
      </c>
      <c r="BC457" s="2">
        <v>0</v>
      </c>
      <c r="BD457" s="2">
        <v>0</v>
      </c>
      <c r="BE457" s="2">
        <v>0</v>
      </c>
      <c r="BF457" s="2">
        <v>41.51</v>
      </c>
      <c r="BG457" s="2">
        <v>0</v>
      </c>
    </row>
    <row r="458" spans="1:59">
      <c r="A458" s="5" t="s">
        <v>1910</v>
      </c>
      <c r="B458" s="2" t="s">
        <v>1911</v>
      </c>
      <c r="C458" s="2" t="s">
        <v>1912</v>
      </c>
      <c r="D458" s="2" t="s">
        <v>1913</v>
      </c>
      <c r="E458" s="2" t="s">
        <v>1159</v>
      </c>
      <c r="F458" s="2" t="s">
        <v>209</v>
      </c>
      <c r="G458" s="2">
        <v>11</v>
      </c>
      <c r="H458" s="2">
        <v>2</v>
      </c>
      <c r="I458" s="2">
        <v>6.3</v>
      </c>
      <c r="J458" s="2">
        <v>0</v>
      </c>
      <c r="K458" s="2">
        <v>2268</v>
      </c>
      <c r="L458" s="2">
        <v>0</v>
      </c>
      <c r="M458" s="2">
        <v>12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800</v>
      </c>
      <c r="U458" s="2">
        <v>300</v>
      </c>
      <c r="V458" s="2">
        <v>300</v>
      </c>
      <c r="W458" s="2">
        <v>33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3713</v>
      </c>
      <c r="AG458" s="2">
        <v>855.88</v>
      </c>
      <c r="AH458" s="2">
        <v>32.1</v>
      </c>
      <c r="AI458" s="2">
        <v>213.97</v>
      </c>
      <c r="AJ458" s="2">
        <v>642</v>
      </c>
      <c r="AK458" s="2">
        <v>0</v>
      </c>
      <c r="AL458" s="2">
        <v>0</v>
      </c>
      <c r="AM458" s="2">
        <v>0</v>
      </c>
      <c r="AN458" s="2">
        <v>0</v>
      </c>
      <c r="AO458" s="2">
        <v>2</v>
      </c>
      <c r="AP458" s="2">
        <v>9</v>
      </c>
      <c r="AQ458" s="2">
        <v>0</v>
      </c>
      <c r="AR458" s="2">
        <v>1967.05</v>
      </c>
      <c r="AS458" s="2">
        <v>3501</v>
      </c>
      <c r="AT458" s="2">
        <v>22383</v>
      </c>
      <c r="AU458" s="2">
        <v>15000</v>
      </c>
      <c r="AV458" s="2">
        <v>3000</v>
      </c>
      <c r="AW458" s="2">
        <v>6000</v>
      </c>
      <c r="AX458" s="2">
        <v>0</v>
      </c>
      <c r="AY458" s="2">
        <v>0</v>
      </c>
      <c r="AZ458" s="2">
        <v>0</v>
      </c>
      <c r="BA458" s="2">
        <v>5231.85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</row>
    <row r="459" spans="1:59">
      <c r="A459" s="5" t="s">
        <v>1914</v>
      </c>
      <c r="B459" s="2" t="s">
        <v>1915</v>
      </c>
      <c r="C459" s="2" t="s">
        <v>1916</v>
      </c>
      <c r="D459" s="2" t="s">
        <v>1917</v>
      </c>
      <c r="E459" s="2" t="s">
        <v>1159</v>
      </c>
      <c r="F459" s="2" t="s">
        <v>256</v>
      </c>
      <c r="G459" s="2">
        <v>10</v>
      </c>
      <c r="H459" s="2">
        <v>3</v>
      </c>
      <c r="I459" s="2">
        <v>6.1</v>
      </c>
      <c r="J459" s="2">
        <v>0</v>
      </c>
      <c r="K459" s="2">
        <v>2196</v>
      </c>
      <c r="L459" s="2">
        <v>0</v>
      </c>
      <c r="M459" s="2">
        <v>197</v>
      </c>
      <c r="N459" s="2">
        <v>120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800</v>
      </c>
      <c r="U459" s="2">
        <v>300</v>
      </c>
      <c r="V459" s="2">
        <v>300</v>
      </c>
      <c r="W459" s="2">
        <v>33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302.9</v>
      </c>
      <c r="AE459" s="2">
        <v>0</v>
      </c>
      <c r="AF459" s="2">
        <v>4248.9</v>
      </c>
      <c r="AG459" s="2">
        <v>1017.32</v>
      </c>
      <c r="AH459" s="2">
        <v>38.15</v>
      </c>
      <c r="AI459" s="2">
        <v>254.33</v>
      </c>
      <c r="AJ459" s="2">
        <v>763</v>
      </c>
      <c r="AK459" s="2">
        <v>0</v>
      </c>
      <c r="AL459" s="2">
        <v>0</v>
      </c>
      <c r="AM459" s="2">
        <v>0</v>
      </c>
      <c r="AN459" s="2">
        <v>0</v>
      </c>
      <c r="AO459" s="2">
        <v>2</v>
      </c>
      <c r="AP459" s="2">
        <v>9</v>
      </c>
      <c r="AQ459" s="2">
        <v>0</v>
      </c>
      <c r="AR459" s="2">
        <v>2174.1</v>
      </c>
      <c r="AS459" s="2">
        <v>4036.9</v>
      </c>
      <c r="AT459" s="2">
        <v>26354.9</v>
      </c>
      <c r="AU459" s="2">
        <v>15000</v>
      </c>
      <c r="AV459" s="2">
        <v>0</v>
      </c>
      <c r="AW459" s="2">
        <v>3000</v>
      </c>
      <c r="AX459" s="2">
        <v>0</v>
      </c>
      <c r="AY459" s="2">
        <v>3000</v>
      </c>
      <c r="AZ459" s="2">
        <v>0</v>
      </c>
      <c r="BA459" s="2">
        <v>6218.4</v>
      </c>
      <c r="BB459" s="2">
        <v>0</v>
      </c>
      <c r="BC459" s="2">
        <v>0</v>
      </c>
      <c r="BD459" s="2">
        <v>0</v>
      </c>
      <c r="BE459" s="2">
        <v>0</v>
      </c>
      <c r="BF459" s="2">
        <v>125.17</v>
      </c>
      <c r="BG459" s="2">
        <v>0</v>
      </c>
    </row>
    <row r="460" spans="1:59">
      <c r="A460" s="5" t="s">
        <v>1918</v>
      </c>
      <c r="B460" s="2" t="s">
        <v>1919</v>
      </c>
      <c r="C460" s="2" t="s">
        <v>1920</v>
      </c>
      <c r="D460" s="2" t="s">
        <v>1921</v>
      </c>
      <c r="E460" s="2" t="s">
        <v>1159</v>
      </c>
      <c r="F460" s="2" t="s">
        <v>181</v>
      </c>
      <c r="G460" s="2">
        <v>10</v>
      </c>
      <c r="H460" s="2">
        <v>2</v>
      </c>
      <c r="I460" s="2">
        <v>5.9</v>
      </c>
      <c r="J460" s="2">
        <v>0</v>
      </c>
      <c r="K460" s="2">
        <v>2124</v>
      </c>
      <c r="L460" s="2">
        <v>0</v>
      </c>
      <c r="M460" s="2">
        <v>0</v>
      </c>
      <c r="N460" s="2">
        <v>0</v>
      </c>
      <c r="O460" s="2">
        <v>700</v>
      </c>
      <c r="P460" s="2">
        <v>0</v>
      </c>
      <c r="Q460" s="2">
        <v>0</v>
      </c>
      <c r="R460" s="2">
        <v>0</v>
      </c>
      <c r="S460" s="2">
        <v>0</v>
      </c>
      <c r="T460" s="2">
        <v>800</v>
      </c>
      <c r="U460" s="2">
        <v>100</v>
      </c>
      <c r="V460" s="2">
        <v>300</v>
      </c>
      <c r="W460" s="2">
        <v>33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4057</v>
      </c>
      <c r="AG460" s="2">
        <v>644.01</v>
      </c>
      <c r="AH460" s="2">
        <v>24.15</v>
      </c>
      <c r="AI460" s="2">
        <v>161</v>
      </c>
      <c r="AJ460" s="2">
        <v>483</v>
      </c>
      <c r="AK460" s="2">
        <v>0</v>
      </c>
      <c r="AL460" s="2">
        <v>0</v>
      </c>
      <c r="AM460" s="2">
        <v>0</v>
      </c>
      <c r="AN460" s="2">
        <v>0</v>
      </c>
      <c r="AO460" s="2">
        <v>2</v>
      </c>
      <c r="AP460" s="2">
        <v>9</v>
      </c>
      <c r="AQ460" s="2">
        <v>0</v>
      </c>
      <c r="AR460" s="2">
        <v>2742.84</v>
      </c>
      <c r="AS460" s="2">
        <v>3985</v>
      </c>
      <c r="AT460" s="2">
        <v>22020</v>
      </c>
      <c r="AU460" s="2">
        <v>15000</v>
      </c>
      <c r="AV460" s="2">
        <v>0</v>
      </c>
      <c r="AW460" s="2">
        <v>3000</v>
      </c>
      <c r="AX460" s="2">
        <v>0</v>
      </c>
      <c r="AY460" s="2">
        <v>3000</v>
      </c>
      <c r="AZ460" s="2">
        <v>0</v>
      </c>
      <c r="BA460" s="2">
        <v>3936.48</v>
      </c>
      <c r="BB460" s="2">
        <v>0</v>
      </c>
      <c r="BC460" s="2">
        <v>0</v>
      </c>
      <c r="BD460" s="2">
        <v>0</v>
      </c>
      <c r="BE460" s="2">
        <v>0</v>
      </c>
      <c r="BF460" s="2">
        <v>42.32</v>
      </c>
      <c r="BG460" s="2">
        <v>0</v>
      </c>
    </row>
    <row r="461" spans="1:59">
      <c r="A461" s="5" t="s">
        <v>1922</v>
      </c>
      <c r="B461" s="2" t="s">
        <v>1923</v>
      </c>
      <c r="C461" s="2" t="s">
        <v>1924</v>
      </c>
      <c r="D461" s="2" t="s">
        <v>1925</v>
      </c>
      <c r="E461" s="2" t="s">
        <v>1159</v>
      </c>
      <c r="F461" s="2" t="s">
        <v>181</v>
      </c>
      <c r="G461" s="2">
        <v>10</v>
      </c>
      <c r="H461" s="2">
        <v>2</v>
      </c>
      <c r="I461" s="2">
        <v>5.9</v>
      </c>
      <c r="J461" s="2">
        <v>0</v>
      </c>
      <c r="K461" s="2">
        <v>2124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800</v>
      </c>
      <c r="U461" s="2">
        <v>100</v>
      </c>
      <c r="V461" s="2">
        <v>300</v>
      </c>
      <c r="W461" s="2">
        <v>33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3357</v>
      </c>
      <c r="AG461" s="2">
        <v>717.76</v>
      </c>
      <c r="AH461" s="2">
        <v>26.92</v>
      </c>
      <c r="AI461" s="2">
        <v>179.44</v>
      </c>
      <c r="AJ461" s="2">
        <v>538</v>
      </c>
      <c r="AK461" s="2">
        <v>0</v>
      </c>
      <c r="AL461" s="2">
        <v>0</v>
      </c>
      <c r="AM461" s="2">
        <v>0</v>
      </c>
      <c r="AN461" s="2">
        <v>0</v>
      </c>
      <c r="AO461" s="2">
        <v>2</v>
      </c>
      <c r="AP461" s="2">
        <v>9</v>
      </c>
      <c r="AQ461" s="2">
        <v>0</v>
      </c>
      <c r="AR461" s="2">
        <v>1892.88</v>
      </c>
      <c r="AS461" s="2">
        <v>3285</v>
      </c>
      <c r="AT461" s="2">
        <v>19920</v>
      </c>
      <c r="AU461" s="2">
        <v>15000</v>
      </c>
      <c r="AV461" s="2">
        <v>3000</v>
      </c>
      <c r="AW461" s="2">
        <v>6000</v>
      </c>
      <c r="AX461" s="2">
        <v>0</v>
      </c>
      <c r="AY461" s="2">
        <v>0</v>
      </c>
      <c r="AZ461" s="2">
        <v>0</v>
      </c>
      <c r="BA461" s="2">
        <v>4386.36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</row>
    <row r="462" spans="1:59">
      <c r="A462" s="5" t="s">
        <v>1926</v>
      </c>
      <c r="B462" s="2" t="s">
        <v>1927</v>
      </c>
      <c r="C462" s="2" t="s">
        <v>1928</v>
      </c>
      <c r="D462" s="2" t="s">
        <v>1929</v>
      </c>
      <c r="E462" s="2" t="s">
        <v>1159</v>
      </c>
      <c r="F462" s="2" t="s">
        <v>181</v>
      </c>
      <c r="G462" s="2">
        <v>10</v>
      </c>
      <c r="H462" s="2">
        <v>2</v>
      </c>
      <c r="I462" s="2">
        <v>5.9</v>
      </c>
      <c r="J462" s="2">
        <v>0</v>
      </c>
      <c r="K462" s="2">
        <v>2124</v>
      </c>
      <c r="L462" s="2">
        <v>390.62</v>
      </c>
      <c r="M462" s="2">
        <v>12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800</v>
      </c>
      <c r="U462" s="2">
        <v>100</v>
      </c>
      <c r="V462" s="2">
        <v>300</v>
      </c>
      <c r="W462" s="2">
        <v>33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292.97</v>
      </c>
      <c r="AE462" s="2">
        <v>0</v>
      </c>
      <c r="AF462" s="2">
        <v>4052.59</v>
      </c>
      <c r="AG462" s="2">
        <v>740.81</v>
      </c>
      <c r="AH462" s="2">
        <v>27.78</v>
      </c>
      <c r="AI462" s="2">
        <v>185.2</v>
      </c>
      <c r="AJ462" s="2">
        <v>556</v>
      </c>
      <c r="AK462" s="2">
        <v>0</v>
      </c>
      <c r="AL462" s="2">
        <v>0</v>
      </c>
      <c r="AM462" s="2">
        <v>0</v>
      </c>
      <c r="AN462" s="2">
        <v>0</v>
      </c>
      <c r="AO462" s="2">
        <v>2</v>
      </c>
      <c r="AP462" s="2">
        <v>9</v>
      </c>
      <c r="AQ462" s="2">
        <v>0</v>
      </c>
      <c r="AR462" s="2">
        <v>2540.8</v>
      </c>
      <c r="AS462" s="2">
        <v>3980.59</v>
      </c>
      <c r="AT462" s="2">
        <v>20639.59</v>
      </c>
      <c r="AU462" s="2">
        <v>15000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4529.37</v>
      </c>
      <c r="BB462" s="2">
        <v>1110.22</v>
      </c>
      <c r="BC462" s="2">
        <v>33.31</v>
      </c>
      <c r="BD462" s="2">
        <v>0</v>
      </c>
      <c r="BE462" s="2">
        <v>33.31</v>
      </c>
      <c r="BF462" s="2">
        <v>109.18</v>
      </c>
      <c r="BG462" s="2">
        <v>0</v>
      </c>
    </row>
    <row r="463" spans="1:59">
      <c r="A463" s="5" t="s">
        <v>1930</v>
      </c>
      <c r="B463" s="2" t="s">
        <v>1931</v>
      </c>
      <c r="C463" s="2" t="s">
        <v>1932</v>
      </c>
      <c r="D463" s="2" t="s">
        <v>1933</v>
      </c>
      <c r="E463" s="2" t="s">
        <v>1159</v>
      </c>
      <c r="F463" s="2" t="s">
        <v>181</v>
      </c>
      <c r="G463" s="2">
        <v>8</v>
      </c>
      <c r="H463" s="2">
        <v>2</v>
      </c>
      <c r="I463" s="2">
        <v>5.1</v>
      </c>
      <c r="J463" s="2">
        <v>0</v>
      </c>
      <c r="K463" s="2">
        <v>1836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800</v>
      </c>
      <c r="U463" s="2">
        <v>100</v>
      </c>
      <c r="V463" s="2">
        <v>300</v>
      </c>
      <c r="W463" s="2">
        <v>33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759.72</v>
      </c>
      <c r="AE463" s="2">
        <v>0</v>
      </c>
      <c r="AF463" s="2">
        <v>3828.72</v>
      </c>
      <c r="AG463" s="2">
        <v>548.15</v>
      </c>
      <c r="AH463" s="2">
        <v>20.56</v>
      </c>
      <c r="AI463" s="2">
        <v>137.04</v>
      </c>
      <c r="AJ463" s="2">
        <v>411</v>
      </c>
      <c r="AK463" s="2">
        <v>0</v>
      </c>
      <c r="AL463" s="2">
        <v>0</v>
      </c>
      <c r="AM463" s="2">
        <v>0</v>
      </c>
      <c r="AN463" s="2">
        <v>0</v>
      </c>
      <c r="AO463" s="2">
        <v>2</v>
      </c>
      <c r="AP463" s="2">
        <v>9</v>
      </c>
      <c r="AQ463" s="2">
        <v>0</v>
      </c>
      <c r="AR463" s="2">
        <v>2709.97</v>
      </c>
      <c r="AS463" s="2">
        <v>3756.72</v>
      </c>
      <c r="AT463" s="2">
        <v>21186.72</v>
      </c>
      <c r="AU463" s="2">
        <v>15000</v>
      </c>
      <c r="AV463" s="2">
        <v>0</v>
      </c>
      <c r="AW463" s="2">
        <v>0</v>
      </c>
      <c r="AX463" s="2">
        <v>0</v>
      </c>
      <c r="AY463" s="2">
        <v>3000</v>
      </c>
      <c r="AZ463" s="2">
        <v>0</v>
      </c>
      <c r="BA463" s="2">
        <v>3350.25</v>
      </c>
      <c r="BB463" s="2">
        <v>0</v>
      </c>
      <c r="BC463" s="2">
        <v>0</v>
      </c>
      <c r="BD463" s="2">
        <v>0</v>
      </c>
      <c r="BE463" s="2">
        <v>0</v>
      </c>
      <c r="BF463" s="2">
        <v>95.9</v>
      </c>
      <c r="BG463" s="2">
        <v>0</v>
      </c>
    </row>
    <row r="464" spans="1:59">
      <c r="A464" s="5" t="s">
        <v>1934</v>
      </c>
      <c r="B464" s="2" t="s">
        <v>1935</v>
      </c>
      <c r="C464" s="2" t="s">
        <v>1936</v>
      </c>
      <c r="D464" s="2" t="s">
        <v>1937</v>
      </c>
      <c r="E464" s="2" t="s">
        <v>1159</v>
      </c>
      <c r="F464" s="2" t="s">
        <v>209</v>
      </c>
      <c r="G464" s="2">
        <v>10</v>
      </c>
      <c r="H464" s="2">
        <v>2</v>
      </c>
      <c r="I464" s="2">
        <v>5.9</v>
      </c>
      <c r="J464" s="2">
        <v>0</v>
      </c>
      <c r="K464" s="2">
        <v>2124</v>
      </c>
      <c r="L464" s="2">
        <v>0</v>
      </c>
      <c r="M464" s="2">
        <v>12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800</v>
      </c>
      <c r="U464" s="2">
        <v>300</v>
      </c>
      <c r="V464" s="2">
        <v>300</v>
      </c>
      <c r="W464" s="2">
        <v>33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3569</v>
      </c>
      <c r="AG464" s="2">
        <v>697.81</v>
      </c>
      <c r="AH464" s="2">
        <v>26.17</v>
      </c>
      <c r="AI464" s="2">
        <v>174.45</v>
      </c>
      <c r="AJ464" s="2">
        <v>523</v>
      </c>
      <c r="AK464" s="2">
        <v>0</v>
      </c>
      <c r="AL464" s="2">
        <v>0</v>
      </c>
      <c r="AM464" s="2">
        <v>0</v>
      </c>
      <c r="AN464" s="2">
        <v>0</v>
      </c>
      <c r="AO464" s="2">
        <v>2</v>
      </c>
      <c r="AP464" s="2">
        <v>9</v>
      </c>
      <c r="AQ464" s="2">
        <v>0</v>
      </c>
      <c r="AR464" s="2">
        <v>2145.57</v>
      </c>
      <c r="AS464" s="2">
        <v>3357</v>
      </c>
      <c r="AT464" s="2">
        <v>18816</v>
      </c>
      <c r="AU464" s="2">
        <v>15000</v>
      </c>
      <c r="AV464" s="2">
        <v>3000</v>
      </c>
      <c r="AW464" s="2">
        <v>6000</v>
      </c>
      <c r="AX464" s="2">
        <v>0</v>
      </c>
      <c r="AY464" s="2">
        <v>3000</v>
      </c>
      <c r="AZ464" s="2">
        <v>0</v>
      </c>
      <c r="BA464" s="2">
        <v>4264.29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</row>
    <row r="465" spans="1:59">
      <c r="A465" s="5" t="s">
        <v>1938</v>
      </c>
      <c r="B465" s="2" t="s">
        <v>1939</v>
      </c>
      <c r="C465" s="2" t="s">
        <v>1940</v>
      </c>
      <c r="D465" s="2" t="s">
        <v>1941</v>
      </c>
      <c r="E465" s="2" t="s">
        <v>1159</v>
      </c>
      <c r="F465" s="2" t="s">
        <v>181</v>
      </c>
      <c r="G465" s="2">
        <v>12</v>
      </c>
      <c r="H465" s="2">
        <v>2</v>
      </c>
      <c r="I465" s="2">
        <v>6.7</v>
      </c>
      <c r="J465" s="2">
        <v>0</v>
      </c>
      <c r="K465" s="2">
        <v>2412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7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616.5</v>
      </c>
      <c r="AF465" s="2">
        <v>1802.5</v>
      </c>
      <c r="AG465" s="2">
        <v>859.29</v>
      </c>
      <c r="AH465" s="2">
        <v>32.22</v>
      </c>
      <c r="AI465" s="2">
        <v>214.82</v>
      </c>
      <c r="AJ465" s="2">
        <v>644</v>
      </c>
      <c r="AK465" s="2">
        <v>0</v>
      </c>
      <c r="AL465" s="2">
        <v>0</v>
      </c>
      <c r="AM465" s="2">
        <v>0</v>
      </c>
      <c r="AN465" s="2">
        <v>0</v>
      </c>
      <c r="AO465" s="2">
        <v>2</v>
      </c>
      <c r="AP465" s="2">
        <v>9</v>
      </c>
      <c r="AQ465" s="2">
        <v>0</v>
      </c>
      <c r="AR465" s="2">
        <v>50.17</v>
      </c>
      <c r="AS465" s="2">
        <v>1830.5</v>
      </c>
      <c r="AT465" s="2">
        <v>7804.5</v>
      </c>
      <c r="AU465" s="2">
        <v>15000</v>
      </c>
      <c r="AV465" s="2">
        <v>0</v>
      </c>
      <c r="AW465" s="2">
        <v>1998</v>
      </c>
      <c r="AX465" s="2">
        <v>0</v>
      </c>
      <c r="AY465" s="2">
        <v>0</v>
      </c>
      <c r="AZ465" s="2">
        <v>0</v>
      </c>
      <c r="BA465" s="2">
        <v>5250.99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</row>
    <row r="466" spans="1:59">
      <c r="A466" s="5" t="s">
        <v>1942</v>
      </c>
      <c r="B466" s="2" t="s">
        <v>1943</v>
      </c>
      <c r="C466" s="2" t="s">
        <v>1944</v>
      </c>
      <c r="D466" s="2" t="s">
        <v>1945</v>
      </c>
      <c r="E466" s="2" t="s">
        <v>1159</v>
      </c>
      <c r="F466" s="2" t="s">
        <v>181</v>
      </c>
      <c r="G466" s="2">
        <v>8</v>
      </c>
      <c r="H466" s="2">
        <v>2</v>
      </c>
      <c r="I466" s="2">
        <v>5.1</v>
      </c>
      <c r="J466" s="2">
        <v>0</v>
      </c>
      <c r="K466" s="2">
        <v>1836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800</v>
      </c>
      <c r="U466" s="2">
        <v>100</v>
      </c>
      <c r="V466" s="2">
        <v>300</v>
      </c>
      <c r="W466" s="2">
        <v>33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253.24</v>
      </c>
      <c r="AE466" s="2">
        <v>0</v>
      </c>
      <c r="AF466" s="2">
        <v>3322.24</v>
      </c>
      <c r="AG466" s="2">
        <v>585.67</v>
      </c>
      <c r="AH466" s="2">
        <v>21.96</v>
      </c>
      <c r="AI466" s="2">
        <v>146.42</v>
      </c>
      <c r="AJ466" s="2">
        <v>439</v>
      </c>
      <c r="AK466" s="2">
        <v>0</v>
      </c>
      <c r="AL466" s="2">
        <v>0</v>
      </c>
      <c r="AM466" s="2">
        <v>0</v>
      </c>
      <c r="AN466" s="2">
        <v>0</v>
      </c>
      <c r="AO466" s="2">
        <v>2</v>
      </c>
      <c r="AP466" s="2">
        <v>9</v>
      </c>
      <c r="AQ466" s="2">
        <v>0</v>
      </c>
      <c r="AR466" s="2">
        <v>2127.19</v>
      </c>
      <c r="AS466" s="2">
        <v>3250.24</v>
      </c>
      <c r="AT466" s="2">
        <v>20666.24</v>
      </c>
      <c r="AU466" s="2">
        <v>15000</v>
      </c>
      <c r="AV466" s="2">
        <v>0</v>
      </c>
      <c r="AW466" s="2">
        <v>0</v>
      </c>
      <c r="AX466" s="2">
        <v>0</v>
      </c>
      <c r="AY466" s="2">
        <v>3000</v>
      </c>
      <c r="AZ466" s="2">
        <v>0</v>
      </c>
      <c r="BA466" s="2">
        <v>3579.15</v>
      </c>
      <c r="BB466" s="2">
        <v>0</v>
      </c>
      <c r="BC466" s="2">
        <v>0</v>
      </c>
      <c r="BD466" s="2">
        <v>0</v>
      </c>
      <c r="BE466" s="2">
        <v>0</v>
      </c>
      <c r="BF466" s="2">
        <v>90.9</v>
      </c>
      <c r="BG466" s="2">
        <v>0</v>
      </c>
    </row>
    <row r="467" spans="1:59">
      <c r="A467" s="5" t="s">
        <v>1946</v>
      </c>
      <c r="B467" s="2" t="s">
        <v>1947</v>
      </c>
      <c r="C467" s="2" t="s">
        <v>1948</v>
      </c>
      <c r="D467" s="2" t="s">
        <v>1949</v>
      </c>
      <c r="E467" s="2" t="s">
        <v>1159</v>
      </c>
      <c r="F467" s="2" t="s">
        <v>181</v>
      </c>
      <c r="G467" s="2">
        <v>10</v>
      </c>
      <c r="H467" s="2">
        <v>3</v>
      </c>
      <c r="I467" s="2">
        <v>6.1</v>
      </c>
      <c r="J467" s="2">
        <v>0</v>
      </c>
      <c r="K467" s="2">
        <v>2196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800</v>
      </c>
      <c r="U467" s="2">
        <v>100</v>
      </c>
      <c r="V467" s="2">
        <v>300</v>
      </c>
      <c r="W467" s="2">
        <v>33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302.9</v>
      </c>
      <c r="AE467" s="2">
        <v>0</v>
      </c>
      <c r="AF467" s="2">
        <v>3731.9</v>
      </c>
      <c r="AG467" s="2">
        <v>749.17</v>
      </c>
      <c r="AH467" s="2">
        <v>28.09</v>
      </c>
      <c r="AI467" s="2">
        <v>187.29</v>
      </c>
      <c r="AJ467" s="2">
        <v>562</v>
      </c>
      <c r="AK467" s="2">
        <v>0</v>
      </c>
      <c r="AL467" s="2">
        <v>0</v>
      </c>
      <c r="AM467" s="2">
        <v>0</v>
      </c>
      <c r="AN467" s="2">
        <v>0</v>
      </c>
      <c r="AO467" s="2">
        <v>2</v>
      </c>
      <c r="AP467" s="2">
        <v>9</v>
      </c>
      <c r="AQ467" s="2">
        <v>0</v>
      </c>
      <c r="AR467" s="2">
        <v>2203.35</v>
      </c>
      <c r="AS467" s="2">
        <v>3659.9</v>
      </c>
      <c r="AT467" s="2">
        <v>20438.9</v>
      </c>
      <c r="AU467" s="2">
        <v>15000</v>
      </c>
      <c r="AV467" s="2">
        <v>3000</v>
      </c>
      <c r="AW467" s="2">
        <v>0</v>
      </c>
      <c r="AX467" s="2">
        <v>0</v>
      </c>
      <c r="AY467" s="2">
        <v>0</v>
      </c>
      <c r="AZ467" s="2">
        <v>0</v>
      </c>
      <c r="BA467" s="2">
        <v>4579.65</v>
      </c>
      <c r="BB467" s="2">
        <v>0</v>
      </c>
      <c r="BC467" s="2">
        <v>0</v>
      </c>
      <c r="BD467" s="2">
        <v>0</v>
      </c>
      <c r="BE467" s="2">
        <v>0</v>
      </c>
      <c r="BF467" s="2">
        <v>51.78</v>
      </c>
      <c r="BG467" s="2">
        <v>0</v>
      </c>
    </row>
    <row r="468" spans="1:59">
      <c r="A468" s="5" t="s">
        <v>1950</v>
      </c>
      <c r="B468" s="2" t="s">
        <v>1951</v>
      </c>
      <c r="C468" s="2" t="s">
        <v>1952</v>
      </c>
      <c r="D468" s="2" t="s">
        <v>1953</v>
      </c>
      <c r="E468" s="2" t="s">
        <v>1159</v>
      </c>
      <c r="F468" s="2" t="s">
        <v>181</v>
      </c>
      <c r="G468" s="2">
        <v>8</v>
      </c>
      <c r="H468" s="2">
        <v>2</v>
      </c>
      <c r="I468" s="2">
        <v>5.1</v>
      </c>
      <c r="J468" s="2">
        <v>0</v>
      </c>
      <c r="K468" s="2">
        <v>1836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800</v>
      </c>
      <c r="U468" s="2">
        <v>100</v>
      </c>
      <c r="V468" s="2">
        <v>300</v>
      </c>
      <c r="W468" s="2">
        <v>33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253.24</v>
      </c>
      <c r="AE468" s="2">
        <v>0</v>
      </c>
      <c r="AF468" s="2">
        <v>3322.24</v>
      </c>
      <c r="AG468" s="2">
        <v>494.65</v>
      </c>
      <c r="AH468" s="2">
        <v>18.55</v>
      </c>
      <c r="AI468" s="2">
        <v>123.66</v>
      </c>
      <c r="AJ468" s="2">
        <v>371</v>
      </c>
      <c r="AK468" s="2">
        <v>0</v>
      </c>
      <c r="AL468" s="2">
        <v>0</v>
      </c>
      <c r="AM468" s="2">
        <v>0</v>
      </c>
      <c r="AN468" s="2">
        <v>0</v>
      </c>
      <c r="AO468" s="2">
        <v>2</v>
      </c>
      <c r="AP468" s="2">
        <v>9</v>
      </c>
      <c r="AQ468" s="2">
        <v>0</v>
      </c>
      <c r="AR468" s="2">
        <v>2312.38</v>
      </c>
      <c r="AS468" s="2">
        <v>3250.24</v>
      </c>
      <c r="AT468" s="2">
        <v>16339.24</v>
      </c>
      <c r="AU468" s="2">
        <v>15000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3023.58</v>
      </c>
      <c r="BB468" s="2">
        <v>0</v>
      </c>
      <c r="BC468" s="2">
        <v>0</v>
      </c>
      <c r="BD468" s="2">
        <v>0</v>
      </c>
      <c r="BE468" s="2">
        <v>0</v>
      </c>
      <c r="BF468" s="2">
        <v>32.2</v>
      </c>
      <c r="BG468" s="2">
        <v>0</v>
      </c>
    </row>
    <row r="469" spans="1:59">
      <c r="A469" s="5" t="s">
        <v>1954</v>
      </c>
      <c r="B469" s="2" t="s">
        <v>1955</v>
      </c>
      <c r="C469" s="2" t="s">
        <v>1956</v>
      </c>
      <c r="D469" s="2" t="s">
        <v>1957</v>
      </c>
      <c r="E469" s="2" t="s">
        <v>1159</v>
      </c>
      <c r="F469" s="2" t="s">
        <v>181</v>
      </c>
      <c r="G469" s="2">
        <v>8</v>
      </c>
      <c r="H469" s="2">
        <v>2</v>
      </c>
      <c r="I469" s="2">
        <v>5.1</v>
      </c>
      <c r="J469" s="2">
        <v>0</v>
      </c>
      <c r="K469" s="2">
        <v>1836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800</v>
      </c>
      <c r="U469" s="2">
        <v>100</v>
      </c>
      <c r="V469" s="2">
        <v>300</v>
      </c>
      <c r="W469" s="2">
        <v>33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253.24</v>
      </c>
      <c r="AE469" s="2">
        <v>0</v>
      </c>
      <c r="AF469" s="2">
        <v>3322.24</v>
      </c>
      <c r="AG469" s="2">
        <v>570.66</v>
      </c>
      <c r="AH469" s="2">
        <v>21.4</v>
      </c>
      <c r="AI469" s="2">
        <v>142.66</v>
      </c>
      <c r="AJ469" s="2">
        <v>428</v>
      </c>
      <c r="AK469" s="2">
        <v>0</v>
      </c>
      <c r="AL469" s="2">
        <v>0</v>
      </c>
      <c r="AM469" s="2">
        <v>0</v>
      </c>
      <c r="AN469" s="2">
        <v>0</v>
      </c>
      <c r="AO469" s="2">
        <v>2</v>
      </c>
      <c r="AP469" s="2">
        <v>9</v>
      </c>
      <c r="AQ469" s="2">
        <v>0</v>
      </c>
      <c r="AR469" s="2">
        <v>2157.52</v>
      </c>
      <c r="AS469" s="2">
        <v>3250.24</v>
      </c>
      <c r="AT469" s="2">
        <v>20666.24</v>
      </c>
      <c r="AU469" s="2">
        <v>15000</v>
      </c>
      <c r="AV469" s="2">
        <v>0</v>
      </c>
      <c r="AW469" s="2">
        <v>3000</v>
      </c>
      <c r="AX469" s="2">
        <v>0</v>
      </c>
      <c r="AY469" s="2">
        <v>0</v>
      </c>
      <c r="AZ469" s="2">
        <v>0</v>
      </c>
      <c r="BA469" s="2">
        <v>3488.16</v>
      </c>
      <c r="BB469" s="2">
        <v>0</v>
      </c>
      <c r="BC469" s="2">
        <v>0</v>
      </c>
      <c r="BD469" s="2">
        <v>0</v>
      </c>
      <c r="BE469" s="2">
        <v>0</v>
      </c>
      <c r="BF469" s="2">
        <v>92.72</v>
      </c>
      <c r="BG469" s="2">
        <v>0</v>
      </c>
    </row>
    <row r="470" spans="1:59">
      <c r="A470" s="5" t="s">
        <v>1958</v>
      </c>
      <c r="B470" s="2" t="s">
        <v>1959</v>
      </c>
      <c r="C470" s="2" t="s">
        <v>1960</v>
      </c>
      <c r="D470" s="2" t="s">
        <v>1961</v>
      </c>
      <c r="E470" s="2" t="s">
        <v>154</v>
      </c>
      <c r="F470" s="2" t="s">
        <v>181</v>
      </c>
      <c r="G470" s="2">
        <v>8</v>
      </c>
      <c r="H470" s="2">
        <v>1</v>
      </c>
      <c r="I470" s="2">
        <v>4.9</v>
      </c>
      <c r="J470" s="2">
        <v>0</v>
      </c>
      <c r="K470" s="2">
        <v>1764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800</v>
      </c>
      <c r="U470" s="2">
        <v>100</v>
      </c>
      <c r="V470" s="2">
        <v>300</v>
      </c>
      <c r="W470" s="2">
        <v>33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556.62</v>
      </c>
      <c r="AE470" s="2">
        <v>0</v>
      </c>
      <c r="AF470" s="2">
        <v>3553.62</v>
      </c>
      <c r="AG470" s="2">
        <v>438.84</v>
      </c>
      <c r="AH470" s="2">
        <v>16.46</v>
      </c>
      <c r="AI470" s="2">
        <v>109.71</v>
      </c>
      <c r="AJ470" s="2">
        <v>329</v>
      </c>
      <c r="AK470" s="2">
        <v>0</v>
      </c>
      <c r="AL470" s="2">
        <v>0</v>
      </c>
      <c r="AM470" s="2">
        <v>0</v>
      </c>
      <c r="AN470" s="2">
        <v>0</v>
      </c>
      <c r="AO470" s="2">
        <v>2</v>
      </c>
      <c r="AP470" s="2">
        <v>9</v>
      </c>
      <c r="AQ470" s="2">
        <v>0</v>
      </c>
      <c r="AR470" s="2">
        <v>2657.61</v>
      </c>
      <c r="AS470" s="2">
        <v>3481.62</v>
      </c>
      <c r="AT470" s="2">
        <v>17252.16</v>
      </c>
      <c r="AU470" s="2">
        <v>15000</v>
      </c>
      <c r="AV470" s="2">
        <v>0</v>
      </c>
      <c r="AW470" s="2">
        <v>6000</v>
      </c>
      <c r="AX470" s="2">
        <v>0</v>
      </c>
      <c r="AY470" s="2">
        <v>0</v>
      </c>
      <c r="AZ470" s="2">
        <v>0</v>
      </c>
      <c r="BA470" s="2">
        <v>2682.03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</row>
    <row r="471" spans="1:59">
      <c r="A471" s="5" t="s">
        <v>1962</v>
      </c>
      <c r="B471" s="2" t="s">
        <v>1963</v>
      </c>
      <c r="C471" s="2" t="s">
        <v>1964</v>
      </c>
      <c r="D471" s="2" t="s">
        <v>1965</v>
      </c>
      <c r="E471" s="2" t="s">
        <v>99</v>
      </c>
      <c r="F471" s="2" t="s">
        <v>209</v>
      </c>
      <c r="G471" s="2">
        <v>10</v>
      </c>
      <c r="H471" s="2">
        <v>2</v>
      </c>
      <c r="I471" s="2">
        <v>5.9</v>
      </c>
      <c r="J471" s="2">
        <v>0</v>
      </c>
      <c r="K471" s="2">
        <v>2124</v>
      </c>
      <c r="L471" s="2">
        <v>0</v>
      </c>
      <c r="M471" s="2">
        <v>24</v>
      </c>
      <c r="N471" s="2">
        <v>96</v>
      </c>
      <c r="O471" s="2">
        <v>0</v>
      </c>
      <c r="P471" s="2">
        <v>0</v>
      </c>
      <c r="Q471" s="2">
        <v>0</v>
      </c>
      <c r="R471" s="2">
        <v>0</v>
      </c>
      <c r="S471" s="2">
        <v>4.63</v>
      </c>
      <c r="T471" s="2">
        <v>800</v>
      </c>
      <c r="U471" s="2">
        <v>300</v>
      </c>
      <c r="V471" s="2">
        <v>300</v>
      </c>
      <c r="W471" s="2">
        <v>33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3681.63</v>
      </c>
      <c r="AG471" s="2">
        <v>836.93</v>
      </c>
      <c r="AH471" s="2">
        <v>31.38</v>
      </c>
      <c r="AI471" s="2">
        <v>209.23</v>
      </c>
      <c r="AJ471" s="2">
        <v>628</v>
      </c>
      <c r="AK471" s="2">
        <v>0</v>
      </c>
      <c r="AL471" s="2">
        <v>0</v>
      </c>
      <c r="AM471" s="2">
        <v>0</v>
      </c>
      <c r="AN471" s="2">
        <v>0</v>
      </c>
      <c r="AO471" s="2">
        <v>2</v>
      </c>
      <c r="AP471" s="2">
        <v>9</v>
      </c>
      <c r="AQ471" s="2">
        <v>0</v>
      </c>
      <c r="AR471" s="2">
        <v>1974.09</v>
      </c>
      <c r="AS471" s="2">
        <v>3469.63</v>
      </c>
      <c r="AT471" s="2">
        <v>22648.89</v>
      </c>
      <c r="AU471" s="2">
        <v>15000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5116.62</v>
      </c>
      <c r="BB471" s="2">
        <v>2532.27</v>
      </c>
      <c r="BC471" s="2">
        <v>75.97</v>
      </c>
      <c r="BD471" s="2">
        <v>0</v>
      </c>
      <c r="BE471" s="2">
        <v>75.97</v>
      </c>
      <c r="BF471" s="2">
        <v>173.05</v>
      </c>
      <c r="BG471" s="2">
        <v>0</v>
      </c>
    </row>
    <row r="472" spans="1:59">
      <c r="A472" s="5" t="s">
        <v>1966</v>
      </c>
      <c r="B472" s="2" t="s">
        <v>1967</v>
      </c>
      <c r="C472" s="2" t="s">
        <v>1968</v>
      </c>
      <c r="D472" s="2" t="s">
        <v>1969</v>
      </c>
      <c r="E472" s="2" t="s">
        <v>93</v>
      </c>
      <c r="F472" s="2" t="s">
        <v>181</v>
      </c>
      <c r="G472" s="2">
        <v>8</v>
      </c>
      <c r="H472" s="2">
        <v>1</v>
      </c>
      <c r="I472" s="2">
        <v>4.9</v>
      </c>
      <c r="J472" s="2">
        <v>0</v>
      </c>
      <c r="K472" s="2">
        <v>1764</v>
      </c>
      <c r="L472" s="2">
        <v>324.41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800</v>
      </c>
      <c r="U472" s="2">
        <v>100</v>
      </c>
      <c r="V472" s="2">
        <v>300</v>
      </c>
      <c r="W472" s="2">
        <v>33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1135.45</v>
      </c>
      <c r="AE472" s="2">
        <v>0</v>
      </c>
      <c r="AF472" s="2">
        <v>4456.86</v>
      </c>
      <c r="AG472" s="2">
        <v>578.8</v>
      </c>
      <c r="AH472" s="2">
        <v>21.71</v>
      </c>
      <c r="AI472" s="2">
        <v>144.7</v>
      </c>
      <c r="AJ472" s="2">
        <v>434</v>
      </c>
      <c r="AK472" s="2">
        <v>0</v>
      </c>
      <c r="AL472" s="2">
        <v>0</v>
      </c>
      <c r="AM472" s="2">
        <v>0</v>
      </c>
      <c r="AN472" s="2">
        <v>0</v>
      </c>
      <c r="AO472" s="2">
        <v>2</v>
      </c>
      <c r="AP472" s="2">
        <v>9</v>
      </c>
      <c r="AQ472" s="2">
        <v>0</v>
      </c>
      <c r="AR472" s="2">
        <v>3275.65</v>
      </c>
      <c r="AS472" s="2">
        <v>4384.86</v>
      </c>
      <c r="AT472" s="2">
        <v>17544.86</v>
      </c>
      <c r="AU472" s="2">
        <v>15000</v>
      </c>
      <c r="AV472" s="2">
        <v>0</v>
      </c>
      <c r="AW472" s="2">
        <v>0</v>
      </c>
      <c r="AX472" s="2">
        <v>0</v>
      </c>
      <c r="AY472" s="2">
        <v>3000</v>
      </c>
      <c r="AZ472" s="2">
        <v>0</v>
      </c>
      <c r="BA472" s="2">
        <v>3537.63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</row>
    <row r="473" spans="1:59">
      <c r="A473" s="5" t="s">
        <v>1970</v>
      </c>
      <c r="B473" s="2" t="s">
        <v>1971</v>
      </c>
      <c r="C473" s="2" t="s">
        <v>1972</v>
      </c>
      <c r="D473" s="2" t="s">
        <v>1973</v>
      </c>
      <c r="E473" s="2" t="s">
        <v>154</v>
      </c>
      <c r="F473" s="2" t="s">
        <v>181</v>
      </c>
      <c r="G473" s="2">
        <v>8</v>
      </c>
      <c r="H473" s="2">
        <v>2</v>
      </c>
      <c r="I473" s="2">
        <v>5.1</v>
      </c>
      <c r="J473" s="2">
        <v>0</v>
      </c>
      <c r="K473" s="2">
        <v>1836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800</v>
      </c>
      <c r="U473" s="2">
        <v>100</v>
      </c>
      <c r="V473" s="2">
        <v>300</v>
      </c>
      <c r="W473" s="2">
        <v>33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3069</v>
      </c>
      <c r="AG473" s="2">
        <v>539.14</v>
      </c>
      <c r="AH473" s="2">
        <v>20.22</v>
      </c>
      <c r="AI473" s="2">
        <v>134.78</v>
      </c>
      <c r="AJ473" s="2">
        <v>404</v>
      </c>
      <c r="AK473" s="2">
        <v>0</v>
      </c>
      <c r="AL473" s="2">
        <v>0</v>
      </c>
      <c r="AM473" s="2">
        <v>0</v>
      </c>
      <c r="AN473" s="2">
        <v>0</v>
      </c>
      <c r="AO473" s="2">
        <v>2</v>
      </c>
      <c r="AP473" s="2">
        <v>9</v>
      </c>
      <c r="AQ473" s="2">
        <v>0</v>
      </c>
      <c r="AR473" s="2">
        <v>1968.86</v>
      </c>
      <c r="AS473" s="2">
        <v>2997</v>
      </c>
      <c r="AT473" s="2">
        <v>16876.61</v>
      </c>
      <c r="AU473" s="2">
        <v>15000</v>
      </c>
      <c r="AV473" s="2">
        <v>0</v>
      </c>
      <c r="AW473" s="2">
        <v>6000</v>
      </c>
      <c r="AX473" s="2">
        <v>0</v>
      </c>
      <c r="AY473" s="2">
        <v>0</v>
      </c>
      <c r="AZ473" s="2">
        <v>0</v>
      </c>
      <c r="BA473" s="2">
        <v>3294.42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</row>
    <row r="474" spans="1:59">
      <c r="A474" s="5" t="s">
        <v>1974</v>
      </c>
      <c r="B474" s="2" t="s">
        <v>1975</v>
      </c>
      <c r="C474" s="2" t="s">
        <v>1976</v>
      </c>
      <c r="D474" s="2" t="s">
        <v>1977</v>
      </c>
      <c r="E474" s="2" t="s">
        <v>136</v>
      </c>
      <c r="F474" s="2" t="s">
        <v>181</v>
      </c>
      <c r="G474" s="2">
        <v>0</v>
      </c>
      <c r="H474" s="2">
        <v>0</v>
      </c>
      <c r="I474" s="2">
        <v>0</v>
      </c>
      <c r="J474" s="2">
        <v>3627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500</v>
      </c>
      <c r="V474" s="2">
        <v>300</v>
      </c>
      <c r="W474" s="2">
        <v>33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4460</v>
      </c>
      <c r="AG474" s="2">
        <v>1134.48</v>
      </c>
      <c r="AH474" s="2">
        <v>42.54</v>
      </c>
      <c r="AI474" s="2">
        <v>374.19</v>
      </c>
      <c r="AJ474" s="2">
        <v>1078</v>
      </c>
      <c r="AK474" s="2">
        <v>0</v>
      </c>
      <c r="AL474" s="2">
        <v>0</v>
      </c>
      <c r="AM474" s="2">
        <v>0</v>
      </c>
      <c r="AN474" s="2">
        <v>0</v>
      </c>
      <c r="AO474" s="2">
        <v>2</v>
      </c>
      <c r="AP474" s="2">
        <v>9</v>
      </c>
      <c r="AQ474" s="2">
        <v>0</v>
      </c>
      <c r="AR474" s="2">
        <v>1828.79</v>
      </c>
      <c r="AS474" s="2">
        <v>4108</v>
      </c>
      <c r="AT474" s="2">
        <v>26830</v>
      </c>
      <c r="AU474" s="2">
        <v>15000</v>
      </c>
      <c r="AV474" s="2">
        <v>3000</v>
      </c>
      <c r="AW474" s="2">
        <v>1500</v>
      </c>
      <c r="AX474" s="2">
        <v>0</v>
      </c>
      <c r="AY474" s="2">
        <v>3000</v>
      </c>
      <c r="AZ474" s="2">
        <v>0</v>
      </c>
      <c r="BA474" s="2">
        <v>7887.63</v>
      </c>
      <c r="BB474" s="2">
        <v>0</v>
      </c>
      <c r="BC474" s="2">
        <v>0</v>
      </c>
      <c r="BD474" s="2">
        <v>0</v>
      </c>
      <c r="BE474" s="2">
        <v>0</v>
      </c>
      <c r="BF474" s="2">
        <v>73.91</v>
      </c>
      <c r="BG474" s="2">
        <v>0</v>
      </c>
    </row>
    <row r="475" spans="1:59">
      <c r="A475" s="5" t="s">
        <v>1978</v>
      </c>
      <c r="B475" s="2" t="s">
        <v>1979</v>
      </c>
      <c r="C475" s="2" t="s">
        <v>1980</v>
      </c>
      <c r="D475" s="2" t="s">
        <v>1981</v>
      </c>
      <c r="E475" s="2" t="s">
        <v>186</v>
      </c>
      <c r="F475" s="2" t="s">
        <v>209</v>
      </c>
      <c r="G475" s="2">
        <v>13</v>
      </c>
      <c r="H475" s="2">
        <v>3</v>
      </c>
      <c r="I475" s="2">
        <v>7.3</v>
      </c>
      <c r="J475" s="2">
        <v>0</v>
      </c>
      <c r="K475" s="2">
        <v>2628</v>
      </c>
      <c r="L475" s="2">
        <v>0</v>
      </c>
      <c r="M475" s="2">
        <v>24</v>
      </c>
      <c r="N475" s="2">
        <v>56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800</v>
      </c>
      <c r="U475" s="2">
        <v>300</v>
      </c>
      <c r="V475" s="2">
        <v>300</v>
      </c>
      <c r="W475" s="2">
        <v>33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4141</v>
      </c>
      <c r="AG475" s="2">
        <v>1030.47</v>
      </c>
      <c r="AH475" s="2">
        <v>38.64</v>
      </c>
      <c r="AI475" s="2">
        <v>257.62</v>
      </c>
      <c r="AJ475" s="2">
        <v>773</v>
      </c>
      <c r="AK475" s="2">
        <v>0</v>
      </c>
      <c r="AL475" s="2">
        <v>0</v>
      </c>
      <c r="AM475" s="2">
        <v>0</v>
      </c>
      <c r="AN475" s="2">
        <v>0</v>
      </c>
      <c r="AO475" s="2">
        <v>2</v>
      </c>
      <c r="AP475" s="2">
        <v>9</v>
      </c>
      <c r="AQ475" s="2">
        <v>0</v>
      </c>
      <c r="AR475" s="2">
        <v>2039.27</v>
      </c>
      <c r="AS475" s="2">
        <v>3929</v>
      </c>
      <c r="AT475" s="2">
        <v>27087</v>
      </c>
      <c r="AU475" s="2">
        <v>15000</v>
      </c>
      <c r="AV475" s="2">
        <v>3000</v>
      </c>
      <c r="AW475" s="2">
        <v>3000</v>
      </c>
      <c r="AX475" s="2">
        <v>0</v>
      </c>
      <c r="AY475" s="2">
        <v>3000</v>
      </c>
      <c r="AZ475" s="2">
        <v>0</v>
      </c>
      <c r="BA475" s="2">
        <v>6299.19</v>
      </c>
      <c r="BB475" s="2">
        <v>0</v>
      </c>
      <c r="BC475" s="2">
        <v>0</v>
      </c>
      <c r="BD475" s="2">
        <v>0</v>
      </c>
      <c r="BE475" s="2">
        <v>0</v>
      </c>
      <c r="BF475" s="2">
        <v>88.76</v>
      </c>
      <c r="BG475" s="2">
        <v>0</v>
      </c>
    </row>
    <row r="476" spans="1:59">
      <c r="A476" s="5" t="s">
        <v>1982</v>
      </c>
      <c r="B476" s="2" t="s">
        <v>1983</v>
      </c>
      <c r="C476" s="2" t="s">
        <v>1984</v>
      </c>
      <c r="D476" s="2" t="s">
        <v>1985</v>
      </c>
      <c r="E476" s="2" t="s">
        <v>186</v>
      </c>
      <c r="F476" s="2" t="s">
        <v>256</v>
      </c>
      <c r="G476" s="2">
        <v>6</v>
      </c>
      <c r="H476" s="2">
        <v>2</v>
      </c>
      <c r="I476" s="2">
        <v>4.3</v>
      </c>
      <c r="J476" s="2">
        <v>0</v>
      </c>
      <c r="K476" s="2">
        <v>1548</v>
      </c>
      <c r="L476" s="2">
        <v>284.69</v>
      </c>
      <c r="M476" s="2">
        <v>119</v>
      </c>
      <c r="N476" s="2">
        <v>96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800</v>
      </c>
      <c r="U476" s="2">
        <v>100</v>
      </c>
      <c r="V476" s="2">
        <v>300</v>
      </c>
      <c r="W476" s="2">
        <v>33</v>
      </c>
      <c r="X476" s="2">
        <v>0</v>
      </c>
      <c r="Y476" s="2">
        <v>0</v>
      </c>
      <c r="Z476" s="2">
        <v>0</v>
      </c>
      <c r="AA476" s="2">
        <v>0</v>
      </c>
      <c r="AB476" s="2">
        <v>50</v>
      </c>
      <c r="AC476" s="2">
        <v>60</v>
      </c>
      <c r="AD476" s="2">
        <v>1106.41</v>
      </c>
      <c r="AE476" s="2">
        <v>0</v>
      </c>
      <c r="AF476" s="2">
        <v>4497.1</v>
      </c>
      <c r="AG476" s="2">
        <v>435.94</v>
      </c>
      <c r="AH476" s="2">
        <v>16.35</v>
      </c>
      <c r="AI476" s="2">
        <v>108.98</v>
      </c>
      <c r="AJ476" s="2">
        <v>327</v>
      </c>
      <c r="AK476" s="2">
        <v>0</v>
      </c>
      <c r="AL476" s="2">
        <v>0</v>
      </c>
      <c r="AM476" s="2">
        <v>0</v>
      </c>
      <c r="AN476" s="2">
        <v>0</v>
      </c>
      <c r="AO476" s="2">
        <v>2</v>
      </c>
      <c r="AP476" s="2">
        <v>9</v>
      </c>
      <c r="AQ476" s="2">
        <v>0</v>
      </c>
      <c r="AR476" s="2">
        <v>3606.83</v>
      </c>
      <c r="AS476" s="2">
        <v>4425.1</v>
      </c>
      <c r="AT476" s="2">
        <v>14693.1</v>
      </c>
      <c r="AU476" s="2">
        <v>15000</v>
      </c>
      <c r="AV476" s="2">
        <v>3000</v>
      </c>
      <c r="AW476" s="2">
        <v>3000</v>
      </c>
      <c r="AX476" s="2">
        <v>0</v>
      </c>
      <c r="AY476" s="2">
        <v>0</v>
      </c>
      <c r="AZ476" s="2">
        <v>0</v>
      </c>
      <c r="BA476" s="2">
        <v>2664.81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</row>
    <row r="477" spans="1:59">
      <c r="A477" s="5" t="s">
        <v>1986</v>
      </c>
      <c r="B477" s="2" t="s">
        <v>1987</v>
      </c>
      <c r="C477" s="2" t="s">
        <v>1988</v>
      </c>
      <c r="D477" s="2" t="s">
        <v>1989</v>
      </c>
      <c r="E477" s="2" t="s">
        <v>186</v>
      </c>
      <c r="F477" s="2" t="s">
        <v>256</v>
      </c>
      <c r="G477" s="2">
        <v>11</v>
      </c>
      <c r="H477" s="2">
        <v>3</v>
      </c>
      <c r="I477" s="2">
        <v>6.5</v>
      </c>
      <c r="J477" s="2">
        <v>0</v>
      </c>
      <c r="K477" s="2">
        <v>2340</v>
      </c>
      <c r="L477" s="2">
        <v>0</v>
      </c>
      <c r="M477" s="2">
        <v>24</v>
      </c>
      <c r="N477" s="2">
        <v>40</v>
      </c>
      <c r="O477" s="2">
        <v>0</v>
      </c>
      <c r="P477" s="2">
        <v>504</v>
      </c>
      <c r="Q477" s="2">
        <v>0</v>
      </c>
      <c r="R477" s="2">
        <v>0</v>
      </c>
      <c r="S477" s="2">
        <v>0</v>
      </c>
      <c r="T477" s="2">
        <v>800</v>
      </c>
      <c r="U477" s="2">
        <v>100</v>
      </c>
      <c r="V477" s="2">
        <v>300</v>
      </c>
      <c r="W477" s="2">
        <v>33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1291.03</v>
      </c>
      <c r="AE477" s="2">
        <v>0</v>
      </c>
      <c r="AF477" s="2">
        <v>5432.03</v>
      </c>
      <c r="AG477" s="2">
        <v>481.5</v>
      </c>
      <c r="AH477" s="2">
        <v>18.06</v>
      </c>
      <c r="AI477" s="2">
        <v>120.37</v>
      </c>
      <c r="AJ477" s="2">
        <v>361</v>
      </c>
      <c r="AK477" s="2">
        <v>0</v>
      </c>
      <c r="AL477" s="2">
        <v>0</v>
      </c>
      <c r="AM477" s="2">
        <v>0</v>
      </c>
      <c r="AN477" s="2">
        <v>0</v>
      </c>
      <c r="AO477" s="2">
        <v>2</v>
      </c>
      <c r="AP477" s="2">
        <v>9</v>
      </c>
      <c r="AQ477" s="2">
        <v>0</v>
      </c>
      <c r="AR477" s="2">
        <v>4449.1</v>
      </c>
      <c r="AS477" s="2">
        <v>5360.03</v>
      </c>
      <c r="AT477" s="2">
        <v>16898.03</v>
      </c>
      <c r="AU477" s="2">
        <v>15000</v>
      </c>
      <c r="AV477" s="2">
        <v>1500</v>
      </c>
      <c r="AW477" s="2">
        <v>3000</v>
      </c>
      <c r="AX477" s="2">
        <v>0</v>
      </c>
      <c r="AY477" s="2">
        <v>0</v>
      </c>
      <c r="AZ477" s="2">
        <v>0</v>
      </c>
      <c r="BA477" s="2">
        <v>2942.79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</row>
    <row r="478" spans="1:59">
      <c r="A478" s="5" t="s">
        <v>1990</v>
      </c>
      <c r="B478" s="2" t="s">
        <v>1991</v>
      </c>
      <c r="C478" s="2" t="s">
        <v>1992</v>
      </c>
      <c r="D478" s="2" t="s">
        <v>1993</v>
      </c>
      <c r="E478" s="2" t="s">
        <v>186</v>
      </c>
      <c r="F478" s="2" t="s">
        <v>256</v>
      </c>
      <c r="G478" s="2">
        <v>8</v>
      </c>
      <c r="H478" s="2">
        <v>3</v>
      </c>
      <c r="I478" s="2">
        <v>5.3</v>
      </c>
      <c r="J478" s="2">
        <v>0</v>
      </c>
      <c r="K478" s="2">
        <v>1908</v>
      </c>
      <c r="L478" s="2">
        <v>350.9</v>
      </c>
      <c r="M478" s="2">
        <v>0</v>
      </c>
      <c r="N478" s="2">
        <v>0</v>
      </c>
      <c r="O478" s="2">
        <v>0</v>
      </c>
      <c r="P478" s="2">
        <v>72</v>
      </c>
      <c r="Q478" s="2">
        <v>0</v>
      </c>
      <c r="R478" s="2">
        <v>0</v>
      </c>
      <c r="S478" s="2">
        <v>0</v>
      </c>
      <c r="T478" s="2">
        <v>800</v>
      </c>
      <c r="U478" s="2">
        <v>100</v>
      </c>
      <c r="V478" s="2">
        <v>300</v>
      </c>
      <c r="W478" s="2">
        <v>33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1228.14</v>
      </c>
      <c r="AE478" s="2">
        <v>0</v>
      </c>
      <c r="AF478" s="2">
        <v>4792.04</v>
      </c>
      <c r="AG478" s="2">
        <v>407.5</v>
      </c>
      <c r="AH478" s="2">
        <v>15.28</v>
      </c>
      <c r="AI478" s="2">
        <v>104.32</v>
      </c>
      <c r="AJ478" s="2">
        <v>306</v>
      </c>
      <c r="AK478" s="2">
        <v>0</v>
      </c>
      <c r="AL478" s="2">
        <v>0</v>
      </c>
      <c r="AM478" s="2">
        <v>0</v>
      </c>
      <c r="AN478" s="2">
        <v>0</v>
      </c>
      <c r="AO478" s="2">
        <v>2</v>
      </c>
      <c r="AP478" s="2">
        <v>9</v>
      </c>
      <c r="AQ478" s="2">
        <v>0</v>
      </c>
      <c r="AR478" s="2">
        <v>3956.94</v>
      </c>
      <c r="AS478" s="2">
        <v>4720.04</v>
      </c>
      <c r="AT478" s="2">
        <v>14490.04</v>
      </c>
      <c r="AU478" s="2">
        <v>15000</v>
      </c>
      <c r="AV478" s="2">
        <v>1500</v>
      </c>
      <c r="AW478" s="2">
        <v>6000</v>
      </c>
      <c r="AX478" s="2">
        <v>0</v>
      </c>
      <c r="AY478" s="2">
        <v>0</v>
      </c>
      <c r="AZ478" s="2">
        <v>0</v>
      </c>
      <c r="BA478" s="2">
        <v>2499.3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</row>
    <row r="479" spans="1:59">
      <c r="A479" s="5" t="s">
        <v>1994</v>
      </c>
      <c r="B479" s="2" t="s">
        <v>1995</v>
      </c>
      <c r="C479" s="2" t="s">
        <v>1996</v>
      </c>
      <c r="D479" s="2" t="s">
        <v>1997</v>
      </c>
      <c r="E479" s="2" t="s">
        <v>186</v>
      </c>
      <c r="F479" s="2" t="s">
        <v>209</v>
      </c>
      <c r="G479" s="2">
        <v>11</v>
      </c>
      <c r="H479" s="2">
        <v>2</v>
      </c>
      <c r="I479" s="2">
        <v>6.3</v>
      </c>
      <c r="J479" s="2">
        <v>0</v>
      </c>
      <c r="K479" s="2">
        <v>2268</v>
      </c>
      <c r="L479" s="2">
        <v>0</v>
      </c>
      <c r="M479" s="2">
        <v>24</v>
      </c>
      <c r="N479" s="2">
        <v>64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800</v>
      </c>
      <c r="U479" s="2">
        <v>300</v>
      </c>
      <c r="V479" s="2">
        <v>300</v>
      </c>
      <c r="W479" s="2">
        <v>33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3789</v>
      </c>
      <c r="AG479" s="2">
        <v>870.54</v>
      </c>
      <c r="AH479" s="2">
        <v>32.65</v>
      </c>
      <c r="AI479" s="2">
        <v>217.63</v>
      </c>
      <c r="AJ479" s="2">
        <v>653</v>
      </c>
      <c r="AK479" s="2">
        <v>0</v>
      </c>
      <c r="AL479" s="2">
        <v>0</v>
      </c>
      <c r="AM479" s="2">
        <v>0</v>
      </c>
      <c r="AN479" s="2">
        <v>0</v>
      </c>
      <c r="AO479" s="2">
        <v>2</v>
      </c>
      <c r="AP479" s="2">
        <v>9</v>
      </c>
      <c r="AQ479" s="2">
        <v>0</v>
      </c>
      <c r="AR479" s="2">
        <v>2013.18</v>
      </c>
      <c r="AS479" s="2">
        <v>3577</v>
      </c>
      <c r="AT479" s="2">
        <v>22971</v>
      </c>
      <c r="AU479" s="2">
        <v>15000</v>
      </c>
      <c r="AV479" s="2">
        <v>3000</v>
      </c>
      <c r="AW479" s="2">
        <v>3000</v>
      </c>
      <c r="AX479" s="2">
        <v>0</v>
      </c>
      <c r="AY479" s="2">
        <v>0</v>
      </c>
      <c r="AZ479" s="2">
        <v>0</v>
      </c>
      <c r="BA479" s="2">
        <v>5321.46</v>
      </c>
      <c r="BB479" s="2">
        <v>0</v>
      </c>
      <c r="BC479" s="2">
        <v>0</v>
      </c>
      <c r="BD479" s="2">
        <v>0</v>
      </c>
      <c r="BE479" s="2">
        <v>0</v>
      </c>
      <c r="BF479" s="2">
        <v>55.39</v>
      </c>
      <c r="BG479" s="2">
        <v>0</v>
      </c>
    </row>
    <row r="480" spans="1:59">
      <c r="A480" s="5" t="s">
        <v>1998</v>
      </c>
      <c r="B480" s="2" t="s">
        <v>1999</v>
      </c>
      <c r="C480" s="2" t="s">
        <v>2000</v>
      </c>
      <c r="D480" s="2" t="s">
        <v>2001</v>
      </c>
      <c r="E480" s="2" t="s">
        <v>186</v>
      </c>
      <c r="F480" s="2" t="s">
        <v>181</v>
      </c>
      <c r="G480" s="2">
        <v>8</v>
      </c>
      <c r="H480" s="2">
        <v>2</v>
      </c>
      <c r="I480" s="2">
        <v>5.1</v>
      </c>
      <c r="J480" s="2">
        <v>0</v>
      </c>
      <c r="K480" s="2">
        <v>1836</v>
      </c>
      <c r="L480" s="2">
        <v>337.66</v>
      </c>
      <c r="M480" s="2">
        <v>62</v>
      </c>
      <c r="N480" s="2">
        <v>64</v>
      </c>
      <c r="O480" s="2">
        <v>0</v>
      </c>
      <c r="P480" s="2">
        <v>0</v>
      </c>
      <c r="Q480" s="2">
        <v>0</v>
      </c>
      <c r="R480" s="2">
        <v>7</v>
      </c>
      <c r="S480" s="2">
        <v>5.43</v>
      </c>
      <c r="T480" s="2">
        <v>800</v>
      </c>
      <c r="U480" s="2">
        <v>100</v>
      </c>
      <c r="V480" s="2">
        <v>300</v>
      </c>
      <c r="W480" s="2">
        <v>33</v>
      </c>
      <c r="X480" s="2">
        <v>0</v>
      </c>
      <c r="Y480" s="2">
        <v>0</v>
      </c>
      <c r="Z480" s="2">
        <v>0</v>
      </c>
      <c r="AA480" s="2">
        <v>0</v>
      </c>
      <c r="AB480" s="2">
        <v>50</v>
      </c>
      <c r="AC480" s="2">
        <v>60</v>
      </c>
      <c r="AD480" s="2">
        <v>1291.8</v>
      </c>
      <c r="AE480" s="2">
        <v>0</v>
      </c>
      <c r="AF480" s="2">
        <v>4946.89</v>
      </c>
      <c r="AG480" s="2">
        <v>589.82</v>
      </c>
      <c r="AH480" s="2">
        <v>22.12</v>
      </c>
      <c r="AI480" s="2">
        <v>147.45</v>
      </c>
      <c r="AJ480" s="2">
        <v>442</v>
      </c>
      <c r="AK480" s="2">
        <v>0</v>
      </c>
      <c r="AL480" s="2">
        <v>0</v>
      </c>
      <c r="AM480" s="2">
        <v>0</v>
      </c>
      <c r="AN480" s="2">
        <v>0</v>
      </c>
      <c r="AO480" s="2">
        <v>2</v>
      </c>
      <c r="AP480" s="2">
        <v>9</v>
      </c>
      <c r="AQ480" s="2">
        <v>0</v>
      </c>
      <c r="AR480" s="2">
        <v>3743.5</v>
      </c>
      <c r="AS480" s="2">
        <v>4904.89</v>
      </c>
      <c r="AT480" s="2">
        <v>18545.75</v>
      </c>
      <c r="AU480" s="2">
        <v>15000</v>
      </c>
      <c r="AV480" s="2">
        <v>0</v>
      </c>
      <c r="AW480" s="2">
        <v>3000</v>
      </c>
      <c r="AX480" s="2">
        <v>0</v>
      </c>
      <c r="AY480" s="2">
        <v>0</v>
      </c>
      <c r="AZ480" s="2">
        <v>0</v>
      </c>
      <c r="BA480" s="2">
        <v>3604.17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</row>
    <row r="481" spans="1:59">
      <c r="A481" s="5" t="s">
        <v>2002</v>
      </c>
      <c r="B481" s="2" t="s">
        <v>2003</v>
      </c>
      <c r="C481" s="2" t="s">
        <v>2004</v>
      </c>
      <c r="D481" s="2" t="s">
        <v>2005</v>
      </c>
      <c r="E481" s="2" t="s">
        <v>186</v>
      </c>
      <c r="F481" s="2" t="s">
        <v>256</v>
      </c>
      <c r="G481" s="2">
        <v>10</v>
      </c>
      <c r="H481" s="2">
        <v>3</v>
      </c>
      <c r="I481" s="2">
        <v>6.1</v>
      </c>
      <c r="J481" s="2">
        <v>0</v>
      </c>
      <c r="K481" s="2">
        <v>2196</v>
      </c>
      <c r="L481" s="2">
        <v>403.86</v>
      </c>
      <c r="M481" s="2">
        <v>24</v>
      </c>
      <c r="N481" s="2">
        <v>64</v>
      </c>
      <c r="O481" s="2">
        <v>0</v>
      </c>
      <c r="P481" s="2">
        <v>72</v>
      </c>
      <c r="Q481" s="2">
        <v>7</v>
      </c>
      <c r="R481" s="2">
        <v>0</v>
      </c>
      <c r="S481" s="2">
        <v>0</v>
      </c>
      <c r="T481" s="2">
        <v>800</v>
      </c>
      <c r="U481" s="2">
        <v>100</v>
      </c>
      <c r="V481" s="2">
        <v>300</v>
      </c>
      <c r="W481" s="2">
        <v>56</v>
      </c>
      <c r="X481" s="2">
        <v>0</v>
      </c>
      <c r="Y481" s="2">
        <v>0</v>
      </c>
      <c r="Z481" s="2">
        <v>0</v>
      </c>
      <c r="AA481" s="2">
        <v>0</v>
      </c>
      <c r="AB481" s="2">
        <v>50</v>
      </c>
      <c r="AC481" s="2">
        <v>60</v>
      </c>
      <c r="AD481" s="2">
        <v>1523.52</v>
      </c>
      <c r="AE481" s="2">
        <v>0</v>
      </c>
      <c r="AF481" s="2">
        <v>5656.38</v>
      </c>
      <c r="AG481" s="2">
        <v>442.4</v>
      </c>
      <c r="AH481" s="2">
        <v>16.59</v>
      </c>
      <c r="AI481" s="2">
        <v>110.6</v>
      </c>
      <c r="AJ481" s="2">
        <v>332</v>
      </c>
      <c r="AK481" s="2">
        <v>0</v>
      </c>
      <c r="AL481" s="2">
        <v>0</v>
      </c>
      <c r="AM481" s="2">
        <v>0</v>
      </c>
      <c r="AN481" s="2">
        <v>0</v>
      </c>
      <c r="AO481" s="2">
        <v>2</v>
      </c>
      <c r="AP481" s="2">
        <v>9</v>
      </c>
      <c r="AQ481" s="2">
        <v>0</v>
      </c>
      <c r="AR481" s="2">
        <v>4752.79</v>
      </c>
      <c r="AS481" s="2">
        <v>5584.38</v>
      </c>
      <c r="AT481" s="2">
        <v>16078.38</v>
      </c>
      <c r="AU481" s="2">
        <v>15000</v>
      </c>
      <c r="AV481" s="2">
        <v>6000</v>
      </c>
      <c r="AW481" s="2">
        <v>3000</v>
      </c>
      <c r="AX481" s="2">
        <v>0</v>
      </c>
      <c r="AY481" s="2">
        <v>0</v>
      </c>
      <c r="AZ481" s="2">
        <v>0</v>
      </c>
      <c r="BA481" s="2">
        <v>2704.77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</row>
    <row r="482" spans="1:59">
      <c r="A482" s="5" t="s">
        <v>2006</v>
      </c>
      <c r="B482" s="2" t="s">
        <v>2007</v>
      </c>
      <c r="C482" s="2" t="s">
        <v>2008</v>
      </c>
      <c r="D482" s="2" t="s">
        <v>2009</v>
      </c>
      <c r="E482" s="2" t="s">
        <v>186</v>
      </c>
      <c r="F482" s="2" t="s">
        <v>209</v>
      </c>
      <c r="G482" s="2">
        <v>8</v>
      </c>
      <c r="H482" s="2">
        <v>2</v>
      </c>
      <c r="I482" s="2">
        <v>5.1</v>
      </c>
      <c r="J482" s="2">
        <v>0</v>
      </c>
      <c r="K482" s="2">
        <v>1836</v>
      </c>
      <c r="L482" s="2">
        <v>0</v>
      </c>
      <c r="M482" s="2">
        <v>76</v>
      </c>
      <c r="N482" s="2">
        <v>40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800</v>
      </c>
      <c r="U482" s="2">
        <v>100</v>
      </c>
      <c r="V482" s="2">
        <v>300</v>
      </c>
      <c r="W482" s="2">
        <v>33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3185</v>
      </c>
      <c r="AG482" s="2">
        <v>808.9</v>
      </c>
      <c r="AH482" s="2">
        <v>30.33</v>
      </c>
      <c r="AI482" s="2">
        <v>202.22</v>
      </c>
      <c r="AJ482" s="2">
        <v>607</v>
      </c>
      <c r="AK482" s="2">
        <v>0</v>
      </c>
      <c r="AL482" s="2">
        <v>0</v>
      </c>
      <c r="AM482" s="2">
        <v>0</v>
      </c>
      <c r="AN482" s="2">
        <v>0</v>
      </c>
      <c r="AO482" s="2">
        <v>2</v>
      </c>
      <c r="AP482" s="2">
        <v>9</v>
      </c>
      <c r="AQ482" s="2">
        <v>0</v>
      </c>
      <c r="AR482" s="2">
        <v>1534.55</v>
      </c>
      <c r="AS482" s="2">
        <v>3113</v>
      </c>
      <c r="AT482" s="2">
        <v>21579</v>
      </c>
      <c r="AU482" s="2">
        <v>15000</v>
      </c>
      <c r="AV482" s="2">
        <v>0</v>
      </c>
      <c r="AW482" s="2">
        <v>3000</v>
      </c>
      <c r="AX482" s="2">
        <v>0</v>
      </c>
      <c r="AY482" s="2">
        <v>0</v>
      </c>
      <c r="AZ482" s="2">
        <v>0</v>
      </c>
      <c r="BA482" s="2">
        <v>4945.35</v>
      </c>
      <c r="BB482" s="2">
        <v>0</v>
      </c>
      <c r="BC482" s="2">
        <v>0</v>
      </c>
      <c r="BD482" s="2">
        <v>0</v>
      </c>
      <c r="BE482" s="2">
        <v>0</v>
      </c>
      <c r="BF482" s="2">
        <v>95.07</v>
      </c>
      <c r="BG482" s="2">
        <v>0</v>
      </c>
    </row>
    <row r="483" spans="1:59">
      <c r="A483" s="5" t="s">
        <v>2010</v>
      </c>
      <c r="B483" s="2" t="s">
        <v>2011</v>
      </c>
      <c r="C483" s="2" t="s">
        <v>2012</v>
      </c>
      <c r="D483" s="2" t="s">
        <v>2013</v>
      </c>
      <c r="E483" s="2" t="s">
        <v>186</v>
      </c>
      <c r="F483" s="2" t="s">
        <v>256</v>
      </c>
      <c r="G483" s="2">
        <v>11</v>
      </c>
      <c r="H483" s="2">
        <v>3</v>
      </c>
      <c r="I483" s="2">
        <v>6.5</v>
      </c>
      <c r="J483" s="2">
        <v>0</v>
      </c>
      <c r="K483" s="2">
        <v>2340</v>
      </c>
      <c r="L483" s="2">
        <v>430.34</v>
      </c>
      <c r="M483" s="2">
        <v>0</v>
      </c>
      <c r="N483" s="2">
        <v>24</v>
      </c>
      <c r="O483" s="2">
        <v>0</v>
      </c>
      <c r="P483" s="2">
        <v>72</v>
      </c>
      <c r="Q483" s="2">
        <v>0</v>
      </c>
      <c r="R483" s="2">
        <v>0</v>
      </c>
      <c r="S483" s="2">
        <v>0</v>
      </c>
      <c r="T483" s="2">
        <v>800</v>
      </c>
      <c r="U483" s="2">
        <v>100</v>
      </c>
      <c r="V483" s="2">
        <v>300</v>
      </c>
      <c r="W483" s="2">
        <v>33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1506.2</v>
      </c>
      <c r="AE483" s="2">
        <v>0</v>
      </c>
      <c r="AF483" s="2">
        <v>5605.54</v>
      </c>
      <c r="AG483" s="2">
        <v>448.24</v>
      </c>
      <c r="AH483" s="2">
        <v>16.81</v>
      </c>
      <c r="AI483" s="2">
        <v>112.06</v>
      </c>
      <c r="AJ483" s="2">
        <v>336</v>
      </c>
      <c r="AK483" s="2">
        <v>0</v>
      </c>
      <c r="AL483" s="2">
        <v>0</v>
      </c>
      <c r="AM483" s="2">
        <v>0</v>
      </c>
      <c r="AN483" s="2">
        <v>0</v>
      </c>
      <c r="AO483" s="2">
        <v>2</v>
      </c>
      <c r="AP483" s="2">
        <v>9</v>
      </c>
      <c r="AQ483" s="2">
        <v>0</v>
      </c>
      <c r="AR483" s="2">
        <v>4690.43</v>
      </c>
      <c r="AS483" s="2">
        <v>5533.54</v>
      </c>
      <c r="AT483" s="2">
        <v>16215.54</v>
      </c>
      <c r="AU483" s="2">
        <v>15000</v>
      </c>
      <c r="AV483" s="2">
        <v>0</v>
      </c>
      <c r="AW483" s="2">
        <v>6000</v>
      </c>
      <c r="AX483" s="2">
        <v>0</v>
      </c>
      <c r="AY483" s="2">
        <v>0</v>
      </c>
      <c r="AZ483" s="2">
        <v>0</v>
      </c>
      <c r="BA483" s="2">
        <v>2739.33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</row>
    <row r="484" spans="1:59">
      <c r="A484" s="5" t="s">
        <v>2014</v>
      </c>
      <c r="B484" s="2" t="s">
        <v>2015</v>
      </c>
      <c r="C484" s="2" t="s">
        <v>2016</v>
      </c>
      <c r="D484" s="2" t="s">
        <v>2017</v>
      </c>
      <c r="E484" s="2" t="s">
        <v>186</v>
      </c>
      <c r="F484" s="2" t="s">
        <v>256</v>
      </c>
      <c r="G484" s="2">
        <v>8</v>
      </c>
      <c r="H484" s="2">
        <v>2</v>
      </c>
      <c r="I484" s="2">
        <v>5.1</v>
      </c>
      <c r="J484" s="2">
        <v>0</v>
      </c>
      <c r="K484" s="2">
        <v>1836</v>
      </c>
      <c r="L484" s="2">
        <v>337.66</v>
      </c>
      <c r="M484" s="2">
        <v>24</v>
      </c>
      <c r="N484" s="2">
        <v>64</v>
      </c>
      <c r="O484" s="2">
        <v>0</v>
      </c>
      <c r="P484" s="2">
        <v>72</v>
      </c>
      <c r="Q484" s="2">
        <v>0</v>
      </c>
      <c r="R484" s="2">
        <v>0</v>
      </c>
      <c r="S484" s="2">
        <v>0</v>
      </c>
      <c r="T484" s="2">
        <v>800</v>
      </c>
      <c r="U484" s="2">
        <v>100</v>
      </c>
      <c r="V484" s="2">
        <v>300</v>
      </c>
      <c r="W484" s="2">
        <v>33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1181.8</v>
      </c>
      <c r="AE484" s="2">
        <v>0</v>
      </c>
      <c r="AF484" s="2">
        <v>4748.46</v>
      </c>
      <c r="AG484" s="2">
        <v>413.04</v>
      </c>
      <c r="AH484" s="2">
        <v>15.49</v>
      </c>
      <c r="AI484" s="2">
        <v>104.32</v>
      </c>
      <c r="AJ484" s="2">
        <v>310</v>
      </c>
      <c r="AK484" s="2">
        <v>0</v>
      </c>
      <c r="AL484" s="2">
        <v>0</v>
      </c>
      <c r="AM484" s="2">
        <v>0</v>
      </c>
      <c r="AN484" s="2">
        <v>0</v>
      </c>
      <c r="AO484" s="2">
        <v>2</v>
      </c>
      <c r="AP484" s="2">
        <v>9</v>
      </c>
      <c r="AQ484" s="2">
        <v>0</v>
      </c>
      <c r="AR484" s="2">
        <v>3903.61</v>
      </c>
      <c r="AS484" s="2">
        <v>4676.46</v>
      </c>
      <c r="AT484" s="2">
        <v>14566.46</v>
      </c>
      <c r="AU484" s="2">
        <v>15000</v>
      </c>
      <c r="AV484" s="2">
        <v>3000</v>
      </c>
      <c r="AW484" s="2">
        <v>6000</v>
      </c>
      <c r="AX484" s="2">
        <v>0</v>
      </c>
      <c r="AY484" s="2">
        <v>0</v>
      </c>
      <c r="AZ484" s="2">
        <v>0</v>
      </c>
      <c r="BA484" s="2">
        <v>2528.55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</row>
    <row r="485" spans="1:59">
      <c r="A485" s="5" t="s">
        <v>2018</v>
      </c>
      <c r="B485" s="2" t="s">
        <v>2019</v>
      </c>
      <c r="C485" s="2" t="s">
        <v>2020</v>
      </c>
      <c r="D485" s="2" t="s">
        <v>2021</v>
      </c>
      <c r="E485" s="2" t="s">
        <v>186</v>
      </c>
      <c r="F485" s="2" t="s">
        <v>256</v>
      </c>
      <c r="G485" s="2">
        <v>7</v>
      </c>
      <c r="H485" s="2">
        <v>3</v>
      </c>
      <c r="I485" s="2">
        <v>4.9</v>
      </c>
      <c r="J485" s="2">
        <v>0</v>
      </c>
      <c r="K485" s="2">
        <v>1764</v>
      </c>
      <c r="L485" s="2">
        <v>324.41</v>
      </c>
      <c r="M485" s="2">
        <v>90</v>
      </c>
      <c r="N485" s="2">
        <v>80</v>
      </c>
      <c r="O485" s="2">
        <v>0</v>
      </c>
      <c r="P485" s="2">
        <v>72</v>
      </c>
      <c r="Q485" s="2">
        <v>0</v>
      </c>
      <c r="R485" s="2">
        <v>0</v>
      </c>
      <c r="S485" s="2">
        <v>0</v>
      </c>
      <c r="T485" s="2">
        <v>800</v>
      </c>
      <c r="U485" s="2">
        <v>100</v>
      </c>
      <c r="V485" s="2">
        <v>300</v>
      </c>
      <c r="W485" s="2">
        <v>33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1311.45</v>
      </c>
      <c r="AE485" s="2">
        <v>0</v>
      </c>
      <c r="AF485" s="2">
        <v>4874.86</v>
      </c>
      <c r="AG485" s="2">
        <v>408.62</v>
      </c>
      <c r="AH485" s="2">
        <v>15.32</v>
      </c>
      <c r="AI485" s="2">
        <v>104.32</v>
      </c>
      <c r="AJ485" s="2">
        <v>306</v>
      </c>
      <c r="AK485" s="2">
        <v>0</v>
      </c>
      <c r="AL485" s="2">
        <v>0</v>
      </c>
      <c r="AM485" s="2">
        <v>0</v>
      </c>
      <c r="AN485" s="2">
        <v>0</v>
      </c>
      <c r="AO485" s="2">
        <v>2</v>
      </c>
      <c r="AP485" s="2">
        <v>9</v>
      </c>
      <c r="AQ485" s="2">
        <v>0</v>
      </c>
      <c r="AR485" s="2">
        <v>4038.6</v>
      </c>
      <c r="AS485" s="2">
        <v>4802.86</v>
      </c>
      <c r="AT485" s="2">
        <v>14712.86</v>
      </c>
      <c r="AU485" s="2">
        <v>15000</v>
      </c>
      <c r="AV485" s="2">
        <v>3000</v>
      </c>
      <c r="AW485" s="2">
        <v>3000</v>
      </c>
      <c r="AX485" s="2">
        <v>0</v>
      </c>
      <c r="AY485" s="2">
        <v>0</v>
      </c>
      <c r="AZ485" s="2">
        <v>0</v>
      </c>
      <c r="BA485" s="2">
        <v>2502.78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</row>
    <row r="486" spans="1:59">
      <c r="A486" s="5" t="s">
        <v>2022</v>
      </c>
      <c r="B486" s="2" t="s">
        <v>2023</v>
      </c>
      <c r="C486" s="2" t="s">
        <v>2024</v>
      </c>
      <c r="D486" s="2" t="s">
        <v>2025</v>
      </c>
      <c r="E486" s="2" t="s">
        <v>186</v>
      </c>
      <c r="F486" s="2" t="s">
        <v>209</v>
      </c>
      <c r="G486" s="2">
        <v>11</v>
      </c>
      <c r="H486" s="2">
        <v>1</v>
      </c>
      <c r="I486" s="2">
        <v>6.1</v>
      </c>
      <c r="J486" s="2">
        <v>0</v>
      </c>
      <c r="K486" s="2">
        <v>2196</v>
      </c>
      <c r="L486" s="2">
        <v>0</v>
      </c>
      <c r="M486" s="2">
        <v>49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800</v>
      </c>
      <c r="U486" s="2">
        <v>100</v>
      </c>
      <c r="V486" s="2">
        <v>300</v>
      </c>
      <c r="W486" s="2">
        <v>33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3478</v>
      </c>
      <c r="AG486" s="2">
        <v>835.9</v>
      </c>
      <c r="AH486" s="2">
        <v>31.35</v>
      </c>
      <c r="AI486" s="2">
        <v>208.97</v>
      </c>
      <c r="AJ486" s="2">
        <v>627</v>
      </c>
      <c r="AK486" s="2">
        <v>0</v>
      </c>
      <c r="AL486" s="2">
        <v>0</v>
      </c>
      <c r="AM486" s="2">
        <v>0</v>
      </c>
      <c r="AN486" s="2">
        <v>0</v>
      </c>
      <c r="AO486" s="2">
        <v>2</v>
      </c>
      <c r="AP486" s="2">
        <v>9</v>
      </c>
      <c r="AQ486" s="2">
        <v>0</v>
      </c>
      <c r="AR486" s="2">
        <v>1772.78</v>
      </c>
      <c r="AS486" s="2">
        <v>3406</v>
      </c>
      <c r="AT486" s="2">
        <v>22458</v>
      </c>
      <c r="AU486" s="2">
        <v>15000</v>
      </c>
      <c r="AV486" s="2">
        <v>3000</v>
      </c>
      <c r="AW486" s="2">
        <v>6000</v>
      </c>
      <c r="AX486" s="2">
        <v>0</v>
      </c>
      <c r="AY486" s="2">
        <v>0</v>
      </c>
      <c r="AZ486" s="2">
        <v>0</v>
      </c>
      <c r="BA486" s="2">
        <v>5109.66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</row>
    <row r="487" spans="1:59">
      <c r="A487" s="5" t="s">
        <v>2026</v>
      </c>
      <c r="B487" s="2" t="s">
        <v>2027</v>
      </c>
      <c r="C487" s="2" t="s">
        <v>2028</v>
      </c>
      <c r="D487" s="2" t="s">
        <v>2029</v>
      </c>
      <c r="E487" s="2" t="s">
        <v>186</v>
      </c>
      <c r="F487" s="2" t="s">
        <v>256</v>
      </c>
      <c r="G487" s="2">
        <v>8</v>
      </c>
      <c r="H487" s="2">
        <v>3</v>
      </c>
      <c r="I487" s="2">
        <v>5.3</v>
      </c>
      <c r="J487" s="2">
        <v>0</v>
      </c>
      <c r="K487" s="2">
        <v>1908</v>
      </c>
      <c r="L487" s="2">
        <v>0</v>
      </c>
      <c r="M487" s="2">
        <v>214</v>
      </c>
      <c r="N487" s="2">
        <v>120</v>
      </c>
      <c r="O487" s="2">
        <v>0</v>
      </c>
      <c r="P487" s="2">
        <v>216</v>
      </c>
      <c r="Q487" s="2">
        <v>0</v>
      </c>
      <c r="R487" s="2">
        <v>0</v>
      </c>
      <c r="S487" s="2">
        <v>0</v>
      </c>
      <c r="T487" s="2">
        <v>800</v>
      </c>
      <c r="U487" s="2">
        <v>100</v>
      </c>
      <c r="V487" s="2">
        <v>300</v>
      </c>
      <c r="W487" s="2">
        <v>33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1052.69</v>
      </c>
      <c r="AE487" s="2">
        <v>0</v>
      </c>
      <c r="AF487" s="2">
        <v>4743.69</v>
      </c>
      <c r="AG487" s="2">
        <v>451.82</v>
      </c>
      <c r="AH487" s="2">
        <v>16.94</v>
      </c>
      <c r="AI487" s="2">
        <v>112.95</v>
      </c>
      <c r="AJ487" s="2">
        <v>339</v>
      </c>
      <c r="AK487" s="2">
        <v>0</v>
      </c>
      <c r="AL487" s="2">
        <v>0</v>
      </c>
      <c r="AM487" s="2">
        <v>0</v>
      </c>
      <c r="AN487" s="2">
        <v>0</v>
      </c>
      <c r="AO487" s="2">
        <v>2</v>
      </c>
      <c r="AP487" s="2">
        <v>9</v>
      </c>
      <c r="AQ487" s="2">
        <v>0</v>
      </c>
      <c r="AR487" s="2">
        <v>3820.98</v>
      </c>
      <c r="AS487" s="2">
        <v>4671.69</v>
      </c>
      <c r="AT487" s="2">
        <v>15485.69</v>
      </c>
      <c r="AU487" s="2">
        <v>15000</v>
      </c>
      <c r="AV487" s="2">
        <v>3000</v>
      </c>
      <c r="AW487" s="2">
        <v>0</v>
      </c>
      <c r="AX487" s="2">
        <v>0</v>
      </c>
      <c r="AY487" s="2">
        <v>0</v>
      </c>
      <c r="AZ487" s="2">
        <v>0</v>
      </c>
      <c r="BA487" s="2">
        <v>2762.13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</row>
    <row r="488" spans="1:59">
      <c r="A488" s="5" t="s">
        <v>2030</v>
      </c>
      <c r="B488" s="2" t="s">
        <v>2031</v>
      </c>
      <c r="C488" s="2" t="s">
        <v>2032</v>
      </c>
      <c r="D488" s="2" t="s">
        <v>2033</v>
      </c>
      <c r="E488" s="2" t="s">
        <v>186</v>
      </c>
      <c r="F488" s="2" t="s">
        <v>256</v>
      </c>
      <c r="G488" s="2">
        <v>7</v>
      </c>
      <c r="H488" s="2">
        <v>3</v>
      </c>
      <c r="I488" s="2">
        <v>4.9</v>
      </c>
      <c r="J488" s="2">
        <v>0</v>
      </c>
      <c r="K488" s="2">
        <v>1764</v>
      </c>
      <c r="L488" s="2">
        <v>324.41</v>
      </c>
      <c r="M488" s="2">
        <v>214</v>
      </c>
      <c r="N488" s="2">
        <v>120</v>
      </c>
      <c r="O488" s="2">
        <v>0</v>
      </c>
      <c r="P488" s="2">
        <v>72</v>
      </c>
      <c r="Q488" s="2">
        <v>0</v>
      </c>
      <c r="R488" s="2">
        <v>0</v>
      </c>
      <c r="S488" s="2">
        <v>4.14</v>
      </c>
      <c r="T488" s="2">
        <v>800</v>
      </c>
      <c r="U488" s="2">
        <v>100</v>
      </c>
      <c r="V488" s="2">
        <v>300</v>
      </c>
      <c r="W488" s="2">
        <v>33</v>
      </c>
      <c r="X488" s="2">
        <v>0</v>
      </c>
      <c r="Y488" s="2">
        <v>0</v>
      </c>
      <c r="Z488" s="2">
        <v>0</v>
      </c>
      <c r="AA488" s="2">
        <v>0</v>
      </c>
      <c r="AB488" s="2">
        <v>50</v>
      </c>
      <c r="AC488" s="2">
        <v>60</v>
      </c>
      <c r="AD488" s="2">
        <v>1245.45</v>
      </c>
      <c r="AE488" s="2">
        <v>0</v>
      </c>
      <c r="AF488" s="2">
        <v>5087</v>
      </c>
      <c r="AG488" s="2">
        <v>421.43</v>
      </c>
      <c r="AH488" s="2">
        <v>15.8</v>
      </c>
      <c r="AI488" s="2">
        <v>105.36</v>
      </c>
      <c r="AJ488" s="2">
        <v>316</v>
      </c>
      <c r="AK488" s="2">
        <v>0</v>
      </c>
      <c r="AL488" s="2">
        <v>0</v>
      </c>
      <c r="AM488" s="2">
        <v>0</v>
      </c>
      <c r="AN488" s="2">
        <v>0</v>
      </c>
      <c r="AO488" s="2">
        <v>2</v>
      </c>
      <c r="AP488" s="2">
        <v>9</v>
      </c>
      <c r="AQ488" s="2">
        <v>0</v>
      </c>
      <c r="AR488" s="2">
        <v>4226.41</v>
      </c>
      <c r="AS488" s="2">
        <v>5015</v>
      </c>
      <c r="AT488" s="2">
        <v>15151.28</v>
      </c>
      <c r="AU488" s="2">
        <v>15000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2575.77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</row>
    <row r="489" spans="1:59">
      <c r="A489" s="5" t="s">
        <v>2034</v>
      </c>
      <c r="B489" s="2" t="s">
        <v>2035</v>
      </c>
      <c r="C489" s="2" t="s">
        <v>2036</v>
      </c>
      <c r="D489" s="2" t="s">
        <v>2037</v>
      </c>
      <c r="E489" s="2" t="s">
        <v>186</v>
      </c>
      <c r="F489" s="2" t="s">
        <v>256</v>
      </c>
      <c r="G489" s="2">
        <v>11</v>
      </c>
      <c r="H489" s="2">
        <v>3</v>
      </c>
      <c r="I489" s="2">
        <v>6.5</v>
      </c>
      <c r="J489" s="2">
        <v>0</v>
      </c>
      <c r="K489" s="2">
        <v>2340</v>
      </c>
      <c r="L489" s="2">
        <v>430.34</v>
      </c>
      <c r="M489" s="2">
        <v>24</v>
      </c>
      <c r="N489" s="2">
        <v>64</v>
      </c>
      <c r="O489" s="2">
        <v>0</v>
      </c>
      <c r="P489" s="2">
        <v>504</v>
      </c>
      <c r="Q489" s="2">
        <v>0</v>
      </c>
      <c r="R489" s="2">
        <v>0</v>
      </c>
      <c r="S489" s="2">
        <v>0</v>
      </c>
      <c r="T489" s="2">
        <v>800</v>
      </c>
      <c r="U489" s="2">
        <v>100</v>
      </c>
      <c r="V489" s="2">
        <v>300</v>
      </c>
      <c r="W489" s="2">
        <v>33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1726.2</v>
      </c>
      <c r="AE489" s="2">
        <v>0</v>
      </c>
      <c r="AF489" s="2">
        <v>6321.54</v>
      </c>
      <c r="AG489" s="2">
        <v>487.84</v>
      </c>
      <c r="AH489" s="2">
        <v>18.29</v>
      </c>
      <c r="AI489" s="2">
        <v>121.96</v>
      </c>
      <c r="AJ489" s="2">
        <v>366</v>
      </c>
      <c r="AK489" s="2">
        <v>0</v>
      </c>
      <c r="AL489" s="2">
        <v>0</v>
      </c>
      <c r="AM489" s="2">
        <v>0</v>
      </c>
      <c r="AN489" s="2">
        <v>0</v>
      </c>
      <c r="AO489" s="2">
        <v>2</v>
      </c>
      <c r="AP489" s="2">
        <v>9</v>
      </c>
      <c r="AQ489" s="2">
        <v>0</v>
      </c>
      <c r="AR489" s="2">
        <v>5325.45</v>
      </c>
      <c r="AS489" s="2">
        <v>6249.54</v>
      </c>
      <c r="AT489" s="2">
        <v>18055.54</v>
      </c>
      <c r="AU489" s="2">
        <v>15000</v>
      </c>
      <c r="AV489" s="2">
        <v>3000</v>
      </c>
      <c r="AW489" s="2">
        <v>3000</v>
      </c>
      <c r="AX489" s="2">
        <v>0</v>
      </c>
      <c r="AY489" s="2">
        <v>0</v>
      </c>
      <c r="AZ489" s="2">
        <v>0</v>
      </c>
      <c r="BA489" s="2">
        <v>2982.27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</row>
    <row r="490" spans="1:59">
      <c r="A490" s="5" t="s">
        <v>2038</v>
      </c>
      <c r="B490" s="2" t="s">
        <v>2039</v>
      </c>
      <c r="C490" s="2" t="s">
        <v>2040</v>
      </c>
      <c r="D490" s="2" t="s">
        <v>2041</v>
      </c>
      <c r="E490" s="2" t="s">
        <v>186</v>
      </c>
      <c r="F490" s="2" t="s">
        <v>256</v>
      </c>
      <c r="G490" s="2">
        <v>10</v>
      </c>
      <c r="H490" s="2">
        <v>3</v>
      </c>
      <c r="I490" s="2">
        <v>6.1</v>
      </c>
      <c r="J490" s="2">
        <v>0</v>
      </c>
      <c r="K490" s="2">
        <v>2196</v>
      </c>
      <c r="L490" s="2">
        <v>403.86</v>
      </c>
      <c r="M490" s="2">
        <v>24</v>
      </c>
      <c r="N490" s="2">
        <v>40</v>
      </c>
      <c r="O490" s="2">
        <v>0</v>
      </c>
      <c r="P490" s="2">
        <v>144</v>
      </c>
      <c r="Q490" s="2">
        <v>0</v>
      </c>
      <c r="R490" s="2">
        <v>0</v>
      </c>
      <c r="S490" s="2">
        <v>0</v>
      </c>
      <c r="T490" s="2">
        <v>800</v>
      </c>
      <c r="U490" s="2">
        <v>100</v>
      </c>
      <c r="V490" s="2">
        <v>300</v>
      </c>
      <c r="W490" s="2">
        <v>33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1413.52</v>
      </c>
      <c r="AE490" s="2">
        <v>0</v>
      </c>
      <c r="AF490" s="2">
        <v>5454.38</v>
      </c>
      <c r="AG490" s="2">
        <v>445.68</v>
      </c>
      <c r="AH490" s="2">
        <v>16.71</v>
      </c>
      <c r="AI490" s="2">
        <v>111.42</v>
      </c>
      <c r="AJ490" s="2">
        <v>334</v>
      </c>
      <c r="AK490" s="2">
        <v>0</v>
      </c>
      <c r="AL490" s="2">
        <v>0</v>
      </c>
      <c r="AM490" s="2">
        <v>0</v>
      </c>
      <c r="AN490" s="2">
        <v>0</v>
      </c>
      <c r="AO490" s="2">
        <v>2</v>
      </c>
      <c r="AP490" s="2">
        <v>9</v>
      </c>
      <c r="AQ490" s="2">
        <v>0</v>
      </c>
      <c r="AR490" s="2">
        <v>4544.57</v>
      </c>
      <c r="AS490" s="2">
        <v>5382.38</v>
      </c>
      <c r="AT490" s="2">
        <v>16076.38</v>
      </c>
      <c r="AU490" s="2">
        <v>15000</v>
      </c>
      <c r="AV490" s="2">
        <v>3000</v>
      </c>
      <c r="AW490" s="2">
        <v>3000</v>
      </c>
      <c r="AX490" s="2">
        <v>0</v>
      </c>
      <c r="AY490" s="2">
        <v>3000</v>
      </c>
      <c r="AZ490" s="2">
        <v>0</v>
      </c>
      <c r="BA490" s="2">
        <v>2723.43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</row>
    <row r="491" spans="1:59">
      <c r="A491" s="5" t="s">
        <v>2042</v>
      </c>
      <c r="B491" s="2" t="s">
        <v>2043</v>
      </c>
      <c r="C491" s="2" t="s">
        <v>2044</v>
      </c>
      <c r="D491" s="2" t="s">
        <v>2045</v>
      </c>
      <c r="E491" s="2" t="s">
        <v>186</v>
      </c>
      <c r="F491" s="2" t="s">
        <v>256</v>
      </c>
      <c r="G491" s="2">
        <v>10</v>
      </c>
      <c r="H491" s="2">
        <v>2</v>
      </c>
      <c r="I491" s="2">
        <v>5.9</v>
      </c>
      <c r="J491" s="2">
        <v>0</v>
      </c>
      <c r="K491" s="2">
        <v>2124</v>
      </c>
      <c r="L491" s="2">
        <v>0</v>
      </c>
      <c r="M491" s="2">
        <v>134</v>
      </c>
      <c r="N491" s="2">
        <v>96</v>
      </c>
      <c r="O491" s="2">
        <v>0</v>
      </c>
      <c r="P491" s="2">
        <v>72</v>
      </c>
      <c r="Q491" s="2">
        <v>0</v>
      </c>
      <c r="R491" s="2">
        <v>0</v>
      </c>
      <c r="S491" s="2">
        <v>0</v>
      </c>
      <c r="T491" s="2">
        <v>800</v>
      </c>
      <c r="U491" s="2">
        <v>100</v>
      </c>
      <c r="V491" s="2">
        <v>300</v>
      </c>
      <c r="W491" s="2">
        <v>33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1171.87</v>
      </c>
      <c r="AE491" s="2">
        <v>0</v>
      </c>
      <c r="AF491" s="2">
        <v>4830.87</v>
      </c>
      <c r="AG491" s="2">
        <v>447.02</v>
      </c>
      <c r="AH491" s="2">
        <v>16.76</v>
      </c>
      <c r="AI491" s="2">
        <v>111.75</v>
      </c>
      <c r="AJ491" s="2">
        <v>335</v>
      </c>
      <c r="AK491" s="2">
        <v>0</v>
      </c>
      <c r="AL491" s="2">
        <v>0</v>
      </c>
      <c r="AM491" s="2">
        <v>0</v>
      </c>
      <c r="AN491" s="2">
        <v>0</v>
      </c>
      <c r="AO491" s="2">
        <v>2</v>
      </c>
      <c r="AP491" s="2">
        <v>9</v>
      </c>
      <c r="AQ491" s="2">
        <v>0</v>
      </c>
      <c r="AR491" s="2">
        <v>3918.34</v>
      </c>
      <c r="AS491" s="2">
        <v>4758.87</v>
      </c>
      <c r="AT491" s="2">
        <v>15464.87</v>
      </c>
      <c r="AU491" s="2">
        <v>15000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2731.59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</row>
    <row r="492" spans="1:59">
      <c r="A492" s="5" t="s">
        <v>2046</v>
      </c>
      <c r="B492" s="2" t="s">
        <v>2047</v>
      </c>
      <c r="C492" s="2" t="s">
        <v>2048</v>
      </c>
      <c r="D492" s="2" t="s">
        <v>2049</v>
      </c>
      <c r="E492" s="2" t="s">
        <v>186</v>
      </c>
      <c r="F492" s="2" t="s">
        <v>256</v>
      </c>
      <c r="G492" s="2">
        <v>10</v>
      </c>
      <c r="H492" s="2">
        <v>2</v>
      </c>
      <c r="I492" s="2">
        <v>5.9</v>
      </c>
      <c r="J492" s="2">
        <v>0</v>
      </c>
      <c r="K492" s="2">
        <v>2124</v>
      </c>
      <c r="L492" s="2">
        <v>0</v>
      </c>
      <c r="M492" s="2">
        <v>49</v>
      </c>
      <c r="N492" s="2">
        <v>48</v>
      </c>
      <c r="O492" s="2">
        <v>0</v>
      </c>
      <c r="P492" s="2">
        <v>144</v>
      </c>
      <c r="Q492" s="2">
        <v>0</v>
      </c>
      <c r="R492" s="2">
        <v>0</v>
      </c>
      <c r="S492" s="2">
        <v>0</v>
      </c>
      <c r="T492" s="2">
        <v>800</v>
      </c>
      <c r="U492" s="2">
        <v>100</v>
      </c>
      <c r="V492" s="2">
        <v>300</v>
      </c>
      <c r="W492" s="2">
        <v>33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1171.87</v>
      </c>
      <c r="AE492" s="2">
        <v>0</v>
      </c>
      <c r="AF492" s="2">
        <v>4769.87</v>
      </c>
      <c r="AG492" s="2">
        <v>458.3</v>
      </c>
      <c r="AH492" s="2">
        <v>17.19</v>
      </c>
      <c r="AI492" s="2">
        <v>114.57</v>
      </c>
      <c r="AJ492" s="2">
        <v>344</v>
      </c>
      <c r="AK492" s="2">
        <v>0</v>
      </c>
      <c r="AL492" s="2">
        <v>0</v>
      </c>
      <c r="AM492" s="2">
        <v>0</v>
      </c>
      <c r="AN492" s="2">
        <v>0</v>
      </c>
      <c r="AO492" s="2">
        <v>2</v>
      </c>
      <c r="AP492" s="2">
        <v>9</v>
      </c>
      <c r="AQ492" s="2">
        <v>0</v>
      </c>
      <c r="AR492" s="2">
        <v>3833.81</v>
      </c>
      <c r="AS492" s="2">
        <v>4697.87</v>
      </c>
      <c r="AT492" s="2">
        <v>15149.87</v>
      </c>
      <c r="AU492" s="2">
        <v>15000</v>
      </c>
      <c r="AV492" s="2">
        <v>3000</v>
      </c>
      <c r="AW492" s="2">
        <v>6000</v>
      </c>
      <c r="AX492" s="2">
        <v>0</v>
      </c>
      <c r="AY492" s="2">
        <v>0</v>
      </c>
      <c r="AZ492" s="2">
        <v>3300</v>
      </c>
      <c r="BA492" s="2">
        <v>2802.18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</row>
    <row r="493" spans="1:59">
      <c r="A493" s="5" t="s">
        <v>2050</v>
      </c>
      <c r="B493" s="2" t="s">
        <v>2051</v>
      </c>
      <c r="C493" s="2" t="s">
        <v>2052</v>
      </c>
      <c r="D493" s="2" t="s">
        <v>2053</v>
      </c>
      <c r="E493" s="2" t="s">
        <v>186</v>
      </c>
      <c r="F493" s="2" t="s">
        <v>256</v>
      </c>
      <c r="G493" s="2">
        <v>12</v>
      </c>
      <c r="H493" s="2">
        <v>3</v>
      </c>
      <c r="I493" s="2">
        <v>6.9</v>
      </c>
      <c r="J493" s="2">
        <v>0</v>
      </c>
      <c r="K493" s="2">
        <v>2484</v>
      </c>
      <c r="L493" s="2">
        <v>456.83</v>
      </c>
      <c r="M493" s="2">
        <v>0</v>
      </c>
      <c r="N493" s="2">
        <v>0</v>
      </c>
      <c r="O493" s="2">
        <v>0</v>
      </c>
      <c r="P493" s="2">
        <v>504</v>
      </c>
      <c r="Q493" s="2">
        <v>0</v>
      </c>
      <c r="R493" s="2">
        <v>0</v>
      </c>
      <c r="S493" s="2">
        <v>0</v>
      </c>
      <c r="T493" s="2">
        <v>800</v>
      </c>
      <c r="U493" s="2">
        <v>100</v>
      </c>
      <c r="V493" s="2">
        <v>300</v>
      </c>
      <c r="W493" s="2">
        <v>33</v>
      </c>
      <c r="X493" s="2">
        <v>0</v>
      </c>
      <c r="Y493" s="2">
        <v>0</v>
      </c>
      <c r="Z493" s="2">
        <v>0</v>
      </c>
      <c r="AA493" s="2">
        <v>0</v>
      </c>
      <c r="AB493" s="2">
        <v>80</v>
      </c>
      <c r="AC493" s="2">
        <v>96</v>
      </c>
      <c r="AD493" s="2">
        <v>1730.89</v>
      </c>
      <c r="AE493" s="2">
        <v>0</v>
      </c>
      <c r="AF493" s="2">
        <v>6584.72</v>
      </c>
      <c r="AG493" s="2">
        <v>520.48</v>
      </c>
      <c r="AH493" s="2">
        <v>19.52</v>
      </c>
      <c r="AI493" s="2">
        <v>130.12</v>
      </c>
      <c r="AJ493" s="2">
        <v>390</v>
      </c>
      <c r="AK493" s="2">
        <v>0</v>
      </c>
      <c r="AL493" s="2">
        <v>0</v>
      </c>
      <c r="AM493" s="2">
        <v>0</v>
      </c>
      <c r="AN493" s="2">
        <v>0</v>
      </c>
      <c r="AO493" s="2">
        <v>2</v>
      </c>
      <c r="AP493" s="2">
        <v>9</v>
      </c>
      <c r="AQ493" s="2">
        <v>0</v>
      </c>
      <c r="AR493" s="2">
        <v>5522.6</v>
      </c>
      <c r="AS493" s="2">
        <v>6512.72</v>
      </c>
      <c r="AT493" s="2">
        <v>18342.72</v>
      </c>
      <c r="AU493" s="2">
        <v>15000</v>
      </c>
      <c r="AV493" s="2">
        <v>3000</v>
      </c>
      <c r="AW493" s="2">
        <v>6000</v>
      </c>
      <c r="AX493" s="2">
        <v>0</v>
      </c>
      <c r="AY493" s="2">
        <v>1500</v>
      </c>
      <c r="AZ493" s="2">
        <v>0</v>
      </c>
      <c r="BA493" s="2">
        <v>3180.36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</row>
    <row r="494" spans="1:59">
      <c r="A494" s="5" t="s">
        <v>2054</v>
      </c>
      <c r="B494" s="2" t="s">
        <v>2055</v>
      </c>
      <c r="C494" s="2" t="s">
        <v>2056</v>
      </c>
      <c r="D494" s="2" t="s">
        <v>2057</v>
      </c>
      <c r="E494" s="2" t="s">
        <v>186</v>
      </c>
      <c r="F494" s="2" t="s">
        <v>256</v>
      </c>
      <c r="G494" s="2">
        <v>9</v>
      </c>
      <c r="H494" s="2">
        <v>1</v>
      </c>
      <c r="I494" s="2">
        <v>5.3</v>
      </c>
      <c r="J494" s="2">
        <v>0</v>
      </c>
      <c r="K494" s="2">
        <v>1908</v>
      </c>
      <c r="L494" s="2">
        <v>350.9</v>
      </c>
      <c r="M494" s="2">
        <v>197</v>
      </c>
      <c r="N494" s="2">
        <v>112</v>
      </c>
      <c r="O494" s="2">
        <v>0</v>
      </c>
      <c r="P494" s="2">
        <v>72</v>
      </c>
      <c r="Q494" s="2">
        <v>0</v>
      </c>
      <c r="R494" s="2">
        <v>0</v>
      </c>
      <c r="S494" s="2">
        <v>0</v>
      </c>
      <c r="T494" s="2">
        <v>800</v>
      </c>
      <c r="U494" s="2">
        <v>100</v>
      </c>
      <c r="V494" s="2">
        <v>300</v>
      </c>
      <c r="W494" s="2">
        <v>33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1228.14</v>
      </c>
      <c r="AE494" s="2">
        <v>0</v>
      </c>
      <c r="AF494" s="2">
        <v>5101.04</v>
      </c>
      <c r="AG494" s="2">
        <v>455.87</v>
      </c>
      <c r="AH494" s="2">
        <v>17.09</v>
      </c>
      <c r="AI494" s="2">
        <v>113.97</v>
      </c>
      <c r="AJ494" s="2">
        <v>342</v>
      </c>
      <c r="AK494" s="2">
        <v>0</v>
      </c>
      <c r="AL494" s="2">
        <v>0</v>
      </c>
      <c r="AM494" s="2">
        <v>0</v>
      </c>
      <c r="AN494" s="2">
        <v>0</v>
      </c>
      <c r="AO494" s="2">
        <v>2</v>
      </c>
      <c r="AP494" s="2">
        <v>9</v>
      </c>
      <c r="AQ494" s="2">
        <v>0</v>
      </c>
      <c r="AR494" s="2">
        <v>4170.11</v>
      </c>
      <c r="AS494" s="2">
        <v>5029.04</v>
      </c>
      <c r="AT494" s="2">
        <v>15495.04</v>
      </c>
      <c r="AU494" s="2">
        <v>15000</v>
      </c>
      <c r="AV494" s="2">
        <v>0</v>
      </c>
      <c r="AW494" s="2">
        <v>3000</v>
      </c>
      <c r="AX494" s="2">
        <v>0</v>
      </c>
      <c r="AY494" s="2">
        <v>0</v>
      </c>
      <c r="AZ494" s="2">
        <v>0</v>
      </c>
      <c r="BA494" s="2">
        <v>2786.79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</row>
    <row r="495" spans="1:59">
      <c r="A495" s="5" t="s">
        <v>2058</v>
      </c>
      <c r="B495" s="2" t="s">
        <v>2059</v>
      </c>
      <c r="C495" s="2" t="s">
        <v>2060</v>
      </c>
      <c r="D495" s="2" t="s">
        <v>2061</v>
      </c>
      <c r="E495" s="2" t="s">
        <v>186</v>
      </c>
      <c r="F495" s="2" t="s">
        <v>256</v>
      </c>
      <c r="G495" s="2">
        <v>7</v>
      </c>
      <c r="H495" s="2">
        <v>2</v>
      </c>
      <c r="I495" s="2">
        <v>4.7</v>
      </c>
      <c r="J495" s="2">
        <v>0</v>
      </c>
      <c r="K495" s="2">
        <v>1692</v>
      </c>
      <c r="L495" s="2">
        <v>311.17</v>
      </c>
      <c r="M495" s="2">
        <v>0</v>
      </c>
      <c r="N495" s="2">
        <v>24</v>
      </c>
      <c r="O495" s="2">
        <v>0</v>
      </c>
      <c r="P495" s="2">
        <v>144</v>
      </c>
      <c r="Q495" s="2">
        <v>0</v>
      </c>
      <c r="R495" s="2">
        <v>0</v>
      </c>
      <c r="S495" s="2">
        <v>0</v>
      </c>
      <c r="T495" s="2">
        <v>800</v>
      </c>
      <c r="U495" s="2">
        <v>100</v>
      </c>
      <c r="V495" s="2">
        <v>300</v>
      </c>
      <c r="W495" s="2">
        <v>33</v>
      </c>
      <c r="X495" s="2">
        <v>0</v>
      </c>
      <c r="Y495" s="2">
        <v>0</v>
      </c>
      <c r="Z495" s="2">
        <v>0</v>
      </c>
      <c r="AA495" s="2">
        <v>0</v>
      </c>
      <c r="AB495" s="2">
        <v>50</v>
      </c>
      <c r="AC495" s="2">
        <v>60</v>
      </c>
      <c r="AD495" s="2">
        <v>1199.11</v>
      </c>
      <c r="AE495" s="2">
        <v>0</v>
      </c>
      <c r="AF495" s="2">
        <v>4713.28</v>
      </c>
      <c r="AG495" s="2">
        <v>420.11</v>
      </c>
      <c r="AH495" s="2">
        <v>15.75</v>
      </c>
      <c r="AI495" s="2">
        <v>105.03</v>
      </c>
      <c r="AJ495" s="2">
        <v>315</v>
      </c>
      <c r="AK495" s="2">
        <v>0</v>
      </c>
      <c r="AL495" s="2">
        <v>0</v>
      </c>
      <c r="AM495" s="2">
        <v>0</v>
      </c>
      <c r="AN495" s="2">
        <v>0</v>
      </c>
      <c r="AO495" s="2">
        <v>2</v>
      </c>
      <c r="AP495" s="2">
        <v>9</v>
      </c>
      <c r="AQ495" s="2">
        <v>0</v>
      </c>
      <c r="AR495" s="2">
        <v>3855.39</v>
      </c>
      <c r="AS495" s="2">
        <v>4641.28</v>
      </c>
      <c r="AT495" s="2">
        <v>14149.28</v>
      </c>
      <c r="AU495" s="2">
        <v>15000</v>
      </c>
      <c r="AV495" s="2">
        <v>3000</v>
      </c>
      <c r="AW495" s="2">
        <v>6000</v>
      </c>
      <c r="AX495" s="2">
        <v>0</v>
      </c>
      <c r="AY495" s="2">
        <v>3000</v>
      </c>
      <c r="AZ495" s="2">
        <v>0</v>
      </c>
      <c r="BA495" s="2">
        <v>2567.67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</row>
    <row r="496" spans="1:59">
      <c r="A496" s="5" t="s">
        <v>2062</v>
      </c>
      <c r="B496" s="2" t="s">
        <v>2063</v>
      </c>
      <c r="C496" s="2" t="s">
        <v>2064</v>
      </c>
      <c r="D496" s="2" t="s">
        <v>2065</v>
      </c>
      <c r="E496" s="2" t="s">
        <v>186</v>
      </c>
      <c r="F496" s="2" t="s">
        <v>256</v>
      </c>
      <c r="G496" s="2">
        <v>9</v>
      </c>
      <c r="H496" s="2">
        <v>2</v>
      </c>
      <c r="I496" s="2">
        <v>5.5</v>
      </c>
      <c r="J496" s="2">
        <v>0</v>
      </c>
      <c r="K496" s="2">
        <v>1980</v>
      </c>
      <c r="L496" s="2">
        <v>364.14</v>
      </c>
      <c r="M496" s="2">
        <v>266</v>
      </c>
      <c r="N496" s="2">
        <v>128</v>
      </c>
      <c r="O496" s="2">
        <v>0</v>
      </c>
      <c r="P496" s="2">
        <v>72</v>
      </c>
      <c r="Q496" s="2">
        <v>0</v>
      </c>
      <c r="R496" s="2">
        <v>0</v>
      </c>
      <c r="S496" s="2">
        <v>4.14</v>
      </c>
      <c r="T496" s="2">
        <v>800</v>
      </c>
      <c r="U496" s="2">
        <v>100</v>
      </c>
      <c r="V496" s="2">
        <v>300</v>
      </c>
      <c r="W496" s="2">
        <v>33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1450.48</v>
      </c>
      <c r="AE496" s="2">
        <v>0</v>
      </c>
      <c r="AF496" s="2">
        <v>5497.76</v>
      </c>
      <c r="AG496" s="2">
        <v>476.6</v>
      </c>
      <c r="AH496" s="2">
        <v>17.87</v>
      </c>
      <c r="AI496" s="2">
        <v>119.15</v>
      </c>
      <c r="AJ496" s="2">
        <v>357</v>
      </c>
      <c r="AK496" s="2">
        <v>0</v>
      </c>
      <c r="AL496" s="2">
        <v>0</v>
      </c>
      <c r="AM496" s="2">
        <v>0</v>
      </c>
      <c r="AN496" s="2">
        <v>0</v>
      </c>
      <c r="AO496" s="2">
        <v>2</v>
      </c>
      <c r="AP496" s="2">
        <v>9</v>
      </c>
      <c r="AQ496" s="2">
        <v>0</v>
      </c>
      <c r="AR496" s="2">
        <v>4525.14</v>
      </c>
      <c r="AS496" s="2">
        <v>5425.76</v>
      </c>
      <c r="AT496" s="2">
        <v>16224.04</v>
      </c>
      <c r="AU496" s="2">
        <v>15000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2911.86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</row>
    <row r="497" spans="1:59">
      <c r="A497" s="5" t="s">
        <v>2066</v>
      </c>
      <c r="B497" s="2" t="s">
        <v>2067</v>
      </c>
      <c r="C497" s="2" t="s">
        <v>2068</v>
      </c>
      <c r="D497" s="2" t="s">
        <v>2069</v>
      </c>
      <c r="E497" s="2" t="s">
        <v>186</v>
      </c>
      <c r="F497" s="2" t="s">
        <v>256</v>
      </c>
      <c r="G497" s="2">
        <v>7</v>
      </c>
      <c r="H497" s="2">
        <v>1</v>
      </c>
      <c r="I497" s="2">
        <v>4.5</v>
      </c>
      <c r="J497" s="2">
        <v>0</v>
      </c>
      <c r="K497" s="2">
        <v>1620</v>
      </c>
      <c r="L497" s="2">
        <v>297.93</v>
      </c>
      <c r="M497" s="2">
        <v>165</v>
      </c>
      <c r="N497" s="2">
        <v>176</v>
      </c>
      <c r="O497" s="2">
        <v>0</v>
      </c>
      <c r="P497" s="2">
        <v>72</v>
      </c>
      <c r="Q497" s="2">
        <v>0</v>
      </c>
      <c r="R497" s="2">
        <v>0</v>
      </c>
      <c r="S497" s="2">
        <v>0</v>
      </c>
      <c r="T497" s="2">
        <v>800</v>
      </c>
      <c r="U497" s="2">
        <v>100</v>
      </c>
      <c r="V497" s="2">
        <v>300</v>
      </c>
      <c r="W497" s="2">
        <v>33</v>
      </c>
      <c r="X497" s="2">
        <v>0</v>
      </c>
      <c r="Y497" s="2">
        <v>0</v>
      </c>
      <c r="Z497" s="2">
        <v>0</v>
      </c>
      <c r="AA497" s="2">
        <v>0</v>
      </c>
      <c r="AB497" s="2">
        <v>50</v>
      </c>
      <c r="AC497" s="2">
        <v>60</v>
      </c>
      <c r="AD497" s="2">
        <v>1152.76</v>
      </c>
      <c r="AE497" s="2">
        <v>0</v>
      </c>
      <c r="AF497" s="2">
        <v>4826.69</v>
      </c>
      <c r="AG497" s="2">
        <v>433.95</v>
      </c>
      <c r="AH497" s="2">
        <v>16.27</v>
      </c>
      <c r="AI497" s="2">
        <v>108.49</v>
      </c>
      <c r="AJ497" s="2">
        <v>325</v>
      </c>
      <c r="AK497" s="2">
        <v>0</v>
      </c>
      <c r="AL497" s="2">
        <v>0</v>
      </c>
      <c r="AM497" s="2">
        <v>0</v>
      </c>
      <c r="AN497" s="2">
        <v>0</v>
      </c>
      <c r="AO497" s="2">
        <v>2</v>
      </c>
      <c r="AP497" s="2">
        <v>9</v>
      </c>
      <c r="AQ497" s="2">
        <v>0</v>
      </c>
      <c r="AR497" s="2">
        <v>3940.98</v>
      </c>
      <c r="AS497" s="2">
        <v>4754.69</v>
      </c>
      <c r="AT497" s="2">
        <v>14608.69</v>
      </c>
      <c r="AU497" s="2">
        <v>15000</v>
      </c>
      <c r="AV497" s="2">
        <v>3000</v>
      </c>
      <c r="AW497" s="2">
        <v>6000</v>
      </c>
      <c r="AX497" s="2">
        <v>0</v>
      </c>
      <c r="AY497" s="2">
        <v>0</v>
      </c>
      <c r="AZ497" s="2">
        <v>0</v>
      </c>
      <c r="BA497" s="2">
        <v>2651.13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</row>
    <row r="498" spans="1:59">
      <c r="A498" s="5" t="s">
        <v>2070</v>
      </c>
      <c r="B498" s="2" t="s">
        <v>2071</v>
      </c>
      <c r="C498" s="2" t="s">
        <v>2072</v>
      </c>
      <c r="D498" s="2" t="s">
        <v>2073</v>
      </c>
      <c r="E498" s="2" t="s">
        <v>186</v>
      </c>
      <c r="F498" s="2" t="s">
        <v>256</v>
      </c>
      <c r="G498" s="2">
        <v>11</v>
      </c>
      <c r="H498" s="2">
        <v>2</v>
      </c>
      <c r="I498" s="2">
        <v>6.3</v>
      </c>
      <c r="J498" s="2">
        <v>0</v>
      </c>
      <c r="K498" s="2">
        <v>2268</v>
      </c>
      <c r="L498" s="2">
        <v>0</v>
      </c>
      <c r="M498" s="2">
        <v>134</v>
      </c>
      <c r="N498" s="2">
        <v>96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800</v>
      </c>
      <c r="U498" s="2">
        <v>100</v>
      </c>
      <c r="V498" s="2">
        <v>300</v>
      </c>
      <c r="W498" s="2">
        <v>33</v>
      </c>
      <c r="X498" s="2">
        <v>0</v>
      </c>
      <c r="Y498" s="2">
        <v>0</v>
      </c>
      <c r="Z498" s="2">
        <v>0</v>
      </c>
      <c r="AA498" s="2">
        <v>0</v>
      </c>
      <c r="AB498" s="2">
        <v>80</v>
      </c>
      <c r="AC498" s="2">
        <v>96</v>
      </c>
      <c r="AD498" s="2">
        <v>1383.31</v>
      </c>
      <c r="AE498" s="2">
        <v>0</v>
      </c>
      <c r="AF498" s="2">
        <v>5290.31</v>
      </c>
      <c r="AG498" s="2">
        <v>773.32</v>
      </c>
      <c r="AH498" s="2">
        <v>29</v>
      </c>
      <c r="AI498" s="2">
        <v>193.33</v>
      </c>
      <c r="AJ498" s="2">
        <v>580</v>
      </c>
      <c r="AK498" s="2">
        <v>0</v>
      </c>
      <c r="AL498" s="2">
        <v>0</v>
      </c>
      <c r="AM498" s="2">
        <v>0</v>
      </c>
      <c r="AN498" s="2">
        <v>0</v>
      </c>
      <c r="AO498" s="2">
        <v>2</v>
      </c>
      <c r="AP498" s="2">
        <v>9</v>
      </c>
      <c r="AQ498" s="2">
        <v>0</v>
      </c>
      <c r="AR498" s="2">
        <v>3712.66</v>
      </c>
      <c r="AS498" s="2">
        <v>5218.31</v>
      </c>
      <c r="AT498" s="2">
        <v>23038.31</v>
      </c>
      <c r="AU498" s="2">
        <v>15000</v>
      </c>
      <c r="AV498" s="2">
        <v>3000</v>
      </c>
      <c r="AW498" s="2">
        <v>6000</v>
      </c>
      <c r="AX498" s="2">
        <v>0</v>
      </c>
      <c r="AY498" s="2">
        <v>0</v>
      </c>
      <c r="AZ498" s="2">
        <v>0</v>
      </c>
      <c r="BA498" s="2">
        <v>4726.95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</row>
    <row r="499" spans="1:59">
      <c r="A499" s="5" t="s">
        <v>2074</v>
      </c>
      <c r="B499" s="2" t="s">
        <v>2075</v>
      </c>
      <c r="C499" s="2" t="s">
        <v>2076</v>
      </c>
      <c r="D499" s="2" t="s">
        <v>2077</v>
      </c>
      <c r="E499" s="2" t="s">
        <v>186</v>
      </c>
      <c r="F499" s="2" t="s">
        <v>256</v>
      </c>
      <c r="G499" s="2">
        <v>12</v>
      </c>
      <c r="H499" s="2">
        <v>3</v>
      </c>
      <c r="I499" s="2">
        <v>6.9</v>
      </c>
      <c r="J499" s="2">
        <v>0</v>
      </c>
      <c r="K499" s="2">
        <v>2484</v>
      </c>
      <c r="L499" s="2">
        <v>456.83</v>
      </c>
      <c r="M499" s="2">
        <v>181</v>
      </c>
      <c r="N499" s="2">
        <v>136</v>
      </c>
      <c r="O499" s="2">
        <v>0</v>
      </c>
      <c r="P499" s="2">
        <v>72</v>
      </c>
      <c r="Q499" s="2">
        <v>0</v>
      </c>
      <c r="R499" s="2">
        <v>0</v>
      </c>
      <c r="S499" s="2">
        <v>4.63</v>
      </c>
      <c r="T499" s="2">
        <v>800</v>
      </c>
      <c r="U499" s="2">
        <v>100</v>
      </c>
      <c r="V499" s="2">
        <v>300</v>
      </c>
      <c r="W499" s="2">
        <v>33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1774.89</v>
      </c>
      <c r="AE499" s="2">
        <v>0</v>
      </c>
      <c r="AF499" s="2">
        <v>6342.35</v>
      </c>
      <c r="AG499" s="2">
        <v>482.77</v>
      </c>
      <c r="AH499" s="2">
        <v>18.1</v>
      </c>
      <c r="AI499" s="2">
        <v>120.69</v>
      </c>
      <c r="AJ499" s="2">
        <v>362</v>
      </c>
      <c r="AK499" s="2">
        <v>0</v>
      </c>
      <c r="AL499" s="2">
        <v>0</v>
      </c>
      <c r="AM499" s="2">
        <v>0</v>
      </c>
      <c r="AN499" s="2">
        <v>0</v>
      </c>
      <c r="AO499" s="2">
        <v>2</v>
      </c>
      <c r="AP499" s="2">
        <v>9</v>
      </c>
      <c r="AQ499" s="2">
        <v>0</v>
      </c>
      <c r="AR499" s="2">
        <v>5356.79</v>
      </c>
      <c r="AS499" s="2">
        <v>6270.35</v>
      </c>
      <c r="AT499" s="2">
        <v>17911.61</v>
      </c>
      <c r="AU499" s="2">
        <v>15000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2950.68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</row>
    <row r="500" spans="1:59">
      <c r="A500" s="5" t="s">
        <v>2078</v>
      </c>
      <c r="B500" s="2" t="s">
        <v>2079</v>
      </c>
      <c r="C500" s="2" t="s">
        <v>2080</v>
      </c>
      <c r="D500" s="2" t="s">
        <v>2081</v>
      </c>
      <c r="E500" s="2" t="s">
        <v>614</v>
      </c>
      <c r="F500" s="2" t="s">
        <v>209</v>
      </c>
      <c r="G500" s="2">
        <v>10</v>
      </c>
      <c r="H500" s="2">
        <v>2</v>
      </c>
      <c r="I500" s="2">
        <v>5.9</v>
      </c>
      <c r="J500" s="2">
        <v>0</v>
      </c>
      <c r="K500" s="2">
        <v>2124</v>
      </c>
      <c r="L500" s="2">
        <v>0</v>
      </c>
      <c r="M500" s="2">
        <v>36</v>
      </c>
      <c r="N500" s="2">
        <v>72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800</v>
      </c>
      <c r="U500" s="2">
        <v>300</v>
      </c>
      <c r="V500" s="2">
        <v>300</v>
      </c>
      <c r="W500" s="2">
        <v>33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3665</v>
      </c>
      <c r="AG500" s="2">
        <v>897.84</v>
      </c>
      <c r="AH500" s="2">
        <v>33.67</v>
      </c>
      <c r="AI500" s="2">
        <v>224.46</v>
      </c>
      <c r="AJ500" s="2">
        <v>673</v>
      </c>
      <c r="AK500" s="2">
        <v>0</v>
      </c>
      <c r="AL500" s="2">
        <v>0</v>
      </c>
      <c r="AM500" s="2">
        <v>0</v>
      </c>
      <c r="AN500" s="2">
        <v>0</v>
      </c>
      <c r="AO500" s="2">
        <v>2</v>
      </c>
      <c r="AP500" s="2">
        <v>9</v>
      </c>
      <c r="AQ500" s="2">
        <v>0</v>
      </c>
      <c r="AR500" s="2">
        <v>1834.03</v>
      </c>
      <c r="AS500" s="2">
        <v>3453</v>
      </c>
      <c r="AT500" s="2">
        <v>22925.18</v>
      </c>
      <c r="AU500" s="2">
        <v>15000</v>
      </c>
      <c r="AV500" s="2">
        <v>3000</v>
      </c>
      <c r="AW500" s="2">
        <v>3000</v>
      </c>
      <c r="AX500" s="2">
        <v>0</v>
      </c>
      <c r="AY500" s="2">
        <v>0</v>
      </c>
      <c r="AZ500" s="2">
        <v>0</v>
      </c>
      <c r="BA500" s="2">
        <v>5486.91</v>
      </c>
      <c r="BB500" s="2">
        <v>0</v>
      </c>
      <c r="BC500" s="2">
        <v>0</v>
      </c>
      <c r="BD500" s="2">
        <v>0</v>
      </c>
      <c r="BE500" s="2">
        <v>0</v>
      </c>
      <c r="BF500" s="2">
        <v>54.43</v>
      </c>
      <c r="BG500" s="2">
        <v>0</v>
      </c>
    </row>
    <row r="501" spans="1:59">
      <c r="A501" s="5" t="s">
        <v>2082</v>
      </c>
      <c r="B501" s="2" t="s">
        <v>2083</v>
      </c>
      <c r="C501" s="2" t="s">
        <v>2084</v>
      </c>
      <c r="D501" s="2" t="s">
        <v>2085</v>
      </c>
      <c r="E501" s="2" t="s">
        <v>99</v>
      </c>
      <c r="F501" s="2" t="s">
        <v>181</v>
      </c>
      <c r="G501" s="2">
        <v>6</v>
      </c>
      <c r="H501" s="2">
        <v>2</v>
      </c>
      <c r="I501" s="2">
        <v>4.3</v>
      </c>
      <c r="J501" s="2">
        <v>0</v>
      </c>
      <c r="K501" s="2">
        <v>1548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800</v>
      </c>
      <c r="U501" s="2">
        <v>100</v>
      </c>
      <c r="V501" s="2">
        <v>300</v>
      </c>
      <c r="W501" s="2">
        <v>33</v>
      </c>
      <c r="X501" s="2">
        <v>0</v>
      </c>
      <c r="Y501" s="2">
        <v>0</v>
      </c>
      <c r="Z501" s="2">
        <v>0</v>
      </c>
      <c r="AA501" s="2">
        <v>0</v>
      </c>
      <c r="AB501" s="2">
        <v>80</v>
      </c>
      <c r="AC501" s="2">
        <v>0</v>
      </c>
      <c r="AD501" s="2">
        <v>507.03</v>
      </c>
      <c r="AE501" s="2">
        <v>0</v>
      </c>
      <c r="AF501" s="2">
        <v>3368.03</v>
      </c>
      <c r="AG501" s="2">
        <v>483.12</v>
      </c>
      <c r="AH501" s="2">
        <v>18.12</v>
      </c>
      <c r="AI501" s="2">
        <v>120.78</v>
      </c>
      <c r="AJ501" s="2">
        <v>362</v>
      </c>
      <c r="AK501" s="2">
        <v>0</v>
      </c>
      <c r="AL501" s="2">
        <v>0</v>
      </c>
      <c r="AM501" s="2">
        <v>0</v>
      </c>
      <c r="AN501" s="2">
        <v>0</v>
      </c>
      <c r="AO501" s="2">
        <v>2</v>
      </c>
      <c r="AP501" s="2">
        <v>9</v>
      </c>
      <c r="AQ501" s="2">
        <v>0</v>
      </c>
      <c r="AR501" s="2">
        <v>2382.01</v>
      </c>
      <c r="AS501" s="2">
        <v>3296.03</v>
      </c>
      <c r="AT501" s="2">
        <v>14404.03</v>
      </c>
      <c r="AU501" s="2">
        <v>15000</v>
      </c>
      <c r="AV501" s="2">
        <v>1500</v>
      </c>
      <c r="AW501" s="2">
        <v>0</v>
      </c>
      <c r="AX501" s="2">
        <v>0</v>
      </c>
      <c r="AY501" s="2">
        <v>0</v>
      </c>
      <c r="AZ501" s="2">
        <v>0</v>
      </c>
      <c r="BA501" s="2">
        <v>2952.06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</row>
    <row r="502" spans="1:59">
      <c r="A502" s="5" t="s">
        <v>2086</v>
      </c>
      <c r="B502" s="2" t="s">
        <v>2087</v>
      </c>
      <c r="C502" s="2" t="s">
        <v>2088</v>
      </c>
      <c r="D502" s="2" t="s">
        <v>2089</v>
      </c>
      <c r="E502" s="2" t="s">
        <v>1159</v>
      </c>
      <c r="F502" s="2" t="s">
        <v>94</v>
      </c>
      <c r="G502" s="2">
        <v>0</v>
      </c>
      <c r="H502" s="2">
        <v>0</v>
      </c>
      <c r="I502" s="2">
        <v>0</v>
      </c>
      <c r="J502" s="2">
        <v>5667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300</v>
      </c>
      <c r="W502" s="2">
        <v>33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6000</v>
      </c>
      <c r="AG502" s="2">
        <v>1134.48</v>
      </c>
      <c r="AH502" s="2">
        <v>42.54</v>
      </c>
      <c r="AI502" s="2">
        <v>706.77</v>
      </c>
      <c r="AJ502" s="2">
        <v>1078</v>
      </c>
      <c r="AK502" s="2">
        <v>0</v>
      </c>
      <c r="AL502" s="2">
        <v>0</v>
      </c>
      <c r="AM502" s="2">
        <v>0</v>
      </c>
      <c r="AN502" s="2">
        <v>0</v>
      </c>
      <c r="AO502" s="2">
        <v>2</v>
      </c>
      <c r="AP502" s="2">
        <v>9</v>
      </c>
      <c r="AQ502" s="2">
        <v>0</v>
      </c>
      <c r="AR502" s="2">
        <v>3036.21</v>
      </c>
      <c r="AS502" s="2">
        <v>5998</v>
      </c>
      <c r="AT502" s="2">
        <v>47990.01</v>
      </c>
      <c r="AU502" s="2">
        <v>15000</v>
      </c>
      <c r="AV502" s="2">
        <v>3000</v>
      </c>
      <c r="AW502" s="2">
        <v>3000</v>
      </c>
      <c r="AX502" s="2">
        <v>0</v>
      </c>
      <c r="AY502" s="2">
        <v>0</v>
      </c>
      <c r="AZ502" s="2">
        <v>0</v>
      </c>
      <c r="BA502" s="2">
        <v>8885.37</v>
      </c>
      <c r="BB502" s="2">
        <v>18104.64</v>
      </c>
      <c r="BC502" s="2">
        <v>543.14</v>
      </c>
      <c r="BD502" s="2">
        <v>0</v>
      </c>
      <c r="BE502" s="2">
        <v>543.14</v>
      </c>
      <c r="BF502" s="2">
        <v>662.05</v>
      </c>
      <c r="BG502" s="2">
        <v>0</v>
      </c>
    </row>
    <row r="503" spans="1:59">
      <c r="A503" s="5" t="s">
        <v>2090</v>
      </c>
      <c r="B503" s="2" t="s">
        <v>2091</v>
      </c>
      <c r="C503" s="2" t="s">
        <v>2092</v>
      </c>
      <c r="D503" s="2" t="s">
        <v>2093</v>
      </c>
      <c r="E503" s="2" t="s">
        <v>1159</v>
      </c>
      <c r="F503" s="2" t="s">
        <v>94</v>
      </c>
      <c r="G503" s="2">
        <v>0</v>
      </c>
      <c r="H503" s="2">
        <v>0</v>
      </c>
      <c r="I503" s="2">
        <v>0</v>
      </c>
      <c r="J503" s="2">
        <v>4534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800</v>
      </c>
      <c r="V503" s="2">
        <v>300</v>
      </c>
      <c r="W503" s="2">
        <v>33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5667</v>
      </c>
      <c r="AG503" s="2">
        <v>1134.48</v>
      </c>
      <c r="AH503" s="2">
        <v>42.54</v>
      </c>
      <c r="AI503" s="2">
        <v>557.55</v>
      </c>
      <c r="AJ503" s="2">
        <v>1078</v>
      </c>
      <c r="AK503" s="2">
        <v>0</v>
      </c>
      <c r="AL503" s="2">
        <v>0</v>
      </c>
      <c r="AM503" s="2">
        <v>0</v>
      </c>
      <c r="AN503" s="2">
        <v>0</v>
      </c>
      <c r="AO503" s="2">
        <v>2</v>
      </c>
      <c r="AP503" s="2">
        <v>9</v>
      </c>
      <c r="AQ503" s="2">
        <v>0</v>
      </c>
      <c r="AR503" s="2">
        <v>2852.43</v>
      </c>
      <c r="AS503" s="2">
        <v>5105</v>
      </c>
      <c r="AT503" s="2">
        <v>39897</v>
      </c>
      <c r="AU503" s="2">
        <v>15000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8437.71</v>
      </c>
      <c r="BB503" s="2">
        <v>16459.29</v>
      </c>
      <c r="BC503" s="2">
        <v>493.78</v>
      </c>
      <c r="BD503" s="2">
        <v>0</v>
      </c>
      <c r="BE503" s="2">
        <v>493.78</v>
      </c>
      <c r="BF503" s="2">
        <v>575.01</v>
      </c>
      <c r="BG503" s="2">
        <v>0</v>
      </c>
    </row>
    <row r="504" spans="1:59">
      <c r="A504" s="5" t="s">
        <v>2094</v>
      </c>
      <c r="B504" s="2" t="s">
        <v>2095</v>
      </c>
      <c r="C504" s="2" t="s">
        <v>2096</v>
      </c>
      <c r="D504" s="2" t="s">
        <v>2097</v>
      </c>
      <c r="E504" s="2" t="s">
        <v>1159</v>
      </c>
      <c r="F504" s="2" t="s">
        <v>209</v>
      </c>
      <c r="G504" s="2">
        <v>0</v>
      </c>
      <c r="H504" s="2">
        <v>3</v>
      </c>
      <c r="I504" s="2">
        <v>0</v>
      </c>
      <c r="J504" s="2">
        <v>3627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300</v>
      </c>
      <c r="W504" s="2">
        <v>33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3960</v>
      </c>
      <c r="AG504" s="2">
        <v>1031.83</v>
      </c>
      <c r="AH504" s="2">
        <v>38.69</v>
      </c>
      <c r="AI504" s="2">
        <v>257.96</v>
      </c>
      <c r="AJ504" s="2">
        <v>774</v>
      </c>
      <c r="AK504" s="2">
        <v>0</v>
      </c>
      <c r="AL504" s="2">
        <v>0</v>
      </c>
      <c r="AM504" s="2">
        <v>0</v>
      </c>
      <c r="AN504" s="2">
        <v>0</v>
      </c>
      <c r="AO504" s="2">
        <v>2</v>
      </c>
      <c r="AP504" s="2">
        <v>9</v>
      </c>
      <c r="AQ504" s="2">
        <v>0</v>
      </c>
      <c r="AR504" s="2">
        <v>1855.52</v>
      </c>
      <c r="AS504" s="2">
        <v>3958</v>
      </c>
      <c r="AT504" s="2">
        <v>26712</v>
      </c>
      <c r="AU504" s="2">
        <v>15000</v>
      </c>
      <c r="AV504" s="2">
        <v>3000</v>
      </c>
      <c r="AW504" s="2">
        <v>3000</v>
      </c>
      <c r="AX504" s="2">
        <v>0</v>
      </c>
      <c r="AY504" s="2">
        <v>0</v>
      </c>
      <c r="AZ504" s="2">
        <v>0</v>
      </c>
      <c r="BA504" s="2">
        <v>6307.44</v>
      </c>
      <c r="BB504" s="2">
        <v>0</v>
      </c>
      <c r="BC504" s="2">
        <v>0</v>
      </c>
      <c r="BD504" s="2">
        <v>0</v>
      </c>
      <c r="BE504" s="2">
        <v>0</v>
      </c>
      <c r="BF504" s="2">
        <v>136.47</v>
      </c>
      <c r="BG504" s="2">
        <v>0</v>
      </c>
    </row>
    <row r="505" spans="1:59">
      <c r="A505" s="5" t="s">
        <v>2098</v>
      </c>
      <c r="B505" s="2" t="s">
        <v>2099</v>
      </c>
      <c r="C505" s="2" t="s">
        <v>2100</v>
      </c>
      <c r="D505" s="2" t="s">
        <v>2101</v>
      </c>
      <c r="E505" s="2" t="s">
        <v>195</v>
      </c>
      <c r="F505" s="2" t="s">
        <v>181</v>
      </c>
      <c r="G505" s="2">
        <v>13</v>
      </c>
      <c r="H505" s="2">
        <v>1</v>
      </c>
      <c r="I505" s="2">
        <v>6.9</v>
      </c>
      <c r="J505" s="2">
        <v>0</v>
      </c>
      <c r="K505" s="2">
        <v>2484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800</v>
      </c>
      <c r="U505" s="2">
        <v>100</v>
      </c>
      <c r="V505" s="2">
        <v>300</v>
      </c>
      <c r="W505" s="2">
        <v>33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3717</v>
      </c>
      <c r="AG505" s="2">
        <v>416.51</v>
      </c>
      <c r="AH505" s="2">
        <v>15.62</v>
      </c>
      <c r="AI505" s="2">
        <v>104.32</v>
      </c>
      <c r="AJ505" s="2">
        <v>312</v>
      </c>
      <c r="AK505" s="2">
        <v>0</v>
      </c>
      <c r="AL505" s="2">
        <v>0</v>
      </c>
      <c r="AM505" s="2">
        <v>0</v>
      </c>
      <c r="AN505" s="2">
        <v>0</v>
      </c>
      <c r="AO505" s="2">
        <v>2</v>
      </c>
      <c r="AP505" s="2">
        <v>9</v>
      </c>
      <c r="AQ505" s="2">
        <v>0</v>
      </c>
      <c r="AR505" s="2">
        <v>2866.55</v>
      </c>
      <c r="AS505" s="2">
        <v>3645</v>
      </c>
      <c r="AT505" s="2">
        <v>17363.18</v>
      </c>
      <c r="AU505" s="2">
        <v>15000</v>
      </c>
      <c r="AV505" s="2">
        <v>0</v>
      </c>
      <c r="AW505" s="2">
        <v>0</v>
      </c>
      <c r="AX505" s="2">
        <v>0</v>
      </c>
      <c r="AY505" s="2">
        <v>3000</v>
      </c>
      <c r="AZ505" s="2">
        <v>0</v>
      </c>
      <c r="BA505" s="2">
        <v>2545.35</v>
      </c>
      <c r="BB505" s="2">
        <v>0</v>
      </c>
      <c r="BC505" s="2">
        <v>0</v>
      </c>
      <c r="BD505" s="2">
        <v>0</v>
      </c>
      <c r="BE505" s="2">
        <v>0</v>
      </c>
      <c r="BF505" s="2">
        <v>12.59</v>
      </c>
      <c r="BG505" s="2">
        <v>0</v>
      </c>
    </row>
    <row r="506" spans="1:59">
      <c r="A506" s="5" t="s">
        <v>2102</v>
      </c>
      <c r="B506" s="2" t="s">
        <v>2103</v>
      </c>
      <c r="C506" s="2" t="s">
        <v>2104</v>
      </c>
      <c r="D506" s="2" t="s">
        <v>2105</v>
      </c>
      <c r="E506" s="2" t="s">
        <v>141</v>
      </c>
      <c r="F506" s="2" t="s">
        <v>181</v>
      </c>
      <c r="G506" s="2">
        <v>6</v>
      </c>
      <c r="H506" s="2">
        <v>1</v>
      </c>
      <c r="I506" s="2">
        <v>4.1</v>
      </c>
      <c r="J506" s="2">
        <v>0</v>
      </c>
      <c r="K506" s="2">
        <v>1476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800</v>
      </c>
      <c r="U506" s="2">
        <v>100</v>
      </c>
      <c r="V506" s="2">
        <v>300</v>
      </c>
      <c r="W506" s="2">
        <v>33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2709</v>
      </c>
      <c r="AG506" s="2">
        <v>353.39</v>
      </c>
      <c r="AH506" s="2">
        <v>13.25</v>
      </c>
      <c r="AI506" s="2">
        <v>104.32</v>
      </c>
      <c r="AJ506" s="2">
        <v>265</v>
      </c>
      <c r="AK506" s="2">
        <v>0</v>
      </c>
      <c r="AL506" s="2">
        <v>0</v>
      </c>
      <c r="AM506" s="2">
        <v>0</v>
      </c>
      <c r="AN506" s="2">
        <v>0</v>
      </c>
      <c r="AO506" s="2">
        <v>2</v>
      </c>
      <c r="AP506" s="2">
        <v>9</v>
      </c>
      <c r="AQ506" s="2">
        <v>0</v>
      </c>
      <c r="AR506" s="2">
        <v>1971.04</v>
      </c>
      <c r="AS506" s="2">
        <v>2637</v>
      </c>
      <c r="AT506" s="2">
        <v>13519.32</v>
      </c>
      <c r="AU506" s="2">
        <v>15000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2207.88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</row>
    <row r="507" spans="1:59">
      <c r="A507" s="5" t="s">
        <v>2106</v>
      </c>
      <c r="B507" s="2" t="s">
        <v>2107</v>
      </c>
      <c r="C507" s="2" t="s">
        <v>2108</v>
      </c>
      <c r="D507" s="2" t="s">
        <v>2109</v>
      </c>
      <c r="E507" s="2" t="s">
        <v>114</v>
      </c>
      <c r="F507" s="2" t="s">
        <v>181</v>
      </c>
      <c r="G507" s="2">
        <v>6</v>
      </c>
      <c r="H507" s="2">
        <v>1</v>
      </c>
      <c r="I507" s="2">
        <v>4.1</v>
      </c>
      <c r="J507" s="2">
        <v>0</v>
      </c>
      <c r="K507" s="2">
        <v>1476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7</v>
      </c>
      <c r="S507" s="2">
        <v>0</v>
      </c>
      <c r="T507" s="2">
        <v>800</v>
      </c>
      <c r="U507" s="2">
        <v>100</v>
      </c>
      <c r="V507" s="2">
        <v>300</v>
      </c>
      <c r="W507" s="2">
        <v>33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203.59</v>
      </c>
      <c r="AE507" s="2">
        <v>0</v>
      </c>
      <c r="AF507" s="2">
        <v>2919.59</v>
      </c>
      <c r="AG507" s="2">
        <v>353.95</v>
      </c>
      <c r="AH507" s="2">
        <v>13.27</v>
      </c>
      <c r="AI507" s="2">
        <v>104.32</v>
      </c>
      <c r="AJ507" s="2">
        <v>265</v>
      </c>
      <c r="AK507" s="2">
        <v>0</v>
      </c>
      <c r="AL507" s="2">
        <v>0</v>
      </c>
      <c r="AM507" s="2">
        <v>0</v>
      </c>
      <c r="AN507" s="2">
        <v>0</v>
      </c>
      <c r="AO507" s="2">
        <v>2</v>
      </c>
      <c r="AP507" s="2">
        <v>9</v>
      </c>
      <c r="AQ507" s="2">
        <v>0</v>
      </c>
      <c r="AR507" s="2">
        <v>2181.05</v>
      </c>
      <c r="AS507" s="2">
        <v>2877.59</v>
      </c>
      <c r="AT507" s="2">
        <v>13835.59</v>
      </c>
      <c r="AU507" s="2">
        <v>15000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2209.62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</row>
    <row r="508" spans="1:59">
      <c r="A508" s="5" t="s">
        <v>2110</v>
      </c>
      <c r="B508" s="2" t="s">
        <v>2111</v>
      </c>
      <c r="C508" s="2" t="s">
        <v>2112</v>
      </c>
      <c r="D508" s="2" t="s">
        <v>2113</v>
      </c>
      <c r="E508" s="2" t="s">
        <v>614</v>
      </c>
      <c r="F508" s="2" t="s">
        <v>256</v>
      </c>
      <c r="G508" s="2">
        <v>9</v>
      </c>
      <c r="H508" s="2">
        <v>1</v>
      </c>
      <c r="I508" s="2">
        <v>5.3</v>
      </c>
      <c r="J508" s="2">
        <v>0</v>
      </c>
      <c r="K508" s="2">
        <v>1908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800</v>
      </c>
      <c r="U508" s="2">
        <v>100</v>
      </c>
      <c r="V508" s="2">
        <v>300</v>
      </c>
      <c r="W508" s="2">
        <v>33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351.17</v>
      </c>
      <c r="AE508" s="2">
        <v>0</v>
      </c>
      <c r="AF508" s="2">
        <v>3492.17</v>
      </c>
      <c r="AG508" s="2">
        <v>353.39</v>
      </c>
      <c r="AH508" s="2">
        <v>13.25</v>
      </c>
      <c r="AI508" s="2">
        <v>104.32</v>
      </c>
      <c r="AJ508" s="2">
        <v>265</v>
      </c>
      <c r="AK508" s="2">
        <v>0</v>
      </c>
      <c r="AL508" s="2">
        <v>0</v>
      </c>
      <c r="AM508" s="2">
        <v>0</v>
      </c>
      <c r="AN508" s="2">
        <v>0</v>
      </c>
      <c r="AO508" s="2">
        <v>2</v>
      </c>
      <c r="AP508" s="2">
        <v>9</v>
      </c>
      <c r="AQ508" s="2">
        <v>0</v>
      </c>
      <c r="AR508" s="2">
        <v>2754.21</v>
      </c>
      <c r="AS508" s="2">
        <v>3420.17</v>
      </c>
      <c r="AT508" s="2">
        <v>15234.23</v>
      </c>
      <c r="AU508" s="2">
        <v>15000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2207.88</v>
      </c>
      <c r="BB508" s="2">
        <v>0</v>
      </c>
      <c r="BC508" s="2">
        <v>0</v>
      </c>
      <c r="BD508" s="2">
        <v>0</v>
      </c>
      <c r="BE508" s="2">
        <v>0</v>
      </c>
      <c r="BF508" s="2">
        <v>10.26</v>
      </c>
      <c r="BG508" s="2">
        <v>0</v>
      </c>
    </row>
    <row r="509" spans="1:59">
      <c r="A509" s="5" t="s">
        <v>2114</v>
      </c>
      <c r="B509" s="2" t="s">
        <v>2115</v>
      </c>
      <c r="C509" s="2" t="s">
        <v>2116</v>
      </c>
      <c r="D509" s="2" t="s">
        <v>2117</v>
      </c>
      <c r="E509" s="2" t="s">
        <v>416</v>
      </c>
      <c r="F509" s="2" t="s">
        <v>181</v>
      </c>
      <c r="G509" s="2">
        <v>10</v>
      </c>
      <c r="H509" s="2">
        <v>1</v>
      </c>
      <c r="I509" s="2">
        <v>5.7</v>
      </c>
      <c r="J509" s="2">
        <v>0</v>
      </c>
      <c r="K509" s="2">
        <v>2052</v>
      </c>
      <c r="L509" s="2">
        <v>188.69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800</v>
      </c>
      <c r="U509" s="2">
        <v>100</v>
      </c>
      <c r="V509" s="2">
        <v>300</v>
      </c>
      <c r="W509" s="2">
        <v>33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899.1</v>
      </c>
      <c r="AE509" s="2">
        <v>0</v>
      </c>
      <c r="AF509" s="2">
        <v>4372.79</v>
      </c>
      <c r="AG509" s="2">
        <v>510.2</v>
      </c>
      <c r="AH509" s="2">
        <v>19.13</v>
      </c>
      <c r="AI509" s="2">
        <v>127.55</v>
      </c>
      <c r="AJ509" s="2">
        <v>383</v>
      </c>
      <c r="AK509" s="2">
        <v>0</v>
      </c>
      <c r="AL509" s="2">
        <v>0</v>
      </c>
      <c r="AM509" s="2">
        <v>0</v>
      </c>
      <c r="AN509" s="2">
        <v>0</v>
      </c>
      <c r="AO509" s="2">
        <v>2</v>
      </c>
      <c r="AP509" s="2">
        <v>9</v>
      </c>
      <c r="AQ509" s="2">
        <v>0</v>
      </c>
      <c r="AR509" s="2">
        <v>3330.91</v>
      </c>
      <c r="AS509" s="2">
        <v>4300.79</v>
      </c>
      <c r="AT509" s="2">
        <v>21287.19</v>
      </c>
      <c r="AU509" s="2">
        <v>15000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3119.64</v>
      </c>
      <c r="BB509" s="2">
        <v>3167.55</v>
      </c>
      <c r="BC509" s="2">
        <v>95.03</v>
      </c>
      <c r="BD509" s="2">
        <v>0</v>
      </c>
      <c r="BE509" s="2">
        <v>95.03</v>
      </c>
      <c r="BF509" s="2">
        <v>147.2</v>
      </c>
      <c r="BG509" s="2">
        <v>0</v>
      </c>
    </row>
    <row r="510" spans="1:59">
      <c r="A510" s="5" t="s">
        <v>2118</v>
      </c>
      <c r="B510" s="2" t="s">
        <v>2119</v>
      </c>
      <c r="C510" s="2" t="s">
        <v>2120</v>
      </c>
      <c r="D510" s="2" t="s">
        <v>2121</v>
      </c>
      <c r="E510" s="2" t="s">
        <v>416</v>
      </c>
      <c r="F510" s="2" t="s">
        <v>181</v>
      </c>
      <c r="G510" s="2">
        <v>8</v>
      </c>
      <c r="H510" s="2">
        <v>3</v>
      </c>
      <c r="I510" s="2">
        <v>5.3</v>
      </c>
      <c r="J510" s="2">
        <v>0</v>
      </c>
      <c r="K510" s="2">
        <v>1908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</v>
      </c>
      <c r="S510" s="2">
        <v>0</v>
      </c>
      <c r="T510" s="2">
        <v>800</v>
      </c>
      <c r="U510" s="2">
        <v>100</v>
      </c>
      <c r="V510" s="2">
        <v>300</v>
      </c>
      <c r="W510" s="2">
        <v>33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263.17</v>
      </c>
      <c r="AE510" s="2">
        <v>0</v>
      </c>
      <c r="AF510" s="2">
        <v>3411.17</v>
      </c>
      <c r="AG510" s="2">
        <v>662.56</v>
      </c>
      <c r="AH510" s="2">
        <v>24.85</v>
      </c>
      <c r="AI510" s="2">
        <v>165.64</v>
      </c>
      <c r="AJ510" s="2">
        <v>497</v>
      </c>
      <c r="AK510" s="2">
        <v>0</v>
      </c>
      <c r="AL510" s="2">
        <v>0</v>
      </c>
      <c r="AM510" s="2">
        <v>0</v>
      </c>
      <c r="AN510" s="2">
        <v>0</v>
      </c>
      <c r="AO510" s="2">
        <v>2</v>
      </c>
      <c r="AP510" s="2">
        <v>9</v>
      </c>
      <c r="AQ510" s="2">
        <v>0</v>
      </c>
      <c r="AR510" s="2">
        <v>2059.12</v>
      </c>
      <c r="AS510" s="2">
        <v>3369.17</v>
      </c>
      <c r="AT510" s="2">
        <v>16617.83</v>
      </c>
      <c r="AU510" s="2">
        <v>15000</v>
      </c>
      <c r="AV510" s="2">
        <v>0</v>
      </c>
      <c r="AW510" s="2">
        <v>2000</v>
      </c>
      <c r="AX510" s="2">
        <v>0</v>
      </c>
      <c r="AY510" s="2">
        <v>0</v>
      </c>
      <c r="AZ510" s="2">
        <v>0</v>
      </c>
      <c r="BA510" s="2">
        <v>4050.15</v>
      </c>
      <c r="BB510" s="2">
        <v>0</v>
      </c>
      <c r="BC510" s="2">
        <v>0</v>
      </c>
      <c r="BD510" s="2">
        <v>0</v>
      </c>
      <c r="BE510" s="2">
        <v>0</v>
      </c>
      <c r="BF510" s="2">
        <v>7.69</v>
      </c>
      <c r="BG510" s="2">
        <v>0</v>
      </c>
    </row>
    <row r="511" spans="1:59">
      <c r="A511" s="5" t="s">
        <v>2122</v>
      </c>
      <c r="B511" s="2" t="s">
        <v>2123</v>
      </c>
      <c r="C511" s="2" t="s">
        <v>2124</v>
      </c>
      <c r="D511" s="2" t="s">
        <v>2125</v>
      </c>
      <c r="E511" s="2" t="s">
        <v>416</v>
      </c>
      <c r="F511" s="2" t="s">
        <v>256</v>
      </c>
      <c r="G511" s="2">
        <v>10</v>
      </c>
      <c r="H511" s="2">
        <v>3</v>
      </c>
      <c r="I511" s="2">
        <v>6.1</v>
      </c>
      <c r="J511" s="2">
        <v>0</v>
      </c>
      <c r="K511" s="2">
        <v>2196</v>
      </c>
      <c r="L511" s="2">
        <v>201.93</v>
      </c>
      <c r="M511" s="2">
        <v>0</v>
      </c>
      <c r="N511" s="2">
        <v>0</v>
      </c>
      <c r="O511" s="2">
        <v>0</v>
      </c>
      <c r="P511" s="2">
        <v>504</v>
      </c>
      <c r="Q511" s="2">
        <v>0</v>
      </c>
      <c r="R511" s="2">
        <v>0</v>
      </c>
      <c r="S511" s="2">
        <v>0</v>
      </c>
      <c r="T511" s="2">
        <v>800</v>
      </c>
      <c r="U511" s="2">
        <v>100</v>
      </c>
      <c r="V511" s="2">
        <v>300</v>
      </c>
      <c r="W511" s="2">
        <v>33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36</v>
      </c>
      <c r="AD511" s="2">
        <v>312.9</v>
      </c>
      <c r="AE511" s="2">
        <v>0</v>
      </c>
      <c r="AF511" s="2">
        <v>4483.83</v>
      </c>
      <c r="AG511" s="2">
        <v>570.56</v>
      </c>
      <c r="AH511" s="2">
        <v>21.4</v>
      </c>
      <c r="AI511" s="2">
        <v>142.64</v>
      </c>
      <c r="AJ511" s="2">
        <v>428</v>
      </c>
      <c r="AK511" s="2">
        <v>0</v>
      </c>
      <c r="AL511" s="2">
        <v>0</v>
      </c>
      <c r="AM511" s="2">
        <v>0</v>
      </c>
      <c r="AN511" s="2">
        <v>0</v>
      </c>
      <c r="AO511" s="2">
        <v>2</v>
      </c>
      <c r="AP511" s="2">
        <v>9</v>
      </c>
      <c r="AQ511" s="2">
        <v>0</v>
      </c>
      <c r="AR511" s="2">
        <v>3319.23</v>
      </c>
      <c r="AS511" s="2">
        <v>4411.83</v>
      </c>
      <c r="AT511" s="2">
        <v>18175.57</v>
      </c>
      <c r="AU511" s="2">
        <v>15000</v>
      </c>
      <c r="AV511" s="2">
        <v>3000</v>
      </c>
      <c r="AW511" s="2">
        <v>3000</v>
      </c>
      <c r="AX511" s="2">
        <v>0</v>
      </c>
      <c r="AY511" s="2">
        <v>0</v>
      </c>
      <c r="AZ511" s="2">
        <v>0</v>
      </c>
      <c r="BA511" s="2">
        <v>3487.8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</row>
    <row r="512" spans="1:59">
      <c r="A512" s="5" t="s">
        <v>2126</v>
      </c>
      <c r="B512" s="2" t="s">
        <v>2127</v>
      </c>
      <c r="C512" s="2" t="s">
        <v>2128</v>
      </c>
      <c r="D512" s="2" t="s">
        <v>2129</v>
      </c>
      <c r="E512" s="2" t="s">
        <v>416</v>
      </c>
      <c r="F512" s="2" t="s">
        <v>256</v>
      </c>
      <c r="G512" s="2">
        <v>13</v>
      </c>
      <c r="H512" s="2">
        <v>2</v>
      </c>
      <c r="I512" s="2">
        <v>7.1</v>
      </c>
      <c r="J512" s="2">
        <v>0</v>
      </c>
      <c r="K512" s="2">
        <v>2556</v>
      </c>
      <c r="L512" s="2">
        <v>0</v>
      </c>
      <c r="M512" s="2">
        <v>0</v>
      </c>
      <c r="N512" s="2">
        <v>0</v>
      </c>
      <c r="O512" s="2">
        <v>0</v>
      </c>
      <c r="P512" s="2">
        <v>216</v>
      </c>
      <c r="Q512" s="2">
        <v>0</v>
      </c>
      <c r="R512" s="2">
        <v>0</v>
      </c>
      <c r="S512" s="2">
        <v>0</v>
      </c>
      <c r="T512" s="2">
        <v>800</v>
      </c>
      <c r="U512" s="2">
        <v>100</v>
      </c>
      <c r="V512" s="2">
        <v>300</v>
      </c>
      <c r="W512" s="2">
        <v>33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84</v>
      </c>
      <c r="AE512" s="2">
        <v>0</v>
      </c>
      <c r="AF512" s="2">
        <v>4089</v>
      </c>
      <c r="AG512" s="2">
        <v>625.41</v>
      </c>
      <c r="AH512" s="2">
        <v>23.45</v>
      </c>
      <c r="AI512" s="2">
        <v>156.35</v>
      </c>
      <c r="AJ512" s="2">
        <v>469</v>
      </c>
      <c r="AK512" s="2">
        <v>0</v>
      </c>
      <c r="AL512" s="2">
        <v>0</v>
      </c>
      <c r="AM512" s="2">
        <v>0</v>
      </c>
      <c r="AN512" s="2">
        <v>0</v>
      </c>
      <c r="AO512" s="2">
        <v>2</v>
      </c>
      <c r="AP512" s="2">
        <v>9</v>
      </c>
      <c r="AQ512" s="2">
        <v>0</v>
      </c>
      <c r="AR512" s="2">
        <v>2812.79</v>
      </c>
      <c r="AS512" s="2">
        <v>4017</v>
      </c>
      <c r="AT512" s="2">
        <v>17529.9</v>
      </c>
      <c r="AU512" s="2">
        <v>15000</v>
      </c>
      <c r="AV512" s="2">
        <v>0</v>
      </c>
      <c r="AW512" s="2">
        <v>3000</v>
      </c>
      <c r="AX512" s="2">
        <v>0</v>
      </c>
      <c r="AY512" s="2">
        <v>0</v>
      </c>
      <c r="AZ512" s="2">
        <v>0</v>
      </c>
      <c r="BA512" s="2">
        <v>3822.63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</row>
    <row r="513" spans="1:59">
      <c r="A513" s="5" t="s">
        <v>2130</v>
      </c>
      <c r="B513" s="2" t="s">
        <v>2131</v>
      </c>
      <c r="C513" s="2" t="s">
        <v>2132</v>
      </c>
      <c r="D513" s="2" t="s">
        <v>2133</v>
      </c>
      <c r="E513" s="2" t="s">
        <v>416</v>
      </c>
      <c r="F513" s="2" t="s">
        <v>256</v>
      </c>
      <c r="G513" s="2">
        <v>13</v>
      </c>
      <c r="H513" s="2">
        <v>3</v>
      </c>
      <c r="I513" s="2">
        <v>7.3</v>
      </c>
      <c r="J513" s="2">
        <v>0</v>
      </c>
      <c r="K513" s="2">
        <v>2628</v>
      </c>
      <c r="L513" s="2">
        <v>0</v>
      </c>
      <c r="M513" s="2">
        <v>0</v>
      </c>
      <c r="N513" s="2">
        <v>0</v>
      </c>
      <c r="O513" s="2">
        <v>0</v>
      </c>
      <c r="P513" s="2">
        <v>216</v>
      </c>
      <c r="Q513" s="2">
        <v>0</v>
      </c>
      <c r="R513" s="2">
        <v>0</v>
      </c>
      <c r="S513" s="2">
        <v>0</v>
      </c>
      <c r="T513" s="2">
        <v>800</v>
      </c>
      <c r="U513" s="2">
        <v>100</v>
      </c>
      <c r="V513" s="2">
        <v>300</v>
      </c>
      <c r="W513" s="2">
        <v>33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604.14</v>
      </c>
      <c r="AE513" s="2">
        <v>0</v>
      </c>
      <c r="AF513" s="2">
        <v>4681.14</v>
      </c>
      <c r="AG513" s="2">
        <v>643.52</v>
      </c>
      <c r="AH513" s="2">
        <v>24.13</v>
      </c>
      <c r="AI513" s="2">
        <v>160.88</v>
      </c>
      <c r="AJ513" s="2">
        <v>483</v>
      </c>
      <c r="AK513" s="2">
        <v>0</v>
      </c>
      <c r="AL513" s="2">
        <v>0</v>
      </c>
      <c r="AM513" s="2">
        <v>0</v>
      </c>
      <c r="AN513" s="2">
        <v>0</v>
      </c>
      <c r="AO513" s="2">
        <v>2</v>
      </c>
      <c r="AP513" s="2">
        <v>9</v>
      </c>
      <c r="AQ513" s="2">
        <v>0</v>
      </c>
      <c r="AR513" s="2">
        <v>3367.61</v>
      </c>
      <c r="AS513" s="2">
        <v>4609.14</v>
      </c>
      <c r="AT513" s="2">
        <v>18438.52</v>
      </c>
      <c r="AU513" s="2">
        <v>15000</v>
      </c>
      <c r="AV513" s="2">
        <v>0</v>
      </c>
      <c r="AW513" s="2">
        <v>6000</v>
      </c>
      <c r="AX513" s="2">
        <v>0</v>
      </c>
      <c r="AY513" s="2">
        <v>0</v>
      </c>
      <c r="AZ513" s="2">
        <v>0</v>
      </c>
      <c r="BA513" s="2">
        <v>3934.59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</row>
    <row r="514" spans="1:59">
      <c r="A514" s="5" t="s">
        <v>2134</v>
      </c>
      <c r="B514" s="2" t="s">
        <v>2135</v>
      </c>
      <c r="C514" s="2" t="s">
        <v>2136</v>
      </c>
      <c r="D514" s="2" t="s">
        <v>2137</v>
      </c>
      <c r="E514" s="2" t="s">
        <v>416</v>
      </c>
      <c r="F514" s="2" t="s">
        <v>256</v>
      </c>
      <c r="G514" s="2">
        <v>13</v>
      </c>
      <c r="H514" s="2">
        <v>1</v>
      </c>
      <c r="I514" s="2">
        <v>6.9</v>
      </c>
      <c r="J514" s="2">
        <v>0</v>
      </c>
      <c r="K514" s="2">
        <v>2484</v>
      </c>
      <c r="L514" s="2">
        <v>0</v>
      </c>
      <c r="M514" s="2">
        <v>0</v>
      </c>
      <c r="N514" s="2">
        <v>0</v>
      </c>
      <c r="O514" s="2">
        <v>0</v>
      </c>
      <c r="P514" s="2">
        <v>216</v>
      </c>
      <c r="Q514" s="2">
        <v>0</v>
      </c>
      <c r="R514" s="2">
        <v>0</v>
      </c>
      <c r="S514" s="2">
        <v>0</v>
      </c>
      <c r="T514" s="2">
        <v>800</v>
      </c>
      <c r="U514" s="2">
        <v>100</v>
      </c>
      <c r="V514" s="2">
        <v>300</v>
      </c>
      <c r="W514" s="2">
        <v>33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24</v>
      </c>
      <c r="AD514" s="2">
        <v>1406.48</v>
      </c>
      <c r="AE514" s="2">
        <v>0</v>
      </c>
      <c r="AF514" s="2">
        <v>5363.48</v>
      </c>
      <c r="AG514" s="2">
        <v>633.35</v>
      </c>
      <c r="AH514" s="2">
        <v>23.75</v>
      </c>
      <c r="AI514" s="2">
        <v>158.34</v>
      </c>
      <c r="AJ514" s="2">
        <v>475</v>
      </c>
      <c r="AK514" s="2">
        <v>0</v>
      </c>
      <c r="AL514" s="2">
        <v>0</v>
      </c>
      <c r="AM514" s="2">
        <v>0</v>
      </c>
      <c r="AN514" s="2">
        <v>0</v>
      </c>
      <c r="AO514" s="2">
        <v>2</v>
      </c>
      <c r="AP514" s="2">
        <v>9</v>
      </c>
      <c r="AQ514" s="2">
        <v>0</v>
      </c>
      <c r="AR514" s="2">
        <v>4071.04</v>
      </c>
      <c r="AS514" s="2">
        <v>5291.48</v>
      </c>
      <c r="AT514" s="2">
        <v>19005.17</v>
      </c>
      <c r="AU514" s="2">
        <v>15000</v>
      </c>
      <c r="AV514" s="2">
        <v>3000</v>
      </c>
      <c r="AW514" s="2">
        <v>6000</v>
      </c>
      <c r="AX514" s="2">
        <v>0</v>
      </c>
      <c r="AY514" s="2">
        <v>0</v>
      </c>
      <c r="AZ514" s="2">
        <v>0</v>
      </c>
      <c r="BA514" s="2">
        <v>3871.32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</row>
    <row r="515" spans="1:59">
      <c r="A515" s="5" t="s">
        <v>2138</v>
      </c>
      <c r="B515" s="2" t="s">
        <v>2139</v>
      </c>
      <c r="C515" s="2" t="s">
        <v>2140</v>
      </c>
      <c r="D515" s="2" t="s">
        <v>2141</v>
      </c>
      <c r="E515" s="2" t="s">
        <v>416</v>
      </c>
      <c r="F515" s="2" t="s">
        <v>181</v>
      </c>
      <c r="G515" s="2">
        <v>10</v>
      </c>
      <c r="H515" s="2">
        <v>2</v>
      </c>
      <c r="I515" s="2">
        <v>5.9</v>
      </c>
      <c r="J515" s="2">
        <v>0</v>
      </c>
      <c r="K515" s="2">
        <v>2124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7</v>
      </c>
      <c r="S515" s="2">
        <v>0</v>
      </c>
      <c r="T515" s="2">
        <v>800</v>
      </c>
      <c r="U515" s="2">
        <v>100</v>
      </c>
      <c r="V515" s="2">
        <v>300</v>
      </c>
      <c r="W515" s="2">
        <v>33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292.97</v>
      </c>
      <c r="AE515" s="2">
        <v>0</v>
      </c>
      <c r="AF515" s="2">
        <v>3656.97</v>
      </c>
      <c r="AG515" s="2">
        <v>728.87</v>
      </c>
      <c r="AH515" s="2">
        <v>27.33</v>
      </c>
      <c r="AI515" s="2">
        <v>182.22</v>
      </c>
      <c r="AJ515" s="2">
        <v>547</v>
      </c>
      <c r="AK515" s="2">
        <v>0</v>
      </c>
      <c r="AL515" s="2">
        <v>0</v>
      </c>
      <c r="AM515" s="2">
        <v>0</v>
      </c>
      <c r="AN515" s="2">
        <v>0</v>
      </c>
      <c r="AO515" s="2">
        <v>2</v>
      </c>
      <c r="AP515" s="2">
        <v>9</v>
      </c>
      <c r="AQ515" s="2">
        <v>0</v>
      </c>
      <c r="AR515" s="2">
        <v>2169.55</v>
      </c>
      <c r="AS515" s="2">
        <v>3614.97</v>
      </c>
      <c r="AT515" s="2">
        <v>20255.77</v>
      </c>
      <c r="AU515" s="2">
        <v>15000</v>
      </c>
      <c r="AV515" s="2">
        <v>1500</v>
      </c>
      <c r="AW515" s="2">
        <v>0</v>
      </c>
      <c r="AX515" s="2">
        <v>0</v>
      </c>
      <c r="AY515" s="2">
        <v>0</v>
      </c>
      <c r="AZ515" s="2">
        <v>0</v>
      </c>
      <c r="BA515" s="2">
        <v>4456.26</v>
      </c>
      <c r="BB515" s="2">
        <v>0</v>
      </c>
      <c r="BC515" s="2">
        <v>0</v>
      </c>
      <c r="BD515" s="2">
        <v>0</v>
      </c>
      <c r="BE515" s="2">
        <v>0</v>
      </c>
      <c r="BF515" s="2">
        <v>80.1</v>
      </c>
      <c r="BG515" s="2">
        <v>0</v>
      </c>
    </row>
    <row r="516" spans="1:59">
      <c r="A516" s="5" t="s">
        <v>2142</v>
      </c>
      <c r="B516" s="2" t="s">
        <v>2143</v>
      </c>
      <c r="C516" s="2" t="s">
        <v>2144</v>
      </c>
      <c r="D516" s="2" t="s">
        <v>2145</v>
      </c>
      <c r="E516" s="2" t="s">
        <v>416</v>
      </c>
      <c r="F516" s="2" t="s">
        <v>256</v>
      </c>
      <c r="G516" s="2">
        <v>13</v>
      </c>
      <c r="H516" s="2">
        <v>2</v>
      </c>
      <c r="I516" s="2">
        <v>7.1</v>
      </c>
      <c r="J516" s="2">
        <v>0</v>
      </c>
      <c r="K516" s="2">
        <v>2556</v>
      </c>
      <c r="L516" s="2">
        <v>0</v>
      </c>
      <c r="M516" s="2">
        <v>0</v>
      </c>
      <c r="N516" s="2">
        <v>0</v>
      </c>
      <c r="O516" s="2">
        <v>0</v>
      </c>
      <c r="P516" s="2">
        <v>216</v>
      </c>
      <c r="Q516" s="2">
        <v>0</v>
      </c>
      <c r="R516" s="2">
        <v>0</v>
      </c>
      <c r="S516" s="2">
        <v>0</v>
      </c>
      <c r="T516" s="2">
        <v>800</v>
      </c>
      <c r="U516" s="2">
        <v>100</v>
      </c>
      <c r="V516" s="2">
        <v>300</v>
      </c>
      <c r="W516" s="2">
        <v>33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4005</v>
      </c>
      <c r="AG516" s="2">
        <v>586.9</v>
      </c>
      <c r="AH516" s="2">
        <v>22.01</v>
      </c>
      <c r="AI516" s="2">
        <v>146.73</v>
      </c>
      <c r="AJ516" s="2">
        <v>440</v>
      </c>
      <c r="AK516" s="2">
        <v>0</v>
      </c>
      <c r="AL516" s="2">
        <v>0</v>
      </c>
      <c r="AM516" s="2">
        <v>0</v>
      </c>
      <c r="AN516" s="2">
        <v>0</v>
      </c>
      <c r="AO516" s="2">
        <v>2</v>
      </c>
      <c r="AP516" s="2">
        <v>9</v>
      </c>
      <c r="AQ516" s="2">
        <v>0</v>
      </c>
      <c r="AR516" s="2">
        <v>2807.36</v>
      </c>
      <c r="AS516" s="2">
        <v>3933</v>
      </c>
      <c r="AT516" s="2">
        <v>17768.38</v>
      </c>
      <c r="AU516" s="2">
        <v>15000</v>
      </c>
      <c r="AV516" s="2">
        <v>6000</v>
      </c>
      <c r="AW516" s="2">
        <v>0</v>
      </c>
      <c r="AX516" s="2">
        <v>0</v>
      </c>
      <c r="AY516" s="2">
        <v>3000</v>
      </c>
      <c r="AZ516" s="2">
        <v>0</v>
      </c>
      <c r="BA516" s="2">
        <v>3586.92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</row>
    <row r="517" spans="1:59">
      <c r="A517" s="5" t="s">
        <v>2146</v>
      </c>
      <c r="B517" s="2" t="s">
        <v>2147</v>
      </c>
      <c r="C517" s="2" t="s">
        <v>2148</v>
      </c>
      <c r="D517" s="2" t="s">
        <v>2149</v>
      </c>
      <c r="E517" s="2" t="s">
        <v>416</v>
      </c>
      <c r="F517" s="2" t="s">
        <v>256</v>
      </c>
      <c r="G517" s="2">
        <v>12</v>
      </c>
      <c r="H517" s="2">
        <v>4</v>
      </c>
      <c r="I517" s="2">
        <v>7.1</v>
      </c>
      <c r="J517" s="2">
        <v>0</v>
      </c>
      <c r="K517" s="2">
        <v>2556</v>
      </c>
      <c r="L517" s="2">
        <v>235.03</v>
      </c>
      <c r="M517" s="2">
        <v>0</v>
      </c>
      <c r="N517" s="2">
        <v>0</v>
      </c>
      <c r="O517" s="2">
        <v>0</v>
      </c>
      <c r="P517" s="2">
        <v>216</v>
      </c>
      <c r="Q517" s="2">
        <v>0</v>
      </c>
      <c r="R517" s="2">
        <v>0</v>
      </c>
      <c r="S517" s="2">
        <v>0</v>
      </c>
      <c r="T517" s="2">
        <v>800</v>
      </c>
      <c r="U517" s="2">
        <v>100</v>
      </c>
      <c r="V517" s="2">
        <v>300</v>
      </c>
      <c r="W517" s="2">
        <v>33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352.55</v>
      </c>
      <c r="AE517" s="2">
        <v>0</v>
      </c>
      <c r="AF517" s="2">
        <v>4592.58</v>
      </c>
      <c r="AG517" s="2">
        <v>653.41</v>
      </c>
      <c r="AH517" s="2">
        <v>24.5</v>
      </c>
      <c r="AI517" s="2">
        <v>163.35</v>
      </c>
      <c r="AJ517" s="2">
        <v>490</v>
      </c>
      <c r="AK517" s="2">
        <v>0</v>
      </c>
      <c r="AL517" s="2">
        <v>0</v>
      </c>
      <c r="AM517" s="2">
        <v>0</v>
      </c>
      <c r="AN517" s="2">
        <v>0</v>
      </c>
      <c r="AO517" s="2">
        <v>2</v>
      </c>
      <c r="AP517" s="2">
        <v>9</v>
      </c>
      <c r="AQ517" s="2">
        <v>0</v>
      </c>
      <c r="AR517" s="2">
        <v>3259.32</v>
      </c>
      <c r="AS517" s="2">
        <v>4520.58</v>
      </c>
      <c r="AT517" s="2">
        <v>18113.54</v>
      </c>
      <c r="AU517" s="2">
        <v>15000</v>
      </c>
      <c r="AV517" s="2">
        <v>3000</v>
      </c>
      <c r="AW517" s="2">
        <v>0</v>
      </c>
      <c r="AX517" s="2">
        <v>0</v>
      </c>
      <c r="AY517" s="2">
        <v>3000</v>
      </c>
      <c r="AZ517" s="2">
        <v>0</v>
      </c>
      <c r="BA517" s="2">
        <v>3993.78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</row>
    <row r="518" spans="1:59">
      <c r="A518" s="5" t="s">
        <v>2150</v>
      </c>
      <c r="B518" s="2" t="s">
        <v>2151</v>
      </c>
      <c r="C518" s="2" t="s">
        <v>2152</v>
      </c>
      <c r="D518" s="2" t="s">
        <v>2153</v>
      </c>
      <c r="E518" s="2" t="s">
        <v>416</v>
      </c>
      <c r="F518" s="2" t="s">
        <v>256</v>
      </c>
      <c r="G518" s="2">
        <v>13</v>
      </c>
      <c r="H518" s="2">
        <v>3</v>
      </c>
      <c r="I518" s="2">
        <v>7.3</v>
      </c>
      <c r="J518" s="2">
        <v>0</v>
      </c>
      <c r="K518" s="2">
        <v>2628</v>
      </c>
      <c r="L518" s="2">
        <v>241.66</v>
      </c>
      <c r="M518" s="2">
        <v>0</v>
      </c>
      <c r="N518" s="2">
        <v>0</v>
      </c>
      <c r="O518" s="2">
        <v>0</v>
      </c>
      <c r="P518" s="2">
        <v>216</v>
      </c>
      <c r="Q518" s="2">
        <v>0</v>
      </c>
      <c r="R518" s="2">
        <v>0</v>
      </c>
      <c r="S518" s="2">
        <v>0</v>
      </c>
      <c r="T518" s="2">
        <v>800</v>
      </c>
      <c r="U518" s="2">
        <v>100</v>
      </c>
      <c r="V518" s="2">
        <v>300</v>
      </c>
      <c r="W518" s="2">
        <v>33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374.48</v>
      </c>
      <c r="AE518" s="2">
        <v>0</v>
      </c>
      <c r="AF518" s="2">
        <v>4693.14</v>
      </c>
      <c r="AG518" s="2">
        <v>631.96</v>
      </c>
      <c r="AH518" s="2">
        <v>23.7</v>
      </c>
      <c r="AI518" s="2">
        <v>157.99</v>
      </c>
      <c r="AJ518" s="2">
        <v>474</v>
      </c>
      <c r="AK518" s="2">
        <v>0</v>
      </c>
      <c r="AL518" s="2">
        <v>0</v>
      </c>
      <c r="AM518" s="2">
        <v>0</v>
      </c>
      <c r="AN518" s="2">
        <v>0</v>
      </c>
      <c r="AO518" s="2">
        <v>2</v>
      </c>
      <c r="AP518" s="2">
        <v>9</v>
      </c>
      <c r="AQ518" s="2">
        <v>0</v>
      </c>
      <c r="AR518" s="2">
        <v>3403.49</v>
      </c>
      <c r="AS518" s="2">
        <v>4621.14</v>
      </c>
      <c r="AT518" s="2">
        <v>18017.03</v>
      </c>
      <c r="AU518" s="2">
        <v>15000</v>
      </c>
      <c r="AV518" s="2">
        <v>3000</v>
      </c>
      <c r="AW518" s="2">
        <v>6000</v>
      </c>
      <c r="AX518" s="2">
        <v>0</v>
      </c>
      <c r="AY518" s="2">
        <v>3000</v>
      </c>
      <c r="AZ518" s="2">
        <v>0</v>
      </c>
      <c r="BA518" s="2">
        <v>3862.95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</row>
    <row r="519" spans="1:59">
      <c r="A519" s="5" t="s">
        <v>2154</v>
      </c>
      <c r="B519" s="2" t="s">
        <v>2155</v>
      </c>
      <c r="C519" s="2" t="s">
        <v>2156</v>
      </c>
      <c r="D519" s="2" t="s">
        <v>2157</v>
      </c>
      <c r="E519" s="2" t="s">
        <v>416</v>
      </c>
      <c r="F519" s="2" t="s">
        <v>256</v>
      </c>
      <c r="G519" s="2">
        <v>12</v>
      </c>
      <c r="H519" s="2">
        <v>2</v>
      </c>
      <c r="I519" s="2">
        <v>6.7</v>
      </c>
      <c r="J519" s="2">
        <v>0</v>
      </c>
      <c r="K519" s="2">
        <v>2412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800</v>
      </c>
      <c r="U519" s="2">
        <v>100</v>
      </c>
      <c r="V519" s="2">
        <v>300</v>
      </c>
      <c r="W519" s="2">
        <v>33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998.07</v>
      </c>
      <c r="AE519" s="2">
        <v>0</v>
      </c>
      <c r="AF519" s="2">
        <v>4643.07</v>
      </c>
      <c r="AG519" s="2">
        <v>574.17</v>
      </c>
      <c r="AH519" s="2">
        <v>21.53</v>
      </c>
      <c r="AI519" s="2">
        <v>143.54</v>
      </c>
      <c r="AJ519" s="2">
        <v>431</v>
      </c>
      <c r="AK519" s="2">
        <v>0</v>
      </c>
      <c r="AL519" s="2">
        <v>0</v>
      </c>
      <c r="AM519" s="2">
        <v>0</v>
      </c>
      <c r="AN519" s="2">
        <v>0</v>
      </c>
      <c r="AO519" s="2">
        <v>2</v>
      </c>
      <c r="AP519" s="2">
        <v>9</v>
      </c>
      <c r="AQ519" s="2">
        <v>0</v>
      </c>
      <c r="AR519" s="2">
        <v>3470.83</v>
      </c>
      <c r="AS519" s="2">
        <v>4571.07</v>
      </c>
      <c r="AT519" s="2">
        <v>17686.45</v>
      </c>
      <c r="AU519" s="2">
        <v>15000</v>
      </c>
      <c r="AV519" s="2">
        <v>3000</v>
      </c>
      <c r="AW519" s="2">
        <v>3000</v>
      </c>
      <c r="AX519" s="2">
        <v>0</v>
      </c>
      <c r="AY519" s="2">
        <v>3000</v>
      </c>
      <c r="AZ519" s="2">
        <v>0</v>
      </c>
      <c r="BA519" s="2">
        <v>3510.72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</row>
    <row r="520" spans="1:59">
      <c r="A520" s="5" t="s">
        <v>2158</v>
      </c>
      <c r="B520" s="2" t="s">
        <v>2159</v>
      </c>
      <c r="C520" s="2" t="s">
        <v>2160</v>
      </c>
      <c r="D520" s="2" t="s">
        <v>2161</v>
      </c>
      <c r="E520" s="2" t="s">
        <v>416</v>
      </c>
      <c r="F520" s="2" t="s">
        <v>256</v>
      </c>
      <c r="G520" s="2">
        <v>13</v>
      </c>
      <c r="H520" s="2">
        <v>3</v>
      </c>
      <c r="I520" s="2">
        <v>7.3</v>
      </c>
      <c r="J520" s="2">
        <v>0</v>
      </c>
      <c r="K520" s="2">
        <v>2628</v>
      </c>
      <c r="L520" s="2">
        <v>0</v>
      </c>
      <c r="M520" s="2">
        <v>0</v>
      </c>
      <c r="N520" s="2">
        <v>0</v>
      </c>
      <c r="O520" s="2">
        <v>0</v>
      </c>
      <c r="P520" s="2">
        <v>216</v>
      </c>
      <c r="Q520" s="2">
        <v>0</v>
      </c>
      <c r="R520" s="2">
        <v>0</v>
      </c>
      <c r="S520" s="2">
        <v>0</v>
      </c>
      <c r="T520" s="2">
        <v>800</v>
      </c>
      <c r="U520" s="2">
        <v>100</v>
      </c>
      <c r="V520" s="2">
        <v>300</v>
      </c>
      <c r="W520" s="2">
        <v>33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362.48</v>
      </c>
      <c r="AE520" s="2">
        <v>0</v>
      </c>
      <c r="AF520" s="2">
        <v>4439.48</v>
      </c>
      <c r="AG520" s="2">
        <v>633.32</v>
      </c>
      <c r="AH520" s="2">
        <v>23.75</v>
      </c>
      <c r="AI520" s="2">
        <v>158.33</v>
      </c>
      <c r="AJ520" s="2">
        <v>475</v>
      </c>
      <c r="AK520" s="2">
        <v>0</v>
      </c>
      <c r="AL520" s="2">
        <v>0</v>
      </c>
      <c r="AM520" s="2">
        <v>0</v>
      </c>
      <c r="AN520" s="2">
        <v>0</v>
      </c>
      <c r="AO520" s="2">
        <v>2</v>
      </c>
      <c r="AP520" s="2">
        <v>9</v>
      </c>
      <c r="AQ520" s="2">
        <v>0</v>
      </c>
      <c r="AR520" s="2">
        <v>3147.08</v>
      </c>
      <c r="AS520" s="2">
        <v>4367.48</v>
      </c>
      <c r="AT520" s="2">
        <v>17755.57</v>
      </c>
      <c r="AU520" s="2">
        <v>15000</v>
      </c>
      <c r="AV520" s="2">
        <v>1500</v>
      </c>
      <c r="AW520" s="2">
        <v>0</v>
      </c>
      <c r="AX520" s="2">
        <v>0</v>
      </c>
      <c r="AY520" s="2">
        <v>3000</v>
      </c>
      <c r="AZ520" s="2">
        <v>0</v>
      </c>
      <c r="BA520" s="2">
        <v>3871.2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</row>
    <row r="521" spans="1:59">
      <c r="A521" s="5" t="s">
        <v>2162</v>
      </c>
      <c r="B521" s="2" t="s">
        <v>2163</v>
      </c>
      <c r="C521" s="2" t="s">
        <v>2164</v>
      </c>
      <c r="D521" s="2" t="s">
        <v>2165</v>
      </c>
      <c r="E521" s="2" t="s">
        <v>99</v>
      </c>
      <c r="F521" s="2" t="s">
        <v>181</v>
      </c>
      <c r="G521" s="2">
        <v>8</v>
      </c>
      <c r="H521" s="2">
        <v>3</v>
      </c>
      <c r="I521" s="2">
        <v>5.3</v>
      </c>
      <c r="J521" s="2">
        <v>0</v>
      </c>
      <c r="K521" s="2">
        <v>1908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800</v>
      </c>
      <c r="U521" s="2">
        <v>100</v>
      </c>
      <c r="V521" s="2">
        <v>300</v>
      </c>
      <c r="W521" s="2">
        <v>33</v>
      </c>
      <c r="X521" s="2">
        <v>0</v>
      </c>
      <c r="Y521" s="2">
        <v>0</v>
      </c>
      <c r="Z521" s="2">
        <v>0</v>
      </c>
      <c r="AA521" s="2">
        <v>0</v>
      </c>
      <c r="AB521" s="2">
        <v>80</v>
      </c>
      <c r="AC521" s="2">
        <v>0</v>
      </c>
      <c r="AD521" s="2">
        <v>1308.14</v>
      </c>
      <c r="AE521" s="2">
        <v>0</v>
      </c>
      <c r="AF521" s="2">
        <v>4529.14</v>
      </c>
      <c r="AG521" s="2">
        <v>551.88</v>
      </c>
      <c r="AH521" s="2">
        <v>20.7</v>
      </c>
      <c r="AI521" s="2">
        <v>137.97</v>
      </c>
      <c r="AJ521" s="2">
        <v>414</v>
      </c>
      <c r="AK521" s="2">
        <v>0</v>
      </c>
      <c r="AL521" s="2">
        <v>0</v>
      </c>
      <c r="AM521" s="2">
        <v>0</v>
      </c>
      <c r="AN521" s="2">
        <v>0</v>
      </c>
      <c r="AO521" s="2">
        <v>2</v>
      </c>
      <c r="AP521" s="2">
        <v>9</v>
      </c>
      <c r="AQ521" s="2">
        <v>0</v>
      </c>
      <c r="AR521" s="2">
        <v>3402.59</v>
      </c>
      <c r="AS521" s="2">
        <v>4457.14</v>
      </c>
      <c r="AT521" s="2">
        <v>17985.14</v>
      </c>
      <c r="AU521" s="2">
        <v>15000</v>
      </c>
      <c r="AV521" s="2">
        <v>3000</v>
      </c>
      <c r="AW521" s="2">
        <v>6000</v>
      </c>
      <c r="AX521" s="2">
        <v>0</v>
      </c>
      <c r="AY521" s="2">
        <v>0</v>
      </c>
      <c r="AZ521" s="2">
        <v>0</v>
      </c>
      <c r="BA521" s="2">
        <v>3373.65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</row>
    <row r="522" spans="1:59">
      <c r="A522" s="5" t="s">
        <v>2166</v>
      </c>
      <c r="B522" s="2" t="s">
        <v>2167</v>
      </c>
      <c r="C522" s="2" t="s">
        <v>2168</v>
      </c>
      <c r="D522" s="2" t="s">
        <v>2169</v>
      </c>
      <c r="E522" s="2" t="s">
        <v>416</v>
      </c>
      <c r="F522" s="2" t="s">
        <v>256</v>
      </c>
      <c r="G522" s="2">
        <v>8</v>
      </c>
      <c r="H522" s="2">
        <v>2</v>
      </c>
      <c r="I522" s="2">
        <v>5.1</v>
      </c>
      <c r="J522" s="2">
        <v>0</v>
      </c>
      <c r="K522" s="2">
        <v>1836</v>
      </c>
      <c r="L522" s="2">
        <v>0</v>
      </c>
      <c r="M522" s="2">
        <v>0</v>
      </c>
      <c r="N522" s="2">
        <v>0</v>
      </c>
      <c r="O522" s="2">
        <v>0</v>
      </c>
      <c r="P522" s="2">
        <v>216</v>
      </c>
      <c r="Q522" s="2">
        <v>0</v>
      </c>
      <c r="R522" s="2">
        <v>0</v>
      </c>
      <c r="S522" s="2">
        <v>0</v>
      </c>
      <c r="T522" s="2">
        <v>800</v>
      </c>
      <c r="U522" s="2">
        <v>100</v>
      </c>
      <c r="V522" s="2">
        <v>300</v>
      </c>
      <c r="W522" s="2">
        <v>33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3285</v>
      </c>
      <c r="AG522" s="2">
        <v>534</v>
      </c>
      <c r="AH522" s="2">
        <v>20.02</v>
      </c>
      <c r="AI522" s="2">
        <v>133.5</v>
      </c>
      <c r="AJ522" s="2">
        <v>400</v>
      </c>
      <c r="AK522" s="2">
        <v>0</v>
      </c>
      <c r="AL522" s="2">
        <v>0</v>
      </c>
      <c r="AM522" s="2">
        <v>0</v>
      </c>
      <c r="AN522" s="2">
        <v>0</v>
      </c>
      <c r="AO522" s="2">
        <v>2</v>
      </c>
      <c r="AP522" s="2">
        <v>9</v>
      </c>
      <c r="AQ522" s="2">
        <v>0</v>
      </c>
      <c r="AR522" s="2">
        <v>2195.48</v>
      </c>
      <c r="AS522" s="2">
        <v>3213</v>
      </c>
      <c r="AT522" s="2">
        <v>13736.58</v>
      </c>
      <c r="AU522" s="2">
        <v>15000</v>
      </c>
      <c r="AV522" s="2">
        <v>3000</v>
      </c>
      <c r="AW522" s="2">
        <v>0</v>
      </c>
      <c r="AX522" s="2">
        <v>0</v>
      </c>
      <c r="AY522" s="2">
        <v>3000</v>
      </c>
      <c r="AZ522" s="2">
        <v>0</v>
      </c>
      <c r="BA522" s="2">
        <v>3262.56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</row>
    <row r="523" spans="1:59">
      <c r="A523" s="5" t="s">
        <v>2170</v>
      </c>
      <c r="B523" s="2" t="s">
        <v>2171</v>
      </c>
      <c r="C523" s="2" t="s">
        <v>2172</v>
      </c>
      <c r="D523" s="2" t="s">
        <v>2173</v>
      </c>
      <c r="E523" s="2" t="s">
        <v>416</v>
      </c>
      <c r="F523" s="2" t="s">
        <v>181</v>
      </c>
      <c r="G523" s="2">
        <v>8</v>
      </c>
      <c r="H523" s="2">
        <v>3</v>
      </c>
      <c r="I523" s="2">
        <v>5.3</v>
      </c>
      <c r="J523" s="2">
        <v>0</v>
      </c>
      <c r="K523" s="2">
        <v>1908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7</v>
      </c>
      <c r="S523" s="2">
        <v>0</v>
      </c>
      <c r="T523" s="2">
        <v>800</v>
      </c>
      <c r="U523" s="2">
        <v>100</v>
      </c>
      <c r="V523" s="2">
        <v>300</v>
      </c>
      <c r="W523" s="2">
        <v>33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3148</v>
      </c>
      <c r="AG523" s="2">
        <v>619.63</v>
      </c>
      <c r="AH523" s="2">
        <v>23.24</v>
      </c>
      <c r="AI523" s="2">
        <v>154.91</v>
      </c>
      <c r="AJ523" s="2">
        <v>465</v>
      </c>
      <c r="AK523" s="2">
        <v>0</v>
      </c>
      <c r="AL523" s="2">
        <v>0</v>
      </c>
      <c r="AM523" s="2">
        <v>0</v>
      </c>
      <c r="AN523" s="2">
        <v>0</v>
      </c>
      <c r="AO523" s="2">
        <v>2</v>
      </c>
      <c r="AP523" s="2">
        <v>9</v>
      </c>
      <c r="AQ523" s="2">
        <v>0</v>
      </c>
      <c r="AR523" s="2">
        <v>1883.22</v>
      </c>
      <c r="AS523" s="2">
        <v>3106</v>
      </c>
      <c r="AT523" s="2">
        <v>16776.07</v>
      </c>
      <c r="AU523" s="2">
        <v>15000</v>
      </c>
      <c r="AV523" s="2">
        <v>1500</v>
      </c>
      <c r="AW523" s="2">
        <v>2001</v>
      </c>
      <c r="AX523" s="2">
        <v>0</v>
      </c>
      <c r="AY523" s="2">
        <v>3000</v>
      </c>
      <c r="AZ523" s="2">
        <v>0</v>
      </c>
      <c r="BA523" s="2">
        <v>3788.34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</row>
    <row r="524" spans="1:59">
      <c r="A524" s="5" t="s">
        <v>2174</v>
      </c>
      <c r="B524" s="2" t="s">
        <v>2175</v>
      </c>
      <c r="C524" s="2" t="s">
        <v>2176</v>
      </c>
      <c r="D524" s="2" t="s">
        <v>2177</v>
      </c>
      <c r="E524" s="2" t="s">
        <v>416</v>
      </c>
      <c r="F524" s="2" t="s">
        <v>256</v>
      </c>
      <c r="G524" s="2">
        <v>10</v>
      </c>
      <c r="H524" s="2">
        <v>2</v>
      </c>
      <c r="I524" s="2">
        <v>5.9</v>
      </c>
      <c r="J524" s="2">
        <v>0</v>
      </c>
      <c r="K524" s="2">
        <v>2124</v>
      </c>
      <c r="L524" s="2">
        <v>195.31</v>
      </c>
      <c r="M524" s="2">
        <v>0</v>
      </c>
      <c r="N524" s="2">
        <v>0</v>
      </c>
      <c r="O524" s="2">
        <v>0</v>
      </c>
      <c r="P524" s="2">
        <v>216</v>
      </c>
      <c r="Q524" s="2">
        <v>0</v>
      </c>
      <c r="R524" s="2">
        <v>0</v>
      </c>
      <c r="S524" s="2">
        <v>0</v>
      </c>
      <c r="T524" s="2">
        <v>800</v>
      </c>
      <c r="U524" s="2">
        <v>100</v>
      </c>
      <c r="V524" s="2">
        <v>300</v>
      </c>
      <c r="W524" s="2">
        <v>33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585.93</v>
      </c>
      <c r="AE524" s="2">
        <v>0</v>
      </c>
      <c r="AF524" s="2">
        <v>4354.24</v>
      </c>
      <c r="AG524" s="2">
        <v>592.62</v>
      </c>
      <c r="AH524" s="2">
        <v>22.22</v>
      </c>
      <c r="AI524" s="2">
        <v>148.16</v>
      </c>
      <c r="AJ524" s="2">
        <v>444</v>
      </c>
      <c r="AK524" s="2">
        <v>0</v>
      </c>
      <c r="AL524" s="2">
        <v>0</v>
      </c>
      <c r="AM524" s="2">
        <v>0</v>
      </c>
      <c r="AN524" s="2">
        <v>0</v>
      </c>
      <c r="AO524" s="2">
        <v>2</v>
      </c>
      <c r="AP524" s="2">
        <v>9</v>
      </c>
      <c r="AQ524" s="2">
        <v>0</v>
      </c>
      <c r="AR524" s="2">
        <v>3145.24</v>
      </c>
      <c r="AS524" s="2">
        <v>4282.24</v>
      </c>
      <c r="AT524" s="2">
        <v>17125.75</v>
      </c>
      <c r="AU524" s="2">
        <v>15000</v>
      </c>
      <c r="AV524" s="2">
        <v>0</v>
      </c>
      <c r="AW524" s="2">
        <v>3000</v>
      </c>
      <c r="AX524" s="2">
        <v>0</v>
      </c>
      <c r="AY524" s="2">
        <v>0</v>
      </c>
      <c r="AZ524" s="2">
        <v>0</v>
      </c>
      <c r="BA524" s="2">
        <v>3621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</row>
    <row r="525" spans="1:59">
      <c r="A525" s="5" t="s">
        <v>2178</v>
      </c>
      <c r="B525" s="2" t="s">
        <v>2179</v>
      </c>
      <c r="C525" s="2" t="s">
        <v>2180</v>
      </c>
      <c r="D525" s="2" t="s">
        <v>2181</v>
      </c>
      <c r="E525" s="2" t="s">
        <v>416</v>
      </c>
      <c r="F525" s="2" t="s">
        <v>256</v>
      </c>
      <c r="G525" s="2">
        <v>13</v>
      </c>
      <c r="H525" s="2">
        <v>1</v>
      </c>
      <c r="I525" s="2">
        <v>6.9</v>
      </c>
      <c r="J525" s="2">
        <v>0</v>
      </c>
      <c r="K525" s="2">
        <v>2484</v>
      </c>
      <c r="L525" s="2">
        <v>0</v>
      </c>
      <c r="M525" s="2">
        <v>0</v>
      </c>
      <c r="N525" s="2">
        <v>0</v>
      </c>
      <c r="O525" s="2">
        <v>0</v>
      </c>
      <c r="P525" s="2">
        <v>216</v>
      </c>
      <c r="Q525" s="2">
        <v>0</v>
      </c>
      <c r="R525" s="2">
        <v>0</v>
      </c>
      <c r="S525" s="2">
        <v>0</v>
      </c>
      <c r="T525" s="2">
        <v>800</v>
      </c>
      <c r="U525" s="2">
        <v>100</v>
      </c>
      <c r="V525" s="2">
        <v>300</v>
      </c>
      <c r="W525" s="2">
        <v>33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342.62</v>
      </c>
      <c r="AE525" s="2">
        <v>0</v>
      </c>
      <c r="AF525" s="2">
        <v>4275.62</v>
      </c>
      <c r="AG525" s="2">
        <v>628.88</v>
      </c>
      <c r="AH525" s="2">
        <v>23.58</v>
      </c>
      <c r="AI525" s="2">
        <v>157.22</v>
      </c>
      <c r="AJ525" s="2">
        <v>472</v>
      </c>
      <c r="AK525" s="2">
        <v>0</v>
      </c>
      <c r="AL525" s="2">
        <v>0</v>
      </c>
      <c r="AM525" s="2">
        <v>0</v>
      </c>
      <c r="AN525" s="2">
        <v>0</v>
      </c>
      <c r="AO525" s="2">
        <v>2</v>
      </c>
      <c r="AP525" s="2">
        <v>9</v>
      </c>
      <c r="AQ525" s="2">
        <v>0</v>
      </c>
      <c r="AR525" s="2">
        <v>2991.94</v>
      </c>
      <c r="AS525" s="2">
        <v>4203.62</v>
      </c>
      <c r="AT525" s="2">
        <v>17861.51</v>
      </c>
      <c r="AU525" s="2">
        <v>15000</v>
      </c>
      <c r="AV525" s="2">
        <v>0</v>
      </c>
      <c r="AW525" s="2">
        <v>0</v>
      </c>
      <c r="AX525" s="2">
        <v>0</v>
      </c>
      <c r="AY525" s="2">
        <v>3000</v>
      </c>
      <c r="AZ525" s="2">
        <v>0</v>
      </c>
      <c r="BA525" s="2">
        <v>3845.04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</row>
    <row r="526" spans="1:59">
      <c r="A526" s="5" t="s">
        <v>2182</v>
      </c>
      <c r="B526" s="2" t="s">
        <v>2183</v>
      </c>
      <c r="C526" s="2" t="s">
        <v>2184</v>
      </c>
      <c r="D526" s="2" t="s">
        <v>2185</v>
      </c>
      <c r="E526" s="2" t="s">
        <v>416</v>
      </c>
      <c r="F526" s="2" t="s">
        <v>256</v>
      </c>
      <c r="G526" s="2">
        <v>10</v>
      </c>
      <c r="H526" s="2">
        <v>1</v>
      </c>
      <c r="I526" s="2">
        <v>5.7</v>
      </c>
      <c r="J526" s="2">
        <v>0</v>
      </c>
      <c r="K526" s="2">
        <v>2052</v>
      </c>
      <c r="L526" s="2">
        <v>0</v>
      </c>
      <c r="M526" s="2">
        <v>0</v>
      </c>
      <c r="N526" s="2">
        <v>0</v>
      </c>
      <c r="O526" s="2">
        <v>0</v>
      </c>
      <c r="P526" s="2">
        <v>216</v>
      </c>
      <c r="Q526" s="2">
        <v>0</v>
      </c>
      <c r="R526" s="2">
        <v>0</v>
      </c>
      <c r="S526" s="2">
        <v>0</v>
      </c>
      <c r="T526" s="2">
        <v>800</v>
      </c>
      <c r="U526" s="2">
        <v>100</v>
      </c>
      <c r="V526" s="2">
        <v>300</v>
      </c>
      <c r="W526" s="2">
        <v>33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471.72</v>
      </c>
      <c r="AE526" s="2">
        <v>0</v>
      </c>
      <c r="AF526" s="2">
        <v>3972.72</v>
      </c>
      <c r="AG526" s="2">
        <v>544.67</v>
      </c>
      <c r="AH526" s="2">
        <v>20.43</v>
      </c>
      <c r="AI526" s="2">
        <v>136.17</v>
      </c>
      <c r="AJ526" s="2">
        <v>409</v>
      </c>
      <c r="AK526" s="2">
        <v>0</v>
      </c>
      <c r="AL526" s="2">
        <v>0</v>
      </c>
      <c r="AM526" s="2">
        <v>0</v>
      </c>
      <c r="AN526" s="2">
        <v>0</v>
      </c>
      <c r="AO526" s="2">
        <v>2</v>
      </c>
      <c r="AP526" s="2">
        <v>9</v>
      </c>
      <c r="AQ526" s="2">
        <v>0</v>
      </c>
      <c r="AR526" s="2">
        <v>2860.45</v>
      </c>
      <c r="AS526" s="2">
        <v>3900.72</v>
      </c>
      <c r="AT526" s="2">
        <v>16331.82</v>
      </c>
      <c r="AU526" s="2">
        <v>15000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3330.81</v>
      </c>
      <c r="BB526" s="2">
        <v>0</v>
      </c>
      <c r="BC526" s="2">
        <v>0</v>
      </c>
      <c r="BD526" s="2">
        <v>0</v>
      </c>
      <c r="BE526" s="2">
        <v>0</v>
      </c>
      <c r="BF526" s="2">
        <v>6.32</v>
      </c>
      <c r="BG526" s="2">
        <v>0</v>
      </c>
    </row>
    <row r="527" spans="1:59">
      <c r="A527" s="5" t="s">
        <v>2186</v>
      </c>
      <c r="B527" s="2" t="s">
        <v>2187</v>
      </c>
      <c r="C527" s="2" t="s">
        <v>2188</v>
      </c>
      <c r="D527" s="2" t="s">
        <v>2189</v>
      </c>
      <c r="E527" s="2" t="s">
        <v>416</v>
      </c>
      <c r="F527" s="2" t="s">
        <v>256</v>
      </c>
      <c r="G527" s="2">
        <v>13</v>
      </c>
      <c r="H527" s="2">
        <v>3</v>
      </c>
      <c r="I527" s="2">
        <v>7.3</v>
      </c>
      <c r="J527" s="2">
        <v>0</v>
      </c>
      <c r="K527" s="2">
        <v>2628</v>
      </c>
      <c r="L527" s="2">
        <v>0</v>
      </c>
      <c r="M527" s="2">
        <v>181</v>
      </c>
      <c r="N527" s="2">
        <v>112</v>
      </c>
      <c r="O527" s="2">
        <v>0</v>
      </c>
      <c r="P527" s="2">
        <v>216</v>
      </c>
      <c r="Q527" s="2">
        <v>0</v>
      </c>
      <c r="R527" s="2">
        <v>0</v>
      </c>
      <c r="S527" s="2">
        <v>4.14</v>
      </c>
      <c r="T527" s="2">
        <v>800</v>
      </c>
      <c r="U527" s="2">
        <v>100</v>
      </c>
      <c r="V527" s="2">
        <v>300</v>
      </c>
      <c r="W527" s="2">
        <v>33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724.97</v>
      </c>
      <c r="AE527" s="2">
        <v>0</v>
      </c>
      <c r="AF527" s="2">
        <v>5099.11</v>
      </c>
      <c r="AG527" s="2">
        <v>633.1</v>
      </c>
      <c r="AH527" s="2">
        <v>23.74</v>
      </c>
      <c r="AI527" s="2">
        <v>158.27</v>
      </c>
      <c r="AJ527" s="2">
        <v>475</v>
      </c>
      <c r="AK527" s="2">
        <v>0</v>
      </c>
      <c r="AL527" s="2">
        <v>0</v>
      </c>
      <c r="AM527" s="2">
        <v>0</v>
      </c>
      <c r="AN527" s="2">
        <v>0</v>
      </c>
      <c r="AO527" s="2">
        <v>2</v>
      </c>
      <c r="AP527" s="2">
        <v>9</v>
      </c>
      <c r="AQ527" s="2">
        <v>0</v>
      </c>
      <c r="AR527" s="2">
        <v>3807</v>
      </c>
      <c r="AS527" s="2">
        <v>5027.11</v>
      </c>
      <c r="AT527" s="2">
        <v>19051.94</v>
      </c>
      <c r="AU527" s="2">
        <v>15000</v>
      </c>
      <c r="AV527" s="2">
        <v>1500</v>
      </c>
      <c r="AW527" s="2">
        <v>3000</v>
      </c>
      <c r="AX527" s="2">
        <v>0</v>
      </c>
      <c r="AY527" s="2">
        <v>3000</v>
      </c>
      <c r="AZ527" s="2">
        <v>0</v>
      </c>
      <c r="BA527" s="2">
        <v>3870.33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</row>
    <row r="528" spans="1:59">
      <c r="A528" s="5" t="s">
        <v>2190</v>
      </c>
      <c r="B528" s="2" t="s">
        <v>2191</v>
      </c>
      <c r="C528" s="2" t="s">
        <v>2192</v>
      </c>
      <c r="D528" s="2" t="s">
        <v>2193</v>
      </c>
      <c r="E528" s="2" t="s">
        <v>416</v>
      </c>
      <c r="F528" s="2" t="s">
        <v>256</v>
      </c>
      <c r="G528" s="2">
        <v>13</v>
      </c>
      <c r="H528" s="2">
        <v>2</v>
      </c>
      <c r="I528" s="2">
        <v>7.1</v>
      </c>
      <c r="J528" s="2">
        <v>0</v>
      </c>
      <c r="K528" s="2">
        <v>2556</v>
      </c>
      <c r="L528" s="2">
        <v>235.03</v>
      </c>
      <c r="M528" s="2">
        <v>181</v>
      </c>
      <c r="N528" s="2">
        <v>112</v>
      </c>
      <c r="O528" s="2">
        <v>0</v>
      </c>
      <c r="P528" s="2">
        <v>216</v>
      </c>
      <c r="Q528" s="2">
        <v>0</v>
      </c>
      <c r="R528" s="2">
        <v>0</v>
      </c>
      <c r="S528" s="2">
        <v>4.14</v>
      </c>
      <c r="T528" s="2">
        <v>800</v>
      </c>
      <c r="U528" s="2">
        <v>100</v>
      </c>
      <c r="V528" s="2">
        <v>300</v>
      </c>
      <c r="W528" s="2">
        <v>33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4537.17</v>
      </c>
      <c r="AG528" s="2">
        <v>626.14</v>
      </c>
      <c r="AH528" s="2">
        <v>23.48</v>
      </c>
      <c r="AI528" s="2">
        <v>156.54</v>
      </c>
      <c r="AJ528" s="2">
        <v>470</v>
      </c>
      <c r="AK528" s="2">
        <v>0</v>
      </c>
      <c r="AL528" s="2">
        <v>0</v>
      </c>
      <c r="AM528" s="2">
        <v>0</v>
      </c>
      <c r="AN528" s="2">
        <v>0</v>
      </c>
      <c r="AO528" s="2">
        <v>2</v>
      </c>
      <c r="AP528" s="2">
        <v>9</v>
      </c>
      <c r="AQ528" s="2">
        <v>0</v>
      </c>
      <c r="AR528" s="2">
        <v>3259.01</v>
      </c>
      <c r="AS528" s="2">
        <v>4465.17</v>
      </c>
      <c r="AT528" s="2">
        <v>17906.37</v>
      </c>
      <c r="AU528" s="2">
        <v>15000</v>
      </c>
      <c r="AV528" s="2">
        <v>3000</v>
      </c>
      <c r="AW528" s="2">
        <v>3000</v>
      </c>
      <c r="AX528" s="2">
        <v>0</v>
      </c>
      <c r="AY528" s="2">
        <v>0</v>
      </c>
      <c r="AZ528" s="2">
        <v>0</v>
      </c>
      <c r="BA528" s="2">
        <v>3828.48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</row>
    <row r="529" spans="1:59">
      <c r="A529" s="5" t="s">
        <v>2194</v>
      </c>
      <c r="B529" s="2" t="s">
        <v>2195</v>
      </c>
      <c r="C529" s="2" t="s">
        <v>2196</v>
      </c>
      <c r="D529" s="2" t="s">
        <v>2197</v>
      </c>
      <c r="E529" s="2" t="s">
        <v>416</v>
      </c>
      <c r="F529" s="2" t="s">
        <v>256</v>
      </c>
      <c r="G529" s="2">
        <v>12</v>
      </c>
      <c r="H529" s="2">
        <v>2</v>
      </c>
      <c r="I529" s="2">
        <v>6.7</v>
      </c>
      <c r="J529" s="2">
        <v>0</v>
      </c>
      <c r="K529" s="2">
        <v>2412</v>
      </c>
      <c r="L529" s="2">
        <v>0</v>
      </c>
      <c r="M529" s="2">
        <v>0</v>
      </c>
      <c r="N529" s="2">
        <v>0</v>
      </c>
      <c r="O529" s="2">
        <v>0</v>
      </c>
      <c r="P529" s="2">
        <v>216</v>
      </c>
      <c r="Q529" s="2">
        <v>0</v>
      </c>
      <c r="R529" s="2">
        <v>0</v>
      </c>
      <c r="S529" s="2">
        <v>0</v>
      </c>
      <c r="T529" s="2">
        <v>800</v>
      </c>
      <c r="U529" s="2">
        <v>100</v>
      </c>
      <c r="V529" s="2">
        <v>300</v>
      </c>
      <c r="W529" s="2">
        <v>33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1008.07</v>
      </c>
      <c r="AE529" s="2">
        <v>0</v>
      </c>
      <c r="AF529" s="2">
        <v>4869.07</v>
      </c>
      <c r="AG529" s="2">
        <v>553.78</v>
      </c>
      <c r="AH529" s="2">
        <v>20.77</v>
      </c>
      <c r="AI529" s="2">
        <v>138.45</v>
      </c>
      <c r="AJ529" s="2">
        <v>415</v>
      </c>
      <c r="AK529" s="2">
        <v>0</v>
      </c>
      <c r="AL529" s="2">
        <v>0</v>
      </c>
      <c r="AM529" s="2">
        <v>0</v>
      </c>
      <c r="AN529" s="2">
        <v>0</v>
      </c>
      <c r="AO529" s="2">
        <v>2</v>
      </c>
      <c r="AP529" s="2">
        <v>9</v>
      </c>
      <c r="AQ529" s="2">
        <v>0</v>
      </c>
      <c r="AR529" s="2">
        <v>3739.07</v>
      </c>
      <c r="AS529" s="2">
        <v>4797.07</v>
      </c>
      <c r="AT529" s="2">
        <v>16073.82</v>
      </c>
      <c r="AU529" s="2">
        <v>15000</v>
      </c>
      <c r="AV529" s="2">
        <v>6000</v>
      </c>
      <c r="AW529" s="2">
        <v>6000</v>
      </c>
      <c r="AX529" s="2">
        <v>0</v>
      </c>
      <c r="AY529" s="2">
        <v>3000</v>
      </c>
      <c r="AZ529" s="2">
        <v>0</v>
      </c>
      <c r="BA529" s="2">
        <v>3384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</row>
    <row r="530" spans="1:59">
      <c r="A530" s="5" t="s">
        <v>2198</v>
      </c>
      <c r="B530" s="2" t="s">
        <v>2199</v>
      </c>
      <c r="C530" s="2" t="s">
        <v>2200</v>
      </c>
      <c r="D530" s="2" t="s">
        <v>2201</v>
      </c>
      <c r="E530" s="2" t="s">
        <v>416</v>
      </c>
      <c r="F530" s="2" t="s">
        <v>256</v>
      </c>
      <c r="G530" s="2">
        <v>13</v>
      </c>
      <c r="H530" s="2">
        <v>4</v>
      </c>
      <c r="I530" s="2">
        <v>7.5</v>
      </c>
      <c r="J530" s="2">
        <v>0</v>
      </c>
      <c r="K530" s="2">
        <v>2700</v>
      </c>
      <c r="L530" s="2">
        <v>0</v>
      </c>
      <c r="M530" s="2">
        <v>49</v>
      </c>
      <c r="N530" s="2">
        <v>48</v>
      </c>
      <c r="O530" s="2">
        <v>0</v>
      </c>
      <c r="P530" s="2">
        <v>216</v>
      </c>
      <c r="Q530" s="2">
        <v>0</v>
      </c>
      <c r="R530" s="2">
        <v>0</v>
      </c>
      <c r="S530" s="2">
        <v>0</v>
      </c>
      <c r="T530" s="2">
        <v>800</v>
      </c>
      <c r="U530" s="2">
        <v>100</v>
      </c>
      <c r="V530" s="2">
        <v>300</v>
      </c>
      <c r="W530" s="2">
        <v>33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620.69</v>
      </c>
      <c r="AE530" s="2">
        <v>0</v>
      </c>
      <c r="AF530" s="2">
        <v>4866.69</v>
      </c>
      <c r="AG530" s="2">
        <v>685.74</v>
      </c>
      <c r="AH530" s="2">
        <v>25.72</v>
      </c>
      <c r="AI530" s="2">
        <v>171.43</v>
      </c>
      <c r="AJ530" s="2">
        <v>514</v>
      </c>
      <c r="AK530" s="2">
        <v>0</v>
      </c>
      <c r="AL530" s="2">
        <v>0</v>
      </c>
      <c r="AM530" s="2">
        <v>0</v>
      </c>
      <c r="AN530" s="2">
        <v>0</v>
      </c>
      <c r="AO530" s="2">
        <v>2</v>
      </c>
      <c r="AP530" s="2">
        <v>9</v>
      </c>
      <c r="AQ530" s="2">
        <v>0</v>
      </c>
      <c r="AR530" s="2">
        <v>3467.8</v>
      </c>
      <c r="AS530" s="2">
        <v>4794.69</v>
      </c>
      <c r="AT530" s="2">
        <v>18505.79</v>
      </c>
      <c r="AU530" s="2">
        <v>15000</v>
      </c>
      <c r="AV530" s="2">
        <v>3000</v>
      </c>
      <c r="AW530" s="2">
        <v>3000</v>
      </c>
      <c r="AX530" s="2">
        <v>0</v>
      </c>
      <c r="AY530" s="2">
        <v>0</v>
      </c>
      <c r="AZ530" s="2">
        <v>0</v>
      </c>
      <c r="BA530" s="2">
        <v>4190.67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</row>
    <row r="531" spans="1:59">
      <c r="A531" s="5" t="s">
        <v>2202</v>
      </c>
      <c r="B531" s="2" t="s">
        <v>2203</v>
      </c>
      <c r="C531" s="2" t="s">
        <v>2204</v>
      </c>
      <c r="D531" s="2" t="s">
        <v>2205</v>
      </c>
      <c r="E531" s="2" t="s">
        <v>416</v>
      </c>
      <c r="F531" s="2" t="s">
        <v>256</v>
      </c>
      <c r="G531" s="2">
        <v>12</v>
      </c>
      <c r="H531" s="2">
        <v>2</v>
      </c>
      <c r="I531" s="2">
        <v>6.7</v>
      </c>
      <c r="J531" s="2">
        <v>0</v>
      </c>
      <c r="K531" s="2">
        <v>2412</v>
      </c>
      <c r="L531" s="2">
        <v>0</v>
      </c>
      <c r="M531" s="2">
        <v>0</v>
      </c>
      <c r="N531" s="2">
        <v>56</v>
      </c>
      <c r="O531" s="2">
        <v>0</v>
      </c>
      <c r="P531" s="2">
        <v>216</v>
      </c>
      <c r="Q531" s="2">
        <v>0</v>
      </c>
      <c r="R531" s="2">
        <v>0</v>
      </c>
      <c r="S531" s="2">
        <v>0</v>
      </c>
      <c r="T531" s="2">
        <v>800</v>
      </c>
      <c r="U531" s="2">
        <v>100</v>
      </c>
      <c r="V531" s="2">
        <v>300</v>
      </c>
      <c r="W531" s="2">
        <v>33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24</v>
      </c>
      <c r="AD531" s="2">
        <v>0</v>
      </c>
      <c r="AE531" s="2">
        <v>0</v>
      </c>
      <c r="AF531" s="2">
        <v>3941</v>
      </c>
      <c r="AG531" s="2">
        <v>556.34</v>
      </c>
      <c r="AH531" s="2">
        <v>20.86</v>
      </c>
      <c r="AI531" s="2">
        <v>139.09</v>
      </c>
      <c r="AJ531" s="2">
        <v>417</v>
      </c>
      <c r="AK531" s="2">
        <v>0</v>
      </c>
      <c r="AL531" s="2">
        <v>0</v>
      </c>
      <c r="AM531" s="2">
        <v>0</v>
      </c>
      <c r="AN531" s="2">
        <v>0</v>
      </c>
      <c r="AO531" s="2">
        <v>2</v>
      </c>
      <c r="AP531" s="2">
        <v>9</v>
      </c>
      <c r="AQ531" s="2">
        <v>0</v>
      </c>
      <c r="AR531" s="2">
        <v>2805.71</v>
      </c>
      <c r="AS531" s="2">
        <v>3869</v>
      </c>
      <c r="AT531" s="2">
        <v>15521.62</v>
      </c>
      <c r="AU531" s="2">
        <v>15000</v>
      </c>
      <c r="AV531" s="2">
        <v>3000</v>
      </c>
      <c r="AW531" s="2">
        <v>6000</v>
      </c>
      <c r="AX531" s="2">
        <v>0</v>
      </c>
      <c r="AY531" s="2">
        <v>0</v>
      </c>
      <c r="AZ531" s="2">
        <v>0</v>
      </c>
      <c r="BA531" s="2">
        <v>3399.87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</row>
    <row r="532" spans="1:59">
      <c r="A532" s="5" t="s">
        <v>2206</v>
      </c>
      <c r="B532" s="2" t="s">
        <v>2207</v>
      </c>
      <c r="C532" s="2" t="s">
        <v>2208</v>
      </c>
      <c r="D532" s="2" t="s">
        <v>2209</v>
      </c>
      <c r="E532" s="2" t="s">
        <v>416</v>
      </c>
      <c r="F532" s="2" t="s">
        <v>256</v>
      </c>
      <c r="G532" s="2">
        <v>12</v>
      </c>
      <c r="H532" s="2">
        <v>2</v>
      </c>
      <c r="I532" s="2">
        <v>6.7</v>
      </c>
      <c r="J532" s="2">
        <v>0</v>
      </c>
      <c r="K532" s="2">
        <v>2412</v>
      </c>
      <c r="L532" s="2">
        <v>443.59</v>
      </c>
      <c r="M532" s="2">
        <v>0</v>
      </c>
      <c r="N532" s="2">
        <v>0</v>
      </c>
      <c r="O532" s="2">
        <v>0</v>
      </c>
      <c r="P532" s="2">
        <v>216</v>
      </c>
      <c r="Q532" s="2">
        <v>0</v>
      </c>
      <c r="R532" s="2">
        <v>0</v>
      </c>
      <c r="S532" s="2">
        <v>0</v>
      </c>
      <c r="T532" s="2">
        <v>800</v>
      </c>
      <c r="U532" s="2">
        <v>100</v>
      </c>
      <c r="V532" s="2">
        <v>300</v>
      </c>
      <c r="W532" s="2">
        <v>33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48</v>
      </c>
      <c r="AD532" s="2">
        <v>665.38</v>
      </c>
      <c r="AE532" s="2">
        <v>0</v>
      </c>
      <c r="AF532" s="2">
        <v>5017.97</v>
      </c>
      <c r="AG532" s="2">
        <v>553.78</v>
      </c>
      <c r="AH532" s="2">
        <v>20.77</v>
      </c>
      <c r="AI532" s="2">
        <v>138.45</v>
      </c>
      <c r="AJ532" s="2">
        <v>415</v>
      </c>
      <c r="AK532" s="2">
        <v>0</v>
      </c>
      <c r="AL532" s="2">
        <v>0</v>
      </c>
      <c r="AM532" s="2">
        <v>0</v>
      </c>
      <c r="AN532" s="2">
        <v>0</v>
      </c>
      <c r="AO532" s="2">
        <v>2</v>
      </c>
      <c r="AP532" s="2">
        <v>9</v>
      </c>
      <c r="AQ532" s="2">
        <v>0</v>
      </c>
      <c r="AR532" s="2">
        <v>3887.97</v>
      </c>
      <c r="AS532" s="2">
        <v>4945.97</v>
      </c>
      <c r="AT532" s="2">
        <v>16233.09</v>
      </c>
      <c r="AU532" s="2">
        <v>15000</v>
      </c>
      <c r="AV532" s="2">
        <v>3000</v>
      </c>
      <c r="AW532" s="2">
        <v>3000</v>
      </c>
      <c r="AX532" s="2">
        <v>0</v>
      </c>
      <c r="AY532" s="2">
        <v>0</v>
      </c>
      <c r="AZ532" s="2">
        <v>0</v>
      </c>
      <c r="BA532" s="2">
        <v>3384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</row>
    <row r="533" spans="1:59">
      <c r="A533" s="5" t="s">
        <v>2210</v>
      </c>
      <c r="B533" s="2" t="s">
        <v>2211</v>
      </c>
      <c r="C533" s="2" t="s">
        <v>2212</v>
      </c>
      <c r="D533" s="2" t="s">
        <v>2213</v>
      </c>
      <c r="E533" s="2" t="s">
        <v>416</v>
      </c>
      <c r="F533" s="2" t="s">
        <v>256</v>
      </c>
      <c r="G533" s="2">
        <v>13</v>
      </c>
      <c r="H533" s="2">
        <v>2</v>
      </c>
      <c r="I533" s="2">
        <v>7.1</v>
      </c>
      <c r="J533" s="2">
        <v>0</v>
      </c>
      <c r="K533" s="2">
        <v>2556</v>
      </c>
      <c r="L533" s="2">
        <v>470.07</v>
      </c>
      <c r="M533" s="2">
        <v>24</v>
      </c>
      <c r="N533" s="2">
        <v>72</v>
      </c>
      <c r="O533" s="2">
        <v>0</v>
      </c>
      <c r="P533" s="2">
        <v>216</v>
      </c>
      <c r="Q533" s="2">
        <v>0</v>
      </c>
      <c r="R533" s="2">
        <v>0</v>
      </c>
      <c r="S533" s="2">
        <v>4.36</v>
      </c>
      <c r="T533" s="2">
        <v>800</v>
      </c>
      <c r="U533" s="2">
        <v>100</v>
      </c>
      <c r="V533" s="2">
        <v>300</v>
      </c>
      <c r="W533" s="2">
        <v>33</v>
      </c>
      <c r="X533" s="2">
        <v>0</v>
      </c>
      <c r="Y533" s="2">
        <v>0</v>
      </c>
      <c r="Z533" s="2">
        <v>0</v>
      </c>
      <c r="AA533" s="2">
        <v>0</v>
      </c>
      <c r="AB533" s="2">
        <v>20</v>
      </c>
      <c r="AC533" s="2">
        <v>108</v>
      </c>
      <c r="AD533" s="2">
        <v>1717.24</v>
      </c>
      <c r="AE533" s="2">
        <v>0</v>
      </c>
      <c r="AF533" s="2">
        <v>6420.67</v>
      </c>
      <c r="AG533" s="2">
        <v>598.96</v>
      </c>
      <c r="AH533" s="2">
        <v>22.46</v>
      </c>
      <c r="AI533" s="2">
        <v>149.74</v>
      </c>
      <c r="AJ533" s="2">
        <v>449</v>
      </c>
      <c r="AK533" s="2">
        <v>0</v>
      </c>
      <c r="AL533" s="2">
        <v>0</v>
      </c>
      <c r="AM533" s="2">
        <v>0</v>
      </c>
      <c r="AN533" s="2">
        <v>0</v>
      </c>
      <c r="AO533" s="2">
        <v>2</v>
      </c>
      <c r="AP533" s="2">
        <v>9</v>
      </c>
      <c r="AQ533" s="2">
        <v>0</v>
      </c>
      <c r="AR533" s="2">
        <v>5198.51</v>
      </c>
      <c r="AS533" s="2">
        <v>6348.67</v>
      </c>
      <c r="AT533" s="2">
        <v>19617.79</v>
      </c>
      <c r="AU533" s="2">
        <v>15000</v>
      </c>
      <c r="AV533" s="2">
        <v>3000</v>
      </c>
      <c r="AW533" s="2">
        <v>3000</v>
      </c>
      <c r="AX533" s="2">
        <v>0</v>
      </c>
      <c r="AY533" s="2">
        <v>0</v>
      </c>
      <c r="AZ533" s="2">
        <v>0</v>
      </c>
      <c r="BA533" s="2">
        <v>3660.48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</row>
    <row r="534" spans="1:59">
      <c r="A534" s="5" t="s">
        <v>2214</v>
      </c>
      <c r="B534" s="2" t="s">
        <v>2215</v>
      </c>
      <c r="C534" s="2" t="s">
        <v>2216</v>
      </c>
      <c r="D534" s="2" t="s">
        <v>2217</v>
      </c>
      <c r="E534" s="2" t="s">
        <v>416</v>
      </c>
      <c r="F534" s="2" t="s">
        <v>256</v>
      </c>
      <c r="G534" s="2">
        <v>12</v>
      </c>
      <c r="H534" s="2">
        <v>3</v>
      </c>
      <c r="I534" s="2">
        <v>6.9</v>
      </c>
      <c r="J534" s="2">
        <v>0</v>
      </c>
      <c r="K534" s="2">
        <v>2484</v>
      </c>
      <c r="L534" s="2">
        <v>456.83</v>
      </c>
      <c r="M534" s="2">
        <v>49</v>
      </c>
      <c r="N534" s="2">
        <v>72</v>
      </c>
      <c r="O534" s="2">
        <v>0</v>
      </c>
      <c r="P534" s="2">
        <v>216</v>
      </c>
      <c r="Q534" s="2">
        <v>0</v>
      </c>
      <c r="R534" s="2">
        <v>0</v>
      </c>
      <c r="S534" s="2">
        <v>0</v>
      </c>
      <c r="T534" s="2">
        <v>800</v>
      </c>
      <c r="U534" s="2">
        <v>100</v>
      </c>
      <c r="V534" s="2">
        <v>300</v>
      </c>
      <c r="W534" s="2">
        <v>33</v>
      </c>
      <c r="X534" s="2">
        <v>0</v>
      </c>
      <c r="Y534" s="2">
        <v>0</v>
      </c>
      <c r="Z534" s="2">
        <v>0</v>
      </c>
      <c r="AA534" s="2">
        <v>0</v>
      </c>
      <c r="AB534" s="2">
        <v>70</v>
      </c>
      <c r="AC534" s="2">
        <v>12</v>
      </c>
      <c r="AD534" s="2">
        <v>715.03</v>
      </c>
      <c r="AE534" s="2">
        <v>0</v>
      </c>
      <c r="AF534" s="2">
        <v>5307.86</v>
      </c>
      <c r="AG534" s="2">
        <v>577.74</v>
      </c>
      <c r="AH534" s="2">
        <v>21.67</v>
      </c>
      <c r="AI534" s="2">
        <v>144.43</v>
      </c>
      <c r="AJ534" s="2">
        <v>433</v>
      </c>
      <c r="AK534" s="2">
        <v>0</v>
      </c>
      <c r="AL534" s="2">
        <v>0</v>
      </c>
      <c r="AM534" s="2">
        <v>0</v>
      </c>
      <c r="AN534" s="2">
        <v>0</v>
      </c>
      <c r="AO534" s="2">
        <v>2</v>
      </c>
      <c r="AP534" s="2">
        <v>9</v>
      </c>
      <c r="AQ534" s="2">
        <v>0</v>
      </c>
      <c r="AR534" s="2">
        <v>4129.02</v>
      </c>
      <c r="AS534" s="2">
        <v>5235.86</v>
      </c>
      <c r="AT534" s="2">
        <v>18514.4</v>
      </c>
      <c r="AU534" s="2">
        <v>15000</v>
      </c>
      <c r="AV534" s="2">
        <v>3000</v>
      </c>
      <c r="AW534" s="2">
        <v>3000</v>
      </c>
      <c r="AX534" s="2">
        <v>0</v>
      </c>
      <c r="AY534" s="2">
        <v>3000</v>
      </c>
      <c r="AZ534" s="2">
        <v>0</v>
      </c>
      <c r="BA534" s="2">
        <v>3530.52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</row>
    <row r="535" spans="1:59">
      <c r="A535" s="5" t="s">
        <v>2218</v>
      </c>
      <c r="B535" s="2" t="s">
        <v>2219</v>
      </c>
      <c r="C535" s="2" t="s">
        <v>2220</v>
      </c>
      <c r="D535" s="2" t="s">
        <v>2221</v>
      </c>
      <c r="E535" s="2" t="s">
        <v>416</v>
      </c>
      <c r="F535" s="2" t="s">
        <v>256</v>
      </c>
      <c r="G535" s="2">
        <v>12</v>
      </c>
      <c r="H535" s="2">
        <v>2</v>
      </c>
      <c r="I535" s="2">
        <v>6.7</v>
      </c>
      <c r="J535" s="2">
        <v>0</v>
      </c>
      <c r="K535" s="2">
        <v>2412</v>
      </c>
      <c r="L535" s="2">
        <v>0</v>
      </c>
      <c r="M535" s="2">
        <v>0</v>
      </c>
      <c r="N535" s="2">
        <v>24</v>
      </c>
      <c r="O535" s="2">
        <v>0</v>
      </c>
      <c r="P535" s="2">
        <v>216</v>
      </c>
      <c r="Q535" s="2">
        <v>0</v>
      </c>
      <c r="R535" s="2">
        <v>0</v>
      </c>
      <c r="S535" s="2">
        <v>0</v>
      </c>
      <c r="T535" s="2">
        <v>800</v>
      </c>
      <c r="U535" s="2">
        <v>100</v>
      </c>
      <c r="V535" s="2">
        <v>300</v>
      </c>
      <c r="W535" s="2">
        <v>33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24</v>
      </c>
      <c r="AE535" s="2">
        <v>0</v>
      </c>
      <c r="AF535" s="2">
        <v>3909</v>
      </c>
      <c r="AG535" s="2">
        <v>579.34</v>
      </c>
      <c r="AH535" s="2">
        <v>21.73</v>
      </c>
      <c r="AI535" s="2">
        <v>144.84</v>
      </c>
      <c r="AJ535" s="2">
        <v>435</v>
      </c>
      <c r="AK535" s="2">
        <v>0</v>
      </c>
      <c r="AL535" s="2">
        <v>0</v>
      </c>
      <c r="AM535" s="2">
        <v>0</v>
      </c>
      <c r="AN535" s="2">
        <v>0</v>
      </c>
      <c r="AO535" s="2">
        <v>2</v>
      </c>
      <c r="AP535" s="2">
        <v>9</v>
      </c>
      <c r="AQ535" s="2">
        <v>0</v>
      </c>
      <c r="AR535" s="2">
        <v>2726.09</v>
      </c>
      <c r="AS535" s="2">
        <v>3837</v>
      </c>
      <c r="AT535" s="2">
        <v>16465.4</v>
      </c>
      <c r="AU535" s="2">
        <v>15000</v>
      </c>
      <c r="AV535" s="2">
        <v>3000</v>
      </c>
      <c r="AW535" s="2">
        <v>6000</v>
      </c>
      <c r="AX535" s="2">
        <v>0</v>
      </c>
      <c r="AY535" s="2">
        <v>0</v>
      </c>
      <c r="AZ535" s="2">
        <v>0</v>
      </c>
      <c r="BA535" s="2">
        <v>3542.73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</row>
    <row r="536" spans="1:59">
      <c r="A536" s="5" t="s">
        <v>2222</v>
      </c>
      <c r="B536" s="2" t="s">
        <v>2223</v>
      </c>
      <c r="C536" s="2" t="s">
        <v>2224</v>
      </c>
      <c r="D536" s="2" t="s">
        <v>2225</v>
      </c>
      <c r="E536" s="2" t="s">
        <v>416</v>
      </c>
      <c r="F536" s="2" t="s">
        <v>256</v>
      </c>
      <c r="G536" s="2">
        <v>13</v>
      </c>
      <c r="H536" s="2">
        <v>1</v>
      </c>
      <c r="I536" s="2">
        <v>6.9</v>
      </c>
      <c r="J536" s="2">
        <v>0</v>
      </c>
      <c r="K536" s="2">
        <v>2484</v>
      </c>
      <c r="L536" s="2">
        <v>0</v>
      </c>
      <c r="M536" s="2">
        <v>0</v>
      </c>
      <c r="N536" s="2">
        <v>40</v>
      </c>
      <c r="O536" s="2">
        <v>0</v>
      </c>
      <c r="P536" s="2">
        <v>72</v>
      </c>
      <c r="Q536" s="2">
        <v>0</v>
      </c>
      <c r="R536" s="2">
        <v>0</v>
      </c>
      <c r="S536" s="2">
        <v>0</v>
      </c>
      <c r="T536" s="2">
        <v>800</v>
      </c>
      <c r="U536" s="2">
        <v>100</v>
      </c>
      <c r="V536" s="2">
        <v>300</v>
      </c>
      <c r="W536" s="2">
        <v>33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1466.48</v>
      </c>
      <c r="AE536" s="2">
        <v>0</v>
      </c>
      <c r="AF536" s="2">
        <v>5295.48</v>
      </c>
      <c r="AG536" s="2">
        <v>579.06</v>
      </c>
      <c r="AH536" s="2">
        <v>21.71</v>
      </c>
      <c r="AI536" s="2">
        <v>144.76</v>
      </c>
      <c r="AJ536" s="2">
        <v>434</v>
      </c>
      <c r="AK536" s="2">
        <v>0</v>
      </c>
      <c r="AL536" s="2">
        <v>0</v>
      </c>
      <c r="AM536" s="2">
        <v>0</v>
      </c>
      <c r="AN536" s="2">
        <v>0</v>
      </c>
      <c r="AO536" s="2">
        <v>2</v>
      </c>
      <c r="AP536" s="2">
        <v>9</v>
      </c>
      <c r="AQ536" s="2">
        <v>0</v>
      </c>
      <c r="AR536" s="2">
        <v>4113.95</v>
      </c>
      <c r="AS536" s="2">
        <v>5223.48</v>
      </c>
      <c r="AT536" s="2">
        <v>18039.88</v>
      </c>
      <c r="AU536" s="2">
        <v>15000</v>
      </c>
      <c r="AV536" s="2">
        <v>3000</v>
      </c>
      <c r="AW536" s="2">
        <v>3000</v>
      </c>
      <c r="AX536" s="2">
        <v>0</v>
      </c>
      <c r="AY536" s="2">
        <v>0</v>
      </c>
      <c r="AZ536" s="2">
        <v>3300</v>
      </c>
      <c r="BA536" s="2">
        <v>3538.59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</row>
    <row r="537" spans="1:59">
      <c r="A537" s="5" t="s">
        <v>2226</v>
      </c>
      <c r="B537" s="2" t="s">
        <v>2227</v>
      </c>
      <c r="C537" s="2" t="s">
        <v>2228</v>
      </c>
      <c r="D537" s="2" t="s">
        <v>2229</v>
      </c>
      <c r="E537" s="2" t="s">
        <v>416</v>
      </c>
      <c r="F537" s="2" t="s">
        <v>256</v>
      </c>
      <c r="G537" s="2">
        <v>11</v>
      </c>
      <c r="H537" s="2">
        <v>3</v>
      </c>
      <c r="I537" s="2">
        <v>6.5</v>
      </c>
      <c r="J537" s="2">
        <v>0</v>
      </c>
      <c r="K537" s="2">
        <v>2340</v>
      </c>
      <c r="L537" s="2">
        <v>0</v>
      </c>
      <c r="M537" s="2">
        <v>24</v>
      </c>
      <c r="N537" s="2">
        <v>56</v>
      </c>
      <c r="O537" s="2">
        <v>0</v>
      </c>
      <c r="P537" s="2">
        <v>216</v>
      </c>
      <c r="Q537" s="2">
        <v>0</v>
      </c>
      <c r="R537" s="2">
        <v>7</v>
      </c>
      <c r="S537" s="2">
        <v>0</v>
      </c>
      <c r="T537" s="2">
        <v>800</v>
      </c>
      <c r="U537" s="2">
        <v>100</v>
      </c>
      <c r="V537" s="2">
        <v>300</v>
      </c>
      <c r="W537" s="2">
        <v>33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322.76</v>
      </c>
      <c r="AE537" s="2">
        <v>0</v>
      </c>
      <c r="AF537" s="2">
        <v>4198.76</v>
      </c>
      <c r="AG537" s="2">
        <v>493.13</v>
      </c>
      <c r="AH537" s="2">
        <v>18.49</v>
      </c>
      <c r="AI537" s="2">
        <v>123.28</v>
      </c>
      <c r="AJ537" s="2">
        <v>370</v>
      </c>
      <c r="AK537" s="2">
        <v>0</v>
      </c>
      <c r="AL537" s="2">
        <v>0</v>
      </c>
      <c r="AM537" s="2">
        <v>0</v>
      </c>
      <c r="AN537" s="2">
        <v>0</v>
      </c>
      <c r="AO537" s="2">
        <v>2</v>
      </c>
      <c r="AP537" s="2">
        <v>9</v>
      </c>
      <c r="AQ537" s="2">
        <v>0</v>
      </c>
      <c r="AR537" s="2">
        <v>3191.86</v>
      </c>
      <c r="AS537" s="2">
        <v>4156.76</v>
      </c>
      <c r="AT537" s="2">
        <v>15258.56</v>
      </c>
      <c r="AU537" s="2">
        <v>15000</v>
      </c>
      <c r="AV537" s="2">
        <v>1500</v>
      </c>
      <c r="AW537" s="2">
        <v>2001</v>
      </c>
      <c r="AX537" s="2">
        <v>0</v>
      </c>
      <c r="AY537" s="2">
        <v>0</v>
      </c>
      <c r="AZ537" s="2">
        <v>0</v>
      </c>
      <c r="BA537" s="2">
        <v>3014.7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</row>
    <row r="538" spans="1:59">
      <c r="A538" s="5" t="s">
        <v>2230</v>
      </c>
      <c r="B538" s="2" t="s">
        <v>2231</v>
      </c>
      <c r="C538" s="2" t="s">
        <v>2232</v>
      </c>
      <c r="D538" s="2" t="s">
        <v>2233</v>
      </c>
      <c r="E538" s="2" t="s">
        <v>416</v>
      </c>
      <c r="F538" s="2" t="s">
        <v>256</v>
      </c>
      <c r="G538" s="2">
        <v>12</v>
      </c>
      <c r="H538" s="2">
        <v>3</v>
      </c>
      <c r="I538" s="2">
        <v>6.9</v>
      </c>
      <c r="J538" s="2">
        <v>0</v>
      </c>
      <c r="K538" s="2">
        <v>2484</v>
      </c>
      <c r="L538" s="2">
        <v>0</v>
      </c>
      <c r="M538" s="2">
        <v>49</v>
      </c>
      <c r="N538" s="2">
        <v>72</v>
      </c>
      <c r="O538" s="2">
        <v>0</v>
      </c>
      <c r="P538" s="2">
        <v>216</v>
      </c>
      <c r="Q538" s="2">
        <v>0</v>
      </c>
      <c r="R538" s="2">
        <v>0</v>
      </c>
      <c r="S538" s="2">
        <v>4.36</v>
      </c>
      <c r="T538" s="2">
        <v>800</v>
      </c>
      <c r="U538" s="2">
        <v>100</v>
      </c>
      <c r="V538" s="2">
        <v>300</v>
      </c>
      <c r="W538" s="2">
        <v>33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1123.86</v>
      </c>
      <c r="AE538" s="2">
        <v>0</v>
      </c>
      <c r="AF538" s="2">
        <v>5182.22</v>
      </c>
      <c r="AG538" s="2">
        <v>609.11</v>
      </c>
      <c r="AH538" s="2">
        <v>22.84</v>
      </c>
      <c r="AI538" s="2">
        <v>152.28</v>
      </c>
      <c r="AJ538" s="2">
        <v>457</v>
      </c>
      <c r="AK538" s="2">
        <v>0</v>
      </c>
      <c r="AL538" s="2">
        <v>0</v>
      </c>
      <c r="AM538" s="2">
        <v>0</v>
      </c>
      <c r="AN538" s="2">
        <v>0</v>
      </c>
      <c r="AO538" s="2">
        <v>2</v>
      </c>
      <c r="AP538" s="2">
        <v>9</v>
      </c>
      <c r="AQ538" s="2">
        <v>0</v>
      </c>
      <c r="AR538" s="2">
        <v>3938.99</v>
      </c>
      <c r="AS538" s="2">
        <v>5110.22</v>
      </c>
      <c r="AT538" s="2">
        <v>18085.34</v>
      </c>
      <c r="AU538" s="2">
        <v>15000</v>
      </c>
      <c r="AV538" s="2">
        <v>3000</v>
      </c>
      <c r="AW538" s="2">
        <v>3000</v>
      </c>
      <c r="AX538" s="2">
        <v>0</v>
      </c>
      <c r="AY538" s="2">
        <v>0</v>
      </c>
      <c r="AZ538" s="2">
        <v>0</v>
      </c>
      <c r="BA538" s="2">
        <v>3723.69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</row>
    <row r="539" spans="1:59">
      <c r="A539" s="5" t="s">
        <v>2234</v>
      </c>
      <c r="B539" s="2" t="s">
        <v>2235</v>
      </c>
      <c r="C539" s="2" t="s">
        <v>2236</v>
      </c>
      <c r="D539" s="2" t="s">
        <v>2237</v>
      </c>
      <c r="E539" s="2" t="s">
        <v>416</v>
      </c>
      <c r="F539" s="2" t="s">
        <v>256</v>
      </c>
      <c r="G539" s="2">
        <v>11</v>
      </c>
      <c r="H539" s="2">
        <v>2</v>
      </c>
      <c r="I539" s="2">
        <v>6.3</v>
      </c>
      <c r="J539" s="2">
        <v>0</v>
      </c>
      <c r="K539" s="2">
        <v>2268</v>
      </c>
      <c r="L539" s="2">
        <v>0</v>
      </c>
      <c r="M539" s="2">
        <v>49</v>
      </c>
      <c r="N539" s="2">
        <v>56</v>
      </c>
      <c r="O539" s="2">
        <v>0</v>
      </c>
      <c r="P539" s="2">
        <v>216</v>
      </c>
      <c r="Q539" s="2">
        <v>0</v>
      </c>
      <c r="R539" s="2">
        <v>0</v>
      </c>
      <c r="S539" s="2">
        <v>0</v>
      </c>
      <c r="T539" s="2">
        <v>800</v>
      </c>
      <c r="U539" s="2">
        <v>100</v>
      </c>
      <c r="V539" s="2">
        <v>300</v>
      </c>
      <c r="W539" s="2">
        <v>33</v>
      </c>
      <c r="X539" s="2">
        <v>0</v>
      </c>
      <c r="Y539" s="2">
        <v>0</v>
      </c>
      <c r="Z539" s="2">
        <v>0</v>
      </c>
      <c r="AA539" s="2">
        <v>0</v>
      </c>
      <c r="AB539" s="2">
        <v>20</v>
      </c>
      <c r="AC539" s="2">
        <v>156</v>
      </c>
      <c r="AD539" s="2">
        <v>655.38</v>
      </c>
      <c r="AE539" s="2">
        <v>0</v>
      </c>
      <c r="AF539" s="2">
        <v>4653.38</v>
      </c>
      <c r="AG539" s="2">
        <v>491.14</v>
      </c>
      <c r="AH539" s="2">
        <v>18.42</v>
      </c>
      <c r="AI539" s="2">
        <v>122.78</v>
      </c>
      <c r="AJ539" s="2">
        <v>368</v>
      </c>
      <c r="AK539" s="2">
        <v>0</v>
      </c>
      <c r="AL539" s="2">
        <v>0</v>
      </c>
      <c r="AM539" s="2">
        <v>0</v>
      </c>
      <c r="AN539" s="2">
        <v>0</v>
      </c>
      <c r="AO539" s="2">
        <v>2</v>
      </c>
      <c r="AP539" s="2">
        <v>9</v>
      </c>
      <c r="AQ539" s="2">
        <v>0</v>
      </c>
      <c r="AR539" s="2">
        <v>3651.04</v>
      </c>
      <c r="AS539" s="2">
        <v>4581.38</v>
      </c>
      <c r="AT539" s="2">
        <v>15620.87</v>
      </c>
      <c r="AU539" s="2">
        <v>15000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3001.02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</row>
    <row r="540" spans="1:59">
      <c r="A540" s="5" t="s">
        <v>2238</v>
      </c>
      <c r="B540" s="2" t="s">
        <v>2239</v>
      </c>
      <c r="C540" s="2" t="s">
        <v>2240</v>
      </c>
      <c r="D540" s="2" t="s">
        <v>2241</v>
      </c>
      <c r="E540" s="2" t="s">
        <v>1159</v>
      </c>
      <c r="F540" s="2" t="s">
        <v>256</v>
      </c>
      <c r="G540" s="2">
        <v>13</v>
      </c>
      <c r="H540" s="2">
        <v>3</v>
      </c>
      <c r="I540" s="2">
        <v>7.3</v>
      </c>
      <c r="J540" s="2">
        <v>0</v>
      </c>
      <c r="K540" s="2">
        <v>2628</v>
      </c>
      <c r="L540" s="2">
        <v>0</v>
      </c>
      <c r="M540" s="2">
        <v>0</v>
      </c>
      <c r="N540" s="2">
        <v>8</v>
      </c>
      <c r="O540" s="2">
        <v>0</v>
      </c>
      <c r="P540" s="2">
        <v>72</v>
      </c>
      <c r="Q540" s="2">
        <v>0</v>
      </c>
      <c r="R540" s="2">
        <v>0</v>
      </c>
      <c r="S540" s="2">
        <v>0</v>
      </c>
      <c r="T540" s="2">
        <v>800</v>
      </c>
      <c r="U540" s="2">
        <v>100</v>
      </c>
      <c r="V540" s="2">
        <v>300</v>
      </c>
      <c r="W540" s="2">
        <v>33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724.97</v>
      </c>
      <c r="AE540" s="2">
        <v>0</v>
      </c>
      <c r="AF540" s="2">
        <v>4665.97</v>
      </c>
      <c r="AG540" s="2">
        <v>586.61</v>
      </c>
      <c r="AH540" s="2">
        <v>22</v>
      </c>
      <c r="AI540" s="2">
        <v>146.65</v>
      </c>
      <c r="AJ540" s="2">
        <v>440</v>
      </c>
      <c r="AK540" s="2">
        <v>0</v>
      </c>
      <c r="AL540" s="2">
        <v>0</v>
      </c>
      <c r="AM540" s="2">
        <v>0</v>
      </c>
      <c r="AN540" s="2">
        <v>0</v>
      </c>
      <c r="AO540" s="2">
        <v>2</v>
      </c>
      <c r="AP540" s="2">
        <v>9</v>
      </c>
      <c r="AQ540" s="2">
        <v>0</v>
      </c>
      <c r="AR540" s="2">
        <v>3468.71</v>
      </c>
      <c r="AS540" s="2">
        <v>4593.97</v>
      </c>
      <c r="AT540" s="2">
        <v>17281.97</v>
      </c>
      <c r="AU540" s="2">
        <v>15000</v>
      </c>
      <c r="AV540" s="2">
        <v>3000</v>
      </c>
      <c r="AW540" s="2">
        <v>6000</v>
      </c>
      <c r="AX540" s="2">
        <v>0</v>
      </c>
      <c r="AY540" s="2">
        <v>0</v>
      </c>
      <c r="AZ540" s="2">
        <v>0</v>
      </c>
      <c r="BA540" s="2">
        <v>3585.78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</row>
    <row r="541" spans="1:59">
      <c r="A541" s="5" t="s">
        <v>2242</v>
      </c>
      <c r="B541" s="2" t="s">
        <v>2243</v>
      </c>
      <c r="C541" s="2" t="s">
        <v>2244</v>
      </c>
      <c r="D541" s="2" t="s">
        <v>2245</v>
      </c>
      <c r="E541" s="2" t="s">
        <v>416</v>
      </c>
      <c r="F541" s="2" t="s">
        <v>256</v>
      </c>
      <c r="G541" s="2">
        <v>12</v>
      </c>
      <c r="H541" s="2">
        <v>3</v>
      </c>
      <c r="I541" s="2">
        <v>6.9</v>
      </c>
      <c r="J541" s="2">
        <v>0</v>
      </c>
      <c r="K541" s="2">
        <v>2484</v>
      </c>
      <c r="L541" s="2">
        <v>0</v>
      </c>
      <c r="M541" s="2">
        <v>197</v>
      </c>
      <c r="N541" s="2">
        <v>120</v>
      </c>
      <c r="O541" s="2">
        <v>0</v>
      </c>
      <c r="P541" s="2">
        <v>216</v>
      </c>
      <c r="Q541" s="2">
        <v>0</v>
      </c>
      <c r="R541" s="2">
        <v>0</v>
      </c>
      <c r="S541" s="2">
        <v>0</v>
      </c>
      <c r="T541" s="2">
        <v>800</v>
      </c>
      <c r="U541" s="2">
        <v>100</v>
      </c>
      <c r="V541" s="2">
        <v>300</v>
      </c>
      <c r="W541" s="2">
        <v>33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84</v>
      </c>
      <c r="AD541" s="2">
        <v>342.62</v>
      </c>
      <c r="AE541" s="2">
        <v>0</v>
      </c>
      <c r="AF541" s="2">
        <v>4676.62</v>
      </c>
      <c r="AG541" s="2">
        <v>462.69</v>
      </c>
      <c r="AH541" s="2">
        <v>17.35</v>
      </c>
      <c r="AI541" s="2">
        <v>115.67</v>
      </c>
      <c r="AJ541" s="2">
        <v>347</v>
      </c>
      <c r="AK541" s="2">
        <v>0</v>
      </c>
      <c r="AL541" s="2">
        <v>0</v>
      </c>
      <c r="AM541" s="2">
        <v>0</v>
      </c>
      <c r="AN541" s="2">
        <v>0</v>
      </c>
      <c r="AO541" s="2">
        <v>2</v>
      </c>
      <c r="AP541" s="2">
        <v>9</v>
      </c>
      <c r="AQ541" s="2">
        <v>0</v>
      </c>
      <c r="AR541" s="2">
        <v>3731.91</v>
      </c>
      <c r="AS541" s="2">
        <v>4604.62</v>
      </c>
      <c r="AT541" s="2">
        <v>17913.02</v>
      </c>
      <c r="AU541" s="2">
        <v>15000</v>
      </c>
      <c r="AV541" s="2">
        <v>3000</v>
      </c>
      <c r="AW541" s="2">
        <v>3000</v>
      </c>
      <c r="AX541" s="2">
        <v>0</v>
      </c>
      <c r="AY541" s="2">
        <v>0</v>
      </c>
      <c r="AZ541" s="2">
        <v>0</v>
      </c>
      <c r="BA541" s="2">
        <v>2828.13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</row>
    <row r="542" spans="1:59">
      <c r="A542" s="5" t="s">
        <v>2246</v>
      </c>
      <c r="B542" s="2" t="s">
        <v>2247</v>
      </c>
      <c r="C542" s="2" t="s">
        <v>2248</v>
      </c>
      <c r="D542" s="2" t="s">
        <v>2249</v>
      </c>
      <c r="E542" s="2" t="s">
        <v>416</v>
      </c>
      <c r="F542" s="2" t="s">
        <v>256</v>
      </c>
      <c r="G542" s="2">
        <v>12</v>
      </c>
      <c r="H542" s="2">
        <v>3</v>
      </c>
      <c r="I542" s="2">
        <v>6.9</v>
      </c>
      <c r="J542" s="2">
        <v>0</v>
      </c>
      <c r="K542" s="2">
        <v>2484</v>
      </c>
      <c r="L542" s="2">
        <v>0</v>
      </c>
      <c r="M542" s="2">
        <v>62</v>
      </c>
      <c r="N542" s="2">
        <v>72</v>
      </c>
      <c r="O542" s="2">
        <v>0</v>
      </c>
      <c r="P542" s="2">
        <v>216</v>
      </c>
      <c r="Q542" s="2">
        <v>0</v>
      </c>
      <c r="R542" s="2">
        <v>0</v>
      </c>
      <c r="S542" s="2">
        <v>4.36</v>
      </c>
      <c r="T542" s="2">
        <v>800</v>
      </c>
      <c r="U542" s="2">
        <v>100</v>
      </c>
      <c r="V542" s="2">
        <v>300</v>
      </c>
      <c r="W542" s="2">
        <v>33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685.24</v>
      </c>
      <c r="AE542" s="2">
        <v>0</v>
      </c>
      <c r="AF542" s="2">
        <v>4756.6</v>
      </c>
      <c r="AG542" s="2">
        <v>577.69</v>
      </c>
      <c r="AH542" s="2">
        <v>21.66</v>
      </c>
      <c r="AI542" s="2">
        <v>144.42</v>
      </c>
      <c r="AJ542" s="2">
        <v>433</v>
      </c>
      <c r="AK542" s="2">
        <v>0</v>
      </c>
      <c r="AL542" s="2">
        <v>0</v>
      </c>
      <c r="AM542" s="2">
        <v>0</v>
      </c>
      <c r="AN542" s="2">
        <v>0</v>
      </c>
      <c r="AO542" s="2">
        <v>2</v>
      </c>
      <c r="AP542" s="2">
        <v>9</v>
      </c>
      <c r="AQ542" s="2">
        <v>0</v>
      </c>
      <c r="AR542" s="2">
        <v>3577.83</v>
      </c>
      <c r="AS542" s="2">
        <v>4684.6</v>
      </c>
      <c r="AT542" s="2">
        <v>18242.85</v>
      </c>
      <c r="AU542" s="2">
        <v>15000</v>
      </c>
      <c r="AV542" s="2">
        <v>3000</v>
      </c>
      <c r="AW542" s="2">
        <v>3000</v>
      </c>
      <c r="AX542" s="2">
        <v>0</v>
      </c>
      <c r="AY542" s="2">
        <v>0</v>
      </c>
      <c r="AZ542" s="2">
        <v>0</v>
      </c>
      <c r="BA542" s="2">
        <v>3530.31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</row>
    <row r="543" spans="1:59">
      <c r="A543" s="5" t="s">
        <v>2250</v>
      </c>
      <c r="B543" s="2" t="s">
        <v>2251</v>
      </c>
      <c r="C543" s="2" t="s">
        <v>2252</v>
      </c>
      <c r="D543" s="2" t="s">
        <v>2253</v>
      </c>
      <c r="E543" s="2" t="s">
        <v>416</v>
      </c>
      <c r="F543" s="2" t="s">
        <v>256</v>
      </c>
      <c r="G543" s="2">
        <v>13</v>
      </c>
      <c r="H543" s="2">
        <v>3</v>
      </c>
      <c r="I543" s="2">
        <v>7.3</v>
      </c>
      <c r="J543" s="2">
        <v>0</v>
      </c>
      <c r="K543" s="2">
        <v>2628</v>
      </c>
      <c r="L543" s="2">
        <v>0</v>
      </c>
      <c r="M543" s="2">
        <v>165</v>
      </c>
      <c r="N543" s="2">
        <v>96</v>
      </c>
      <c r="O543" s="2">
        <v>0</v>
      </c>
      <c r="P543" s="2">
        <v>216</v>
      </c>
      <c r="Q543" s="2">
        <v>0</v>
      </c>
      <c r="R543" s="2">
        <v>0</v>
      </c>
      <c r="S543" s="2">
        <v>0</v>
      </c>
      <c r="T543" s="2">
        <v>800</v>
      </c>
      <c r="U543" s="2">
        <v>100</v>
      </c>
      <c r="V543" s="2">
        <v>300</v>
      </c>
      <c r="W543" s="2">
        <v>33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640.14</v>
      </c>
      <c r="AE543" s="2">
        <v>0</v>
      </c>
      <c r="AF543" s="2">
        <v>4978.14</v>
      </c>
      <c r="AG543" s="2">
        <v>501.31</v>
      </c>
      <c r="AH543" s="2">
        <v>18.8</v>
      </c>
      <c r="AI543" s="2">
        <v>125.33</v>
      </c>
      <c r="AJ543" s="2">
        <v>376</v>
      </c>
      <c r="AK543" s="2">
        <v>0</v>
      </c>
      <c r="AL543" s="2">
        <v>0</v>
      </c>
      <c r="AM543" s="2">
        <v>0</v>
      </c>
      <c r="AN543" s="2">
        <v>0</v>
      </c>
      <c r="AO543" s="2">
        <v>2</v>
      </c>
      <c r="AP543" s="2">
        <v>9</v>
      </c>
      <c r="AQ543" s="2">
        <v>0</v>
      </c>
      <c r="AR543" s="2">
        <v>3954.7</v>
      </c>
      <c r="AS543" s="2">
        <v>4906.14</v>
      </c>
      <c r="AT543" s="2">
        <v>18440.54</v>
      </c>
      <c r="AU543" s="2">
        <v>15000</v>
      </c>
      <c r="AV543" s="2">
        <v>3000</v>
      </c>
      <c r="AW543" s="2">
        <v>1200</v>
      </c>
      <c r="AX543" s="2">
        <v>0</v>
      </c>
      <c r="AY543" s="2">
        <v>0</v>
      </c>
      <c r="AZ543" s="2">
        <v>0</v>
      </c>
      <c r="BA543" s="2">
        <v>3064.32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</row>
    <row r="544" spans="1:59">
      <c r="A544" s="5" t="s">
        <v>2254</v>
      </c>
      <c r="B544" s="2" t="s">
        <v>2255</v>
      </c>
      <c r="C544" s="2" t="s">
        <v>2256</v>
      </c>
      <c r="D544" s="2" t="s">
        <v>2257</v>
      </c>
      <c r="E544" s="2" t="s">
        <v>416</v>
      </c>
      <c r="F544" s="2" t="s">
        <v>256</v>
      </c>
      <c r="G544" s="2">
        <v>13</v>
      </c>
      <c r="H544" s="2">
        <v>2</v>
      </c>
      <c r="I544" s="2">
        <v>7.1</v>
      </c>
      <c r="J544" s="2">
        <v>0</v>
      </c>
      <c r="K544" s="2">
        <v>2556</v>
      </c>
      <c r="L544" s="2">
        <v>470.07</v>
      </c>
      <c r="M544" s="2">
        <v>0</v>
      </c>
      <c r="N544" s="2">
        <v>0</v>
      </c>
      <c r="O544" s="2">
        <v>0</v>
      </c>
      <c r="P544" s="2">
        <v>216</v>
      </c>
      <c r="Q544" s="2">
        <v>0</v>
      </c>
      <c r="R544" s="2">
        <v>0</v>
      </c>
      <c r="S544" s="2">
        <v>0</v>
      </c>
      <c r="T544" s="2">
        <v>800</v>
      </c>
      <c r="U544" s="2">
        <v>100</v>
      </c>
      <c r="V544" s="2">
        <v>300</v>
      </c>
      <c r="W544" s="2">
        <v>33</v>
      </c>
      <c r="X544" s="2">
        <v>0</v>
      </c>
      <c r="Y544" s="2">
        <v>0</v>
      </c>
      <c r="Z544" s="2">
        <v>0</v>
      </c>
      <c r="AA544" s="2">
        <v>0</v>
      </c>
      <c r="AB544" s="2">
        <v>20</v>
      </c>
      <c r="AC544" s="2">
        <v>12</v>
      </c>
      <c r="AD544" s="2">
        <v>741.1</v>
      </c>
      <c r="AE544" s="2">
        <v>0</v>
      </c>
      <c r="AF544" s="2">
        <v>5248.17</v>
      </c>
      <c r="AG544" s="2">
        <v>609.44</v>
      </c>
      <c r="AH544" s="2">
        <v>22.85</v>
      </c>
      <c r="AI544" s="2">
        <v>152.36</v>
      </c>
      <c r="AJ544" s="2">
        <v>457</v>
      </c>
      <c r="AK544" s="2">
        <v>0</v>
      </c>
      <c r="AL544" s="2">
        <v>0</v>
      </c>
      <c r="AM544" s="2">
        <v>0</v>
      </c>
      <c r="AN544" s="2">
        <v>0</v>
      </c>
      <c r="AO544" s="2">
        <v>2</v>
      </c>
      <c r="AP544" s="2">
        <v>9</v>
      </c>
      <c r="AQ544" s="2">
        <v>0</v>
      </c>
      <c r="AR544" s="2">
        <v>4004.52</v>
      </c>
      <c r="AS544" s="2">
        <v>5176.17</v>
      </c>
      <c r="AT544" s="2">
        <v>18045.66</v>
      </c>
      <c r="AU544" s="2">
        <v>15000</v>
      </c>
      <c r="AV544" s="2">
        <v>3000</v>
      </c>
      <c r="AW544" s="2">
        <v>6000</v>
      </c>
      <c r="AX544" s="2">
        <v>0</v>
      </c>
      <c r="AY544" s="2">
        <v>3000</v>
      </c>
      <c r="AZ544" s="2">
        <v>0</v>
      </c>
      <c r="BA544" s="2">
        <v>3724.95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</row>
    <row r="545" spans="1:59">
      <c r="A545" s="5" t="s">
        <v>2258</v>
      </c>
      <c r="B545" s="2" t="s">
        <v>2259</v>
      </c>
      <c r="C545" s="2" t="s">
        <v>2260</v>
      </c>
      <c r="D545" s="2" t="s">
        <v>2261</v>
      </c>
      <c r="E545" s="2" t="s">
        <v>416</v>
      </c>
      <c r="F545" s="2" t="s">
        <v>256</v>
      </c>
      <c r="G545" s="2">
        <v>11</v>
      </c>
      <c r="H545" s="2">
        <v>2</v>
      </c>
      <c r="I545" s="2">
        <v>6.3</v>
      </c>
      <c r="J545" s="2">
        <v>0</v>
      </c>
      <c r="K545" s="2">
        <v>2268</v>
      </c>
      <c r="L545" s="2">
        <v>0</v>
      </c>
      <c r="M545" s="2">
        <v>0</v>
      </c>
      <c r="N545" s="2">
        <v>0</v>
      </c>
      <c r="O545" s="2">
        <v>0</v>
      </c>
      <c r="P545" s="2">
        <v>216</v>
      </c>
      <c r="Q545" s="2">
        <v>0</v>
      </c>
      <c r="R545" s="2">
        <v>0</v>
      </c>
      <c r="S545" s="2">
        <v>0</v>
      </c>
      <c r="T545" s="2">
        <v>800</v>
      </c>
      <c r="U545" s="2">
        <v>100</v>
      </c>
      <c r="V545" s="2">
        <v>300</v>
      </c>
      <c r="W545" s="2">
        <v>33</v>
      </c>
      <c r="X545" s="2">
        <v>0</v>
      </c>
      <c r="Y545" s="2">
        <v>0</v>
      </c>
      <c r="Z545" s="2">
        <v>0</v>
      </c>
      <c r="AA545" s="2">
        <v>0</v>
      </c>
      <c r="AB545" s="2">
        <v>20</v>
      </c>
      <c r="AC545" s="2">
        <v>156</v>
      </c>
      <c r="AD545" s="2">
        <v>1062.48</v>
      </c>
      <c r="AE545" s="2">
        <v>0</v>
      </c>
      <c r="AF545" s="2">
        <v>4955.48</v>
      </c>
      <c r="AG545" s="2">
        <v>482.34</v>
      </c>
      <c r="AH545" s="2">
        <v>18.09</v>
      </c>
      <c r="AI545" s="2">
        <v>120.58</v>
      </c>
      <c r="AJ545" s="2">
        <v>362</v>
      </c>
      <c r="AK545" s="2">
        <v>0</v>
      </c>
      <c r="AL545" s="2">
        <v>0</v>
      </c>
      <c r="AM545" s="2">
        <v>0</v>
      </c>
      <c r="AN545" s="2">
        <v>0</v>
      </c>
      <c r="AO545" s="2">
        <v>2</v>
      </c>
      <c r="AP545" s="2">
        <v>9</v>
      </c>
      <c r="AQ545" s="2">
        <v>0</v>
      </c>
      <c r="AR545" s="2">
        <v>3970.47</v>
      </c>
      <c r="AS545" s="2">
        <v>4883.48</v>
      </c>
      <c r="AT545" s="2">
        <v>15702.97</v>
      </c>
      <c r="AU545" s="2">
        <v>15000</v>
      </c>
      <c r="AV545" s="2">
        <v>3000</v>
      </c>
      <c r="AW545" s="2">
        <v>6000</v>
      </c>
      <c r="AX545" s="2">
        <v>0</v>
      </c>
      <c r="AY545" s="2">
        <v>0</v>
      </c>
      <c r="AZ545" s="2">
        <v>0</v>
      </c>
      <c r="BA545" s="2">
        <v>2949.03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</row>
    <row r="546" spans="1:59">
      <c r="A546" s="5" t="s">
        <v>2262</v>
      </c>
      <c r="B546" s="2" t="s">
        <v>2263</v>
      </c>
      <c r="C546" s="2" t="s">
        <v>2264</v>
      </c>
      <c r="D546" s="2" t="s">
        <v>2265</v>
      </c>
      <c r="E546" s="2" t="s">
        <v>416</v>
      </c>
      <c r="F546" s="2" t="s">
        <v>256</v>
      </c>
      <c r="G546" s="2">
        <v>13</v>
      </c>
      <c r="H546" s="2">
        <v>3</v>
      </c>
      <c r="I546" s="2">
        <v>7.3</v>
      </c>
      <c r="J546" s="2">
        <v>0</v>
      </c>
      <c r="K546" s="2">
        <v>2628</v>
      </c>
      <c r="L546" s="2">
        <v>241.66</v>
      </c>
      <c r="M546" s="2">
        <v>0</v>
      </c>
      <c r="N546" s="2">
        <v>0</v>
      </c>
      <c r="O546" s="2">
        <v>0</v>
      </c>
      <c r="P546" s="2">
        <v>216</v>
      </c>
      <c r="Q546" s="2">
        <v>0</v>
      </c>
      <c r="R546" s="2">
        <v>0</v>
      </c>
      <c r="S546" s="2">
        <v>0</v>
      </c>
      <c r="T546" s="2">
        <v>800</v>
      </c>
      <c r="U546" s="2">
        <v>100</v>
      </c>
      <c r="V546" s="2">
        <v>300</v>
      </c>
      <c r="W546" s="2">
        <v>33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4318.66</v>
      </c>
      <c r="AG546" s="2">
        <v>619.79</v>
      </c>
      <c r="AH546" s="2">
        <v>23.24</v>
      </c>
      <c r="AI546" s="2">
        <v>154.95</v>
      </c>
      <c r="AJ546" s="2">
        <v>465</v>
      </c>
      <c r="AK546" s="2">
        <v>0</v>
      </c>
      <c r="AL546" s="2">
        <v>0</v>
      </c>
      <c r="AM546" s="2">
        <v>0</v>
      </c>
      <c r="AN546" s="2">
        <v>0</v>
      </c>
      <c r="AO546" s="2">
        <v>2</v>
      </c>
      <c r="AP546" s="2">
        <v>9</v>
      </c>
      <c r="AQ546" s="2">
        <v>0</v>
      </c>
      <c r="AR546" s="2">
        <v>3053.68</v>
      </c>
      <c r="AS546" s="2">
        <v>4246.66</v>
      </c>
      <c r="AT546" s="2">
        <v>17878.55</v>
      </c>
      <c r="AU546" s="2">
        <v>15000</v>
      </c>
      <c r="AV546" s="2">
        <v>3000</v>
      </c>
      <c r="AW546" s="2">
        <v>6000</v>
      </c>
      <c r="AX546" s="2">
        <v>0</v>
      </c>
      <c r="AY546" s="2">
        <v>0</v>
      </c>
      <c r="AZ546" s="2">
        <v>0</v>
      </c>
      <c r="BA546" s="2">
        <v>3788.94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</row>
    <row r="547" spans="1:59">
      <c r="A547" s="5" t="s">
        <v>2266</v>
      </c>
      <c r="B547" s="2" t="s">
        <v>2267</v>
      </c>
      <c r="C547" s="2" t="s">
        <v>2268</v>
      </c>
      <c r="D547" s="2" t="s">
        <v>2269</v>
      </c>
      <c r="E547" s="2" t="s">
        <v>416</v>
      </c>
      <c r="F547" s="2" t="s">
        <v>256</v>
      </c>
      <c r="G547" s="2">
        <v>13</v>
      </c>
      <c r="H547" s="2">
        <v>3</v>
      </c>
      <c r="I547" s="2">
        <v>7.3</v>
      </c>
      <c r="J547" s="2">
        <v>0</v>
      </c>
      <c r="K547" s="2">
        <v>2628</v>
      </c>
      <c r="L547" s="2">
        <v>483.31</v>
      </c>
      <c r="M547" s="2">
        <v>0</v>
      </c>
      <c r="N547" s="2">
        <v>0</v>
      </c>
      <c r="O547" s="2">
        <v>0</v>
      </c>
      <c r="P547" s="2">
        <v>216</v>
      </c>
      <c r="Q547" s="2">
        <v>0</v>
      </c>
      <c r="R547" s="2">
        <v>0</v>
      </c>
      <c r="S547" s="2">
        <v>0</v>
      </c>
      <c r="T547" s="2">
        <v>800</v>
      </c>
      <c r="U547" s="2">
        <v>100</v>
      </c>
      <c r="V547" s="2">
        <v>300</v>
      </c>
      <c r="W547" s="2">
        <v>33</v>
      </c>
      <c r="X547" s="2">
        <v>0</v>
      </c>
      <c r="Y547" s="2">
        <v>0</v>
      </c>
      <c r="Z547" s="2">
        <v>0</v>
      </c>
      <c r="AA547" s="2">
        <v>0</v>
      </c>
      <c r="AB547" s="2">
        <v>20</v>
      </c>
      <c r="AC547" s="2">
        <v>12</v>
      </c>
      <c r="AD547" s="2">
        <v>736.97</v>
      </c>
      <c r="AE547" s="2">
        <v>0</v>
      </c>
      <c r="AF547" s="2">
        <v>5329.28</v>
      </c>
      <c r="AG547" s="2">
        <v>612.99</v>
      </c>
      <c r="AH547" s="2">
        <v>22.99</v>
      </c>
      <c r="AI547" s="2">
        <v>153.25</v>
      </c>
      <c r="AJ547" s="2">
        <v>460</v>
      </c>
      <c r="AK547" s="2">
        <v>0</v>
      </c>
      <c r="AL547" s="2">
        <v>0</v>
      </c>
      <c r="AM547" s="2">
        <v>0</v>
      </c>
      <c r="AN547" s="2">
        <v>0</v>
      </c>
      <c r="AO547" s="2">
        <v>2</v>
      </c>
      <c r="AP547" s="2">
        <v>9</v>
      </c>
      <c r="AQ547" s="2">
        <v>0</v>
      </c>
      <c r="AR547" s="2">
        <v>4078.05</v>
      </c>
      <c r="AS547" s="2">
        <v>5257.28</v>
      </c>
      <c r="AT547" s="2">
        <v>18369.68</v>
      </c>
      <c r="AU547" s="2">
        <v>15000</v>
      </c>
      <c r="AV547" s="2">
        <v>3000</v>
      </c>
      <c r="AW547" s="2">
        <v>6000</v>
      </c>
      <c r="AX547" s="2">
        <v>0</v>
      </c>
      <c r="AY547" s="2">
        <v>3000</v>
      </c>
      <c r="AZ547" s="2">
        <v>0</v>
      </c>
      <c r="BA547" s="2">
        <v>3747.69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</row>
    <row r="548" spans="1:59">
      <c r="A548" s="5" t="s">
        <v>2270</v>
      </c>
      <c r="B548" s="2" t="s">
        <v>2271</v>
      </c>
      <c r="C548" s="2" t="s">
        <v>2272</v>
      </c>
      <c r="D548" s="2" t="s">
        <v>2273</v>
      </c>
      <c r="E548" s="2" t="s">
        <v>416</v>
      </c>
      <c r="F548" s="2" t="s">
        <v>181</v>
      </c>
      <c r="G548" s="2">
        <v>8</v>
      </c>
      <c r="H548" s="2">
        <v>2</v>
      </c>
      <c r="I548" s="2">
        <v>5.1</v>
      </c>
      <c r="J548" s="2">
        <v>0</v>
      </c>
      <c r="K548" s="2">
        <v>1836</v>
      </c>
      <c r="L548" s="2">
        <v>168.83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800</v>
      </c>
      <c r="U548" s="2">
        <v>100</v>
      </c>
      <c r="V548" s="2">
        <v>300</v>
      </c>
      <c r="W548" s="2">
        <v>33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506.48</v>
      </c>
      <c r="AE548" s="2">
        <v>0</v>
      </c>
      <c r="AF548" s="2">
        <v>3744.31</v>
      </c>
      <c r="AG548" s="2">
        <v>472.54</v>
      </c>
      <c r="AH548" s="2">
        <v>17.72</v>
      </c>
      <c r="AI548" s="2">
        <v>118.13</v>
      </c>
      <c r="AJ548" s="2">
        <v>354</v>
      </c>
      <c r="AK548" s="2">
        <v>0</v>
      </c>
      <c r="AL548" s="2">
        <v>0</v>
      </c>
      <c r="AM548" s="2">
        <v>0</v>
      </c>
      <c r="AN548" s="2">
        <v>0</v>
      </c>
      <c r="AO548" s="2">
        <v>2</v>
      </c>
      <c r="AP548" s="2">
        <v>9</v>
      </c>
      <c r="AQ548" s="2">
        <v>0</v>
      </c>
      <c r="AR548" s="2">
        <v>2779.92</v>
      </c>
      <c r="AS548" s="2">
        <v>3672.31</v>
      </c>
      <c r="AT548" s="2">
        <v>17153.9</v>
      </c>
      <c r="AU548" s="2">
        <v>15000</v>
      </c>
      <c r="AV548" s="2">
        <v>3000</v>
      </c>
      <c r="AW548" s="2">
        <v>3000</v>
      </c>
      <c r="AX548" s="2">
        <v>1200</v>
      </c>
      <c r="AY548" s="2">
        <v>0</v>
      </c>
      <c r="AZ548" s="2">
        <v>0</v>
      </c>
      <c r="BA548" s="2">
        <v>2887.17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</row>
    <row r="549" spans="1:59">
      <c r="A549" s="5" t="s">
        <v>2274</v>
      </c>
      <c r="B549" s="2" t="s">
        <v>2275</v>
      </c>
      <c r="C549" s="2" t="s">
        <v>2276</v>
      </c>
      <c r="D549" s="2" t="s">
        <v>2277</v>
      </c>
      <c r="E549" s="2" t="s">
        <v>416</v>
      </c>
      <c r="F549" s="2" t="s">
        <v>256</v>
      </c>
      <c r="G549" s="2">
        <v>10</v>
      </c>
      <c r="H549" s="2">
        <v>2</v>
      </c>
      <c r="I549" s="2">
        <v>5.9</v>
      </c>
      <c r="J549" s="2">
        <v>0</v>
      </c>
      <c r="K549" s="2">
        <v>2124</v>
      </c>
      <c r="L549" s="2">
        <v>0</v>
      </c>
      <c r="M549" s="2">
        <v>0</v>
      </c>
      <c r="N549" s="2">
        <v>0</v>
      </c>
      <c r="O549" s="2">
        <v>0</v>
      </c>
      <c r="P549" s="2">
        <v>216</v>
      </c>
      <c r="Q549" s="2">
        <v>0</v>
      </c>
      <c r="R549" s="2">
        <v>0</v>
      </c>
      <c r="S549" s="2">
        <v>0</v>
      </c>
      <c r="T549" s="2">
        <v>800</v>
      </c>
      <c r="U549" s="2">
        <v>100</v>
      </c>
      <c r="V549" s="2">
        <v>300</v>
      </c>
      <c r="W549" s="2">
        <v>33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1181.86</v>
      </c>
      <c r="AE549" s="2">
        <v>0</v>
      </c>
      <c r="AF549" s="2">
        <v>4754.86</v>
      </c>
      <c r="AG549" s="2">
        <v>545.62</v>
      </c>
      <c r="AH549" s="2">
        <v>20.46</v>
      </c>
      <c r="AI549" s="2">
        <v>136.4</v>
      </c>
      <c r="AJ549" s="2">
        <v>409</v>
      </c>
      <c r="AK549" s="2">
        <v>0</v>
      </c>
      <c r="AL549" s="2">
        <v>0</v>
      </c>
      <c r="AM549" s="2">
        <v>0</v>
      </c>
      <c r="AN549" s="2">
        <v>0</v>
      </c>
      <c r="AO549" s="2">
        <v>2</v>
      </c>
      <c r="AP549" s="2">
        <v>9</v>
      </c>
      <c r="AQ549" s="2">
        <v>0</v>
      </c>
      <c r="AR549" s="2">
        <v>3641.38</v>
      </c>
      <c r="AS549" s="2">
        <v>4682.86</v>
      </c>
      <c r="AT549" s="2">
        <v>17104.53</v>
      </c>
      <c r="AU549" s="2">
        <v>15000</v>
      </c>
      <c r="AV549" s="2">
        <v>6000</v>
      </c>
      <c r="AW549" s="2">
        <v>3000</v>
      </c>
      <c r="AX549" s="2">
        <v>0</v>
      </c>
      <c r="AY549" s="2">
        <v>3000</v>
      </c>
      <c r="AZ549" s="2">
        <v>0</v>
      </c>
      <c r="BA549" s="2">
        <v>3334.44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</row>
    <row r="550" spans="1:59">
      <c r="A550" s="5" t="s">
        <v>2278</v>
      </c>
      <c r="B550" s="2" t="s">
        <v>2279</v>
      </c>
      <c r="C550" s="2" t="s">
        <v>2280</v>
      </c>
      <c r="D550" s="2" t="s">
        <v>2281</v>
      </c>
      <c r="E550" s="2" t="s">
        <v>416</v>
      </c>
      <c r="F550" s="2" t="s">
        <v>256</v>
      </c>
      <c r="G550" s="2">
        <v>13</v>
      </c>
      <c r="H550" s="2">
        <v>2</v>
      </c>
      <c r="I550" s="2">
        <v>7.1</v>
      </c>
      <c r="J550" s="2">
        <v>0</v>
      </c>
      <c r="K550" s="2">
        <v>2556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800</v>
      </c>
      <c r="U550" s="2">
        <v>100</v>
      </c>
      <c r="V550" s="2">
        <v>300</v>
      </c>
      <c r="W550" s="2">
        <v>33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235.03</v>
      </c>
      <c r="AE550" s="2">
        <v>0</v>
      </c>
      <c r="AF550" s="2">
        <v>4024.03</v>
      </c>
      <c r="AG550" s="2">
        <v>487.62</v>
      </c>
      <c r="AH550" s="2">
        <v>18.29</v>
      </c>
      <c r="AI550" s="2">
        <v>121.9</v>
      </c>
      <c r="AJ550" s="2">
        <v>366</v>
      </c>
      <c r="AK550" s="2">
        <v>0</v>
      </c>
      <c r="AL550" s="2">
        <v>0</v>
      </c>
      <c r="AM550" s="2">
        <v>0</v>
      </c>
      <c r="AN550" s="2">
        <v>0</v>
      </c>
      <c r="AO550" s="2">
        <v>2</v>
      </c>
      <c r="AP550" s="2">
        <v>9</v>
      </c>
      <c r="AQ550" s="2">
        <v>0</v>
      </c>
      <c r="AR550" s="2">
        <v>3028.22</v>
      </c>
      <c r="AS550" s="2">
        <v>3952.03</v>
      </c>
      <c r="AT550" s="2">
        <v>15770.36</v>
      </c>
      <c r="AU550" s="2">
        <v>15000</v>
      </c>
      <c r="AV550" s="2">
        <v>0</v>
      </c>
      <c r="AW550" s="2">
        <v>3000</v>
      </c>
      <c r="AX550" s="2">
        <v>0</v>
      </c>
      <c r="AY550" s="2">
        <v>0</v>
      </c>
      <c r="AZ550" s="2">
        <v>0</v>
      </c>
      <c r="BA550" s="2">
        <v>2981.43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</row>
    <row r="551" spans="1:59">
      <c r="A551" s="5" t="s">
        <v>2282</v>
      </c>
      <c r="B551" s="2" t="s">
        <v>2283</v>
      </c>
      <c r="C551" s="2" t="s">
        <v>2284</v>
      </c>
      <c r="D551" s="2" t="s">
        <v>2285</v>
      </c>
      <c r="E551" s="2" t="s">
        <v>416</v>
      </c>
      <c r="F551" s="2" t="s">
        <v>256</v>
      </c>
      <c r="G551" s="2">
        <v>10</v>
      </c>
      <c r="H551" s="2">
        <v>2</v>
      </c>
      <c r="I551" s="2">
        <v>5.9</v>
      </c>
      <c r="J551" s="2">
        <v>0</v>
      </c>
      <c r="K551" s="2">
        <v>2124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800</v>
      </c>
      <c r="U551" s="2">
        <v>100</v>
      </c>
      <c r="V551" s="2">
        <v>300</v>
      </c>
      <c r="W551" s="2">
        <v>33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1074.21</v>
      </c>
      <c r="AE551" s="2">
        <v>0</v>
      </c>
      <c r="AF551" s="2">
        <v>4431.21</v>
      </c>
      <c r="AG551" s="2">
        <v>517.9</v>
      </c>
      <c r="AH551" s="2">
        <v>19.42</v>
      </c>
      <c r="AI551" s="2">
        <v>129.47</v>
      </c>
      <c r="AJ551" s="2">
        <v>388</v>
      </c>
      <c r="AK551" s="2">
        <v>0</v>
      </c>
      <c r="AL551" s="2">
        <v>0</v>
      </c>
      <c r="AM551" s="2">
        <v>0</v>
      </c>
      <c r="AN551" s="2">
        <v>0</v>
      </c>
      <c r="AO551" s="2">
        <v>2</v>
      </c>
      <c r="AP551" s="2">
        <v>9</v>
      </c>
      <c r="AQ551" s="2">
        <v>0</v>
      </c>
      <c r="AR551" s="2">
        <v>3374.42</v>
      </c>
      <c r="AS551" s="2">
        <v>4359.21</v>
      </c>
      <c r="AT551" s="2">
        <v>16697</v>
      </c>
      <c r="AU551" s="2">
        <v>15000</v>
      </c>
      <c r="AV551" s="2">
        <v>3000</v>
      </c>
      <c r="AW551" s="2">
        <v>6000</v>
      </c>
      <c r="AX551" s="2">
        <v>0</v>
      </c>
      <c r="AY551" s="2">
        <v>3000</v>
      </c>
      <c r="AZ551" s="2">
        <v>0</v>
      </c>
      <c r="BA551" s="2">
        <v>3164.37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</row>
    <row r="552" spans="1:59">
      <c r="A552" s="5" t="s">
        <v>2286</v>
      </c>
      <c r="B552" s="2" t="s">
        <v>2287</v>
      </c>
      <c r="C552" s="2" t="s">
        <v>2288</v>
      </c>
      <c r="D552" s="2" t="s">
        <v>2289</v>
      </c>
      <c r="E552" s="2" t="s">
        <v>416</v>
      </c>
      <c r="F552" s="2" t="s">
        <v>256</v>
      </c>
      <c r="G552" s="2">
        <v>10</v>
      </c>
      <c r="H552" s="2">
        <v>2</v>
      </c>
      <c r="I552" s="2">
        <v>5.9</v>
      </c>
      <c r="J552" s="2">
        <v>0</v>
      </c>
      <c r="K552" s="2">
        <v>2124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800</v>
      </c>
      <c r="U552" s="2">
        <v>100</v>
      </c>
      <c r="V552" s="2">
        <v>300</v>
      </c>
      <c r="W552" s="2">
        <v>33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332.97</v>
      </c>
      <c r="AE552" s="2">
        <v>0</v>
      </c>
      <c r="AF552" s="2">
        <v>3689.97</v>
      </c>
      <c r="AG552" s="2">
        <v>495.26</v>
      </c>
      <c r="AH552" s="2">
        <v>18.57</v>
      </c>
      <c r="AI552" s="2">
        <v>123.82</v>
      </c>
      <c r="AJ552" s="2">
        <v>371</v>
      </c>
      <c r="AK552" s="2">
        <v>0</v>
      </c>
      <c r="AL552" s="2">
        <v>0</v>
      </c>
      <c r="AM552" s="2">
        <v>0</v>
      </c>
      <c r="AN552" s="2">
        <v>0</v>
      </c>
      <c r="AO552" s="2">
        <v>2</v>
      </c>
      <c r="AP552" s="2">
        <v>9</v>
      </c>
      <c r="AQ552" s="2">
        <v>0</v>
      </c>
      <c r="AR552" s="2">
        <v>2679.32</v>
      </c>
      <c r="AS552" s="2">
        <v>3617.97</v>
      </c>
      <c r="AT552" s="2">
        <v>16555.48</v>
      </c>
      <c r="AU552" s="2">
        <v>15000</v>
      </c>
      <c r="AV552" s="2">
        <v>6000</v>
      </c>
      <c r="AW552" s="2">
        <v>3000</v>
      </c>
      <c r="AX552" s="2">
        <v>0</v>
      </c>
      <c r="AY552" s="2">
        <v>0</v>
      </c>
      <c r="AZ552" s="2">
        <v>0</v>
      </c>
      <c r="BA552" s="2">
        <v>3025.95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</row>
    <row r="553" spans="1:59">
      <c r="A553" s="5" t="s">
        <v>2290</v>
      </c>
      <c r="B553" s="2" t="s">
        <v>2291</v>
      </c>
      <c r="C553" s="2" t="s">
        <v>2292</v>
      </c>
      <c r="D553" s="2" t="s">
        <v>2293</v>
      </c>
      <c r="E553" s="2" t="s">
        <v>416</v>
      </c>
      <c r="F553" s="2" t="s">
        <v>256</v>
      </c>
      <c r="G553" s="2">
        <v>12</v>
      </c>
      <c r="H553" s="2">
        <v>2</v>
      </c>
      <c r="I553" s="2">
        <v>6.7</v>
      </c>
      <c r="J553" s="2">
        <v>0</v>
      </c>
      <c r="K553" s="2">
        <v>2412</v>
      </c>
      <c r="L553" s="2">
        <v>0</v>
      </c>
      <c r="M553" s="2">
        <v>46</v>
      </c>
      <c r="N553" s="2">
        <v>40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800</v>
      </c>
      <c r="U553" s="2">
        <v>100</v>
      </c>
      <c r="V553" s="2">
        <v>300</v>
      </c>
      <c r="W553" s="2">
        <v>33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1506.76</v>
      </c>
      <c r="AE553" s="2">
        <v>0</v>
      </c>
      <c r="AF553" s="2">
        <v>5237.76</v>
      </c>
      <c r="AG553" s="2">
        <v>542.44</v>
      </c>
      <c r="AH553" s="2">
        <v>20.34</v>
      </c>
      <c r="AI553" s="2">
        <v>135.61</v>
      </c>
      <c r="AJ553" s="2">
        <v>407</v>
      </c>
      <c r="AK553" s="2">
        <v>0</v>
      </c>
      <c r="AL553" s="2">
        <v>0</v>
      </c>
      <c r="AM553" s="2">
        <v>0</v>
      </c>
      <c r="AN553" s="2">
        <v>0</v>
      </c>
      <c r="AO553" s="2">
        <v>2</v>
      </c>
      <c r="AP553" s="2">
        <v>9</v>
      </c>
      <c r="AQ553" s="2">
        <v>0</v>
      </c>
      <c r="AR553" s="2">
        <v>4130.37</v>
      </c>
      <c r="AS553" s="2">
        <v>5165.76</v>
      </c>
      <c r="AT553" s="2">
        <v>17786.22</v>
      </c>
      <c r="AU553" s="2">
        <v>15000</v>
      </c>
      <c r="AV553" s="2">
        <v>1500</v>
      </c>
      <c r="AW553" s="2">
        <v>6000</v>
      </c>
      <c r="AX553" s="2">
        <v>0</v>
      </c>
      <c r="AY553" s="2">
        <v>0</v>
      </c>
      <c r="AZ553" s="2">
        <v>0</v>
      </c>
      <c r="BA553" s="2">
        <v>3316.17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</row>
    <row r="554" spans="1:59">
      <c r="A554" s="5" t="s">
        <v>2294</v>
      </c>
      <c r="B554" s="2" t="s">
        <v>2295</v>
      </c>
      <c r="C554" s="2" t="s">
        <v>2296</v>
      </c>
      <c r="D554" s="2" t="s">
        <v>2297</v>
      </c>
      <c r="E554" s="2" t="s">
        <v>416</v>
      </c>
      <c r="F554" s="2" t="s">
        <v>256</v>
      </c>
      <c r="G554" s="2">
        <v>13</v>
      </c>
      <c r="H554" s="2">
        <v>3</v>
      </c>
      <c r="I554" s="2">
        <v>7.3</v>
      </c>
      <c r="J554" s="2">
        <v>0</v>
      </c>
      <c r="K554" s="2">
        <v>2628</v>
      </c>
      <c r="L554" s="2">
        <v>241.66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800</v>
      </c>
      <c r="U554" s="2">
        <v>100</v>
      </c>
      <c r="V554" s="2">
        <v>300</v>
      </c>
      <c r="W554" s="2">
        <v>33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604.14</v>
      </c>
      <c r="AE554" s="2">
        <v>0</v>
      </c>
      <c r="AF554" s="2">
        <v>4706.8</v>
      </c>
      <c r="AG554" s="2">
        <v>645</v>
      </c>
      <c r="AH554" s="2">
        <v>24.19</v>
      </c>
      <c r="AI554" s="2">
        <v>161.25</v>
      </c>
      <c r="AJ554" s="2">
        <v>484</v>
      </c>
      <c r="AK554" s="2">
        <v>0</v>
      </c>
      <c r="AL554" s="2">
        <v>0</v>
      </c>
      <c r="AM554" s="2">
        <v>0</v>
      </c>
      <c r="AN554" s="2">
        <v>0</v>
      </c>
      <c r="AO554" s="2">
        <v>2</v>
      </c>
      <c r="AP554" s="2">
        <v>9</v>
      </c>
      <c r="AQ554" s="2">
        <v>0</v>
      </c>
      <c r="AR554" s="2">
        <v>3390.36</v>
      </c>
      <c r="AS554" s="2">
        <v>4634.8</v>
      </c>
      <c r="AT554" s="2">
        <v>19422.57</v>
      </c>
      <c r="AU554" s="2">
        <v>15000</v>
      </c>
      <c r="AV554" s="2">
        <v>3000</v>
      </c>
      <c r="AW554" s="2">
        <v>3000</v>
      </c>
      <c r="AX554" s="2">
        <v>0</v>
      </c>
      <c r="AY554" s="2">
        <v>0</v>
      </c>
      <c r="AZ554" s="2">
        <v>0</v>
      </c>
      <c r="BA554" s="2">
        <v>3943.32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</row>
    <row r="555" spans="1:59">
      <c r="A555" s="5" t="s">
        <v>2298</v>
      </c>
      <c r="B555" s="2" t="s">
        <v>2299</v>
      </c>
      <c r="C555" s="2" t="s">
        <v>2300</v>
      </c>
      <c r="D555" s="2" t="s">
        <v>2301</v>
      </c>
      <c r="E555" s="2" t="s">
        <v>416</v>
      </c>
      <c r="F555" s="2" t="s">
        <v>256</v>
      </c>
      <c r="G555" s="2">
        <v>10</v>
      </c>
      <c r="H555" s="2">
        <v>2</v>
      </c>
      <c r="I555" s="2">
        <v>5.9</v>
      </c>
      <c r="J555" s="2">
        <v>0</v>
      </c>
      <c r="K555" s="2">
        <v>2124</v>
      </c>
      <c r="L555" s="2">
        <v>390.62</v>
      </c>
      <c r="M555" s="2">
        <v>0</v>
      </c>
      <c r="N555" s="2">
        <v>48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800</v>
      </c>
      <c r="U555" s="2">
        <v>100</v>
      </c>
      <c r="V555" s="2">
        <v>300</v>
      </c>
      <c r="W555" s="2">
        <v>33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488.28</v>
      </c>
      <c r="AE555" s="2">
        <v>0</v>
      </c>
      <c r="AF555" s="2">
        <v>4283.9</v>
      </c>
      <c r="AG555" s="2">
        <v>413.48</v>
      </c>
      <c r="AH555" s="2">
        <v>15.51</v>
      </c>
      <c r="AI555" s="2">
        <v>104.32</v>
      </c>
      <c r="AJ555" s="2">
        <v>310</v>
      </c>
      <c r="AK555" s="2">
        <v>0</v>
      </c>
      <c r="AL555" s="2">
        <v>0</v>
      </c>
      <c r="AM555" s="2">
        <v>0</v>
      </c>
      <c r="AN555" s="2">
        <v>0</v>
      </c>
      <c r="AO555" s="2">
        <v>2</v>
      </c>
      <c r="AP555" s="2">
        <v>9</v>
      </c>
      <c r="AQ555" s="2">
        <v>0</v>
      </c>
      <c r="AR555" s="2">
        <v>3438.59</v>
      </c>
      <c r="AS555" s="2">
        <v>4211.9</v>
      </c>
      <c r="AT555" s="2">
        <v>17283.4</v>
      </c>
      <c r="AU555" s="2">
        <v>15000</v>
      </c>
      <c r="AV555" s="2">
        <v>3000</v>
      </c>
      <c r="AW555" s="2">
        <v>6000</v>
      </c>
      <c r="AX555" s="2">
        <v>0</v>
      </c>
      <c r="AY555" s="2">
        <v>3000</v>
      </c>
      <c r="AZ555" s="2">
        <v>0</v>
      </c>
      <c r="BA555" s="2">
        <v>2529.93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</row>
    <row r="556" spans="1:59">
      <c r="A556" s="5" t="s">
        <v>2302</v>
      </c>
      <c r="B556" s="2" t="s">
        <v>2303</v>
      </c>
      <c r="C556" s="2" t="s">
        <v>2304</v>
      </c>
      <c r="D556" s="2" t="s">
        <v>2305</v>
      </c>
      <c r="E556" s="2" t="s">
        <v>416</v>
      </c>
      <c r="F556" s="2" t="s">
        <v>256</v>
      </c>
      <c r="G556" s="2">
        <v>10</v>
      </c>
      <c r="H556" s="2">
        <v>2</v>
      </c>
      <c r="I556" s="2">
        <v>5.9</v>
      </c>
      <c r="J556" s="2">
        <v>0</v>
      </c>
      <c r="K556" s="2">
        <v>2124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800</v>
      </c>
      <c r="U556" s="2">
        <v>100</v>
      </c>
      <c r="V556" s="2">
        <v>300</v>
      </c>
      <c r="W556" s="2">
        <v>33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878.9</v>
      </c>
      <c r="AE556" s="2">
        <v>0</v>
      </c>
      <c r="AF556" s="2">
        <v>4235.9</v>
      </c>
      <c r="AG556" s="2">
        <v>455.95</v>
      </c>
      <c r="AH556" s="2">
        <v>17.1</v>
      </c>
      <c r="AI556" s="2">
        <v>113.99</v>
      </c>
      <c r="AJ556" s="2">
        <v>342</v>
      </c>
      <c r="AK556" s="2">
        <v>0</v>
      </c>
      <c r="AL556" s="2">
        <v>0</v>
      </c>
      <c r="AM556" s="2">
        <v>0</v>
      </c>
      <c r="AN556" s="2">
        <v>0</v>
      </c>
      <c r="AO556" s="2">
        <v>2</v>
      </c>
      <c r="AP556" s="2">
        <v>9</v>
      </c>
      <c r="AQ556" s="2">
        <v>0</v>
      </c>
      <c r="AR556" s="2">
        <v>3304.86</v>
      </c>
      <c r="AS556" s="2">
        <v>4163.9</v>
      </c>
      <c r="AT556" s="2">
        <v>14038.09</v>
      </c>
      <c r="AU556" s="2">
        <v>15000</v>
      </c>
      <c r="AV556" s="2">
        <v>3000</v>
      </c>
      <c r="AW556" s="2">
        <v>6000</v>
      </c>
      <c r="AX556" s="2">
        <v>0</v>
      </c>
      <c r="AY556" s="2">
        <v>0</v>
      </c>
      <c r="AZ556" s="2">
        <v>0</v>
      </c>
      <c r="BA556" s="2">
        <v>2787.12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</row>
    <row r="557" spans="1:59">
      <c r="A557" s="5" t="s">
        <v>2306</v>
      </c>
      <c r="B557" s="2" t="s">
        <v>2307</v>
      </c>
      <c r="C557" s="2" t="s">
        <v>2308</v>
      </c>
      <c r="D557" s="2" t="s">
        <v>2309</v>
      </c>
      <c r="E557" s="2" t="s">
        <v>416</v>
      </c>
      <c r="F557" s="2" t="s">
        <v>256</v>
      </c>
      <c r="G557" s="2">
        <v>12</v>
      </c>
      <c r="H557" s="2">
        <v>2</v>
      </c>
      <c r="I557" s="2">
        <v>6.7</v>
      </c>
      <c r="J557" s="2">
        <v>0</v>
      </c>
      <c r="K557" s="2">
        <v>2412</v>
      </c>
      <c r="L557" s="2">
        <v>0</v>
      </c>
      <c r="M557" s="2">
        <v>0</v>
      </c>
      <c r="N557" s="2">
        <v>0</v>
      </c>
      <c r="O557" s="2">
        <v>0</v>
      </c>
      <c r="P557" s="2">
        <v>216</v>
      </c>
      <c r="Q557" s="2">
        <v>0</v>
      </c>
      <c r="R557" s="2">
        <v>0</v>
      </c>
      <c r="S557" s="2">
        <v>0</v>
      </c>
      <c r="T557" s="2">
        <v>800</v>
      </c>
      <c r="U557" s="2">
        <v>100</v>
      </c>
      <c r="V557" s="2">
        <v>300</v>
      </c>
      <c r="W557" s="2">
        <v>33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332.69</v>
      </c>
      <c r="AE557" s="2">
        <v>0</v>
      </c>
      <c r="AF557" s="2">
        <v>4193.69</v>
      </c>
      <c r="AG557" s="2">
        <v>544.56</v>
      </c>
      <c r="AH557" s="2">
        <v>20.42</v>
      </c>
      <c r="AI557" s="2">
        <v>136.14</v>
      </c>
      <c r="AJ557" s="2">
        <v>408</v>
      </c>
      <c r="AK557" s="2">
        <v>0</v>
      </c>
      <c r="AL557" s="2">
        <v>0</v>
      </c>
      <c r="AM557" s="2">
        <v>0</v>
      </c>
      <c r="AN557" s="2">
        <v>0</v>
      </c>
      <c r="AO557" s="2">
        <v>2</v>
      </c>
      <c r="AP557" s="2">
        <v>9</v>
      </c>
      <c r="AQ557" s="2">
        <v>0</v>
      </c>
      <c r="AR557" s="2">
        <v>3082.57</v>
      </c>
      <c r="AS557" s="2">
        <v>4121.69</v>
      </c>
      <c r="AT557" s="2">
        <v>16859.13</v>
      </c>
      <c r="AU557" s="2">
        <v>15000</v>
      </c>
      <c r="AV557" s="2">
        <v>3000</v>
      </c>
      <c r="AW557" s="2">
        <v>6000</v>
      </c>
      <c r="AX557" s="2">
        <v>0</v>
      </c>
      <c r="AY557" s="2">
        <v>0</v>
      </c>
      <c r="AZ557" s="2">
        <v>0</v>
      </c>
      <c r="BA557" s="2">
        <v>3327.36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</row>
    <row r="558" spans="1:59">
      <c r="A558" s="5" t="s">
        <v>2310</v>
      </c>
      <c r="B558" s="2" t="s">
        <v>2311</v>
      </c>
      <c r="C558" s="2" t="s">
        <v>2312</v>
      </c>
      <c r="D558" s="2" t="s">
        <v>2313</v>
      </c>
      <c r="E558" s="2" t="s">
        <v>416</v>
      </c>
      <c r="F558" s="2" t="s">
        <v>256</v>
      </c>
      <c r="G558" s="2">
        <v>13</v>
      </c>
      <c r="H558" s="2">
        <v>2</v>
      </c>
      <c r="I558" s="2">
        <v>7.1</v>
      </c>
      <c r="J558" s="2">
        <v>0</v>
      </c>
      <c r="K558" s="2">
        <v>2556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800</v>
      </c>
      <c r="U558" s="2">
        <v>100</v>
      </c>
      <c r="V558" s="2">
        <v>300</v>
      </c>
      <c r="W558" s="2">
        <v>33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1057.66</v>
      </c>
      <c r="AE558" s="2">
        <v>0</v>
      </c>
      <c r="AF558" s="2">
        <v>4846.66</v>
      </c>
      <c r="AG558" s="2">
        <v>622.55</v>
      </c>
      <c r="AH558" s="2">
        <v>23.35</v>
      </c>
      <c r="AI558" s="2">
        <v>155.64</v>
      </c>
      <c r="AJ558" s="2">
        <v>467</v>
      </c>
      <c r="AK558" s="2">
        <v>0</v>
      </c>
      <c r="AL558" s="2">
        <v>0</v>
      </c>
      <c r="AM558" s="2">
        <v>0</v>
      </c>
      <c r="AN558" s="2">
        <v>0</v>
      </c>
      <c r="AO558" s="2">
        <v>2</v>
      </c>
      <c r="AP558" s="2">
        <v>9</v>
      </c>
      <c r="AQ558" s="2">
        <v>0</v>
      </c>
      <c r="AR558" s="2">
        <v>3576.12</v>
      </c>
      <c r="AS558" s="2">
        <v>4774.66</v>
      </c>
      <c r="AT558" s="2">
        <v>18305.32</v>
      </c>
      <c r="AU558" s="2">
        <v>15000</v>
      </c>
      <c r="AV558" s="2">
        <v>3000</v>
      </c>
      <c r="AW558" s="2">
        <v>6000</v>
      </c>
      <c r="AX558" s="2">
        <v>0</v>
      </c>
      <c r="AY558" s="2">
        <v>0</v>
      </c>
      <c r="AZ558" s="2">
        <v>0</v>
      </c>
      <c r="BA558" s="2">
        <v>3805.62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</row>
    <row r="559" spans="1:59">
      <c r="A559" s="5" t="s">
        <v>2314</v>
      </c>
      <c r="B559" s="2" t="s">
        <v>2315</v>
      </c>
      <c r="C559" s="2" t="s">
        <v>2316</v>
      </c>
      <c r="D559" s="2" t="s">
        <v>2317</v>
      </c>
      <c r="E559" s="2" t="s">
        <v>416</v>
      </c>
      <c r="F559" s="2" t="s">
        <v>256</v>
      </c>
      <c r="G559" s="2">
        <v>13</v>
      </c>
      <c r="H559" s="2">
        <v>3</v>
      </c>
      <c r="I559" s="2">
        <v>7.3</v>
      </c>
      <c r="J559" s="2">
        <v>0</v>
      </c>
      <c r="K559" s="2">
        <v>2628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800</v>
      </c>
      <c r="U559" s="2">
        <v>100</v>
      </c>
      <c r="V559" s="2">
        <v>300</v>
      </c>
      <c r="W559" s="2">
        <v>33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976.62</v>
      </c>
      <c r="AE559" s="2">
        <v>0</v>
      </c>
      <c r="AF559" s="2">
        <v>4837.62</v>
      </c>
      <c r="AG559" s="2">
        <v>548.99</v>
      </c>
      <c r="AH559" s="2">
        <v>20.59</v>
      </c>
      <c r="AI559" s="2">
        <v>137.25</v>
      </c>
      <c r="AJ559" s="2">
        <v>412</v>
      </c>
      <c r="AK559" s="2">
        <v>0</v>
      </c>
      <c r="AL559" s="2">
        <v>0</v>
      </c>
      <c r="AM559" s="2">
        <v>0</v>
      </c>
      <c r="AN559" s="2">
        <v>0</v>
      </c>
      <c r="AO559" s="2">
        <v>2</v>
      </c>
      <c r="AP559" s="2">
        <v>9</v>
      </c>
      <c r="AQ559" s="2">
        <v>0</v>
      </c>
      <c r="AR559" s="2">
        <v>3716.79</v>
      </c>
      <c r="AS559" s="2">
        <v>4765.62</v>
      </c>
      <c r="AT559" s="2">
        <v>16651.2</v>
      </c>
      <c r="AU559" s="2">
        <v>15000</v>
      </c>
      <c r="AV559" s="2">
        <v>3000</v>
      </c>
      <c r="AW559" s="2">
        <v>3000</v>
      </c>
      <c r="AX559" s="2">
        <v>0</v>
      </c>
      <c r="AY559" s="2">
        <v>1500</v>
      </c>
      <c r="AZ559" s="2">
        <v>0</v>
      </c>
      <c r="BA559" s="2">
        <v>3356.49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</row>
    <row r="560" spans="1:59">
      <c r="A560" s="5" t="s">
        <v>2318</v>
      </c>
      <c r="B560" s="2" t="s">
        <v>2319</v>
      </c>
      <c r="C560" s="2" t="s">
        <v>2320</v>
      </c>
      <c r="D560" s="2" t="s">
        <v>2321</v>
      </c>
      <c r="E560" s="2" t="s">
        <v>416</v>
      </c>
      <c r="F560" s="2" t="s">
        <v>256</v>
      </c>
      <c r="G560" s="2">
        <v>10</v>
      </c>
      <c r="H560" s="2">
        <v>2</v>
      </c>
      <c r="I560" s="2">
        <v>5.9</v>
      </c>
      <c r="J560" s="2">
        <v>0</v>
      </c>
      <c r="K560" s="2">
        <v>2124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800</v>
      </c>
      <c r="U560" s="2">
        <v>100</v>
      </c>
      <c r="V560" s="2">
        <v>300</v>
      </c>
      <c r="W560" s="2">
        <v>33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84</v>
      </c>
      <c r="AD560" s="2">
        <v>1181.86</v>
      </c>
      <c r="AE560" s="2">
        <v>0</v>
      </c>
      <c r="AF560" s="2">
        <v>4622.86</v>
      </c>
      <c r="AG560" s="2">
        <v>527.84</v>
      </c>
      <c r="AH560" s="2">
        <v>19.79</v>
      </c>
      <c r="AI560" s="2">
        <v>131.96</v>
      </c>
      <c r="AJ560" s="2">
        <v>396</v>
      </c>
      <c r="AK560" s="2">
        <v>0</v>
      </c>
      <c r="AL560" s="2">
        <v>0</v>
      </c>
      <c r="AM560" s="2">
        <v>0</v>
      </c>
      <c r="AN560" s="2">
        <v>0</v>
      </c>
      <c r="AO560" s="2">
        <v>2</v>
      </c>
      <c r="AP560" s="2">
        <v>9</v>
      </c>
      <c r="AQ560" s="2">
        <v>0</v>
      </c>
      <c r="AR560" s="2">
        <v>3545.27</v>
      </c>
      <c r="AS560" s="2">
        <v>4550.86</v>
      </c>
      <c r="AT560" s="2">
        <v>15487.77</v>
      </c>
      <c r="AU560" s="2">
        <v>15000</v>
      </c>
      <c r="AV560" s="2">
        <v>0</v>
      </c>
      <c r="AW560" s="2">
        <v>6000</v>
      </c>
      <c r="AX560" s="2">
        <v>0</v>
      </c>
      <c r="AY560" s="2">
        <v>3000</v>
      </c>
      <c r="AZ560" s="2">
        <v>0</v>
      </c>
      <c r="BA560" s="2">
        <v>3226.77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</row>
    <row r="561" spans="1:59">
      <c r="A561" s="5" t="s">
        <v>2322</v>
      </c>
      <c r="B561" s="2" t="s">
        <v>2323</v>
      </c>
      <c r="C561" s="2" t="s">
        <v>2324</v>
      </c>
      <c r="D561" s="2" t="s">
        <v>2325</v>
      </c>
      <c r="E561" s="2" t="s">
        <v>416</v>
      </c>
      <c r="F561" s="2" t="s">
        <v>256</v>
      </c>
      <c r="G561" s="2">
        <v>13</v>
      </c>
      <c r="H561" s="2">
        <v>2</v>
      </c>
      <c r="I561" s="2">
        <v>7.1</v>
      </c>
      <c r="J561" s="2">
        <v>0</v>
      </c>
      <c r="K561" s="2">
        <v>2556</v>
      </c>
      <c r="L561" s="2">
        <v>0</v>
      </c>
      <c r="M561" s="2">
        <v>0</v>
      </c>
      <c r="N561" s="2">
        <v>8</v>
      </c>
      <c r="O561" s="2">
        <v>0</v>
      </c>
      <c r="P561" s="2">
        <v>216</v>
      </c>
      <c r="Q561" s="2">
        <v>0</v>
      </c>
      <c r="R561" s="2">
        <v>0</v>
      </c>
      <c r="S561" s="2">
        <v>0</v>
      </c>
      <c r="T561" s="2">
        <v>800</v>
      </c>
      <c r="U561" s="2">
        <v>100</v>
      </c>
      <c r="V561" s="2">
        <v>300</v>
      </c>
      <c r="W561" s="2">
        <v>33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705.1</v>
      </c>
      <c r="AE561" s="2">
        <v>0</v>
      </c>
      <c r="AF561" s="2">
        <v>4718.1</v>
      </c>
      <c r="AG561" s="2">
        <v>650.01</v>
      </c>
      <c r="AH561" s="2">
        <v>24.38</v>
      </c>
      <c r="AI561" s="2">
        <v>162.5</v>
      </c>
      <c r="AJ561" s="2">
        <v>488</v>
      </c>
      <c r="AK561" s="2">
        <v>0</v>
      </c>
      <c r="AL561" s="2">
        <v>0</v>
      </c>
      <c r="AM561" s="2">
        <v>0</v>
      </c>
      <c r="AN561" s="2">
        <v>0</v>
      </c>
      <c r="AO561" s="2">
        <v>2</v>
      </c>
      <c r="AP561" s="2">
        <v>9</v>
      </c>
      <c r="AQ561" s="2">
        <v>0</v>
      </c>
      <c r="AR561" s="2">
        <v>3391.21</v>
      </c>
      <c r="AS561" s="2">
        <v>4646.1</v>
      </c>
      <c r="AT561" s="2">
        <v>18422.7</v>
      </c>
      <c r="AU561" s="2">
        <v>15000</v>
      </c>
      <c r="AV561" s="2">
        <v>3000</v>
      </c>
      <c r="AW561" s="2">
        <v>6000</v>
      </c>
      <c r="AX561" s="2">
        <v>0</v>
      </c>
      <c r="AY561" s="2">
        <v>3000</v>
      </c>
      <c r="AZ561" s="2">
        <v>0</v>
      </c>
      <c r="BA561" s="2">
        <v>3974.67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</row>
    <row r="562" spans="1:59">
      <c r="A562" s="5" t="s">
        <v>2326</v>
      </c>
      <c r="B562" s="2" t="s">
        <v>2327</v>
      </c>
      <c r="C562" s="2" t="s">
        <v>2328</v>
      </c>
      <c r="D562" s="2" t="s">
        <v>2329</v>
      </c>
      <c r="E562" s="2" t="s">
        <v>416</v>
      </c>
      <c r="F562" s="2" t="s">
        <v>256</v>
      </c>
      <c r="G562" s="2">
        <v>12</v>
      </c>
      <c r="H562" s="2">
        <v>2</v>
      </c>
      <c r="I562" s="2">
        <v>6.7</v>
      </c>
      <c r="J562" s="2">
        <v>0</v>
      </c>
      <c r="K562" s="2">
        <v>2412</v>
      </c>
      <c r="L562" s="2">
        <v>221.79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800</v>
      </c>
      <c r="U562" s="2">
        <v>100</v>
      </c>
      <c r="V562" s="2">
        <v>300</v>
      </c>
      <c r="W562" s="2">
        <v>33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1342.76</v>
      </c>
      <c r="AE562" s="2">
        <v>0</v>
      </c>
      <c r="AF562" s="2">
        <v>5209.55</v>
      </c>
      <c r="AG562" s="2">
        <v>582.16</v>
      </c>
      <c r="AH562" s="2">
        <v>21.83</v>
      </c>
      <c r="AI562" s="2">
        <v>145.54</v>
      </c>
      <c r="AJ562" s="2">
        <v>437</v>
      </c>
      <c r="AK562" s="2">
        <v>0</v>
      </c>
      <c r="AL562" s="2">
        <v>0</v>
      </c>
      <c r="AM562" s="2">
        <v>0</v>
      </c>
      <c r="AN562" s="2">
        <v>0</v>
      </c>
      <c r="AO562" s="2">
        <v>2</v>
      </c>
      <c r="AP562" s="2">
        <v>9</v>
      </c>
      <c r="AQ562" s="2">
        <v>0</v>
      </c>
      <c r="AR562" s="2">
        <v>4021.02</v>
      </c>
      <c r="AS562" s="2">
        <v>5137.55</v>
      </c>
      <c r="AT562" s="2">
        <v>17903.11</v>
      </c>
      <c r="AU562" s="2">
        <v>15000</v>
      </c>
      <c r="AV562" s="2">
        <v>0</v>
      </c>
      <c r="AW562" s="2">
        <v>6000</v>
      </c>
      <c r="AX562" s="2">
        <v>0</v>
      </c>
      <c r="AY562" s="2">
        <v>0</v>
      </c>
      <c r="AZ562" s="2">
        <v>0</v>
      </c>
      <c r="BA562" s="2">
        <v>3559.59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</row>
    <row r="563" spans="1:59">
      <c r="A563" s="5" t="s">
        <v>2330</v>
      </c>
      <c r="B563" s="2" t="s">
        <v>2331</v>
      </c>
      <c r="C563" s="2" t="s">
        <v>2332</v>
      </c>
      <c r="D563" s="2" t="s">
        <v>2333</v>
      </c>
      <c r="E563" s="2" t="s">
        <v>416</v>
      </c>
      <c r="F563" s="2" t="s">
        <v>256</v>
      </c>
      <c r="G563" s="2">
        <v>10</v>
      </c>
      <c r="H563" s="2">
        <v>3</v>
      </c>
      <c r="I563" s="2">
        <v>6.1</v>
      </c>
      <c r="J563" s="2">
        <v>0</v>
      </c>
      <c r="K563" s="2">
        <v>2196</v>
      </c>
      <c r="L563" s="2">
        <v>0</v>
      </c>
      <c r="M563" s="2">
        <v>0</v>
      </c>
      <c r="N563" s="2">
        <v>24</v>
      </c>
      <c r="O563" s="2">
        <v>0</v>
      </c>
      <c r="P563" s="2">
        <v>216</v>
      </c>
      <c r="Q563" s="2">
        <v>0</v>
      </c>
      <c r="R563" s="2">
        <v>0</v>
      </c>
      <c r="S563" s="2">
        <v>0</v>
      </c>
      <c r="T563" s="2">
        <v>800</v>
      </c>
      <c r="U563" s="2">
        <v>100</v>
      </c>
      <c r="V563" s="2">
        <v>300</v>
      </c>
      <c r="W563" s="2">
        <v>33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958.69</v>
      </c>
      <c r="AE563" s="2">
        <v>0</v>
      </c>
      <c r="AF563" s="2">
        <v>4627.69</v>
      </c>
      <c r="AG563" s="2">
        <v>483.61</v>
      </c>
      <c r="AH563" s="2">
        <v>18.14</v>
      </c>
      <c r="AI563" s="2">
        <v>120.9</v>
      </c>
      <c r="AJ563" s="2">
        <v>363</v>
      </c>
      <c r="AK563" s="2">
        <v>0</v>
      </c>
      <c r="AL563" s="2">
        <v>0</v>
      </c>
      <c r="AM563" s="2">
        <v>0</v>
      </c>
      <c r="AN563" s="2">
        <v>0</v>
      </c>
      <c r="AO563" s="2">
        <v>2</v>
      </c>
      <c r="AP563" s="2">
        <v>9</v>
      </c>
      <c r="AQ563" s="2">
        <v>0</v>
      </c>
      <c r="AR563" s="2">
        <v>3640.04</v>
      </c>
      <c r="AS563" s="2">
        <v>4555.69</v>
      </c>
      <c r="AT563" s="2">
        <v>15884.72</v>
      </c>
      <c r="AU563" s="2">
        <v>15000</v>
      </c>
      <c r="AV563" s="2">
        <v>1500</v>
      </c>
      <c r="AW563" s="2">
        <v>3000</v>
      </c>
      <c r="AX563" s="2">
        <v>0</v>
      </c>
      <c r="AY563" s="2">
        <v>0</v>
      </c>
      <c r="AZ563" s="2">
        <v>0</v>
      </c>
      <c r="BA563" s="2">
        <v>2956.95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</row>
    <row r="564" spans="1:59">
      <c r="A564" s="5" t="s">
        <v>2334</v>
      </c>
      <c r="B564" s="2" t="s">
        <v>2335</v>
      </c>
      <c r="C564" s="2" t="s">
        <v>2336</v>
      </c>
      <c r="D564" s="2" t="s">
        <v>2337</v>
      </c>
      <c r="E564" s="2" t="s">
        <v>416</v>
      </c>
      <c r="F564" s="2" t="s">
        <v>256</v>
      </c>
      <c r="G564" s="2">
        <v>10</v>
      </c>
      <c r="H564" s="2">
        <v>1</v>
      </c>
      <c r="I564" s="2">
        <v>5.7</v>
      </c>
      <c r="J564" s="2">
        <v>0</v>
      </c>
      <c r="K564" s="2">
        <v>2052</v>
      </c>
      <c r="L564" s="2">
        <v>0</v>
      </c>
      <c r="M564" s="2">
        <v>0</v>
      </c>
      <c r="N564" s="2">
        <v>24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800</v>
      </c>
      <c r="U564" s="2">
        <v>100</v>
      </c>
      <c r="V564" s="2">
        <v>300</v>
      </c>
      <c r="W564" s="2">
        <v>33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471.72</v>
      </c>
      <c r="AE564" s="2">
        <v>0</v>
      </c>
      <c r="AF564" s="2">
        <v>3780.72</v>
      </c>
      <c r="AG564" s="2">
        <v>514.1</v>
      </c>
      <c r="AH564" s="2">
        <v>19.28</v>
      </c>
      <c r="AI564" s="2">
        <v>128.52</v>
      </c>
      <c r="AJ564" s="2">
        <v>386</v>
      </c>
      <c r="AK564" s="2">
        <v>0</v>
      </c>
      <c r="AL564" s="2">
        <v>0</v>
      </c>
      <c r="AM564" s="2">
        <v>0</v>
      </c>
      <c r="AN564" s="2">
        <v>0</v>
      </c>
      <c r="AO564" s="2">
        <v>2</v>
      </c>
      <c r="AP564" s="2">
        <v>9</v>
      </c>
      <c r="AQ564" s="2">
        <v>0</v>
      </c>
      <c r="AR564" s="2">
        <v>2730.82</v>
      </c>
      <c r="AS564" s="2">
        <v>3708.72</v>
      </c>
      <c r="AT564" s="2">
        <v>15249.17</v>
      </c>
      <c r="AU564" s="2">
        <v>15000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3143.7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</row>
    <row r="565" spans="1:59">
      <c r="A565" s="5" t="s">
        <v>2338</v>
      </c>
      <c r="B565" s="2" t="s">
        <v>2339</v>
      </c>
      <c r="C565" s="2" t="s">
        <v>2340</v>
      </c>
      <c r="D565" s="2" t="s">
        <v>2341</v>
      </c>
      <c r="E565" s="2" t="s">
        <v>416</v>
      </c>
      <c r="F565" s="2" t="s">
        <v>256</v>
      </c>
      <c r="G565" s="2">
        <v>12</v>
      </c>
      <c r="H565" s="2">
        <v>4</v>
      </c>
      <c r="I565" s="2">
        <v>7.1</v>
      </c>
      <c r="J565" s="2">
        <v>0</v>
      </c>
      <c r="K565" s="2">
        <v>2556</v>
      </c>
      <c r="L565" s="2">
        <v>0</v>
      </c>
      <c r="M565" s="2">
        <v>24</v>
      </c>
      <c r="N565" s="2">
        <v>32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800</v>
      </c>
      <c r="U565" s="2">
        <v>100</v>
      </c>
      <c r="V565" s="2">
        <v>300</v>
      </c>
      <c r="W565" s="2">
        <v>33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352.55</v>
      </c>
      <c r="AE565" s="2">
        <v>0</v>
      </c>
      <c r="AF565" s="2">
        <v>4197.55</v>
      </c>
      <c r="AG565" s="2">
        <v>617.97</v>
      </c>
      <c r="AH565" s="2">
        <v>23.17</v>
      </c>
      <c r="AI565" s="2">
        <v>154.49</v>
      </c>
      <c r="AJ565" s="2">
        <v>463</v>
      </c>
      <c r="AK565" s="2">
        <v>0</v>
      </c>
      <c r="AL565" s="2">
        <v>0</v>
      </c>
      <c r="AM565" s="2">
        <v>0</v>
      </c>
      <c r="AN565" s="2">
        <v>0</v>
      </c>
      <c r="AO565" s="2">
        <v>2</v>
      </c>
      <c r="AP565" s="2">
        <v>9</v>
      </c>
      <c r="AQ565" s="2">
        <v>0</v>
      </c>
      <c r="AR565" s="2">
        <v>2936.92</v>
      </c>
      <c r="AS565" s="2">
        <v>4125.55</v>
      </c>
      <c r="AT565" s="2">
        <v>16674.43</v>
      </c>
      <c r="AU565" s="2">
        <v>15000</v>
      </c>
      <c r="AV565" s="2">
        <v>3000</v>
      </c>
      <c r="AW565" s="2">
        <v>6000</v>
      </c>
      <c r="AX565" s="2">
        <v>0</v>
      </c>
      <c r="AY565" s="2">
        <v>3000</v>
      </c>
      <c r="AZ565" s="2">
        <v>0</v>
      </c>
      <c r="BA565" s="2">
        <v>3775.89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</row>
    <row r="566" spans="1:59">
      <c r="A566" s="5" t="s">
        <v>2342</v>
      </c>
      <c r="B566" s="2" t="s">
        <v>2343</v>
      </c>
      <c r="C566" s="2" t="s">
        <v>2344</v>
      </c>
      <c r="D566" s="2" t="s">
        <v>2345</v>
      </c>
      <c r="E566" s="2" t="s">
        <v>416</v>
      </c>
      <c r="F566" s="2" t="s">
        <v>256</v>
      </c>
      <c r="G566" s="2">
        <v>13</v>
      </c>
      <c r="H566" s="2">
        <v>3</v>
      </c>
      <c r="I566" s="2">
        <v>7.3</v>
      </c>
      <c r="J566" s="2">
        <v>0</v>
      </c>
      <c r="K566" s="2">
        <v>2628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800</v>
      </c>
      <c r="U566" s="2">
        <v>100</v>
      </c>
      <c r="V566" s="2">
        <v>300</v>
      </c>
      <c r="W566" s="2">
        <v>33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724.97</v>
      </c>
      <c r="AE566" s="2">
        <v>0</v>
      </c>
      <c r="AF566" s="2">
        <v>4585.97</v>
      </c>
      <c r="AG566" s="2">
        <v>529.07</v>
      </c>
      <c r="AH566" s="2">
        <v>19.84</v>
      </c>
      <c r="AI566" s="2">
        <v>132.27</v>
      </c>
      <c r="AJ566" s="2">
        <v>397</v>
      </c>
      <c r="AK566" s="2">
        <v>0</v>
      </c>
      <c r="AL566" s="2">
        <v>0</v>
      </c>
      <c r="AM566" s="2">
        <v>0</v>
      </c>
      <c r="AN566" s="2">
        <v>0</v>
      </c>
      <c r="AO566" s="2">
        <v>2</v>
      </c>
      <c r="AP566" s="2">
        <v>9</v>
      </c>
      <c r="AQ566" s="2">
        <v>0</v>
      </c>
      <c r="AR566" s="2">
        <v>3505.79</v>
      </c>
      <c r="AS566" s="2">
        <v>4513.97</v>
      </c>
      <c r="AT566" s="2">
        <v>17041.81</v>
      </c>
      <c r="AU566" s="2">
        <v>15000</v>
      </c>
      <c r="AV566" s="2">
        <v>0</v>
      </c>
      <c r="AW566" s="2">
        <v>0</v>
      </c>
      <c r="AX566" s="2">
        <v>0</v>
      </c>
      <c r="AY566" s="2">
        <v>3000</v>
      </c>
      <c r="AZ566" s="2">
        <v>0</v>
      </c>
      <c r="BA566" s="2">
        <v>3234.54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</row>
    <row r="567" spans="1:59">
      <c r="A567" s="5" t="s">
        <v>2346</v>
      </c>
      <c r="B567" s="2" t="s">
        <v>2347</v>
      </c>
      <c r="C567" s="2" t="s">
        <v>2348</v>
      </c>
      <c r="D567" s="2" t="s">
        <v>2349</v>
      </c>
      <c r="E567" s="2" t="s">
        <v>416</v>
      </c>
      <c r="F567" s="2" t="s">
        <v>256</v>
      </c>
      <c r="G567" s="2">
        <v>10</v>
      </c>
      <c r="H567" s="2">
        <v>3</v>
      </c>
      <c r="I567" s="2">
        <v>6.1</v>
      </c>
      <c r="J567" s="2">
        <v>0</v>
      </c>
      <c r="K567" s="2">
        <v>2196</v>
      </c>
      <c r="L567" s="2">
        <v>201.93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800</v>
      </c>
      <c r="U567" s="2">
        <v>100</v>
      </c>
      <c r="V567" s="2">
        <v>300</v>
      </c>
      <c r="W567" s="2">
        <v>33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1323.59</v>
      </c>
      <c r="AE567" s="2">
        <v>0</v>
      </c>
      <c r="AF567" s="2">
        <v>4954.52</v>
      </c>
      <c r="AG567" s="2">
        <v>522.79</v>
      </c>
      <c r="AH567" s="2">
        <v>19.6</v>
      </c>
      <c r="AI567" s="2">
        <v>130.7</v>
      </c>
      <c r="AJ567" s="2">
        <v>392</v>
      </c>
      <c r="AK567" s="2">
        <v>0</v>
      </c>
      <c r="AL567" s="2">
        <v>0</v>
      </c>
      <c r="AM567" s="2">
        <v>0</v>
      </c>
      <c r="AN567" s="2">
        <v>0</v>
      </c>
      <c r="AO567" s="2">
        <v>2</v>
      </c>
      <c r="AP567" s="2">
        <v>9</v>
      </c>
      <c r="AQ567" s="2">
        <v>0</v>
      </c>
      <c r="AR567" s="2">
        <v>3887.43</v>
      </c>
      <c r="AS567" s="2">
        <v>4882.52</v>
      </c>
      <c r="AT567" s="2">
        <v>15622.37</v>
      </c>
      <c r="AU567" s="2">
        <v>15000</v>
      </c>
      <c r="AV567" s="2">
        <v>3000</v>
      </c>
      <c r="AW567" s="2">
        <v>0</v>
      </c>
      <c r="AX567" s="2">
        <v>0</v>
      </c>
      <c r="AY567" s="2">
        <v>3000</v>
      </c>
      <c r="AZ567" s="2">
        <v>0</v>
      </c>
      <c r="BA567" s="2">
        <v>3195.27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</row>
    <row r="568" spans="1:59">
      <c r="A568" s="5" t="s">
        <v>2350</v>
      </c>
      <c r="B568" s="2" t="s">
        <v>2351</v>
      </c>
      <c r="C568" s="2" t="s">
        <v>2352</v>
      </c>
      <c r="D568" s="2" t="s">
        <v>2353</v>
      </c>
      <c r="E568" s="2" t="s">
        <v>416</v>
      </c>
      <c r="F568" s="2" t="s">
        <v>256</v>
      </c>
      <c r="G568" s="2">
        <v>12</v>
      </c>
      <c r="H568" s="2">
        <v>2</v>
      </c>
      <c r="I568" s="2">
        <v>6.7</v>
      </c>
      <c r="J568" s="2">
        <v>0</v>
      </c>
      <c r="K568" s="2">
        <v>2412</v>
      </c>
      <c r="L568" s="2">
        <v>221.79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800</v>
      </c>
      <c r="U568" s="2">
        <v>100</v>
      </c>
      <c r="V568" s="2">
        <v>300</v>
      </c>
      <c r="W568" s="2">
        <v>33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887.17</v>
      </c>
      <c r="AE568" s="2">
        <v>0</v>
      </c>
      <c r="AF568" s="2">
        <v>4753.96</v>
      </c>
      <c r="AG568" s="2">
        <v>468.54</v>
      </c>
      <c r="AH568" s="2">
        <v>17.57</v>
      </c>
      <c r="AI568" s="2">
        <v>117.13</v>
      </c>
      <c r="AJ568" s="2">
        <v>351</v>
      </c>
      <c r="AK568" s="2">
        <v>0</v>
      </c>
      <c r="AL568" s="2">
        <v>0</v>
      </c>
      <c r="AM568" s="2">
        <v>0</v>
      </c>
      <c r="AN568" s="2">
        <v>0</v>
      </c>
      <c r="AO568" s="2">
        <v>2</v>
      </c>
      <c r="AP568" s="2">
        <v>9</v>
      </c>
      <c r="AQ568" s="2">
        <v>0</v>
      </c>
      <c r="AR568" s="2">
        <v>3797.72</v>
      </c>
      <c r="AS568" s="2">
        <v>4681.96</v>
      </c>
      <c r="AT568" s="2">
        <v>17652.1</v>
      </c>
      <c r="AU568" s="2">
        <v>15000</v>
      </c>
      <c r="AV568" s="2">
        <v>3000</v>
      </c>
      <c r="AW568" s="2">
        <v>6000</v>
      </c>
      <c r="AX568" s="2">
        <v>400</v>
      </c>
      <c r="AY568" s="2">
        <v>0</v>
      </c>
      <c r="AZ568" s="2">
        <v>0</v>
      </c>
      <c r="BA568" s="2">
        <v>2862.72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</row>
    <row r="569" spans="1:59">
      <c r="A569" s="5" t="s">
        <v>2354</v>
      </c>
      <c r="B569" s="2" t="s">
        <v>2355</v>
      </c>
      <c r="C569" s="2" t="s">
        <v>2356</v>
      </c>
      <c r="D569" s="2" t="s">
        <v>2357</v>
      </c>
      <c r="E569" s="2" t="s">
        <v>416</v>
      </c>
      <c r="F569" s="2" t="s">
        <v>256</v>
      </c>
      <c r="G569" s="2">
        <v>12</v>
      </c>
      <c r="H569" s="2">
        <v>3</v>
      </c>
      <c r="I569" s="2">
        <v>6.9</v>
      </c>
      <c r="J569" s="2">
        <v>0</v>
      </c>
      <c r="K569" s="2">
        <v>2484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800</v>
      </c>
      <c r="U569" s="2">
        <v>100</v>
      </c>
      <c r="V569" s="2">
        <v>300</v>
      </c>
      <c r="W569" s="2">
        <v>33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342.62</v>
      </c>
      <c r="AE569" s="2">
        <v>0</v>
      </c>
      <c r="AF569" s="2">
        <v>4059.62</v>
      </c>
      <c r="AG569" s="2">
        <v>534.79</v>
      </c>
      <c r="AH569" s="2">
        <v>20.05</v>
      </c>
      <c r="AI569" s="2">
        <v>133.7</v>
      </c>
      <c r="AJ569" s="2">
        <v>401</v>
      </c>
      <c r="AK569" s="2">
        <v>0</v>
      </c>
      <c r="AL569" s="2">
        <v>0</v>
      </c>
      <c r="AM569" s="2">
        <v>0</v>
      </c>
      <c r="AN569" s="2">
        <v>0</v>
      </c>
      <c r="AO569" s="2">
        <v>2</v>
      </c>
      <c r="AP569" s="2">
        <v>9</v>
      </c>
      <c r="AQ569" s="2">
        <v>0</v>
      </c>
      <c r="AR569" s="2">
        <v>2968.08</v>
      </c>
      <c r="AS569" s="2">
        <v>3987.62</v>
      </c>
      <c r="AT569" s="2">
        <v>16593.42</v>
      </c>
      <c r="AU569" s="2">
        <v>15000</v>
      </c>
      <c r="AV569" s="2">
        <v>0</v>
      </c>
      <c r="AW569" s="2">
        <v>2000</v>
      </c>
      <c r="AX569" s="2">
        <v>0</v>
      </c>
      <c r="AY569" s="2">
        <v>0</v>
      </c>
      <c r="AZ569" s="2">
        <v>0</v>
      </c>
      <c r="BA569" s="2">
        <v>3268.62</v>
      </c>
      <c r="BB569" s="2">
        <v>0</v>
      </c>
      <c r="BC569" s="2">
        <v>0</v>
      </c>
      <c r="BD569" s="2">
        <v>0</v>
      </c>
      <c r="BE569" s="2">
        <v>0</v>
      </c>
      <c r="BF569" s="2">
        <v>12.8</v>
      </c>
      <c r="BG569" s="2">
        <v>0</v>
      </c>
    </row>
    <row r="570" spans="1:59">
      <c r="A570" s="5" t="s">
        <v>2358</v>
      </c>
      <c r="B570" s="2" t="s">
        <v>2359</v>
      </c>
      <c r="C570" s="2" t="s">
        <v>2360</v>
      </c>
      <c r="D570" s="2" t="s">
        <v>2361</v>
      </c>
      <c r="E570" s="2" t="s">
        <v>416</v>
      </c>
      <c r="F570" s="2" t="s">
        <v>256</v>
      </c>
      <c r="G570" s="2">
        <v>12</v>
      </c>
      <c r="H570" s="2">
        <v>3</v>
      </c>
      <c r="I570" s="2">
        <v>6.9</v>
      </c>
      <c r="J570" s="2">
        <v>0</v>
      </c>
      <c r="K570" s="2">
        <v>2484</v>
      </c>
      <c r="L570" s="2">
        <v>456.83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800</v>
      </c>
      <c r="U570" s="2">
        <v>100</v>
      </c>
      <c r="V570" s="2">
        <v>300</v>
      </c>
      <c r="W570" s="2">
        <v>33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342.62</v>
      </c>
      <c r="AE570" s="2">
        <v>0</v>
      </c>
      <c r="AF570" s="2">
        <v>4516.45</v>
      </c>
      <c r="AG570" s="2">
        <v>534.79</v>
      </c>
      <c r="AH570" s="2">
        <v>20.05</v>
      </c>
      <c r="AI570" s="2">
        <v>133.7</v>
      </c>
      <c r="AJ570" s="2">
        <v>401</v>
      </c>
      <c r="AK570" s="2">
        <v>0</v>
      </c>
      <c r="AL570" s="2">
        <v>0</v>
      </c>
      <c r="AM570" s="2">
        <v>0</v>
      </c>
      <c r="AN570" s="2">
        <v>0</v>
      </c>
      <c r="AO570" s="2">
        <v>2</v>
      </c>
      <c r="AP570" s="2">
        <v>9</v>
      </c>
      <c r="AQ570" s="2">
        <v>0</v>
      </c>
      <c r="AR570" s="2">
        <v>3424.91</v>
      </c>
      <c r="AS570" s="2">
        <v>4444.45</v>
      </c>
      <c r="AT570" s="2">
        <v>17586.64</v>
      </c>
      <c r="AU570" s="2">
        <v>15000</v>
      </c>
      <c r="AV570" s="2">
        <v>3000</v>
      </c>
      <c r="AW570" s="2">
        <v>0</v>
      </c>
      <c r="AX570" s="2">
        <v>0</v>
      </c>
      <c r="AY570" s="2">
        <v>3000</v>
      </c>
      <c r="AZ570" s="2">
        <v>0</v>
      </c>
      <c r="BA570" s="2">
        <v>3268.62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</row>
    <row r="571" spans="1:59">
      <c r="A571" s="5" t="s">
        <v>2362</v>
      </c>
      <c r="B571" s="2" t="s">
        <v>2363</v>
      </c>
      <c r="C571" s="2" t="s">
        <v>2364</v>
      </c>
      <c r="D571" s="2" t="s">
        <v>2365</v>
      </c>
      <c r="E571" s="2" t="s">
        <v>416</v>
      </c>
      <c r="F571" s="2" t="s">
        <v>256</v>
      </c>
      <c r="G571" s="2">
        <v>12</v>
      </c>
      <c r="H571" s="2">
        <v>4</v>
      </c>
      <c r="I571" s="2">
        <v>7.1</v>
      </c>
      <c r="J571" s="2">
        <v>0</v>
      </c>
      <c r="K571" s="2">
        <v>2556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800</v>
      </c>
      <c r="U571" s="2">
        <v>100</v>
      </c>
      <c r="V571" s="2">
        <v>300</v>
      </c>
      <c r="W571" s="2">
        <v>33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3789</v>
      </c>
      <c r="AG571" s="2">
        <v>478.69</v>
      </c>
      <c r="AH571" s="2">
        <v>17.95</v>
      </c>
      <c r="AI571" s="2">
        <v>119.67</v>
      </c>
      <c r="AJ571" s="2">
        <v>359</v>
      </c>
      <c r="AK571" s="2">
        <v>0</v>
      </c>
      <c r="AL571" s="2">
        <v>0</v>
      </c>
      <c r="AM571" s="2">
        <v>0</v>
      </c>
      <c r="AN571" s="2">
        <v>0</v>
      </c>
      <c r="AO571" s="2">
        <v>2</v>
      </c>
      <c r="AP571" s="2">
        <v>9</v>
      </c>
      <c r="AQ571" s="2">
        <v>0</v>
      </c>
      <c r="AR571" s="2">
        <v>2811.69</v>
      </c>
      <c r="AS571" s="2">
        <v>3717</v>
      </c>
      <c r="AT571" s="2">
        <v>16466.8</v>
      </c>
      <c r="AU571" s="2">
        <v>15000</v>
      </c>
      <c r="AV571" s="2">
        <v>3000</v>
      </c>
      <c r="AW571" s="2">
        <v>6000</v>
      </c>
      <c r="AX571" s="2">
        <v>0</v>
      </c>
      <c r="AY571" s="2">
        <v>0</v>
      </c>
      <c r="AZ571" s="2">
        <v>0</v>
      </c>
      <c r="BA571" s="2">
        <v>2925.93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</row>
    <row r="572" spans="1:59">
      <c r="A572" s="5" t="s">
        <v>2366</v>
      </c>
      <c r="B572" s="2" t="s">
        <v>2367</v>
      </c>
      <c r="C572" s="2" t="s">
        <v>2368</v>
      </c>
      <c r="D572" s="2" t="s">
        <v>2369</v>
      </c>
      <c r="E572" s="2" t="s">
        <v>416</v>
      </c>
      <c r="F572" s="2" t="s">
        <v>256</v>
      </c>
      <c r="G572" s="2">
        <v>12</v>
      </c>
      <c r="H572" s="2">
        <v>2</v>
      </c>
      <c r="I572" s="2">
        <v>6.7</v>
      </c>
      <c r="J572" s="2">
        <v>0</v>
      </c>
      <c r="K572" s="2">
        <v>2412</v>
      </c>
      <c r="L572" s="2">
        <v>221.79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800</v>
      </c>
      <c r="U572" s="2">
        <v>100</v>
      </c>
      <c r="V572" s="2">
        <v>300</v>
      </c>
      <c r="W572" s="2">
        <v>33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221.79</v>
      </c>
      <c r="AE572" s="2">
        <v>0</v>
      </c>
      <c r="AF572" s="2">
        <v>4088.58</v>
      </c>
      <c r="AG572" s="2">
        <v>527.28</v>
      </c>
      <c r="AH572" s="2">
        <v>19.77</v>
      </c>
      <c r="AI572" s="2">
        <v>131.82</v>
      </c>
      <c r="AJ572" s="2">
        <v>395</v>
      </c>
      <c r="AK572" s="2">
        <v>0</v>
      </c>
      <c r="AL572" s="2">
        <v>0</v>
      </c>
      <c r="AM572" s="2">
        <v>0</v>
      </c>
      <c r="AN572" s="2">
        <v>0</v>
      </c>
      <c r="AO572" s="2">
        <v>2</v>
      </c>
      <c r="AP572" s="2">
        <v>9</v>
      </c>
      <c r="AQ572" s="2">
        <v>0</v>
      </c>
      <c r="AR572" s="2">
        <v>3012.71</v>
      </c>
      <c r="AS572" s="2">
        <v>4016.58</v>
      </c>
      <c r="AT572" s="2">
        <v>16964.77</v>
      </c>
      <c r="AU572" s="2">
        <v>15000</v>
      </c>
      <c r="AV572" s="2">
        <v>3000</v>
      </c>
      <c r="AW572" s="2">
        <v>0</v>
      </c>
      <c r="AX572" s="2">
        <v>0</v>
      </c>
      <c r="AY572" s="2">
        <v>0</v>
      </c>
      <c r="AZ572" s="2">
        <v>0</v>
      </c>
      <c r="BA572" s="2">
        <v>3221.61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</row>
    <row r="573" spans="1:59">
      <c r="A573" s="5" t="s">
        <v>2370</v>
      </c>
      <c r="B573" s="2" t="s">
        <v>2371</v>
      </c>
      <c r="C573" s="2" t="s">
        <v>2372</v>
      </c>
      <c r="D573" s="2" t="s">
        <v>2373</v>
      </c>
      <c r="E573" s="2" t="s">
        <v>416</v>
      </c>
      <c r="F573" s="2" t="s">
        <v>256</v>
      </c>
      <c r="G573" s="2">
        <v>13</v>
      </c>
      <c r="H573" s="2">
        <v>2</v>
      </c>
      <c r="I573" s="2">
        <v>7.1</v>
      </c>
      <c r="J573" s="2">
        <v>0</v>
      </c>
      <c r="K573" s="2">
        <v>2556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800</v>
      </c>
      <c r="U573" s="2">
        <v>100</v>
      </c>
      <c r="V573" s="2">
        <v>300</v>
      </c>
      <c r="W573" s="2">
        <v>33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352.55</v>
      </c>
      <c r="AE573" s="2">
        <v>0</v>
      </c>
      <c r="AF573" s="2">
        <v>4141.55</v>
      </c>
      <c r="AG573" s="2">
        <v>519.11</v>
      </c>
      <c r="AH573" s="2">
        <v>19.47</v>
      </c>
      <c r="AI573" s="2">
        <v>129.78</v>
      </c>
      <c r="AJ573" s="2">
        <v>389</v>
      </c>
      <c r="AK573" s="2">
        <v>0</v>
      </c>
      <c r="AL573" s="2">
        <v>0</v>
      </c>
      <c r="AM573" s="2">
        <v>0</v>
      </c>
      <c r="AN573" s="2">
        <v>0</v>
      </c>
      <c r="AO573" s="2">
        <v>2</v>
      </c>
      <c r="AP573" s="2">
        <v>9</v>
      </c>
      <c r="AQ573" s="2">
        <v>0</v>
      </c>
      <c r="AR573" s="2">
        <v>3082.19</v>
      </c>
      <c r="AS573" s="2">
        <v>4069.55</v>
      </c>
      <c r="AT573" s="2">
        <v>17063.17</v>
      </c>
      <c r="AU573" s="2">
        <v>15000</v>
      </c>
      <c r="AV573" s="2">
        <v>3000</v>
      </c>
      <c r="AW573" s="2">
        <v>6000</v>
      </c>
      <c r="AX573" s="2">
        <v>1200</v>
      </c>
      <c r="AY573" s="2">
        <v>0</v>
      </c>
      <c r="AZ573" s="2">
        <v>0</v>
      </c>
      <c r="BA573" s="2">
        <v>3172.08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</row>
    <row r="574" spans="1:59">
      <c r="A574" s="5" t="s">
        <v>2374</v>
      </c>
      <c r="B574" s="2" t="s">
        <v>984</v>
      </c>
      <c r="C574" s="2" t="s">
        <v>2375</v>
      </c>
      <c r="D574" s="2" t="s">
        <v>2376</v>
      </c>
      <c r="E574" s="2" t="s">
        <v>416</v>
      </c>
      <c r="F574" s="2" t="s">
        <v>256</v>
      </c>
      <c r="G574" s="2">
        <v>13</v>
      </c>
      <c r="H574" s="2">
        <v>2</v>
      </c>
      <c r="I574" s="2">
        <v>7.1</v>
      </c>
      <c r="J574" s="2">
        <v>0</v>
      </c>
      <c r="K574" s="2">
        <v>2556</v>
      </c>
      <c r="L574" s="2">
        <v>235.03</v>
      </c>
      <c r="M574" s="2">
        <v>0</v>
      </c>
      <c r="N574" s="2">
        <v>0</v>
      </c>
      <c r="O574" s="2">
        <v>0</v>
      </c>
      <c r="P574" s="2">
        <v>216</v>
      </c>
      <c r="Q574" s="2">
        <v>0</v>
      </c>
      <c r="R574" s="2">
        <v>0</v>
      </c>
      <c r="S574" s="2">
        <v>0</v>
      </c>
      <c r="T574" s="2">
        <v>800</v>
      </c>
      <c r="U574" s="2">
        <v>100</v>
      </c>
      <c r="V574" s="2">
        <v>300</v>
      </c>
      <c r="W574" s="2">
        <v>33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352.55</v>
      </c>
      <c r="AE574" s="2">
        <v>0</v>
      </c>
      <c r="AF574" s="2">
        <v>4592.58</v>
      </c>
      <c r="AG574" s="2">
        <v>609.21</v>
      </c>
      <c r="AH574" s="2">
        <v>22.85</v>
      </c>
      <c r="AI574" s="2">
        <v>152.3</v>
      </c>
      <c r="AJ574" s="2">
        <v>457</v>
      </c>
      <c r="AK574" s="2">
        <v>0</v>
      </c>
      <c r="AL574" s="2">
        <v>0</v>
      </c>
      <c r="AM574" s="2">
        <v>0</v>
      </c>
      <c r="AN574" s="2">
        <v>0</v>
      </c>
      <c r="AO574" s="2">
        <v>2</v>
      </c>
      <c r="AP574" s="2">
        <v>9</v>
      </c>
      <c r="AQ574" s="2">
        <v>0</v>
      </c>
      <c r="AR574" s="2">
        <v>3349.22</v>
      </c>
      <c r="AS574" s="2">
        <v>4520.58</v>
      </c>
      <c r="AT574" s="2">
        <v>17484.39</v>
      </c>
      <c r="AU574" s="2">
        <v>15000</v>
      </c>
      <c r="AV574" s="2">
        <v>1500</v>
      </c>
      <c r="AW574" s="2">
        <v>3000</v>
      </c>
      <c r="AX574" s="2">
        <v>0</v>
      </c>
      <c r="AY574" s="2">
        <v>3000</v>
      </c>
      <c r="AZ574" s="2">
        <v>0</v>
      </c>
      <c r="BA574" s="2">
        <v>3724.08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</row>
    <row r="575" spans="1:59">
      <c r="A575" s="5" t="s">
        <v>2377</v>
      </c>
      <c r="B575" s="2" t="s">
        <v>2378</v>
      </c>
      <c r="C575" s="2" t="s">
        <v>2379</v>
      </c>
      <c r="D575" s="2" t="s">
        <v>2380</v>
      </c>
      <c r="E575" s="2" t="s">
        <v>416</v>
      </c>
      <c r="F575" s="2" t="s">
        <v>256</v>
      </c>
      <c r="G575" s="2">
        <v>13</v>
      </c>
      <c r="H575" s="2">
        <v>3</v>
      </c>
      <c r="I575" s="2">
        <v>7.3</v>
      </c>
      <c r="J575" s="2">
        <v>0</v>
      </c>
      <c r="K575" s="2">
        <v>2628</v>
      </c>
      <c r="L575" s="2">
        <v>483.31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800</v>
      </c>
      <c r="U575" s="2">
        <v>100</v>
      </c>
      <c r="V575" s="2">
        <v>300</v>
      </c>
      <c r="W575" s="2">
        <v>33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12</v>
      </c>
      <c r="AD575" s="2">
        <v>724.97</v>
      </c>
      <c r="AE575" s="2">
        <v>0</v>
      </c>
      <c r="AF575" s="2">
        <v>5081.28</v>
      </c>
      <c r="AG575" s="2">
        <v>412.89</v>
      </c>
      <c r="AH575" s="2">
        <v>15.48</v>
      </c>
      <c r="AI575" s="2">
        <v>104.32</v>
      </c>
      <c r="AJ575" s="2">
        <v>310</v>
      </c>
      <c r="AK575" s="2">
        <v>0</v>
      </c>
      <c r="AL575" s="2">
        <v>0</v>
      </c>
      <c r="AM575" s="2">
        <v>0</v>
      </c>
      <c r="AN575" s="2">
        <v>0</v>
      </c>
      <c r="AO575" s="2">
        <v>2</v>
      </c>
      <c r="AP575" s="2">
        <v>9</v>
      </c>
      <c r="AQ575" s="2">
        <v>0</v>
      </c>
      <c r="AR575" s="2">
        <v>4236.59</v>
      </c>
      <c r="AS575" s="2">
        <v>5009.28</v>
      </c>
      <c r="AT575" s="2">
        <v>17703.98</v>
      </c>
      <c r="AU575" s="2">
        <v>15000</v>
      </c>
      <c r="AV575" s="2">
        <v>3000</v>
      </c>
      <c r="AW575" s="2">
        <v>6000</v>
      </c>
      <c r="AX575" s="2">
        <v>0</v>
      </c>
      <c r="AY575" s="2">
        <v>3000</v>
      </c>
      <c r="AZ575" s="2">
        <v>0</v>
      </c>
      <c r="BA575" s="2">
        <v>2528.07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</row>
    <row r="576" spans="1:59">
      <c r="A576" s="5" t="s">
        <v>2381</v>
      </c>
      <c r="B576" s="2" t="s">
        <v>2382</v>
      </c>
      <c r="C576" s="2" t="s">
        <v>2383</v>
      </c>
      <c r="D576" s="2" t="s">
        <v>2384</v>
      </c>
      <c r="E576" s="2" t="s">
        <v>416</v>
      </c>
      <c r="F576" s="2" t="s">
        <v>256</v>
      </c>
      <c r="G576" s="2">
        <v>9</v>
      </c>
      <c r="H576" s="2">
        <v>3</v>
      </c>
      <c r="I576" s="2">
        <v>5.7</v>
      </c>
      <c r="J576" s="2">
        <v>0</v>
      </c>
      <c r="K576" s="2">
        <v>2052</v>
      </c>
      <c r="L576" s="2">
        <v>377.38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800</v>
      </c>
      <c r="U576" s="2">
        <v>100</v>
      </c>
      <c r="V576" s="2">
        <v>300</v>
      </c>
      <c r="W576" s="2">
        <v>33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293.03</v>
      </c>
      <c r="AE576" s="2">
        <v>0</v>
      </c>
      <c r="AF576" s="2">
        <v>3955.41</v>
      </c>
      <c r="AG576" s="2">
        <v>449.68</v>
      </c>
      <c r="AH576" s="2">
        <v>16.86</v>
      </c>
      <c r="AI576" s="2">
        <v>112.42</v>
      </c>
      <c r="AJ576" s="2">
        <v>337</v>
      </c>
      <c r="AK576" s="2">
        <v>0</v>
      </c>
      <c r="AL576" s="2">
        <v>0</v>
      </c>
      <c r="AM576" s="2">
        <v>0</v>
      </c>
      <c r="AN576" s="2">
        <v>0</v>
      </c>
      <c r="AO576" s="2">
        <v>2</v>
      </c>
      <c r="AP576" s="2">
        <v>9</v>
      </c>
      <c r="AQ576" s="2">
        <v>0</v>
      </c>
      <c r="AR576" s="2">
        <v>3037.45</v>
      </c>
      <c r="AS576" s="2">
        <v>3883.41</v>
      </c>
      <c r="AT576" s="2">
        <v>14165.73</v>
      </c>
      <c r="AU576" s="2">
        <v>15000</v>
      </c>
      <c r="AV576" s="2">
        <v>3000</v>
      </c>
      <c r="AW576" s="2">
        <v>6000</v>
      </c>
      <c r="AX576" s="2">
        <v>0</v>
      </c>
      <c r="AY576" s="2">
        <v>0</v>
      </c>
      <c r="AZ576" s="2">
        <v>0</v>
      </c>
      <c r="BA576" s="2">
        <v>2747.88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</row>
    <row r="577" spans="1:59">
      <c r="A577" s="5" t="s">
        <v>2385</v>
      </c>
      <c r="B577" s="2" t="s">
        <v>2386</v>
      </c>
      <c r="C577" s="2" t="s">
        <v>2387</v>
      </c>
      <c r="D577" s="2" t="s">
        <v>2388</v>
      </c>
      <c r="E577" s="2" t="s">
        <v>416</v>
      </c>
      <c r="F577" s="2" t="s">
        <v>256</v>
      </c>
      <c r="G577" s="2">
        <v>10</v>
      </c>
      <c r="H577" s="2">
        <v>3</v>
      </c>
      <c r="I577" s="2">
        <v>6.1</v>
      </c>
      <c r="J577" s="2">
        <v>0</v>
      </c>
      <c r="K577" s="2">
        <v>2196</v>
      </c>
      <c r="L577" s="2">
        <v>0</v>
      </c>
      <c r="M577" s="2">
        <v>0</v>
      </c>
      <c r="N577" s="2">
        <v>8</v>
      </c>
      <c r="O577" s="2">
        <v>0</v>
      </c>
      <c r="P577" s="2">
        <v>0</v>
      </c>
      <c r="Q577" s="2">
        <v>0</v>
      </c>
      <c r="R577" s="2">
        <v>7</v>
      </c>
      <c r="S577" s="2">
        <v>0</v>
      </c>
      <c r="T577" s="2">
        <v>800</v>
      </c>
      <c r="U577" s="2">
        <v>100</v>
      </c>
      <c r="V577" s="2">
        <v>300</v>
      </c>
      <c r="W577" s="2">
        <v>33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988.69</v>
      </c>
      <c r="AE577" s="2">
        <v>0</v>
      </c>
      <c r="AF577" s="2">
        <v>4432.69</v>
      </c>
      <c r="AG577" s="2">
        <v>490.17</v>
      </c>
      <c r="AH577" s="2">
        <v>18.38</v>
      </c>
      <c r="AI577" s="2">
        <v>122.54</v>
      </c>
      <c r="AJ577" s="2">
        <v>368</v>
      </c>
      <c r="AK577" s="2">
        <v>0</v>
      </c>
      <c r="AL577" s="2">
        <v>0</v>
      </c>
      <c r="AM577" s="2">
        <v>0</v>
      </c>
      <c r="AN577" s="2">
        <v>0</v>
      </c>
      <c r="AO577" s="2">
        <v>2</v>
      </c>
      <c r="AP577" s="2">
        <v>9</v>
      </c>
      <c r="AQ577" s="2">
        <v>0</v>
      </c>
      <c r="AR577" s="2">
        <v>3431.6</v>
      </c>
      <c r="AS577" s="2">
        <v>4390.69</v>
      </c>
      <c r="AT577" s="2">
        <v>14682.13</v>
      </c>
      <c r="AU577" s="2">
        <v>15000</v>
      </c>
      <c r="AV577" s="2">
        <v>1500</v>
      </c>
      <c r="AW577" s="2">
        <v>3000</v>
      </c>
      <c r="AX577" s="2">
        <v>0</v>
      </c>
      <c r="AY577" s="2">
        <v>0</v>
      </c>
      <c r="AZ577" s="2">
        <v>0</v>
      </c>
      <c r="BA577" s="2">
        <v>2997.27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</row>
    <row r="578" spans="1:59">
      <c r="A578" s="5" t="s">
        <v>2389</v>
      </c>
      <c r="B578" s="2" t="s">
        <v>2390</v>
      </c>
      <c r="C578" s="2" t="s">
        <v>2391</v>
      </c>
      <c r="D578" s="2" t="s">
        <v>2392</v>
      </c>
      <c r="E578" s="2" t="s">
        <v>416</v>
      </c>
      <c r="F578" s="2" t="s">
        <v>256</v>
      </c>
      <c r="G578" s="2">
        <v>13</v>
      </c>
      <c r="H578" s="2">
        <v>3</v>
      </c>
      <c r="I578" s="2">
        <v>7.3</v>
      </c>
      <c r="J578" s="2">
        <v>0</v>
      </c>
      <c r="K578" s="2">
        <v>2628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800</v>
      </c>
      <c r="U578" s="2">
        <v>100</v>
      </c>
      <c r="V578" s="2">
        <v>300</v>
      </c>
      <c r="W578" s="2">
        <v>33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3861</v>
      </c>
      <c r="AG578" s="2">
        <v>590.3</v>
      </c>
      <c r="AH578" s="2">
        <v>22.14</v>
      </c>
      <c r="AI578" s="2">
        <v>147.57</v>
      </c>
      <c r="AJ578" s="2">
        <v>443</v>
      </c>
      <c r="AK578" s="2">
        <v>0</v>
      </c>
      <c r="AL578" s="2">
        <v>0</v>
      </c>
      <c r="AM578" s="2">
        <v>0</v>
      </c>
      <c r="AN578" s="2">
        <v>0</v>
      </c>
      <c r="AO578" s="2">
        <v>2</v>
      </c>
      <c r="AP578" s="2">
        <v>9</v>
      </c>
      <c r="AQ578" s="2">
        <v>0</v>
      </c>
      <c r="AR578" s="2">
        <v>2655.99</v>
      </c>
      <c r="AS578" s="2">
        <v>3789</v>
      </c>
      <c r="AT578" s="2">
        <v>16250.77</v>
      </c>
      <c r="AU578" s="2">
        <v>15000</v>
      </c>
      <c r="AV578" s="2">
        <v>3000</v>
      </c>
      <c r="AW578" s="2">
        <v>0</v>
      </c>
      <c r="AX578" s="2">
        <v>0</v>
      </c>
      <c r="AY578" s="2">
        <v>3000</v>
      </c>
      <c r="AZ578" s="2">
        <v>0</v>
      </c>
      <c r="BA578" s="2">
        <v>3609.03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</row>
    <row r="579" spans="1:59">
      <c r="A579" s="5" t="s">
        <v>2393</v>
      </c>
      <c r="B579" s="2" t="s">
        <v>2394</v>
      </c>
      <c r="C579" s="2" t="s">
        <v>2395</v>
      </c>
      <c r="D579" s="2" t="s">
        <v>2396</v>
      </c>
      <c r="E579" s="2" t="s">
        <v>416</v>
      </c>
      <c r="F579" s="2" t="s">
        <v>256</v>
      </c>
      <c r="G579" s="2">
        <v>13</v>
      </c>
      <c r="H579" s="2">
        <v>2</v>
      </c>
      <c r="I579" s="2">
        <v>7.1</v>
      </c>
      <c r="J579" s="2">
        <v>0</v>
      </c>
      <c r="K579" s="2">
        <v>2556</v>
      </c>
      <c r="L579" s="2">
        <v>470.07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800</v>
      </c>
      <c r="U579" s="2">
        <v>100</v>
      </c>
      <c r="V579" s="2">
        <v>300</v>
      </c>
      <c r="W579" s="2">
        <v>33</v>
      </c>
      <c r="X579" s="2">
        <v>0</v>
      </c>
      <c r="Y579" s="2">
        <v>0</v>
      </c>
      <c r="Z579" s="2">
        <v>0</v>
      </c>
      <c r="AA579" s="2">
        <v>0</v>
      </c>
      <c r="AB579" s="2">
        <v>60</v>
      </c>
      <c r="AC579" s="2">
        <v>132</v>
      </c>
      <c r="AD579" s="2">
        <v>1199.66</v>
      </c>
      <c r="AE579" s="2">
        <v>0</v>
      </c>
      <c r="AF579" s="2">
        <v>5650.73</v>
      </c>
      <c r="AG579" s="2">
        <v>564.76</v>
      </c>
      <c r="AH579" s="2">
        <v>21.18</v>
      </c>
      <c r="AI579" s="2">
        <v>141.19</v>
      </c>
      <c r="AJ579" s="2">
        <v>424</v>
      </c>
      <c r="AK579" s="2">
        <v>0</v>
      </c>
      <c r="AL579" s="2">
        <v>0</v>
      </c>
      <c r="AM579" s="2">
        <v>0</v>
      </c>
      <c r="AN579" s="2">
        <v>0</v>
      </c>
      <c r="AO579" s="2">
        <v>2</v>
      </c>
      <c r="AP579" s="2">
        <v>9</v>
      </c>
      <c r="AQ579" s="2">
        <v>0</v>
      </c>
      <c r="AR579" s="2">
        <v>4497.6</v>
      </c>
      <c r="AS579" s="2">
        <v>5578.73</v>
      </c>
      <c r="AT579" s="2">
        <v>17741.65</v>
      </c>
      <c r="AU579" s="2">
        <v>15000</v>
      </c>
      <c r="AV579" s="2">
        <v>1500</v>
      </c>
      <c r="AW579" s="2">
        <v>0</v>
      </c>
      <c r="AX579" s="2">
        <v>0</v>
      </c>
      <c r="AY579" s="2">
        <v>3000</v>
      </c>
      <c r="AZ579" s="2">
        <v>0</v>
      </c>
      <c r="BA579" s="2">
        <v>3453.39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</row>
    <row r="580" spans="1:59">
      <c r="A580" s="5" t="s">
        <v>2397</v>
      </c>
      <c r="B580" s="2" t="s">
        <v>2398</v>
      </c>
      <c r="C580" s="2" t="s">
        <v>2399</v>
      </c>
      <c r="D580" s="2" t="s">
        <v>2400</v>
      </c>
      <c r="E580" s="2" t="s">
        <v>416</v>
      </c>
      <c r="F580" s="2" t="s">
        <v>256</v>
      </c>
      <c r="G580" s="2">
        <v>12</v>
      </c>
      <c r="H580" s="2">
        <v>3</v>
      </c>
      <c r="I580" s="2">
        <v>6.9</v>
      </c>
      <c r="J580" s="2">
        <v>0</v>
      </c>
      <c r="K580" s="2">
        <v>2484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800</v>
      </c>
      <c r="U580" s="2">
        <v>100</v>
      </c>
      <c r="V580" s="2">
        <v>300</v>
      </c>
      <c r="W580" s="2">
        <v>33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685.24</v>
      </c>
      <c r="AE580" s="2">
        <v>0</v>
      </c>
      <c r="AF580" s="2">
        <v>4402.24</v>
      </c>
      <c r="AG580" s="2">
        <v>474.77</v>
      </c>
      <c r="AH580" s="2">
        <v>17.8</v>
      </c>
      <c r="AI580" s="2">
        <v>118.69</v>
      </c>
      <c r="AJ580" s="2">
        <v>356</v>
      </c>
      <c r="AK580" s="2">
        <v>0</v>
      </c>
      <c r="AL580" s="2">
        <v>0</v>
      </c>
      <c r="AM580" s="2">
        <v>0</v>
      </c>
      <c r="AN580" s="2">
        <v>0</v>
      </c>
      <c r="AO580" s="2">
        <v>2</v>
      </c>
      <c r="AP580" s="2">
        <v>9</v>
      </c>
      <c r="AQ580" s="2">
        <v>0</v>
      </c>
      <c r="AR580" s="2">
        <v>3432.98</v>
      </c>
      <c r="AS580" s="2">
        <v>4330.24</v>
      </c>
      <c r="AT580" s="2">
        <v>16853.33</v>
      </c>
      <c r="AU580" s="2">
        <v>15000</v>
      </c>
      <c r="AV580" s="2">
        <v>3000</v>
      </c>
      <c r="AW580" s="2">
        <v>0</v>
      </c>
      <c r="AX580" s="2">
        <v>0</v>
      </c>
      <c r="AY580" s="2">
        <v>0</v>
      </c>
      <c r="AZ580" s="2">
        <v>0</v>
      </c>
      <c r="BA580" s="2">
        <v>2901.78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</row>
    <row r="581" spans="1:59">
      <c r="A581" s="5" t="s">
        <v>2401</v>
      </c>
      <c r="B581" s="2" t="s">
        <v>2402</v>
      </c>
      <c r="C581" s="2" t="s">
        <v>2403</v>
      </c>
      <c r="D581" s="2" t="s">
        <v>2404</v>
      </c>
      <c r="E581" s="2" t="s">
        <v>416</v>
      </c>
      <c r="F581" s="2" t="s">
        <v>256</v>
      </c>
      <c r="G581" s="2">
        <v>12</v>
      </c>
      <c r="H581" s="2">
        <v>2</v>
      </c>
      <c r="I581" s="2">
        <v>6.7</v>
      </c>
      <c r="J581" s="2">
        <v>0</v>
      </c>
      <c r="K581" s="2">
        <v>2412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800</v>
      </c>
      <c r="U581" s="2">
        <v>100</v>
      </c>
      <c r="V581" s="2">
        <v>300</v>
      </c>
      <c r="W581" s="2">
        <v>33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3645</v>
      </c>
      <c r="AG581" s="2">
        <v>455.42</v>
      </c>
      <c r="AH581" s="2">
        <v>17.08</v>
      </c>
      <c r="AI581" s="2">
        <v>113.85</v>
      </c>
      <c r="AJ581" s="2">
        <v>342</v>
      </c>
      <c r="AK581" s="2">
        <v>0</v>
      </c>
      <c r="AL581" s="2">
        <v>0</v>
      </c>
      <c r="AM581" s="2">
        <v>0</v>
      </c>
      <c r="AN581" s="2">
        <v>0</v>
      </c>
      <c r="AO581" s="2">
        <v>2</v>
      </c>
      <c r="AP581" s="2">
        <v>9</v>
      </c>
      <c r="AQ581" s="2">
        <v>0</v>
      </c>
      <c r="AR581" s="2">
        <v>2714.65</v>
      </c>
      <c r="AS581" s="2">
        <v>3573</v>
      </c>
      <c r="AT581" s="2">
        <v>15869.48</v>
      </c>
      <c r="AU581" s="2">
        <v>15000</v>
      </c>
      <c r="AV581" s="2">
        <v>3000</v>
      </c>
      <c r="AW581" s="2">
        <v>6000</v>
      </c>
      <c r="AX581" s="2">
        <v>0</v>
      </c>
      <c r="AY581" s="2">
        <v>0</v>
      </c>
      <c r="AZ581" s="2">
        <v>0</v>
      </c>
      <c r="BA581" s="2">
        <v>2785.05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</row>
    <row r="582" spans="1:59">
      <c r="A582" s="5" t="s">
        <v>2405</v>
      </c>
      <c r="B582" s="2" t="s">
        <v>2406</v>
      </c>
      <c r="C582" s="2" t="s">
        <v>2407</v>
      </c>
      <c r="D582" s="2" t="s">
        <v>2408</v>
      </c>
      <c r="E582" s="2" t="s">
        <v>416</v>
      </c>
      <c r="F582" s="2" t="s">
        <v>256</v>
      </c>
      <c r="G582" s="2">
        <v>12</v>
      </c>
      <c r="H582" s="2">
        <v>1</v>
      </c>
      <c r="I582" s="2">
        <v>6.5</v>
      </c>
      <c r="J582" s="2">
        <v>0</v>
      </c>
      <c r="K582" s="2">
        <v>2340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800</v>
      </c>
      <c r="U582" s="2">
        <v>100</v>
      </c>
      <c r="V582" s="2">
        <v>300</v>
      </c>
      <c r="W582" s="2">
        <v>33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645.52</v>
      </c>
      <c r="AE582" s="2">
        <v>0</v>
      </c>
      <c r="AF582" s="2">
        <v>4218.52</v>
      </c>
      <c r="AG582" s="2">
        <v>459.5</v>
      </c>
      <c r="AH582" s="2">
        <v>17.23</v>
      </c>
      <c r="AI582" s="2">
        <v>114.88</v>
      </c>
      <c r="AJ582" s="2">
        <v>345</v>
      </c>
      <c r="AK582" s="2">
        <v>0</v>
      </c>
      <c r="AL582" s="2">
        <v>0</v>
      </c>
      <c r="AM582" s="2">
        <v>0</v>
      </c>
      <c r="AN582" s="2">
        <v>0</v>
      </c>
      <c r="AO582" s="2">
        <v>2</v>
      </c>
      <c r="AP582" s="2">
        <v>9</v>
      </c>
      <c r="AQ582" s="2">
        <v>0</v>
      </c>
      <c r="AR582" s="2">
        <v>3279.91</v>
      </c>
      <c r="AS582" s="2">
        <v>4146.52</v>
      </c>
      <c r="AT582" s="2">
        <v>16196.24</v>
      </c>
      <c r="AU582" s="2">
        <v>15000</v>
      </c>
      <c r="AV582" s="2">
        <v>6000</v>
      </c>
      <c r="AW582" s="2">
        <v>0</v>
      </c>
      <c r="AX582" s="2">
        <v>0</v>
      </c>
      <c r="AY582" s="2">
        <v>0</v>
      </c>
      <c r="AZ582" s="2">
        <v>0</v>
      </c>
      <c r="BA582" s="2">
        <v>2809.83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</row>
    <row r="583" spans="1:59">
      <c r="A583" s="5" t="s">
        <v>2409</v>
      </c>
      <c r="B583" s="2" t="s">
        <v>2410</v>
      </c>
      <c r="C583" s="2" t="s">
        <v>2411</v>
      </c>
      <c r="D583" s="2" t="s">
        <v>2412</v>
      </c>
      <c r="E583" s="2" t="s">
        <v>186</v>
      </c>
      <c r="F583" s="2" t="s">
        <v>256</v>
      </c>
      <c r="G583" s="2">
        <v>8</v>
      </c>
      <c r="H583" s="2">
        <v>2</v>
      </c>
      <c r="I583" s="2">
        <v>5.1</v>
      </c>
      <c r="J583" s="2">
        <v>0</v>
      </c>
      <c r="K583" s="2">
        <v>1836</v>
      </c>
      <c r="L583" s="2">
        <v>337.66</v>
      </c>
      <c r="M583" s="2">
        <v>76</v>
      </c>
      <c r="N583" s="2">
        <v>80</v>
      </c>
      <c r="O583" s="2">
        <v>0</v>
      </c>
      <c r="P583" s="2">
        <v>0</v>
      </c>
      <c r="Q583" s="2">
        <v>0</v>
      </c>
      <c r="R583" s="2">
        <v>0</v>
      </c>
      <c r="S583" s="2">
        <v>4.14</v>
      </c>
      <c r="T583" s="2">
        <v>800</v>
      </c>
      <c r="U583" s="2">
        <v>100</v>
      </c>
      <c r="V583" s="2">
        <v>300</v>
      </c>
      <c r="W583" s="2">
        <v>33</v>
      </c>
      <c r="X583" s="2">
        <v>0</v>
      </c>
      <c r="Y583" s="2">
        <v>0</v>
      </c>
      <c r="Z583" s="2">
        <v>0</v>
      </c>
      <c r="AA583" s="2">
        <v>0</v>
      </c>
      <c r="AB583" s="2">
        <v>80</v>
      </c>
      <c r="AC583" s="2">
        <v>96</v>
      </c>
      <c r="AD583" s="2">
        <v>1313.8</v>
      </c>
      <c r="AE583" s="2">
        <v>0</v>
      </c>
      <c r="AF583" s="2">
        <v>5056.6</v>
      </c>
      <c r="AG583" s="2">
        <v>466.44</v>
      </c>
      <c r="AH583" s="2">
        <v>17.49</v>
      </c>
      <c r="AI583" s="2">
        <v>116.61</v>
      </c>
      <c r="AJ583" s="2">
        <v>350</v>
      </c>
      <c r="AK583" s="2">
        <v>0</v>
      </c>
      <c r="AL583" s="2">
        <v>0</v>
      </c>
      <c r="AM583" s="2">
        <v>0</v>
      </c>
      <c r="AN583" s="2">
        <v>0</v>
      </c>
      <c r="AO583" s="2">
        <v>2</v>
      </c>
      <c r="AP583" s="2">
        <v>9</v>
      </c>
      <c r="AQ583" s="2">
        <v>0</v>
      </c>
      <c r="AR583" s="2">
        <v>4104.06</v>
      </c>
      <c r="AS583" s="2">
        <v>4984.6</v>
      </c>
      <c r="AT583" s="2">
        <v>14830.88</v>
      </c>
      <c r="AU583" s="2">
        <v>15000</v>
      </c>
      <c r="AV583" s="2">
        <v>3000</v>
      </c>
      <c r="AW583" s="2">
        <v>3000</v>
      </c>
      <c r="AX583" s="2">
        <v>0</v>
      </c>
      <c r="AY583" s="2">
        <v>0</v>
      </c>
      <c r="AZ583" s="2">
        <v>0</v>
      </c>
      <c r="BA583" s="2">
        <v>2851.62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</row>
    <row r="584" spans="1:59">
      <c r="A584" s="5" t="s">
        <v>2413</v>
      </c>
      <c r="B584" s="2" t="s">
        <v>1839</v>
      </c>
      <c r="C584" s="2" t="s">
        <v>2414</v>
      </c>
      <c r="D584" s="2" t="s">
        <v>2415</v>
      </c>
      <c r="E584" s="2" t="s">
        <v>416</v>
      </c>
      <c r="F584" s="2" t="s">
        <v>256</v>
      </c>
      <c r="G584" s="2">
        <v>12</v>
      </c>
      <c r="H584" s="2">
        <v>2</v>
      </c>
      <c r="I584" s="2">
        <v>6.7</v>
      </c>
      <c r="J584" s="2">
        <v>0</v>
      </c>
      <c r="K584" s="2">
        <v>2412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800</v>
      </c>
      <c r="U584" s="2">
        <v>100</v>
      </c>
      <c r="V584" s="2">
        <v>300</v>
      </c>
      <c r="W584" s="2">
        <v>33</v>
      </c>
      <c r="X584" s="2">
        <v>0</v>
      </c>
      <c r="Y584" s="2">
        <v>0</v>
      </c>
      <c r="Z584" s="2">
        <v>0</v>
      </c>
      <c r="AA584" s="2">
        <v>0</v>
      </c>
      <c r="AB584" s="2">
        <v>30</v>
      </c>
      <c r="AC584" s="2">
        <v>144</v>
      </c>
      <c r="AD584" s="2">
        <v>554.48</v>
      </c>
      <c r="AE584" s="2">
        <v>0</v>
      </c>
      <c r="AF584" s="2">
        <v>4373.48</v>
      </c>
      <c r="AG584" s="2">
        <v>550.42</v>
      </c>
      <c r="AH584" s="2">
        <v>20.64</v>
      </c>
      <c r="AI584" s="2">
        <v>137.61</v>
      </c>
      <c r="AJ584" s="2">
        <v>413</v>
      </c>
      <c r="AK584" s="2">
        <v>0</v>
      </c>
      <c r="AL584" s="2">
        <v>0</v>
      </c>
      <c r="AM584" s="2">
        <v>0</v>
      </c>
      <c r="AN584" s="2">
        <v>0</v>
      </c>
      <c r="AO584" s="2">
        <v>2</v>
      </c>
      <c r="AP584" s="2">
        <v>9</v>
      </c>
      <c r="AQ584" s="2">
        <v>0</v>
      </c>
      <c r="AR584" s="2">
        <v>3249.81</v>
      </c>
      <c r="AS584" s="2">
        <v>4301.48</v>
      </c>
      <c r="AT584" s="2">
        <v>16263.94</v>
      </c>
      <c r="AU584" s="2">
        <v>15000</v>
      </c>
      <c r="AV584" s="2">
        <v>3000</v>
      </c>
      <c r="AW584" s="2">
        <v>6000</v>
      </c>
      <c r="AX584" s="2">
        <v>0</v>
      </c>
      <c r="AY584" s="2">
        <v>0</v>
      </c>
      <c r="AZ584" s="2">
        <v>0</v>
      </c>
      <c r="BA584" s="2">
        <v>3365.01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</row>
    <row r="585" spans="1:59">
      <c r="A585" s="5" t="s">
        <v>2416</v>
      </c>
      <c r="B585" s="2" t="s">
        <v>2417</v>
      </c>
      <c r="C585" s="2" t="s">
        <v>2418</v>
      </c>
      <c r="D585" s="2" t="s">
        <v>2419</v>
      </c>
      <c r="E585" s="2" t="s">
        <v>416</v>
      </c>
      <c r="F585" s="2" t="s">
        <v>256</v>
      </c>
      <c r="G585" s="2">
        <v>12</v>
      </c>
      <c r="H585" s="2">
        <v>2</v>
      </c>
      <c r="I585" s="2">
        <v>6.7</v>
      </c>
      <c r="J585" s="2">
        <v>0</v>
      </c>
      <c r="K585" s="2">
        <v>2412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800</v>
      </c>
      <c r="U585" s="2">
        <v>100</v>
      </c>
      <c r="V585" s="2">
        <v>300</v>
      </c>
      <c r="W585" s="2">
        <v>33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1390.76</v>
      </c>
      <c r="AE585" s="2">
        <v>0</v>
      </c>
      <c r="AF585" s="2">
        <v>5035.76</v>
      </c>
      <c r="AG585" s="2">
        <v>558.68</v>
      </c>
      <c r="AH585" s="2">
        <v>20.95</v>
      </c>
      <c r="AI585" s="2">
        <v>139.67</v>
      </c>
      <c r="AJ585" s="2">
        <v>419</v>
      </c>
      <c r="AK585" s="2">
        <v>0</v>
      </c>
      <c r="AL585" s="2">
        <v>0</v>
      </c>
      <c r="AM585" s="2">
        <v>0</v>
      </c>
      <c r="AN585" s="2">
        <v>0</v>
      </c>
      <c r="AO585" s="2">
        <v>2</v>
      </c>
      <c r="AP585" s="2">
        <v>9</v>
      </c>
      <c r="AQ585" s="2">
        <v>0</v>
      </c>
      <c r="AR585" s="2">
        <v>3895.46</v>
      </c>
      <c r="AS585" s="2">
        <v>4963.76</v>
      </c>
      <c r="AT585" s="2">
        <v>17246.16</v>
      </c>
      <c r="AU585" s="2">
        <v>15000</v>
      </c>
      <c r="AV585" s="2">
        <v>3000</v>
      </c>
      <c r="AW585" s="2">
        <v>6000</v>
      </c>
      <c r="AX585" s="2">
        <v>0</v>
      </c>
      <c r="AY585" s="2">
        <v>0</v>
      </c>
      <c r="AZ585" s="2">
        <v>0</v>
      </c>
      <c r="BA585" s="2">
        <v>3414.9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</row>
    <row r="586" spans="1:59">
      <c r="A586" s="5" t="s">
        <v>2420</v>
      </c>
      <c r="B586" s="2" t="s">
        <v>2421</v>
      </c>
      <c r="C586" s="2" t="s">
        <v>2422</v>
      </c>
      <c r="D586" s="2" t="s">
        <v>2423</v>
      </c>
      <c r="E586" s="2" t="s">
        <v>416</v>
      </c>
      <c r="F586" s="2" t="s">
        <v>256</v>
      </c>
      <c r="G586" s="2">
        <v>12</v>
      </c>
      <c r="H586" s="2">
        <v>1</v>
      </c>
      <c r="I586" s="2">
        <v>6.5</v>
      </c>
      <c r="J586" s="2">
        <v>0</v>
      </c>
      <c r="K586" s="2">
        <v>2340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800</v>
      </c>
      <c r="U586" s="2">
        <v>100</v>
      </c>
      <c r="V586" s="2">
        <v>300</v>
      </c>
      <c r="W586" s="2">
        <v>33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3573</v>
      </c>
      <c r="AG586" s="2">
        <v>541.6</v>
      </c>
      <c r="AH586" s="2">
        <v>20.31</v>
      </c>
      <c r="AI586" s="2">
        <v>135.4</v>
      </c>
      <c r="AJ586" s="2">
        <v>406</v>
      </c>
      <c r="AK586" s="2">
        <v>0</v>
      </c>
      <c r="AL586" s="2">
        <v>0</v>
      </c>
      <c r="AM586" s="2">
        <v>0</v>
      </c>
      <c r="AN586" s="2">
        <v>0</v>
      </c>
      <c r="AO586" s="2">
        <v>2</v>
      </c>
      <c r="AP586" s="2">
        <v>9</v>
      </c>
      <c r="AQ586" s="2">
        <v>0</v>
      </c>
      <c r="AR586" s="2">
        <v>2467.69</v>
      </c>
      <c r="AS586" s="2">
        <v>3501</v>
      </c>
      <c r="AT586" s="2">
        <v>15629.4</v>
      </c>
      <c r="AU586" s="2">
        <v>15000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3309.93</v>
      </c>
      <c r="BB586" s="2">
        <v>0</v>
      </c>
      <c r="BC586" s="2">
        <v>0</v>
      </c>
      <c r="BD586" s="2">
        <v>0</v>
      </c>
      <c r="BE586" s="2">
        <v>0</v>
      </c>
      <c r="BF586" s="2">
        <v>0.58</v>
      </c>
      <c r="BG586" s="2">
        <v>0</v>
      </c>
    </row>
    <row r="587" spans="1:59">
      <c r="A587" s="5" t="s">
        <v>2424</v>
      </c>
      <c r="B587" s="2" t="s">
        <v>2425</v>
      </c>
      <c r="C587" s="2" t="s">
        <v>2426</v>
      </c>
      <c r="D587" s="2" t="s">
        <v>2427</v>
      </c>
      <c r="E587" s="2" t="s">
        <v>416</v>
      </c>
      <c r="F587" s="2" t="s">
        <v>256</v>
      </c>
      <c r="G587" s="2">
        <v>13</v>
      </c>
      <c r="H587" s="2">
        <v>2</v>
      </c>
      <c r="I587" s="2">
        <v>7.1</v>
      </c>
      <c r="J587" s="2">
        <v>0</v>
      </c>
      <c r="K587" s="2">
        <v>2556</v>
      </c>
      <c r="L587" s="2">
        <v>235.03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800</v>
      </c>
      <c r="U587" s="2">
        <v>100</v>
      </c>
      <c r="V587" s="2">
        <v>300</v>
      </c>
      <c r="W587" s="2">
        <v>33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10</v>
      </c>
      <c r="AE587" s="2">
        <v>0</v>
      </c>
      <c r="AF587" s="2">
        <v>4034.03</v>
      </c>
      <c r="AG587" s="2">
        <v>542.52</v>
      </c>
      <c r="AH587" s="2">
        <v>20.34</v>
      </c>
      <c r="AI587" s="2">
        <v>135.63</v>
      </c>
      <c r="AJ587" s="2">
        <v>407</v>
      </c>
      <c r="AK587" s="2">
        <v>0</v>
      </c>
      <c r="AL587" s="2">
        <v>0</v>
      </c>
      <c r="AM587" s="2">
        <v>0</v>
      </c>
      <c r="AN587" s="2">
        <v>0</v>
      </c>
      <c r="AO587" s="2">
        <v>2</v>
      </c>
      <c r="AP587" s="2">
        <v>9</v>
      </c>
      <c r="AQ587" s="2">
        <v>0</v>
      </c>
      <c r="AR587" s="2">
        <v>2926.54</v>
      </c>
      <c r="AS587" s="2">
        <v>3962.03</v>
      </c>
      <c r="AT587" s="2">
        <v>15393.61</v>
      </c>
      <c r="AU587" s="2">
        <v>15000</v>
      </c>
      <c r="AV587" s="2">
        <v>3000</v>
      </c>
      <c r="AW587" s="2">
        <v>0</v>
      </c>
      <c r="AX587" s="2">
        <v>0</v>
      </c>
      <c r="AY587" s="2">
        <v>0</v>
      </c>
      <c r="AZ587" s="2">
        <v>0</v>
      </c>
      <c r="BA587" s="2">
        <v>3316.47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</row>
    <row r="588" spans="1:59">
      <c r="A588" s="5" t="s">
        <v>2428</v>
      </c>
      <c r="B588" s="2" t="s">
        <v>2429</v>
      </c>
      <c r="C588" s="2" t="s">
        <v>2430</v>
      </c>
      <c r="D588" s="2" t="s">
        <v>2431</v>
      </c>
      <c r="E588" s="2" t="s">
        <v>416</v>
      </c>
      <c r="F588" s="2" t="s">
        <v>256</v>
      </c>
      <c r="G588" s="2">
        <v>12</v>
      </c>
      <c r="H588" s="2">
        <v>3</v>
      </c>
      <c r="I588" s="2">
        <v>6.9</v>
      </c>
      <c r="J588" s="2">
        <v>0</v>
      </c>
      <c r="K588" s="2">
        <v>2484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800</v>
      </c>
      <c r="U588" s="2">
        <v>100</v>
      </c>
      <c r="V588" s="2">
        <v>300</v>
      </c>
      <c r="W588" s="2">
        <v>33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685.24</v>
      </c>
      <c r="AE588" s="2">
        <v>0</v>
      </c>
      <c r="AF588" s="2">
        <v>4402.24</v>
      </c>
      <c r="AG588" s="2">
        <v>487.88</v>
      </c>
      <c r="AH588" s="2">
        <v>18.3</v>
      </c>
      <c r="AI588" s="2">
        <v>121.97</v>
      </c>
      <c r="AJ588" s="2">
        <v>366</v>
      </c>
      <c r="AK588" s="2">
        <v>0</v>
      </c>
      <c r="AL588" s="2">
        <v>0</v>
      </c>
      <c r="AM588" s="2">
        <v>0</v>
      </c>
      <c r="AN588" s="2">
        <v>0</v>
      </c>
      <c r="AO588" s="2">
        <v>2</v>
      </c>
      <c r="AP588" s="2">
        <v>9</v>
      </c>
      <c r="AQ588" s="2">
        <v>0</v>
      </c>
      <c r="AR588" s="2">
        <v>3406.09</v>
      </c>
      <c r="AS588" s="2">
        <v>4330.24</v>
      </c>
      <c r="AT588" s="2">
        <v>16709.32</v>
      </c>
      <c r="AU588" s="2">
        <v>15000</v>
      </c>
      <c r="AV588" s="2">
        <v>3000</v>
      </c>
      <c r="AW588" s="2">
        <v>3000</v>
      </c>
      <c r="AX588" s="2">
        <v>0</v>
      </c>
      <c r="AY588" s="2">
        <v>0</v>
      </c>
      <c r="AZ588" s="2">
        <v>0</v>
      </c>
      <c r="BA588" s="2">
        <v>2982.45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</row>
    <row r="589" spans="1:59">
      <c r="A589" s="5" t="s">
        <v>2432</v>
      </c>
      <c r="B589" s="2" t="s">
        <v>2433</v>
      </c>
      <c r="C589" s="2" t="s">
        <v>2434</v>
      </c>
      <c r="D589" s="2" t="s">
        <v>2435</v>
      </c>
      <c r="E589" s="2" t="s">
        <v>416</v>
      </c>
      <c r="F589" s="2" t="s">
        <v>256</v>
      </c>
      <c r="G589" s="2">
        <v>9</v>
      </c>
      <c r="H589" s="2">
        <v>3</v>
      </c>
      <c r="I589" s="2">
        <v>5.7</v>
      </c>
      <c r="J589" s="2">
        <v>0</v>
      </c>
      <c r="K589" s="2">
        <v>2052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800</v>
      </c>
      <c r="U589" s="2">
        <v>100</v>
      </c>
      <c r="V589" s="2">
        <v>300</v>
      </c>
      <c r="W589" s="2">
        <v>33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566.07</v>
      </c>
      <c r="AE589" s="2">
        <v>0</v>
      </c>
      <c r="AF589" s="2">
        <v>3851.07</v>
      </c>
      <c r="AG589" s="2">
        <v>462.84</v>
      </c>
      <c r="AH589" s="2">
        <v>17.36</v>
      </c>
      <c r="AI589" s="2">
        <v>115.71</v>
      </c>
      <c r="AJ589" s="2">
        <v>347</v>
      </c>
      <c r="AK589" s="2">
        <v>0</v>
      </c>
      <c r="AL589" s="2">
        <v>0</v>
      </c>
      <c r="AM589" s="2">
        <v>0</v>
      </c>
      <c r="AN589" s="2">
        <v>0</v>
      </c>
      <c r="AO589" s="2">
        <v>2</v>
      </c>
      <c r="AP589" s="2">
        <v>9</v>
      </c>
      <c r="AQ589" s="2">
        <v>0</v>
      </c>
      <c r="AR589" s="2">
        <v>2906.16</v>
      </c>
      <c r="AS589" s="2">
        <v>3779.07</v>
      </c>
      <c r="AT589" s="2">
        <v>13536.39</v>
      </c>
      <c r="AU589" s="2">
        <v>15000</v>
      </c>
      <c r="AV589" s="2">
        <v>3000</v>
      </c>
      <c r="AW589" s="2">
        <v>0</v>
      </c>
      <c r="AX589" s="2">
        <v>0</v>
      </c>
      <c r="AY589" s="2">
        <v>0</v>
      </c>
      <c r="AZ589" s="2">
        <v>0</v>
      </c>
      <c r="BA589" s="2">
        <v>2828.73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</row>
    <row r="590" spans="1:59">
      <c r="A590" s="5" t="s">
        <v>2436</v>
      </c>
      <c r="B590" s="2" t="s">
        <v>2437</v>
      </c>
      <c r="C590" s="2" t="s">
        <v>2438</v>
      </c>
      <c r="D590" s="2" t="s">
        <v>2439</v>
      </c>
      <c r="E590" s="2" t="s">
        <v>416</v>
      </c>
      <c r="F590" s="2" t="s">
        <v>256</v>
      </c>
      <c r="G590" s="2">
        <v>10</v>
      </c>
      <c r="H590" s="2">
        <v>1</v>
      </c>
      <c r="I590" s="2">
        <v>5.7</v>
      </c>
      <c r="J590" s="2">
        <v>0</v>
      </c>
      <c r="K590" s="2">
        <v>2052</v>
      </c>
      <c r="L590" s="2">
        <v>188.69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800</v>
      </c>
      <c r="U590" s="2">
        <v>100</v>
      </c>
      <c r="V590" s="2">
        <v>300</v>
      </c>
      <c r="W590" s="2">
        <v>33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3473.69</v>
      </c>
      <c r="AG590" s="2">
        <v>496.49</v>
      </c>
      <c r="AH590" s="2">
        <v>18.62</v>
      </c>
      <c r="AI590" s="2">
        <v>124.12</v>
      </c>
      <c r="AJ590" s="2">
        <v>372</v>
      </c>
      <c r="AK590" s="2">
        <v>0</v>
      </c>
      <c r="AL590" s="2">
        <v>0</v>
      </c>
      <c r="AM590" s="2">
        <v>0</v>
      </c>
      <c r="AN590" s="2">
        <v>0</v>
      </c>
      <c r="AO590" s="2">
        <v>2</v>
      </c>
      <c r="AP590" s="2">
        <v>9</v>
      </c>
      <c r="AQ590" s="2">
        <v>0</v>
      </c>
      <c r="AR590" s="2">
        <v>2460.46</v>
      </c>
      <c r="AS590" s="2">
        <v>3401.69</v>
      </c>
      <c r="AT590" s="2">
        <v>14994.14</v>
      </c>
      <c r="AU590" s="2">
        <v>15000</v>
      </c>
      <c r="AV590" s="2">
        <v>0</v>
      </c>
      <c r="AW590" s="2">
        <v>3000</v>
      </c>
      <c r="AX590" s="2">
        <v>0</v>
      </c>
      <c r="AY590" s="2">
        <v>0</v>
      </c>
      <c r="AZ590" s="2">
        <v>0</v>
      </c>
      <c r="BA590" s="2">
        <v>3033.69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</row>
    <row r="591" spans="1:59">
      <c r="A591" s="5" t="s">
        <v>2440</v>
      </c>
      <c r="B591" s="2" t="s">
        <v>2441</v>
      </c>
      <c r="C591" s="2" t="s">
        <v>2442</v>
      </c>
      <c r="D591" s="2" t="s">
        <v>2443</v>
      </c>
      <c r="E591" s="2" t="s">
        <v>416</v>
      </c>
      <c r="F591" s="2" t="s">
        <v>256</v>
      </c>
      <c r="G591" s="2">
        <v>10</v>
      </c>
      <c r="H591" s="2">
        <v>1</v>
      </c>
      <c r="I591" s="2">
        <v>5.7</v>
      </c>
      <c r="J591" s="2">
        <v>0</v>
      </c>
      <c r="K591" s="2">
        <v>2052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800</v>
      </c>
      <c r="U591" s="2">
        <v>100</v>
      </c>
      <c r="V591" s="2">
        <v>300</v>
      </c>
      <c r="W591" s="2">
        <v>33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283.03</v>
      </c>
      <c r="AE591" s="2">
        <v>0</v>
      </c>
      <c r="AF591" s="2">
        <v>3568.03</v>
      </c>
      <c r="AG591" s="2">
        <v>496.89</v>
      </c>
      <c r="AH591" s="2">
        <v>18.63</v>
      </c>
      <c r="AI591" s="2">
        <v>124.22</v>
      </c>
      <c r="AJ591" s="2">
        <v>373</v>
      </c>
      <c r="AK591" s="2">
        <v>0</v>
      </c>
      <c r="AL591" s="2">
        <v>0</v>
      </c>
      <c r="AM591" s="2">
        <v>0</v>
      </c>
      <c r="AN591" s="2">
        <v>0</v>
      </c>
      <c r="AO591" s="2">
        <v>2</v>
      </c>
      <c r="AP591" s="2">
        <v>9</v>
      </c>
      <c r="AQ591" s="2">
        <v>0</v>
      </c>
      <c r="AR591" s="2">
        <v>2553.29</v>
      </c>
      <c r="AS591" s="2">
        <v>3496.03</v>
      </c>
      <c r="AT591" s="2">
        <v>16961.34</v>
      </c>
      <c r="AU591" s="2">
        <v>15000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3038.22</v>
      </c>
      <c r="BB591" s="2">
        <v>0</v>
      </c>
      <c r="BC591" s="2">
        <v>0</v>
      </c>
      <c r="BD591" s="2">
        <v>0</v>
      </c>
      <c r="BE591" s="2">
        <v>0</v>
      </c>
      <c r="BF591" s="2">
        <v>43.19</v>
      </c>
      <c r="BG591" s="2">
        <v>0</v>
      </c>
    </row>
    <row r="592" spans="1:59">
      <c r="A592" s="5" t="s">
        <v>2444</v>
      </c>
      <c r="B592" s="2" t="s">
        <v>2445</v>
      </c>
      <c r="C592" s="2" t="s">
        <v>2446</v>
      </c>
      <c r="D592" s="2" t="s">
        <v>2447</v>
      </c>
      <c r="E592" s="2" t="s">
        <v>416</v>
      </c>
      <c r="F592" s="2" t="s">
        <v>256</v>
      </c>
      <c r="G592" s="2">
        <v>10</v>
      </c>
      <c r="H592" s="2">
        <v>1</v>
      </c>
      <c r="I592" s="2">
        <v>5.7</v>
      </c>
      <c r="J592" s="2">
        <v>0</v>
      </c>
      <c r="K592" s="2">
        <v>2052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800</v>
      </c>
      <c r="U592" s="2">
        <v>100</v>
      </c>
      <c r="V592" s="2">
        <v>300</v>
      </c>
      <c r="W592" s="2">
        <v>33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3285</v>
      </c>
      <c r="AG592" s="2">
        <v>496.49</v>
      </c>
      <c r="AH592" s="2">
        <v>18.62</v>
      </c>
      <c r="AI592" s="2">
        <v>124.12</v>
      </c>
      <c r="AJ592" s="2">
        <v>372</v>
      </c>
      <c r="AK592" s="2">
        <v>0</v>
      </c>
      <c r="AL592" s="2">
        <v>0</v>
      </c>
      <c r="AM592" s="2">
        <v>0</v>
      </c>
      <c r="AN592" s="2">
        <v>0</v>
      </c>
      <c r="AO592" s="2">
        <v>2</v>
      </c>
      <c r="AP592" s="2">
        <v>9</v>
      </c>
      <c r="AQ592" s="2">
        <v>0</v>
      </c>
      <c r="AR592" s="2">
        <v>2271.77</v>
      </c>
      <c r="AS592" s="2">
        <v>3213</v>
      </c>
      <c r="AT592" s="2">
        <v>15205.7</v>
      </c>
      <c r="AU592" s="2">
        <v>15000</v>
      </c>
      <c r="AV592" s="2">
        <v>0</v>
      </c>
      <c r="AW592" s="2">
        <v>0</v>
      </c>
      <c r="AX592" s="2">
        <v>0</v>
      </c>
      <c r="AY592" s="2">
        <v>3000</v>
      </c>
      <c r="AZ592" s="2">
        <v>0</v>
      </c>
      <c r="BA592" s="2">
        <v>3033.69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</row>
    <row r="593" spans="1:59">
      <c r="A593" s="5" t="s">
        <v>2448</v>
      </c>
      <c r="B593" s="2" t="s">
        <v>2449</v>
      </c>
      <c r="C593" s="2" t="s">
        <v>2450</v>
      </c>
      <c r="D593" s="2" t="s">
        <v>2451</v>
      </c>
      <c r="E593" s="2" t="s">
        <v>416</v>
      </c>
      <c r="F593" s="2" t="s">
        <v>256</v>
      </c>
      <c r="G593" s="2">
        <v>10</v>
      </c>
      <c r="H593" s="2">
        <v>1</v>
      </c>
      <c r="I593" s="2">
        <v>5.7</v>
      </c>
      <c r="J593" s="2">
        <v>0</v>
      </c>
      <c r="K593" s="2">
        <v>2052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800</v>
      </c>
      <c r="U593" s="2">
        <v>100</v>
      </c>
      <c r="V593" s="2">
        <v>300</v>
      </c>
      <c r="W593" s="2">
        <v>33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1037.79</v>
      </c>
      <c r="AE593" s="2">
        <v>0</v>
      </c>
      <c r="AF593" s="2">
        <v>4322.79</v>
      </c>
      <c r="AG593" s="2">
        <v>496.09</v>
      </c>
      <c r="AH593" s="2">
        <v>18.6</v>
      </c>
      <c r="AI593" s="2">
        <v>124.02</v>
      </c>
      <c r="AJ593" s="2">
        <v>372</v>
      </c>
      <c r="AK593" s="2">
        <v>0</v>
      </c>
      <c r="AL593" s="2">
        <v>0</v>
      </c>
      <c r="AM593" s="2">
        <v>0</v>
      </c>
      <c r="AN593" s="2">
        <v>0</v>
      </c>
      <c r="AO593" s="2">
        <v>2</v>
      </c>
      <c r="AP593" s="2">
        <v>9</v>
      </c>
      <c r="AQ593" s="2">
        <v>0</v>
      </c>
      <c r="AR593" s="2">
        <v>3310.08</v>
      </c>
      <c r="AS593" s="2">
        <v>4250.79</v>
      </c>
      <c r="AT593" s="2">
        <v>15679.17</v>
      </c>
      <c r="AU593" s="2">
        <v>15000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3032.13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</row>
    <row r="594" spans="1:59">
      <c r="A594" s="5" t="s">
        <v>2452</v>
      </c>
      <c r="B594" s="2" t="s">
        <v>2453</v>
      </c>
      <c r="C594" s="2" t="s">
        <v>2454</v>
      </c>
      <c r="D594" s="2" t="s">
        <v>2455</v>
      </c>
      <c r="E594" s="2" t="s">
        <v>416</v>
      </c>
      <c r="F594" s="2" t="s">
        <v>256</v>
      </c>
      <c r="G594" s="2">
        <v>10</v>
      </c>
      <c r="H594" s="2">
        <v>1</v>
      </c>
      <c r="I594" s="2">
        <v>5.7</v>
      </c>
      <c r="J594" s="2">
        <v>0</v>
      </c>
      <c r="K594" s="2">
        <v>2052</v>
      </c>
      <c r="L594" s="2">
        <v>188.69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800</v>
      </c>
      <c r="U594" s="2">
        <v>100</v>
      </c>
      <c r="V594" s="2">
        <v>300</v>
      </c>
      <c r="W594" s="2">
        <v>33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849.1</v>
      </c>
      <c r="AE594" s="2">
        <v>0</v>
      </c>
      <c r="AF594" s="2">
        <v>4322.79</v>
      </c>
      <c r="AG594" s="2">
        <v>496.09</v>
      </c>
      <c r="AH594" s="2">
        <v>18.6</v>
      </c>
      <c r="AI594" s="2">
        <v>124.02</v>
      </c>
      <c r="AJ594" s="2">
        <v>372</v>
      </c>
      <c r="AK594" s="2">
        <v>0</v>
      </c>
      <c r="AL594" s="2">
        <v>0</v>
      </c>
      <c r="AM594" s="2">
        <v>0</v>
      </c>
      <c r="AN594" s="2">
        <v>0</v>
      </c>
      <c r="AO594" s="2">
        <v>2</v>
      </c>
      <c r="AP594" s="2">
        <v>9</v>
      </c>
      <c r="AQ594" s="2">
        <v>0</v>
      </c>
      <c r="AR594" s="2">
        <v>3310.08</v>
      </c>
      <c r="AS594" s="2">
        <v>4250.79</v>
      </c>
      <c r="AT594" s="2">
        <v>15641.09</v>
      </c>
      <c r="AU594" s="2">
        <v>15000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3032.13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</row>
    <row r="595" spans="1:59">
      <c r="A595" s="5" t="s">
        <v>2456</v>
      </c>
      <c r="B595" s="2" t="s">
        <v>2457</v>
      </c>
      <c r="C595" s="2" t="s">
        <v>2458</v>
      </c>
      <c r="D595" s="2" t="s">
        <v>2459</v>
      </c>
      <c r="E595" s="2" t="s">
        <v>416</v>
      </c>
      <c r="F595" s="2" t="s">
        <v>256</v>
      </c>
      <c r="G595" s="2">
        <v>10</v>
      </c>
      <c r="H595" s="2">
        <v>1</v>
      </c>
      <c r="I595" s="2">
        <v>5.7</v>
      </c>
      <c r="J595" s="2">
        <v>0</v>
      </c>
      <c r="K595" s="2">
        <v>2052</v>
      </c>
      <c r="L595" s="2">
        <v>188.69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800</v>
      </c>
      <c r="U595" s="2">
        <v>100</v>
      </c>
      <c r="V595" s="2">
        <v>300</v>
      </c>
      <c r="W595" s="2">
        <v>33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566.07</v>
      </c>
      <c r="AE595" s="2">
        <v>0</v>
      </c>
      <c r="AF595" s="2">
        <v>4039.76</v>
      </c>
      <c r="AG595" s="2">
        <v>509.57</v>
      </c>
      <c r="AH595" s="2">
        <v>19.11</v>
      </c>
      <c r="AI595" s="2">
        <v>127.39</v>
      </c>
      <c r="AJ595" s="2">
        <v>382</v>
      </c>
      <c r="AK595" s="2">
        <v>0</v>
      </c>
      <c r="AL595" s="2">
        <v>0</v>
      </c>
      <c r="AM595" s="2">
        <v>0</v>
      </c>
      <c r="AN595" s="2">
        <v>0</v>
      </c>
      <c r="AO595" s="2">
        <v>2</v>
      </c>
      <c r="AP595" s="2">
        <v>9</v>
      </c>
      <c r="AQ595" s="2">
        <v>0</v>
      </c>
      <c r="AR595" s="2">
        <v>2999.69</v>
      </c>
      <c r="AS595" s="2">
        <v>3967.76</v>
      </c>
      <c r="AT595" s="2">
        <v>15640</v>
      </c>
      <c r="AU595" s="2">
        <v>15000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3114.21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</row>
    <row r="596" spans="1:59">
      <c r="A596" s="5" t="s">
        <v>2460</v>
      </c>
      <c r="B596" s="2" t="s">
        <v>2461</v>
      </c>
      <c r="C596" s="2" t="s">
        <v>2462</v>
      </c>
      <c r="D596" s="2" t="s">
        <v>2463</v>
      </c>
      <c r="E596" s="2" t="s">
        <v>416</v>
      </c>
      <c r="F596" s="2" t="s">
        <v>256</v>
      </c>
      <c r="G596" s="2">
        <v>10</v>
      </c>
      <c r="H596" s="2">
        <v>1</v>
      </c>
      <c r="I596" s="2">
        <v>5.7</v>
      </c>
      <c r="J596" s="2">
        <v>0</v>
      </c>
      <c r="K596" s="2">
        <v>2052</v>
      </c>
      <c r="L596" s="2">
        <v>188.69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800</v>
      </c>
      <c r="U596" s="2">
        <v>100</v>
      </c>
      <c r="V596" s="2">
        <v>300</v>
      </c>
      <c r="W596" s="2">
        <v>33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849.1</v>
      </c>
      <c r="AE596" s="2">
        <v>0</v>
      </c>
      <c r="AF596" s="2">
        <v>4322.79</v>
      </c>
      <c r="AG596" s="2">
        <v>509.09</v>
      </c>
      <c r="AH596" s="2">
        <v>19.09</v>
      </c>
      <c r="AI596" s="2">
        <v>127.27</v>
      </c>
      <c r="AJ596" s="2">
        <v>382</v>
      </c>
      <c r="AK596" s="2">
        <v>0</v>
      </c>
      <c r="AL596" s="2">
        <v>0</v>
      </c>
      <c r="AM596" s="2">
        <v>0</v>
      </c>
      <c r="AN596" s="2">
        <v>0</v>
      </c>
      <c r="AO596" s="2">
        <v>2</v>
      </c>
      <c r="AP596" s="2">
        <v>9</v>
      </c>
      <c r="AQ596" s="2">
        <v>0</v>
      </c>
      <c r="AR596" s="2">
        <v>3283.34</v>
      </c>
      <c r="AS596" s="2">
        <v>4250.79</v>
      </c>
      <c r="AT596" s="2">
        <v>16101.89</v>
      </c>
      <c r="AU596" s="2">
        <v>15000</v>
      </c>
      <c r="AV596" s="2">
        <v>3000</v>
      </c>
      <c r="AW596" s="2">
        <v>0</v>
      </c>
      <c r="AX596" s="2">
        <v>0</v>
      </c>
      <c r="AY596" s="2">
        <v>0</v>
      </c>
      <c r="AZ596" s="2">
        <v>0</v>
      </c>
      <c r="BA596" s="2">
        <v>3112.35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</row>
    <row r="597" spans="1:59">
      <c r="A597" s="5" t="s">
        <v>2464</v>
      </c>
      <c r="B597" s="2" t="s">
        <v>2465</v>
      </c>
      <c r="C597" s="2" t="s">
        <v>2466</v>
      </c>
      <c r="D597" s="2" t="s">
        <v>2467</v>
      </c>
      <c r="E597" s="2" t="s">
        <v>416</v>
      </c>
      <c r="F597" s="2" t="s">
        <v>256</v>
      </c>
      <c r="G597" s="2">
        <v>12</v>
      </c>
      <c r="H597" s="2">
        <v>3</v>
      </c>
      <c r="I597" s="2">
        <v>6.9</v>
      </c>
      <c r="J597" s="2">
        <v>0</v>
      </c>
      <c r="K597" s="2">
        <v>2484</v>
      </c>
      <c r="L597" s="2">
        <v>456.83</v>
      </c>
      <c r="M597" s="2">
        <v>90</v>
      </c>
      <c r="N597" s="2">
        <v>80</v>
      </c>
      <c r="O597" s="2">
        <v>0</v>
      </c>
      <c r="P597" s="2">
        <v>216</v>
      </c>
      <c r="Q597" s="2">
        <v>0</v>
      </c>
      <c r="R597" s="2">
        <v>0</v>
      </c>
      <c r="S597" s="2">
        <v>0</v>
      </c>
      <c r="T597" s="2">
        <v>800</v>
      </c>
      <c r="U597" s="2">
        <v>100</v>
      </c>
      <c r="V597" s="2">
        <v>300</v>
      </c>
      <c r="W597" s="2">
        <v>33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4559.83</v>
      </c>
      <c r="AG597" s="2">
        <v>499.37</v>
      </c>
      <c r="AH597" s="2">
        <v>18.73</v>
      </c>
      <c r="AI597" s="2">
        <v>124.84</v>
      </c>
      <c r="AJ597" s="2">
        <v>375</v>
      </c>
      <c r="AK597" s="2">
        <v>0</v>
      </c>
      <c r="AL597" s="2">
        <v>0</v>
      </c>
      <c r="AM597" s="2">
        <v>0</v>
      </c>
      <c r="AN597" s="2">
        <v>0</v>
      </c>
      <c r="AO597" s="2">
        <v>2</v>
      </c>
      <c r="AP597" s="2">
        <v>9</v>
      </c>
      <c r="AQ597" s="2">
        <v>0</v>
      </c>
      <c r="AR597" s="2">
        <v>3539.89</v>
      </c>
      <c r="AS597" s="2">
        <v>4487.83</v>
      </c>
      <c r="AT597" s="2">
        <v>18264.02</v>
      </c>
      <c r="AU597" s="2">
        <v>15000</v>
      </c>
      <c r="AV597" s="2">
        <v>3000</v>
      </c>
      <c r="AW597" s="2">
        <v>0</v>
      </c>
      <c r="AX597" s="2">
        <v>0</v>
      </c>
      <c r="AY597" s="2">
        <v>0</v>
      </c>
      <c r="AZ597" s="2">
        <v>0</v>
      </c>
      <c r="BA597" s="2">
        <v>3053.82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</row>
    <row r="598" spans="1:59">
      <c r="A598" s="5" t="s">
        <v>2468</v>
      </c>
      <c r="B598" s="2" t="s">
        <v>2469</v>
      </c>
      <c r="C598" s="2" t="s">
        <v>2470</v>
      </c>
      <c r="D598" s="2" t="s">
        <v>2471</v>
      </c>
      <c r="E598" s="2" t="s">
        <v>416</v>
      </c>
      <c r="F598" s="2" t="s">
        <v>256</v>
      </c>
      <c r="G598" s="2">
        <v>12</v>
      </c>
      <c r="H598" s="2">
        <v>4</v>
      </c>
      <c r="I598" s="2">
        <v>7.1</v>
      </c>
      <c r="J598" s="2">
        <v>0</v>
      </c>
      <c r="K598" s="2">
        <v>2556</v>
      </c>
      <c r="L598" s="2">
        <v>0</v>
      </c>
      <c r="M598" s="2">
        <v>0</v>
      </c>
      <c r="N598" s="2">
        <v>0</v>
      </c>
      <c r="O598" s="2">
        <v>0</v>
      </c>
      <c r="P598" s="2">
        <v>216</v>
      </c>
      <c r="Q598" s="2">
        <v>0</v>
      </c>
      <c r="R598" s="2">
        <v>0</v>
      </c>
      <c r="S598" s="2">
        <v>0</v>
      </c>
      <c r="T598" s="2">
        <v>800</v>
      </c>
      <c r="U598" s="2">
        <v>100</v>
      </c>
      <c r="V598" s="2">
        <v>300</v>
      </c>
      <c r="W598" s="2">
        <v>33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587.59</v>
      </c>
      <c r="AE598" s="2">
        <v>0</v>
      </c>
      <c r="AF598" s="2">
        <v>4592.59</v>
      </c>
      <c r="AG598" s="2">
        <v>557.91</v>
      </c>
      <c r="AH598" s="2">
        <v>20.92</v>
      </c>
      <c r="AI598" s="2">
        <v>139.48</v>
      </c>
      <c r="AJ598" s="2">
        <v>418</v>
      </c>
      <c r="AK598" s="2">
        <v>0</v>
      </c>
      <c r="AL598" s="2">
        <v>0</v>
      </c>
      <c r="AM598" s="2">
        <v>0</v>
      </c>
      <c r="AN598" s="2">
        <v>0</v>
      </c>
      <c r="AO598" s="2">
        <v>2</v>
      </c>
      <c r="AP598" s="2">
        <v>9</v>
      </c>
      <c r="AQ598" s="2">
        <v>0</v>
      </c>
      <c r="AR598" s="2">
        <v>3454.28</v>
      </c>
      <c r="AS598" s="2">
        <v>4520.59</v>
      </c>
      <c r="AT598" s="2">
        <v>17702.39</v>
      </c>
      <c r="AU598" s="2">
        <v>15000</v>
      </c>
      <c r="AV598" s="2">
        <v>3000</v>
      </c>
      <c r="AW598" s="2">
        <v>6000</v>
      </c>
      <c r="AX598" s="2">
        <v>0</v>
      </c>
      <c r="AY598" s="2">
        <v>0</v>
      </c>
      <c r="AZ598" s="2">
        <v>0</v>
      </c>
      <c r="BA598" s="2">
        <v>3408.93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</row>
    <row r="599" spans="1:59">
      <c r="A599" s="5" t="s">
        <v>2472</v>
      </c>
      <c r="B599" s="2" t="s">
        <v>2473</v>
      </c>
      <c r="C599" s="2" t="s">
        <v>2474</v>
      </c>
      <c r="D599" s="2" t="s">
        <v>2475</v>
      </c>
      <c r="E599" s="2" t="s">
        <v>416</v>
      </c>
      <c r="F599" s="2" t="s">
        <v>256</v>
      </c>
      <c r="G599" s="2">
        <v>11</v>
      </c>
      <c r="H599" s="2">
        <v>1</v>
      </c>
      <c r="I599" s="2">
        <v>6.1</v>
      </c>
      <c r="J599" s="2">
        <v>0</v>
      </c>
      <c r="K599" s="2">
        <v>2196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7</v>
      </c>
      <c r="R599" s="2">
        <v>0</v>
      </c>
      <c r="S599" s="2">
        <v>0</v>
      </c>
      <c r="T599" s="2">
        <v>800</v>
      </c>
      <c r="U599" s="2">
        <v>100</v>
      </c>
      <c r="V599" s="2">
        <v>300</v>
      </c>
      <c r="W599" s="2">
        <v>56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3459</v>
      </c>
      <c r="AG599" s="2">
        <v>460.42</v>
      </c>
      <c r="AH599" s="2">
        <v>17.27</v>
      </c>
      <c r="AI599" s="2">
        <v>115.11</v>
      </c>
      <c r="AJ599" s="2">
        <v>345</v>
      </c>
      <c r="AK599" s="2">
        <v>0</v>
      </c>
      <c r="AL599" s="2">
        <v>0</v>
      </c>
      <c r="AM599" s="2">
        <v>0</v>
      </c>
      <c r="AN599" s="2">
        <v>0</v>
      </c>
      <c r="AO599" s="2">
        <v>2</v>
      </c>
      <c r="AP599" s="2">
        <v>9</v>
      </c>
      <c r="AQ599" s="2">
        <v>0</v>
      </c>
      <c r="AR599" s="2">
        <v>2519.2</v>
      </c>
      <c r="AS599" s="2">
        <v>3387</v>
      </c>
      <c r="AT599" s="2">
        <v>13594.8</v>
      </c>
      <c r="AU599" s="2">
        <v>15000</v>
      </c>
      <c r="AV599" s="2">
        <v>3000</v>
      </c>
      <c r="AW599" s="2">
        <v>3000</v>
      </c>
      <c r="AX599" s="2">
        <v>0</v>
      </c>
      <c r="AY599" s="2">
        <v>0</v>
      </c>
      <c r="AZ599" s="2">
        <v>0</v>
      </c>
      <c r="BA599" s="2">
        <v>2813.4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</row>
    <row r="600" spans="1:59">
      <c r="A600" s="5" t="s">
        <v>2476</v>
      </c>
      <c r="B600" s="2" t="s">
        <v>2477</v>
      </c>
      <c r="C600" s="2" t="s">
        <v>2478</v>
      </c>
      <c r="D600" s="2" t="s">
        <v>2479</v>
      </c>
      <c r="E600" s="2" t="s">
        <v>416</v>
      </c>
      <c r="F600" s="2" t="s">
        <v>256</v>
      </c>
      <c r="G600" s="2">
        <v>12</v>
      </c>
      <c r="H600" s="2">
        <v>2</v>
      </c>
      <c r="I600" s="2">
        <v>6.7</v>
      </c>
      <c r="J600" s="2">
        <v>0</v>
      </c>
      <c r="K600" s="2">
        <v>2412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800</v>
      </c>
      <c r="U600" s="2">
        <v>100</v>
      </c>
      <c r="V600" s="2">
        <v>300</v>
      </c>
      <c r="W600" s="2">
        <v>33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332.69</v>
      </c>
      <c r="AE600" s="2">
        <v>0</v>
      </c>
      <c r="AF600" s="2">
        <v>3977.69</v>
      </c>
      <c r="AG600" s="2">
        <v>529.12</v>
      </c>
      <c r="AH600" s="2">
        <v>19.84</v>
      </c>
      <c r="AI600" s="2">
        <v>132.28</v>
      </c>
      <c r="AJ600" s="2">
        <v>397</v>
      </c>
      <c r="AK600" s="2">
        <v>0</v>
      </c>
      <c r="AL600" s="2">
        <v>0</v>
      </c>
      <c r="AM600" s="2">
        <v>0</v>
      </c>
      <c r="AN600" s="2">
        <v>0</v>
      </c>
      <c r="AO600" s="2">
        <v>2</v>
      </c>
      <c r="AP600" s="2">
        <v>9</v>
      </c>
      <c r="AQ600" s="2">
        <v>0</v>
      </c>
      <c r="AR600" s="2">
        <v>2897.45</v>
      </c>
      <c r="AS600" s="2">
        <v>3905.69</v>
      </c>
      <c r="AT600" s="2">
        <v>16222.96</v>
      </c>
      <c r="AU600" s="2">
        <v>15000</v>
      </c>
      <c r="AV600" s="2">
        <v>0</v>
      </c>
      <c r="AW600" s="2">
        <v>3000</v>
      </c>
      <c r="AX600" s="2">
        <v>0</v>
      </c>
      <c r="AY600" s="2">
        <v>0</v>
      </c>
      <c r="AZ600" s="2">
        <v>0</v>
      </c>
      <c r="BA600" s="2">
        <v>3234.72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</row>
    <row r="601" spans="1:59">
      <c r="A601" s="5" t="s">
        <v>2480</v>
      </c>
      <c r="B601" s="2" t="s">
        <v>2481</v>
      </c>
      <c r="C601" s="2" t="s">
        <v>2482</v>
      </c>
      <c r="D601" s="2" t="s">
        <v>2483</v>
      </c>
      <c r="E601" s="2" t="s">
        <v>416</v>
      </c>
      <c r="F601" s="2" t="s">
        <v>256</v>
      </c>
      <c r="G601" s="2">
        <v>12</v>
      </c>
      <c r="H601" s="2">
        <v>2</v>
      </c>
      <c r="I601" s="2">
        <v>6.7</v>
      </c>
      <c r="J601" s="2">
        <v>0</v>
      </c>
      <c r="K601" s="2">
        <v>2412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800</v>
      </c>
      <c r="U601" s="2">
        <v>100</v>
      </c>
      <c r="V601" s="2">
        <v>300</v>
      </c>
      <c r="W601" s="2">
        <v>33</v>
      </c>
      <c r="X601" s="2">
        <v>0</v>
      </c>
      <c r="Y601" s="2">
        <v>0</v>
      </c>
      <c r="Z601" s="2">
        <v>0</v>
      </c>
      <c r="AA601" s="2">
        <v>0</v>
      </c>
      <c r="AB601" s="2">
        <v>50</v>
      </c>
      <c r="AC601" s="2">
        <v>132</v>
      </c>
      <c r="AD601" s="2">
        <v>478.69</v>
      </c>
      <c r="AE601" s="2">
        <v>0</v>
      </c>
      <c r="AF601" s="2">
        <v>4305.69</v>
      </c>
      <c r="AG601" s="2">
        <v>472.9</v>
      </c>
      <c r="AH601" s="2">
        <v>17.73</v>
      </c>
      <c r="AI601" s="2">
        <v>118.23</v>
      </c>
      <c r="AJ601" s="2">
        <v>355</v>
      </c>
      <c r="AK601" s="2">
        <v>0</v>
      </c>
      <c r="AL601" s="2">
        <v>0</v>
      </c>
      <c r="AM601" s="2">
        <v>0</v>
      </c>
      <c r="AN601" s="2">
        <v>0</v>
      </c>
      <c r="AO601" s="2">
        <v>2</v>
      </c>
      <c r="AP601" s="2">
        <v>9</v>
      </c>
      <c r="AQ601" s="2">
        <v>0</v>
      </c>
      <c r="AR601" s="2">
        <v>3339.83</v>
      </c>
      <c r="AS601" s="2">
        <v>4233.69</v>
      </c>
      <c r="AT601" s="2">
        <v>16809.42</v>
      </c>
      <c r="AU601" s="2">
        <v>15000</v>
      </c>
      <c r="AV601" s="2">
        <v>0</v>
      </c>
      <c r="AW601" s="2">
        <v>6000</v>
      </c>
      <c r="AX601" s="2">
        <v>0</v>
      </c>
      <c r="AY601" s="2">
        <v>0</v>
      </c>
      <c r="AZ601" s="2">
        <v>0</v>
      </c>
      <c r="BA601" s="2">
        <v>2891.58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</row>
    <row r="602" spans="1:59">
      <c r="A602" s="5" t="s">
        <v>2484</v>
      </c>
      <c r="B602" s="2" t="s">
        <v>2485</v>
      </c>
      <c r="C602" s="2" t="s">
        <v>2486</v>
      </c>
      <c r="D602" s="2" t="s">
        <v>2487</v>
      </c>
      <c r="E602" s="2" t="s">
        <v>614</v>
      </c>
      <c r="F602" s="2" t="s">
        <v>209</v>
      </c>
      <c r="G602" s="2">
        <v>10</v>
      </c>
      <c r="H602" s="2">
        <v>3</v>
      </c>
      <c r="I602" s="2">
        <v>6.1</v>
      </c>
      <c r="J602" s="2">
        <v>0</v>
      </c>
      <c r="K602" s="2">
        <v>2196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800</v>
      </c>
      <c r="U602" s="2">
        <v>300</v>
      </c>
      <c r="V602" s="2">
        <v>300</v>
      </c>
      <c r="W602" s="2">
        <v>33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3629</v>
      </c>
      <c r="AG602" s="2">
        <v>687.18</v>
      </c>
      <c r="AH602" s="2">
        <v>25.77</v>
      </c>
      <c r="AI602" s="2">
        <v>171.79</v>
      </c>
      <c r="AJ602" s="2">
        <v>515</v>
      </c>
      <c r="AK602" s="2">
        <v>0</v>
      </c>
      <c r="AL602" s="2">
        <v>0</v>
      </c>
      <c r="AM602" s="2">
        <v>0</v>
      </c>
      <c r="AN602" s="2">
        <v>0</v>
      </c>
      <c r="AO602" s="2">
        <v>2</v>
      </c>
      <c r="AP602" s="2">
        <v>9</v>
      </c>
      <c r="AQ602" s="2">
        <v>0</v>
      </c>
      <c r="AR602" s="2">
        <v>2227.26</v>
      </c>
      <c r="AS602" s="2">
        <v>3417</v>
      </c>
      <c r="AT602" s="2">
        <v>23852.61</v>
      </c>
      <c r="AU602" s="2">
        <v>15000</v>
      </c>
      <c r="AV602" s="2">
        <v>0</v>
      </c>
      <c r="AW602" s="2">
        <v>2001</v>
      </c>
      <c r="AX602" s="2">
        <v>0</v>
      </c>
      <c r="AY602" s="2">
        <v>0</v>
      </c>
      <c r="AZ602" s="2">
        <v>0</v>
      </c>
      <c r="BA602" s="2">
        <v>4199.22</v>
      </c>
      <c r="BB602" s="2">
        <v>2652.39</v>
      </c>
      <c r="BC602" s="2">
        <v>79.57</v>
      </c>
      <c r="BD602" s="2">
        <v>0</v>
      </c>
      <c r="BE602" s="2">
        <v>79.57</v>
      </c>
      <c r="BF602" s="2">
        <v>189.06</v>
      </c>
      <c r="BG602" s="2">
        <v>0</v>
      </c>
    </row>
    <row r="603" spans="1:59">
      <c r="A603" s="5" t="s">
        <v>2488</v>
      </c>
      <c r="B603" s="2" t="s">
        <v>2489</v>
      </c>
      <c r="C603" s="2" t="s">
        <v>2490</v>
      </c>
      <c r="D603" s="2" t="s">
        <v>2491</v>
      </c>
      <c r="E603" s="2" t="s">
        <v>416</v>
      </c>
      <c r="F603" s="2" t="s">
        <v>94</v>
      </c>
      <c r="G603" s="2">
        <v>0</v>
      </c>
      <c r="H603" s="2">
        <v>0</v>
      </c>
      <c r="I603" s="2">
        <v>0</v>
      </c>
      <c r="J603" s="2">
        <v>4534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300</v>
      </c>
      <c r="W603" s="2">
        <v>33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4867</v>
      </c>
      <c r="AG603" s="2">
        <v>1010.86</v>
      </c>
      <c r="AH603" s="2">
        <v>37.91</v>
      </c>
      <c r="AI603" s="2">
        <v>252.72</v>
      </c>
      <c r="AJ603" s="2">
        <v>758</v>
      </c>
      <c r="AK603" s="2">
        <v>0</v>
      </c>
      <c r="AL603" s="2">
        <v>0</v>
      </c>
      <c r="AM603" s="2">
        <v>0</v>
      </c>
      <c r="AN603" s="2">
        <v>0</v>
      </c>
      <c r="AO603" s="2">
        <v>2</v>
      </c>
      <c r="AP603" s="2">
        <v>9</v>
      </c>
      <c r="AQ603" s="2">
        <v>0</v>
      </c>
      <c r="AR603" s="2">
        <v>2805.51</v>
      </c>
      <c r="AS603" s="2">
        <v>4865</v>
      </c>
      <c r="AT603" s="2">
        <v>32009.42</v>
      </c>
      <c r="AU603" s="2">
        <v>15000</v>
      </c>
      <c r="AV603" s="2">
        <v>3000</v>
      </c>
      <c r="AW603" s="2">
        <v>3000</v>
      </c>
      <c r="AX603" s="2">
        <v>0</v>
      </c>
      <c r="AY603" s="2">
        <v>3000</v>
      </c>
      <c r="AZ603" s="2">
        <v>0</v>
      </c>
      <c r="BA603" s="2">
        <v>6178.47</v>
      </c>
      <c r="BB603" s="2">
        <v>1830.95</v>
      </c>
      <c r="BC603" s="2">
        <v>54.93</v>
      </c>
      <c r="BD603" s="2">
        <v>0</v>
      </c>
      <c r="BE603" s="2">
        <v>54.93</v>
      </c>
      <c r="BF603" s="2">
        <v>210.76</v>
      </c>
      <c r="BG603" s="2">
        <v>0</v>
      </c>
    </row>
    <row r="604" spans="1:59">
      <c r="A604" s="5" t="s">
        <v>2492</v>
      </c>
      <c r="B604" s="2" t="s">
        <v>2493</v>
      </c>
      <c r="C604" s="2" t="s">
        <v>2494</v>
      </c>
      <c r="D604" s="2" t="s">
        <v>2495</v>
      </c>
      <c r="E604" s="2" t="s">
        <v>416</v>
      </c>
      <c r="F604" s="2" t="s">
        <v>209</v>
      </c>
      <c r="G604" s="2">
        <v>10</v>
      </c>
      <c r="H604" s="2">
        <v>3</v>
      </c>
      <c r="I604" s="2">
        <v>6.1</v>
      </c>
      <c r="J604" s="2">
        <v>0</v>
      </c>
      <c r="K604" s="2">
        <v>2196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800</v>
      </c>
      <c r="U604" s="2">
        <v>300</v>
      </c>
      <c r="V604" s="2">
        <v>300</v>
      </c>
      <c r="W604" s="2">
        <v>33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24</v>
      </c>
      <c r="AE604" s="2">
        <v>0</v>
      </c>
      <c r="AF604" s="2">
        <v>3653</v>
      </c>
      <c r="AG604" s="2">
        <v>901.56</v>
      </c>
      <c r="AH604" s="2">
        <v>33.81</v>
      </c>
      <c r="AI604" s="2">
        <v>225.39</v>
      </c>
      <c r="AJ604" s="2">
        <v>676</v>
      </c>
      <c r="AK604" s="2">
        <v>0</v>
      </c>
      <c r="AL604" s="2">
        <v>0</v>
      </c>
      <c r="AM604" s="2">
        <v>0</v>
      </c>
      <c r="AN604" s="2">
        <v>0</v>
      </c>
      <c r="AO604" s="2">
        <v>2</v>
      </c>
      <c r="AP604" s="2">
        <v>9</v>
      </c>
      <c r="AQ604" s="2">
        <v>0</v>
      </c>
      <c r="AR604" s="2">
        <v>1814.24</v>
      </c>
      <c r="AS604" s="2">
        <v>3441</v>
      </c>
      <c r="AT604" s="2">
        <v>25592.05</v>
      </c>
      <c r="AU604" s="2">
        <v>15000</v>
      </c>
      <c r="AV604" s="2">
        <v>3000</v>
      </c>
      <c r="AW604" s="2">
        <v>0</v>
      </c>
      <c r="AX604" s="2">
        <v>0</v>
      </c>
      <c r="AY604" s="2">
        <v>3000</v>
      </c>
      <c r="AZ604" s="2">
        <v>0</v>
      </c>
      <c r="BA604" s="2">
        <v>5510.28</v>
      </c>
      <c r="BB604" s="2">
        <v>0</v>
      </c>
      <c r="BC604" s="2">
        <v>0</v>
      </c>
      <c r="BD604" s="2">
        <v>0</v>
      </c>
      <c r="BE604" s="2">
        <v>0</v>
      </c>
      <c r="BF604" s="2">
        <v>134.33</v>
      </c>
      <c r="BG604" s="2">
        <v>0</v>
      </c>
    </row>
    <row r="605" spans="1:59">
      <c r="A605" s="5" t="s">
        <v>2496</v>
      </c>
      <c r="B605" s="2" t="s">
        <v>2497</v>
      </c>
      <c r="C605" s="2" t="s">
        <v>2498</v>
      </c>
      <c r="D605" s="2" t="s">
        <v>2499</v>
      </c>
      <c r="E605" s="2" t="s">
        <v>123</v>
      </c>
      <c r="F605" s="2" t="s">
        <v>181</v>
      </c>
      <c r="G605" s="2">
        <v>6</v>
      </c>
      <c r="H605" s="2">
        <v>1</v>
      </c>
      <c r="I605" s="2">
        <v>4.1</v>
      </c>
      <c r="J605" s="2">
        <v>0</v>
      </c>
      <c r="K605" s="2">
        <v>1476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800</v>
      </c>
      <c r="U605" s="2">
        <v>100</v>
      </c>
      <c r="V605" s="2">
        <v>300</v>
      </c>
      <c r="W605" s="2">
        <v>33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2709</v>
      </c>
      <c r="AG605" s="2">
        <v>322.73</v>
      </c>
      <c r="AH605" s="2">
        <v>12.1</v>
      </c>
      <c r="AI605" s="2">
        <v>104.32</v>
      </c>
      <c r="AJ605" s="2">
        <v>242</v>
      </c>
      <c r="AK605" s="2">
        <v>0</v>
      </c>
      <c r="AL605" s="2">
        <v>0</v>
      </c>
      <c r="AM605" s="2">
        <v>0</v>
      </c>
      <c r="AN605" s="2">
        <v>0</v>
      </c>
      <c r="AO605" s="2">
        <v>2</v>
      </c>
      <c r="AP605" s="2">
        <v>9</v>
      </c>
      <c r="AQ605" s="2">
        <v>0</v>
      </c>
      <c r="AR605" s="2">
        <v>2025.85</v>
      </c>
      <c r="AS605" s="2">
        <v>2637</v>
      </c>
      <c r="AT605" s="2">
        <v>13510.44</v>
      </c>
      <c r="AU605" s="2">
        <v>15000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2043.45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</row>
    <row r="606" spans="1:59">
      <c r="A606" s="5" t="s">
        <v>2500</v>
      </c>
      <c r="B606" s="2" t="s">
        <v>2501</v>
      </c>
      <c r="C606" s="2" t="s">
        <v>2502</v>
      </c>
      <c r="D606" s="2" t="s">
        <v>2503</v>
      </c>
      <c r="E606" s="2" t="s">
        <v>529</v>
      </c>
      <c r="F606" s="2" t="s">
        <v>256</v>
      </c>
      <c r="G606" s="2">
        <v>9</v>
      </c>
      <c r="H606" s="2">
        <v>1</v>
      </c>
      <c r="I606" s="2">
        <v>5.3</v>
      </c>
      <c r="J606" s="2">
        <v>0</v>
      </c>
      <c r="K606" s="2">
        <v>1908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7</v>
      </c>
      <c r="S606" s="2">
        <v>0</v>
      </c>
      <c r="T606" s="2">
        <v>800</v>
      </c>
      <c r="U606" s="2">
        <v>100</v>
      </c>
      <c r="V606" s="2">
        <v>300</v>
      </c>
      <c r="W606" s="2">
        <v>33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3148</v>
      </c>
      <c r="AG606" s="2">
        <v>323.29</v>
      </c>
      <c r="AH606" s="2">
        <v>12.12</v>
      </c>
      <c r="AI606" s="2">
        <v>104.32</v>
      </c>
      <c r="AJ606" s="2">
        <v>242</v>
      </c>
      <c r="AK606" s="2">
        <v>0</v>
      </c>
      <c r="AL606" s="2">
        <v>0</v>
      </c>
      <c r="AM606" s="2">
        <v>0</v>
      </c>
      <c r="AN606" s="2">
        <v>0</v>
      </c>
      <c r="AO606" s="2">
        <v>2</v>
      </c>
      <c r="AP606" s="2">
        <v>9</v>
      </c>
      <c r="AQ606" s="2">
        <v>0</v>
      </c>
      <c r="AR606" s="2">
        <v>2464.27</v>
      </c>
      <c r="AS606" s="2">
        <v>3106</v>
      </c>
      <c r="AT606" s="2">
        <v>14901.55</v>
      </c>
      <c r="AU606" s="2">
        <v>15000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2045.19</v>
      </c>
      <c r="BB606" s="2">
        <v>0</v>
      </c>
      <c r="BC606" s="2">
        <v>0</v>
      </c>
      <c r="BD606" s="2">
        <v>0</v>
      </c>
      <c r="BE606" s="2">
        <v>0</v>
      </c>
      <c r="BF606" s="2">
        <v>12.96</v>
      </c>
      <c r="BG606" s="2">
        <v>0</v>
      </c>
    </row>
    <row r="607" spans="1:59">
      <c r="A607" s="5" t="s">
        <v>2504</v>
      </c>
      <c r="B607" s="2" t="s">
        <v>2505</v>
      </c>
      <c r="C607" s="2" t="s">
        <v>2506</v>
      </c>
      <c r="D607" s="2" t="s">
        <v>2507</v>
      </c>
      <c r="E607" s="2" t="s">
        <v>93</v>
      </c>
      <c r="F607" s="2" t="s">
        <v>181</v>
      </c>
      <c r="G607" s="2">
        <v>6</v>
      </c>
      <c r="H607" s="2">
        <v>1</v>
      </c>
      <c r="I607" s="2">
        <v>4.1</v>
      </c>
      <c r="J607" s="2">
        <v>0</v>
      </c>
      <c r="K607" s="2">
        <v>1476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7</v>
      </c>
      <c r="S607" s="2">
        <v>0</v>
      </c>
      <c r="T607" s="2">
        <v>800</v>
      </c>
      <c r="U607" s="2">
        <v>100</v>
      </c>
      <c r="V607" s="2">
        <v>300</v>
      </c>
      <c r="W607" s="2">
        <v>33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2716</v>
      </c>
      <c r="AG607" s="2">
        <v>323.29</v>
      </c>
      <c r="AH607" s="2">
        <v>12.12</v>
      </c>
      <c r="AI607" s="2">
        <v>104.32</v>
      </c>
      <c r="AJ607" s="2">
        <v>242</v>
      </c>
      <c r="AK607" s="2">
        <v>0</v>
      </c>
      <c r="AL607" s="2">
        <v>0</v>
      </c>
      <c r="AM607" s="2">
        <v>0</v>
      </c>
      <c r="AN607" s="2">
        <v>0</v>
      </c>
      <c r="AO607" s="2">
        <v>2</v>
      </c>
      <c r="AP607" s="2">
        <v>9</v>
      </c>
      <c r="AQ607" s="2">
        <v>0</v>
      </c>
      <c r="AR607" s="2">
        <v>2032.27</v>
      </c>
      <c r="AS607" s="2">
        <v>2674</v>
      </c>
      <c r="AT607" s="2">
        <v>14632</v>
      </c>
      <c r="AU607" s="2">
        <v>15000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2045.19</v>
      </c>
      <c r="BB607" s="2">
        <v>0</v>
      </c>
      <c r="BC607" s="2">
        <v>0</v>
      </c>
      <c r="BD607" s="2">
        <v>0</v>
      </c>
      <c r="BE607" s="2">
        <v>0</v>
      </c>
      <c r="BF607" s="2">
        <v>23.92</v>
      </c>
      <c r="BG607" s="2">
        <v>0</v>
      </c>
    </row>
    <row r="608" spans="1:59">
      <c r="A608" s="5" t="s">
        <v>2508</v>
      </c>
      <c r="B608" s="2" t="s">
        <v>2509</v>
      </c>
      <c r="C608" s="2" t="s">
        <v>2510</v>
      </c>
      <c r="D608" s="2" t="s">
        <v>2511</v>
      </c>
      <c r="E608" s="2" t="s">
        <v>136</v>
      </c>
      <c r="F608" s="2" t="s">
        <v>181</v>
      </c>
      <c r="G608" s="2">
        <v>0</v>
      </c>
      <c r="H608" s="2">
        <v>0</v>
      </c>
      <c r="I608" s="2">
        <v>0</v>
      </c>
      <c r="J608" s="2">
        <v>3627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500</v>
      </c>
      <c r="V608" s="2">
        <v>300</v>
      </c>
      <c r="W608" s="2">
        <v>33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4460</v>
      </c>
      <c r="AG608" s="2">
        <v>1134.48</v>
      </c>
      <c r="AH608" s="2">
        <v>42.54</v>
      </c>
      <c r="AI608" s="2">
        <v>359.74</v>
      </c>
      <c r="AJ608" s="2">
        <v>1078</v>
      </c>
      <c r="AK608" s="2">
        <v>0</v>
      </c>
      <c r="AL608" s="2">
        <v>0</v>
      </c>
      <c r="AM608" s="2">
        <v>0</v>
      </c>
      <c r="AN608" s="2">
        <v>0</v>
      </c>
      <c r="AO608" s="2">
        <v>2</v>
      </c>
      <c r="AP608" s="2">
        <v>9</v>
      </c>
      <c r="AQ608" s="2">
        <v>0</v>
      </c>
      <c r="AR608" s="2">
        <v>1843.24</v>
      </c>
      <c r="AS608" s="2">
        <v>4108</v>
      </c>
      <c r="AT608" s="2">
        <v>26830</v>
      </c>
      <c r="AU608" s="2">
        <v>15000</v>
      </c>
      <c r="AV608" s="2">
        <v>0</v>
      </c>
      <c r="AW608" s="2">
        <v>3000</v>
      </c>
      <c r="AX608" s="2">
        <v>0</v>
      </c>
      <c r="AY608" s="2">
        <v>0</v>
      </c>
      <c r="AZ608" s="2">
        <v>3300</v>
      </c>
      <c r="BA608" s="2">
        <v>7844.28</v>
      </c>
      <c r="BB608" s="2">
        <v>0</v>
      </c>
      <c r="BC608" s="2">
        <v>0</v>
      </c>
      <c r="BD608" s="2">
        <v>0</v>
      </c>
      <c r="BE608" s="2">
        <v>0</v>
      </c>
      <c r="BF608" s="2">
        <v>98.77</v>
      </c>
      <c r="BG608" s="2">
        <v>0</v>
      </c>
    </row>
    <row r="609" spans="1:59">
      <c r="A609" s="5" t="s">
        <v>2512</v>
      </c>
      <c r="B609" s="2" t="s">
        <v>2513</v>
      </c>
      <c r="C609" s="2" t="s">
        <v>2514</v>
      </c>
      <c r="D609" s="2" t="s">
        <v>2515</v>
      </c>
      <c r="E609" s="2" t="s">
        <v>176</v>
      </c>
      <c r="F609" s="2" t="s">
        <v>256</v>
      </c>
      <c r="G609" s="2">
        <v>5</v>
      </c>
      <c r="H609" s="2">
        <v>2</v>
      </c>
      <c r="I609" s="2">
        <v>3.9</v>
      </c>
      <c r="J609" s="2">
        <v>0</v>
      </c>
      <c r="K609" s="2">
        <v>1404</v>
      </c>
      <c r="L609" s="2">
        <v>129.1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800</v>
      </c>
      <c r="U609" s="2">
        <v>100</v>
      </c>
      <c r="V609" s="2">
        <v>300</v>
      </c>
      <c r="W609" s="2">
        <v>33</v>
      </c>
      <c r="X609" s="2">
        <v>0</v>
      </c>
      <c r="Y609" s="2">
        <v>0</v>
      </c>
      <c r="Z609" s="2">
        <v>0</v>
      </c>
      <c r="AA609" s="2">
        <v>0</v>
      </c>
      <c r="AB609" s="2">
        <v>70</v>
      </c>
      <c r="AC609" s="2">
        <v>84</v>
      </c>
      <c r="AD609" s="2">
        <v>744.97</v>
      </c>
      <c r="AE609" s="2">
        <v>0</v>
      </c>
      <c r="AF609" s="2">
        <v>3665.07</v>
      </c>
      <c r="AG609" s="2">
        <v>406.5</v>
      </c>
      <c r="AH609" s="2">
        <v>15.24</v>
      </c>
      <c r="AI609" s="2">
        <v>104.32</v>
      </c>
      <c r="AJ609" s="2">
        <v>305</v>
      </c>
      <c r="AK609" s="2">
        <v>0</v>
      </c>
      <c r="AL609" s="2">
        <v>0</v>
      </c>
      <c r="AM609" s="2">
        <v>0</v>
      </c>
      <c r="AN609" s="2">
        <v>0</v>
      </c>
      <c r="AO609" s="2">
        <v>2</v>
      </c>
      <c r="AP609" s="2">
        <v>9</v>
      </c>
      <c r="AQ609" s="2">
        <v>0</v>
      </c>
      <c r="AR609" s="2">
        <v>2832.01</v>
      </c>
      <c r="AS609" s="2">
        <v>3593.07</v>
      </c>
      <c r="AT609" s="2">
        <v>13015.83</v>
      </c>
      <c r="AU609" s="2">
        <v>15000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2493.18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</row>
    <row r="610" spans="1:59">
      <c r="A610" s="5" t="s">
        <v>2516</v>
      </c>
      <c r="B610" s="2" t="s">
        <v>2517</v>
      </c>
      <c r="C610" s="2" t="s">
        <v>2518</v>
      </c>
      <c r="D610" s="2" t="s">
        <v>2519</v>
      </c>
      <c r="E610" s="2" t="s">
        <v>176</v>
      </c>
      <c r="F610" s="2" t="s">
        <v>256</v>
      </c>
      <c r="G610" s="2">
        <v>5</v>
      </c>
      <c r="H610" s="2">
        <v>2</v>
      </c>
      <c r="I610" s="2">
        <v>3.9</v>
      </c>
      <c r="J610" s="2">
        <v>0</v>
      </c>
      <c r="K610" s="2">
        <v>1404</v>
      </c>
      <c r="L610" s="2">
        <v>258.21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800</v>
      </c>
      <c r="U610" s="2">
        <v>100</v>
      </c>
      <c r="V610" s="2">
        <v>300</v>
      </c>
      <c r="W610" s="2">
        <v>33</v>
      </c>
      <c r="X610" s="2">
        <v>0</v>
      </c>
      <c r="Y610" s="2">
        <v>0</v>
      </c>
      <c r="Z610" s="2">
        <v>0</v>
      </c>
      <c r="AA610" s="2">
        <v>0</v>
      </c>
      <c r="AB610" s="2">
        <v>70</v>
      </c>
      <c r="AC610" s="2">
        <v>84</v>
      </c>
      <c r="AD610" s="2">
        <v>1079.72</v>
      </c>
      <c r="AE610" s="2">
        <v>0</v>
      </c>
      <c r="AF610" s="2">
        <v>4128.93</v>
      </c>
      <c r="AG610" s="2">
        <v>394.85</v>
      </c>
      <c r="AH610" s="2">
        <v>14.81</v>
      </c>
      <c r="AI610" s="2">
        <v>104.32</v>
      </c>
      <c r="AJ610" s="2">
        <v>296</v>
      </c>
      <c r="AK610" s="2">
        <v>0</v>
      </c>
      <c r="AL610" s="2">
        <v>0</v>
      </c>
      <c r="AM610" s="2">
        <v>0</v>
      </c>
      <c r="AN610" s="2">
        <v>0</v>
      </c>
      <c r="AO610" s="2">
        <v>2</v>
      </c>
      <c r="AP610" s="2">
        <v>9</v>
      </c>
      <c r="AQ610" s="2">
        <v>0</v>
      </c>
      <c r="AR610" s="2">
        <v>3316.95</v>
      </c>
      <c r="AS610" s="2">
        <v>4056.93</v>
      </c>
      <c r="AT610" s="2">
        <v>12792.73</v>
      </c>
      <c r="AU610" s="2">
        <v>15000</v>
      </c>
      <c r="AV610" s="2">
        <v>0</v>
      </c>
      <c r="AW610" s="2">
        <v>3000</v>
      </c>
      <c r="AX610" s="2">
        <v>0</v>
      </c>
      <c r="AY610" s="2">
        <v>0</v>
      </c>
      <c r="AZ610" s="2">
        <v>0</v>
      </c>
      <c r="BA610" s="2">
        <v>2429.94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</row>
    <row r="611" spans="1:59">
      <c r="A611" s="5" t="s">
        <v>2520</v>
      </c>
      <c r="B611" s="2" t="s">
        <v>2521</v>
      </c>
      <c r="C611" s="2" t="s">
        <v>2522</v>
      </c>
      <c r="D611" s="2" t="s">
        <v>2523</v>
      </c>
      <c r="E611" s="2" t="s">
        <v>176</v>
      </c>
      <c r="F611" s="2" t="s">
        <v>256</v>
      </c>
      <c r="G611" s="2">
        <v>5</v>
      </c>
      <c r="H611" s="2">
        <v>3</v>
      </c>
      <c r="I611" s="2">
        <v>4.1</v>
      </c>
      <c r="J611" s="2">
        <v>0</v>
      </c>
      <c r="K611" s="2">
        <v>1476</v>
      </c>
      <c r="L611" s="2">
        <v>271.45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800</v>
      </c>
      <c r="U611" s="2">
        <v>100</v>
      </c>
      <c r="V611" s="2">
        <v>300</v>
      </c>
      <c r="W611" s="2">
        <v>33</v>
      </c>
      <c r="X611" s="2">
        <v>0</v>
      </c>
      <c r="Y611" s="2">
        <v>0</v>
      </c>
      <c r="Z611" s="2">
        <v>0</v>
      </c>
      <c r="AA611" s="2">
        <v>0</v>
      </c>
      <c r="AB611" s="2">
        <v>70</v>
      </c>
      <c r="AC611" s="2">
        <v>96</v>
      </c>
      <c r="AD611" s="2">
        <v>774.76</v>
      </c>
      <c r="AE611" s="2">
        <v>0</v>
      </c>
      <c r="AF611" s="2">
        <v>3921.21</v>
      </c>
      <c r="AG611" s="2">
        <v>401.41</v>
      </c>
      <c r="AH611" s="2">
        <v>15.05</v>
      </c>
      <c r="AI611" s="2">
        <v>104.32</v>
      </c>
      <c r="AJ611" s="2">
        <v>301</v>
      </c>
      <c r="AK611" s="2">
        <v>0</v>
      </c>
      <c r="AL611" s="2">
        <v>0</v>
      </c>
      <c r="AM611" s="2">
        <v>0</v>
      </c>
      <c r="AN611" s="2">
        <v>0</v>
      </c>
      <c r="AO611" s="2">
        <v>2</v>
      </c>
      <c r="AP611" s="2">
        <v>9</v>
      </c>
      <c r="AQ611" s="2">
        <v>0</v>
      </c>
      <c r="AR611" s="2">
        <v>3097.43</v>
      </c>
      <c r="AS611" s="2">
        <v>3849.21</v>
      </c>
      <c r="AT611" s="2">
        <v>13424.3</v>
      </c>
      <c r="AU611" s="2">
        <v>15000</v>
      </c>
      <c r="AV611" s="2">
        <v>1500</v>
      </c>
      <c r="AW611" s="2">
        <v>6000</v>
      </c>
      <c r="AX611" s="2">
        <v>0</v>
      </c>
      <c r="AY611" s="2">
        <v>0</v>
      </c>
      <c r="AZ611" s="2">
        <v>0</v>
      </c>
      <c r="BA611" s="2">
        <v>2465.34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</row>
    <row r="612" spans="1:59">
      <c r="A612" s="5" t="s">
        <v>2524</v>
      </c>
      <c r="B612" s="2" t="s">
        <v>2525</v>
      </c>
      <c r="C612" s="2" t="s">
        <v>2526</v>
      </c>
      <c r="D612" s="2" t="s">
        <v>2527</v>
      </c>
      <c r="E612" s="2" t="s">
        <v>176</v>
      </c>
      <c r="F612" s="2" t="s">
        <v>256</v>
      </c>
      <c r="G612" s="2">
        <v>5</v>
      </c>
      <c r="H612" s="2">
        <v>1</v>
      </c>
      <c r="I612" s="2">
        <v>3.7</v>
      </c>
      <c r="J612" s="2">
        <v>0</v>
      </c>
      <c r="K612" s="2">
        <v>1332</v>
      </c>
      <c r="L612" s="2">
        <v>122.48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800</v>
      </c>
      <c r="U612" s="2">
        <v>100</v>
      </c>
      <c r="V612" s="2">
        <v>300</v>
      </c>
      <c r="W612" s="2">
        <v>33</v>
      </c>
      <c r="X612" s="2">
        <v>0</v>
      </c>
      <c r="Y612" s="2">
        <v>0</v>
      </c>
      <c r="Z612" s="2">
        <v>0</v>
      </c>
      <c r="AA612" s="2">
        <v>0</v>
      </c>
      <c r="AB612" s="2">
        <v>80</v>
      </c>
      <c r="AC612" s="2">
        <v>84</v>
      </c>
      <c r="AD612" s="2">
        <v>655.93</v>
      </c>
      <c r="AE612" s="2">
        <v>0</v>
      </c>
      <c r="AF612" s="2">
        <v>3507.41</v>
      </c>
      <c r="AG612" s="2">
        <v>372.48</v>
      </c>
      <c r="AH612" s="2">
        <v>13.97</v>
      </c>
      <c r="AI612" s="2">
        <v>104.32</v>
      </c>
      <c r="AJ612" s="2">
        <v>279</v>
      </c>
      <c r="AK612" s="2">
        <v>0</v>
      </c>
      <c r="AL612" s="2">
        <v>0</v>
      </c>
      <c r="AM612" s="2">
        <v>0</v>
      </c>
      <c r="AN612" s="2">
        <v>0</v>
      </c>
      <c r="AO612" s="2">
        <v>2</v>
      </c>
      <c r="AP612" s="2">
        <v>9</v>
      </c>
      <c r="AQ612" s="2">
        <v>0</v>
      </c>
      <c r="AR612" s="2">
        <v>2735.64</v>
      </c>
      <c r="AS612" s="2">
        <v>3435.41</v>
      </c>
      <c r="AT612" s="2">
        <v>12027.21</v>
      </c>
      <c r="AU612" s="2">
        <v>15000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2309.31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</row>
    <row r="613" spans="1:59">
      <c r="A613" s="5" t="s">
        <v>2528</v>
      </c>
      <c r="B613" s="2" t="s">
        <v>1368</v>
      </c>
      <c r="C613" s="2" t="s">
        <v>2529</v>
      </c>
      <c r="D613" s="2" t="s">
        <v>2530</v>
      </c>
      <c r="E613" s="2" t="s">
        <v>159</v>
      </c>
      <c r="F613" s="2" t="s">
        <v>256</v>
      </c>
      <c r="G613" s="2">
        <v>6</v>
      </c>
      <c r="H613" s="2">
        <v>2</v>
      </c>
      <c r="I613" s="2">
        <v>4.3</v>
      </c>
      <c r="J613" s="2">
        <v>0</v>
      </c>
      <c r="K613" s="2">
        <v>1548</v>
      </c>
      <c r="L613" s="2">
        <v>284.69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800</v>
      </c>
      <c r="U613" s="2">
        <v>100</v>
      </c>
      <c r="V613" s="2">
        <v>300</v>
      </c>
      <c r="W613" s="2">
        <v>33</v>
      </c>
      <c r="X613" s="2">
        <v>0</v>
      </c>
      <c r="Y613" s="2">
        <v>0</v>
      </c>
      <c r="Z613" s="2">
        <v>0</v>
      </c>
      <c r="AA613" s="2">
        <v>0</v>
      </c>
      <c r="AB613" s="2">
        <v>10</v>
      </c>
      <c r="AC613" s="2">
        <v>12</v>
      </c>
      <c r="AD613" s="2">
        <v>1172.41</v>
      </c>
      <c r="AE613" s="2">
        <v>0</v>
      </c>
      <c r="AF613" s="2">
        <v>4260.1</v>
      </c>
      <c r="AG613" s="2">
        <v>445.03</v>
      </c>
      <c r="AH613" s="2">
        <v>16.69</v>
      </c>
      <c r="AI613" s="2">
        <v>111.26</v>
      </c>
      <c r="AJ613" s="2">
        <v>334</v>
      </c>
      <c r="AK613" s="2">
        <v>0</v>
      </c>
      <c r="AL613" s="2">
        <v>0</v>
      </c>
      <c r="AM613" s="2">
        <v>0</v>
      </c>
      <c r="AN613" s="2">
        <v>0</v>
      </c>
      <c r="AO613" s="2">
        <v>2</v>
      </c>
      <c r="AP613" s="2">
        <v>9</v>
      </c>
      <c r="AQ613" s="2">
        <v>0</v>
      </c>
      <c r="AR613" s="2">
        <v>3351.12</v>
      </c>
      <c r="AS613" s="2">
        <v>4188.1</v>
      </c>
      <c r="AT613" s="2">
        <v>13966.73</v>
      </c>
      <c r="AU613" s="2">
        <v>15000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2720.94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</row>
    <row r="614" spans="1:59">
      <c r="A614" s="5" t="s">
        <v>2531</v>
      </c>
      <c r="B614" s="2" t="s">
        <v>2532</v>
      </c>
      <c r="C614" s="2" t="s">
        <v>2533</v>
      </c>
      <c r="D614" s="2" t="s">
        <v>2534</v>
      </c>
      <c r="E614" s="2" t="s">
        <v>159</v>
      </c>
      <c r="F614" s="2" t="s">
        <v>256</v>
      </c>
      <c r="G614" s="2">
        <v>6</v>
      </c>
      <c r="H614" s="2">
        <v>2</v>
      </c>
      <c r="I614" s="2">
        <v>4.3</v>
      </c>
      <c r="J614" s="2">
        <v>0</v>
      </c>
      <c r="K614" s="2">
        <v>1548</v>
      </c>
      <c r="L614" s="2">
        <v>284.69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800</v>
      </c>
      <c r="U614" s="2">
        <v>100</v>
      </c>
      <c r="V614" s="2">
        <v>300</v>
      </c>
      <c r="W614" s="2">
        <v>33</v>
      </c>
      <c r="X614" s="2">
        <v>0</v>
      </c>
      <c r="Y614" s="2">
        <v>0</v>
      </c>
      <c r="Z614" s="2">
        <v>0</v>
      </c>
      <c r="AA614" s="2">
        <v>0</v>
      </c>
      <c r="AB614" s="2">
        <v>20</v>
      </c>
      <c r="AC614" s="2">
        <v>0</v>
      </c>
      <c r="AD614" s="2">
        <v>1162.41</v>
      </c>
      <c r="AE614" s="2">
        <v>0</v>
      </c>
      <c r="AF614" s="2">
        <v>4248.1</v>
      </c>
      <c r="AG614" s="2">
        <v>429.12</v>
      </c>
      <c r="AH614" s="2">
        <v>16.09</v>
      </c>
      <c r="AI614" s="2">
        <v>107.28</v>
      </c>
      <c r="AJ614" s="2">
        <v>322</v>
      </c>
      <c r="AK614" s="2">
        <v>0</v>
      </c>
      <c r="AL614" s="2">
        <v>0</v>
      </c>
      <c r="AM614" s="2">
        <v>0</v>
      </c>
      <c r="AN614" s="2">
        <v>0</v>
      </c>
      <c r="AO614" s="2">
        <v>2</v>
      </c>
      <c r="AP614" s="2">
        <v>9</v>
      </c>
      <c r="AQ614" s="2">
        <v>0</v>
      </c>
      <c r="AR614" s="2">
        <v>3371.61</v>
      </c>
      <c r="AS614" s="2">
        <v>4176.1</v>
      </c>
      <c r="AT614" s="2">
        <v>13966.73</v>
      </c>
      <c r="AU614" s="2">
        <v>15000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2623.47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</row>
    <row r="615" spans="1:59">
      <c r="A615" s="5" t="s">
        <v>2535</v>
      </c>
      <c r="B615" s="2" t="s">
        <v>2536</v>
      </c>
      <c r="C615" s="2" t="s">
        <v>2537</v>
      </c>
      <c r="D615" s="2" t="s">
        <v>2538</v>
      </c>
      <c r="E615" s="2" t="s">
        <v>529</v>
      </c>
      <c r="F615" s="2" t="s">
        <v>181</v>
      </c>
      <c r="G615" s="2">
        <v>6</v>
      </c>
      <c r="H615" s="2">
        <v>2</v>
      </c>
      <c r="I615" s="2">
        <v>4.3</v>
      </c>
      <c r="J615" s="2">
        <v>0</v>
      </c>
      <c r="K615" s="2">
        <v>1548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800</v>
      </c>
      <c r="U615" s="2">
        <v>100</v>
      </c>
      <c r="V615" s="2">
        <v>300</v>
      </c>
      <c r="W615" s="2">
        <v>33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2781</v>
      </c>
      <c r="AG615" s="2">
        <v>369.77</v>
      </c>
      <c r="AH615" s="2">
        <v>13.87</v>
      </c>
      <c r="AI615" s="2">
        <v>104.32</v>
      </c>
      <c r="AJ615" s="2">
        <v>277</v>
      </c>
      <c r="AK615" s="2">
        <v>0</v>
      </c>
      <c r="AL615" s="2">
        <v>0</v>
      </c>
      <c r="AM615" s="2">
        <v>0</v>
      </c>
      <c r="AN615" s="2">
        <v>0</v>
      </c>
      <c r="AO615" s="2">
        <v>2</v>
      </c>
      <c r="AP615" s="2">
        <v>9</v>
      </c>
      <c r="AQ615" s="2">
        <v>0</v>
      </c>
      <c r="AR615" s="2">
        <v>2014.04</v>
      </c>
      <c r="AS615" s="2">
        <v>2709</v>
      </c>
      <c r="AT615" s="2">
        <v>13641.1</v>
      </c>
      <c r="AU615" s="2">
        <v>15000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2294.88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</row>
    <row r="616" spans="1:59">
      <c r="A616" s="5" t="s">
        <v>2539</v>
      </c>
      <c r="B616" s="2" t="s">
        <v>2540</v>
      </c>
      <c r="C616" s="2" t="s">
        <v>2541</v>
      </c>
      <c r="D616" s="2" t="s">
        <v>2542</v>
      </c>
      <c r="E616" s="2" t="s">
        <v>204</v>
      </c>
      <c r="F616" s="2" t="s">
        <v>256</v>
      </c>
      <c r="G616" s="2">
        <v>10</v>
      </c>
      <c r="H616" s="2">
        <v>1</v>
      </c>
      <c r="I616" s="2">
        <v>5.7</v>
      </c>
      <c r="J616" s="2">
        <v>0</v>
      </c>
      <c r="K616" s="2">
        <v>2052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7</v>
      </c>
      <c r="R616" s="2">
        <v>0</v>
      </c>
      <c r="S616" s="2">
        <v>0</v>
      </c>
      <c r="T616" s="2">
        <v>800</v>
      </c>
      <c r="U616" s="2">
        <v>100</v>
      </c>
      <c r="V616" s="2">
        <v>300</v>
      </c>
      <c r="W616" s="2">
        <v>56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566.07</v>
      </c>
      <c r="AE616" s="2">
        <v>251.2</v>
      </c>
      <c r="AF616" s="2">
        <v>3629.87</v>
      </c>
      <c r="AG616" s="2">
        <v>399.68</v>
      </c>
      <c r="AH616" s="2">
        <v>14.99</v>
      </c>
      <c r="AI616" s="2">
        <v>104.32</v>
      </c>
      <c r="AJ616" s="2">
        <v>300</v>
      </c>
      <c r="AK616" s="2">
        <v>0</v>
      </c>
      <c r="AL616" s="2">
        <v>0</v>
      </c>
      <c r="AM616" s="2">
        <v>0</v>
      </c>
      <c r="AN616" s="2">
        <v>0</v>
      </c>
      <c r="AO616" s="2">
        <v>2</v>
      </c>
      <c r="AP616" s="2">
        <v>9</v>
      </c>
      <c r="AQ616" s="2">
        <v>0</v>
      </c>
      <c r="AR616" s="2">
        <v>2808.88</v>
      </c>
      <c r="AS616" s="2">
        <v>3557.87</v>
      </c>
      <c r="AT616" s="2">
        <v>14543.87</v>
      </c>
      <c r="AU616" s="2">
        <v>15000</v>
      </c>
      <c r="AV616" s="2">
        <v>0</v>
      </c>
      <c r="AW616" s="2">
        <v>0</v>
      </c>
      <c r="AX616" s="2">
        <v>0</v>
      </c>
      <c r="AY616" s="2">
        <v>1500</v>
      </c>
      <c r="AZ616" s="2">
        <v>0</v>
      </c>
      <c r="BA616" s="2">
        <v>2456.97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</row>
    <row r="617" spans="1:59">
      <c r="A617" s="5" t="s">
        <v>2543</v>
      </c>
      <c r="B617" s="2" t="s">
        <v>2544</v>
      </c>
      <c r="C617" s="2" t="s">
        <v>2545</v>
      </c>
      <c r="D617" s="2" t="s">
        <v>2546</v>
      </c>
      <c r="E617" s="2" t="s">
        <v>176</v>
      </c>
      <c r="F617" s="2" t="s">
        <v>181</v>
      </c>
      <c r="G617" s="2">
        <v>6</v>
      </c>
      <c r="H617" s="2">
        <v>3</v>
      </c>
      <c r="I617" s="2">
        <v>4.5</v>
      </c>
      <c r="J617" s="2">
        <v>0</v>
      </c>
      <c r="K617" s="2">
        <v>1620</v>
      </c>
      <c r="L617" s="2">
        <v>297.93</v>
      </c>
      <c r="M617" s="2">
        <v>0</v>
      </c>
      <c r="N617" s="2">
        <v>0</v>
      </c>
      <c r="O617" s="2">
        <v>0</v>
      </c>
      <c r="P617" s="2">
        <v>0</v>
      </c>
      <c r="Q617" s="2">
        <v>7</v>
      </c>
      <c r="R617" s="2">
        <v>0</v>
      </c>
      <c r="S617" s="2">
        <v>0</v>
      </c>
      <c r="T617" s="2">
        <v>800</v>
      </c>
      <c r="U617" s="2">
        <v>100</v>
      </c>
      <c r="V617" s="2">
        <v>300</v>
      </c>
      <c r="W617" s="2">
        <v>56</v>
      </c>
      <c r="X617" s="2">
        <v>0</v>
      </c>
      <c r="Y617" s="2">
        <v>0</v>
      </c>
      <c r="Z617" s="2">
        <v>0</v>
      </c>
      <c r="AA617" s="2">
        <v>0</v>
      </c>
      <c r="AB617" s="2">
        <v>70</v>
      </c>
      <c r="AC617" s="2">
        <v>84</v>
      </c>
      <c r="AD617" s="2">
        <v>893.31</v>
      </c>
      <c r="AE617" s="2">
        <v>0</v>
      </c>
      <c r="AF617" s="2">
        <v>4228.24</v>
      </c>
      <c r="AG617" s="2">
        <v>384.84</v>
      </c>
      <c r="AH617" s="2">
        <v>14.43</v>
      </c>
      <c r="AI617" s="2">
        <v>104.32</v>
      </c>
      <c r="AJ617" s="2">
        <v>289</v>
      </c>
      <c r="AK617" s="2">
        <v>0</v>
      </c>
      <c r="AL617" s="2">
        <v>0</v>
      </c>
      <c r="AM617" s="2">
        <v>0</v>
      </c>
      <c r="AN617" s="2">
        <v>0</v>
      </c>
      <c r="AO617" s="2">
        <v>2</v>
      </c>
      <c r="AP617" s="2">
        <v>9</v>
      </c>
      <c r="AQ617" s="2">
        <v>0</v>
      </c>
      <c r="AR617" s="2">
        <v>3433.65</v>
      </c>
      <c r="AS617" s="2">
        <v>4156.24</v>
      </c>
      <c r="AT617" s="2">
        <v>15489.31</v>
      </c>
      <c r="AU617" s="2">
        <v>15000</v>
      </c>
      <c r="AV617" s="2">
        <v>3000</v>
      </c>
      <c r="AW617" s="2">
        <v>0</v>
      </c>
      <c r="AX617" s="2">
        <v>0</v>
      </c>
      <c r="AY617" s="2">
        <v>0</v>
      </c>
      <c r="AZ617" s="2">
        <v>0</v>
      </c>
      <c r="BA617" s="2">
        <v>2377.77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</row>
    <row r="618" spans="1:59">
      <c r="A618" s="5" t="s">
        <v>2547</v>
      </c>
      <c r="B618" s="2" t="s">
        <v>2548</v>
      </c>
      <c r="C618" s="2" t="s">
        <v>2549</v>
      </c>
      <c r="D618" s="2" t="s">
        <v>2550</v>
      </c>
      <c r="E618" s="2" t="s">
        <v>176</v>
      </c>
      <c r="F618" s="2" t="s">
        <v>181</v>
      </c>
      <c r="G618" s="2">
        <v>6</v>
      </c>
      <c r="H618" s="2">
        <v>3</v>
      </c>
      <c r="I618" s="2">
        <v>4.5</v>
      </c>
      <c r="J618" s="2">
        <v>0</v>
      </c>
      <c r="K618" s="2">
        <v>1620</v>
      </c>
      <c r="L618" s="2">
        <v>148.97</v>
      </c>
      <c r="M618" s="2">
        <v>24</v>
      </c>
      <c r="N618" s="2">
        <v>32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800</v>
      </c>
      <c r="U618" s="2">
        <v>100</v>
      </c>
      <c r="V618" s="2">
        <v>300</v>
      </c>
      <c r="W618" s="2">
        <v>33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834.34</v>
      </c>
      <c r="AE618" s="2">
        <v>0</v>
      </c>
      <c r="AF618" s="2">
        <v>3892.31</v>
      </c>
      <c r="AG618" s="2">
        <v>404.13</v>
      </c>
      <c r="AH618" s="2">
        <v>15.15</v>
      </c>
      <c r="AI618" s="2">
        <v>104.32</v>
      </c>
      <c r="AJ618" s="2">
        <v>303</v>
      </c>
      <c r="AK618" s="2">
        <v>0</v>
      </c>
      <c r="AL618" s="2">
        <v>0</v>
      </c>
      <c r="AM618" s="2">
        <v>0</v>
      </c>
      <c r="AN618" s="2">
        <v>0</v>
      </c>
      <c r="AO618" s="2">
        <v>2</v>
      </c>
      <c r="AP618" s="2">
        <v>9</v>
      </c>
      <c r="AQ618" s="2">
        <v>0</v>
      </c>
      <c r="AR618" s="2">
        <v>3063.71</v>
      </c>
      <c r="AS618" s="2">
        <v>3820.31</v>
      </c>
      <c r="AT618" s="2">
        <v>15341.38</v>
      </c>
      <c r="AU618" s="2">
        <v>15000</v>
      </c>
      <c r="AV618" s="2">
        <v>1500</v>
      </c>
      <c r="AW618" s="2">
        <v>3000</v>
      </c>
      <c r="AX618" s="2">
        <v>0</v>
      </c>
      <c r="AY618" s="2">
        <v>3000</v>
      </c>
      <c r="AZ618" s="2">
        <v>0</v>
      </c>
      <c r="BA618" s="2">
        <v>2479.8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</row>
    <row r="619" spans="1:59">
      <c r="A619" s="5" t="s">
        <v>2551</v>
      </c>
      <c r="B619" s="2" t="s">
        <v>2552</v>
      </c>
      <c r="C619" s="2" t="s">
        <v>2553</v>
      </c>
      <c r="D619" s="2" t="s">
        <v>2554</v>
      </c>
      <c r="E619" s="2" t="s">
        <v>159</v>
      </c>
      <c r="F619" s="2" t="s">
        <v>256</v>
      </c>
      <c r="G619" s="2">
        <v>6</v>
      </c>
      <c r="H619" s="2">
        <v>1</v>
      </c>
      <c r="I619" s="2">
        <v>4.1</v>
      </c>
      <c r="J619" s="2">
        <v>0</v>
      </c>
      <c r="K619" s="2">
        <v>1476</v>
      </c>
      <c r="L619" s="2">
        <v>271.45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800</v>
      </c>
      <c r="U619" s="2">
        <v>100</v>
      </c>
      <c r="V619" s="2">
        <v>300</v>
      </c>
      <c r="W619" s="2">
        <v>33</v>
      </c>
      <c r="X619" s="2">
        <v>0</v>
      </c>
      <c r="Y619" s="2">
        <v>0</v>
      </c>
      <c r="Z619" s="2">
        <v>0</v>
      </c>
      <c r="AA619" s="2">
        <v>0</v>
      </c>
      <c r="AB619" s="2">
        <v>10</v>
      </c>
      <c r="AC619" s="2">
        <v>12</v>
      </c>
      <c r="AD619" s="2">
        <v>910.48</v>
      </c>
      <c r="AE619" s="2">
        <v>0</v>
      </c>
      <c r="AF619" s="2">
        <v>3912.93</v>
      </c>
      <c r="AG619" s="2">
        <v>390.45</v>
      </c>
      <c r="AH619" s="2">
        <v>14.64</v>
      </c>
      <c r="AI619" s="2">
        <v>104.32</v>
      </c>
      <c r="AJ619" s="2">
        <v>293</v>
      </c>
      <c r="AK619" s="2">
        <v>0</v>
      </c>
      <c r="AL619" s="2">
        <v>0</v>
      </c>
      <c r="AM619" s="2">
        <v>0</v>
      </c>
      <c r="AN619" s="2">
        <v>0</v>
      </c>
      <c r="AO619" s="2">
        <v>2</v>
      </c>
      <c r="AP619" s="2">
        <v>9</v>
      </c>
      <c r="AQ619" s="2">
        <v>0</v>
      </c>
      <c r="AR619" s="2">
        <v>3108.52</v>
      </c>
      <c r="AS619" s="2">
        <v>3840.93</v>
      </c>
      <c r="AT619" s="2">
        <v>13487.56</v>
      </c>
      <c r="AU619" s="2">
        <v>15000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2407.23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</row>
    <row r="620" spans="1:59">
      <c r="A620" s="5" t="s">
        <v>2555</v>
      </c>
      <c r="B620" s="2" t="s">
        <v>2556</v>
      </c>
      <c r="C620" s="2" t="s">
        <v>2557</v>
      </c>
      <c r="D620" s="2" t="s">
        <v>2558</v>
      </c>
      <c r="E620" s="2" t="s">
        <v>176</v>
      </c>
      <c r="F620" s="2" t="s">
        <v>256</v>
      </c>
      <c r="G620" s="2">
        <v>5</v>
      </c>
      <c r="H620" s="2">
        <v>2</v>
      </c>
      <c r="I620" s="2">
        <v>3.9</v>
      </c>
      <c r="J620" s="2">
        <v>0</v>
      </c>
      <c r="K620" s="2">
        <v>1404</v>
      </c>
      <c r="L620" s="2">
        <v>129.1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800</v>
      </c>
      <c r="U620" s="2">
        <v>100</v>
      </c>
      <c r="V620" s="2">
        <v>300</v>
      </c>
      <c r="W620" s="2">
        <v>33</v>
      </c>
      <c r="X620" s="2">
        <v>0</v>
      </c>
      <c r="Y620" s="2">
        <v>0</v>
      </c>
      <c r="Z620" s="2">
        <v>0</v>
      </c>
      <c r="AA620" s="2">
        <v>0</v>
      </c>
      <c r="AB620" s="2">
        <v>80</v>
      </c>
      <c r="AC620" s="2">
        <v>84</v>
      </c>
      <c r="AD620" s="2">
        <v>682.41</v>
      </c>
      <c r="AE620" s="2">
        <v>0</v>
      </c>
      <c r="AF620" s="2">
        <v>3612.51</v>
      </c>
      <c r="AG620" s="2">
        <v>371.13</v>
      </c>
      <c r="AH620" s="2">
        <v>13.92</v>
      </c>
      <c r="AI620" s="2">
        <v>104.32</v>
      </c>
      <c r="AJ620" s="2">
        <v>278</v>
      </c>
      <c r="AK620" s="2">
        <v>0</v>
      </c>
      <c r="AL620" s="2">
        <v>0</v>
      </c>
      <c r="AM620" s="2">
        <v>0</v>
      </c>
      <c r="AN620" s="2">
        <v>0</v>
      </c>
      <c r="AO620" s="2">
        <v>2</v>
      </c>
      <c r="AP620" s="2">
        <v>9</v>
      </c>
      <c r="AQ620" s="2">
        <v>0</v>
      </c>
      <c r="AR620" s="2">
        <v>2843.14</v>
      </c>
      <c r="AS620" s="2">
        <v>3540.51</v>
      </c>
      <c r="AT620" s="2">
        <v>12956.63</v>
      </c>
      <c r="AU620" s="2">
        <v>15000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2302.11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</row>
    <row r="621" spans="1:59">
      <c r="A621" s="5" t="s">
        <v>2559</v>
      </c>
      <c r="B621" s="2" t="s">
        <v>2560</v>
      </c>
      <c r="C621" s="2" t="s">
        <v>2561</v>
      </c>
      <c r="D621" s="2" t="s">
        <v>2562</v>
      </c>
      <c r="E621" s="2" t="s">
        <v>176</v>
      </c>
      <c r="F621" s="2" t="s">
        <v>256</v>
      </c>
      <c r="G621" s="2">
        <v>5</v>
      </c>
      <c r="H621" s="2">
        <v>2</v>
      </c>
      <c r="I621" s="2">
        <v>3.9</v>
      </c>
      <c r="J621" s="2">
        <v>0</v>
      </c>
      <c r="K621" s="2">
        <v>1404</v>
      </c>
      <c r="L621" s="2">
        <v>258.21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800</v>
      </c>
      <c r="U621" s="2">
        <v>100</v>
      </c>
      <c r="V621" s="2">
        <v>300</v>
      </c>
      <c r="W621" s="2">
        <v>33</v>
      </c>
      <c r="X621" s="2">
        <v>0</v>
      </c>
      <c r="Y621" s="2">
        <v>0</v>
      </c>
      <c r="Z621" s="2">
        <v>0</v>
      </c>
      <c r="AA621" s="2">
        <v>0</v>
      </c>
      <c r="AB621" s="2">
        <v>70</v>
      </c>
      <c r="AC621" s="2">
        <v>84</v>
      </c>
      <c r="AD621" s="2">
        <v>886.07</v>
      </c>
      <c r="AE621" s="2">
        <v>0</v>
      </c>
      <c r="AF621" s="2">
        <v>3935.28</v>
      </c>
      <c r="AG621" s="2">
        <v>425.61</v>
      </c>
      <c r="AH621" s="2">
        <v>15.96</v>
      </c>
      <c r="AI621" s="2">
        <v>106.4</v>
      </c>
      <c r="AJ621" s="2">
        <v>319</v>
      </c>
      <c r="AK621" s="2">
        <v>0</v>
      </c>
      <c r="AL621" s="2">
        <v>0</v>
      </c>
      <c r="AM621" s="2">
        <v>0</v>
      </c>
      <c r="AN621" s="2">
        <v>0</v>
      </c>
      <c r="AO621" s="2">
        <v>2</v>
      </c>
      <c r="AP621" s="2">
        <v>9</v>
      </c>
      <c r="AQ621" s="2">
        <v>0</v>
      </c>
      <c r="AR621" s="2">
        <v>3066.31</v>
      </c>
      <c r="AS621" s="2">
        <v>3863.28</v>
      </c>
      <c r="AT621" s="2">
        <v>13269.4</v>
      </c>
      <c r="AU621" s="2">
        <v>15000</v>
      </c>
      <c r="AV621" s="2">
        <v>1500</v>
      </c>
      <c r="AW621" s="2">
        <v>3000</v>
      </c>
      <c r="AX621" s="2">
        <v>0</v>
      </c>
      <c r="AY621" s="2">
        <v>0</v>
      </c>
      <c r="AZ621" s="2">
        <v>0</v>
      </c>
      <c r="BA621" s="2">
        <v>2600.91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</row>
    <row r="622" spans="1:59">
      <c r="A622" s="5" t="s">
        <v>2563</v>
      </c>
      <c r="B622" s="2" t="s">
        <v>2564</v>
      </c>
      <c r="C622" s="2" t="s">
        <v>2565</v>
      </c>
      <c r="D622" s="2" t="s">
        <v>2566</v>
      </c>
      <c r="E622" s="2" t="s">
        <v>176</v>
      </c>
      <c r="F622" s="2" t="s">
        <v>256</v>
      </c>
      <c r="G622" s="2">
        <v>5</v>
      </c>
      <c r="H622" s="2">
        <v>2</v>
      </c>
      <c r="I622" s="2">
        <v>3.9</v>
      </c>
      <c r="J622" s="2">
        <v>0</v>
      </c>
      <c r="K622" s="2">
        <v>1404</v>
      </c>
      <c r="L622" s="2">
        <v>258.21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800</v>
      </c>
      <c r="U622" s="2">
        <v>100</v>
      </c>
      <c r="V622" s="2">
        <v>300</v>
      </c>
      <c r="W622" s="2">
        <v>33</v>
      </c>
      <c r="X622" s="2">
        <v>0</v>
      </c>
      <c r="Y622" s="2">
        <v>0</v>
      </c>
      <c r="Z622" s="2">
        <v>0</v>
      </c>
      <c r="AA622" s="2">
        <v>0</v>
      </c>
      <c r="AB622" s="2">
        <v>70</v>
      </c>
      <c r="AC622" s="2">
        <v>84</v>
      </c>
      <c r="AD622" s="2">
        <v>886.07</v>
      </c>
      <c r="AE622" s="2">
        <v>0</v>
      </c>
      <c r="AF622" s="2">
        <v>3935.28</v>
      </c>
      <c r="AG622" s="2">
        <v>433.36</v>
      </c>
      <c r="AH622" s="2">
        <v>16.25</v>
      </c>
      <c r="AI622" s="2">
        <v>108.34</v>
      </c>
      <c r="AJ622" s="2">
        <v>325</v>
      </c>
      <c r="AK622" s="2">
        <v>0</v>
      </c>
      <c r="AL622" s="2">
        <v>0</v>
      </c>
      <c r="AM622" s="2">
        <v>0</v>
      </c>
      <c r="AN622" s="2">
        <v>0</v>
      </c>
      <c r="AO622" s="2">
        <v>2</v>
      </c>
      <c r="AP622" s="2">
        <v>9</v>
      </c>
      <c r="AQ622" s="2">
        <v>0</v>
      </c>
      <c r="AR622" s="2">
        <v>3050.33</v>
      </c>
      <c r="AS622" s="2">
        <v>3863.28</v>
      </c>
      <c r="AT622" s="2">
        <v>13296.04</v>
      </c>
      <c r="AU622" s="2">
        <v>15000</v>
      </c>
      <c r="AV622" s="2">
        <v>0</v>
      </c>
      <c r="AW622" s="2">
        <v>3000</v>
      </c>
      <c r="AX622" s="2">
        <v>0</v>
      </c>
      <c r="AY622" s="2">
        <v>0</v>
      </c>
      <c r="AZ622" s="2">
        <v>0</v>
      </c>
      <c r="BA622" s="2">
        <v>2648.85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</row>
    <row r="623" spans="1:59">
      <c r="A623" s="5" t="s">
        <v>2567</v>
      </c>
      <c r="B623" s="2" t="s">
        <v>2568</v>
      </c>
      <c r="C623" s="2" t="s">
        <v>2569</v>
      </c>
      <c r="D623" s="2" t="s">
        <v>2570</v>
      </c>
      <c r="E623" s="2" t="s">
        <v>176</v>
      </c>
      <c r="F623" s="2" t="s">
        <v>256</v>
      </c>
      <c r="G623" s="2">
        <v>5</v>
      </c>
      <c r="H623" s="2">
        <v>3</v>
      </c>
      <c r="I623" s="2">
        <v>4.1</v>
      </c>
      <c r="J623" s="2">
        <v>0</v>
      </c>
      <c r="K623" s="2">
        <v>1476</v>
      </c>
      <c r="L623" s="2">
        <v>135.72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800</v>
      </c>
      <c r="U623" s="2">
        <v>100</v>
      </c>
      <c r="V623" s="2">
        <v>300</v>
      </c>
      <c r="W623" s="2">
        <v>33</v>
      </c>
      <c r="X623" s="2">
        <v>0</v>
      </c>
      <c r="Y623" s="2">
        <v>0</v>
      </c>
      <c r="Z623" s="2">
        <v>0</v>
      </c>
      <c r="AA623" s="2">
        <v>0</v>
      </c>
      <c r="AB623" s="2">
        <v>80</v>
      </c>
      <c r="AC623" s="2">
        <v>84</v>
      </c>
      <c r="AD623" s="2">
        <v>708.9</v>
      </c>
      <c r="AE623" s="2">
        <v>0</v>
      </c>
      <c r="AF623" s="2">
        <v>3717.62</v>
      </c>
      <c r="AG623" s="2">
        <v>440.31</v>
      </c>
      <c r="AH623" s="2">
        <v>16.51</v>
      </c>
      <c r="AI623" s="2">
        <v>110.08</v>
      </c>
      <c r="AJ623" s="2">
        <v>330</v>
      </c>
      <c r="AK623" s="2">
        <v>0</v>
      </c>
      <c r="AL623" s="2">
        <v>0</v>
      </c>
      <c r="AM623" s="2">
        <v>0</v>
      </c>
      <c r="AN623" s="2">
        <v>0</v>
      </c>
      <c r="AO623" s="2">
        <v>2</v>
      </c>
      <c r="AP623" s="2">
        <v>9</v>
      </c>
      <c r="AQ623" s="2">
        <v>0</v>
      </c>
      <c r="AR623" s="2">
        <v>2818.72</v>
      </c>
      <c r="AS623" s="2">
        <v>3645.62</v>
      </c>
      <c r="AT623" s="2">
        <v>13187.42</v>
      </c>
      <c r="AU623" s="2">
        <v>15000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2690.7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</row>
    <row r="624" spans="1:59">
      <c r="A624" s="5" t="s">
        <v>2571</v>
      </c>
      <c r="B624" s="2" t="s">
        <v>2572</v>
      </c>
      <c r="C624" s="2" t="s">
        <v>2573</v>
      </c>
      <c r="D624" s="2" t="s">
        <v>2574</v>
      </c>
      <c r="E624" s="2" t="s">
        <v>176</v>
      </c>
      <c r="F624" s="2" t="s">
        <v>256</v>
      </c>
      <c r="G624" s="2">
        <v>5</v>
      </c>
      <c r="H624" s="2">
        <v>2</v>
      </c>
      <c r="I624" s="2">
        <v>3.9</v>
      </c>
      <c r="J624" s="2">
        <v>0</v>
      </c>
      <c r="K624" s="2">
        <v>1404</v>
      </c>
      <c r="L624" s="2">
        <v>129.1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800</v>
      </c>
      <c r="U624" s="2">
        <v>100</v>
      </c>
      <c r="V624" s="2">
        <v>300</v>
      </c>
      <c r="W624" s="2">
        <v>33</v>
      </c>
      <c r="X624" s="2">
        <v>0</v>
      </c>
      <c r="Y624" s="2">
        <v>0</v>
      </c>
      <c r="Z624" s="2">
        <v>0</v>
      </c>
      <c r="AA624" s="2">
        <v>0</v>
      </c>
      <c r="AB624" s="2">
        <v>80</v>
      </c>
      <c r="AC624" s="2">
        <v>84</v>
      </c>
      <c r="AD624" s="2">
        <v>682.41</v>
      </c>
      <c r="AE624" s="2">
        <v>0</v>
      </c>
      <c r="AF624" s="2">
        <v>3612.51</v>
      </c>
      <c r="AG624" s="2">
        <v>418.75</v>
      </c>
      <c r="AH624" s="2">
        <v>15.7</v>
      </c>
      <c r="AI624" s="2">
        <v>104.69</v>
      </c>
      <c r="AJ624" s="2">
        <v>314</v>
      </c>
      <c r="AK624" s="2">
        <v>0</v>
      </c>
      <c r="AL624" s="2">
        <v>0</v>
      </c>
      <c r="AM624" s="2">
        <v>0</v>
      </c>
      <c r="AN624" s="2">
        <v>0</v>
      </c>
      <c r="AO624" s="2">
        <v>2</v>
      </c>
      <c r="AP624" s="2">
        <v>9</v>
      </c>
      <c r="AQ624" s="2">
        <v>0</v>
      </c>
      <c r="AR624" s="2">
        <v>2757.37</v>
      </c>
      <c r="AS624" s="2">
        <v>3540.51</v>
      </c>
      <c r="AT624" s="2">
        <v>12973.27</v>
      </c>
      <c r="AU624" s="2">
        <v>15000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2559.42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</row>
    <row r="625" spans="1:59">
      <c r="A625" s="5" t="s">
        <v>2575</v>
      </c>
      <c r="B625" s="2" t="s">
        <v>2576</v>
      </c>
      <c r="C625" s="2" t="s">
        <v>2577</v>
      </c>
      <c r="D625" s="2" t="s">
        <v>2578</v>
      </c>
      <c r="E625" s="2" t="s">
        <v>176</v>
      </c>
      <c r="F625" s="2" t="s">
        <v>256</v>
      </c>
      <c r="G625" s="2">
        <v>5</v>
      </c>
      <c r="H625" s="2">
        <v>2</v>
      </c>
      <c r="I625" s="2">
        <v>3.9</v>
      </c>
      <c r="J625" s="2">
        <v>0</v>
      </c>
      <c r="K625" s="2">
        <v>1404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600</v>
      </c>
      <c r="U625" s="2">
        <v>75</v>
      </c>
      <c r="V625" s="2">
        <v>225</v>
      </c>
      <c r="W625" s="2">
        <v>24.75</v>
      </c>
      <c r="X625" s="2">
        <v>0</v>
      </c>
      <c r="Y625" s="2">
        <v>0</v>
      </c>
      <c r="Z625" s="2">
        <v>0</v>
      </c>
      <c r="AA625" s="2">
        <v>0</v>
      </c>
      <c r="AB625" s="2">
        <v>50</v>
      </c>
      <c r="AC625" s="2">
        <v>60</v>
      </c>
      <c r="AD625" s="2">
        <v>0</v>
      </c>
      <c r="AE625" s="2">
        <v>563.4</v>
      </c>
      <c r="AF625" s="2">
        <v>1770.05</v>
      </c>
      <c r="AG625" s="2">
        <v>344.39</v>
      </c>
      <c r="AH625" s="2">
        <v>12.91</v>
      </c>
      <c r="AI625" s="2">
        <v>104.32</v>
      </c>
      <c r="AJ625" s="2">
        <v>258</v>
      </c>
      <c r="AK625" s="2">
        <v>0</v>
      </c>
      <c r="AL625" s="2">
        <v>0</v>
      </c>
      <c r="AM625" s="2">
        <v>0</v>
      </c>
      <c r="AN625" s="2">
        <v>0</v>
      </c>
      <c r="AO625" s="2">
        <v>2</v>
      </c>
      <c r="AP625" s="2">
        <v>9</v>
      </c>
      <c r="AQ625" s="2">
        <v>0</v>
      </c>
      <c r="AR625" s="2">
        <v>1048.43</v>
      </c>
      <c r="AS625" s="2">
        <v>1715.55</v>
      </c>
      <c r="AT625" s="2">
        <v>10453.35</v>
      </c>
      <c r="AU625" s="2">
        <v>15000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2158.86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</row>
    <row r="626" spans="1:59">
      <c r="A626" s="5" t="s">
        <v>2579</v>
      </c>
      <c r="B626" s="2" t="s">
        <v>2580</v>
      </c>
      <c r="C626" s="2" t="s">
        <v>2581</v>
      </c>
      <c r="D626" s="2" t="s">
        <v>2582</v>
      </c>
      <c r="E626" s="2" t="s">
        <v>176</v>
      </c>
      <c r="F626" s="2" t="s">
        <v>256</v>
      </c>
      <c r="G626" s="2">
        <v>5</v>
      </c>
      <c r="H626" s="2">
        <v>1</v>
      </c>
      <c r="I626" s="2">
        <v>3.7</v>
      </c>
      <c r="J626" s="2">
        <v>0</v>
      </c>
      <c r="K626" s="2">
        <v>1332</v>
      </c>
      <c r="L626" s="2">
        <v>122.48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800</v>
      </c>
      <c r="U626" s="2">
        <v>100</v>
      </c>
      <c r="V626" s="2">
        <v>300</v>
      </c>
      <c r="W626" s="2">
        <v>33</v>
      </c>
      <c r="X626" s="2">
        <v>0</v>
      </c>
      <c r="Y626" s="2">
        <v>0</v>
      </c>
      <c r="Z626" s="2">
        <v>0</v>
      </c>
      <c r="AA626" s="2">
        <v>0</v>
      </c>
      <c r="AB626" s="2">
        <v>70</v>
      </c>
      <c r="AC626" s="2">
        <v>84</v>
      </c>
      <c r="AD626" s="2">
        <v>849.66</v>
      </c>
      <c r="AE626" s="2">
        <v>0</v>
      </c>
      <c r="AF626" s="2">
        <v>3691.14</v>
      </c>
      <c r="AG626" s="2">
        <v>381.52</v>
      </c>
      <c r="AH626" s="2">
        <v>14.31</v>
      </c>
      <c r="AI626" s="2">
        <v>104.32</v>
      </c>
      <c r="AJ626" s="2">
        <v>286</v>
      </c>
      <c r="AK626" s="2">
        <v>0</v>
      </c>
      <c r="AL626" s="2">
        <v>0</v>
      </c>
      <c r="AM626" s="2">
        <v>0</v>
      </c>
      <c r="AN626" s="2">
        <v>0</v>
      </c>
      <c r="AO626" s="2">
        <v>2</v>
      </c>
      <c r="AP626" s="2">
        <v>9</v>
      </c>
      <c r="AQ626" s="2">
        <v>0</v>
      </c>
      <c r="AR626" s="2">
        <v>2902.99</v>
      </c>
      <c r="AS626" s="2">
        <v>3619.14</v>
      </c>
      <c r="AT626" s="2">
        <v>12216.01</v>
      </c>
      <c r="AU626" s="2">
        <v>15000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2358.45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</row>
    <row r="627" spans="1:59">
      <c r="A627" s="5" t="s">
        <v>2583</v>
      </c>
      <c r="B627" s="2" t="s">
        <v>2584</v>
      </c>
      <c r="C627" s="2" t="s">
        <v>2585</v>
      </c>
      <c r="D627" s="2" t="s">
        <v>2586</v>
      </c>
      <c r="E627" s="2" t="s">
        <v>176</v>
      </c>
      <c r="F627" s="2" t="s">
        <v>256</v>
      </c>
      <c r="G627" s="2">
        <v>5</v>
      </c>
      <c r="H627" s="2">
        <v>3</v>
      </c>
      <c r="I627" s="2">
        <v>4.1</v>
      </c>
      <c r="J627" s="2">
        <v>0</v>
      </c>
      <c r="K627" s="2">
        <v>1476</v>
      </c>
      <c r="L627" s="2">
        <v>135.72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800</v>
      </c>
      <c r="U627" s="2">
        <v>100</v>
      </c>
      <c r="V627" s="2">
        <v>300</v>
      </c>
      <c r="W627" s="2">
        <v>33</v>
      </c>
      <c r="X627" s="2">
        <v>0</v>
      </c>
      <c r="Y627" s="2">
        <v>0</v>
      </c>
      <c r="Z627" s="2">
        <v>0</v>
      </c>
      <c r="AA627" s="2">
        <v>0</v>
      </c>
      <c r="AB627" s="2">
        <v>70</v>
      </c>
      <c r="AC627" s="2">
        <v>84</v>
      </c>
      <c r="AD627" s="2">
        <v>1126.07</v>
      </c>
      <c r="AE627" s="2">
        <v>0</v>
      </c>
      <c r="AF627" s="2">
        <v>4124.79</v>
      </c>
      <c r="AG627" s="2">
        <v>369.86</v>
      </c>
      <c r="AH627" s="2">
        <v>13.87</v>
      </c>
      <c r="AI627" s="2">
        <v>104.32</v>
      </c>
      <c r="AJ627" s="2">
        <v>277</v>
      </c>
      <c r="AK627" s="2">
        <v>0</v>
      </c>
      <c r="AL627" s="2">
        <v>0</v>
      </c>
      <c r="AM627" s="2">
        <v>0</v>
      </c>
      <c r="AN627" s="2">
        <v>0</v>
      </c>
      <c r="AO627" s="2">
        <v>2</v>
      </c>
      <c r="AP627" s="2">
        <v>9</v>
      </c>
      <c r="AQ627" s="2">
        <v>0</v>
      </c>
      <c r="AR627" s="2">
        <v>3357.74</v>
      </c>
      <c r="AS627" s="2">
        <v>4052.79</v>
      </c>
      <c r="AT627" s="2">
        <v>13637.88</v>
      </c>
      <c r="AU627" s="2">
        <v>15000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2295.15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</row>
    <row r="628" spans="1:59">
      <c r="A628" s="5" t="s">
        <v>2587</v>
      </c>
      <c r="B628" s="2" t="s">
        <v>2588</v>
      </c>
      <c r="C628" s="2" t="s">
        <v>2589</v>
      </c>
      <c r="D628" s="2" t="s">
        <v>2590</v>
      </c>
      <c r="E628" s="2" t="s">
        <v>176</v>
      </c>
      <c r="F628" s="2" t="s">
        <v>256</v>
      </c>
      <c r="G628" s="2">
        <v>5</v>
      </c>
      <c r="H628" s="2">
        <v>2</v>
      </c>
      <c r="I628" s="2">
        <v>3.9</v>
      </c>
      <c r="J628" s="2">
        <v>0</v>
      </c>
      <c r="K628" s="2">
        <v>1404</v>
      </c>
      <c r="L628" s="2">
        <v>258.21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800</v>
      </c>
      <c r="U628" s="2">
        <v>100</v>
      </c>
      <c r="V628" s="2">
        <v>300</v>
      </c>
      <c r="W628" s="2">
        <v>33</v>
      </c>
      <c r="X628" s="2">
        <v>0</v>
      </c>
      <c r="Y628" s="2">
        <v>0</v>
      </c>
      <c r="Z628" s="2">
        <v>0</v>
      </c>
      <c r="AA628" s="2">
        <v>0</v>
      </c>
      <c r="AB628" s="2">
        <v>30</v>
      </c>
      <c r="AC628" s="2">
        <v>48</v>
      </c>
      <c r="AD628" s="2">
        <v>129.1</v>
      </c>
      <c r="AE628" s="2">
        <v>0</v>
      </c>
      <c r="AF628" s="2">
        <v>3102.31</v>
      </c>
      <c r="AG628" s="2">
        <v>398.91</v>
      </c>
      <c r="AH628" s="2">
        <v>14.96</v>
      </c>
      <c r="AI628" s="2">
        <v>104.32</v>
      </c>
      <c r="AJ628" s="2">
        <v>299</v>
      </c>
      <c r="AK628" s="2">
        <v>0</v>
      </c>
      <c r="AL628" s="2">
        <v>0</v>
      </c>
      <c r="AM628" s="2">
        <v>0</v>
      </c>
      <c r="AN628" s="2">
        <v>0</v>
      </c>
      <c r="AO628" s="2">
        <v>2</v>
      </c>
      <c r="AP628" s="2">
        <v>9</v>
      </c>
      <c r="AQ628" s="2">
        <v>0</v>
      </c>
      <c r="AR628" s="2">
        <v>2283.12</v>
      </c>
      <c r="AS628" s="2">
        <v>3030.31</v>
      </c>
      <c r="AT628" s="2">
        <v>7223</v>
      </c>
      <c r="AU628" s="2">
        <v>15000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2451.57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</row>
    <row r="629" spans="1:59">
      <c r="A629" s="5" t="s">
        <v>2591</v>
      </c>
      <c r="B629" s="2" t="s">
        <v>2592</v>
      </c>
      <c r="C629" s="2" t="s">
        <v>2593</v>
      </c>
      <c r="D629" s="2" t="s">
        <v>2594</v>
      </c>
      <c r="E629" s="2" t="s">
        <v>176</v>
      </c>
      <c r="F629" s="2" t="s">
        <v>256</v>
      </c>
      <c r="G629" s="2">
        <v>5</v>
      </c>
      <c r="H629" s="2">
        <v>2</v>
      </c>
      <c r="I629" s="2">
        <v>3.9</v>
      </c>
      <c r="J629" s="2">
        <v>0</v>
      </c>
      <c r="K629" s="2">
        <v>1404</v>
      </c>
      <c r="L629" s="2">
        <v>258.21</v>
      </c>
      <c r="M629" s="2">
        <v>0</v>
      </c>
      <c r="N629" s="2">
        <v>56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800</v>
      </c>
      <c r="U629" s="2">
        <v>100</v>
      </c>
      <c r="V629" s="2">
        <v>300</v>
      </c>
      <c r="W629" s="2">
        <v>33</v>
      </c>
      <c r="X629" s="2">
        <v>0</v>
      </c>
      <c r="Y629" s="2">
        <v>0</v>
      </c>
      <c r="Z629" s="2">
        <v>0</v>
      </c>
      <c r="AA629" s="2">
        <v>0</v>
      </c>
      <c r="AB629" s="2">
        <v>70</v>
      </c>
      <c r="AC629" s="2">
        <v>84</v>
      </c>
      <c r="AD629" s="2">
        <v>744.97</v>
      </c>
      <c r="AE629" s="2">
        <v>0</v>
      </c>
      <c r="AF629" s="2">
        <v>3850.18</v>
      </c>
      <c r="AG629" s="2">
        <v>476.44</v>
      </c>
      <c r="AH629" s="2">
        <v>17.87</v>
      </c>
      <c r="AI629" s="2">
        <v>119.11</v>
      </c>
      <c r="AJ629" s="2">
        <v>357</v>
      </c>
      <c r="AK629" s="2">
        <v>0</v>
      </c>
      <c r="AL629" s="2">
        <v>0</v>
      </c>
      <c r="AM629" s="2">
        <v>0</v>
      </c>
      <c r="AN629" s="2">
        <v>0</v>
      </c>
      <c r="AO629" s="2">
        <v>2</v>
      </c>
      <c r="AP629" s="2">
        <v>9</v>
      </c>
      <c r="AQ629" s="2">
        <v>0</v>
      </c>
      <c r="AR629" s="2">
        <v>2877.76</v>
      </c>
      <c r="AS629" s="2">
        <v>3778.18</v>
      </c>
      <c r="AT629" s="2">
        <v>13322.94</v>
      </c>
      <c r="AU629" s="2">
        <v>15000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2911.26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</row>
    <row r="630" spans="1:59">
      <c r="A630" s="5" t="s">
        <v>2595</v>
      </c>
      <c r="B630" s="2" t="s">
        <v>2596</v>
      </c>
      <c r="C630" s="2" t="s">
        <v>2597</v>
      </c>
      <c r="D630" s="2" t="s">
        <v>2598</v>
      </c>
      <c r="E630" s="2" t="s">
        <v>176</v>
      </c>
      <c r="F630" s="2" t="s">
        <v>256</v>
      </c>
      <c r="G630" s="2">
        <v>5</v>
      </c>
      <c r="H630" s="2">
        <v>3</v>
      </c>
      <c r="I630" s="2">
        <v>4.1</v>
      </c>
      <c r="J630" s="2">
        <v>0</v>
      </c>
      <c r="K630" s="2">
        <v>1476</v>
      </c>
      <c r="L630" s="2">
        <v>135.72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800</v>
      </c>
      <c r="U630" s="2">
        <v>100</v>
      </c>
      <c r="V630" s="2">
        <v>300</v>
      </c>
      <c r="W630" s="2">
        <v>33</v>
      </c>
      <c r="X630" s="2">
        <v>0</v>
      </c>
      <c r="Y630" s="2">
        <v>0</v>
      </c>
      <c r="Z630" s="2">
        <v>0</v>
      </c>
      <c r="AA630" s="2">
        <v>0</v>
      </c>
      <c r="AB630" s="2">
        <v>80</v>
      </c>
      <c r="AC630" s="2">
        <v>84</v>
      </c>
      <c r="AD630" s="2">
        <v>708.9</v>
      </c>
      <c r="AE630" s="2">
        <v>0</v>
      </c>
      <c r="AF630" s="2">
        <v>3717.62</v>
      </c>
      <c r="AG630" s="2">
        <v>409.55</v>
      </c>
      <c r="AH630" s="2">
        <v>15.36</v>
      </c>
      <c r="AI630" s="2">
        <v>104.32</v>
      </c>
      <c r="AJ630" s="2">
        <v>307</v>
      </c>
      <c r="AK630" s="2">
        <v>0</v>
      </c>
      <c r="AL630" s="2">
        <v>0</v>
      </c>
      <c r="AM630" s="2">
        <v>0</v>
      </c>
      <c r="AN630" s="2">
        <v>0</v>
      </c>
      <c r="AO630" s="2">
        <v>2</v>
      </c>
      <c r="AP630" s="2">
        <v>9</v>
      </c>
      <c r="AQ630" s="2">
        <v>0</v>
      </c>
      <c r="AR630" s="2">
        <v>2879.39</v>
      </c>
      <c r="AS630" s="2">
        <v>3645.62</v>
      </c>
      <c r="AT630" s="2">
        <v>13222.38</v>
      </c>
      <c r="AU630" s="2">
        <v>15000</v>
      </c>
      <c r="AV630" s="2">
        <v>3000</v>
      </c>
      <c r="AW630" s="2">
        <v>0</v>
      </c>
      <c r="AX630" s="2">
        <v>0</v>
      </c>
      <c r="AY630" s="2">
        <v>0</v>
      </c>
      <c r="AZ630" s="2">
        <v>0</v>
      </c>
      <c r="BA630" s="2">
        <v>2508.69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</row>
    <row r="631" spans="1:59">
      <c r="A631" s="5" t="s">
        <v>2599</v>
      </c>
      <c r="B631" s="2" t="s">
        <v>2600</v>
      </c>
      <c r="C631" s="2" t="s">
        <v>2601</v>
      </c>
      <c r="D631" s="2" t="s">
        <v>2602</v>
      </c>
      <c r="E631" s="2" t="s">
        <v>176</v>
      </c>
      <c r="F631" s="2" t="s">
        <v>256</v>
      </c>
      <c r="G631" s="2">
        <v>5</v>
      </c>
      <c r="H631" s="2">
        <v>1</v>
      </c>
      <c r="I631" s="2">
        <v>3.7</v>
      </c>
      <c r="J631" s="2">
        <v>0</v>
      </c>
      <c r="K631" s="2">
        <v>1332</v>
      </c>
      <c r="L631" s="2">
        <v>244.97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800</v>
      </c>
      <c r="U631" s="2">
        <v>100</v>
      </c>
      <c r="V631" s="2">
        <v>300</v>
      </c>
      <c r="W631" s="2">
        <v>33</v>
      </c>
      <c r="X631" s="2">
        <v>0</v>
      </c>
      <c r="Y631" s="2">
        <v>0</v>
      </c>
      <c r="Z631" s="2">
        <v>0</v>
      </c>
      <c r="AA631" s="2">
        <v>0</v>
      </c>
      <c r="AB631" s="2">
        <v>70</v>
      </c>
      <c r="AC631" s="2">
        <v>84</v>
      </c>
      <c r="AD631" s="2">
        <v>849.66</v>
      </c>
      <c r="AE631" s="2">
        <v>0</v>
      </c>
      <c r="AF631" s="2">
        <v>3813.63</v>
      </c>
      <c r="AG631" s="2">
        <v>356.83</v>
      </c>
      <c r="AH631" s="2">
        <v>13.38</v>
      </c>
      <c r="AI631" s="2">
        <v>104.32</v>
      </c>
      <c r="AJ631" s="2">
        <v>268</v>
      </c>
      <c r="AK631" s="2">
        <v>0</v>
      </c>
      <c r="AL631" s="2">
        <v>0</v>
      </c>
      <c r="AM631" s="2">
        <v>0</v>
      </c>
      <c r="AN631" s="2">
        <v>0</v>
      </c>
      <c r="AO631" s="2">
        <v>2</v>
      </c>
      <c r="AP631" s="2">
        <v>9</v>
      </c>
      <c r="AQ631" s="2">
        <v>0</v>
      </c>
      <c r="AR631" s="2">
        <v>3069.1</v>
      </c>
      <c r="AS631" s="2">
        <v>3741.63</v>
      </c>
      <c r="AT631" s="2">
        <v>13020.39</v>
      </c>
      <c r="AU631" s="2">
        <v>15000</v>
      </c>
      <c r="AV631" s="2">
        <v>0</v>
      </c>
      <c r="AW631" s="2">
        <v>0</v>
      </c>
      <c r="AX631" s="2">
        <v>0</v>
      </c>
      <c r="AY631" s="2">
        <v>3000</v>
      </c>
      <c r="AZ631" s="2">
        <v>0</v>
      </c>
      <c r="BA631" s="2">
        <v>2227.59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</row>
    <row r="632" spans="1:59">
      <c r="A632" s="5" t="s">
        <v>2603</v>
      </c>
      <c r="B632" s="2" t="s">
        <v>2604</v>
      </c>
      <c r="C632" s="2" t="s">
        <v>2605</v>
      </c>
      <c r="D632" s="2" t="s">
        <v>2606</v>
      </c>
      <c r="E632" s="2" t="s">
        <v>176</v>
      </c>
      <c r="F632" s="2" t="s">
        <v>256</v>
      </c>
      <c r="G632" s="2">
        <v>5</v>
      </c>
      <c r="H632" s="2">
        <v>2</v>
      </c>
      <c r="I632" s="2">
        <v>3.9</v>
      </c>
      <c r="J632" s="2">
        <v>0</v>
      </c>
      <c r="K632" s="2">
        <v>1404</v>
      </c>
      <c r="L632" s="2">
        <v>258.21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800</v>
      </c>
      <c r="U632" s="2">
        <v>100</v>
      </c>
      <c r="V632" s="2">
        <v>300</v>
      </c>
      <c r="W632" s="2">
        <v>33</v>
      </c>
      <c r="X632" s="2">
        <v>0</v>
      </c>
      <c r="Y632" s="2">
        <v>0</v>
      </c>
      <c r="Z632" s="2">
        <v>0</v>
      </c>
      <c r="AA632" s="2">
        <v>0</v>
      </c>
      <c r="AB632" s="2">
        <v>70</v>
      </c>
      <c r="AC632" s="2">
        <v>84</v>
      </c>
      <c r="AD632" s="2">
        <v>1079.72</v>
      </c>
      <c r="AE632" s="2">
        <v>0</v>
      </c>
      <c r="AF632" s="2">
        <v>4128.93</v>
      </c>
      <c r="AG632" s="2">
        <v>403.88</v>
      </c>
      <c r="AH632" s="2">
        <v>15.15</v>
      </c>
      <c r="AI632" s="2">
        <v>104.32</v>
      </c>
      <c r="AJ632" s="2">
        <v>303</v>
      </c>
      <c r="AK632" s="2">
        <v>0</v>
      </c>
      <c r="AL632" s="2">
        <v>0</v>
      </c>
      <c r="AM632" s="2">
        <v>0</v>
      </c>
      <c r="AN632" s="2">
        <v>0</v>
      </c>
      <c r="AO632" s="2">
        <v>2</v>
      </c>
      <c r="AP632" s="2">
        <v>9</v>
      </c>
      <c r="AQ632" s="2">
        <v>0</v>
      </c>
      <c r="AR632" s="2">
        <v>3300.58</v>
      </c>
      <c r="AS632" s="2">
        <v>4056.93</v>
      </c>
      <c r="AT632" s="2">
        <v>13477.69</v>
      </c>
      <c r="AU632" s="2">
        <v>15000</v>
      </c>
      <c r="AV632" s="2">
        <v>0</v>
      </c>
      <c r="AW632" s="2">
        <v>3000</v>
      </c>
      <c r="AX632" s="2">
        <v>0</v>
      </c>
      <c r="AY632" s="2">
        <v>3000</v>
      </c>
      <c r="AZ632" s="2">
        <v>0</v>
      </c>
      <c r="BA632" s="2">
        <v>2479.05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</row>
    <row r="633" spans="1:59">
      <c r="A633" s="5" t="s">
        <v>2607</v>
      </c>
      <c r="B633" s="2" t="s">
        <v>2608</v>
      </c>
      <c r="C633" s="2" t="s">
        <v>2609</v>
      </c>
      <c r="D633" s="2" t="s">
        <v>2610</v>
      </c>
      <c r="E633" s="2" t="s">
        <v>176</v>
      </c>
      <c r="F633" s="2" t="s">
        <v>256</v>
      </c>
      <c r="G633" s="2">
        <v>5</v>
      </c>
      <c r="H633" s="2">
        <v>2</v>
      </c>
      <c r="I633" s="2">
        <v>3.9</v>
      </c>
      <c r="J633" s="2">
        <v>0</v>
      </c>
      <c r="K633" s="2">
        <v>1404</v>
      </c>
      <c r="L633" s="2">
        <v>129.1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800</v>
      </c>
      <c r="U633" s="2">
        <v>100</v>
      </c>
      <c r="V633" s="2">
        <v>300</v>
      </c>
      <c r="W633" s="2">
        <v>33</v>
      </c>
      <c r="X633" s="2">
        <v>0</v>
      </c>
      <c r="Y633" s="2">
        <v>0</v>
      </c>
      <c r="Z633" s="2">
        <v>0</v>
      </c>
      <c r="AA633" s="2">
        <v>0</v>
      </c>
      <c r="AB633" s="2">
        <v>70</v>
      </c>
      <c r="AC633" s="2">
        <v>84</v>
      </c>
      <c r="AD633" s="2">
        <v>1079.72</v>
      </c>
      <c r="AE633" s="2">
        <v>0</v>
      </c>
      <c r="AF633" s="2">
        <v>3999.82</v>
      </c>
      <c r="AG633" s="2">
        <v>403.48</v>
      </c>
      <c r="AH633" s="2">
        <v>15.13</v>
      </c>
      <c r="AI633" s="2">
        <v>104.32</v>
      </c>
      <c r="AJ633" s="2">
        <v>303</v>
      </c>
      <c r="AK633" s="2">
        <v>0</v>
      </c>
      <c r="AL633" s="2">
        <v>0</v>
      </c>
      <c r="AM633" s="2">
        <v>0</v>
      </c>
      <c r="AN633" s="2">
        <v>0</v>
      </c>
      <c r="AO633" s="2">
        <v>2</v>
      </c>
      <c r="AP633" s="2">
        <v>9</v>
      </c>
      <c r="AQ633" s="2">
        <v>0</v>
      </c>
      <c r="AR633" s="2">
        <v>3171.89</v>
      </c>
      <c r="AS633" s="2">
        <v>3927.82</v>
      </c>
      <c r="AT633" s="2">
        <v>13348.58</v>
      </c>
      <c r="AU633" s="2">
        <v>15000</v>
      </c>
      <c r="AV633" s="2">
        <v>3000</v>
      </c>
      <c r="AW633" s="2">
        <v>3000</v>
      </c>
      <c r="AX633" s="2">
        <v>0</v>
      </c>
      <c r="AY633" s="2">
        <v>0</v>
      </c>
      <c r="AZ633" s="2">
        <v>0</v>
      </c>
      <c r="BA633" s="2">
        <v>2477.79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</row>
    <row r="634" spans="1:59">
      <c r="A634" s="5" t="s">
        <v>2611</v>
      </c>
      <c r="B634" s="2" t="s">
        <v>2612</v>
      </c>
      <c r="C634" s="2" t="s">
        <v>2613</v>
      </c>
      <c r="D634" s="2" t="s">
        <v>2614</v>
      </c>
      <c r="E634" s="2" t="s">
        <v>176</v>
      </c>
      <c r="F634" s="2" t="s">
        <v>256</v>
      </c>
      <c r="G634" s="2">
        <v>5</v>
      </c>
      <c r="H634" s="2">
        <v>1</v>
      </c>
      <c r="I634" s="2">
        <v>3.7</v>
      </c>
      <c r="J634" s="2">
        <v>0</v>
      </c>
      <c r="K634" s="2">
        <v>1332</v>
      </c>
      <c r="L634" s="2">
        <v>244.97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800</v>
      </c>
      <c r="U634" s="2">
        <v>100</v>
      </c>
      <c r="V634" s="2">
        <v>300</v>
      </c>
      <c r="W634" s="2">
        <v>33</v>
      </c>
      <c r="X634" s="2">
        <v>0</v>
      </c>
      <c r="Y634" s="2">
        <v>0</v>
      </c>
      <c r="Z634" s="2">
        <v>0</v>
      </c>
      <c r="AA634" s="2">
        <v>0</v>
      </c>
      <c r="AB634" s="2">
        <v>60</v>
      </c>
      <c r="AC634" s="2">
        <v>24</v>
      </c>
      <c r="AD634" s="2">
        <v>907.38</v>
      </c>
      <c r="AE634" s="2">
        <v>0</v>
      </c>
      <c r="AF634" s="2">
        <v>3801.35</v>
      </c>
      <c r="AG634" s="2">
        <v>360.63</v>
      </c>
      <c r="AH634" s="2">
        <v>13.52</v>
      </c>
      <c r="AI634" s="2">
        <v>104.32</v>
      </c>
      <c r="AJ634" s="2">
        <v>270</v>
      </c>
      <c r="AK634" s="2">
        <v>0</v>
      </c>
      <c r="AL634" s="2">
        <v>0</v>
      </c>
      <c r="AM634" s="2">
        <v>0</v>
      </c>
      <c r="AN634" s="2">
        <v>0</v>
      </c>
      <c r="AO634" s="2">
        <v>2</v>
      </c>
      <c r="AP634" s="2">
        <v>9</v>
      </c>
      <c r="AQ634" s="2">
        <v>0</v>
      </c>
      <c r="AR634" s="2">
        <v>3050.88</v>
      </c>
      <c r="AS634" s="2">
        <v>3729.35</v>
      </c>
      <c r="AT634" s="2">
        <v>12882.11</v>
      </c>
      <c r="AU634" s="2">
        <v>15000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2245.41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</row>
    <row r="635" spans="1:59">
      <c r="A635" s="5" t="s">
        <v>2615</v>
      </c>
      <c r="B635" s="2" t="s">
        <v>2616</v>
      </c>
      <c r="C635" s="2" t="s">
        <v>2617</v>
      </c>
      <c r="D635" s="2" t="s">
        <v>2618</v>
      </c>
      <c r="E635" s="2" t="s">
        <v>176</v>
      </c>
      <c r="F635" s="2" t="s">
        <v>256</v>
      </c>
      <c r="G635" s="2">
        <v>5</v>
      </c>
      <c r="H635" s="2">
        <v>1</v>
      </c>
      <c r="I635" s="2">
        <v>3.7</v>
      </c>
      <c r="J635" s="2">
        <v>0</v>
      </c>
      <c r="K635" s="2">
        <v>1332</v>
      </c>
      <c r="L635" s="2">
        <v>244.97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800</v>
      </c>
      <c r="U635" s="2">
        <v>100</v>
      </c>
      <c r="V635" s="2">
        <v>300</v>
      </c>
      <c r="W635" s="2">
        <v>33</v>
      </c>
      <c r="X635" s="2">
        <v>0</v>
      </c>
      <c r="Y635" s="2">
        <v>0</v>
      </c>
      <c r="Z635" s="2">
        <v>0</v>
      </c>
      <c r="AA635" s="2">
        <v>0</v>
      </c>
      <c r="AB635" s="2">
        <v>70</v>
      </c>
      <c r="AC635" s="2">
        <v>96</v>
      </c>
      <c r="AD635" s="2">
        <v>1033.38</v>
      </c>
      <c r="AE635" s="2">
        <v>0</v>
      </c>
      <c r="AF635" s="2">
        <v>4009.35</v>
      </c>
      <c r="AG635" s="2">
        <v>357.23</v>
      </c>
      <c r="AH635" s="2">
        <v>13.4</v>
      </c>
      <c r="AI635" s="2">
        <v>104.32</v>
      </c>
      <c r="AJ635" s="2">
        <v>268</v>
      </c>
      <c r="AK635" s="2">
        <v>0</v>
      </c>
      <c r="AL635" s="2">
        <v>0</v>
      </c>
      <c r="AM635" s="2">
        <v>0</v>
      </c>
      <c r="AN635" s="2">
        <v>0</v>
      </c>
      <c r="AO635" s="2">
        <v>2</v>
      </c>
      <c r="AP635" s="2">
        <v>9</v>
      </c>
      <c r="AQ635" s="2">
        <v>0</v>
      </c>
      <c r="AR635" s="2">
        <v>3264.4</v>
      </c>
      <c r="AS635" s="2">
        <v>3937.35</v>
      </c>
      <c r="AT635" s="2">
        <v>13207.79</v>
      </c>
      <c r="AU635" s="2">
        <v>15000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2228.85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</row>
    <row r="636" spans="1:59">
      <c r="A636" s="5" t="s">
        <v>2619</v>
      </c>
      <c r="B636" s="2" t="s">
        <v>2620</v>
      </c>
      <c r="C636" s="2" t="s">
        <v>2621</v>
      </c>
      <c r="D636" s="2" t="s">
        <v>2622</v>
      </c>
      <c r="E636" s="2" t="s">
        <v>176</v>
      </c>
      <c r="F636" s="2" t="s">
        <v>256</v>
      </c>
      <c r="G636" s="2">
        <v>5</v>
      </c>
      <c r="H636" s="2">
        <v>2</v>
      </c>
      <c r="I636" s="2">
        <v>3.9</v>
      </c>
      <c r="J636" s="2">
        <v>0</v>
      </c>
      <c r="K636" s="2">
        <v>1404</v>
      </c>
      <c r="L636" s="2">
        <v>258.21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800</v>
      </c>
      <c r="U636" s="2">
        <v>100</v>
      </c>
      <c r="V636" s="2">
        <v>300</v>
      </c>
      <c r="W636" s="2">
        <v>33</v>
      </c>
      <c r="X636" s="2">
        <v>0</v>
      </c>
      <c r="Y636" s="2">
        <v>0</v>
      </c>
      <c r="Z636" s="2">
        <v>0</v>
      </c>
      <c r="AA636" s="2">
        <v>0</v>
      </c>
      <c r="AB636" s="2">
        <v>70</v>
      </c>
      <c r="AC636" s="2">
        <v>96</v>
      </c>
      <c r="AD636" s="2">
        <v>1079.72</v>
      </c>
      <c r="AE636" s="2">
        <v>0</v>
      </c>
      <c r="AF636" s="2">
        <v>4140.93</v>
      </c>
      <c r="AG636" s="2">
        <v>363.31</v>
      </c>
      <c r="AH636" s="2">
        <v>13.62</v>
      </c>
      <c r="AI636" s="2">
        <v>104.32</v>
      </c>
      <c r="AJ636" s="2">
        <v>272</v>
      </c>
      <c r="AK636" s="2">
        <v>0</v>
      </c>
      <c r="AL636" s="2">
        <v>0</v>
      </c>
      <c r="AM636" s="2">
        <v>0</v>
      </c>
      <c r="AN636" s="2">
        <v>0</v>
      </c>
      <c r="AO636" s="2">
        <v>2</v>
      </c>
      <c r="AP636" s="2">
        <v>9</v>
      </c>
      <c r="AQ636" s="2">
        <v>0</v>
      </c>
      <c r="AR636" s="2">
        <v>3385.68</v>
      </c>
      <c r="AS636" s="2">
        <v>4068.93</v>
      </c>
      <c r="AT636" s="2">
        <v>13473.05</v>
      </c>
      <c r="AU636" s="2">
        <v>15000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2259.75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</row>
    <row r="637" spans="1:59">
      <c r="A637" s="5" t="s">
        <v>2623</v>
      </c>
      <c r="B637" s="2" t="s">
        <v>2624</v>
      </c>
      <c r="C637" s="2" t="s">
        <v>2625</v>
      </c>
      <c r="D637" s="2" t="s">
        <v>2626</v>
      </c>
      <c r="E637" s="2" t="s">
        <v>176</v>
      </c>
      <c r="F637" s="2" t="s">
        <v>256</v>
      </c>
      <c r="G637" s="2">
        <v>5</v>
      </c>
      <c r="H637" s="2">
        <v>2</v>
      </c>
      <c r="I637" s="2">
        <v>3.9</v>
      </c>
      <c r="J637" s="2">
        <v>0</v>
      </c>
      <c r="K637" s="2">
        <v>1404</v>
      </c>
      <c r="L637" s="2">
        <v>129.1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800</v>
      </c>
      <c r="U637" s="2">
        <v>100</v>
      </c>
      <c r="V637" s="2">
        <v>300</v>
      </c>
      <c r="W637" s="2">
        <v>33</v>
      </c>
      <c r="X637" s="2">
        <v>0</v>
      </c>
      <c r="Y637" s="2">
        <v>0</v>
      </c>
      <c r="Z637" s="2">
        <v>0</v>
      </c>
      <c r="AA637" s="2">
        <v>0</v>
      </c>
      <c r="AB637" s="2">
        <v>70</v>
      </c>
      <c r="AC637" s="2">
        <v>84</v>
      </c>
      <c r="AD637" s="2">
        <v>744.97</v>
      </c>
      <c r="AE637" s="2">
        <v>0</v>
      </c>
      <c r="AF637" s="2">
        <v>3665.07</v>
      </c>
      <c r="AG637" s="2">
        <v>400.21</v>
      </c>
      <c r="AH637" s="2">
        <v>15.01</v>
      </c>
      <c r="AI637" s="2">
        <v>104.32</v>
      </c>
      <c r="AJ637" s="2">
        <v>300</v>
      </c>
      <c r="AK637" s="2">
        <v>0</v>
      </c>
      <c r="AL637" s="2">
        <v>0</v>
      </c>
      <c r="AM637" s="2">
        <v>0</v>
      </c>
      <c r="AN637" s="2">
        <v>0</v>
      </c>
      <c r="AO637" s="2">
        <v>2</v>
      </c>
      <c r="AP637" s="2">
        <v>9</v>
      </c>
      <c r="AQ637" s="2">
        <v>0</v>
      </c>
      <c r="AR637" s="2">
        <v>2843.53</v>
      </c>
      <c r="AS637" s="2">
        <v>3593.07</v>
      </c>
      <c r="AT637" s="2">
        <v>12310.07</v>
      </c>
      <c r="AU637" s="2">
        <v>15000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2458.62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</row>
    <row r="638" spans="1:59">
      <c r="A638" s="5" t="s">
        <v>2627</v>
      </c>
      <c r="B638" s="2" t="s">
        <v>2628</v>
      </c>
      <c r="C638" s="2" t="s">
        <v>2629</v>
      </c>
      <c r="D638" s="2" t="s">
        <v>2630</v>
      </c>
      <c r="E638" s="2" t="s">
        <v>176</v>
      </c>
      <c r="F638" s="2" t="s">
        <v>256</v>
      </c>
      <c r="G638" s="2">
        <v>5</v>
      </c>
      <c r="H638" s="2">
        <v>2</v>
      </c>
      <c r="I638" s="2">
        <v>3.9</v>
      </c>
      <c r="J638" s="2">
        <v>0</v>
      </c>
      <c r="K638" s="2">
        <v>1404</v>
      </c>
      <c r="L638" s="2">
        <v>129.1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800</v>
      </c>
      <c r="U638" s="2">
        <v>100</v>
      </c>
      <c r="V638" s="2">
        <v>300</v>
      </c>
      <c r="W638" s="2">
        <v>33</v>
      </c>
      <c r="X638" s="2">
        <v>0</v>
      </c>
      <c r="Y638" s="2">
        <v>0</v>
      </c>
      <c r="Z638" s="2">
        <v>0</v>
      </c>
      <c r="AA638" s="2">
        <v>0</v>
      </c>
      <c r="AB638" s="2">
        <v>70</v>
      </c>
      <c r="AC638" s="2">
        <v>84</v>
      </c>
      <c r="AD638" s="2">
        <v>744.97</v>
      </c>
      <c r="AE638" s="2">
        <v>0</v>
      </c>
      <c r="AF638" s="2">
        <v>3665.07</v>
      </c>
      <c r="AG638" s="2">
        <v>387.41</v>
      </c>
      <c r="AH638" s="2">
        <v>14.53</v>
      </c>
      <c r="AI638" s="2">
        <v>104.32</v>
      </c>
      <c r="AJ638" s="2">
        <v>291</v>
      </c>
      <c r="AK638" s="2">
        <v>0</v>
      </c>
      <c r="AL638" s="2">
        <v>0</v>
      </c>
      <c r="AM638" s="2">
        <v>0</v>
      </c>
      <c r="AN638" s="2">
        <v>0</v>
      </c>
      <c r="AO638" s="2">
        <v>2</v>
      </c>
      <c r="AP638" s="2">
        <v>9</v>
      </c>
      <c r="AQ638" s="2">
        <v>0</v>
      </c>
      <c r="AR638" s="2">
        <v>2865.81</v>
      </c>
      <c r="AS638" s="2">
        <v>3593.07</v>
      </c>
      <c r="AT638" s="2">
        <v>12340.87</v>
      </c>
      <c r="AU638" s="2">
        <v>15000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2391.78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</row>
    <row r="639" spans="1:59">
      <c r="A639" s="5" t="s">
        <v>2631</v>
      </c>
      <c r="B639" s="2" t="s">
        <v>2632</v>
      </c>
      <c r="C639" s="2" t="s">
        <v>2633</v>
      </c>
      <c r="D639" s="2" t="s">
        <v>2634</v>
      </c>
      <c r="E639" s="2" t="s">
        <v>226</v>
      </c>
      <c r="F639" s="2" t="s">
        <v>94</v>
      </c>
      <c r="G639" s="2">
        <v>0</v>
      </c>
      <c r="H639" s="2">
        <v>0</v>
      </c>
      <c r="I639" s="2">
        <v>0</v>
      </c>
      <c r="J639" s="2">
        <v>4534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300</v>
      </c>
      <c r="W639" s="2">
        <v>33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4867</v>
      </c>
      <c r="AG639" s="2">
        <v>1134.48</v>
      </c>
      <c r="AH639" s="2">
        <v>42.54</v>
      </c>
      <c r="AI639" s="2">
        <v>566.27</v>
      </c>
      <c r="AJ639" s="2">
        <v>1078</v>
      </c>
      <c r="AK639" s="2">
        <v>0</v>
      </c>
      <c r="AL639" s="2">
        <v>0</v>
      </c>
      <c r="AM639" s="2">
        <v>0</v>
      </c>
      <c r="AN639" s="2">
        <v>0</v>
      </c>
      <c r="AO639" s="2">
        <v>2</v>
      </c>
      <c r="AP639" s="2">
        <v>9</v>
      </c>
      <c r="AQ639" s="2">
        <v>0</v>
      </c>
      <c r="AR639" s="2">
        <v>2043.71</v>
      </c>
      <c r="AS639" s="2">
        <v>4865</v>
      </c>
      <c r="AT639" s="2">
        <v>39177</v>
      </c>
      <c r="AU639" s="2">
        <v>15000</v>
      </c>
      <c r="AV639" s="2">
        <v>3000</v>
      </c>
      <c r="AW639" s="2">
        <v>3000</v>
      </c>
      <c r="AX639" s="2">
        <v>1200</v>
      </c>
      <c r="AY639" s="2">
        <v>3000</v>
      </c>
      <c r="AZ639" s="2">
        <v>0</v>
      </c>
      <c r="BA639" s="2">
        <v>8463.87</v>
      </c>
      <c r="BB639" s="2">
        <v>5513.13</v>
      </c>
      <c r="BC639" s="2">
        <v>165.39</v>
      </c>
      <c r="BD639" s="2">
        <v>0</v>
      </c>
      <c r="BE639" s="2">
        <v>165.39</v>
      </c>
      <c r="BF639" s="2">
        <v>356.08</v>
      </c>
      <c r="BG639" s="2">
        <v>0</v>
      </c>
    </row>
    <row r="640" spans="1:59">
      <c r="A640" s="5" t="s">
        <v>2635</v>
      </c>
      <c r="B640" s="2" t="s">
        <v>2636</v>
      </c>
      <c r="C640" s="2" t="s">
        <v>2637</v>
      </c>
      <c r="D640" s="2" t="s">
        <v>2638</v>
      </c>
      <c r="E640" s="2" t="s">
        <v>123</v>
      </c>
      <c r="F640" s="2" t="s">
        <v>181</v>
      </c>
      <c r="G640" s="2">
        <v>6</v>
      </c>
      <c r="H640" s="2">
        <v>1</v>
      </c>
      <c r="I640" s="2">
        <v>4.1</v>
      </c>
      <c r="J640" s="2">
        <v>0</v>
      </c>
      <c r="K640" s="2">
        <v>1476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800</v>
      </c>
      <c r="U640" s="2">
        <v>100</v>
      </c>
      <c r="V640" s="2">
        <v>300</v>
      </c>
      <c r="W640" s="2">
        <v>33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20</v>
      </c>
      <c r="AE640" s="2">
        <v>0</v>
      </c>
      <c r="AF640" s="2">
        <v>2729</v>
      </c>
      <c r="AG640" s="2">
        <v>593.76</v>
      </c>
      <c r="AH640" s="2">
        <v>22.27</v>
      </c>
      <c r="AI640" s="2">
        <v>148.44</v>
      </c>
      <c r="AJ640" s="2">
        <v>445</v>
      </c>
      <c r="AK640" s="2">
        <v>0</v>
      </c>
      <c r="AL640" s="2">
        <v>0</v>
      </c>
      <c r="AM640" s="2">
        <v>0</v>
      </c>
      <c r="AN640" s="2">
        <v>0</v>
      </c>
      <c r="AO640" s="2">
        <v>2</v>
      </c>
      <c r="AP640" s="2">
        <v>9</v>
      </c>
      <c r="AQ640" s="2">
        <v>0</v>
      </c>
      <c r="AR640" s="2">
        <v>1517.53</v>
      </c>
      <c r="AS640" s="2">
        <v>2657</v>
      </c>
      <c r="AT640" s="2">
        <v>13640.44</v>
      </c>
      <c r="AU640" s="2">
        <v>15000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3628.41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</row>
    <row r="641" spans="1:59">
      <c r="A641" s="5" t="s">
        <v>2639</v>
      </c>
      <c r="B641" s="2" t="s">
        <v>2640</v>
      </c>
      <c r="C641" s="2" t="s">
        <v>2641</v>
      </c>
      <c r="D641" s="2" t="s">
        <v>2642</v>
      </c>
      <c r="E641" s="2" t="s">
        <v>416</v>
      </c>
      <c r="F641" s="2" t="s">
        <v>94</v>
      </c>
      <c r="G641" s="2">
        <v>0</v>
      </c>
      <c r="H641" s="2">
        <v>0</v>
      </c>
      <c r="I641" s="2">
        <v>0</v>
      </c>
      <c r="J641" s="2">
        <v>4534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300</v>
      </c>
      <c r="W641" s="2">
        <v>33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4867</v>
      </c>
      <c r="AG641" s="2">
        <v>1134.48</v>
      </c>
      <c r="AH641" s="2">
        <v>42.54</v>
      </c>
      <c r="AI641" s="2">
        <v>555.16</v>
      </c>
      <c r="AJ641" s="2">
        <v>1078</v>
      </c>
      <c r="AK641" s="2">
        <v>0</v>
      </c>
      <c r="AL641" s="2">
        <v>0</v>
      </c>
      <c r="AM641" s="2">
        <v>0</v>
      </c>
      <c r="AN641" s="2">
        <v>0</v>
      </c>
      <c r="AO641" s="2">
        <v>2</v>
      </c>
      <c r="AP641" s="2">
        <v>9</v>
      </c>
      <c r="AQ641" s="2">
        <v>0</v>
      </c>
      <c r="AR641" s="2">
        <v>2054.82</v>
      </c>
      <c r="AS641" s="2">
        <v>4865</v>
      </c>
      <c r="AT641" s="2">
        <v>39035.57</v>
      </c>
      <c r="AU641" s="2">
        <v>15000</v>
      </c>
      <c r="AV641" s="2">
        <v>3000</v>
      </c>
      <c r="AW641" s="2">
        <v>3000</v>
      </c>
      <c r="AX641" s="2">
        <v>0</v>
      </c>
      <c r="AY641" s="2">
        <v>0</v>
      </c>
      <c r="AZ641" s="2">
        <v>0</v>
      </c>
      <c r="BA641" s="2">
        <v>8430.54</v>
      </c>
      <c r="BB641" s="2">
        <v>9605.03</v>
      </c>
      <c r="BC641" s="2">
        <v>288.15</v>
      </c>
      <c r="BD641" s="2">
        <v>0</v>
      </c>
      <c r="BE641" s="2">
        <v>288.15</v>
      </c>
      <c r="BF641" s="2">
        <v>436.51</v>
      </c>
      <c r="BG641" s="2">
        <v>0</v>
      </c>
    </row>
    <row r="642" spans="1:59">
      <c r="A642" s="5" t="s">
        <v>2643</v>
      </c>
      <c r="B642" s="2" t="s">
        <v>178</v>
      </c>
      <c r="C642" s="2" t="s">
        <v>2644</v>
      </c>
      <c r="D642" s="2" t="s">
        <v>2645</v>
      </c>
      <c r="E642" s="2" t="s">
        <v>159</v>
      </c>
      <c r="F642" s="2" t="s">
        <v>94</v>
      </c>
      <c r="G642" s="2">
        <v>0</v>
      </c>
      <c r="H642" s="2">
        <v>0</v>
      </c>
      <c r="I642" s="2">
        <v>0</v>
      </c>
      <c r="J642" s="2">
        <v>4534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300</v>
      </c>
      <c r="W642" s="2">
        <v>33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4867</v>
      </c>
      <c r="AG642" s="2">
        <v>1134.48</v>
      </c>
      <c r="AH642" s="2">
        <v>42.54</v>
      </c>
      <c r="AI642" s="2">
        <v>561.18</v>
      </c>
      <c r="AJ642" s="2">
        <v>1078</v>
      </c>
      <c r="AK642" s="2">
        <v>0</v>
      </c>
      <c r="AL642" s="2">
        <v>0</v>
      </c>
      <c r="AM642" s="2">
        <v>0</v>
      </c>
      <c r="AN642" s="2">
        <v>0</v>
      </c>
      <c r="AO642" s="2">
        <v>2</v>
      </c>
      <c r="AP642" s="2">
        <v>9</v>
      </c>
      <c r="AQ642" s="2">
        <v>0</v>
      </c>
      <c r="AR642" s="2">
        <v>2048.8</v>
      </c>
      <c r="AS642" s="2">
        <v>4865</v>
      </c>
      <c r="AT642" s="2">
        <v>39131.67</v>
      </c>
      <c r="AU642" s="2">
        <v>15000</v>
      </c>
      <c r="AV642" s="2">
        <v>3000</v>
      </c>
      <c r="AW642" s="2">
        <v>3000</v>
      </c>
      <c r="AX642" s="2">
        <v>0</v>
      </c>
      <c r="AY642" s="2">
        <v>0</v>
      </c>
      <c r="AZ642" s="2">
        <v>0</v>
      </c>
      <c r="BA642" s="2">
        <v>8448.6</v>
      </c>
      <c r="BB642" s="2">
        <v>9683.07</v>
      </c>
      <c r="BC642" s="2">
        <v>290.49</v>
      </c>
      <c r="BD642" s="2">
        <v>0</v>
      </c>
      <c r="BE642" s="2">
        <v>290.49</v>
      </c>
      <c r="BF642" s="2">
        <v>439.03</v>
      </c>
      <c r="BG642" s="2">
        <v>0</v>
      </c>
    </row>
    <row r="643" spans="1:59">
      <c r="A643" s="5" t="s">
        <v>2646</v>
      </c>
      <c r="B643" s="2" t="s">
        <v>2647</v>
      </c>
      <c r="C643" s="2" t="s">
        <v>2648</v>
      </c>
      <c r="D643" s="2" t="s">
        <v>2649</v>
      </c>
      <c r="E643" s="2" t="s">
        <v>204</v>
      </c>
      <c r="F643" s="2" t="s">
        <v>209</v>
      </c>
      <c r="G643" s="2">
        <v>12</v>
      </c>
      <c r="H643" s="2">
        <v>2</v>
      </c>
      <c r="I643" s="2">
        <v>6.7</v>
      </c>
      <c r="J643" s="2">
        <v>0</v>
      </c>
      <c r="K643" s="2">
        <v>2412</v>
      </c>
      <c r="L643" s="2">
        <v>0</v>
      </c>
      <c r="M643" s="2">
        <v>181</v>
      </c>
      <c r="N643" s="2">
        <v>104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800</v>
      </c>
      <c r="U643" s="2">
        <v>300</v>
      </c>
      <c r="V643" s="2">
        <v>300</v>
      </c>
      <c r="W643" s="2">
        <v>33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4130</v>
      </c>
      <c r="AG643" s="2">
        <v>827.96</v>
      </c>
      <c r="AH643" s="2">
        <v>31.05</v>
      </c>
      <c r="AI643" s="2">
        <v>206.99</v>
      </c>
      <c r="AJ643" s="2">
        <v>621</v>
      </c>
      <c r="AK643" s="2">
        <v>0</v>
      </c>
      <c r="AL643" s="2">
        <v>0</v>
      </c>
      <c r="AM643" s="2">
        <v>0</v>
      </c>
      <c r="AN643" s="2">
        <v>0</v>
      </c>
      <c r="AO643" s="2">
        <v>2</v>
      </c>
      <c r="AP643" s="2">
        <v>9</v>
      </c>
      <c r="AQ643" s="2">
        <v>0</v>
      </c>
      <c r="AR643" s="2">
        <v>2441</v>
      </c>
      <c r="AS643" s="2">
        <v>3918</v>
      </c>
      <c r="AT643" s="2">
        <v>27304</v>
      </c>
      <c r="AU643" s="2">
        <v>15000</v>
      </c>
      <c r="AV643" s="2">
        <v>1500</v>
      </c>
      <c r="AW643" s="2">
        <v>3000</v>
      </c>
      <c r="AX643" s="2">
        <v>0</v>
      </c>
      <c r="AY643" s="2">
        <v>0</v>
      </c>
      <c r="AZ643" s="2">
        <v>0</v>
      </c>
      <c r="BA643" s="2">
        <v>5061</v>
      </c>
      <c r="BB643" s="2">
        <v>2743</v>
      </c>
      <c r="BC643" s="2">
        <v>82.29</v>
      </c>
      <c r="BD643" s="2">
        <v>0</v>
      </c>
      <c r="BE643" s="2">
        <v>82.29</v>
      </c>
      <c r="BF643" s="2">
        <v>210.36</v>
      </c>
      <c r="BG643" s="2">
        <v>0</v>
      </c>
    </row>
    <row r="644" spans="1:59">
      <c r="A644" s="5" t="s">
        <v>2650</v>
      </c>
      <c r="B644" s="2" t="s">
        <v>2651</v>
      </c>
      <c r="C644" s="2" t="s">
        <v>2652</v>
      </c>
      <c r="D644" s="2" t="s">
        <v>2653</v>
      </c>
      <c r="E644" s="2" t="s">
        <v>186</v>
      </c>
      <c r="F644" s="2" t="s">
        <v>209</v>
      </c>
      <c r="G644" s="2">
        <v>13</v>
      </c>
      <c r="H644" s="2">
        <v>1</v>
      </c>
      <c r="I644" s="2">
        <v>6.9</v>
      </c>
      <c r="J644" s="2">
        <v>0</v>
      </c>
      <c r="K644" s="2">
        <v>2484</v>
      </c>
      <c r="L644" s="2">
        <v>0</v>
      </c>
      <c r="M644" s="2">
        <v>214</v>
      </c>
      <c r="N644" s="2">
        <v>144</v>
      </c>
      <c r="O644" s="2">
        <v>0</v>
      </c>
      <c r="P644" s="2">
        <v>0</v>
      </c>
      <c r="Q644" s="2">
        <v>0</v>
      </c>
      <c r="R644" s="2">
        <v>0</v>
      </c>
      <c r="S644" s="2">
        <v>5.27</v>
      </c>
      <c r="T644" s="2">
        <v>800</v>
      </c>
      <c r="U644" s="2">
        <v>300</v>
      </c>
      <c r="V644" s="2">
        <v>300</v>
      </c>
      <c r="W644" s="2">
        <v>33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4280.27</v>
      </c>
      <c r="AG644" s="2">
        <v>957.74</v>
      </c>
      <c r="AH644" s="2">
        <v>35.92</v>
      </c>
      <c r="AI644" s="2">
        <v>239.43</v>
      </c>
      <c r="AJ644" s="2">
        <v>718</v>
      </c>
      <c r="AK644" s="2">
        <v>0</v>
      </c>
      <c r="AL644" s="2">
        <v>0</v>
      </c>
      <c r="AM644" s="2">
        <v>0</v>
      </c>
      <c r="AN644" s="2">
        <v>0</v>
      </c>
      <c r="AO644" s="2">
        <v>2</v>
      </c>
      <c r="AP644" s="2">
        <v>9</v>
      </c>
      <c r="AQ644" s="2">
        <v>0</v>
      </c>
      <c r="AR644" s="2">
        <v>2327.18</v>
      </c>
      <c r="AS644" s="2">
        <v>4068.27</v>
      </c>
      <c r="AT644" s="2">
        <v>27504.81</v>
      </c>
      <c r="AU644" s="2">
        <v>15000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5853.27</v>
      </c>
      <c r="BB644" s="2">
        <v>6651.54</v>
      </c>
      <c r="BC644" s="2">
        <v>199.55</v>
      </c>
      <c r="BD644" s="2">
        <v>0</v>
      </c>
      <c r="BE644" s="2">
        <v>199.55</v>
      </c>
      <c r="BF644" s="2">
        <v>286.03</v>
      </c>
      <c r="BG644" s="2">
        <v>0</v>
      </c>
    </row>
    <row r="645" spans="1:59">
      <c r="A645" s="5" t="s">
        <v>2654</v>
      </c>
      <c r="B645" s="2" t="s">
        <v>2655</v>
      </c>
      <c r="C645" s="2" t="s">
        <v>2656</v>
      </c>
      <c r="D645" s="2" t="s">
        <v>2657</v>
      </c>
      <c r="E645" s="2" t="s">
        <v>204</v>
      </c>
      <c r="F645" s="2" t="s">
        <v>209</v>
      </c>
      <c r="G645" s="2">
        <v>10</v>
      </c>
      <c r="H645" s="2">
        <v>2</v>
      </c>
      <c r="I645" s="2">
        <v>5.9</v>
      </c>
      <c r="J645" s="2">
        <v>0</v>
      </c>
      <c r="K645" s="2">
        <v>2124</v>
      </c>
      <c r="L645" s="2">
        <v>0</v>
      </c>
      <c r="M645" s="2">
        <v>134</v>
      </c>
      <c r="N645" s="2">
        <v>88</v>
      </c>
      <c r="O645" s="2">
        <v>0</v>
      </c>
      <c r="P645" s="2">
        <v>0</v>
      </c>
      <c r="Q645" s="2">
        <v>0</v>
      </c>
      <c r="R645" s="2">
        <v>0</v>
      </c>
      <c r="S645" s="2">
        <v>5.44</v>
      </c>
      <c r="T645" s="2">
        <v>800</v>
      </c>
      <c r="U645" s="2">
        <v>300</v>
      </c>
      <c r="V645" s="2">
        <v>300</v>
      </c>
      <c r="W645" s="2">
        <v>33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3784.44</v>
      </c>
      <c r="AG645" s="2">
        <v>788.37</v>
      </c>
      <c r="AH645" s="2">
        <v>29.56</v>
      </c>
      <c r="AI645" s="2">
        <v>197.09</v>
      </c>
      <c r="AJ645" s="2">
        <v>591</v>
      </c>
      <c r="AK645" s="2">
        <v>0</v>
      </c>
      <c r="AL645" s="2">
        <v>0</v>
      </c>
      <c r="AM645" s="2">
        <v>0</v>
      </c>
      <c r="AN645" s="2">
        <v>0</v>
      </c>
      <c r="AO645" s="2">
        <v>2</v>
      </c>
      <c r="AP645" s="2">
        <v>9</v>
      </c>
      <c r="AQ645" s="2">
        <v>0</v>
      </c>
      <c r="AR645" s="2">
        <v>2176.42</v>
      </c>
      <c r="AS645" s="2">
        <v>3572.44</v>
      </c>
      <c r="AT645" s="2">
        <v>22597.32</v>
      </c>
      <c r="AU645" s="2">
        <v>15000</v>
      </c>
      <c r="AV645" s="2">
        <v>0</v>
      </c>
      <c r="AW645" s="2">
        <v>3000</v>
      </c>
      <c r="AX645" s="2">
        <v>0</v>
      </c>
      <c r="AY645" s="2">
        <v>3000</v>
      </c>
      <c r="AZ645" s="2">
        <v>0</v>
      </c>
      <c r="BA645" s="2">
        <v>4818.06</v>
      </c>
      <c r="BB645" s="2">
        <v>0</v>
      </c>
      <c r="BC645" s="2">
        <v>0</v>
      </c>
      <c r="BD645" s="2">
        <v>0</v>
      </c>
      <c r="BE645" s="2">
        <v>0</v>
      </c>
      <c r="BF645" s="2">
        <v>54.39</v>
      </c>
      <c r="BG645" s="2">
        <v>0</v>
      </c>
    </row>
    <row r="646" spans="1:59">
      <c r="A646" s="5" t="s">
        <v>2658</v>
      </c>
      <c r="B646" s="2" t="s">
        <v>2659</v>
      </c>
      <c r="C646" s="2" t="s">
        <v>2660</v>
      </c>
      <c r="D646" s="2" t="s">
        <v>2661</v>
      </c>
      <c r="E646" s="2" t="s">
        <v>154</v>
      </c>
      <c r="F646" s="2" t="s">
        <v>94</v>
      </c>
      <c r="G646" s="2">
        <v>0</v>
      </c>
      <c r="H646" s="2">
        <v>0</v>
      </c>
      <c r="I646" s="2">
        <v>0</v>
      </c>
      <c r="J646" s="2">
        <v>4534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300</v>
      </c>
      <c r="W646" s="2">
        <v>33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4867</v>
      </c>
      <c r="AG646" s="2">
        <v>938.89</v>
      </c>
      <c r="AH646" s="2">
        <v>35.21</v>
      </c>
      <c r="AI646" s="2">
        <v>234.72</v>
      </c>
      <c r="AJ646" s="2">
        <v>704</v>
      </c>
      <c r="AK646" s="2">
        <v>0</v>
      </c>
      <c r="AL646" s="2">
        <v>0</v>
      </c>
      <c r="AM646" s="2">
        <v>0</v>
      </c>
      <c r="AN646" s="2">
        <v>0</v>
      </c>
      <c r="AO646" s="2">
        <v>2</v>
      </c>
      <c r="AP646" s="2">
        <v>9</v>
      </c>
      <c r="AQ646" s="2">
        <v>0</v>
      </c>
      <c r="AR646" s="2">
        <v>2952.18</v>
      </c>
      <c r="AS646" s="2">
        <v>4865</v>
      </c>
      <c r="AT646" s="2">
        <v>39177</v>
      </c>
      <c r="AU646" s="2">
        <v>15000</v>
      </c>
      <c r="AV646" s="2">
        <v>3000</v>
      </c>
      <c r="AW646" s="2">
        <v>6000</v>
      </c>
      <c r="AX646" s="2">
        <v>0</v>
      </c>
      <c r="AY646" s="2">
        <v>0</v>
      </c>
      <c r="AZ646" s="2">
        <v>0</v>
      </c>
      <c r="BA646" s="2">
        <v>5738.46</v>
      </c>
      <c r="BB646" s="2">
        <v>9438.54</v>
      </c>
      <c r="BC646" s="2">
        <v>283.16</v>
      </c>
      <c r="BD646" s="2">
        <v>0</v>
      </c>
      <c r="BE646" s="2">
        <v>283.16</v>
      </c>
      <c r="BF646" s="2">
        <v>434.59</v>
      </c>
      <c r="BG646" s="2">
        <v>0</v>
      </c>
    </row>
    <row r="647" spans="1:59">
      <c r="A647" s="5" t="s">
        <v>2662</v>
      </c>
      <c r="B647" s="2" t="s">
        <v>2663</v>
      </c>
      <c r="C647" s="2" t="s">
        <v>2664</v>
      </c>
      <c r="D647" s="2" t="s">
        <v>2665</v>
      </c>
      <c r="E647" s="2" t="s">
        <v>93</v>
      </c>
      <c r="F647" s="2" t="s">
        <v>256</v>
      </c>
      <c r="G647" s="2">
        <v>6</v>
      </c>
      <c r="H647" s="2">
        <v>1</v>
      </c>
      <c r="I647" s="2">
        <v>4.1</v>
      </c>
      <c r="J647" s="2">
        <v>0</v>
      </c>
      <c r="K647" s="2">
        <v>1476</v>
      </c>
      <c r="L647" s="2">
        <v>271.45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800</v>
      </c>
      <c r="U647" s="2">
        <v>100</v>
      </c>
      <c r="V647" s="2">
        <v>300</v>
      </c>
      <c r="W647" s="2">
        <v>33</v>
      </c>
      <c r="X647" s="2">
        <v>0</v>
      </c>
      <c r="Y647" s="2">
        <v>0</v>
      </c>
      <c r="Z647" s="2">
        <v>0</v>
      </c>
      <c r="AA647" s="2">
        <v>0</v>
      </c>
      <c r="AB647" s="2">
        <v>100</v>
      </c>
      <c r="AC647" s="2">
        <v>60</v>
      </c>
      <c r="AD647" s="2">
        <v>1110.06</v>
      </c>
      <c r="AE647" s="2">
        <v>0</v>
      </c>
      <c r="AF647" s="2">
        <v>4250.51</v>
      </c>
      <c r="AG647" s="2">
        <v>328.85</v>
      </c>
      <c r="AH647" s="2">
        <v>12.33</v>
      </c>
      <c r="AI647" s="2">
        <v>104.32</v>
      </c>
      <c r="AJ647" s="2">
        <v>247</v>
      </c>
      <c r="AK647" s="2">
        <v>0</v>
      </c>
      <c r="AL647" s="2">
        <v>0</v>
      </c>
      <c r="AM647" s="2">
        <v>0</v>
      </c>
      <c r="AN647" s="2">
        <v>0</v>
      </c>
      <c r="AO647" s="2">
        <v>2</v>
      </c>
      <c r="AP647" s="2">
        <v>9</v>
      </c>
      <c r="AQ647" s="2">
        <v>0</v>
      </c>
      <c r="AR647" s="2">
        <v>3556.01</v>
      </c>
      <c r="AS647" s="2">
        <v>4468.51</v>
      </c>
      <c r="AT647" s="2">
        <v>13592.51</v>
      </c>
      <c r="AU647" s="2">
        <v>15000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2077.5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</row>
    <row r="648" spans="1:59">
      <c r="A648" s="5" t="s">
        <v>2666</v>
      </c>
      <c r="B648" s="2" t="s">
        <v>2667</v>
      </c>
      <c r="C648" s="2" t="s">
        <v>2668</v>
      </c>
      <c r="D648" s="2" t="s">
        <v>2669</v>
      </c>
      <c r="E648" s="2" t="s">
        <v>614</v>
      </c>
      <c r="F648" s="2" t="s">
        <v>256</v>
      </c>
      <c r="G648" s="2">
        <v>10</v>
      </c>
      <c r="H648" s="2">
        <v>1</v>
      </c>
      <c r="I648" s="2">
        <v>5.7</v>
      </c>
      <c r="J648" s="2">
        <v>0</v>
      </c>
      <c r="K648" s="2">
        <v>2052</v>
      </c>
      <c r="L648" s="2">
        <v>377.38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800</v>
      </c>
      <c r="U648" s="2">
        <v>100</v>
      </c>
      <c r="V648" s="2">
        <v>300</v>
      </c>
      <c r="W648" s="2">
        <v>33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3662.38</v>
      </c>
      <c r="AG648" s="2">
        <v>369.81</v>
      </c>
      <c r="AH648" s="2">
        <v>13.87</v>
      </c>
      <c r="AI648" s="2">
        <v>104.32</v>
      </c>
      <c r="AJ648" s="2">
        <v>277</v>
      </c>
      <c r="AK648" s="2">
        <v>0</v>
      </c>
      <c r="AL648" s="2">
        <v>0</v>
      </c>
      <c r="AM648" s="2">
        <v>0</v>
      </c>
      <c r="AN648" s="2">
        <v>0</v>
      </c>
      <c r="AO648" s="2">
        <v>2</v>
      </c>
      <c r="AP648" s="2">
        <v>9</v>
      </c>
      <c r="AQ648" s="2">
        <v>0</v>
      </c>
      <c r="AR648" s="2">
        <v>2895.38</v>
      </c>
      <c r="AS648" s="2">
        <v>3590.38</v>
      </c>
      <c r="AT648" s="2">
        <v>15617</v>
      </c>
      <c r="AU648" s="2">
        <v>15000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2295</v>
      </c>
      <c r="BB648" s="2">
        <v>0</v>
      </c>
      <c r="BC648" s="2">
        <v>0</v>
      </c>
      <c r="BD648" s="2">
        <v>0</v>
      </c>
      <c r="BE648" s="2">
        <v>0</v>
      </c>
      <c r="BF648" s="2">
        <v>14.9</v>
      </c>
      <c r="BG648" s="2">
        <v>0</v>
      </c>
    </row>
    <row r="649" spans="1:59">
      <c r="A649" s="5" t="s">
        <v>2670</v>
      </c>
      <c r="B649" s="2" t="s">
        <v>2671</v>
      </c>
      <c r="C649" s="2" t="s">
        <v>2672</v>
      </c>
      <c r="D649" s="2" t="s">
        <v>2673</v>
      </c>
      <c r="E649" s="2" t="s">
        <v>416</v>
      </c>
      <c r="F649" s="2" t="s">
        <v>256</v>
      </c>
      <c r="G649" s="2">
        <v>9</v>
      </c>
      <c r="H649" s="2">
        <v>1</v>
      </c>
      <c r="I649" s="2">
        <v>5.3</v>
      </c>
      <c r="J649" s="2">
        <v>0</v>
      </c>
      <c r="K649" s="2">
        <v>1908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800</v>
      </c>
      <c r="U649" s="2">
        <v>100</v>
      </c>
      <c r="V649" s="2">
        <v>300</v>
      </c>
      <c r="W649" s="2">
        <v>33</v>
      </c>
      <c r="X649" s="2">
        <v>0</v>
      </c>
      <c r="Y649" s="2">
        <v>0</v>
      </c>
      <c r="Z649" s="2">
        <v>0</v>
      </c>
      <c r="AA649" s="2">
        <v>0</v>
      </c>
      <c r="AB649" s="2">
        <v>80</v>
      </c>
      <c r="AC649" s="2">
        <v>108</v>
      </c>
      <c r="AD649" s="2">
        <v>867.79</v>
      </c>
      <c r="AE649" s="2">
        <v>0</v>
      </c>
      <c r="AF649" s="2">
        <v>4196.79</v>
      </c>
      <c r="AG649" s="2">
        <v>369.81</v>
      </c>
      <c r="AH649" s="2">
        <v>13.87</v>
      </c>
      <c r="AI649" s="2">
        <v>104.32</v>
      </c>
      <c r="AJ649" s="2">
        <v>277</v>
      </c>
      <c r="AK649" s="2">
        <v>0</v>
      </c>
      <c r="AL649" s="2">
        <v>0</v>
      </c>
      <c r="AM649" s="2">
        <v>0</v>
      </c>
      <c r="AN649" s="2">
        <v>0</v>
      </c>
      <c r="AO649" s="2">
        <v>2</v>
      </c>
      <c r="AP649" s="2">
        <v>9</v>
      </c>
      <c r="AQ649" s="2">
        <v>0</v>
      </c>
      <c r="AR649" s="2">
        <v>3429.79</v>
      </c>
      <c r="AS649" s="2">
        <v>4124.79</v>
      </c>
      <c r="AT649" s="2">
        <v>15971.38</v>
      </c>
      <c r="AU649" s="2">
        <v>15000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2295</v>
      </c>
      <c r="BB649" s="2">
        <v>0</v>
      </c>
      <c r="BC649" s="2">
        <v>0</v>
      </c>
      <c r="BD649" s="2">
        <v>0</v>
      </c>
      <c r="BE649" s="2">
        <v>0</v>
      </c>
      <c r="BF649" s="2">
        <v>9.5</v>
      </c>
      <c r="BG649" s="2">
        <v>0</v>
      </c>
    </row>
    <row r="650" spans="1:59">
      <c r="A650" s="5" t="s">
        <v>2674</v>
      </c>
      <c r="B650" s="2" t="s">
        <v>2675</v>
      </c>
      <c r="C650" s="2" t="s">
        <v>2676</v>
      </c>
      <c r="D650" s="2" t="s">
        <v>2677</v>
      </c>
      <c r="E650" s="2" t="s">
        <v>529</v>
      </c>
      <c r="F650" s="2" t="s">
        <v>256</v>
      </c>
      <c r="G650" s="2">
        <v>8</v>
      </c>
      <c r="H650" s="2">
        <v>1</v>
      </c>
      <c r="I650" s="2">
        <v>4.9</v>
      </c>
      <c r="J650" s="2">
        <v>0</v>
      </c>
      <c r="K650" s="2">
        <v>1764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7</v>
      </c>
      <c r="S650" s="2">
        <v>0</v>
      </c>
      <c r="T650" s="2">
        <v>800</v>
      </c>
      <c r="U650" s="2">
        <v>100</v>
      </c>
      <c r="V650" s="2">
        <v>300</v>
      </c>
      <c r="W650" s="2">
        <v>33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243.31</v>
      </c>
      <c r="AE650" s="2">
        <v>0</v>
      </c>
      <c r="AF650" s="2">
        <v>3247.31</v>
      </c>
      <c r="AG650" s="2">
        <v>369.81</v>
      </c>
      <c r="AH650" s="2">
        <v>13.87</v>
      </c>
      <c r="AI650" s="2">
        <v>104.32</v>
      </c>
      <c r="AJ650" s="2">
        <v>277</v>
      </c>
      <c r="AK650" s="2">
        <v>0</v>
      </c>
      <c r="AL650" s="2">
        <v>0</v>
      </c>
      <c r="AM650" s="2">
        <v>0</v>
      </c>
      <c r="AN650" s="2">
        <v>0</v>
      </c>
      <c r="AO650" s="2">
        <v>2</v>
      </c>
      <c r="AP650" s="2">
        <v>9</v>
      </c>
      <c r="AQ650" s="2">
        <v>0</v>
      </c>
      <c r="AR650" s="2">
        <v>2480.31</v>
      </c>
      <c r="AS650" s="2">
        <v>3205.31</v>
      </c>
      <c r="AT650" s="2">
        <v>15012.86</v>
      </c>
      <c r="AU650" s="2">
        <v>15000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2295</v>
      </c>
      <c r="BB650" s="2">
        <v>0</v>
      </c>
      <c r="BC650" s="2">
        <v>0</v>
      </c>
      <c r="BD650" s="2">
        <v>0</v>
      </c>
      <c r="BE650" s="2">
        <v>0</v>
      </c>
      <c r="BF650" s="2">
        <v>8.33</v>
      </c>
      <c r="BG650" s="2">
        <v>0</v>
      </c>
    </row>
    <row r="651" spans="1:59">
      <c r="A651" s="5" t="s">
        <v>2678</v>
      </c>
      <c r="B651" s="2" t="s">
        <v>2679</v>
      </c>
      <c r="C651" s="2" t="s">
        <v>2680</v>
      </c>
      <c r="D651" s="2" t="s">
        <v>2681</v>
      </c>
      <c r="E651" s="2" t="s">
        <v>614</v>
      </c>
      <c r="F651" s="2" t="s">
        <v>256</v>
      </c>
      <c r="G651" s="2">
        <v>10</v>
      </c>
      <c r="H651" s="2">
        <v>3</v>
      </c>
      <c r="I651" s="2">
        <v>6.1</v>
      </c>
      <c r="J651" s="2">
        <v>0</v>
      </c>
      <c r="K651" s="2">
        <v>2196</v>
      </c>
      <c r="L651" s="2">
        <v>0</v>
      </c>
      <c r="M651" s="2">
        <v>104</v>
      </c>
      <c r="N651" s="2">
        <v>88</v>
      </c>
      <c r="O651" s="2">
        <v>0</v>
      </c>
      <c r="P651" s="2">
        <v>144</v>
      </c>
      <c r="Q651" s="2">
        <v>0</v>
      </c>
      <c r="R651" s="2">
        <v>0</v>
      </c>
      <c r="S651" s="2">
        <v>4.14</v>
      </c>
      <c r="T651" s="2">
        <v>800</v>
      </c>
      <c r="U651" s="2">
        <v>100</v>
      </c>
      <c r="V651" s="2">
        <v>300</v>
      </c>
      <c r="W651" s="2">
        <v>33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605.79</v>
      </c>
      <c r="AE651" s="2">
        <v>0</v>
      </c>
      <c r="AF651" s="2">
        <v>4374.93</v>
      </c>
      <c r="AG651" s="2">
        <v>373.36</v>
      </c>
      <c r="AH651" s="2">
        <v>14</v>
      </c>
      <c r="AI651" s="2">
        <v>104.32</v>
      </c>
      <c r="AJ651" s="2">
        <v>280</v>
      </c>
      <c r="AK651" s="2">
        <v>0</v>
      </c>
      <c r="AL651" s="2">
        <v>0</v>
      </c>
      <c r="AM651" s="2">
        <v>0</v>
      </c>
      <c r="AN651" s="2">
        <v>0</v>
      </c>
      <c r="AO651" s="2">
        <v>2</v>
      </c>
      <c r="AP651" s="2">
        <v>9</v>
      </c>
      <c r="AQ651" s="2">
        <v>0</v>
      </c>
      <c r="AR651" s="2">
        <v>3601.25</v>
      </c>
      <c r="AS651" s="2">
        <v>4302.93</v>
      </c>
      <c r="AT651" s="2">
        <v>15779.65</v>
      </c>
      <c r="AU651" s="2">
        <v>15000</v>
      </c>
      <c r="AV651" s="2">
        <v>3000</v>
      </c>
      <c r="AW651" s="2">
        <v>0</v>
      </c>
      <c r="AX651" s="2">
        <v>0</v>
      </c>
      <c r="AY651" s="2">
        <v>0</v>
      </c>
      <c r="AZ651" s="2">
        <v>0</v>
      </c>
      <c r="BA651" s="2">
        <v>2315.04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</row>
    <row r="652" spans="1:59">
      <c r="A652" s="5" t="s">
        <v>2682</v>
      </c>
      <c r="B652" s="2" t="s">
        <v>2683</v>
      </c>
      <c r="C652" s="2" t="s">
        <v>2684</v>
      </c>
      <c r="D652" s="2" t="s">
        <v>2685</v>
      </c>
      <c r="E652" s="2" t="s">
        <v>614</v>
      </c>
      <c r="F652" s="2" t="s">
        <v>181</v>
      </c>
      <c r="G652" s="2">
        <v>10</v>
      </c>
      <c r="H652" s="2">
        <v>2</v>
      </c>
      <c r="I652" s="2">
        <v>5.9</v>
      </c>
      <c r="J652" s="2">
        <v>0</v>
      </c>
      <c r="K652" s="2">
        <v>2124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800</v>
      </c>
      <c r="U652" s="2">
        <v>300</v>
      </c>
      <c r="V652" s="2">
        <v>300</v>
      </c>
      <c r="W652" s="2">
        <v>33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3557</v>
      </c>
      <c r="AG652" s="2">
        <v>288.32</v>
      </c>
      <c r="AH652" s="2">
        <v>10.81</v>
      </c>
      <c r="AI652" s="2">
        <v>111.02</v>
      </c>
      <c r="AJ652" s="2">
        <v>216</v>
      </c>
      <c r="AK652" s="2">
        <v>0</v>
      </c>
      <c r="AL652" s="2">
        <v>0</v>
      </c>
      <c r="AM652" s="2">
        <v>0</v>
      </c>
      <c r="AN652" s="2">
        <v>0</v>
      </c>
      <c r="AO652" s="2">
        <v>2</v>
      </c>
      <c r="AP652" s="2">
        <v>9</v>
      </c>
      <c r="AQ652" s="2">
        <v>0</v>
      </c>
      <c r="AR652" s="2">
        <v>2928.85</v>
      </c>
      <c r="AS652" s="2">
        <v>3345</v>
      </c>
      <c r="AT652" s="2">
        <v>22449.83</v>
      </c>
      <c r="AU652" s="2">
        <v>15000</v>
      </c>
      <c r="AV652" s="2">
        <v>0</v>
      </c>
      <c r="AW652" s="2">
        <v>3000</v>
      </c>
      <c r="AX652" s="2">
        <v>0</v>
      </c>
      <c r="AY652" s="2">
        <v>3000</v>
      </c>
      <c r="AZ652" s="2">
        <v>0</v>
      </c>
      <c r="BA652" s="2">
        <v>1878.45</v>
      </c>
      <c r="BB652" s="2">
        <v>0</v>
      </c>
      <c r="BC652" s="2">
        <v>0</v>
      </c>
      <c r="BD652" s="2">
        <v>0</v>
      </c>
      <c r="BE652" s="2">
        <v>0</v>
      </c>
      <c r="BF652" s="2">
        <v>115.58</v>
      </c>
      <c r="BG652" s="2">
        <v>0</v>
      </c>
    </row>
    <row r="653" spans="1:59">
      <c r="A653" s="5" t="s">
        <v>2686</v>
      </c>
      <c r="B653" s="2" t="s">
        <v>454</v>
      </c>
      <c r="C653" s="2" t="s">
        <v>2687</v>
      </c>
      <c r="D653" s="2" t="s">
        <v>2688</v>
      </c>
      <c r="E653" s="2" t="s">
        <v>614</v>
      </c>
      <c r="F653" s="2" t="s">
        <v>256</v>
      </c>
      <c r="G653" s="2">
        <v>10</v>
      </c>
      <c r="H653" s="2">
        <v>2</v>
      </c>
      <c r="I653" s="2">
        <v>5.9</v>
      </c>
      <c r="J653" s="2">
        <v>0</v>
      </c>
      <c r="K653" s="2">
        <v>2124</v>
      </c>
      <c r="L653" s="2">
        <v>0</v>
      </c>
      <c r="M653" s="2">
        <v>0</v>
      </c>
      <c r="N653" s="2">
        <v>24</v>
      </c>
      <c r="O653" s="2">
        <v>0</v>
      </c>
      <c r="P653" s="2">
        <v>72</v>
      </c>
      <c r="Q653" s="2">
        <v>0</v>
      </c>
      <c r="R653" s="2">
        <v>0</v>
      </c>
      <c r="S653" s="2">
        <v>0</v>
      </c>
      <c r="T653" s="2">
        <v>800</v>
      </c>
      <c r="U653" s="2">
        <v>100</v>
      </c>
      <c r="V653" s="2">
        <v>300</v>
      </c>
      <c r="W653" s="2">
        <v>33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585.93</v>
      </c>
      <c r="AE653" s="2">
        <v>0</v>
      </c>
      <c r="AF653" s="2">
        <v>4038.93</v>
      </c>
      <c r="AG653" s="2">
        <v>338.24</v>
      </c>
      <c r="AH653" s="2">
        <v>12.68</v>
      </c>
      <c r="AI653" s="2">
        <v>104.32</v>
      </c>
      <c r="AJ653" s="2">
        <v>254</v>
      </c>
      <c r="AK653" s="2">
        <v>0</v>
      </c>
      <c r="AL653" s="2">
        <v>0</v>
      </c>
      <c r="AM653" s="2">
        <v>0</v>
      </c>
      <c r="AN653" s="2">
        <v>0</v>
      </c>
      <c r="AO653" s="2">
        <v>2</v>
      </c>
      <c r="AP653" s="2">
        <v>9</v>
      </c>
      <c r="AQ653" s="2">
        <v>0</v>
      </c>
      <c r="AR653" s="2">
        <v>3327.69</v>
      </c>
      <c r="AS653" s="2">
        <v>3966.93</v>
      </c>
      <c r="AT653" s="2">
        <v>14705.64</v>
      </c>
      <c r="AU653" s="2">
        <v>15000</v>
      </c>
      <c r="AV653" s="2">
        <v>3000</v>
      </c>
      <c r="AW653" s="2">
        <v>6000</v>
      </c>
      <c r="AX653" s="2">
        <v>0</v>
      </c>
      <c r="AY653" s="2">
        <v>3000</v>
      </c>
      <c r="AZ653" s="2">
        <v>0</v>
      </c>
      <c r="BA653" s="2">
        <v>2127.72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</row>
    <row r="654" spans="1:59">
      <c r="A654" s="5" t="s">
        <v>2689</v>
      </c>
      <c r="B654" s="2" t="s">
        <v>2690</v>
      </c>
      <c r="C654" s="2" t="s">
        <v>2691</v>
      </c>
      <c r="D654" s="2" t="s">
        <v>2692</v>
      </c>
      <c r="E654" s="2" t="s">
        <v>614</v>
      </c>
      <c r="F654" s="2" t="s">
        <v>256</v>
      </c>
      <c r="G654" s="2">
        <v>10</v>
      </c>
      <c r="H654" s="2">
        <v>3</v>
      </c>
      <c r="I654" s="2">
        <v>6.1</v>
      </c>
      <c r="J654" s="2">
        <v>0</v>
      </c>
      <c r="K654" s="2">
        <v>2196</v>
      </c>
      <c r="L654" s="2">
        <v>0</v>
      </c>
      <c r="M654" s="2">
        <v>36</v>
      </c>
      <c r="N654" s="2">
        <v>72</v>
      </c>
      <c r="O654" s="2">
        <v>0</v>
      </c>
      <c r="P654" s="2">
        <v>72</v>
      </c>
      <c r="Q654" s="2">
        <v>0</v>
      </c>
      <c r="R654" s="2">
        <v>0</v>
      </c>
      <c r="S654" s="2">
        <v>0</v>
      </c>
      <c r="T654" s="2">
        <v>800</v>
      </c>
      <c r="U654" s="2">
        <v>100</v>
      </c>
      <c r="V654" s="2">
        <v>300</v>
      </c>
      <c r="W654" s="2">
        <v>33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302.9</v>
      </c>
      <c r="AE654" s="2">
        <v>0</v>
      </c>
      <c r="AF654" s="2">
        <v>3911.9</v>
      </c>
      <c r="AG654" s="2">
        <v>474.56</v>
      </c>
      <c r="AH654" s="2">
        <v>17.8</v>
      </c>
      <c r="AI654" s="2">
        <v>118.63</v>
      </c>
      <c r="AJ654" s="2">
        <v>356</v>
      </c>
      <c r="AK654" s="2">
        <v>0</v>
      </c>
      <c r="AL654" s="2">
        <v>0</v>
      </c>
      <c r="AM654" s="2">
        <v>0</v>
      </c>
      <c r="AN654" s="2">
        <v>0</v>
      </c>
      <c r="AO654" s="2">
        <v>2</v>
      </c>
      <c r="AP654" s="2">
        <v>9</v>
      </c>
      <c r="AQ654" s="2">
        <v>0</v>
      </c>
      <c r="AR654" s="2">
        <v>2942.91</v>
      </c>
      <c r="AS654" s="2">
        <v>3839.9</v>
      </c>
      <c r="AT654" s="2">
        <v>15012.76</v>
      </c>
      <c r="AU654" s="2">
        <v>15000</v>
      </c>
      <c r="AV654" s="2">
        <v>0</v>
      </c>
      <c r="AW654" s="2">
        <v>3000</v>
      </c>
      <c r="AX654" s="2">
        <v>0</v>
      </c>
      <c r="AY654" s="2">
        <v>0</v>
      </c>
      <c r="AZ654" s="2">
        <v>0</v>
      </c>
      <c r="BA654" s="2">
        <v>2900.97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</row>
    <row r="655" spans="1:59">
      <c r="A655" s="5" t="s">
        <v>2693</v>
      </c>
      <c r="B655" s="2" t="s">
        <v>2694</v>
      </c>
      <c r="C655" s="2" t="s">
        <v>2695</v>
      </c>
      <c r="D655" s="2" t="s">
        <v>2696</v>
      </c>
      <c r="E655" s="2" t="s">
        <v>614</v>
      </c>
      <c r="F655" s="2" t="s">
        <v>256</v>
      </c>
      <c r="G655" s="2">
        <v>12</v>
      </c>
      <c r="H655" s="2">
        <v>3</v>
      </c>
      <c r="I655" s="2">
        <v>6.9</v>
      </c>
      <c r="J655" s="2">
        <v>0</v>
      </c>
      <c r="K655" s="2">
        <v>2484</v>
      </c>
      <c r="L655" s="2">
        <v>0</v>
      </c>
      <c r="M655" s="2">
        <v>36</v>
      </c>
      <c r="N655" s="2">
        <v>72</v>
      </c>
      <c r="O655" s="2">
        <v>0</v>
      </c>
      <c r="P655" s="2">
        <v>216</v>
      </c>
      <c r="Q655" s="2">
        <v>0</v>
      </c>
      <c r="R655" s="2">
        <v>0</v>
      </c>
      <c r="S655" s="2">
        <v>0</v>
      </c>
      <c r="T655" s="2">
        <v>800</v>
      </c>
      <c r="U655" s="2">
        <v>100</v>
      </c>
      <c r="V655" s="2">
        <v>300</v>
      </c>
      <c r="W655" s="2">
        <v>33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685.24</v>
      </c>
      <c r="AE655" s="2">
        <v>0</v>
      </c>
      <c r="AF655" s="2">
        <v>4726.24</v>
      </c>
      <c r="AG655" s="2">
        <v>665.28</v>
      </c>
      <c r="AH655" s="2">
        <v>24.95</v>
      </c>
      <c r="AI655" s="2">
        <v>166.32</v>
      </c>
      <c r="AJ655" s="2">
        <v>499</v>
      </c>
      <c r="AK655" s="2">
        <v>0</v>
      </c>
      <c r="AL655" s="2">
        <v>0</v>
      </c>
      <c r="AM655" s="2">
        <v>0</v>
      </c>
      <c r="AN655" s="2">
        <v>0</v>
      </c>
      <c r="AO655" s="2">
        <v>2</v>
      </c>
      <c r="AP655" s="2">
        <v>9</v>
      </c>
      <c r="AQ655" s="2">
        <v>0</v>
      </c>
      <c r="AR655" s="2">
        <v>3368.69</v>
      </c>
      <c r="AS655" s="2">
        <v>4654.24</v>
      </c>
      <c r="AT655" s="2">
        <v>16624.68</v>
      </c>
      <c r="AU655" s="2">
        <v>15000</v>
      </c>
      <c r="AV655" s="2">
        <v>3000</v>
      </c>
      <c r="AW655" s="2">
        <v>3000</v>
      </c>
      <c r="AX655" s="2">
        <v>0</v>
      </c>
      <c r="AY655" s="2">
        <v>0</v>
      </c>
      <c r="AZ655" s="2">
        <v>0</v>
      </c>
      <c r="BA655" s="2">
        <v>4066.65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</row>
    <row r="656" spans="1:59">
      <c r="A656" s="5" t="s">
        <v>2697</v>
      </c>
      <c r="B656" s="2" t="s">
        <v>2698</v>
      </c>
      <c r="C656" s="2" t="s">
        <v>2699</v>
      </c>
      <c r="D656" s="2" t="s">
        <v>2700</v>
      </c>
      <c r="E656" s="2" t="s">
        <v>614</v>
      </c>
      <c r="F656" s="2" t="s">
        <v>256</v>
      </c>
      <c r="G656" s="2">
        <v>11</v>
      </c>
      <c r="H656" s="2">
        <v>2</v>
      </c>
      <c r="I656" s="2">
        <v>6.3</v>
      </c>
      <c r="J656" s="2">
        <v>0</v>
      </c>
      <c r="K656" s="2">
        <v>2268</v>
      </c>
      <c r="L656" s="2">
        <v>417.1</v>
      </c>
      <c r="M656" s="2">
        <v>24</v>
      </c>
      <c r="N656" s="2">
        <v>32</v>
      </c>
      <c r="O656" s="2">
        <v>0</v>
      </c>
      <c r="P656" s="2">
        <v>216</v>
      </c>
      <c r="Q656" s="2">
        <v>0</v>
      </c>
      <c r="R656" s="2">
        <v>0</v>
      </c>
      <c r="S656" s="2">
        <v>4.36</v>
      </c>
      <c r="T656" s="2">
        <v>800</v>
      </c>
      <c r="U656" s="2">
        <v>100</v>
      </c>
      <c r="V656" s="2">
        <v>300</v>
      </c>
      <c r="W656" s="2">
        <v>33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587.38</v>
      </c>
      <c r="AE656" s="2">
        <v>0</v>
      </c>
      <c r="AF656" s="2">
        <v>4781.84</v>
      </c>
      <c r="AG656" s="2">
        <v>432.88</v>
      </c>
      <c r="AH656" s="2">
        <v>16.23</v>
      </c>
      <c r="AI656" s="2">
        <v>108.22</v>
      </c>
      <c r="AJ656" s="2">
        <v>325</v>
      </c>
      <c r="AK656" s="2">
        <v>0</v>
      </c>
      <c r="AL656" s="2">
        <v>0</v>
      </c>
      <c r="AM656" s="2">
        <v>0</v>
      </c>
      <c r="AN656" s="2">
        <v>0</v>
      </c>
      <c r="AO656" s="2">
        <v>2</v>
      </c>
      <c r="AP656" s="2">
        <v>9</v>
      </c>
      <c r="AQ656" s="2">
        <v>0</v>
      </c>
      <c r="AR656" s="2">
        <v>3897.51</v>
      </c>
      <c r="AS656" s="2">
        <v>4709.84</v>
      </c>
      <c r="AT656" s="2">
        <v>15700.27</v>
      </c>
      <c r="AU656" s="2">
        <v>15000</v>
      </c>
      <c r="AV656" s="2">
        <v>1500</v>
      </c>
      <c r="AW656" s="2">
        <v>3000</v>
      </c>
      <c r="AX656" s="2">
        <v>0</v>
      </c>
      <c r="AY656" s="2">
        <v>0</v>
      </c>
      <c r="AZ656" s="2">
        <v>0</v>
      </c>
      <c r="BA656" s="2">
        <v>2646.99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</row>
    <row r="657" spans="1:59">
      <c r="A657" s="5" t="s">
        <v>2701</v>
      </c>
      <c r="B657" s="2" t="s">
        <v>2702</v>
      </c>
      <c r="C657" s="2" t="s">
        <v>2703</v>
      </c>
      <c r="D657" s="2" t="s">
        <v>2704</v>
      </c>
      <c r="E657" s="2" t="s">
        <v>614</v>
      </c>
      <c r="F657" s="2" t="s">
        <v>256</v>
      </c>
      <c r="G657" s="2">
        <v>12</v>
      </c>
      <c r="H657" s="2">
        <v>3</v>
      </c>
      <c r="I657" s="2">
        <v>6.9</v>
      </c>
      <c r="J657" s="2">
        <v>0</v>
      </c>
      <c r="K657" s="2">
        <v>2484</v>
      </c>
      <c r="L657" s="2">
        <v>0</v>
      </c>
      <c r="M657" s="2">
        <v>24</v>
      </c>
      <c r="N657" s="2">
        <v>32</v>
      </c>
      <c r="O657" s="2">
        <v>0</v>
      </c>
      <c r="P657" s="2">
        <v>216</v>
      </c>
      <c r="Q657" s="2">
        <v>0</v>
      </c>
      <c r="R657" s="2">
        <v>0</v>
      </c>
      <c r="S657" s="2">
        <v>0</v>
      </c>
      <c r="T657" s="2">
        <v>800</v>
      </c>
      <c r="U657" s="2">
        <v>100</v>
      </c>
      <c r="V657" s="2">
        <v>300</v>
      </c>
      <c r="W657" s="2">
        <v>33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685.24</v>
      </c>
      <c r="AE657" s="2">
        <v>0</v>
      </c>
      <c r="AF657" s="2">
        <v>4674.24</v>
      </c>
      <c r="AG657" s="2">
        <v>498.48</v>
      </c>
      <c r="AH657" s="2">
        <v>18.69</v>
      </c>
      <c r="AI657" s="2">
        <v>124.62</v>
      </c>
      <c r="AJ657" s="2">
        <v>374</v>
      </c>
      <c r="AK657" s="2">
        <v>0</v>
      </c>
      <c r="AL657" s="2">
        <v>0</v>
      </c>
      <c r="AM657" s="2">
        <v>0</v>
      </c>
      <c r="AN657" s="2">
        <v>0</v>
      </c>
      <c r="AO657" s="2">
        <v>2</v>
      </c>
      <c r="AP657" s="2">
        <v>9</v>
      </c>
      <c r="AQ657" s="2">
        <v>0</v>
      </c>
      <c r="AR657" s="2">
        <v>3656.45</v>
      </c>
      <c r="AS657" s="2">
        <v>4602.24</v>
      </c>
      <c r="AT657" s="2">
        <v>16557.12</v>
      </c>
      <c r="AU657" s="2">
        <v>15000</v>
      </c>
      <c r="AV657" s="2">
        <v>1500</v>
      </c>
      <c r="AW657" s="2">
        <v>6000</v>
      </c>
      <c r="AX657" s="2">
        <v>0</v>
      </c>
      <c r="AY657" s="2">
        <v>3000</v>
      </c>
      <c r="AZ657" s="2">
        <v>0</v>
      </c>
      <c r="BA657" s="2">
        <v>3047.37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</row>
    <row r="658" spans="1:59">
      <c r="A658" s="5" t="s">
        <v>2705</v>
      </c>
      <c r="B658" s="2" t="s">
        <v>2706</v>
      </c>
      <c r="C658" s="2" t="s">
        <v>2707</v>
      </c>
      <c r="D658" s="2" t="s">
        <v>2708</v>
      </c>
      <c r="E658" s="2" t="s">
        <v>614</v>
      </c>
      <c r="F658" s="2" t="s">
        <v>256</v>
      </c>
      <c r="G658" s="2">
        <v>11</v>
      </c>
      <c r="H658" s="2">
        <v>3</v>
      </c>
      <c r="I658" s="2">
        <v>6.5</v>
      </c>
      <c r="J658" s="2">
        <v>0</v>
      </c>
      <c r="K658" s="2">
        <v>2340</v>
      </c>
      <c r="L658" s="2">
        <v>215.17</v>
      </c>
      <c r="M658" s="2">
        <v>24</v>
      </c>
      <c r="N658" s="2">
        <v>40</v>
      </c>
      <c r="O658" s="2">
        <v>0</v>
      </c>
      <c r="P658" s="2">
        <v>216</v>
      </c>
      <c r="Q658" s="2">
        <v>0</v>
      </c>
      <c r="R658" s="2">
        <v>0</v>
      </c>
      <c r="S658" s="2">
        <v>4.36</v>
      </c>
      <c r="T658" s="2">
        <v>800</v>
      </c>
      <c r="U658" s="2">
        <v>100</v>
      </c>
      <c r="V658" s="2">
        <v>300</v>
      </c>
      <c r="W658" s="2">
        <v>33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645.52</v>
      </c>
      <c r="AE658" s="2">
        <v>0</v>
      </c>
      <c r="AF658" s="2">
        <v>4718.05</v>
      </c>
      <c r="AG658" s="2">
        <v>451.84</v>
      </c>
      <c r="AH658" s="2">
        <v>16.94</v>
      </c>
      <c r="AI658" s="2">
        <v>112.96</v>
      </c>
      <c r="AJ658" s="2">
        <v>339</v>
      </c>
      <c r="AK658" s="2">
        <v>0</v>
      </c>
      <c r="AL658" s="2">
        <v>0</v>
      </c>
      <c r="AM658" s="2">
        <v>0</v>
      </c>
      <c r="AN658" s="2">
        <v>0</v>
      </c>
      <c r="AO658" s="2">
        <v>2</v>
      </c>
      <c r="AP658" s="2">
        <v>9</v>
      </c>
      <c r="AQ658" s="2">
        <v>0</v>
      </c>
      <c r="AR658" s="2">
        <v>3795.31</v>
      </c>
      <c r="AS658" s="2">
        <v>4646.05</v>
      </c>
      <c r="AT658" s="2">
        <v>15618.81</v>
      </c>
      <c r="AU658" s="2">
        <v>15000</v>
      </c>
      <c r="AV658" s="2">
        <v>3000</v>
      </c>
      <c r="AW658" s="2">
        <v>6000</v>
      </c>
      <c r="AX658" s="2">
        <v>0</v>
      </c>
      <c r="AY658" s="2">
        <v>0</v>
      </c>
      <c r="AZ658" s="2">
        <v>0</v>
      </c>
      <c r="BA658" s="2">
        <v>2762.22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</row>
    <row r="659" spans="1:59">
      <c r="A659" s="5" t="s">
        <v>2709</v>
      </c>
      <c r="B659" s="2" t="s">
        <v>2710</v>
      </c>
      <c r="C659" s="2" t="s">
        <v>2711</v>
      </c>
      <c r="D659" s="2" t="s">
        <v>2712</v>
      </c>
      <c r="E659" s="2" t="s">
        <v>614</v>
      </c>
      <c r="F659" s="2" t="s">
        <v>256</v>
      </c>
      <c r="G659" s="2">
        <v>12</v>
      </c>
      <c r="H659" s="2">
        <v>2</v>
      </c>
      <c r="I659" s="2">
        <v>6.7</v>
      </c>
      <c r="J659" s="2">
        <v>0</v>
      </c>
      <c r="K659" s="2">
        <v>2412</v>
      </c>
      <c r="L659" s="2">
        <v>443.59</v>
      </c>
      <c r="M659" s="2">
        <v>24</v>
      </c>
      <c r="N659" s="2">
        <v>32</v>
      </c>
      <c r="O659" s="2">
        <v>0</v>
      </c>
      <c r="P659" s="2">
        <v>216</v>
      </c>
      <c r="Q659" s="2">
        <v>0</v>
      </c>
      <c r="R659" s="2">
        <v>0</v>
      </c>
      <c r="S659" s="2">
        <v>0</v>
      </c>
      <c r="T659" s="2">
        <v>800</v>
      </c>
      <c r="U659" s="2">
        <v>100</v>
      </c>
      <c r="V659" s="2">
        <v>300</v>
      </c>
      <c r="W659" s="2">
        <v>33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997.17</v>
      </c>
      <c r="AE659" s="2">
        <v>0</v>
      </c>
      <c r="AF659" s="2">
        <v>5357.76</v>
      </c>
      <c r="AG659" s="2">
        <v>431.6</v>
      </c>
      <c r="AH659" s="2">
        <v>16.19</v>
      </c>
      <c r="AI659" s="2">
        <v>107.91</v>
      </c>
      <c r="AJ659" s="2">
        <v>324</v>
      </c>
      <c r="AK659" s="2">
        <v>0</v>
      </c>
      <c r="AL659" s="2">
        <v>0</v>
      </c>
      <c r="AM659" s="2">
        <v>0</v>
      </c>
      <c r="AN659" s="2">
        <v>0</v>
      </c>
      <c r="AO659" s="2">
        <v>2</v>
      </c>
      <c r="AP659" s="2">
        <v>9</v>
      </c>
      <c r="AQ659" s="2">
        <v>0</v>
      </c>
      <c r="AR659" s="2">
        <v>4476.06</v>
      </c>
      <c r="AS659" s="2">
        <v>5285.76</v>
      </c>
      <c r="AT659" s="2">
        <v>17222.2</v>
      </c>
      <c r="AU659" s="2">
        <v>15000</v>
      </c>
      <c r="AV659" s="2">
        <v>3000</v>
      </c>
      <c r="AW659" s="2">
        <v>3000</v>
      </c>
      <c r="AX659" s="2">
        <v>0</v>
      </c>
      <c r="AY659" s="2">
        <v>0</v>
      </c>
      <c r="AZ659" s="2">
        <v>0</v>
      </c>
      <c r="BA659" s="2">
        <v>2639.1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</row>
    <row r="660" spans="1:59">
      <c r="A660" s="5" t="s">
        <v>2713</v>
      </c>
      <c r="B660" s="2" t="s">
        <v>2714</v>
      </c>
      <c r="C660" s="2" t="s">
        <v>2715</v>
      </c>
      <c r="D660" s="2" t="s">
        <v>2716</v>
      </c>
      <c r="E660" s="2" t="s">
        <v>614</v>
      </c>
      <c r="F660" s="2" t="s">
        <v>256</v>
      </c>
      <c r="G660" s="2">
        <v>12</v>
      </c>
      <c r="H660" s="2">
        <v>3</v>
      </c>
      <c r="I660" s="2">
        <v>6.9</v>
      </c>
      <c r="J660" s="2">
        <v>0</v>
      </c>
      <c r="K660" s="2">
        <v>2484</v>
      </c>
      <c r="L660" s="2">
        <v>0</v>
      </c>
      <c r="M660" s="2">
        <v>24</v>
      </c>
      <c r="N660" s="2">
        <v>40</v>
      </c>
      <c r="O660" s="2">
        <v>0</v>
      </c>
      <c r="P660" s="2">
        <v>216</v>
      </c>
      <c r="Q660" s="2">
        <v>0</v>
      </c>
      <c r="R660" s="2">
        <v>0</v>
      </c>
      <c r="S660" s="2">
        <v>4.36</v>
      </c>
      <c r="T660" s="2">
        <v>800</v>
      </c>
      <c r="U660" s="2">
        <v>100</v>
      </c>
      <c r="V660" s="2">
        <v>300</v>
      </c>
      <c r="W660" s="2">
        <v>33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685.24</v>
      </c>
      <c r="AE660" s="2">
        <v>0</v>
      </c>
      <c r="AF660" s="2">
        <v>4686.6</v>
      </c>
      <c r="AG660" s="2">
        <v>553.68</v>
      </c>
      <c r="AH660" s="2">
        <v>20.76</v>
      </c>
      <c r="AI660" s="2">
        <v>138.43</v>
      </c>
      <c r="AJ660" s="2">
        <v>415</v>
      </c>
      <c r="AK660" s="2">
        <v>0</v>
      </c>
      <c r="AL660" s="2">
        <v>0</v>
      </c>
      <c r="AM660" s="2">
        <v>0</v>
      </c>
      <c r="AN660" s="2">
        <v>0</v>
      </c>
      <c r="AO660" s="2">
        <v>2</v>
      </c>
      <c r="AP660" s="2">
        <v>9</v>
      </c>
      <c r="AQ660" s="2">
        <v>0</v>
      </c>
      <c r="AR660" s="2">
        <v>3556.73</v>
      </c>
      <c r="AS660" s="2">
        <v>4614.6</v>
      </c>
      <c r="AT660" s="2">
        <v>16572.18</v>
      </c>
      <c r="AU660" s="2">
        <v>15000</v>
      </c>
      <c r="AV660" s="2">
        <v>1500</v>
      </c>
      <c r="AW660" s="2">
        <v>3000</v>
      </c>
      <c r="AX660" s="2">
        <v>0</v>
      </c>
      <c r="AY660" s="2">
        <v>0</v>
      </c>
      <c r="AZ660" s="2">
        <v>0</v>
      </c>
      <c r="BA660" s="2">
        <v>3383.61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</row>
    <row r="661" spans="1:59">
      <c r="A661" s="5" t="s">
        <v>2717</v>
      </c>
      <c r="B661" s="2" t="s">
        <v>2718</v>
      </c>
      <c r="C661" s="2" t="s">
        <v>2719</v>
      </c>
      <c r="D661" s="2" t="s">
        <v>2720</v>
      </c>
      <c r="E661" s="2" t="s">
        <v>614</v>
      </c>
      <c r="F661" s="2" t="s">
        <v>256</v>
      </c>
      <c r="G661" s="2">
        <v>11</v>
      </c>
      <c r="H661" s="2">
        <v>2</v>
      </c>
      <c r="I661" s="2">
        <v>6.3</v>
      </c>
      <c r="J661" s="2">
        <v>0</v>
      </c>
      <c r="K661" s="2">
        <v>2268</v>
      </c>
      <c r="L661" s="2">
        <v>0</v>
      </c>
      <c r="M661" s="2">
        <v>104</v>
      </c>
      <c r="N661" s="2">
        <v>104</v>
      </c>
      <c r="O661" s="2">
        <v>0</v>
      </c>
      <c r="P661" s="2">
        <v>216</v>
      </c>
      <c r="Q661" s="2">
        <v>0</v>
      </c>
      <c r="R661" s="2">
        <v>0</v>
      </c>
      <c r="S661" s="2">
        <v>0</v>
      </c>
      <c r="T661" s="2">
        <v>800</v>
      </c>
      <c r="U661" s="2">
        <v>100</v>
      </c>
      <c r="V661" s="2">
        <v>300</v>
      </c>
      <c r="W661" s="2">
        <v>33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625.66</v>
      </c>
      <c r="AE661" s="2">
        <v>0</v>
      </c>
      <c r="AF661" s="2">
        <v>4550.66</v>
      </c>
      <c r="AG661" s="2">
        <v>454.88</v>
      </c>
      <c r="AH661" s="2">
        <v>17.06</v>
      </c>
      <c r="AI661" s="2">
        <v>113.72</v>
      </c>
      <c r="AJ661" s="2">
        <v>341</v>
      </c>
      <c r="AK661" s="2">
        <v>0</v>
      </c>
      <c r="AL661" s="2">
        <v>0</v>
      </c>
      <c r="AM661" s="2">
        <v>0</v>
      </c>
      <c r="AN661" s="2">
        <v>0</v>
      </c>
      <c r="AO661" s="2">
        <v>2</v>
      </c>
      <c r="AP661" s="2">
        <v>9</v>
      </c>
      <c r="AQ661" s="2">
        <v>0</v>
      </c>
      <c r="AR661" s="2">
        <v>3622</v>
      </c>
      <c r="AS661" s="2">
        <v>4478.66</v>
      </c>
      <c r="AT661" s="2">
        <v>15336.05</v>
      </c>
      <c r="AU661" s="2">
        <v>15000</v>
      </c>
      <c r="AV661" s="2">
        <v>3000</v>
      </c>
      <c r="AW661" s="2">
        <v>6000</v>
      </c>
      <c r="AX661" s="2">
        <v>0</v>
      </c>
      <c r="AY661" s="2">
        <v>0</v>
      </c>
      <c r="AZ661" s="2">
        <v>0</v>
      </c>
      <c r="BA661" s="2">
        <v>2779.98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</row>
    <row r="662" spans="1:59">
      <c r="A662" s="5" t="s">
        <v>2721</v>
      </c>
      <c r="B662" s="2" t="s">
        <v>2722</v>
      </c>
      <c r="C662" s="2" t="s">
        <v>2723</v>
      </c>
      <c r="D662" s="2" t="s">
        <v>2724</v>
      </c>
      <c r="E662" s="2" t="s">
        <v>614</v>
      </c>
      <c r="F662" s="2" t="s">
        <v>256</v>
      </c>
      <c r="G662" s="2">
        <v>10</v>
      </c>
      <c r="H662" s="2">
        <v>2</v>
      </c>
      <c r="I662" s="2">
        <v>5.9</v>
      </c>
      <c r="J662" s="2">
        <v>0</v>
      </c>
      <c r="K662" s="2">
        <v>2124</v>
      </c>
      <c r="L662" s="2">
        <v>0</v>
      </c>
      <c r="M662" s="2">
        <v>0</v>
      </c>
      <c r="N662" s="2">
        <v>0</v>
      </c>
      <c r="O662" s="2">
        <v>0</v>
      </c>
      <c r="P662" s="2">
        <v>72</v>
      </c>
      <c r="Q662" s="2">
        <v>0</v>
      </c>
      <c r="R662" s="2">
        <v>0</v>
      </c>
      <c r="S662" s="2">
        <v>0</v>
      </c>
      <c r="T662" s="2">
        <v>800</v>
      </c>
      <c r="U662" s="2">
        <v>100</v>
      </c>
      <c r="V662" s="2">
        <v>300</v>
      </c>
      <c r="W662" s="2">
        <v>33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585.93</v>
      </c>
      <c r="AE662" s="2">
        <v>0</v>
      </c>
      <c r="AF662" s="2">
        <v>4014.93</v>
      </c>
      <c r="AG662" s="2">
        <v>326</v>
      </c>
      <c r="AH662" s="2">
        <v>12.23</v>
      </c>
      <c r="AI662" s="2">
        <v>104.32</v>
      </c>
      <c r="AJ662" s="2">
        <v>245</v>
      </c>
      <c r="AK662" s="2">
        <v>0</v>
      </c>
      <c r="AL662" s="2">
        <v>0</v>
      </c>
      <c r="AM662" s="2">
        <v>0</v>
      </c>
      <c r="AN662" s="2">
        <v>0</v>
      </c>
      <c r="AO662" s="2">
        <v>2</v>
      </c>
      <c r="AP662" s="2">
        <v>9</v>
      </c>
      <c r="AQ662" s="2">
        <v>0</v>
      </c>
      <c r="AR662" s="2">
        <v>3325.38</v>
      </c>
      <c r="AS662" s="2">
        <v>3942.93</v>
      </c>
      <c r="AT662" s="2">
        <v>14072.64</v>
      </c>
      <c r="AU662" s="2">
        <v>15000</v>
      </c>
      <c r="AV662" s="2">
        <v>3000</v>
      </c>
      <c r="AW662" s="2">
        <v>6000</v>
      </c>
      <c r="AX662" s="2">
        <v>0</v>
      </c>
      <c r="AY662" s="2">
        <v>1500</v>
      </c>
      <c r="AZ662" s="2">
        <v>0</v>
      </c>
      <c r="BA662" s="2">
        <v>2062.65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</row>
    <row r="663" spans="1:59">
      <c r="A663" s="5" t="s">
        <v>2725</v>
      </c>
      <c r="B663" s="2" t="s">
        <v>2726</v>
      </c>
      <c r="C663" s="2" t="s">
        <v>2727</v>
      </c>
      <c r="D663" s="2" t="s">
        <v>2728</v>
      </c>
      <c r="E663" s="2" t="s">
        <v>614</v>
      </c>
      <c r="F663" s="2" t="s">
        <v>256</v>
      </c>
      <c r="G663" s="2">
        <v>11</v>
      </c>
      <c r="H663" s="2">
        <v>2</v>
      </c>
      <c r="I663" s="2">
        <v>6.3</v>
      </c>
      <c r="J663" s="2">
        <v>0</v>
      </c>
      <c r="K663" s="2">
        <v>2268</v>
      </c>
      <c r="L663" s="2">
        <v>0</v>
      </c>
      <c r="M663" s="2">
        <v>0</v>
      </c>
      <c r="N663" s="2">
        <v>0</v>
      </c>
      <c r="O663" s="2">
        <v>0</v>
      </c>
      <c r="P663" s="2">
        <v>144</v>
      </c>
      <c r="Q663" s="2">
        <v>0</v>
      </c>
      <c r="R663" s="2">
        <v>0</v>
      </c>
      <c r="S663" s="2">
        <v>0</v>
      </c>
      <c r="T663" s="2">
        <v>800</v>
      </c>
      <c r="U663" s="2">
        <v>100</v>
      </c>
      <c r="V663" s="2">
        <v>300</v>
      </c>
      <c r="W663" s="2">
        <v>33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625.66</v>
      </c>
      <c r="AE663" s="2">
        <v>0</v>
      </c>
      <c r="AF663" s="2">
        <v>4270.66</v>
      </c>
      <c r="AG663" s="2">
        <v>373.44</v>
      </c>
      <c r="AH663" s="2">
        <v>14</v>
      </c>
      <c r="AI663" s="2">
        <v>104.32</v>
      </c>
      <c r="AJ663" s="2">
        <v>280</v>
      </c>
      <c r="AK663" s="2">
        <v>0</v>
      </c>
      <c r="AL663" s="2">
        <v>0</v>
      </c>
      <c r="AM663" s="2">
        <v>0</v>
      </c>
      <c r="AN663" s="2">
        <v>0</v>
      </c>
      <c r="AO663" s="2">
        <v>2</v>
      </c>
      <c r="AP663" s="2">
        <v>9</v>
      </c>
      <c r="AQ663" s="2">
        <v>0</v>
      </c>
      <c r="AR663" s="2">
        <v>3496.9</v>
      </c>
      <c r="AS663" s="2">
        <v>4198.66</v>
      </c>
      <c r="AT663" s="2">
        <v>14760.37</v>
      </c>
      <c r="AU663" s="2">
        <v>15000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2315.28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</row>
    <row r="664" spans="1:59">
      <c r="A664" s="5" t="s">
        <v>2729</v>
      </c>
      <c r="B664" s="2" t="s">
        <v>2730</v>
      </c>
      <c r="C664" s="2" t="s">
        <v>2731</v>
      </c>
      <c r="D664" s="2" t="s">
        <v>2732</v>
      </c>
      <c r="E664" s="2" t="s">
        <v>614</v>
      </c>
      <c r="F664" s="2" t="s">
        <v>256</v>
      </c>
      <c r="G664" s="2">
        <v>11</v>
      </c>
      <c r="H664" s="2">
        <v>3</v>
      </c>
      <c r="I664" s="2">
        <v>6.5</v>
      </c>
      <c r="J664" s="2">
        <v>0</v>
      </c>
      <c r="K664" s="2">
        <v>2340</v>
      </c>
      <c r="L664" s="2">
        <v>0</v>
      </c>
      <c r="M664" s="2">
        <v>0</v>
      </c>
      <c r="N664" s="2">
        <v>0</v>
      </c>
      <c r="O664" s="2">
        <v>0</v>
      </c>
      <c r="P664" s="2">
        <v>216</v>
      </c>
      <c r="Q664" s="2">
        <v>0</v>
      </c>
      <c r="R664" s="2">
        <v>0</v>
      </c>
      <c r="S664" s="2">
        <v>0</v>
      </c>
      <c r="T664" s="2">
        <v>800</v>
      </c>
      <c r="U664" s="2">
        <v>100</v>
      </c>
      <c r="V664" s="2">
        <v>300</v>
      </c>
      <c r="W664" s="2">
        <v>33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645.52</v>
      </c>
      <c r="AE664" s="2">
        <v>0</v>
      </c>
      <c r="AF664" s="2">
        <v>4434.52</v>
      </c>
      <c r="AG664" s="2">
        <v>424.56</v>
      </c>
      <c r="AH664" s="2">
        <v>15.92</v>
      </c>
      <c r="AI664" s="2">
        <v>106.14</v>
      </c>
      <c r="AJ664" s="2">
        <v>318</v>
      </c>
      <c r="AK664" s="2">
        <v>0</v>
      </c>
      <c r="AL664" s="2">
        <v>0</v>
      </c>
      <c r="AM664" s="2">
        <v>0</v>
      </c>
      <c r="AN664" s="2">
        <v>0</v>
      </c>
      <c r="AO664" s="2">
        <v>2</v>
      </c>
      <c r="AP664" s="2">
        <v>9</v>
      </c>
      <c r="AQ664" s="2">
        <v>0</v>
      </c>
      <c r="AR664" s="2">
        <v>3567.9</v>
      </c>
      <c r="AS664" s="2">
        <v>4362.52</v>
      </c>
      <c r="AT664" s="2">
        <v>15198.56</v>
      </c>
      <c r="AU664" s="2">
        <v>15000</v>
      </c>
      <c r="AV664" s="2">
        <v>0</v>
      </c>
      <c r="AW664" s="2">
        <v>6000</v>
      </c>
      <c r="AX664" s="2">
        <v>0</v>
      </c>
      <c r="AY664" s="2">
        <v>0</v>
      </c>
      <c r="AZ664" s="2">
        <v>0</v>
      </c>
      <c r="BA664" s="2">
        <v>2593.86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</row>
    <row r="665" spans="1:59">
      <c r="A665" s="5" t="s">
        <v>2733</v>
      </c>
      <c r="B665" s="2" t="s">
        <v>2734</v>
      </c>
      <c r="C665" s="2" t="s">
        <v>2735</v>
      </c>
      <c r="D665" s="2" t="s">
        <v>2736</v>
      </c>
      <c r="E665" s="2" t="s">
        <v>614</v>
      </c>
      <c r="F665" s="2" t="s">
        <v>256</v>
      </c>
      <c r="G665" s="2">
        <v>12</v>
      </c>
      <c r="H665" s="2">
        <v>1</v>
      </c>
      <c r="I665" s="2">
        <v>6.5</v>
      </c>
      <c r="J665" s="2">
        <v>0</v>
      </c>
      <c r="K665" s="2">
        <v>2340</v>
      </c>
      <c r="L665" s="2">
        <v>430.34</v>
      </c>
      <c r="M665" s="2">
        <v>0</v>
      </c>
      <c r="N665" s="2">
        <v>0</v>
      </c>
      <c r="O665" s="2">
        <v>0</v>
      </c>
      <c r="P665" s="2">
        <v>216</v>
      </c>
      <c r="Q665" s="2">
        <v>0</v>
      </c>
      <c r="R665" s="2">
        <v>0</v>
      </c>
      <c r="S665" s="2">
        <v>0</v>
      </c>
      <c r="T665" s="2">
        <v>800</v>
      </c>
      <c r="U665" s="2">
        <v>100</v>
      </c>
      <c r="V665" s="2">
        <v>300</v>
      </c>
      <c r="W665" s="2">
        <v>33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625.93</v>
      </c>
      <c r="AE665" s="2">
        <v>0</v>
      </c>
      <c r="AF665" s="2">
        <v>4845.27</v>
      </c>
      <c r="AG665" s="2">
        <v>412.88</v>
      </c>
      <c r="AH665" s="2">
        <v>15.48</v>
      </c>
      <c r="AI665" s="2">
        <v>104.32</v>
      </c>
      <c r="AJ665" s="2">
        <v>310</v>
      </c>
      <c r="AK665" s="2">
        <v>0</v>
      </c>
      <c r="AL665" s="2">
        <v>0</v>
      </c>
      <c r="AM665" s="2">
        <v>0</v>
      </c>
      <c r="AN665" s="2">
        <v>0</v>
      </c>
      <c r="AO665" s="2">
        <v>2</v>
      </c>
      <c r="AP665" s="2">
        <v>9</v>
      </c>
      <c r="AQ665" s="2">
        <v>0</v>
      </c>
      <c r="AR665" s="2">
        <v>4000.59</v>
      </c>
      <c r="AS665" s="2">
        <v>4773.27</v>
      </c>
      <c r="AT665" s="2">
        <v>15786.98</v>
      </c>
      <c r="AU665" s="2">
        <v>15000</v>
      </c>
      <c r="AV665" s="2">
        <v>1500</v>
      </c>
      <c r="AW665" s="2">
        <v>6000</v>
      </c>
      <c r="AX665" s="2">
        <v>0</v>
      </c>
      <c r="AY665" s="2">
        <v>0</v>
      </c>
      <c r="AZ665" s="2">
        <v>0</v>
      </c>
      <c r="BA665" s="2">
        <v>2528.04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</row>
    <row r="666" spans="1:59">
      <c r="A666" s="5" t="s">
        <v>2737</v>
      </c>
      <c r="B666" s="2" t="s">
        <v>2738</v>
      </c>
      <c r="C666" s="2" t="s">
        <v>2739</v>
      </c>
      <c r="D666" s="2" t="s">
        <v>2740</v>
      </c>
      <c r="E666" s="2" t="s">
        <v>614</v>
      </c>
      <c r="F666" s="2" t="s">
        <v>256</v>
      </c>
      <c r="G666" s="2">
        <v>10</v>
      </c>
      <c r="H666" s="2">
        <v>2</v>
      </c>
      <c r="I666" s="2">
        <v>5.9</v>
      </c>
      <c r="J666" s="2">
        <v>0</v>
      </c>
      <c r="K666" s="2">
        <v>2124</v>
      </c>
      <c r="L666" s="2">
        <v>0</v>
      </c>
      <c r="M666" s="2">
        <v>0</v>
      </c>
      <c r="N666" s="2">
        <v>0</v>
      </c>
      <c r="O666" s="2">
        <v>0</v>
      </c>
      <c r="P666" s="2">
        <v>144</v>
      </c>
      <c r="Q666" s="2">
        <v>0</v>
      </c>
      <c r="R666" s="2">
        <v>0</v>
      </c>
      <c r="S666" s="2">
        <v>0</v>
      </c>
      <c r="T666" s="2">
        <v>800</v>
      </c>
      <c r="U666" s="2">
        <v>100</v>
      </c>
      <c r="V666" s="2">
        <v>300</v>
      </c>
      <c r="W666" s="2">
        <v>33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585.93</v>
      </c>
      <c r="AE666" s="2">
        <v>0</v>
      </c>
      <c r="AF666" s="2">
        <v>4086.93</v>
      </c>
      <c r="AG666" s="2">
        <v>342.48</v>
      </c>
      <c r="AH666" s="2">
        <v>12.84</v>
      </c>
      <c r="AI666" s="2">
        <v>104.32</v>
      </c>
      <c r="AJ666" s="2">
        <v>257</v>
      </c>
      <c r="AK666" s="2">
        <v>0</v>
      </c>
      <c r="AL666" s="2">
        <v>0</v>
      </c>
      <c r="AM666" s="2">
        <v>0</v>
      </c>
      <c r="AN666" s="2">
        <v>0</v>
      </c>
      <c r="AO666" s="2">
        <v>2</v>
      </c>
      <c r="AP666" s="2">
        <v>9</v>
      </c>
      <c r="AQ666" s="2">
        <v>0</v>
      </c>
      <c r="AR666" s="2">
        <v>3368.29</v>
      </c>
      <c r="AS666" s="2">
        <v>4014.93</v>
      </c>
      <c r="AT666" s="2">
        <v>14971.79</v>
      </c>
      <c r="AU666" s="2">
        <v>15000</v>
      </c>
      <c r="AV666" s="2">
        <v>5000</v>
      </c>
      <c r="AW666" s="2">
        <v>0</v>
      </c>
      <c r="AX666" s="2">
        <v>0</v>
      </c>
      <c r="AY666" s="2">
        <v>0</v>
      </c>
      <c r="AZ666" s="2">
        <v>0</v>
      </c>
      <c r="BA666" s="2">
        <v>2149.92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</row>
    <row r="667" spans="1:59">
      <c r="A667" s="5" t="s">
        <v>2741</v>
      </c>
      <c r="B667" s="2" t="s">
        <v>2742</v>
      </c>
      <c r="C667" s="2" t="s">
        <v>2743</v>
      </c>
      <c r="D667" s="2" t="s">
        <v>2744</v>
      </c>
      <c r="E667" s="2" t="s">
        <v>614</v>
      </c>
      <c r="F667" s="2" t="s">
        <v>181</v>
      </c>
      <c r="G667" s="2">
        <v>10</v>
      </c>
      <c r="H667" s="2">
        <v>2</v>
      </c>
      <c r="I667" s="2">
        <v>5.9</v>
      </c>
      <c r="J667" s="2">
        <v>0</v>
      </c>
      <c r="K667" s="2">
        <v>2124</v>
      </c>
      <c r="L667" s="2">
        <v>0</v>
      </c>
      <c r="M667" s="2">
        <v>12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800</v>
      </c>
      <c r="U667" s="2">
        <v>100</v>
      </c>
      <c r="V667" s="2">
        <v>300</v>
      </c>
      <c r="W667" s="2">
        <v>33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1367.17</v>
      </c>
      <c r="AE667" s="2">
        <v>0</v>
      </c>
      <c r="AF667" s="2">
        <v>4736.17</v>
      </c>
      <c r="AG667" s="2">
        <v>550.32</v>
      </c>
      <c r="AH667" s="2">
        <v>20.64</v>
      </c>
      <c r="AI667" s="2">
        <v>137.59</v>
      </c>
      <c r="AJ667" s="2">
        <v>413</v>
      </c>
      <c r="AK667" s="2">
        <v>0</v>
      </c>
      <c r="AL667" s="2">
        <v>0</v>
      </c>
      <c r="AM667" s="2">
        <v>0</v>
      </c>
      <c r="AN667" s="2">
        <v>0</v>
      </c>
      <c r="AO667" s="2">
        <v>2</v>
      </c>
      <c r="AP667" s="2">
        <v>9</v>
      </c>
      <c r="AQ667" s="2">
        <v>0</v>
      </c>
      <c r="AR667" s="2">
        <v>3612.62</v>
      </c>
      <c r="AS667" s="2">
        <v>4664.17</v>
      </c>
      <c r="AT667" s="2">
        <v>21799.79</v>
      </c>
      <c r="AU667" s="2">
        <v>15000</v>
      </c>
      <c r="AV667" s="2">
        <v>3000</v>
      </c>
      <c r="AW667" s="2">
        <v>1500</v>
      </c>
      <c r="AX667" s="2">
        <v>0</v>
      </c>
      <c r="AY667" s="2">
        <v>3000</v>
      </c>
      <c r="AZ667" s="2">
        <v>0</v>
      </c>
      <c r="BA667" s="2">
        <v>3364.65</v>
      </c>
      <c r="BB667" s="2">
        <v>0</v>
      </c>
      <c r="BC667" s="2">
        <v>0</v>
      </c>
      <c r="BD667" s="2">
        <v>0</v>
      </c>
      <c r="BE667" s="2">
        <v>0</v>
      </c>
      <c r="BF667" s="2">
        <v>0.35</v>
      </c>
      <c r="BG667" s="2">
        <v>0</v>
      </c>
    </row>
    <row r="668" spans="1:59">
      <c r="A668" s="5" t="s">
        <v>2745</v>
      </c>
      <c r="B668" s="2" t="s">
        <v>2746</v>
      </c>
      <c r="C668" s="2" t="s">
        <v>2747</v>
      </c>
      <c r="D668" s="2" t="s">
        <v>2748</v>
      </c>
      <c r="E668" s="2" t="s">
        <v>114</v>
      </c>
      <c r="F668" s="2" t="s">
        <v>181</v>
      </c>
      <c r="G668" s="2">
        <v>9</v>
      </c>
      <c r="H668" s="2">
        <v>1</v>
      </c>
      <c r="I668" s="2">
        <v>5.3</v>
      </c>
      <c r="J668" s="2">
        <v>0</v>
      </c>
      <c r="K668" s="2">
        <v>1908</v>
      </c>
      <c r="L668" s="2">
        <v>350.9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800</v>
      </c>
      <c r="U668" s="2">
        <v>100</v>
      </c>
      <c r="V668" s="2">
        <v>300</v>
      </c>
      <c r="W668" s="2">
        <v>33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701.79</v>
      </c>
      <c r="AE668" s="2">
        <v>0</v>
      </c>
      <c r="AF668" s="2">
        <v>4193.69</v>
      </c>
      <c r="AG668" s="2">
        <v>396.08</v>
      </c>
      <c r="AH668" s="2">
        <v>14.85</v>
      </c>
      <c r="AI668" s="2">
        <v>104.32</v>
      </c>
      <c r="AJ668" s="2">
        <v>297</v>
      </c>
      <c r="AK668" s="2">
        <v>0</v>
      </c>
      <c r="AL668" s="2">
        <v>0</v>
      </c>
      <c r="AM668" s="2">
        <v>0</v>
      </c>
      <c r="AN668" s="2">
        <v>0</v>
      </c>
      <c r="AO668" s="2">
        <v>2</v>
      </c>
      <c r="AP668" s="2">
        <v>9</v>
      </c>
      <c r="AQ668" s="2">
        <v>0</v>
      </c>
      <c r="AR668" s="2">
        <v>3379.44</v>
      </c>
      <c r="AS668" s="2">
        <v>4121.69</v>
      </c>
      <c r="AT668" s="2">
        <v>17569.69</v>
      </c>
      <c r="AU668" s="2">
        <v>15000</v>
      </c>
      <c r="AV668" s="2">
        <v>0</v>
      </c>
      <c r="AW668" s="2">
        <v>0</v>
      </c>
      <c r="AX668" s="2">
        <v>0</v>
      </c>
      <c r="AY668" s="2">
        <v>1500</v>
      </c>
      <c r="AZ668" s="2">
        <v>0</v>
      </c>
      <c r="BA668" s="2">
        <v>2436.75</v>
      </c>
      <c r="BB668" s="2">
        <v>0</v>
      </c>
      <c r="BC668" s="2">
        <v>0</v>
      </c>
      <c r="BD668" s="2">
        <v>0</v>
      </c>
      <c r="BE668" s="2">
        <v>0</v>
      </c>
      <c r="BF668" s="2">
        <v>24.71</v>
      </c>
      <c r="BG668" s="2">
        <v>0</v>
      </c>
    </row>
    <row r="669" spans="1:59">
      <c r="A669" s="5" t="s">
        <v>2749</v>
      </c>
      <c r="B669" s="2" t="s">
        <v>2750</v>
      </c>
      <c r="C669" s="2" t="s">
        <v>2751</v>
      </c>
      <c r="D669" s="2" t="s">
        <v>2752</v>
      </c>
      <c r="E669" s="2" t="s">
        <v>614</v>
      </c>
      <c r="F669" s="2" t="s">
        <v>181</v>
      </c>
      <c r="G669" s="2">
        <v>8</v>
      </c>
      <c r="H669" s="2">
        <v>2</v>
      </c>
      <c r="I669" s="2">
        <v>5.1</v>
      </c>
      <c r="J669" s="2">
        <v>0</v>
      </c>
      <c r="K669" s="2">
        <v>1836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800</v>
      </c>
      <c r="U669" s="2">
        <v>100</v>
      </c>
      <c r="V669" s="2">
        <v>300</v>
      </c>
      <c r="W669" s="2">
        <v>33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506.48</v>
      </c>
      <c r="AE669" s="2">
        <v>0</v>
      </c>
      <c r="AF669" s="2">
        <v>3575.48</v>
      </c>
      <c r="AG669" s="2">
        <v>433.36</v>
      </c>
      <c r="AH669" s="2">
        <v>16.25</v>
      </c>
      <c r="AI669" s="2">
        <v>108.35</v>
      </c>
      <c r="AJ669" s="2">
        <v>325</v>
      </c>
      <c r="AK669" s="2">
        <v>0</v>
      </c>
      <c r="AL669" s="2">
        <v>0</v>
      </c>
      <c r="AM669" s="2">
        <v>0</v>
      </c>
      <c r="AN669" s="2">
        <v>0</v>
      </c>
      <c r="AO669" s="2">
        <v>2</v>
      </c>
      <c r="AP669" s="2">
        <v>9</v>
      </c>
      <c r="AQ669" s="2">
        <v>0</v>
      </c>
      <c r="AR669" s="2">
        <v>2690.52</v>
      </c>
      <c r="AS669" s="2">
        <v>3503.48</v>
      </c>
      <c r="AT669" s="2">
        <v>16780.76</v>
      </c>
      <c r="AU669" s="2">
        <v>15000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2648.88</v>
      </c>
      <c r="BB669" s="2">
        <v>0</v>
      </c>
      <c r="BC669" s="2">
        <v>0</v>
      </c>
      <c r="BD669" s="2">
        <v>0</v>
      </c>
      <c r="BE669" s="2">
        <v>0</v>
      </c>
      <c r="BF669" s="2">
        <v>45.34</v>
      </c>
      <c r="BG669" s="2">
        <v>0</v>
      </c>
    </row>
    <row r="670" spans="1:59">
      <c r="A670" s="5" t="s">
        <v>2753</v>
      </c>
      <c r="B670" s="2" t="s">
        <v>2754</v>
      </c>
      <c r="C670" s="2" t="s">
        <v>2755</v>
      </c>
      <c r="D670" s="2" t="s">
        <v>2756</v>
      </c>
      <c r="E670" s="2" t="s">
        <v>99</v>
      </c>
      <c r="F670" s="2" t="s">
        <v>181</v>
      </c>
      <c r="G670" s="2">
        <v>8</v>
      </c>
      <c r="H670" s="2">
        <v>3</v>
      </c>
      <c r="I670" s="2">
        <v>5.3</v>
      </c>
      <c r="J670" s="2">
        <v>0</v>
      </c>
      <c r="K670" s="2">
        <v>1908</v>
      </c>
      <c r="L670" s="2">
        <v>350.9</v>
      </c>
      <c r="M670" s="2">
        <v>214</v>
      </c>
      <c r="N670" s="2">
        <v>120</v>
      </c>
      <c r="O670" s="2">
        <v>0</v>
      </c>
      <c r="P670" s="2">
        <v>0</v>
      </c>
      <c r="Q670" s="2">
        <v>0</v>
      </c>
      <c r="R670" s="2">
        <v>0</v>
      </c>
      <c r="S670" s="2">
        <v>4.63</v>
      </c>
      <c r="T670" s="2">
        <v>800</v>
      </c>
      <c r="U670" s="2">
        <v>100</v>
      </c>
      <c r="V670" s="2">
        <v>300</v>
      </c>
      <c r="W670" s="2">
        <v>33</v>
      </c>
      <c r="X670" s="2">
        <v>0</v>
      </c>
      <c r="Y670" s="2">
        <v>0</v>
      </c>
      <c r="Z670" s="2">
        <v>0</v>
      </c>
      <c r="AA670" s="2">
        <v>0</v>
      </c>
      <c r="AB670" s="2">
        <v>80</v>
      </c>
      <c r="AC670" s="2">
        <v>0</v>
      </c>
      <c r="AD670" s="2">
        <v>1308.14</v>
      </c>
      <c r="AE670" s="2">
        <v>0</v>
      </c>
      <c r="AF670" s="2">
        <v>5218.67</v>
      </c>
      <c r="AG670" s="2">
        <v>314.56</v>
      </c>
      <c r="AH670" s="2">
        <v>11.8</v>
      </c>
      <c r="AI670" s="2">
        <v>104.32</v>
      </c>
      <c r="AJ670" s="2">
        <v>236</v>
      </c>
      <c r="AK670" s="2">
        <v>0</v>
      </c>
      <c r="AL670" s="2">
        <v>0</v>
      </c>
      <c r="AM670" s="2">
        <v>0</v>
      </c>
      <c r="AN670" s="2">
        <v>0</v>
      </c>
      <c r="AO670" s="2">
        <v>2</v>
      </c>
      <c r="AP670" s="2">
        <v>9</v>
      </c>
      <c r="AQ670" s="2">
        <v>0</v>
      </c>
      <c r="AR670" s="2">
        <v>4549.99</v>
      </c>
      <c r="AS670" s="2">
        <v>5146.67</v>
      </c>
      <c r="AT670" s="2">
        <v>19351.93</v>
      </c>
      <c r="AU670" s="2">
        <v>15000</v>
      </c>
      <c r="AV670" s="2">
        <v>0</v>
      </c>
      <c r="AW670" s="2">
        <v>3000</v>
      </c>
      <c r="AX670" s="2">
        <v>0</v>
      </c>
      <c r="AY670" s="2">
        <v>0</v>
      </c>
      <c r="AZ670" s="2">
        <v>0</v>
      </c>
      <c r="BA670" s="2">
        <v>2000.04</v>
      </c>
      <c r="BB670" s="2">
        <v>0</v>
      </c>
      <c r="BC670" s="2">
        <v>0</v>
      </c>
      <c r="BD670" s="2">
        <v>0</v>
      </c>
      <c r="BE670" s="2">
        <v>0</v>
      </c>
      <c r="BF670" s="2">
        <v>26.16</v>
      </c>
      <c r="BG670" s="2">
        <v>0</v>
      </c>
    </row>
    <row r="671" spans="1:59">
      <c r="A671" s="5" t="s">
        <v>2757</v>
      </c>
      <c r="B671" s="2" t="s">
        <v>2758</v>
      </c>
      <c r="C671" s="2" t="s">
        <v>2759</v>
      </c>
      <c r="D671" s="2" t="s">
        <v>2760</v>
      </c>
      <c r="E671" s="2" t="s">
        <v>136</v>
      </c>
      <c r="F671" s="2" t="s">
        <v>181</v>
      </c>
      <c r="G671" s="2">
        <v>10</v>
      </c>
      <c r="H671" s="2">
        <v>3</v>
      </c>
      <c r="I671" s="2">
        <v>6.1</v>
      </c>
      <c r="J671" s="2">
        <v>0</v>
      </c>
      <c r="K671" s="2">
        <v>2196</v>
      </c>
      <c r="L671" s="2">
        <v>0</v>
      </c>
      <c r="M671" s="2">
        <v>0</v>
      </c>
      <c r="N671" s="2">
        <v>0</v>
      </c>
      <c r="O671" s="2">
        <v>700</v>
      </c>
      <c r="P671" s="2">
        <v>0</v>
      </c>
      <c r="Q671" s="2">
        <v>0</v>
      </c>
      <c r="R671" s="2">
        <v>0</v>
      </c>
      <c r="S671" s="2">
        <v>0</v>
      </c>
      <c r="T671" s="2">
        <v>800</v>
      </c>
      <c r="U671" s="2">
        <v>100</v>
      </c>
      <c r="V671" s="2">
        <v>300</v>
      </c>
      <c r="W671" s="2">
        <v>33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4129</v>
      </c>
      <c r="AG671" s="2">
        <v>609.28</v>
      </c>
      <c r="AH671" s="2">
        <v>22.85</v>
      </c>
      <c r="AI671" s="2">
        <v>152.32</v>
      </c>
      <c r="AJ671" s="2">
        <v>457</v>
      </c>
      <c r="AK671" s="2">
        <v>0</v>
      </c>
      <c r="AL671" s="2">
        <v>0</v>
      </c>
      <c r="AM671" s="2">
        <v>0</v>
      </c>
      <c r="AN671" s="2">
        <v>0</v>
      </c>
      <c r="AO671" s="2">
        <v>2</v>
      </c>
      <c r="AP671" s="2">
        <v>9</v>
      </c>
      <c r="AQ671" s="2">
        <v>0</v>
      </c>
      <c r="AR671" s="2">
        <v>2885.55</v>
      </c>
      <c r="AS671" s="2">
        <v>4057</v>
      </c>
      <c r="AT671" s="2">
        <v>22539.44</v>
      </c>
      <c r="AU671" s="2">
        <v>15000</v>
      </c>
      <c r="AV671" s="2">
        <v>3000</v>
      </c>
      <c r="AW671" s="2">
        <v>3000</v>
      </c>
      <c r="AX671" s="2">
        <v>0</v>
      </c>
      <c r="AY671" s="2">
        <v>3000</v>
      </c>
      <c r="AZ671" s="2">
        <v>0</v>
      </c>
      <c r="BA671" s="2">
        <v>3724.35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</row>
    <row r="672" spans="1:59">
      <c r="A672" s="5" t="s">
        <v>2761</v>
      </c>
      <c r="B672" s="2" t="s">
        <v>2536</v>
      </c>
      <c r="C672" s="2" t="s">
        <v>2762</v>
      </c>
      <c r="D672" s="2" t="s">
        <v>2763</v>
      </c>
      <c r="E672" s="2" t="s">
        <v>204</v>
      </c>
      <c r="F672" s="2" t="s">
        <v>256</v>
      </c>
      <c r="G672" s="2">
        <v>13</v>
      </c>
      <c r="H672" s="2">
        <v>2</v>
      </c>
      <c r="I672" s="2">
        <v>7.1</v>
      </c>
      <c r="J672" s="2">
        <v>0</v>
      </c>
      <c r="K672" s="2">
        <v>2556</v>
      </c>
      <c r="L672" s="2">
        <v>0</v>
      </c>
      <c r="M672" s="2">
        <v>0</v>
      </c>
      <c r="N672" s="2">
        <v>0</v>
      </c>
      <c r="O672" s="2">
        <v>0</v>
      </c>
      <c r="P672" s="2">
        <v>216</v>
      </c>
      <c r="Q672" s="2">
        <v>0</v>
      </c>
      <c r="R672" s="2">
        <v>0</v>
      </c>
      <c r="S672" s="2">
        <v>0</v>
      </c>
      <c r="T672" s="2">
        <v>800</v>
      </c>
      <c r="U672" s="2">
        <v>100</v>
      </c>
      <c r="V672" s="2">
        <v>300</v>
      </c>
      <c r="W672" s="2">
        <v>33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352.55</v>
      </c>
      <c r="AE672" s="2">
        <v>0</v>
      </c>
      <c r="AF672" s="2">
        <v>4357.55</v>
      </c>
      <c r="AG672" s="2">
        <v>655.68</v>
      </c>
      <c r="AH672" s="2">
        <v>24.59</v>
      </c>
      <c r="AI672" s="2">
        <v>163.91</v>
      </c>
      <c r="AJ672" s="2">
        <v>492</v>
      </c>
      <c r="AK672" s="2">
        <v>0</v>
      </c>
      <c r="AL672" s="2">
        <v>0</v>
      </c>
      <c r="AM672" s="2">
        <v>0</v>
      </c>
      <c r="AN672" s="2">
        <v>0</v>
      </c>
      <c r="AO672" s="2">
        <v>2</v>
      </c>
      <c r="AP672" s="2">
        <v>9</v>
      </c>
      <c r="AQ672" s="2">
        <v>0</v>
      </c>
      <c r="AR672" s="2">
        <v>3019.37</v>
      </c>
      <c r="AS672" s="2">
        <v>4285.55</v>
      </c>
      <c r="AT672" s="2">
        <v>18721.85</v>
      </c>
      <c r="AU672" s="2">
        <v>15000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4008.54</v>
      </c>
      <c r="BB672" s="2">
        <v>0</v>
      </c>
      <c r="BC672" s="2">
        <v>0</v>
      </c>
      <c r="BD672" s="2">
        <v>0</v>
      </c>
      <c r="BE672" s="2">
        <v>0</v>
      </c>
      <c r="BF672" s="2">
        <v>52.92</v>
      </c>
      <c r="BG672" s="2">
        <v>0</v>
      </c>
    </row>
    <row r="673" spans="1:59">
      <c r="A673" s="5" t="s">
        <v>2764</v>
      </c>
      <c r="B673" s="2" t="s">
        <v>2765</v>
      </c>
      <c r="C673" s="2" t="s">
        <v>2766</v>
      </c>
      <c r="D673" s="2" t="s">
        <v>2767</v>
      </c>
      <c r="E673" s="2" t="s">
        <v>204</v>
      </c>
      <c r="F673" s="2" t="s">
        <v>256</v>
      </c>
      <c r="G673" s="2">
        <v>8</v>
      </c>
      <c r="H673" s="2">
        <v>3</v>
      </c>
      <c r="I673" s="2">
        <v>5.3</v>
      </c>
      <c r="J673" s="2">
        <v>0</v>
      </c>
      <c r="K673" s="2">
        <v>1908</v>
      </c>
      <c r="L673" s="2">
        <v>0</v>
      </c>
      <c r="M673" s="2">
        <v>12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800</v>
      </c>
      <c r="U673" s="2">
        <v>100</v>
      </c>
      <c r="V673" s="2">
        <v>300</v>
      </c>
      <c r="W673" s="2">
        <v>33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263.17</v>
      </c>
      <c r="AE673" s="2">
        <v>308.25</v>
      </c>
      <c r="AF673" s="2">
        <v>3107.92</v>
      </c>
      <c r="AG673" s="2">
        <v>474</v>
      </c>
      <c r="AH673" s="2">
        <v>17.78</v>
      </c>
      <c r="AI673" s="2">
        <v>118.51</v>
      </c>
      <c r="AJ673" s="2">
        <v>356</v>
      </c>
      <c r="AK673" s="2">
        <v>0</v>
      </c>
      <c r="AL673" s="2">
        <v>0</v>
      </c>
      <c r="AM673" s="2">
        <v>0</v>
      </c>
      <c r="AN673" s="2">
        <v>0</v>
      </c>
      <c r="AO673" s="2">
        <v>2</v>
      </c>
      <c r="AP673" s="2">
        <v>9</v>
      </c>
      <c r="AQ673" s="2">
        <v>0</v>
      </c>
      <c r="AR673" s="2">
        <v>2139.63</v>
      </c>
      <c r="AS673" s="2">
        <v>3035.92</v>
      </c>
      <c r="AT673" s="2">
        <v>15625.86</v>
      </c>
      <c r="AU673" s="2">
        <v>15000</v>
      </c>
      <c r="AV673" s="2">
        <v>3000</v>
      </c>
      <c r="AW673" s="2">
        <v>0</v>
      </c>
      <c r="AX673" s="2">
        <v>0</v>
      </c>
      <c r="AY673" s="2">
        <v>3000</v>
      </c>
      <c r="AZ673" s="2">
        <v>0</v>
      </c>
      <c r="BA673" s="2">
        <v>2898.87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</row>
    <row r="674" spans="1:59">
      <c r="A674" s="5" t="s">
        <v>2768</v>
      </c>
      <c r="B674" s="2" t="s">
        <v>2769</v>
      </c>
      <c r="C674" s="2" t="s">
        <v>2770</v>
      </c>
      <c r="D674" s="2" t="s">
        <v>2771</v>
      </c>
      <c r="E674" s="2" t="s">
        <v>141</v>
      </c>
      <c r="F674" s="2" t="s">
        <v>181</v>
      </c>
      <c r="G674" s="2">
        <v>9</v>
      </c>
      <c r="H674" s="2">
        <v>1</v>
      </c>
      <c r="I674" s="2">
        <v>5.3</v>
      </c>
      <c r="J674" s="2">
        <v>0</v>
      </c>
      <c r="K674" s="2">
        <v>1908</v>
      </c>
      <c r="L674" s="2">
        <v>0</v>
      </c>
      <c r="M674" s="2">
        <v>0</v>
      </c>
      <c r="N674" s="2">
        <v>0</v>
      </c>
      <c r="O674" s="2">
        <v>700</v>
      </c>
      <c r="P674" s="2">
        <v>0</v>
      </c>
      <c r="Q674" s="2">
        <v>0</v>
      </c>
      <c r="R674" s="2">
        <v>0</v>
      </c>
      <c r="S674" s="2">
        <v>0</v>
      </c>
      <c r="T674" s="2">
        <v>800</v>
      </c>
      <c r="U674" s="2">
        <v>100</v>
      </c>
      <c r="V674" s="2">
        <v>300</v>
      </c>
      <c r="W674" s="2">
        <v>33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3841</v>
      </c>
      <c r="AG674" s="2">
        <v>566.08</v>
      </c>
      <c r="AH674" s="2">
        <v>21.23</v>
      </c>
      <c r="AI674" s="2">
        <v>141.52</v>
      </c>
      <c r="AJ674" s="2">
        <v>425</v>
      </c>
      <c r="AK674" s="2">
        <v>0</v>
      </c>
      <c r="AL674" s="2">
        <v>0</v>
      </c>
      <c r="AM674" s="2">
        <v>0</v>
      </c>
      <c r="AN674" s="2">
        <v>0</v>
      </c>
      <c r="AO674" s="2">
        <v>2</v>
      </c>
      <c r="AP674" s="2">
        <v>9</v>
      </c>
      <c r="AQ674" s="2">
        <v>0</v>
      </c>
      <c r="AR674" s="2">
        <v>2685.17</v>
      </c>
      <c r="AS674" s="2">
        <v>3769</v>
      </c>
      <c r="AT674" s="2">
        <v>18614.81</v>
      </c>
      <c r="AU674" s="2">
        <v>15000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3461.49</v>
      </c>
      <c r="BB674" s="2">
        <v>153.319999999998</v>
      </c>
      <c r="BC674" s="2">
        <v>4.6</v>
      </c>
      <c r="BD674" s="2">
        <v>0</v>
      </c>
      <c r="BE674" s="2">
        <v>4.6</v>
      </c>
      <c r="BF674" s="2">
        <v>76.14</v>
      </c>
      <c r="BG674" s="2">
        <v>0</v>
      </c>
    </row>
    <row r="675" spans="1:59">
      <c r="A675" s="5" t="s">
        <v>2772</v>
      </c>
      <c r="B675" s="2" t="s">
        <v>2773</v>
      </c>
      <c r="C675" s="2" t="s">
        <v>2774</v>
      </c>
      <c r="D675" s="2" t="s">
        <v>2775</v>
      </c>
      <c r="E675" s="2" t="s">
        <v>141</v>
      </c>
      <c r="F675" s="2" t="s">
        <v>181</v>
      </c>
      <c r="G675" s="2">
        <v>10</v>
      </c>
      <c r="H675" s="2">
        <v>3</v>
      </c>
      <c r="I675" s="2">
        <v>6.1</v>
      </c>
      <c r="J675" s="2">
        <v>0</v>
      </c>
      <c r="K675" s="2">
        <v>2196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800</v>
      </c>
      <c r="U675" s="2">
        <v>100</v>
      </c>
      <c r="V675" s="2">
        <v>300</v>
      </c>
      <c r="W675" s="2">
        <v>33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302.9</v>
      </c>
      <c r="AE675" s="2">
        <v>0</v>
      </c>
      <c r="AF675" s="2">
        <v>3731.9</v>
      </c>
      <c r="AG675" s="2">
        <v>512.32</v>
      </c>
      <c r="AH675" s="2">
        <v>19.21</v>
      </c>
      <c r="AI675" s="2">
        <v>128.08</v>
      </c>
      <c r="AJ675" s="2">
        <v>384</v>
      </c>
      <c r="AK675" s="2">
        <v>0</v>
      </c>
      <c r="AL675" s="2">
        <v>0</v>
      </c>
      <c r="AM675" s="2">
        <v>0</v>
      </c>
      <c r="AN675" s="2">
        <v>0</v>
      </c>
      <c r="AO675" s="2">
        <v>2</v>
      </c>
      <c r="AP675" s="2">
        <v>9</v>
      </c>
      <c r="AQ675" s="2">
        <v>0</v>
      </c>
      <c r="AR675" s="2">
        <v>2686.29</v>
      </c>
      <c r="AS675" s="2">
        <v>3659.9</v>
      </c>
      <c r="AT675" s="2">
        <v>20740.79</v>
      </c>
      <c r="AU675" s="2">
        <v>15000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3130.83</v>
      </c>
      <c r="BB675" s="2">
        <v>2609.96</v>
      </c>
      <c r="BC675" s="2">
        <v>78.3</v>
      </c>
      <c r="BD675" s="2">
        <v>0</v>
      </c>
      <c r="BE675" s="2">
        <v>78.3</v>
      </c>
      <c r="BF675" s="2">
        <v>149.81</v>
      </c>
      <c r="BG675" s="2">
        <v>0</v>
      </c>
    </row>
    <row r="676" spans="1:59">
      <c r="A676" s="5" t="s">
        <v>2776</v>
      </c>
      <c r="B676" s="2" t="s">
        <v>2777</v>
      </c>
      <c r="C676" s="2" t="s">
        <v>2778</v>
      </c>
      <c r="D676" s="2" t="s">
        <v>2779</v>
      </c>
      <c r="E676" s="2" t="s">
        <v>141</v>
      </c>
      <c r="F676" s="2" t="s">
        <v>181</v>
      </c>
      <c r="G676" s="2">
        <v>8</v>
      </c>
      <c r="H676" s="2">
        <v>3</v>
      </c>
      <c r="I676" s="2">
        <v>5.3</v>
      </c>
      <c r="J676" s="2">
        <v>0</v>
      </c>
      <c r="K676" s="2">
        <v>1908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800</v>
      </c>
      <c r="U676" s="2">
        <v>100</v>
      </c>
      <c r="V676" s="2">
        <v>300</v>
      </c>
      <c r="W676" s="2">
        <v>33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263.17</v>
      </c>
      <c r="AE676" s="2">
        <v>0</v>
      </c>
      <c r="AF676" s="2">
        <v>3404.17</v>
      </c>
      <c r="AG676" s="2">
        <v>499.36</v>
      </c>
      <c r="AH676" s="2">
        <v>18.73</v>
      </c>
      <c r="AI676" s="2">
        <v>124.85</v>
      </c>
      <c r="AJ676" s="2">
        <v>375</v>
      </c>
      <c r="AK676" s="2">
        <v>0</v>
      </c>
      <c r="AL676" s="2">
        <v>0</v>
      </c>
      <c r="AM676" s="2">
        <v>0</v>
      </c>
      <c r="AN676" s="2">
        <v>0</v>
      </c>
      <c r="AO676" s="2">
        <v>2</v>
      </c>
      <c r="AP676" s="2">
        <v>9</v>
      </c>
      <c r="AQ676" s="2">
        <v>0</v>
      </c>
      <c r="AR676" s="2">
        <v>2384.23</v>
      </c>
      <c r="AS676" s="2">
        <v>3332.17</v>
      </c>
      <c r="AT676" s="2">
        <v>16777.98</v>
      </c>
      <c r="AU676" s="2">
        <v>15000</v>
      </c>
      <c r="AV676" s="2">
        <v>0</v>
      </c>
      <c r="AW676" s="2">
        <v>3000</v>
      </c>
      <c r="AX676" s="2">
        <v>0</v>
      </c>
      <c r="AY676" s="2">
        <v>3000</v>
      </c>
      <c r="AZ676" s="2">
        <v>0</v>
      </c>
      <c r="BA676" s="2">
        <v>3053.82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</row>
    <row r="677" spans="1:59">
      <c r="A677" s="5" t="s">
        <v>2780</v>
      </c>
      <c r="B677" s="2" t="s">
        <v>2781</v>
      </c>
      <c r="C677" s="2" t="s">
        <v>2782</v>
      </c>
      <c r="D677" s="2" t="s">
        <v>2783</v>
      </c>
      <c r="E677" s="2" t="s">
        <v>226</v>
      </c>
      <c r="F677" s="2" t="s">
        <v>209</v>
      </c>
      <c r="G677" s="2">
        <v>10</v>
      </c>
      <c r="H677" s="2">
        <v>2</v>
      </c>
      <c r="I677" s="2">
        <v>5.9</v>
      </c>
      <c r="J677" s="2">
        <v>0</v>
      </c>
      <c r="K677" s="2">
        <v>2124</v>
      </c>
      <c r="L677" s="2">
        <v>0</v>
      </c>
      <c r="M677" s="2">
        <v>12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800</v>
      </c>
      <c r="U677" s="2">
        <v>300</v>
      </c>
      <c r="V677" s="2">
        <v>300</v>
      </c>
      <c r="W677" s="2">
        <v>33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3569</v>
      </c>
      <c r="AG677" s="2">
        <v>492.88</v>
      </c>
      <c r="AH677" s="2">
        <v>18.48</v>
      </c>
      <c r="AI677" s="2">
        <v>123.21</v>
      </c>
      <c r="AJ677" s="2">
        <v>370</v>
      </c>
      <c r="AK677" s="2">
        <v>0</v>
      </c>
      <c r="AL677" s="2">
        <v>0</v>
      </c>
      <c r="AM677" s="2">
        <v>0</v>
      </c>
      <c r="AN677" s="2">
        <v>0</v>
      </c>
      <c r="AO677" s="2">
        <v>2</v>
      </c>
      <c r="AP677" s="2">
        <v>9</v>
      </c>
      <c r="AQ677" s="2">
        <v>0</v>
      </c>
      <c r="AR677" s="2">
        <v>2562.43</v>
      </c>
      <c r="AS677" s="2">
        <v>3357</v>
      </c>
      <c r="AT677" s="2">
        <v>22281</v>
      </c>
      <c r="AU677" s="2">
        <v>15000</v>
      </c>
      <c r="AV677" s="2">
        <v>3000</v>
      </c>
      <c r="AW677" s="2">
        <v>3000</v>
      </c>
      <c r="AX677" s="2">
        <v>0</v>
      </c>
      <c r="AY677" s="2">
        <v>0</v>
      </c>
      <c r="AZ677" s="2">
        <v>0</v>
      </c>
      <c r="BA677" s="2">
        <v>3013.71</v>
      </c>
      <c r="BB677" s="2">
        <v>0</v>
      </c>
      <c r="BC677" s="2">
        <v>0</v>
      </c>
      <c r="BD677" s="2">
        <v>0</v>
      </c>
      <c r="BE677" s="2">
        <v>0</v>
      </c>
      <c r="BF677" s="2">
        <v>87.45</v>
      </c>
      <c r="BG677" s="2">
        <v>0</v>
      </c>
    </row>
    <row r="678" spans="1:59">
      <c r="A678" s="5" t="s">
        <v>2784</v>
      </c>
      <c r="B678" s="2" t="s">
        <v>2785</v>
      </c>
      <c r="C678" s="2" t="s">
        <v>2786</v>
      </c>
      <c r="D678" s="2" t="s">
        <v>2787</v>
      </c>
      <c r="E678" s="2" t="s">
        <v>226</v>
      </c>
      <c r="F678" s="2" t="s">
        <v>209</v>
      </c>
      <c r="G678" s="2">
        <v>12</v>
      </c>
      <c r="H678" s="2">
        <v>3</v>
      </c>
      <c r="I678" s="2">
        <v>6.9</v>
      </c>
      <c r="J678" s="2">
        <v>0</v>
      </c>
      <c r="K678" s="2">
        <v>2484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800</v>
      </c>
      <c r="U678" s="2">
        <v>300</v>
      </c>
      <c r="V678" s="2">
        <v>300</v>
      </c>
      <c r="W678" s="2">
        <v>33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3917</v>
      </c>
      <c r="AG678" s="2">
        <v>914.72</v>
      </c>
      <c r="AH678" s="2">
        <v>34.3</v>
      </c>
      <c r="AI678" s="2">
        <v>228.68</v>
      </c>
      <c r="AJ678" s="2">
        <v>686</v>
      </c>
      <c r="AK678" s="2">
        <v>0</v>
      </c>
      <c r="AL678" s="2">
        <v>0</v>
      </c>
      <c r="AM678" s="2">
        <v>0</v>
      </c>
      <c r="AN678" s="2">
        <v>0</v>
      </c>
      <c r="AO678" s="2">
        <v>2</v>
      </c>
      <c r="AP678" s="2">
        <v>9</v>
      </c>
      <c r="AQ678" s="2">
        <v>0</v>
      </c>
      <c r="AR678" s="2">
        <v>2051.3</v>
      </c>
      <c r="AS678" s="2">
        <v>3705</v>
      </c>
      <c r="AT678" s="2">
        <v>26375</v>
      </c>
      <c r="AU678" s="2">
        <v>15000</v>
      </c>
      <c r="AV678" s="2">
        <v>3000</v>
      </c>
      <c r="AW678" s="2">
        <v>0</v>
      </c>
      <c r="AX678" s="2">
        <v>0</v>
      </c>
      <c r="AY678" s="2">
        <v>3000</v>
      </c>
      <c r="AZ678" s="2">
        <v>0</v>
      </c>
      <c r="BA678" s="2">
        <v>5591.1</v>
      </c>
      <c r="BB678" s="2">
        <v>0</v>
      </c>
      <c r="BC678" s="2">
        <v>0</v>
      </c>
      <c r="BD678" s="2">
        <v>0</v>
      </c>
      <c r="BE678" s="2">
        <v>0</v>
      </c>
      <c r="BF678" s="2">
        <v>148.28</v>
      </c>
      <c r="BG678" s="2">
        <v>0</v>
      </c>
    </row>
    <row r="679" spans="1:59">
      <c r="A679" s="5" t="s">
        <v>2788</v>
      </c>
      <c r="B679" s="2" t="s">
        <v>2789</v>
      </c>
      <c r="C679" s="2" t="s">
        <v>2790</v>
      </c>
      <c r="D679" s="2" t="s">
        <v>2791</v>
      </c>
      <c r="E679" s="2" t="s">
        <v>529</v>
      </c>
      <c r="F679" s="2" t="s">
        <v>181</v>
      </c>
      <c r="G679" s="2">
        <v>10</v>
      </c>
      <c r="H679" s="2">
        <v>2</v>
      </c>
      <c r="I679" s="2">
        <v>5.9</v>
      </c>
      <c r="J679" s="2">
        <v>0</v>
      </c>
      <c r="K679" s="2">
        <v>2124</v>
      </c>
      <c r="L679" s="2">
        <v>0</v>
      </c>
      <c r="M679" s="2">
        <v>12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800</v>
      </c>
      <c r="U679" s="2">
        <v>100</v>
      </c>
      <c r="V679" s="2">
        <v>300</v>
      </c>
      <c r="W679" s="2">
        <v>33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3369</v>
      </c>
      <c r="AG679" s="2">
        <v>609.76</v>
      </c>
      <c r="AH679" s="2">
        <v>22.87</v>
      </c>
      <c r="AI679" s="2">
        <v>152.43</v>
      </c>
      <c r="AJ679" s="2">
        <v>457</v>
      </c>
      <c r="AK679" s="2">
        <v>0</v>
      </c>
      <c r="AL679" s="2">
        <v>0</v>
      </c>
      <c r="AM679" s="2">
        <v>0</v>
      </c>
      <c r="AN679" s="2">
        <v>0</v>
      </c>
      <c r="AO679" s="2">
        <v>2</v>
      </c>
      <c r="AP679" s="2">
        <v>9</v>
      </c>
      <c r="AQ679" s="2">
        <v>0</v>
      </c>
      <c r="AR679" s="2">
        <v>2124.94</v>
      </c>
      <c r="AS679" s="2">
        <v>3297</v>
      </c>
      <c r="AT679" s="2">
        <v>20212.11</v>
      </c>
      <c r="AU679" s="2">
        <v>15000</v>
      </c>
      <c r="AV679" s="2">
        <v>1500</v>
      </c>
      <c r="AW679" s="2">
        <v>6000</v>
      </c>
      <c r="AX679" s="2">
        <v>0</v>
      </c>
      <c r="AY679" s="2">
        <v>0</v>
      </c>
      <c r="AZ679" s="2">
        <v>0</v>
      </c>
      <c r="BA679" s="2">
        <v>3726.18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</row>
    <row r="680" spans="1:59">
      <c r="A680" s="5" t="s">
        <v>2792</v>
      </c>
      <c r="B680" s="2" t="s">
        <v>2793</v>
      </c>
      <c r="C680" s="2" t="s">
        <v>2794</v>
      </c>
      <c r="D680" s="2" t="s">
        <v>2795</v>
      </c>
      <c r="E680" s="2" t="s">
        <v>529</v>
      </c>
      <c r="F680" s="2" t="s">
        <v>209</v>
      </c>
      <c r="G680" s="2">
        <v>12</v>
      </c>
      <c r="H680" s="2">
        <v>2</v>
      </c>
      <c r="I680" s="2">
        <v>6.7</v>
      </c>
      <c r="J680" s="2">
        <v>0</v>
      </c>
      <c r="K680" s="2">
        <v>2412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800</v>
      </c>
      <c r="U680" s="2">
        <v>300</v>
      </c>
      <c r="V680" s="2">
        <v>300</v>
      </c>
      <c r="W680" s="2">
        <v>33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3845</v>
      </c>
      <c r="AG680" s="2">
        <v>854.48</v>
      </c>
      <c r="AH680" s="2">
        <v>32.04</v>
      </c>
      <c r="AI680" s="2">
        <v>213.62</v>
      </c>
      <c r="AJ680" s="2">
        <v>641</v>
      </c>
      <c r="AK680" s="2">
        <v>0</v>
      </c>
      <c r="AL680" s="2">
        <v>0</v>
      </c>
      <c r="AM680" s="2">
        <v>0</v>
      </c>
      <c r="AN680" s="2">
        <v>0</v>
      </c>
      <c r="AO680" s="2">
        <v>2</v>
      </c>
      <c r="AP680" s="2">
        <v>9</v>
      </c>
      <c r="AQ680" s="2">
        <v>0</v>
      </c>
      <c r="AR680" s="2">
        <v>2101.86</v>
      </c>
      <c r="AS680" s="2">
        <v>3633</v>
      </c>
      <c r="AT680" s="2">
        <v>26126.86</v>
      </c>
      <c r="AU680" s="2">
        <v>15000</v>
      </c>
      <c r="AV680" s="2">
        <v>0</v>
      </c>
      <c r="AW680" s="2">
        <v>0</v>
      </c>
      <c r="AX680" s="2">
        <v>0</v>
      </c>
      <c r="AY680" s="2">
        <v>3000</v>
      </c>
      <c r="AZ680" s="2">
        <v>0</v>
      </c>
      <c r="BA680" s="2">
        <v>5223.42</v>
      </c>
      <c r="BB680" s="2">
        <v>2903.44</v>
      </c>
      <c r="BC680" s="2">
        <v>87.1</v>
      </c>
      <c r="BD680" s="2">
        <v>0</v>
      </c>
      <c r="BE680" s="2">
        <v>87.1</v>
      </c>
      <c r="BF680" s="2">
        <v>210.35</v>
      </c>
      <c r="BG680" s="2">
        <v>0</v>
      </c>
    </row>
    <row r="681" spans="1:59">
      <c r="A681" s="5" t="s">
        <v>2796</v>
      </c>
      <c r="B681" s="2" t="s">
        <v>2797</v>
      </c>
      <c r="C681" s="2" t="s">
        <v>2798</v>
      </c>
      <c r="D681" s="2" t="s">
        <v>2799</v>
      </c>
      <c r="E681" s="2" t="s">
        <v>529</v>
      </c>
      <c r="F681" s="2" t="s">
        <v>181</v>
      </c>
      <c r="G681" s="2">
        <v>10</v>
      </c>
      <c r="H681" s="2">
        <v>2</v>
      </c>
      <c r="I681" s="2">
        <v>5.9</v>
      </c>
      <c r="J681" s="2">
        <v>0</v>
      </c>
      <c r="K681" s="2">
        <v>2124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800</v>
      </c>
      <c r="U681" s="2">
        <v>100</v>
      </c>
      <c r="V681" s="2">
        <v>300</v>
      </c>
      <c r="W681" s="2">
        <v>33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3357</v>
      </c>
      <c r="AG681" s="2">
        <v>719.44</v>
      </c>
      <c r="AH681" s="2">
        <v>26.98</v>
      </c>
      <c r="AI681" s="2">
        <v>179.87</v>
      </c>
      <c r="AJ681" s="2">
        <v>540</v>
      </c>
      <c r="AK681" s="2">
        <v>0</v>
      </c>
      <c r="AL681" s="2">
        <v>0</v>
      </c>
      <c r="AM681" s="2">
        <v>0</v>
      </c>
      <c r="AN681" s="2">
        <v>0</v>
      </c>
      <c r="AO681" s="2">
        <v>2</v>
      </c>
      <c r="AP681" s="2">
        <v>9</v>
      </c>
      <c r="AQ681" s="2">
        <v>0</v>
      </c>
      <c r="AR681" s="2">
        <v>1888.71</v>
      </c>
      <c r="AS681" s="2">
        <v>3285</v>
      </c>
      <c r="AT681" s="2">
        <v>20226.11</v>
      </c>
      <c r="AU681" s="2">
        <v>15000</v>
      </c>
      <c r="AV681" s="2">
        <v>3000</v>
      </c>
      <c r="AW681" s="2">
        <v>3000</v>
      </c>
      <c r="AX681" s="2">
        <v>0</v>
      </c>
      <c r="AY681" s="2">
        <v>3000</v>
      </c>
      <c r="AZ681" s="2">
        <v>0</v>
      </c>
      <c r="BA681" s="2">
        <v>4398.87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</row>
    <row r="682" spans="1:59">
      <c r="A682" s="5" t="s">
        <v>2800</v>
      </c>
      <c r="B682" s="2" t="s">
        <v>2801</v>
      </c>
      <c r="C682" s="2" t="s">
        <v>2802</v>
      </c>
      <c r="D682" s="2" t="s">
        <v>2803</v>
      </c>
      <c r="E682" s="2" t="s">
        <v>529</v>
      </c>
      <c r="F682" s="2" t="s">
        <v>181</v>
      </c>
      <c r="G682" s="2">
        <v>12</v>
      </c>
      <c r="H682" s="2">
        <v>3</v>
      </c>
      <c r="I682" s="2">
        <v>6.9</v>
      </c>
      <c r="J682" s="2">
        <v>0</v>
      </c>
      <c r="K682" s="2">
        <v>2484</v>
      </c>
      <c r="L682" s="2">
        <v>0</v>
      </c>
      <c r="M682" s="2">
        <v>62</v>
      </c>
      <c r="N682" s="2">
        <v>64</v>
      </c>
      <c r="O682" s="2">
        <v>0</v>
      </c>
      <c r="P682" s="2">
        <v>0</v>
      </c>
      <c r="Q682" s="2">
        <v>0</v>
      </c>
      <c r="R682" s="2">
        <v>7</v>
      </c>
      <c r="S682" s="2">
        <v>5.44</v>
      </c>
      <c r="T682" s="2">
        <v>800</v>
      </c>
      <c r="U682" s="2">
        <v>100</v>
      </c>
      <c r="V682" s="2">
        <v>300</v>
      </c>
      <c r="W682" s="2">
        <v>33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342.62</v>
      </c>
      <c r="AE682" s="2">
        <v>0</v>
      </c>
      <c r="AF682" s="2">
        <v>4198.06</v>
      </c>
      <c r="AG682" s="2">
        <v>660.88</v>
      </c>
      <c r="AH682" s="2">
        <v>24.78</v>
      </c>
      <c r="AI682" s="2">
        <v>165.22</v>
      </c>
      <c r="AJ682" s="2">
        <v>496</v>
      </c>
      <c r="AK682" s="2">
        <v>0</v>
      </c>
      <c r="AL682" s="2">
        <v>0</v>
      </c>
      <c r="AM682" s="2">
        <v>0</v>
      </c>
      <c r="AN682" s="2">
        <v>0</v>
      </c>
      <c r="AO682" s="2">
        <v>2</v>
      </c>
      <c r="AP682" s="2">
        <v>9</v>
      </c>
      <c r="AQ682" s="2">
        <v>0</v>
      </c>
      <c r="AR682" s="2">
        <v>2849.18</v>
      </c>
      <c r="AS682" s="2">
        <v>4156.06</v>
      </c>
      <c r="AT682" s="2">
        <v>23965.23</v>
      </c>
      <c r="AU682" s="2">
        <v>15000</v>
      </c>
      <c r="AV682" s="2">
        <v>0</v>
      </c>
      <c r="AW682" s="2">
        <v>3000</v>
      </c>
      <c r="AX682" s="2">
        <v>0</v>
      </c>
      <c r="AY682" s="2">
        <v>0</v>
      </c>
      <c r="AZ682" s="2">
        <v>0</v>
      </c>
      <c r="BA682" s="2">
        <v>4040.64</v>
      </c>
      <c r="BB682" s="2">
        <v>1924.59</v>
      </c>
      <c r="BC682" s="2">
        <v>57.74</v>
      </c>
      <c r="BD682" s="2">
        <v>0</v>
      </c>
      <c r="BE682" s="2">
        <v>57.74</v>
      </c>
      <c r="BF682" s="2">
        <v>153.46</v>
      </c>
      <c r="BG682" s="2">
        <v>0</v>
      </c>
    </row>
    <row r="683" spans="1:59">
      <c r="A683" s="5" t="s">
        <v>2804</v>
      </c>
      <c r="B683" s="2" t="s">
        <v>2805</v>
      </c>
      <c r="C683" s="2" t="s">
        <v>2806</v>
      </c>
      <c r="D683" s="2" t="s">
        <v>2807</v>
      </c>
      <c r="E683" s="2" t="s">
        <v>529</v>
      </c>
      <c r="F683" s="2" t="s">
        <v>209</v>
      </c>
      <c r="G683" s="2">
        <v>10</v>
      </c>
      <c r="H683" s="2">
        <v>3</v>
      </c>
      <c r="I683" s="2">
        <v>6.1</v>
      </c>
      <c r="J683" s="2">
        <v>0</v>
      </c>
      <c r="K683" s="2">
        <v>2196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7</v>
      </c>
      <c r="S683" s="2">
        <v>0</v>
      </c>
      <c r="T683" s="2">
        <v>800</v>
      </c>
      <c r="U683" s="2">
        <v>300</v>
      </c>
      <c r="V683" s="2">
        <v>300</v>
      </c>
      <c r="W683" s="2">
        <v>33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3636</v>
      </c>
      <c r="AG683" s="2">
        <v>578.64</v>
      </c>
      <c r="AH683" s="2">
        <v>21.7</v>
      </c>
      <c r="AI683" s="2">
        <v>144.66</v>
      </c>
      <c r="AJ683" s="2">
        <v>434</v>
      </c>
      <c r="AK683" s="2">
        <v>0</v>
      </c>
      <c r="AL683" s="2">
        <v>0</v>
      </c>
      <c r="AM683" s="2">
        <v>0</v>
      </c>
      <c r="AN683" s="2">
        <v>0</v>
      </c>
      <c r="AO683" s="2">
        <v>2</v>
      </c>
      <c r="AP683" s="2">
        <v>9</v>
      </c>
      <c r="AQ683" s="2">
        <v>0</v>
      </c>
      <c r="AR683" s="2">
        <v>2455</v>
      </c>
      <c r="AS683" s="2">
        <v>3454</v>
      </c>
      <c r="AT683" s="2">
        <v>22544.29</v>
      </c>
      <c r="AU683" s="2">
        <v>15000</v>
      </c>
      <c r="AV683" s="2">
        <v>0</v>
      </c>
      <c r="AW683" s="2">
        <v>0</v>
      </c>
      <c r="AX683" s="2">
        <v>0</v>
      </c>
      <c r="AY683" s="2">
        <v>3000</v>
      </c>
      <c r="AZ683" s="2">
        <v>0</v>
      </c>
      <c r="BA683" s="2">
        <v>3537</v>
      </c>
      <c r="BB683" s="2">
        <v>1007.29</v>
      </c>
      <c r="BC683" s="2">
        <v>30.22</v>
      </c>
      <c r="BD683" s="2">
        <v>0</v>
      </c>
      <c r="BE683" s="2">
        <v>30.22</v>
      </c>
      <c r="BF683" s="2">
        <v>141.97</v>
      </c>
      <c r="BG683" s="2">
        <v>0</v>
      </c>
    </row>
    <row r="684" spans="1:59">
      <c r="A684" s="5" t="s">
        <v>2808</v>
      </c>
      <c r="B684" s="2" t="s">
        <v>2809</v>
      </c>
      <c r="C684" s="2" t="s">
        <v>2810</v>
      </c>
      <c r="D684" s="2" t="s">
        <v>2811</v>
      </c>
      <c r="E684" s="2" t="s">
        <v>529</v>
      </c>
      <c r="F684" s="2" t="s">
        <v>181</v>
      </c>
      <c r="G684" s="2">
        <v>0</v>
      </c>
      <c r="H684" s="2">
        <v>0</v>
      </c>
      <c r="I684" s="2">
        <v>0</v>
      </c>
      <c r="J684" s="2">
        <v>3627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500</v>
      </c>
      <c r="V684" s="2">
        <v>300</v>
      </c>
      <c r="W684" s="2">
        <v>33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4460</v>
      </c>
      <c r="AG684" s="2">
        <v>977.52</v>
      </c>
      <c r="AH684" s="2">
        <v>36.66</v>
      </c>
      <c r="AI684" s="2">
        <v>244.38</v>
      </c>
      <c r="AJ684" s="2">
        <v>733</v>
      </c>
      <c r="AK684" s="2">
        <v>0</v>
      </c>
      <c r="AL684" s="2">
        <v>0</v>
      </c>
      <c r="AM684" s="2">
        <v>0</v>
      </c>
      <c r="AN684" s="2">
        <v>0</v>
      </c>
      <c r="AO684" s="2">
        <v>2</v>
      </c>
      <c r="AP684" s="2">
        <v>9</v>
      </c>
      <c r="AQ684" s="2">
        <v>0</v>
      </c>
      <c r="AR684" s="2">
        <v>2466.44</v>
      </c>
      <c r="AS684" s="2">
        <v>4108</v>
      </c>
      <c r="AT684" s="2">
        <v>26804.61</v>
      </c>
      <c r="AU684" s="2">
        <v>15000</v>
      </c>
      <c r="AV684" s="2">
        <v>3000</v>
      </c>
      <c r="AW684" s="2">
        <v>1998</v>
      </c>
      <c r="AX684" s="2">
        <v>0</v>
      </c>
      <c r="AY684" s="2">
        <v>3000</v>
      </c>
      <c r="AZ684" s="2">
        <v>0</v>
      </c>
      <c r="BA684" s="2">
        <v>5974.68</v>
      </c>
      <c r="BB684" s="2">
        <v>0</v>
      </c>
      <c r="BC684" s="2">
        <v>0</v>
      </c>
      <c r="BD684" s="2">
        <v>0</v>
      </c>
      <c r="BE684" s="2">
        <v>0</v>
      </c>
      <c r="BF684" s="2">
        <v>101.44</v>
      </c>
      <c r="BG684" s="2">
        <v>0</v>
      </c>
    </row>
    <row r="685" spans="1:59">
      <c r="A685" s="5" t="s">
        <v>2812</v>
      </c>
      <c r="B685" s="2" t="s">
        <v>2813</v>
      </c>
      <c r="C685" s="2" t="s">
        <v>2814</v>
      </c>
      <c r="D685" s="2" t="s">
        <v>2815</v>
      </c>
      <c r="E685" s="2" t="s">
        <v>529</v>
      </c>
      <c r="F685" s="2" t="s">
        <v>181</v>
      </c>
      <c r="G685" s="2">
        <v>0</v>
      </c>
      <c r="H685" s="2">
        <v>0</v>
      </c>
      <c r="I685" s="2">
        <v>0</v>
      </c>
      <c r="J685" s="2">
        <v>3627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500</v>
      </c>
      <c r="V685" s="2">
        <v>300</v>
      </c>
      <c r="W685" s="2">
        <v>33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4460</v>
      </c>
      <c r="AG685" s="2">
        <v>1134.48</v>
      </c>
      <c r="AH685" s="2">
        <v>42.54</v>
      </c>
      <c r="AI685" s="2">
        <v>334.2</v>
      </c>
      <c r="AJ685" s="2">
        <v>1003</v>
      </c>
      <c r="AK685" s="2">
        <v>0</v>
      </c>
      <c r="AL685" s="2">
        <v>0</v>
      </c>
      <c r="AM685" s="2">
        <v>0</v>
      </c>
      <c r="AN685" s="2">
        <v>0</v>
      </c>
      <c r="AO685" s="2">
        <v>2</v>
      </c>
      <c r="AP685" s="2">
        <v>9</v>
      </c>
      <c r="AQ685" s="2">
        <v>0</v>
      </c>
      <c r="AR685" s="2">
        <v>1943.78</v>
      </c>
      <c r="AS685" s="2">
        <v>4108</v>
      </c>
      <c r="AT685" s="2">
        <v>26804.61</v>
      </c>
      <c r="AU685" s="2">
        <v>15000</v>
      </c>
      <c r="AV685" s="2">
        <v>1500</v>
      </c>
      <c r="AW685" s="2">
        <v>3000</v>
      </c>
      <c r="AX685" s="2">
        <v>0</v>
      </c>
      <c r="AY685" s="2">
        <v>3000</v>
      </c>
      <c r="AZ685" s="2">
        <v>0</v>
      </c>
      <c r="BA685" s="2">
        <v>7542.66</v>
      </c>
      <c r="BB685" s="2">
        <v>0</v>
      </c>
      <c r="BC685" s="2">
        <v>0</v>
      </c>
      <c r="BD685" s="2">
        <v>0</v>
      </c>
      <c r="BE685" s="2">
        <v>0</v>
      </c>
      <c r="BF685" s="2">
        <v>80.05</v>
      </c>
      <c r="BG685" s="2">
        <v>0</v>
      </c>
    </row>
    <row r="686" spans="1:59">
      <c r="A686" s="5" t="s">
        <v>2816</v>
      </c>
      <c r="B686" s="2" t="s">
        <v>2817</v>
      </c>
      <c r="C686" s="2" t="s">
        <v>2818</v>
      </c>
      <c r="D686" s="2" t="s">
        <v>2819</v>
      </c>
      <c r="E686" s="2" t="s">
        <v>529</v>
      </c>
      <c r="F686" s="2" t="s">
        <v>181</v>
      </c>
      <c r="G686" s="2">
        <v>8</v>
      </c>
      <c r="H686" s="2">
        <v>2</v>
      </c>
      <c r="I686" s="2">
        <v>5.1</v>
      </c>
      <c r="J686" s="2">
        <v>0</v>
      </c>
      <c r="K686" s="2">
        <v>1836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7</v>
      </c>
      <c r="S686" s="2">
        <v>0</v>
      </c>
      <c r="T686" s="2">
        <v>800</v>
      </c>
      <c r="U686" s="2">
        <v>100</v>
      </c>
      <c r="V686" s="2">
        <v>300</v>
      </c>
      <c r="W686" s="2">
        <v>33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3076</v>
      </c>
      <c r="AG686" s="2">
        <v>632</v>
      </c>
      <c r="AH686" s="2">
        <v>23.7</v>
      </c>
      <c r="AI686" s="2">
        <v>158</v>
      </c>
      <c r="AJ686" s="2">
        <v>474</v>
      </c>
      <c r="AK686" s="2">
        <v>0</v>
      </c>
      <c r="AL686" s="2">
        <v>0</v>
      </c>
      <c r="AM686" s="2">
        <v>0</v>
      </c>
      <c r="AN686" s="2">
        <v>0</v>
      </c>
      <c r="AO686" s="2">
        <v>2</v>
      </c>
      <c r="AP686" s="2">
        <v>9</v>
      </c>
      <c r="AQ686" s="2">
        <v>0</v>
      </c>
      <c r="AR686" s="2">
        <v>1786.3</v>
      </c>
      <c r="AS686" s="2">
        <v>3034</v>
      </c>
      <c r="AT686" s="2">
        <v>17117.53</v>
      </c>
      <c r="AU686" s="2">
        <v>15000</v>
      </c>
      <c r="AV686" s="2">
        <v>3000</v>
      </c>
      <c r="AW686" s="2">
        <v>3000</v>
      </c>
      <c r="AX686" s="2">
        <v>0</v>
      </c>
      <c r="AY686" s="2">
        <v>0</v>
      </c>
      <c r="AZ686" s="2">
        <v>0</v>
      </c>
      <c r="BA686" s="2">
        <v>3863.1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</row>
    <row r="687" spans="1:59">
      <c r="A687" s="5" t="s">
        <v>2820</v>
      </c>
      <c r="B687" s="2" t="s">
        <v>2821</v>
      </c>
      <c r="C687" s="2" t="s">
        <v>2822</v>
      </c>
      <c r="D687" s="2" t="s">
        <v>2823</v>
      </c>
      <c r="E687" s="2" t="s">
        <v>529</v>
      </c>
      <c r="F687" s="2" t="s">
        <v>181</v>
      </c>
      <c r="G687" s="2">
        <v>8</v>
      </c>
      <c r="H687" s="2">
        <v>1</v>
      </c>
      <c r="I687" s="2">
        <v>4.9</v>
      </c>
      <c r="J687" s="2">
        <v>0</v>
      </c>
      <c r="K687" s="2">
        <v>1764</v>
      </c>
      <c r="L687" s="2">
        <v>0</v>
      </c>
      <c r="M687" s="2">
        <v>0</v>
      </c>
      <c r="N687" s="2">
        <v>0</v>
      </c>
      <c r="O687" s="2">
        <v>700</v>
      </c>
      <c r="P687" s="2">
        <v>0</v>
      </c>
      <c r="Q687" s="2">
        <v>0</v>
      </c>
      <c r="R687" s="2">
        <v>0</v>
      </c>
      <c r="S687" s="2">
        <v>0</v>
      </c>
      <c r="T687" s="2">
        <v>800</v>
      </c>
      <c r="U687" s="2">
        <v>100</v>
      </c>
      <c r="V687" s="2">
        <v>300</v>
      </c>
      <c r="W687" s="2">
        <v>33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3697</v>
      </c>
      <c r="AG687" s="2">
        <v>536.24</v>
      </c>
      <c r="AH687" s="2">
        <v>20.11</v>
      </c>
      <c r="AI687" s="2">
        <v>134.05</v>
      </c>
      <c r="AJ687" s="2">
        <v>402</v>
      </c>
      <c r="AK687" s="2">
        <v>0</v>
      </c>
      <c r="AL687" s="2">
        <v>0</v>
      </c>
      <c r="AM687" s="2">
        <v>0</v>
      </c>
      <c r="AN687" s="2">
        <v>0</v>
      </c>
      <c r="AO687" s="2">
        <v>2</v>
      </c>
      <c r="AP687" s="2">
        <v>9</v>
      </c>
      <c r="AQ687" s="2">
        <v>0</v>
      </c>
      <c r="AR687" s="2">
        <v>2602.6</v>
      </c>
      <c r="AS687" s="2">
        <v>3625</v>
      </c>
      <c r="AT687" s="2">
        <v>18150.53</v>
      </c>
      <c r="AU687" s="2">
        <v>15000</v>
      </c>
      <c r="AV687" s="2">
        <v>0</v>
      </c>
      <c r="AW687" s="2">
        <v>3000</v>
      </c>
      <c r="AX687" s="2">
        <v>0</v>
      </c>
      <c r="AY687" s="2">
        <v>3000</v>
      </c>
      <c r="AZ687" s="2">
        <v>0</v>
      </c>
      <c r="BA687" s="2">
        <v>3277.2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</row>
    <row r="688" spans="1:59">
      <c r="A688" s="5" t="s">
        <v>2824</v>
      </c>
      <c r="B688" s="2" t="s">
        <v>2825</v>
      </c>
      <c r="C688" s="2" t="s">
        <v>2826</v>
      </c>
      <c r="D688" s="2" t="s">
        <v>2827</v>
      </c>
      <c r="E688" s="2" t="s">
        <v>529</v>
      </c>
      <c r="F688" s="2" t="s">
        <v>181</v>
      </c>
      <c r="G688" s="2">
        <v>8</v>
      </c>
      <c r="H688" s="2">
        <v>1</v>
      </c>
      <c r="I688" s="2">
        <v>4.9</v>
      </c>
      <c r="J688" s="2">
        <v>0</v>
      </c>
      <c r="K688" s="2">
        <v>1764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800</v>
      </c>
      <c r="U688" s="2">
        <v>100</v>
      </c>
      <c r="V688" s="2">
        <v>300</v>
      </c>
      <c r="W688" s="2">
        <v>33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2997</v>
      </c>
      <c r="AG688" s="2">
        <v>408.96</v>
      </c>
      <c r="AH688" s="2">
        <v>15.34</v>
      </c>
      <c r="AI688" s="2">
        <v>104.32</v>
      </c>
      <c r="AJ688" s="2">
        <v>307</v>
      </c>
      <c r="AK688" s="2">
        <v>0</v>
      </c>
      <c r="AL688" s="2">
        <v>0</v>
      </c>
      <c r="AM688" s="2">
        <v>0</v>
      </c>
      <c r="AN688" s="2">
        <v>0</v>
      </c>
      <c r="AO688" s="2">
        <v>2</v>
      </c>
      <c r="AP688" s="2">
        <v>9</v>
      </c>
      <c r="AQ688" s="2">
        <v>0</v>
      </c>
      <c r="AR688" s="2">
        <v>2159.38</v>
      </c>
      <c r="AS688" s="2">
        <v>2925</v>
      </c>
      <c r="AT688" s="2">
        <v>16050.53</v>
      </c>
      <c r="AU688" s="2">
        <v>15000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2506.86</v>
      </c>
      <c r="BB688" s="2">
        <v>0</v>
      </c>
      <c r="BC688" s="2">
        <v>0</v>
      </c>
      <c r="BD688" s="2">
        <v>0</v>
      </c>
      <c r="BE688" s="2">
        <v>0</v>
      </c>
      <c r="BF688" s="2">
        <v>43.63</v>
      </c>
      <c r="BG688" s="2">
        <v>0</v>
      </c>
    </row>
    <row r="689" spans="1:59">
      <c r="A689" s="5" t="s">
        <v>2828</v>
      </c>
      <c r="B689" s="2" t="s">
        <v>2829</v>
      </c>
      <c r="C689" s="2" t="s">
        <v>2830</v>
      </c>
      <c r="D689" s="2" t="s">
        <v>2831</v>
      </c>
      <c r="E689" s="2" t="s">
        <v>104</v>
      </c>
      <c r="F689" s="2" t="s">
        <v>181</v>
      </c>
      <c r="G689" s="2">
        <v>6</v>
      </c>
      <c r="H689" s="2">
        <v>1</v>
      </c>
      <c r="I689" s="2">
        <v>4.1</v>
      </c>
      <c r="J689" s="2">
        <v>0</v>
      </c>
      <c r="K689" s="2">
        <v>1476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7</v>
      </c>
      <c r="S689" s="2">
        <v>0</v>
      </c>
      <c r="T689" s="2">
        <v>800</v>
      </c>
      <c r="U689" s="2">
        <v>100</v>
      </c>
      <c r="V689" s="2">
        <v>300</v>
      </c>
      <c r="W689" s="2">
        <v>33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2716</v>
      </c>
      <c r="AG689" s="2">
        <v>379.92</v>
      </c>
      <c r="AH689" s="2">
        <v>14.25</v>
      </c>
      <c r="AI689" s="2">
        <v>104.32</v>
      </c>
      <c r="AJ689" s="2">
        <v>285</v>
      </c>
      <c r="AK689" s="2">
        <v>0</v>
      </c>
      <c r="AL689" s="2">
        <v>0</v>
      </c>
      <c r="AM689" s="2">
        <v>0</v>
      </c>
      <c r="AN689" s="2">
        <v>0</v>
      </c>
      <c r="AO689" s="2">
        <v>2</v>
      </c>
      <c r="AP689" s="2">
        <v>9</v>
      </c>
      <c r="AQ689" s="2">
        <v>0</v>
      </c>
      <c r="AR689" s="2">
        <v>1930.51</v>
      </c>
      <c r="AS689" s="2">
        <v>2674</v>
      </c>
      <c r="AT689" s="2">
        <v>13631.44</v>
      </c>
      <c r="AU689" s="2">
        <v>15000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2350.47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</row>
    <row r="690" spans="1:59">
      <c r="A690" s="5" t="s">
        <v>2832</v>
      </c>
      <c r="B690" s="2" t="s">
        <v>2833</v>
      </c>
      <c r="C690" s="2" t="s">
        <v>2834</v>
      </c>
      <c r="D690" s="2" t="s">
        <v>2835</v>
      </c>
      <c r="E690" s="2" t="s">
        <v>204</v>
      </c>
      <c r="F690" s="2" t="s">
        <v>256</v>
      </c>
      <c r="G690" s="2">
        <v>10</v>
      </c>
      <c r="H690" s="2">
        <v>4</v>
      </c>
      <c r="I690" s="2">
        <v>6.3</v>
      </c>
      <c r="J690" s="2">
        <v>0</v>
      </c>
      <c r="K690" s="2">
        <v>2268</v>
      </c>
      <c r="L690" s="2">
        <v>0</v>
      </c>
      <c r="M690" s="2">
        <v>36</v>
      </c>
      <c r="N690" s="2">
        <v>72</v>
      </c>
      <c r="O690" s="2">
        <v>0</v>
      </c>
      <c r="P690" s="2">
        <v>504</v>
      </c>
      <c r="Q690" s="2">
        <v>0</v>
      </c>
      <c r="R690" s="2">
        <v>0</v>
      </c>
      <c r="S690" s="2">
        <v>4.36</v>
      </c>
      <c r="T690" s="2">
        <v>800</v>
      </c>
      <c r="U690" s="2">
        <v>100</v>
      </c>
      <c r="V690" s="2">
        <v>300</v>
      </c>
      <c r="W690" s="2">
        <v>33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625.66</v>
      </c>
      <c r="AE690" s="2">
        <v>0</v>
      </c>
      <c r="AF690" s="2">
        <v>4743.02</v>
      </c>
      <c r="AG690" s="2">
        <v>459.44</v>
      </c>
      <c r="AH690" s="2">
        <v>17.23</v>
      </c>
      <c r="AI690" s="2">
        <v>114.86</v>
      </c>
      <c r="AJ690" s="2">
        <v>345</v>
      </c>
      <c r="AK690" s="2">
        <v>0</v>
      </c>
      <c r="AL690" s="2">
        <v>0</v>
      </c>
      <c r="AM690" s="2">
        <v>0</v>
      </c>
      <c r="AN690" s="2">
        <v>0</v>
      </c>
      <c r="AO690" s="2">
        <v>2</v>
      </c>
      <c r="AP690" s="2">
        <v>9</v>
      </c>
      <c r="AQ690" s="2">
        <v>0</v>
      </c>
      <c r="AR690" s="2">
        <v>3804.49</v>
      </c>
      <c r="AS690" s="2">
        <v>4671.02</v>
      </c>
      <c r="AT690" s="2">
        <v>17087.76</v>
      </c>
      <c r="AU690" s="2">
        <v>15000</v>
      </c>
      <c r="AV690" s="2">
        <v>3000</v>
      </c>
      <c r="AW690" s="2">
        <v>3000</v>
      </c>
      <c r="AX690" s="2">
        <v>0</v>
      </c>
      <c r="AY690" s="2">
        <v>3000</v>
      </c>
      <c r="AZ690" s="2">
        <v>0</v>
      </c>
      <c r="BA690" s="2">
        <v>2809.59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</row>
    <row r="691" spans="1:59">
      <c r="A691" s="5" t="s">
        <v>2836</v>
      </c>
      <c r="B691" s="2" t="s">
        <v>2837</v>
      </c>
      <c r="C691" s="2" t="s">
        <v>2838</v>
      </c>
      <c r="D691" s="2" t="s">
        <v>2839</v>
      </c>
      <c r="E691" s="2" t="s">
        <v>416</v>
      </c>
      <c r="F691" s="2" t="s">
        <v>256</v>
      </c>
      <c r="G691" s="2">
        <v>10</v>
      </c>
      <c r="H691" s="2">
        <v>2</v>
      </c>
      <c r="I691" s="2">
        <v>5.9</v>
      </c>
      <c r="J691" s="2">
        <v>0</v>
      </c>
      <c r="K691" s="2">
        <v>2124</v>
      </c>
      <c r="L691" s="2">
        <v>195.31</v>
      </c>
      <c r="M691" s="2">
        <v>24</v>
      </c>
      <c r="N691" s="2">
        <v>48</v>
      </c>
      <c r="O691" s="2">
        <v>0</v>
      </c>
      <c r="P691" s="2">
        <v>216</v>
      </c>
      <c r="Q691" s="2">
        <v>0</v>
      </c>
      <c r="R691" s="2">
        <v>0</v>
      </c>
      <c r="S691" s="2">
        <v>4.36</v>
      </c>
      <c r="T691" s="2">
        <v>800</v>
      </c>
      <c r="U691" s="2">
        <v>100</v>
      </c>
      <c r="V691" s="2">
        <v>300</v>
      </c>
      <c r="W691" s="2">
        <v>33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585.93</v>
      </c>
      <c r="AE691" s="2">
        <v>0</v>
      </c>
      <c r="AF691" s="2">
        <v>4430.6</v>
      </c>
      <c r="AG691" s="2">
        <v>474.56</v>
      </c>
      <c r="AH691" s="2">
        <v>17.8</v>
      </c>
      <c r="AI691" s="2">
        <v>118.64</v>
      </c>
      <c r="AJ691" s="2">
        <v>356</v>
      </c>
      <c r="AK691" s="2">
        <v>0</v>
      </c>
      <c r="AL691" s="2">
        <v>0</v>
      </c>
      <c r="AM691" s="2">
        <v>0</v>
      </c>
      <c r="AN691" s="2">
        <v>0</v>
      </c>
      <c r="AO691" s="2">
        <v>2</v>
      </c>
      <c r="AP691" s="2">
        <v>9</v>
      </c>
      <c r="AQ691" s="2">
        <v>0</v>
      </c>
      <c r="AR691" s="2">
        <v>3461.6</v>
      </c>
      <c r="AS691" s="2">
        <v>4358.6</v>
      </c>
      <c r="AT691" s="2">
        <v>17014.43</v>
      </c>
      <c r="AU691" s="2">
        <v>15000</v>
      </c>
      <c r="AV691" s="2">
        <v>3000</v>
      </c>
      <c r="AW691" s="2">
        <v>6000</v>
      </c>
      <c r="AX691" s="2">
        <v>0</v>
      </c>
      <c r="AY691" s="2">
        <v>0</v>
      </c>
      <c r="AZ691" s="2">
        <v>0</v>
      </c>
      <c r="BA691" s="2">
        <v>2901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</row>
    <row r="692" spans="1:59">
      <c r="A692" s="5" t="s">
        <v>2840</v>
      </c>
      <c r="B692" s="2" t="s">
        <v>2841</v>
      </c>
      <c r="C692" s="2" t="s">
        <v>2842</v>
      </c>
      <c r="D692" s="2" t="s">
        <v>2843</v>
      </c>
      <c r="E692" s="2" t="s">
        <v>416</v>
      </c>
      <c r="F692" s="2" t="s">
        <v>256</v>
      </c>
      <c r="G692" s="2">
        <v>10</v>
      </c>
      <c r="H692" s="2">
        <v>2</v>
      </c>
      <c r="I692" s="2">
        <v>5.9</v>
      </c>
      <c r="J692" s="2">
        <v>0</v>
      </c>
      <c r="K692" s="2">
        <v>2124</v>
      </c>
      <c r="L692" s="2">
        <v>0</v>
      </c>
      <c r="M692" s="2">
        <v>24</v>
      </c>
      <c r="N692" s="2">
        <v>48</v>
      </c>
      <c r="O692" s="2">
        <v>0</v>
      </c>
      <c r="P692" s="2">
        <v>504</v>
      </c>
      <c r="Q692" s="2">
        <v>0</v>
      </c>
      <c r="R692" s="2">
        <v>7</v>
      </c>
      <c r="S692" s="2">
        <v>0</v>
      </c>
      <c r="T692" s="2">
        <v>800</v>
      </c>
      <c r="U692" s="2">
        <v>100</v>
      </c>
      <c r="V692" s="2">
        <v>300</v>
      </c>
      <c r="W692" s="2">
        <v>33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878.9</v>
      </c>
      <c r="AE692" s="2">
        <v>0</v>
      </c>
      <c r="AF692" s="2">
        <v>4818.9</v>
      </c>
      <c r="AG692" s="2">
        <v>410.4</v>
      </c>
      <c r="AH692" s="2">
        <v>15.39</v>
      </c>
      <c r="AI692" s="2">
        <v>104.32</v>
      </c>
      <c r="AJ692" s="2">
        <v>308</v>
      </c>
      <c r="AK692" s="2">
        <v>0</v>
      </c>
      <c r="AL692" s="2">
        <v>0</v>
      </c>
      <c r="AM692" s="2">
        <v>0</v>
      </c>
      <c r="AN692" s="2">
        <v>0</v>
      </c>
      <c r="AO692" s="2">
        <v>2</v>
      </c>
      <c r="AP692" s="2">
        <v>9</v>
      </c>
      <c r="AQ692" s="2">
        <v>0</v>
      </c>
      <c r="AR692" s="2">
        <v>3978.79</v>
      </c>
      <c r="AS692" s="2">
        <v>4776.9</v>
      </c>
      <c r="AT692" s="2">
        <v>17795.02</v>
      </c>
      <c r="AU692" s="2">
        <v>15000</v>
      </c>
      <c r="AV692" s="2">
        <v>0</v>
      </c>
      <c r="AW692" s="2">
        <v>3000</v>
      </c>
      <c r="AX692" s="2">
        <v>1200</v>
      </c>
      <c r="AY692" s="2">
        <v>3000</v>
      </c>
      <c r="AZ692" s="2">
        <v>0</v>
      </c>
      <c r="BA692" s="2">
        <v>2514.33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</row>
    <row r="693" spans="1:59">
      <c r="A693" s="5" t="s">
        <v>2844</v>
      </c>
      <c r="B693" s="2" t="s">
        <v>2845</v>
      </c>
      <c r="C693" s="2" t="s">
        <v>2846</v>
      </c>
      <c r="D693" s="2" t="s">
        <v>2847</v>
      </c>
      <c r="E693" s="2" t="s">
        <v>136</v>
      </c>
      <c r="F693" s="2" t="s">
        <v>181</v>
      </c>
      <c r="G693" s="2">
        <v>12</v>
      </c>
      <c r="H693" s="2">
        <v>2</v>
      </c>
      <c r="I693" s="2">
        <v>6.7</v>
      </c>
      <c r="J693" s="2">
        <v>0</v>
      </c>
      <c r="K693" s="2">
        <v>2412</v>
      </c>
      <c r="L693" s="2">
        <v>0</v>
      </c>
      <c r="M693" s="2">
        <v>62</v>
      </c>
      <c r="N693" s="2">
        <v>64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800</v>
      </c>
      <c r="U693" s="2">
        <v>300</v>
      </c>
      <c r="V693" s="2">
        <v>300</v>
      </c>
      <c r="W693" s="2">
        <v>33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3971</v>
      </c>
      <c r="AG693" s="2">
        <v>854.08</v>
      </c>
      <c r="AH693" s="2">
        <v>32.03</v>
      </c>
      <c r="AI693" s="2">
        <v>213.51</v>
      </c>
      <c r="AJ693" s="2">
        <v>641</v>
      </c>
      <c r="AK693" s="2">
        <v>0</v>
      </c>
      <c r="AL693" s="2">
        <v>0</v>
      </c>
      <c r="AM693" s="2">
        <v>0</v>
      </c>
      <c r="AN693" s="2">
        <v>0</v>
      </c>
      <c r="AO693" s="2">
        <v>2</v>
      </c>
      <c r="AP693" s="2">
        <v>9</v>
      </c>
      <c r="AQ693" s="2">
        <v>0</v>
      </c>
      <c r="AR693" s="2">
        <v>2228.38</v>
      </c>
      <c r="AS693" s="2">
        <v>3759</v>
      </c>
      <c r="AT693" s="2">
        <v>23515.16</v>
      </c>
      <c r="AU693" s="2">
        <v>15000</v>
      </c>
      <c r="AV693" s="2">
        <v>3000</v>
      </c>
      <c r="AW693" s="2">
        <v>0</v>
      </c>
      <c r="AX693" s="2">
        <v>0</v>
      </c>
      <c r="AY693" s="2">
        <v>3000</v>
      </c>
      <c r="AZ693" s="2">
        <v>0</v>
      </c>
      <c r="BA693" s="2">
        <v>5221.86</v>
      </c>
      <c r="BB693" s="2">
        <v>0</v>
      </c>
      <c r="BC693" s="2">
        <v>0</v>
      </c>
      <c r="BD693" s="2">
        <v>0</v>
      </c>
      <c r="BE693" s="2">
        <v>0</v>
      </c>
      <c r="BF693" s="2">
        <v>68.25</v>
      </c>
      <c r="BG693" s="2">
        <v>0</v>
      </c>
    </row>
    <row r="694" spans="1:59">
      <c r="A694" s="5" t="s">
        <v>2848</v>
      </c>
      <c r="B694" s="2" t="s">
        <v>2849</v>
      </c>
      <c r="C694" s="2" t="s">
        <v>2850</v>
      </c>
      <c r="D694" s="2" t="s">
        <v>2851</v>
      </c>
      <c r="E694" s="2" t="s">
        <v>416</v>
      </c>
      <c r="F694" s="2" t="s">
        <v>256</v>
      </c>
      <c r="G694" s="2">
        <v>10</v>
      </c>
      <c r="H694" s="2">
        <v>2</v>
      </c>
      <c r="I694" s="2">
        <v>5.9</v>
      </c>
      <c r="J694" s="2">
        <v>0</v>
      </c>
      <c r="K694" s="2">
        <v>2124</v>
      </c>
      <c r="L694" s="2">
        <v>0</v>
      </c>
      <c r="M694" s="2">
        <v>36</v>
      </c>
      <c r="N694" s="2">
        <v>72</v>
      </c>
      <c r="O694" s="2">
        <v>0</v>
      </c>
      <c r="P694" s="2">
        <v>216</v>
      </c>
      <c r="Q694" s="2">
        <v>0</v>
      </c>
      <c r="R694" s="2">
        <v>0</v>
      </c>
      <c r="S694" s="2">
        <v>0</v>
      </c>
      <c r="T694" s="2">
        <v>800</v>
      </c>
      <c r="U694" s="2">
        <v>100</v>
      </c>
      <c r="V694" s="2">
        <v>300</v>
      </c>
      <c r="W694" s="2">
        <v>33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10</v>
      </c>
      <c r="AE694" s="2">
        <v>0</v>
      </c>
      <c r="AF694" s="2">
        <v>3691</v>
      </c>
      <c r="AG694" s="2">
        <v>403.2</v>
      </c>
      <c r="AH694" s="2">
        <v>15.12</v>
      </c>
      <c r="AI694" s="2">
        <v>104.32</v>
      </c>
      <c r="AJ694" s="2">
        <v>302</v>
      </c>
      <c r="AK694" s="2">
        <v>0</v>
      </c>
      <c r="AL694" s="2">
        <v>0</v>
      </c>
      <c r="AM694" s="2">
        <v>0</v>
      </c>
      <c r="AN694" s="2">
        <v>0</v>
      </c>
      <c r="AO694" s="2">
        <v>2</v>
      </c>
      <c r="AP694" s="2">
        <v>9</v>
      </c>
      <c r="AQ694" s="2">
        <v>0</v>
      </c>
      <c r="AR694" s="2">
        <v>2864.36</v>
      </c>
      <c r="AS694" s="2">
        <v>3619</v>
      </c>
      <c r="AT694" s="2">
        <v>16058.12</v>
      </c>
      <c r="AU694" s="2">
        <v>15000</v>
      </c>
      <c r="AV694" s="2">
        <v>1500</v>
      </c>
      <c r="AW694" s="2">
        <v>3000</v>
      </c>
      <c r="AX694" s="2">
        <v>0</v>
      </c>
      <c r="AY694" s="2">
        <v>0</v>
      </c>
      <c r="AZ694" s="2">
        <v>0</v>
      </c>
      <c r="BA694" s="2">
        <v>2473.92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</row>
    <row r="695" spans="1:59">
      <c r="A695" s="5" t="s">
        <v>2852</v>
      </c>
      <c r="B695" s="2" t="s">
        <v>2853</v>
      </c>
      <c r="C695" s="2" t="s">
        <v>2854</v>
      </c>
      <c r="D695" s="2" t="s">
        <v>2855</v>
      </c>
      <c r="E695" s="2" t="s">
        <v>416</v>
      </c>
      <c r="F695" s="2" t="s">
        <v>256</v>
      </c>
      <c r="G695" s="2">
        <v>10</v>
      </c>
      <c r="H695" s="2">
        <v>2</v>
      </c>
      <c r="I695" s="2">
        <v>5.9</v>
      </c>
      <c r="J695" s="2">
        <v>0</v>
      </c>
      <c r="K695" s="2">
        <v>2124</v>
      </c>
      <c r="L695" s="2">
        <v>0</v>
      </c>
      <c r="M695" s="2">
        <v>0</v>
      </c>
      <c r="N695" s="2">
        <v>16</v>
      </c>
      <c r="O695" s="2">
        <v>0</v>
      </c>
      <c r="P695" s="2">
        <v>144</v>
      </c>
      <c r="Q695" s="2">
        <v>0</v>
      </c>
      <c r="R695" s="2">
        <v>0</v>
      </c>
      <c r="S695" s="2">
        <v>0</v>
      </c>
      <c r="T695" s="2">
        <v>800</v>
      </c>
      <c r="U695" s="2">
        <v>100</v>
      </c>
      <c r="V695" s="2">
        <v>300</v>
      </c>
      <c r="W695" s="2">
        <v>33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781.24</v>
      </c>
      <c r="AE695" s="2">
        <v>0</v>
      </c>
      <c r="AF695" s="2">
        <v>4298.24</v>
      </c>
      <c r="AG695" s="2">
        <v>408.64</v>
      </c>
      <c r="AH695" s="2">
        <v>15.32</v>
      </c>
      <c r="AI695" s="2">
        <v>104.32</v>
      </c>
      <c r="AJ695" s="2">
        <v>306</v>
      </c>
      <c r="AK695" s="2">
        <v>0</v>
      </c>
      <c r="AL695" s="2">
        <v>0</v>
      </c>
      <c r="AM695" s="2">
        <v>0</v>
      </c>
      <c r="AN695" s="2">
        <v>0</v>
      </c>
      <c r="AO695" s="2">
        <v>2</v>
      </c>
      <c r="AP695" s="2">
        <v>9</v>
      </c>
      <c r="AQ695" s="2">
        <v>0</v>
      </c>
      <c r="AR695" s="2">
        <v>3461.96</v>
      </c>
      <c r="AS695" s="2">
        <v>4226.24</v>
      </c>
      <c r="AT695" s="2">
        <v>16148.38</v>
      </c>
      <c r="AU695" s="2">
        <v>15000</v>
      </c>
      <c r="AV695" s="2">
        <v>1500</v>
      </c>
      <c r="AW695" s="2">
        <v>6000</v>
      </c>
      <c r="AX695" s="2">
        <v>0</v>
      </c>
      <c r="AY695" s="2">
        <v>0</v>
      </c>
      <c r="AZ695" s="2">
        <v>0</v>
      </c>
      <c r="BA695" s="2">
        <v>2502.84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</row>
    <row r="696" spans="1:59">
      <c r="A696" s="5" t="s">
        <v>2856</v>
      </c>
      <c r="B696" s="2" t="s">
        <v>2857</v>
      </c>
      <c r="C696" s="2" t="s">
        <v>2858</v>
      </c>
      <c r="D696" s="2" t="s">
        <v>2859</v>
      </c>
      <c r="E696" s="2" t="s">
        <v>204</v>
      </c>
      <c r="F696" s="2" t="s">
        <v>256</v>
      </c>
      <c r="G696" s="2">
        <v>10</v>
      </c>
      <c r="H696" s="2">
        <v>3</v>
      </c>
      <c r="I696" s="2">
        <v>6.1</v>
      </c>
      <c r="J696" s="2">
        <v>0</v>
      </c>
      <c r="K696" s="2">
        <v>2196</v>
      </c>
      <c r="L696" s="2">
        <v>0</v>
      </c>
      <c r="M696" s="2">
        <v>181</v>
      </c>
      <c r="N696" s="2">
        <v>128</v>
      </c>
      <c r="O696" s="2">
        <v>0</v>
      </c>
      <c r="P696" s="2">
        <v>216</v>
      </c>
      <c r="Q696" s="2">
        <v>0</v>
      </c>
      <c r="R696" s="2">
        <v>0</v>
      </c>
      <c r="S696" s="2">
        <v>0</v>
      </c>
      <c r="T696" s="2">
        <v>800</v>
      </c>
      <c r="U696" s="2">
        <v>100</v>
      </c>
      <c r="V696" s="2">
        <v>300</v>
      </c>
      <c r="W696" s="2">
        <v>33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302.9</v>
      </c>
      <c r="AE696" s="2">
        <v>0</v>
      </c>
      <c r="AF696" s="2">
        <v>4256.9</v>
      </c>
      <c r="AG696" s="2">
        <v>359.44</v>
      </c>
      <c r="AH696" s="2">
        <v>13.48</v>
      </c>
      <c r="AI696" s="2">
        <v>104.32</v>
      </c>
      <c r="AJ696" s="2">
        <v>270</v>
      </c>
      <c r="AK696" s="2">
        <v>0</v>
      </c>
      <c r="AL696" s="2">
        <v>0</v>
      </c>
      <c r="AM696" s="2">
        <v>0</v>
      </c>
      <c r="AN696" s="2">
        <v>0</v>
      </c>
      <c r="AO696" s="2">
        <v>2</v>
      </c>
      <c r="AP696" s="2">
        <v>9</v>
      </c>
      <c r="AQ696" s="2">
        <v>0</v>
      </c>
      <c r="AR696" s="2">
        <v>3507.66</v>
      </c>
      <c r="AS696" s="2">
        <v>4184.9</v>
      </c>
      <c r="AT696" s="2">
        <v>16433.51</v>
      </c>
      <c r="AU696" s="2">
        <v>15000</v>
      </c>
      <c r="AV696" s="2">
        <v>3000</v>
      </c>
      <c r="AW696" s="2">
        <v>0</v>
      </c>
      <c r="AX696" s="2">
        <v>0</v>
      </c>
      <c r="AY696" s="2">
        <v>0</v>
      </c>
      <c r="AZ696" s="2">
        <v>0</v>
      </c>
      <c r="BA696" s="2">
        <v>2241.72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</row>
    <row r="697" spans="1:59">
      <c r="A697" s="5" t="s">
        <v>2860</v>
      </c>
      <c r="B697" s="2" t="s">
        <v>2861</v>
      </c>
      <c r="C697" s="2" t="s">
        <v>2862</v>
      </c>
      <c r="D697" s="2" t="s">
        <v>2863</v>
      </c>
      <c r="E697" s="2" t="s">
        <v>204</v>
      </c>
      <c r="F697" s="2" t="s">
        <v>256</v>
      </c>
      <c r="G697" s="2">
        <v>10</v>
      </c>
      <c r="H697" s="2">
        <v>3</v>
      </c>
      <c r="I697" s="2">
        <v>6.1</v>
      </c>
      <c r="J697" s="2">
        <v>0</v>
      </c>
      <c r="K697" s="2">
        <v>2196</v>
      </c>
      <c r="L697" s="2">
        <v>0</v>
      </c>
      <c r="M697" s="2">
        <v>181</v>
      </c>
      <c r="N697" s="2">
        <v>120</v>
      </c>
      <c r="O697" s="2">
        <v>0</v>
      </c>
      <c r="P697" s="2">
        <v>216</v>
      </c>
      <c r="Q697" s="2">
        <v>0</v>
      </c>
      <c r="R697" s="2">
        <v>0</v>
      </c>
      <c r="S697" s="2">
        <v>0</v>
      </c>
      <c r="T697" s="2">
        <v>800</v>
      </c>
      <c r="U697" s="2">
        <v>100</v>
      </c>
      <c r="V697" s="2">
        <v>300</v>
      </c>
      <c r="W697" s="2">
        <v>33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908.69</v>
      </c>
      <c r="AE697" s="2">
        <v>0</v>
      </c>
      <c r="AF697" s="2">
        <v>4854.69</v>
      </c>
      <c r="AG697" s="2">
        <v>564.64</v>
      </c>
      <c r="AH697" s="2">
        <v>21.17</v>
      </c>
      <c r="AI697" s="2">
        <v>141.17</v>
      </c>
      <c r="AJ697" s="2">
        <v>423</v>
      </c>
      <c r="AK697" s="2">
        <v>0</v>
      </c>
      <c r="AL697" s="2">
        <v>0</v>
      </c>
      <c r="AM697" s="2">
        <v>0</v>
      </c>
      <c r="AN697" s="2">
        <v>0</v>
      </c>
      <c r="AO697" s="2">
        <v>2</v>
      </c>
      <c r="AP697" s="2">
        <v>9</v>
      </c>
      <c r="AQ697" s="2">
        <v>0</v>
      </c>
      <c r="AR697" s="2">
        <v>3702.71</v>
      </c>
      <c r="AS697" s="2">
        <v>4782.69</v>
      </c>
      <c r="AT697" s="2">
        <v>17029.72</v>
      </c>
      <c r="AU697" s="2">
        <v>15000</v>
      </c>
      <c r="AV697" s="2">
        <v>0</v>
      </c>
      <c r="AW697" s="2">
        <v>3000</v>
      </c>
      <c r="AX697" s="2">
        <v>0</v>
      </c>
      <c r="AY697" s="2">
        <v>0</v>
      </c>
      <c r="AZ697" s="2">
        <v>0</v>
      </c>
      <c r="BA697" s="2">
        <v>3449.94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</row>
    <row r="698" spans="1:59">
      <c r="A698" s="5" t="s">
        <v>2864</v>
      </c>
      <c r="B698" s="2" t="s">
        <v>2865</v>
      </c>
      <c r="C698" s="2" t="s">
        <v>2866</v>
      </c>
      <c r="D698" s="2" t="s">
        <v>2867</v>
      </c>
      <c r="E698" s="2" t="s">
        <v>204</v>
      </c>
      <c r="F698" s="2" t="s">
        <v>256</v>
      </c>
      <c r="G698" s="2">
        <v>10</v>
      </c>
      <c r="H698" s="2">
        <v>3</v>
      </c>
      <c r="I698" s="2">
        <v>6.1</v>
      </c>
      <c r="J698" s="2">
        <v>0</v>
      </c>
      <c r="K698" s="2">
        <v>2196</v>
      </c>
      <c r="L698" s="2">
        <v>0</v>
      </c>
      <c r="M698" s="2">
        <v>24</v>
      </c>
      <c r="N698" s="2">
        <v>48</v>
      </c>
      <c r="O698" s="2">
        <v>0</v>
      </c>
      <c r="P698" s="2">
        <v>504</v>
      </c>
      <c r="Q698" s="2">
        <v>0</v>
      </c>
      <c r="R698" s="2">
        <v>0</v>
      </c>
      <c r="S698" s="2">
        <v>0</v>
      </c>
      <c r="T698" s="2">
        <v>800</v>
      </c>
      <c r="U698" s="2">
        <v>100</v>
      </c>
      <c r="V698" s="2">
        <v>300</v>
      </c>
      <c r="W698" s="2">
        <v>33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908.69</v>
      </c>
      <c r="AE698" s="2">
        <v>0</v>
      </c>
      <c r="AF698" s="2">
        <v>4913.69</v>
      </c>
      <c r="AG698" s="2">
        <v>413.28</v>
      </c>
      <c r="AH698" s="2">
        <v>15.5</v>
      </c>
      <c r="AI698" s="2">
        <v>104.32</v>
      </c>
      <c r="AJ698" s="2">
        <v>310</v>
      </c>
      <c r="AK698" s="2">
        <v>0</v>
      </c>
      <c r="AL698" s="2">
        <v>0</v>
      </c>
      <c r="AM698" s="2">
        <v>0</v>
      </c>
      <c r="AN698" s="2">
        <v>0</v>
      </c>
      <c r="AO698" s="2">
        <v>2</v>
      </c>
      <c r="AP698" s="2">
        <v>9</v>
      </c>
      <c r="AQ698" s="2">
        <v>0</v>
      </c>
      <c r="AR698" s="2">
        <v>4068.59</v>
      </c>
      <c r="AS698" s="2">
        <v>4841.69</v>
      </c>
      <c r="AT698" s="2">
        <v>17192.3</v>
      </c>
      <c r="AU698" s="2">
        <v>15000</v>
      </c>
      <c r="AV698" s="2">
        <v>3000</v>
      </c>
      <c r="AW698" s="2">
        <v>3000</v>
      </c>
      <c r="AX698" s="2">
        <v>0</v>
      </c>
      <c r="AY698" s="2">
        <v>0</v>
      </c>
      <c r="AZ698" s="2">
        <v>0</v>
      </c>
      <c r="BA698" s="2">
        <v>2529.3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</row>
    <row r="699" spans="1:59">
      <c r="A699" s="5" t="s">
        <v>2868</v>
      </c>
      <c r="B699" s="2" t="s">
        <v>2869</v>
      </c>
      <c r="C699" s="2" t="s">
        <v>2870</v>
      </c>
      <c r="D699" s="2" t="s">
        <v>2871</v>
      </c>
      <c r="E699" s="2" t="s">
        <v>204</v>
      </c>
      <c r="F699" s="2" t="s">
        <v>256</v>
      </c>
      <c r="G699" s="2">
        <v>10</v>
      </c>
      <c r="H699" s="2">
        <v>3</v>
      </c>
      <c r="I699" s="2">
        <v>6.1</v>
      </c>
      <c r="J699" s="2">
        <v>0</v>
      </c>
      <c r="K699" s="2">
        <v>2196</v>
      </c>
      <c r="L699" s="2">
        <v>0</v>
      </c>
      <c r="M699" s="2">
        <v>134</v>
      </c>
      <c r="N699" s="2">
        <v>104</v>
      </c>
      <c r="O699" s="2">
        <v>0</v>
      </c>
      <c r="P699" s="2">
        <v>144</v>
      </c>
      <c r="Q699" s="2">
        <v>0</v>
      </c>
      <c r="R699" s="2">
        <v>0</v>
      </c>
      <c r="S699" s="2">
        <v>4.36</v>
      </c>
      <c r="T699" s="2">
        <v>800</v>
      </c>
      <c r="U699" s="2">
        <v>100</v>
      </c>
      <c r="V699" s="2">
        <v>300</v>
      </c>
      <c r="W699" s="2">
        <v>33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807.72</v>
      </c>
      <c r="AE699" s="2">
        <v>0</v>
      </c>
      <c r="AF699" s="2">
        <v>4623.08</v>
      </c>
      <c r="AG699" s="2">
        <v>368.56</v>
      </c>
      <c r="AH699" s="2">
        <v>13.82</v>
      </c>
      <c r="AI699" s="2">
        <v>104.32</v>
      </c>
      <c r="AJ699" s="2">
        <v>276</v>
      </c>
      <c r="AK699" s="2">
        <v>0</v>
      </c>
      <c r="AL699" s="2">
        <v>0</v>
      </c>
      <c r="AM699" s="2">
        <v>0</v>
      </c>
      <c r="AN699" s="2">
        <v>0</v>
      </c>
      <c r="AO699" s="2">
        <v>2</v>
      </c>
      <c r="AP699" s="2">
        <v>9</v>
      </c>
      <c r="AQ699" s="2">
        <v>0</v>
      </c>
      <c r="AR699" s="2">
        <v>3858.38</v>
      </c>
      <c r="AS699" s="2">
        <v>4551.08</v>
      </c>
      <c r="AT699" s="2">
        <v>16622.41</v>
      </c>
      <c r="AU699" s="2">
        <v>15000</v>
      </c>
      <c r="AV699" s="2">
        <v>3000</v>
      </c>
      <c r="AW699" s="2">
        <v>3000</v>
      </c>
      <c r="AX699" s="2">
        <v>0</v>
      </c>
      <c r="AY699" s="2">
        <v>3000</v>
      </c>
      <c r="AZ699" s="2">
        <v>0</v>
      </c>
      <c r="BA699" s="2">
        <v>2288.1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</row>
    <row r="700" spans="1:59">
      <c r="A700" s="5" t="s">
        <v>2872</v>
      </c>
      <c r="B700" s="2" t="s">
        <v>2873</v>
      </c>
      <c r="C700" s="2" t="s">
        <v>2874</v>
      </c>
      <c r="D700" s="2" t="s">
        <v>2875</v>
      </c>
      <c r="E700" s="2" t="s">
        <v>204</v>
      </c>
      <c r="F700" s="2" t="s">
        <v>256</v>
      </c>
      <c r="G700" s="2">
        <v>10</v>
      </c>
      <c r="H700" s="2">
        <v>2</v>
      </c>
      <c r="I700" s="2">
        <v>5.9</v>
      </c>
      <c r="J700" s="2">
        <v>0</v>
      </c>
      <c r="K700" s="2">
        <v>2124</v>
      </c>
      <c r="L700" s="2">
        <v>0</v>
      </c>
      <c r="M700" s="2">
        <v>36</v>
      </c>
      <c r="N700" s="2">
        <v>72</v>
      </c>
      <c r="O700" s="2">
        <v>0</v>
      </c>
      <c r="P700" s="2">
        <v>504</v>
      </c>
      <c r="Q700" s="2">
        <v>0</v>
      </c>
      <c r="R700" s="2">
        <v>0</v>
      </c>
      <c r="S700" s="2">
        <v>3.76</v>
      </c>
      <c r="T700" s="2">
        <v>800</v>
      </c>
      <c r="U700" s="2">
        <v>100</v>
      </c>
      <c r="V700" s="2">
        <v>300</v>
      </c>
      <c r="W700" s="2">
        <v>33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585.93</v>
      </c>
      <c r="AE700" s="2">
        <v>0</v>
      </c>
      <c r="AF700" s="2">
        <v>4558.69</v>
      </c>
      <c r="AG700" s="2">
        <v>358.32</v>
      </c>
      <c r="AH700" s="2">
        <v>13.44</v>
      </c>
      <c r="AI700" s="2">
        <v>104.32</v>
      </c>
      <c r="AJ700" s="2">
        <v>269</v>
      </c>
      <c r="AK700" s="2">
        <v>0</v>
      </c>
      <c r="AL700" s="2">
        <v>0</v>
      </c>
      <c r="AM700" s="2">
        <v>0</v>
      </c>
      <c r="AN700" s="2">
        <v>0</v>
      </c>
      <c r="AO700" s="2">
        <v>2</v>
      </c>
      <c r="AP700" s="2">
        <v>9</v>
      </c>
      <c r="AQ700" s="2">
        <v>0</v>
      </c>
      <c r="AR700" s="2">
        <v>3811.61</v>
      </c>
      <c r="AS700" s="2">
        <v>4486.69</v>
      </c>
      <c r="AT700" s="2">
        <v>16719.96</v>
      </c>
      <c r="AU700" s="2">
        <v>15000</v>
      </c>
      <c r="AV700" s="2">
        <v>0</v>
      </c>
      <c r="AW700" s="2">
        <v>3000</v>
      </c>
      <c r="AX700" s="2">
        <v>0</v>
      </c>
      <c r="AY700" s="2">
        <v>0</v>
      </c>
      <c r="AZ700" s="2">
        <v>0</v>
      </c>
      <c r="BA700" s="2">
        <v>2235.24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</row>
    <row r="701" spans="1:59">
      <c r="A701" s="5" t="s">
        <v>2876</v>
      </c>
      <c r="B701" s="2" t="s">
        <v>2877</v>
      </c>
      <c r="C701" s="2" t="s">
        <v>2878</v>
      </c>
      <c r="D701" s="2" t="s">
        <v>2879</v>
      </c>
      <c r="E701" s="2" t="s">
        <v>204</v>
      </c>
      <c r="F701" s="2" t="s">
        <v>256</v>
      </c>
      <c r="G701" s="2">
        <v>10</v>
      </c>
      <c r="H701" s="2">
        <v>3</v>
      </c>
      <c r="I701" s="2">
        <v>6.1</v>
      </c>
      <c r="J701" s="2">
        <v>0</v>
      </c>
      <c r="K701" s="2">
        <v>2196</v>
      </c>
      <c r="L701" s="2">
        <v>0</v>
      </c>
      <c r="M701" s="2">
        <v>24</v>
      </c>
      <c r="N701" s="2">
        <v>48</v>
      </c>
      <c r="O701" s="2">
        <v>0</v>
      </c>
      <c r="P701" s="2">
        <v>216</v>
      </c>
      <c r="Q701" s="2">
        <v>0</v>
      </c>
      <c r="R701" s="2">
        <v>0</v>
      </c>
      <c r="S701" s="2">
        <v>0</v>
      </c>
      <c r="T701" s="2">
        <v>800</v>
      </c>
      <c r="U701" s="2">
        <v>100</v>
      </c>
      <c r="V701" s="2">
        <v>300</v>
      </c>
      <c r="W701" s="2">
        <v>33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908.69</v>
      </c>
      <c r="AE701" s="2">
        <v>0</v>
      </c>
      <c r="AF701" s="2">
        <v>4625.69</v>
      </c>
      <c r="AG701" s="2">
        <v>434.32</v>
      </c>
      <c r="AH701" s="2">
        <v>16.29</v>
      </c>
      <c r="AI701" s="2">
        <v>108.58</v>
      </c>
      <c r="AJ701" s="2">
        <v>326</v>
      </c>
      <c r="AK701" s="2">
        <v>0</v>
      </c>
      <c r="AL701" s="2">
        <v>0</v>
      </c>
      <c r="AM701" s="2">
        <v>0</v>
      </c>
      <c r="AN701" s="2">
        <v>0</v>
      </c>
      <c r="AO701" s="2">
        <v>2</v>
      </c>
      <c r="AP701" s="2">
        <v>9</v>
      </c>
      <c r="AQ701" s="2">
        <v>0</v>
      </c>
      <c r="AR701" s="2">
        <v>3738.5</v>
      </c>
      <c r="AS701" s="2">
        <v>4553.69</v>
      </c>
      <c r="AT701" s="2">
        <v>16328.3</v>
      </c>
      <c r="AU701" s="2">
        <v>15000</v>
      </c>
      <c r="AV701" s="2">
        <v>0</v>
      </c>
      <c r="AW701" s="2">
        <v>3000</v>
      </c>
      <c r="AX701" s="2">
        <v>0</v>
      </c>
      <c r="AY701" s="2">
        <v>0</v>
      </c>
      <c r="AZ701" s="2">
        <v>0</v>
      </c>
      <c r="BA701" s="2">
        <v>2655.57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</row>
    <row r="702" spans="1:59">
      <c r="A702" s="5" t="s">
        <v>2880</v>
      </c>
      <c r="B702" s="2" t="s">
        <v>2881</v>
      </c>
      <c r="C702" s="2" t="s">
        <v>2882</v>
      </c>
      <c r="D702" s="2" t="s">
        <v>2883</v>
      </c>
      <c r="E702" s="2" t="s">
        <v>204</v>
      </c>
      <c r="F702" s="2" t="s">
        <v>256</v>
      </c>
      <c r="G702" s="2">
        <v>10</v>
      </c>
      <c r="H702" s="2">
        <v>2</v>
      </c>
      <c r="I702" s="2">
        <v>5.9</v>
      </c>
      <c r="J702" s="2">
        <v>0</v>
      </c>
      <c r="K702" s="2">
        <v>2124</v>
      </c>
      <c r="L702" s="2">
        <v>0</v>
      </c>
      <c r="M702" s="2">
        <v>76</v>
      </c>
      <c r="N702" s="2">
        <v>80</v>
      </c>
      <c r="O702" s="2">
        <v>0</v>
      </c>
      <c r="P702" s="2">
        <v>216</v>
      </c>
      <c r="Q702" s="2">
        <v>0</v>
      </c>
      <c r="R702" s="2">
        <v>0</v>
      </c>
      <c r="S702" s="2">
        <v>4.36</v>
      </c>
      <c r="T702" s="2">
        <v>800</v>
      </c>
      <c r="U702" s="2">
        <v>100</v>
      </c>
      <c r="V702" s="2">
        <v>300</v>
      </c>
      <c r="W702" s="2">
        <v>33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878.9</v>
      </c>
      <c r="AE702" s="2">
        <v>579.6</v>
      </c>
      <c r="AF702" s="2">
        <v>4032.66</v>
      </c>
      <c r="AG702" s="2">
        <v>350.56</v>
      </c>
      <c r="AH702" s="2">
        <v>13.15</v>
      </c>
      <c r="AI702" s="2">
        <v>104.32</v>
      </c>
      <c r="AJ702" s="2">
        <v>263</v>
      </c>
      <c r="AK702" s="2">
        <v>0</v>
      </c>
      <c r="AL702" s="2">
        <v>0</v>
      </c>
      <c r="AM702" s="2">
        <v>0</v>
      </c>
      <c r="AN702" s="2">
        <v>0</v>
      </c>
      <c r="AO702" s="2">
        <v>2</v>
      </c>
      <c r="AP702" s="2">
        <v>9</v>
      </c>
      <c r="AQ702" s="2">
        <v>0</v>
      </c>
      <c r="AR702" s="2">
        <v>3299.63</v>
      </c>
      <c r="AS702" s="2">
        <v>3960.66</v>
      </c>
      <c r="AT702" s="2">
        <v>15767.99</v>
      </c>
      <c r="AU702" s="2">
        <v>15000</v>
      </c>
      <c r="AV702" s="2">
        <v>1500</v>
      </c>
      <c r="AW702" s="2">
        <v>3000</v>
      </c>
      <c r="AX702" s="2">
        <v>0</v>
      </c>
      <c r="AY702" s="2">
        <v>3000</v>
      </c>
      <c r="AZ702" s="2">
        <v>0</v>
      </c>
      <c r="BA702" s="2">
        <v>2193.09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</row>
    <row r="703" spans="1:59">
      <c r="A703" s="5" t="s">
        <v>2884</v>
      </c>
      <c r="B703" s="2" t="s">
        <v>2885</v>
      </c>
      <c r="C703" s="2" t="s">
        <v>2886</v>
      </c>
      <c r="D703" s="2" t="s">
        <v>2887</v>
      </c>
      <c r="E703" s="2" t="s">
        <v>416</v>
      </c>
      <c r="F703" s="2" t="s">
        <v>256</v>
      </c>
      <c r="G703" s="2">
        <v>10</v>
      </c>
      <c r="H703" s="2">
        <v>3</v>
      </c>
      <c r="I703" s="2">
        <v>6.1</v>
      </c>
      <c r="J703" s="2">
        <v>0</v>
      </c>
      <c r="K703" s="2">
        <v>2196</v>
      </c>
      <c r="L703" s="2">
        <v>0</v>
      </c>
      <c r="M703" s="2">
        <v>62</v>
      </c>
      <c r="N703" s="2">
        <v>96</v>
      </c>
      <c r="O703" s="2">
        <v>0</v>
      </c>
      <c r="P703" s="2">
        <v>144</v>
      </c>
      <c r="Q703" s="2">
        <v>0</v>
      </c>
      <c r="R703" s="2">
        <v>0</v>
      </c>
      <c r="S703" s="2">
        <v>4.09</v>
      </c>
      <c r="T703" s="2">
        <v>800</v>
      </c>
      <c r="U703" s="2">
        <v>100</v>
      </c>
      <c r="V703" s="2">
        <v>300</v>
      </c>
      <c r="W703" s="2">
        <v>33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10</v>
      </c>
      <c r="AE703" s="2">
        <v>0</v>
      </c>
      <c r="AF703" s="2">
        <v>3745.09</v>
      </c>
      <c r="AG703" s="2">
        <v>418.4</v>
      </c>
      <c r="AH703" s="2">
        <v>15.69</v>
      </c>
      <c r="AI703" s="2">
        <v>104.61</v>
      </c>
      <c r="AJ703" s="2">
        <v>314</v>
      </c>
      <c r="AK703" s="2">
        <v>0</v>
      </c>
      <c r="AL703" s="2">
        <v>0</v>
      </c>
      <c r="AM703" s="2">
        <v>0</v>
      </c>
      <c r="AN703" s="2">
        <v>0</v>
      </c>
      <c r="AO703" s="2">
        <v>2</v>
      </c>
      <c r="AP703" s="2">
        <v>9</v>
      </c>
      <c r="AQ703" s="2">
        <v>0</v>
      </c>
      <c r="AR703" s="2">
        <v>2890.39</v>
      </c>
      <c r="AS703" s="2">
        <v>3673.09</v>
      </c>
      <c r="AT703" s="2">
        <v>16240.56</v>
      </c>
      <c r="AU703" s="2">
        <v>15000</v>
      </c>
      <c r="AV703" s="2">
        <v>3000</v>
      </c>
      <c r="AW703" s="2">
        <v>3000</v>
      </c>
      <c r="AX703" s="2">
        <v>0</v>
      </c>
      <c r="AY703" s="2">
        <v>0</v>
      </c>
      <c r="AZ703" s="2">
        <v>0</v>
      </c>
      <c r="BA703" s="2">
        <v>2558.1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</row>
    <row r="704" spans="1:59">
      <c r="A704" s="5" t="s">
        <v>2888</v>
      </c>
      <c r="B704" s="2" t="s">
        <v>2889</v>
      </c>
      <c r="C704" s="2" t="s">
        <v>2890</v>
      </c>
      <c r="D704" s="2" t="s">
        <v>2891</v>
      </c>
      <c r="E704" s="2" t="s">
        <v>416</v>
      </c>
      <c r="F704" s="2" t="s">
        <v>256</v>
      </c>
      <c r="G704" s="2">
        <v>10</v>
      </c>
      <c r="H704" s="2">
        <v>3</v>
      </c>
      <c r="I704" s="2">
        <v>6.1</v>
      </c>
      <c r="J704" s="2">
        <v>0</v>
      </c>
      <c r="K704" s="2">
        <v>2196</v>
      </c>
      <c r="L704" s="2">
        <v>201.93</v>
      </c>
      <c r="M704" s="2">
        <v>24</v>
      </c>
      <c r="N704" s="2">
        <v>48</v>
      </c>
      <c r="O704" s="2">
        <v>0</v>
      </c>
      <c r="P704" s="2">
        <v>504</v>
      </c>
      <c r="Q704" s="2">
        <v>0</v>
      </c>
      <c r="R704" s="2">
        <v>0</v>
      </c>
      <c r="S704" s="2">
        <v>0</v>
      </c>
      <c r="T704" s="2">
        <v>800</v>
      </c>
      <c r="U704" s="2">
        <v>100</v>
      </c>
      <c r="V704" s="2">
        <v>300</v>
      </c>
      <c r="W704" s="2">
        <v>33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605.79</v>
      </c>
      <c r="AE704" s="2">
        <v>0</v>
      </c>
      <c r="AF704" s="2">
        <v>4812.72</v>
      </c>
      <c r="AG704" s="2">
        <v>519.04</v>
      </c>
      <c r="AH704" s="2">
        <v>19.46</v>
      </c>
      <c r="AI704" s="2">
        <v>129.76</v>
      </c>
      <c r="AJ704" s="2">
        <v>389</v>
      </c>
      <c r="AK704" s="2">
        <v>0</v>
      </c>
      <c r="AL704" s="2">
        <v>0</v>
      </c>
      <c r="AM704" s="2">
        <v>0</v>
      </c>
      <c r="AN704" s="2">
        <v>0</v>
      </c>
      <c r="AO704" s="2">
        <v>2</v>
      </c>
      <c r="AP704" s="2">
        <v>9</v>
      </c>
      <c r="AQ704" s="2">
        <v>0</v>
      </c>
      <c r="AR704" s="2">
        <v>3753.46</v>
      </c>
      <c r="AS704" s="2">
        <v>4740.72</v>
      </c>
      <c r="AT704" s="2">
        <v>17174.16</v>
      </c>
      <c r="AU704" s="2">
        <v>15000</v>
      </c>
      <c r="AV704" s="2">
        <v>3000</v>
      </c>
      <c r="AW704" s="2">
        <v>3000</v>
      </c>
      <c r="AX704" s="2">
        <v>0</v>
      </c>
      <c r="AY704" s="2">
        <v>0</v>
      </c>
      <c r="AZ704" s="2">
        <v>3300</v>
      </c>
      <c r="BA704" s="2">
        <v>3171.78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</row>
    <row r="705" spans="1:59">
      <c r="A705" s="5" t="s">
        <v>2892</v>
      </c>
      <c r="B705" s="2" t="s">
        <v>2893</v>
      </c>
      <c r="C705" s="2" t="s">
        <v>2894</v>
      </c>
      <c r="D705" s="2" t="s">
        <v>2895</v>
      </c>
      <c r="E705" s="2" t="s">
        <v>416</v>
      </c>
      <c r="F705" s="2" t="s">
        <v>256</v>
      </c>
      <c r="G705" s="2">
        <v>10</v>
      </c>
      <c r="H705" s="2">
        <v>3</v>
      </c>
      <c r="I705" s="2">
        <v>6.1</v>
      </c>
      <c r="J705" s="2">
        <v>0</v>
      </c>
      <c r="K705" s="2">
        <v>2196</v>
      </c>
      <c r="L705" s="2">
        <v>0</v>
      </c>
      <c r="M705" s="2">
        <v>49</v>
      </c>
      <c r="N705" s="2">
        <v>40</v>
      </c>
      <c r="O705" s="2">
        <v>0</v>
      </c>
      <c r="P705" s="2">
        <v>504</v>
      </c>
      <c r="Q705" s="2">
        <v>0</v>
      </c>
      <c r="R705" s="2">
        <v>0</v>
      </c>
      <c r="S705" s="2">
        <v>0</v>
      </c>
      <c r="T705" s="2">
        <v>800</v>
      </c>
      <c r="U705" s="2">
        <v>100</v>
      </c>
      <c r="V705" s="2">
        <v>300</v>
      </c>
      <c r="W705" s="2">
        <v>33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1231.59</v>
      </c>
      <c r="AE705" s="2">
        <v>0</v>
      </c>
      <c r="AF705" s="2">
        <v>5253.59</v>
      </c>
      <c r="AG705" s="2">
        <v>489.44</v>
      </c>
      <c r="AH705" s="2">
        <v>18.35</v>
      </c>
      <c r="AI705" s="2">
        <v>122.37</v>
      </c>
      <c r="AJ705" s="2">
        <v>367</v>
      </c>
      <c r="AK705" s="2">
        <v>0</v>
      </c>
      <c r="AL705" s="2">
        <v>0</v>
      </c>
      <c r="AM705" s="2">
        <v>0</v>
      </c>
      <c r="AN705" s="2">
        <v>0</v>
      </c>
      <c r="AO705" s="2">
        <v>2</v>
      </c>
      <c r="AP705" s="2">
        <v>9</v>
      </c>
      <c r="AQ705" s="2">
        <v>0</v>
      </c>
      <c r="AR705" s="2">
        <v>4254.43</v>
      </c>
      <c r="AS705" s="2">
        <v>5181.59</v>
      </c>
      <c r="AT705" s="2">
        <v>19181.33</v>
      </c>
      <c r="AU705" s="2">
        <v>15000</v>
      </c>
      <c r="AV705" s="2">
        <v>3000</v>
      </c>
      <c r="AW705" s="2">
        <v>0</v>
      </c>
      <c r="AX705" s="2">
        <v>0</v>
      </c>
      <c r="AY705" s="2">
        <v>0</v>
      </c>
      <c r="AZ705" s="2">
        <v>0</v>
      </c>
      <c r="BA705" s="2">
        <v>2991.48</v>
      </c>
      <c r="BB705" s="2">
        <v>0</v>
      </c>
      <c r="BC705" s="2">
        <v>0</v>
      </c>
      <c r="BD705" s="2">
        <v>0</v>
      </c>
      <c r="BE705" s="2">
        <v>0</v>
      </c>
      <c r="BF705" s="2">
        <v>6.44</v>
      </c>
      <c r="BG705" s="2">
        <v>0</v>
      </c>
    </row>
    <row r="706" spans="1:59">
      <c r="A706" s="5" t="s">
        <v>2896</v>
      </c>
      <c r="B706" s="2" t="s">
        <v>2897</v>
      </c>
      <c r="C706" s="2" t="s">
        <v>2898</v>
      </c>
      <c r="D706" s="2" t="s">
        <v>2899</v>
      </c>
      <c r="E706" s="2" t="s">
        <v>416</v>
      </c>
      <c r="F706" s="2" t="s">
        <v>256</v>
      </c>
      <c r="G706" s="2">
        <v>10</v>
      </c>
      <c r="H706" s="2">
        <v>2</v>
      </c>
      <c r="I706" s="2">
        <v>5.9</v>
      </c>
      <c r="J706" s="2">
        <v>0</v>
      </c>
      <c r="K706" s="2">
        <v>2124</v>
      </c>
      <c r="L706" s="2">
        <v>0</v>
      </c>
      <c r="M706" s="2">
        <v>0</v>
      </c>
      <c r="N706" s="2">
        <v>0</v>
      </c>
      <c r="O706" s="2">
        <v>0</v>
      </c>
      <c r="P706" s="2">
        <v>144</v>
      </c>
      <c r="Q706" s="2">
        <v>0</v>
      </c>
      <c r="R706" s="2">
        <v>0</v>
      </c>
      <c r="S706" s="2">
        <v>0</v>
      </c>
      <c r="T706" s="2">
        <v>800</v>
      </c>
      <c r="U706" s="2">
        <v>100</v>
      </c>
      <c r="V706" s="2">
        <v>300</v>
      </c>
      <c r="W706" s="2">
        <v>33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3501</v>
      </c>
      <c r="AG706" s="2">
        <v>309.68</v>
      </c>
      <c r="AH706" s="2">
        <v>11.61</v>
      </c>
      <c r="AI706" s="2">
        <v>104.32</v>
      </c>
      <c r="AJ706" s="2">
        <v>232</v>
      </c>
      <c r="AK706" s="2">
        <v>0</v>
      </c>
      <c r="AL706" s="2">
        <v>0</v>
      </c>
      <c r="AM706" s="2">
        <v>0</v>
      </c>
      <c r="AN706" s="2">
        <v>0</v>
      </c>
      <c r="AO706" s="2">
        <v>2</v>
      </c>
      <c r="AP706" s="2">
        <v>9</v>
      </c>
      <c r="AQ706" s="2">
        <v>0</v>
      </c>
      <c r="AR706" s="2">
        <v>2841.39</v>
      </c>
      <c r="AS706" s="2">
        <v>3429</v>
      </c>
      <c r="AT706" s="2">
        <v>14919.05</v>
      </c>
      <c r="AU706" s="2">
        <v>15000</v>
      </c>
      <c r="AV706" s="2">
        <v>3000</v>
      </c>
      <c r="AW706" s="2">
        <v>6000</v>
      </c>
      <c r="AX706" s="2">
        <v>0</v>
      </c>
      <c r="AY706" s="2">
        <v>0</v>
      </c>
      <c r="AZ706" s="2">
        <v>0</v>
      </c>
      <c r="BA706" s="2">
        <v>1972.83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</row>
    <row r="707" spans="1:59">
      <c r="A707" s="5" t="s">
        <v>2900</v>
      </c>
      <c r="B707" s="2" t="s">
        <v>1140</v>
      </c>
      <c r="C707" s="2" t="s">
        <v>2901</v>
      </c>
      <c r="D707" s="2" t="s">
        <v>2902</v>
      </c>
      <c r="E707" s="2" t="s">
        <v>416</v>
      </c>
      <c r="F707" s="2" t="s">
        <v>256</v>
      </c>
      <c r="G707" s="2">
        <v>10</v>
      </c>
      <c r="H707" s="2">
        <v>2</v>
      </c>
      <c r="I707" s="2">
        <v>5.9</v>
      </c>
      <c r="J707" s="2">
        <v>0</v>
      </c>
      <c r="K707" s="2">
        <v>2124</v>
      </c>
      <c r="L707" s="2">
        <v>0</v>
      </c>
      <c r="M707" s="2">
        <v>0</v>
      </c>
      <c r="N707" s="2">
        <v>0</v>
      </c>
      <c r="O707" s="2">
        <v>0</v>
      </c>
      <c r="P707" s="2">
        <v>144</v>
      </c>
      <c r="Q707" s="2">
        <v>7</v>
      </c>
      <c r="R707" s="2">
        <v>0</v>
      </c>
      <c r="S707" s="2">
        <v>0</v>
      </c>
      <c r="T707" s="2">
        <v>800</v>
      </c>
      <c r="U707" s="2">
        <v>100</v>
      </c>
      <c r="V707" s="2">
        <v>300</v>
      </c>
      <c r="W707" s="2">
        <v>56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84</v>
      </c>
      <c r="AD707" s="2">
        <v>0</v>
      </c>
      <c r="AE707" s="2">
        <v>0</v>
      </c>
      <c r="AF707" s="2">
        <v>3615</v>
      </c>
      <c r="AG707" s="2">
        <v>360.8</v>
      </c>
      <c r="AH707" s="2">
        <v>13.53</v>
      </c>
      <c r="AI707" s="2">
        <v>104.32</v>
      </c>
      <c r="AJ707" s="2">
        <v>271</v>
      </c>
      <c r="AK707" s="2">
        <v>0</v>
      </c>
      <c r="AL707" s="2">
        <v>0</v>
      </c>
      <c r="AM707" s="2">
        <v>0</v>
      </c>
      <c r="AN707" s="2">
        <v>0</v>
      </c>
      <c r="AO707" s="2">
        <v>2</v>
      </c>
      <c r="AP707" s="2">
        <v>9</v>
      </c>
      <c r="AQ707" s="2">
        <v>0</v>
      </c>
      <c r="AR707" s="2">
        <v>2863.35</v>
      </c>
      <c r="AS707" s="2">
        <v>3543</v>
      </c>
      <c r="AT707" s="2">
        <v>15141.14</v>
      </c>
      <c r="AU707" s="2">
        <v>15000</v>
      </c>
      <c r="AV707" s="2">
        <v>0</v>
      </c>
      <c r="AW707" s="2">
        <v>6000</v>
      </c>
      <c r="AX707" s="2">
        <v>0</v>
      </c>
      <c r="AY707" s="2">
        <v>0</v>
      </c>
      <c r="AZ707" s="2">
        <v>0</v>
      </c>
      <c r="BA707" s="2">
        <v>2248.95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</row>
    <row r="708" spans="1:59">
      <c r="A708" s="5" t="s">
        <v>2903</v>
      </c>
      <c r="B708" s="2" t="s">
        <v>2904</v>
      </c>
      <c r="C708" s="2" t="s">
        <v>2905</v>
      </c>
      <c r="D708" s="2" t="s">
        <v>2906</v>
      </c>
      <c r="E708" s="2" t="s">
        <v>416</v>
      </c>
      <c r="F708" s="2" t="s">
        <v>256</v>
      </c>
      <c r="G708" s="2">
        <v>10</v>
      </c>
      <c r="H708" s="2">
        <v>2</v>
      </c>
      <c r="I708" s="2">
        <v>5.9</v>
      </c>
      <c r="J708" s="2">
        <v>0</v>
      </c>
      <c r="K708" s="2">
        <v>2124</v>
      </c>
      <c r="L708" s="2">
        <v>195.31</v>
      </c>
      <c r="M708" s="2">
        <v>24</v>
      </c>
      <c r="N708" s="2">
        <v>48</v>
      </c>
      <c r="O708" s="2">
        <v>0</v>
      </c>
      <c r="P708" s="2">
        <v>144</v>
      </c>
      <c r="Q708" s="2">
        <v>0</v>
      </c>
      <c r="R708" s="2">
        <v>0</v>
      </c>
      <c r="S708" s="2">
        <v>3.76</v>
      </c>
      <c r="T708" s="2">
        <v>800</v>
      </c>
      <c r="U708" s="2">
        <v>100</v>
      </c>
      <c r="V708" s="2">
        <v>300</v>
      </c>
      <c r="W708" s="2">
        <v>33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48</v>
      </c>
      <c r="AD708" s="2">
        <v>302.97</v>
      </c>
      <c r="AE708" s="2">
        <v>0</v>
      </c>
      <c r="AF708" s="2">
        <v>4123.04</v>
      </c>
      <c r="AG708" s="2">
        <v>395.6</v>
      </c>
      <c r="AH708" s="2">
        <v>14.84</v>
      </c>
      <c r="AI708" s="2">
        <v>104.32</v>
      </c>
      <c r="AJ708" s="2">
        <v>297</v>
      </c>
      <c r="AK708" s="2">
        <v>0</v>
      </c>
      <c r="AL708" s="2">
        <v>0</v>
      </c>
      <c r="AM708" s="2">
        <v>0</v>
      </c>
      <c r="AN708" s="2">
        <v>0</v>
      </c>
      <c r="AO708" s="2">
        <v>2</v>
      </c>
      <c r="AP708" s="2">
        <v>9</v>
      </c>
      <c r="AQ708" s="2">
        <v>0</v>
      </c>
      <c r="AR708" s="2">
        <v>3309.28</v>
      </c>
      <c r="AS708" s="2">
        <v>4051.04</v>
      </c>
      <c r="AT708" s="2">
        <v>16517.01</v>
      </c>
      <c r="AU708" s="2">
        <v>15000</v>
      </c>
      <c r="AV708" s="2">
        <v>3000</v>
      </c>
      <c r="AW708" s="2">
        <v>6000</v>
      </c>
      <c r="AX708" s="2">
        <v>0</v>
      </c>
      <c r="AY708" s="2">
        <v>3000</v>
      </c>
      <c r="AZ708" s="2">
        <v>0</v>
      </c>
      <c r="BA708" s="2">
        <v>2435.28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</row>
    <row r="709" spans="1:59">
      <c r="A709" s="5" t="s">
        <v>2907</v>
      </c>
      <c r="B709" s="2" t="s">
        <v>2908</v>
      </c>
      <c r="C709" s="2" t="s">
        <v>2909</v>
      </c>
      <c r="D709" s="2" t="s">
        <v>2910</v>
      </c>
      <c r="E709" s="2" t="s">
        <v>416</v>
      </c>
      <c r="F709" s="2" t="s">
        <v>256</v>
      </c>
      <c r="G709" s="2">
        <v>10</v>
      </c>
      <c r="H709" s="2">
        <v>3</v>
      </c>
      <c r="I709" s="2">
        <v>6.1</v>
      </c>
      <c r="J709" s="2">
        <v>0</v>
      </c>
      <c r="K709" s="2">
        <v>2196</v>
      </c>
      <c r="L709" s="2">
        <v>0</v>
      </c>
      <c r="M709" s="2">
        <v>24</v>
      </c>
      <c r="N709" s="2">
        <v>40</v>
      </c>
      <c r="O709" s="2">
        <v>0</v>
      </c>
      <c r="P709" s="2">
        <v>216</v>
      </c>
      <c r="Q709" s="2">
        <v>0</v>
      </c>
      <c r="R709" s="2">
        <v>0</v>
      </c>
      <c r="S709" s="2">
        <v>0</v>
      </c>
      <c r="T709" s="2">
        <v>800</v>
      </c>
      <c r="U709" s="2">
        <v>100</v>
      </c>
      <c r="V709" s="2">
        <v>300</v>
      </c>
      <c r="W709" s="2">
        <v>33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514.83</v>
      </c>
      <c r="AE709" s="2">
        <v>0</v>
      </c>
      <c r="AF709" s="2">
        <v>4223.83</v>
      </c>
      <c r="AG709" s="2">
        <v>406.64</v>
      </c>
      <c r="AH709" s="2">
        <v>15.25</v>
      </c>
      <c r="AI709" s="2">
        <v>104.32</v>
      </c>
      <c r="AJ709" s="2">
        <v>305</v>
      </c>
      <c r="AK709" s="2">
        <v>0</v>
      </c>
      <c r="AL709" s="2">
        <v>0</v>
      </c>
      <c r="AM709" s="2">
        <v>0</v>
      </c>
      <c r="AN709" s="2">
        <v>0</v>
      </c>
      <c r="AO709" s="2">
        <v>2</v>
      </c>
      <c r="AP709" s="2">
        <v>9</v>
      </c>
      <c r="AQ709" s="2">
        <v>0</v>
      </c>
      <c r="AR709" s="2">
        <v>3390.62</v>
      </c>
      <c r="AS709" s="2">
        <v>4151.83</v>
      </c>
      <c r="AT709" s="2">
        <v>16778.49</v>
      </c>
      <c r="AU709" s="2">
        <v>15000</v>
      </c>
      <c r="AV709" s="2">
        <v>3000</v>
      </c>
      <c r="AW709" s="2">
        <v>3000</v>
      </c>
      <c r="AX709" s="2">
        <v>0</v>
      </c>
      <c r="AY709" s="2">
        <v>0</v>
      </c>
      <c r="AZ709" s="2">
        <v>0</v>
      </c>
      <c r="BA709" s="2">
        <v>2493.63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</row>
    <row r="710" spans="1:59">
      <c r="A710" s="5" t="s">
        <v>2911</v>
      </c>
      <c r="B710" s="2" t="s">
        <v>2912</v>
      </c>
      <c r="C710" s="2" t="s">
        <v>2913</v>
      </c>
      <c r="D710" s="2" t="s">
        <v>2914</v>
      </c>
      <c r="E710" s="2" t="s">
        <v>416</v>
      </c>
      <c r="F710" s="2" t="s">
        <v>256</v>
      </c>
      <c r="G710" s="2">
        <v>10</v>
      </c>
      <c r="H710" s="2">
        <v>3</v>
      </c>
      <c r="I710" s="2">
        <v>6.1</v>
      </c>
      <c r="J710" s="2">
        <v>0</v>
      </c>
      <c r="K710" s="2">
        <v>2196</v>
      </c>
      <c r="L710" s="2">
        <v>201.93</v>
      </c>
      <c r="M710" s="2">
        <v>165</v>
      </c>
      <c r="N710" s="2">
        <v>112</v>
      </c>
      <c r="O710" s="2">
        <v>0</v>
      </c>
      <c r="P710" s="2">
        <v>216</v>
      </c>
      <c r="Q710" s="2">
        <v>0</v>
      </c>
      <c r="R710" s="2">
        <v>0</v>
      </c>
      <c r="S710" s="2">
        <v>4.14</v>
      </c>
      <c r="T710" s="2">
        <v>800</v>
      </c>
      <c r="U710" s="2">
        <v>100</v>
      </c>
      <c r="V710" s="2">
        <v>300</v>
      </c>
      <c r="W710" s="2">
        <v>33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918.69</v>
      </c>
      <c r="AE710" s="2">
        <v>0</v>
      </c>
      <c r="AF710" s="2">
        <v>5046.76</v>
      </c>
      <c r="AG710" s="2">
        <v>443.76</v>
      </c>
      <c r="AH710" s="2">
        <v>16.64</v>
      </c>
      <c r="AI710" s="2">
        <v>110.95</v>
      </c>
      <c r="AJ710" s="2">
        <v>333</v>
      </c>
      <c r="AK710" s="2">
        <v>0</v>
      </c>
      <c r="AL710" s="2">
        <v>0</v>
      </c>
      <c r="AM710" s="2">
        <v>0</v>
      </c>
      <c r="AN710" s="2">
        <v>0</v>
      </c>
      <c r="AO710" s="2">
        <v>2</v>
      </c>
      <c r="AP710" s="2">
        <v>9</v>
      </c>
      <c r="AQ710" s="2">
        <v>0</v>
      </c>
      <c r="AR710" s="2">
        <v>4140.41</v>
      </c>
      <c r="AS710" s="2">
        <v>4974.76</v>
      </c>
      <c r="AT710" s="2">
        <v>17865.45</v>
      </c>
      <c r="AU710" s="2">
        <v>15000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2713.05</v>
      </c>
      <c r="BB710" s="2">
        <v>152.400000000001</v>
      </c>
      <c r="BC710" s="2">
        <v>4.57</v>
      </c>
      <c r="BD710" s="2">
        <v>0</v>
      </c>
      <c r="BE710" s="2">
        <v>4.57</v>
      </c>
      <c r="BF710" s="2">
        <v>32.46</v>
      </c>
      <c r="BG710" s="2">
        <v>0</v>
      </c>
    </row>
    <row r="711" spans="1:59">
      <c r="A711" s="5" t="s">
        <v>2915</v>
      </c>
      <c r="B711" s="2" t="s">
        <v>2916</v>
      </c>
      <c r="C711" s="2" t="s">
        <v>2917</v>
      </c>
      <c r="D711" s="2" t="s">
        <v>2918</v>
      </c>
      <c r="E711" s="2" t="s">
        <v>416</v>
      </c>
      <c r="F711" s="2" t="s">
        <v>256</v>
      </c>
      <c r="G711" s="2">
        <v>10</v>
      </c>
      <c r="H711" s="2">
        <v>2</v>
      </c>
      <c r="I711" s="2">
        <v>5.9</v>
      </c>
      <c r="J711" s="2">
        <v>0</v>
      </c>
      <c r="K711" s="2">
        <v>2124</v>
      </c>
      <c r="L711" s="2">
        <v>0</v>
      </c>
      <c r="M711" s="2">
        <v>0</v>
      </c>
      <c r="N711" s="2">
        <v>0</v>
      </c>
      <c r="O711" s="2">
        <v>0</v>
      </c>
      <c r="P711" s="2">
        <v>72</v>
      </c>
      <c r="Q711" s="2">
        <v>0</v>
      </c>
      <c r="R711" s="2">
        <v>0</v>
      </c>
      <c r="S711" s="2">
        <v>0</v>
      </c>
      <c r="T711" s="2">
        <v>800</v>
      </c>
      <c r="U711" s="2">
        <v>100</v>
      </c>
      <c r="V711" s="2">
        <v>300</v>
      </c>
      <c r="W711" s="2">
        <v>33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10</v>
      </c>
      <c r="AE711" s="2">
        <v>0</v>
      </c>
      <c r="AF711" s="2">
        <v>3439</v>
      </c>
      <c r="AG711" s="2">
        <v>391.84</v>
      </c>
      <c r="AH711" s="2">
        <v>14.69</v>
      </c>
      <c r="AI711" s="2">
        <v>104.32</v>
      </c>
      <c r="AJ711" s="2">
        <v>294</v>
      </c>
      <c r="AK711" s="2">
        <v>0</v>
      </c>
      <c r="AL711" s="2">
        <v>0</v>
      </c>
      <c r="AM711" s="2">
        <v>0</v>
      </c>
      <c r="AN711" s="2">
        <v>0</v>
      </c>
      <c r="AO711" s="2">
        <v>2</v>
      </c>
      <c r="AP711" s="2">
        <v>9</v>
      </c>
      <c r="AQ711" s="2">
        <v>0</v>
      </c>
      <c r="AR711" s="2">
        <v>2632.15</v>
      </c>
      <c r="AS711" s="2">
        <v>3367</v>
      </c>
      <c r="AT711" s="2">
        <v>13572.58</v>
      </c>
      <c r="AU711" s="2">
        <v>15000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2414.55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</row>
    <row r="712" spans="1:59">
      <c r="A712" s="5" t="s">
        <v>2919</v>
      </c>
      <c r="B712" s="2" t="s">
        <v>2920</v>
      </c>
      <c r="C712" s="2" t="s">
        <v>2921</v>
      </c>
      <c r="D712" s="2" t="s">
        <v>2922</v>
      </c>
      <c r="E712" s="2" t="s">
        <v>416</v>
      </c>
      <c r="F712" s="2" t="s">
        <v>256</v>
      </c>
      <c r="G712" s="2">
        <v>10</v>
      </c>
      <c r="H712" s="2">
        <v>2</v>
      </c>
      <c r="I712" s="2">
        <v>5.9</v>
      </c>
      <c r="J712" s="2">
        <v>0</v>
      </c>
      <c r="K712" s="2">
        <v>2124</v>
      </c>
      <c r="L712" s="2">
        <v>195.31</v>
      </c>
      <c r="M712" s="2">
        <v>24</v>
      </c>
      <c r="N712" s="2">
        <v>40</v>
      </c>
      <c r="O712" s="2">
        <v>0</v>
      </c>
      <c r="P712" s="2">
        <v>144</v>
      </c>
      <c r="Q712" s="2">
        <v>0</v>
      </c>
      <c r="R712" s="2">
        <v>0</v>
      </c>
      <c r="S712" s="2">
        <v>0</v>
      </c>
      <c r="T712" s="2">
        <v>800</v>
      </c>
      <c r="U712" s="2">
        <v>100</v>
      </c>
      <c r="V712" s="2">
        <v>300</v>
      </c>
      <c r="W712" s="2">
        <v>33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888.9</v>
      </c>
      <c r="AE712" s="2">
        <v>0</v>
      </c>
      <c r="AF712" s="2">
        <v>4649.21</v>
      </c>
      <c r="AG712" s="2">
        <v>394.08</v>
      </c>
      <c r="AH712" s="2">
        <v>14.78</v>
      </c>
      <c r="AI712" s="2">
        <v>104.32</v>
      </c>
      <c r="AJ712" s="2">
        <v>296</v>
      </c>
      <c r="AK712" s="2">
        <v>0</v>
      </c>
      <c r="AL712" s="2">
        <v>0</v>
      </c>
      <c r="AM712" s="2">
        <v>0</v>
      </c>
      <c r="AN712" s="2">
        <v>0</v>
      </c>
      <c r="AO712" s="2">
        <v>2</v>
      </c>
      <c r="AP712" s="2">
        <v>9</v>
      </c>
      <c r="AQ712" s="2">
        <v>0</v>
      </c>
      <c r="AR712" s="2">
        <v>3838.03</v>
      </c>
      <c r="AS712" s="2">
        <v>4577.21</v>
      </c>
      <c r="AT712" s="2">
        <v>15787.87</v>
      </c>
      <c r="AU712" s="2">
        <v>15000</v>
      </c>
      <c r="AV712" s="2">
        <v>0</v>
      </c>
      <c r="AW712" s="2">
        <v>6000</v>
      </c>
      <c r="AX712" s="2">
        <v>0</v>
      </c>
      <c r="AY712" s="2">
        <v>0</v>
      </c>
      <c r="AZ712" s="2">
        <v>0</v>
      </c>
      <c r="BA712" s="2">
        <v>2427.54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</row>
    <row r="713" spans="1:59">
      <c r="A713" s="5" t="s">
        <v>2923</v>
      </c>
      <c r="B713" s="2" t="s">
        <v>2924</v>
      </c>
      <c r="C713" s="2" t="s">
        <v>2925</v>
      </c>
      <c r="D713" s="2" t="s">
        <v>2926</v>
      </c>
      <c r="E713" s="2" t="s">
        <v>416</v>
      </c>
      <c r="F713" s="2" t="s">
        <v>256</v>
      </c>
      <c r="G713" s="2">
        <v>10</v>
      </c>
      <c r="H713" s="2">
        <v>2</v>
      </c>
      <c r="I713" s="2">
        <v>5.9</v>
      </c>
      <c r="J713" s="2">
        <v>0</v>
      </c>
      <c r="K713" s="2">
        <v>2124</v>
      </c>
      <c r="L713" s="2">
        <v>0</v>
      </c>
      <c r="M713" s="2">
        <v>24</v>
      </c>
      <c r="N713" s="2">
        <v>72</v>
      </c>
      <c r="O713" s="2">
        <v>0</v>
      </c>
      <c r="P713" s="2">
        <v>216</v>
      </c>
      <c r="Q713" s="2">
        <v>0</v>
      </c>
      <c r="R713" s="2">
        <v>0</v>
      </c>
      <c r="S713" s="2">
        <v>0</v>
      </c>
      <c r="T713" s="2">
        <v>800</v>
      </c>
      <c r="U713" s="2">
        <v>100</v>
      </c>
      <c r="V713" s="2">
        <v>300</v>
      </c>
      <c r="W713" s="2">
        <v>33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585.93</v>
      </c>
      <c r="AE713" s="2">
        <v>0</v>
      </c>
      <c r="AF713" s="2">
        <v>4254.93</v>
      </c>
      <c r="AG713" s="2">
        <v>403.12</v>
      </c>
      <c r="AH713" s="2">
        <v>15.12</v>
      </c>
      <c r="AI713" s="2">
        <v>104.32</v>
      </c>
      <c r="AJ713" s="2">
        <v>302</v>
      </c>
      <c r="AK713" s="2">
        <v>0</v>
      </c>
      <c r="AL713" s="2">
        <v>0</v>
      </c>
      <c r="AM713" s="2">
        <v>0</v>
      </c>
      <c r="AN713" s="2">
        <v>0</v>
      </c>
      <c r="AO713" s="2">
        <v>2</v>
      </c>
      <c r="AP713" s="2">
        <v>9</v>
      </c>
      <c r="AQ713" s="2">
        <v>0</v>
      </c>
      <c r="AR713" s="2">
        <v>3428.37</v>
      </c>
      <c r="AS713" s="2">
        <v>4182.93</v>
      </c>
      <c r="AT713" s="2">
        <v>16390.6</v>
      </c>
      <c r="AU713" s="2">
        <v>15000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2473.68</v>
      </c>
      <c r="BB713" s="2">
        <v>0</v>
      </c>
      <c r="BC713" s="2">
        <v>0</v>
      </c>
      <c r="BD713" s="2">
        <v>0</v>
      </c>
      <c r="BE713" s="2">
        <v>0</v>
      </c>
      <c r="BF713" s="2">
        <v>16.76</v>
      </c>
      <c r="BG713" s="2">
        <v>0</v>
      </c>
    </row>
    <row r="714" spans="1:59">
      <c r="A714" s="5" t="s">
        <v>2927</v>
      </c>
      <c r="B714" s="2" t="s">
        <v>2928</v>
      </c>
      <c r="C714" s="2" t="s">
        <v>2929</v>
      </c>
      <c r="D714" s="2" t="s">
        <v>2930</v>
      </c>
      <c r="E714" s="2" t="s">
        <v>416</v>
      </c>
      <c r="F714" s="2" t="s">
        <v>256</v>
      </c>
      <c r="G714" s="2">
        <v>10</v>
      </c>
      <c r="H714" s="2">
        <v>3</v>
      </c>
      <c r="I714" s="2">
        <v>6.1</v>
      </c>
      <c r="J714" s="2">
        <v>0</v>
      </c>
      <c r="K714" s="2">
        <v>2196</v>
      </c>
      <c r="L714" s="2">
        <v>0</v>
      </c>
      <c r="M714" s="2">
        <v>24</v>
      </c>
      <c r="N714" s="2">
        <v>48</v>
      </c>
      <c r="O714" s="2">
        <v>0</v>
      </c>
      <c r="P714" s="2">
        <v>216</v>
      </c>
      <c r="Q714" s="2">
        <v>0</v>
      </c>
      <c r="R714" s="2">
        <v>0</v>
      </c>
      <c r="S714" s="2">
        <v>4.36</v>
      </c>
      <c r="T714" s="2">
        <v>800</v>
      </c>
      <c r="U714" s="2">
        <v>100</v>
      </c>
      <c r="V714" s="2">
        <v>300</v>
      </c>
      <c r="W714" s="2">
        <v>33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1221.59</v>
      </c>
      <c r="AE714" s="2">
        <v>0</v>
      </c>
      <c r="AF714" s="2">
        <v>4942.95</v>
      </c>
      <c r="AG714" s="2">
        <v>473.68</v>
      </c>
      <c r="AH714" s="2">
        <v>17.76</v>
      </c>
      <c r="AI714" s="2">
        <v>118.41</v>
      </c>
      <c r="AJ714" s="2">
        <v>355</v>
      </c>
      <c r="AK714" s="2">
        <v>0</v>
      </c>
      <c r="AL714" s="2">
        <v>0</v>
      </c>
      <c r="AM714" s="2">
        <v>0</v>
      </c>
      <c r="AN714" s="2">
        <v>0</v>
      </c>
      <c r="AO714" s="2">
        <v>2</v>
      </c>
      <c r="AP714" s="2">
        <v>9</v>
      </c>
      <c r="AQ714" s="2">
        <v>0</v>
      </c>
      <c r="AR714" s="2">
        <v>3976.1</v>
      </c>
      <c r="AS714" s="2">
        <v>4870.95</v>
      </c>
      <c r="AT714" s="2">
        <v>18584.23</v>
      </c>
      <c r="AU714" s="2">
        <v>15000</v>
      </c>
      <c r="AV714" s="2">
        <v>3000</v>
      </c>
      <c r="AW714" s="2">
        <v>6000</v>
      </c>
      <c r="AX714" s="2">
        <v>1200</v>
      </c>
      <c r="AY714" s="2">
        <v>3000</v>
      </c>
      <c r="AZ714" s="2">
        <v>0</v>
      </c>
      <c r="BA714" s="2">
        <v>2894.55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</row>
    <row r="715" spans="1:59">
      <c r="A715" s="5" t="s">
        <v>2931</v>
      </c>
      <c r="B715" s="2" t="s">
        <v>2932</v>
      </c>
      <c r="C715" s="2" t="s">
        <v>2933</v>
      </c>
      <c r="D715" s="2" t="s">
        <v>2934</v>
      </c>
      <c r="E715" s="2" t="s">
        <v>416</v>
      </c>
      <c r="F715" s="2" t="s">
        <v>256</v>
      </c>
      <c r="G715" s="2">
        <v>10</v>
      </c>
      <c r="H715" s="2">
        <v>3</v>
      </c>
      <c r="I715" s="2">
        <v>6.1</v>
      </c>
      <c r="J715" s="2">
        <v>0</v>
      </c>
      <c r="K715" s="2">
        <v>2196</v>
      </c>
      <c r="L715" s="2">
        <v>201.93</v>
      </c>
      <c r="M715" s="2">
        <v>24</v>
      </c>
      <c r="N715" s="2">
        <v>48</v>
      </c>
      <c r="O715" s="2">
        <v>0</v>
      </c>
      <c r="P715" s="2">
        <v>216</v>
      </c>
      <c r="Q715" s="2">
        <v>0</v>
      </c>
      <c r="R715" s="2">
        <v>0</v>
      </c>
      <c r="S715" s="2">
        <v>4.36</v>
      </c>
      <c r="T715" s="2">
        <v>800</v>
      </c>
      <c r="U715" s="2">
        <v>100</v>
      </c>
      <c r="V715" s="2">
        <v>300</v>
      </c>
      <c r="W715" s="2">
        <v>33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1211.59</v>
      </c>
      <c r="AE715" s="2">
        <v>0</v>
      </c>
      <c r="AF715" s="2">
        <v>5134.88</v>
      </c>
      <c r="AG715" s="2">
        <v>456.96</v>
      </c>
      <c r="AH715" s="2">
        <v>17.14</v>
      </c>
      <c r="AI715" s="2">
        <v>114.23</v>
      </c>
      <c r="AJ715" s="2">
        <v>343</v>
      </c>
      <c r="AK715" s="2">
        <v>0</v>
      </c>
      <c r="AL715" s="2">
        <v>0</v>
      </c>
      <c r="AM715" s="2">
        <v>0</v>
      </c>
      <c r="AN715" s="2">
        <v>0</v>
      </c>
      <c r="AO715" s="2">
        <v>2</v>
      </c>
      <c r="AP715" s="2">
        <v>9</v>
      </c>
      <c r="AQ715" s="2">
        <v>0</v>
      </c>
      <c r="AR715" s="2">
        <v>4201.55</v>
      </c>
      <c r="AS715" s="2">
        <v>5062.88</v>
      </c>
      <c r="AT715" s="2">
        <v>18101.81</v>
      </c>
      <c r="AU715" s="2">
        <v>15000</v>
      </c>
      <c r="AV715" s="2">
        <v>1500</v>
      </c>
      <c r="AW715" s="2">
        <v>6000</v>
      </c>
      <c r="AX715" s="2">
        <v>0</v>
      </c>
      <c r="AY715" s="2">
        <v>0</v>
      </c>
      <c r="AZ715" s="2">
        <v>0</v>
      </c>
      <c r="BA715" s="2">
        <v>2793.99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</row>
    <row r="716" spans="1:59">
      <c r="A716" s="5" t="s">
        <v>2935</v>
      </c>
      <c r="B716" s="2" t="s">
        <v>2936</v>
      </c>
      <c r="C716" s="2" t="s">
        <v>2937</v>
      </c>
      <c r="D716" s="2" t="s">
        <v>2938</v>
      </c>
      <c r="E716" s="2" t="s">
        <v>416</v>
      </c>
      <c r="F716" s="2" t="s">
        <v>256</v>
      </c>
      <c r="G716" s="2">
        <v>10</v>
      </c>
      <c r="H716" s="2">
        <v>2</v>
      </c>
      <c r="I716" s="2">
        <v>5.9</v>
      </c>
      <c r="J716" s="2">
        <v>0</v>
      </c>
      <c r="K716" s="2">
        <v>2124</v>
      </c>
      <c r="L716" s="2">
        <v>0</v>
      </c>
      <c r="M716" s="2">
        <v>24</v>
      </c>
      <c r="N716" s="2">
        <v>56</v>
      </c>
      <c r="O716" s="2">
        <v>0</v>
      </c>
      <c r="P716" s="2">
        <v>216</v>
      </c>
      <c r="Q716" s="2">
        <v>0</v>
      </c>
      <c r="R716" s="2">
        <v>0</v>
      </c>
      <c r="S716" s="2">
        <v>4.36</v>
      </c>
      <c r="T716" s="2">
        <v>800</v>
      </c>
      <c r="U716" s="2">
        <v>100</v>
      </c>
      <c r="V716" s="2">
        <v>300</v>
      </c>
      <c r="W716" s="2">
        <v>33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1367.17</v>
      </c>
      <c r="AE716" s="2">
        <v>0</v>
      </c>
      <c r="AF716" s="2">
        <v>5024.53</v>
      </c>
      <c r="AG716" s="2">
        <v>389.36</v>
      </c>
      <c r="AH716" s="2">
        <v>14.6</v>
      </c>
      <c r="AI716" s="2">
        <v>104.32</v>
      </c>
      <c r="AJ716" s="2">
        <v>292</v>
      </c>
      <c r="AK716" s="2">
        <v>0</v>
      </c>
      <c r="AL716" s="2">
        <v>0</v>
      </c>
      <c r="AM716" s="2">
        <v>0</v>
      </c>
      <c r="AN716" s="2">
        <v>0</v>
      </c>
      <c r="AO716" s="2">
        <v>2</v>
      </c>
      <c r="AP716" s="2">
        <v>9</v>
      </c>
      <c r="AQ716" s="2">
        <v>0</v>
      </c>
      <c r="AR716" s="2">
        <v>4222.25</v>
      </c>
      <c r="AS716" s="2">
        <v>4952.53</v>
      </c>
      <c r="AT716" s="2">
        <v>17289.7</v>
      </c>
      <c r="AU716" s="2">
        <v>15000</v>
      </c>
      <c r="AV716" s="2">
        <v>3000</v>
      </c>
      <c r="AW716" s="2">
        <v>0</v>
      </c>
      <c r="AX716" s="2">
        <v>0</v>
      </c>
      <c r="AY716" s="2">
        <v>0</v>
      </c>
      <c r="AZ716" s="2">
        <v>0</v>
      </c>
      <c r="BA716" s="2">
        <v>2400.84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</row>
    <row r="717" spans="1:59">
      <c r="A717" s="5" t="s">
        <v>2939</v>
      </c>
      <c r="B717" s="2" t="s">
        <v>2940</v>
      </c>
      <c r="C717" s="2" t="s">
        <v>2941</v>
      </c>
      <c r="D717" s="2" t="s">
        <v>2942</v>
      </c>
      <c r="E717" s="2" t="s">
        <v>416</v>
      </c>
      <c r="F717" s="2" t="s">
        <v>256</v>
      </c>
      <c r="G717" s="2">
        <v>10</v>
      </c>
      <c r="H717" s="2">
        <v>2</v>
      </c>
      <c r="I717" s="2">
        <v>5.9</v>
      </c>
      <c r="J717" s="2">
        <v>0</v>
      </c>
      <c r="K717" s="2">
        <v>2124</v>
      </c>
      <c r="L717" s="2">
        <v>195.31</v>
      </c>
      <c r="M717" s="2">
        <v>24</v>
      </c>
      <c r="N717" s="2">
        <v>56</v>
      </c>
      <c r="O717" s="2">
        <v>0</v>
      </c>
      <c r="P717" s="2">
        <v>216</v>
      </c>
      <c r="Q717" s="2">
        <v>0</v>
      </c>
      <c r="R717" s="2">
        <v>0</v>
      </c>
      <c r="S717" s="2">
        <v>0</v>
      </c>
      <c r="T717" s="2">
        <v>800</v>
      </c>
      <c r="U717" s="2">
        <v>100</v>
      </c>
      <c r="V717" s="2">
        <v>300</v>
      </c>
      <c r="W717" s="2">
        <v>33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585.93</v>
      </c>
      <c r="AE717" s="2">
        <v>0</v>
      </c>
      <c r="AF717" s="2">
        <v>4434.24</v>
      </c>
      <c r="AG717" s="2">
        <v>371.04</v>
      </c>
      <c r="AH717" s="2">
        <v>13.91</v>
      </c>
      <c r="AI717" s="2">
        <v>104.32</v>
      </c>
      <c r="AJ717" s="2">
        <v>278</v>
      </c>
      <c r="AK717" s="2">
        <v>0</v>
      </c>
      <c r="AL717" s="2">
        <v>0</v>
      </c>
      <c r="AM717" s="2">
        <v>0</v>
      </c>
      <c r="AN717" s="2">
        <v>0</v>
      </c>
      <c r="AO717" s="2">
        <v>2</v>
      </c>
      <c r="AP717" s="2">
        <v>9</v>
      </c>
      <c r="AQ717" s="2">
        <v>0</v>
      </c>
      <c r="AR717" s="2">
        <v>3664.97</v>
      </c>
      <c r="AS717" s="2">
        <v>4362.24</v>
      </c>
      <c r="AT717" s="2">
        <v>16642.02</v>
      </c>
      <c r="AU717" s="2">
        <v>15000</v>
      </c>
      <c r="AV717" s="2">
        <v>3000</v>
      </c>
      <c r="AW717" s="2">
        <v>6000</v>
      </c>
      <c r="AX717" s="2">
        <v>0</v>
      </c>
      <c r="AY717" s="2">
        <v>0</v>
      </c>
      <c r="AZ717" s="2">
        <v>0</v>
      </c>
      <c r="BA717" s="2">
        <v>2301.81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</row>
    <row r="718" spans="1:59">
      <c r="A718" s="5" t="s">
        <v>2943</v>
      </c>
      <c r="B718" s="2" t="s">
        <v>2944</v>
      </c>
      <c r="C718" s="2" t="s">
        <v>2945</v>
      </c>
      <c r="D718" s="2" t="s">
        <v>2946</v>
      </c>
      <c r="E718" s="2" t="s">
        <v>416</v>
      </c>
      <c r="F718" s="2" t="s">
        <v>256</v>
      </c>
      <c r="G718" s="2">
        <v>10</v>
      </c>
      <c r="H718" s="2">
        <v>3</v>
      </c>
      <c r="I718" s="2">
        <v>6.1</v>
      </c>
      <c r="J718" s="2">
        <v>0</v>
      </c>
      <c r="K718" s="2">
        <v>2196</v>
      </c>
      <c r="L718" s="2">
        <v>0</v>
      </c>
      <c r="M718" s="2">
        <v>0</v>
      </c>
      <c r="N718" s="2">
        <v>16</v>
      </c>
      <c r="O718" s="2">
        <v>0</v>
      </c>
      <c r="P718" s="2">
        <v>216</v>
      </c>
      <c r="Q718" s="2">
        <v>0</v>
      </c>
      <c r="R718" s="2">
        <v>0</v>
      </c>
      <c r="S718" s="2">
        <v>0</v>
      </c>
      <c r="T718" s="2">
        <v>800</v>
      </c>
      <c r="U718" s="2">
        <v>100</v>
      </c>
      <c r="V718" s="2">
        <v>300</v>
      </c>
      <c r="W718" s="2">
        <v>33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1110.62</v>
      </c>
      <c r="AE718" s="2">
        <v>0</v>
      </c>
      <c r="AF718" s="2">
        <v>4771.62</v>
      </c>
      <c r="AG718" s="2">
        <v>363.2</v>
      </c>
      <c r="AH718" s="2">
        <v>13.62</v>
      </c>
      <c r="AI718" s="2">
        <v>104.32</v>
      </c>
      <c r="AJ718" s="2">
        <v>272</v>
      </c>
      <c r="AK718" s="2">
        <v>0</v>
      </c>
      <c r="AL718" s="2">
        <v>0</v>
      </c>
      <c r="AM718" s="2">
        <v>0</v>
      </c>
      <c r="AN718" s="2">
        <v>0</v>
      </c>
      <c r="AO718" s="2">
        <v>2</v>
      </c>
      <c r="AP718" s="2">
        <v>9</v>
      </c>
      <c r="AQ718" s="2">
        <v>0</v>
      </c>
      <c r="AR718" s="2">
        <v>4016.48</v>
      </c>
      <c r="AS718" s="2">
        <v>4699.62</v>
      </c>
      <c r="AT718" s="2">
        <v>17724</v>
      </c>
      <c r="AU718" s="2">
        <v>15000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2259.42</v>
      </c>
      <c r="BB718" s="2">
        <v>464.58</v>
      </c>
      <c r="BC718" s="2">
        <v>13.94</v>
      </c>
      <c r="BD718" s="2">
        <v>0</v>
      </c>
      <c r="BE718" s="2">
        <v>13.94</v>
      </c>
      <c r="BF718" s="2">
        <v>45.54</v>
      </c>
      <c r="BG718" s="2">
        <v>0</v>
      </c>
    </row>
    <row r="719" spans="1:59">
      <c r="A719" s="5" t="s">
        <v>2947</v>
      </c>
      <c r="B719" s="2" t="s">
        <v>2948</v>
      </c>
      <c r="C719" s="2" t="s">
        <v>2949</v>
      </c>
      <c r="D719" s="2" t="s">
        <v>2950</v>
      </c>
      <c r="E719" s="2" t="s">
        <v>416</v>
      </c>
      <c r="F719" s="2" t="s">
        <v>256</v>
      </c>
      <c r="G719" s="2">
        <v>10</v>
      </c>
      <c r="H719" s="2">
        <v>2</v>
      </c>
      <c r="I719" s="2">
        <v>5.9</v>
      </c>
      <c r="J719" s="2">
        <v>0</v>
      </c>
      <c r="K719" s="2">
        <v>2124</v>
      </c>
      <c r="L719" s="2">
        <v>195.31</v>
      </c>
      <c r="M719" s="2">
        <v>0</v>
      </c>
      <c r="N719" s="2">
        <v>0</v>
      </c>
      <c r="O719" s="2">
        <v>0</v>
      </c>
      <c r="P719" s="2">
        <v>72</v>
      </c>
      <c r="Q719" s="2">
        <v>0</v>
      </c>
      <c r="R719" s="2">
        <v>0</v>
      </c>
      <c r="S719" s="2">
        <v>0</v>
      </c>
      <c r="T719" s="2">
        <v>800</v>
      </c>
      <c r="U719" s="2">
        <v>100</v>
      </c>
      <c r="V719" s="2">
        <v>300</v>
      </c>
      <c r="W719" s="2">
        <v>33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878.9</v>
      </c>
      <c r="AE719" s="2">
        <v>0</v>
      </c>
      <c r="AF719" s="2">
        <v>4503.21</v>
      </c>
      <c r="AG719" s="2">
        <v>318.8</v>
      </c>
      <c r="AH719" s="2">
        <v>11.96</v>
      </c>
      <c r="AI719" s="2">
        <v>104.32</v>
      </c>
      <c r="AJ719" s="2">
        <v>239</v>
      </c>
      <c r="AK719" s="2">
        <v>0</v>
      </c>
      <c r="AL719" s="2">
        <v>0</v>
      </c>
      <c r="AM719" s="2">
        <v>0</v>
      </c>
      <c r="AN719" s="2">
        <v>0</v>
      </c>
      <c r="AO719" s="2">
        <v>2</v>
      </c>
      <c r="AP719" s="2">
        <v>9</v>
      </c>
      <c r="AQ719" s="2">
        <v>0</v>
      </c>
      <c r="AR719" s="2">
        <v>3827.13</v>
      </c>
      <c r="AS719" s="2">
        <v>4431.21</v>
      </c>
      <c r="AT719" s="2">
        <v>16200.57</v>
      </c>
      <c r="AU719" s="2">
        <v>15000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2022.24</v>
      </c>
      <c r="BB719" s="2">
        <v>0</v>
      </c>
      <c r="BC719" s="2">
        <v>0</v>
      </c>
      <c r="BD719" s="2">
        <v>0</v>
      </c>
      <c r="BE719" s="2">
        <v>0</v>
      </c>
      <c r="BF719" s="2">
        <v>12.64</v>
      </c>
      <c r="BG719" s="2">
        <v>0</v>
      </c>
    </row>
    <row r="720" spans="1:59">
      <c r="A720" s="5" t="s">
        <v>2951</v>
      </c>
      <c r="B720" s="2" t="s">
        <v>2952</v>
      </c>
      <c r="C720" s="2" t="s">
        <v>2953</v>
      </c>
      <c r="D720" s="2" t="s">
        <v>2954</v>
      </c>
      <c r="E720" s="2" t="s">
        <v>416</v>
      </c>
      <c r="F720" s="2" t="s">
        <v>256</v>
      </c>
      <c r="G720" s="2">
        <v>10</v>
      </c>
      <c r="H720" s="2">
        <v>3</v>
      </c>
      <c r="I720" s="2">
        <v>6.1</v>
      </c>
      <c r="J720" s="2">
        <v>0</v>
      </c>
      <c r="K720" s="2">
        <v>2196</v>
      </c>
      <c r="L720" s="2">
        <v>0</v>
      </c>
      <c r="M720" s="2">
        <v>76</v>
      </c>
      <c r="N720" s="2">
        <v>80</v>
      </c>
      <c r="O720" s="2">
        <v>0</v>
      </c>
      <c r="P720" s="2">
        <v>216</v>
      </c>
      <c r="Q720" s="2">
        <v>0</v>
      </c>
      <c r="R720" s="2">
        <v>0</v>
      </c>
      <c r="S720" s="2">
        <v>4.36</v>
      </c>
      <c r="T720" s="2">
        <v>800</v>
      </c>
      <c r="U720" s="2">
        <v>100</v>
      </c>
      <c r="V720" s="2">
        <v>300</v>
      </c>
      <c r="W720" s="2">
        <v>33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1110.62</v>
      </c>
      <c r="AE720" s="2">
        <v>0</v>
      </c>
      <c r="AF720" s="2">
        <v>4915.98</v>
      </c>
      <c r="AG720" s="2">
        <v>331.68</v>
      </c>
      <c r="AH720" s="2">
        <v>12.44</v>
      </c>
      <c r="AI720" s="2">
        <v>104.32</v>
      </c>
      <c r="AJ720" s="2">
        <v>249</v>
      </c>
      <c r="AK720" s="2">
        <v>0</v>
      </c>
      <c r="AL720" s="2">
        <v>0</v>
      </c>
      <c r="AM720" s="2">
        <v>0</v>
      </c>
      <c r="AN720" s="2">
        <v>0</v>
      </c>
      <c r="AO720" s="2">
        <v>2</v>
      </c>
      <c r="AP720" s="2">
        <v>9</v>
      </c>
      <c r="AQ720" s="2">
        <v>0</v>
      </c>
      <c r="AR720" s="2">
        <v>4216.54</v>
      </c>
      <c r="AS720" s="2">
        <v>4843.98</v>
      </c>
      <c r="AT720" s="2">
        <v>17599.76</v>
      </c>
      <c r="AU720" s="2">
        <v>15000</v>
      </c>
      <c r="AV720" s="2">
        <v>3000</v>
      </c>
      <c r="AW720" s="2">
        <v>3000</v>
      </c>
      <c r="AX720" s="2">
        <v>0</v>
      </c>
      <c r="AY720" s="2">
        <v>0</v>
      </c>
      <c r="AZ720" s="2">
        <v>0</v>
      </c>
      <c r="BA720" s="2">
        <v>2092.32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</row>
    <row r="721" spans="1:59">
      <c r="A721" s="5" t="s">
        <v>2955</v>
      </c>
      <c r="B721" s="2" t="s">
        <v>2956</v>
      </c>
      <c r="C721" s="2" t="s">
        <v>2957</v>
      </c>
      <c r="D721" s="2" t="s">
        <v>2958</v>
      </c>
      <c r="E721" s="2" t="s">
        <v>416</v>
      </c>
      <c r="F721" s="2" t="s">
        <v>256</v>
      </c>
      <c r="G721" s="2">
        <v>10</v>
      </c>
      <c r="H721" s="2">
        <v>3</v>
      </c>
      <c r="I721" s="2">
        <v>6.1</v>
      </c>
      <c r="J721" s="2">
        <v>0</v>
      </c>
      <c r="K721" s="2">
        <v>2196</v>
      </c>
      <c r="L721" s="2">
        <v>0</v>
      </c>
      <c r="M721" s="2">
        <v>36</v>
      </c>
      <c r="N721" s="2">
        <v>72</v>
      </c>
      <c r="O721" s="2">
        <v>0</v>
      </c>
      <c r="P721" s="2">
        <v>216</v>
      </c>
      <c r="Q721" s="2">
        <v>0</v>
      </c>
      <c r="R721" s="2">
        <v>0</v>
      </c>
      <c r="S721" s="2">
        <v>4.36</v>
      </c>
      <c r="T721" s="2">
        <v>800</v>
      </c>
      <c r="U721" s="2">
        <v>100</v>
      </c>
      <c r="V721" s="2">
        <v>300</v>
      </c>
      <c r="W721" s="2">
        <v>33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908.69</v>
      </c>
      <c r="AE721" s="2">
        <v>0</v>
      </c>
      <c r="AF721" s="2">
        <v>4666.05</v>
      </c>
      <c r="AG721" s="2">
        <v>422.72</v>
      </c>
      <c r="AH721" s="2">
        <v>15.85</v>
      </c>
      <c r="AI721" s="2">
        <v>105.69</v>
      </c>
      <c r="AJ721" s="2">
        <v>317</v>
      </c>
      <c r="AK721" s="2">
        <v>0</v>
      </c>
      <c r="AL721" s="2">
        <v>0</v>
      </c>
      <c r="AM721" s="2">
        <v>0</v>
      </c>
      <c r="AN721" s="2">
        <v>0</v>
      </c>
      <c r="AO721" s="2">
        <v>2</v>
      </c>
      <c r="AP721" s="2">
        <v>9</v>
      </c>
      <c r="AQ721" s="2">
        <v>0</v>
      </c>
      <c r="AR721" s="2">
        <v>3802.79</v>
      </c>
      <c r="AS721" s="2">
        <v>4594.05</v>
      </c>
      <c r="AT721" s="2">
        <v>17336.89</v>
      </c>
      <c r="AU721" s="2">
        <v>15000</v>
      </c>
      <c r="AV721" s="2">
        <v>0</v>
      </c>
      <c r="AW721" s="2">
        <v>0</v>
      </c>
      <c r="AX721" s="2">
        <v>0</v>
      </c>
      <c r="AY721" s="2">
        <v>3000</v>
      </c>
      <c r="AZ721" s="2">
        <v>0</v>
      </c>
      <c r="BA721" s="2">
        <v>2583.78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</row>
    <row r="722" spans="1:59">
      <c r="A722" s="5" t="s">
        <v>2959</v>
      </c>
      <c r="B722" s="2" t="s">
        <v>2960</v>
      </c>
      <c r="C722" s="2" t="s">
        <v>2961</v>
      </c>
      <c r="D722" s="2" t="s">
        <v>2962</v>
      </c>
      <c r="E722" s="2" t="s">
        <v>416</v>
      </c>
      <c r="F722" s="2" t="s">
        <v>256</v>
      </c>
      <c r="G722" s="2">
        <v>10</v>
      </c>
      <c r="H722" s="2">
        <v>2</v>
      </c>
      <c r="I722" s="2">
        <v>5.9</v>
      </c>
      <c r="J722" s="2">
        <v>0</v>
      </c>
      <c r="K722" s="2">
        <v>2124</v>
      </c>
      <c r="L722" s="2">
        <v>0</v>
      </c>
      <c r="M722" s="2">
        <v>165</v>
      </c>
      <c r="N722" s="2">
        <v>112</v>
      </c>
      <c r="O722" s="2">
        <v>0</v>
      </c>
      <c r="P722" s="2">
        <v>504</v>
      </c>
      <c r="Q722" s="2">
        <v>0</v>
      </c>
      <c r="R722" s="2">
        <v>0</v>
      </c>
      <c r="S722" s="2">
        <v>0</v>
      </c>
      <c r="T722" s="2">
        <v>800</v>
      </c>
      <c r="U722" s="2">
        <v>100</v>
      </c>
      <c r="V722" s="2">
        <v>300</v>
      </c>
      <c r="W722" s="2">
        <v>33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292.97</v>
      </c>
      <c r="AE722" s="2">
        <v>0</v>
      </c>
      <c r="AF722" s="2">
        <v>4430.97</v>
      </c>
      <c r="AG722" s="2">
        <v>441.68</v>
      </c>
      <c r="AH722" s="2">
        <v>16.56</v>
      </c>
      <c r="AI722" s="2">
        <v>110.42</v>
      </c>
      <c r="AJ722" s="2">
        <v>331</v>
      </c>
      <c r="AK722" s="2">
        <v>0</v>
      </c>
      <c r="AL722" s="2">
        <v>0</v>
      </c>
      <c r="AM722" s="2">
        <v>0</v>
      </c>
      <c r="AN722" s="2">
        <v>0</v>
      </c>
      <c r="AO722" s="2">
        <v>2</v>
      </c>
      <c r="AP722" s="2">
        <v>9</v>
      </c>
      <c r="AQ722" s="2">
        <v>0</v>
      </c>
      <c r="AR722" s="2">
        <v>3529.31</v>
      </c>
      <c r="AS722" s="2">
        <v>4358.97</v>
      </c>
      <c r="AT722" s="2">
        <v>17546.33</v>
      </c>
      <c r="AU722" s="2">
        <v>15000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2698.98</v>
      </c>
      <c r="BB722" s="2">
        <v>0</v>
      </c>
      <c r="BC722" s="2">
        <v>0</v>
      </c>
      <c r="BD722" s="2">
        <v>0</v>
      </c>
      <c r="BE722" s="2">
        <v>0</v>
      </c>
      <c r="BF722" s="2">
        <v>41.64</v>
      </c>
      <c r="BG722" s="2">
        <v>0</v>
      </c>
    </row>
    <row r="723" spans="1:59">
      <c r="A723" s="5" t="s">
        <v>2963</v>
      </c>
      <c r="B723" s="2" t="s">
        <v>2964</v>
      </c>
      <c r="C723" s="2" t="s">
        <v>2965</v>
      </c>
      <c r="D723" s="2" t="s">
        <v>2966</v>
      </c>
      <c r="E723" s="2" t="s">
        <v>416</v>
      </c>
      <c r="F723" s="2" t="s">
        <v>256</v>
      </c>
      <c r="G723" s="2">
        <v>10</v>
      </c>
      <c r="H723" s="2">
        <v>3</v>
      </c>
      <c r="I723" s="2">
        <v>6.1</v>
      </c>
      <c r="J723" s="2">
        <v>0</v>
      </c>
      <c r="K723" s="2">
        <v>2196</v>
      </c>
      <c r="L723" s="2">
        <v>201.93</v>
      </c>
      <c r="M723" s="2">
        <v>0</v>
      </c>
      <c r="N723" s="2">
        <v>40</v>
      </c>
      <c r="O723" s="2">
        <v>0</v>
      </c>
      <c r="P723" s="2">
        <v>72</v>
      </c>
      <c r="Q723" s="2">
        <v>0</v>
      </c>
      <c r="R723" s="2">
        <v>0</v>
      </c>
      <c r="S723" s="2">
        <v>0</v>
      </c>
      <c r="T723" s="2">
        <v>800</v>
      </c>
      <c r="U723" s="2">
        <v>100</v>
      </c>
      <c r="V723" s="2">
        <v>300</v>
      </c>
      <c r="W723" s="2">
        <v>33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605.79</v>
      </c>
      <c r="AE723" s="2">
        <v>0</v>
      </c>
      <c r="AF723" s="2">
        <v>4348.72</v>
      </c>
      <c r="AG723" s="2">
        <v>405.12</v>
      </c>
      <c r="AH723" s="2">
        <v>15.19</v>
      </c>
      <c r="AI723" s="2">
        <v>104.32</v>
      </c>
      <c r="AJ723" s="2">
        <v>304</v>
      </c>
      <c r="AK723" s="2">
        <v>0</v>
      </c>
      <c r="AL723" s="2">
        <v>0</v>
      </c>
      <c r="AM723" s="2">
        <v>0</v>
      </c>
      <c r="AN723" s="2">
        <v>0</v>
      </c>
      <c r="AO723" s="2">
        <v>2</v>
      </c>
      <c r="AP723" s="2">
        <v>9</v>
      </c>
      <c r="AQ723" s="2">
        <v>0</v>
      </c>
      <c r="AR723" s="2">
        <v>3518.09</v>
      </c>
      <c r="AS723" s="2">
        <v>4276.72</v>
      </c>
      <c r="AT723" s="2">
        <v>16495.42</v>
      </c>
      <c r="AU723" s="2">
        <v>15000</v>
      </c>
      <c r="AV723" s="2">
        <v>3000</v>
      </c>
      <c r="AW723" s="2">
        <v>3000</v>
      </c>
      <c r="AX723" s="2">
        <v>0</v>
      </c>
      <c r="AY723" s="2">
        <v>0</v>
      </c>
      <c r="AZ723" s="2">
        <v>0</v>
      </c>
      <c r="BA723" s="2">
        <v>2485.89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</row>
    <row r="724" spans="1:59">
      <c r="A724" s="5" t="s">
        <v>2967</v>
      </c>
      <c r="B724" s="2" t="s">
        <v>2968</v>
      </c>
      <c r="C724" s="2" t="s">
        <v>2969</v>
      </c>
      <c r="D724" s="2" t="s">
        <v>2970</v>
      </c>
      <c r="E724" s="2" t="s">
        <v>416</v>
      </c>
      <c r="F724" s="2" t="s">
        <v>256</v>
      </c>
      <c r="G724" s="2">
        <v>10</v>
      </c>
      <c r="H724" s="2">
        <v>3</v>
      </c>
      <c r="I724" s="2">
        <v>6.1</v>
      </c>
      <c r="J724" s="2">
        <v>0</v>
      </c>
      <c r="K724" s="2">
        <v>2196</v>
      </c>
      <c r="L724" s="2">
        <v>0</v>
      </c>
      <c r="M724" s="2">
        <v>149</v>
      </c>
      <c r="N724" s="2">
        <v>96</v>
      </c>
      <c r="O724" s="2">
        <v>0</v>
      </c>
      <c r="P724" s="2">
        <v>72</v>
      </c>
      <c r="Q724" s="2">
        <v>0</v>
      </c>
      <c r="R724" s="2">
        <v>0</v>
      </c>
      <c r="S724" s="2">
        <v>5.17</v>
      </c>
      <c r="T724" s="2">
        <v>800</v>
      </c>
      <c r="U724" s="2">
        <v>100</v>
      </c>
      <c r="V724" s="2">
        <v>300</v>
      </c>
      <c r="W724" s="2">
        <v>33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3751.17</v>
      </c>
      <c r="AG724" s="2">
        <v>571.6</v>
      </c>
      <c r="AH724" s="2">
        <v>21.44</v>
      </c>
      <c r="AI724" s="2">
        <v>142.9</v>
      </c>
      <c r="AJ724" s="2">
        <v>429</v>
      </c>
      <c r="AK724" s="2">
        <v>0</v>
      </c>
      <c r="AL724" s="2">
        <v>0</v>
      </c>
      <c r="AM724" s="2">
        <v>0</v>
      </c>
      <c r="AN724" s="2">
        <v>0</v>
      </c>
      <c r="AO724" s="2">
        <v>2</v>
      </c>
      <c r="AP724" s="2">
        <v>9</v>
      </c>
      <c r="AQ724" s="2">
        <v>0</v>
      </c>
      <c r="AR724" s="2">
        <v>2584.23</v>
      </c>
      <c r="AS724" s="2">
        <v>3679.17</v>
      </c>
      <c r="AT724" s="2">
        <v>16989.21</v>
      </c>
      <c r="AU724" s="2">
        <v>15000</v>
      </c>
      <c r="AV724" s="2">
        <v>0</v>
      </c>
      <c r="AW724" s="2">
        <v>3000</v>
      </c>
      <c r="AX724" s="2">
        <v>0</v>
      </c>
      <c r="AY724" s="2">
        <v>0</v>
      </c>
      <c r="AZ724" s="2">
        <v>0</v>
      </c>
      <c r="BA724" s="2">
        <v>3494.82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</row>
    <row r="725" spans="1:59">
      <c r="A725" s="5" t="s">
        <v>2971</v>
      </c>
      <c r="B725" s="2" t="s">
        <v>2972</v>
      </c>
      <c r="C725" s="2" t="s">
        <v>2973</v>
      </c>
      <c r="D725" s="2" t="s">
        <v>2974</v>
      </c>
      <c r="E725" s="2" t="s">
        <v>416</v>
      </c>
      <c r="F725" s="2" t="s">
        <v>256</v>
      </c>
      <c r="G725" s="2">
        <v>10</v>
      </c>
      <c r="H725" s="2">
        <v>3</v>
      </c>
      <c r="I725" s="2">
        <v>6.1</v>
      </c>
      <c r="J725" s="2">
        <v>0</v>
      </c>
      <c r="K725" s="2">
        <v>2196</v>
      </c>
      <c r="L725" s="2">
        <v>0</v>
      </c>
      <c r="M725" s="2">
        <v>165</v>
      </c>
      <c r="N725" s="2">
        <v>112</v>
      </c>
      <c r="O725" s="2">
        <v>0</v>
      </c>
      <c r="P725" s="2">
        <v>216</v>
      </c>
      <c r="Q725" s="2">
        <v>0</v>
      </c>
      <c r="R725" s="2">
        <v>0</v>
      </c>
      <c r="S725" s="2">
        <v>4.63</v>
      </c>
      <c r="T725" s="2">
        <v>800</v>
      </c>
      <c r="U725" s="2">
        <v>100</v>
      </c>
      <c r="V725" s="2">
        <v>300</v>
      </c>
      <c r="W725" s="2">
        <v>33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302.9</v>
      </c>
      <c r="AE725" s="2">
        <v>0</v>
      </c>
      <c r="AF725" s="2">
        <v>4229.53</v>
      </c>
      <c r="AG725" s="2">
        <v>474.24</v>
      </c>
      <c r="AH725" s="2">
        <v>17.78</v>
      </c>
      <c r="AI725" s="2">
        <v>118.57</v>
      </c>
      <c r="AJ725" s="2">
        <v>356</v>
      </c>
      <c r="AK725" s="2">
        <v>0</v>
      </c>
      <c r="AL725" s="2">
        <v>0</v>
      </c>
      <c r="AM725" s="2">
        <v>0</v>
      </c>
      <c r="AN725" s="2">
        <v>0</v>
      </c>
      <c r="AO725" s="2">
        <v>2</v>
      </c>
      <c r="AP725" s="2">
        <v>9</v>
      </c>
      <c r="AQ725" s="2">
        <v>0</v>
      </c>
      <c r="AR725" s="2">
        <v>3260.94</v>
      </c>
      <c r="AS725" s="2">
        <v>4157.53</v>
      </c>
      <c r="AT725" s="2">
        <v>17033.24</v>
      </c>
      <c r="AU725" s="2">
        <v>15000</v>
      </c>
      <c r="AV725" s="2">
        <v>3000</v>
      </c>
      <c r="AW725" s="2">
        <v>3000</v>
      </c>
      <c r="AX725" s="2">
        <v>0</v>
      </c>
      <c r="AY725" s="2">
        <v>0</v>
      </c>
      <c r="AZ725" s="2">
        <v>0</v>
      </c>
      <c r="BA725" s="2">
        <v>2899.77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</row>
    <row r="726" spans="1:59">
      <c r="A726" s="5" t="s">
        <v>2975</v>
      </c>
      <c r="B726" s="2" t="s">
        <v>2976</v>
      </c>
      <c r="C726" s="2" t="s">
        <v>2977</v>
      </c>
      <c r="D726" s="2" t="s">
        <v>2978</v>
      </c>
      <c r="E726" s="2" t="s">
        <v>416</v>
      </c>
      <c r="F726" s="2" t="s">
        <v>256</v>
      </c>
      <c r="G726" s="2">
        <v>10</v>
      </c>
      <c r="H726" s="2">
        <v>3</v>
      </c>
      <c r="I726" s="2">
        <v>6.1</v>
      </c>
      <c r="J726" s="2">
        <v>0</v>
      </c>
      <c r="K726" s="2">
        <v>2196</v>
      </c>
      <c r="L726" s="2">
        <v>201.93</v>
      </c>
      <c r="M726" s="2">
        <v>134</v>
      </c>
      <c r="N726" s="2">
        <v>128</v>
      </c>
      <c r="O726" s="2">
        <v>0</v>
      </c>
      <c r="P726" s="2">
        <v>216</v>
      </c>
      <c r="Q726" s="2">
        <v>0</v>
      </c>
      <c r="R726" s="2">
        <v>0</v>
      </c>
      <c r="S726" s="2">
        <v>4.08</v>
      </c>
      <c r="T726" s="2">
        <v>800</v>
      </c>
      <c r="U726" s="2">
        <v>100</v>
      </c>
      <c r="V726" s="2">
        <v>300</v>
      </c>
      <c r="W726" s="2">
        <v>33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302.9</v>
      </c>
      <c r="AE726" s="2">
        <v>0</v>
      </c>
      <c r="AF726" s="2">
        <v>4415.91</v>
      </c>
      <c r="AG726" s="2">
        <v>435.2</v>
      </c>
      <c r="AH726" s="2">
        <v>16.32</v>
      </c>
      <c r="AI726" s="2">
        <v>108.8</v>
      </c>
      <c r="AJ726" s="2">
        <v>326</v>
      </c>
      <c r="AK726" s="2">
        <v>0</v>
      </c>
      <c r="AL726" s="2">
        <v>0</v>
      </c>
      <c r="AM726" s="2">
        <v>0</v>
      </c>
      <c r="AN726" s="2">
        <v>0</v>
      </c>
      <c r="AO726" s="2">
        <v>2</v>
      </c>
      <c r="AP726" s="2">
        <v>9</v>
      </c>
      <c r="AQ726" s="2">
        <v>0</v>
      </c>
      <c r="AR726" s="2">
        <v>3527.59</v>
      </c>
      <c r="AS726" s="2">
        <v>4343.91</v>
      </c>
      <c r="AT726" s="2">
        <v>17188.52</v>
      </c>
      <c r="AU726" s="2">
        <v>15000</v>
      </c>
      <c r="AV726" s="2">
        <v>0</v>
      </c>
      <c r="AW726" s="2">
        <v>3000</v>
      </c>
      <c r="AX726" s="2">
        <v>0</v>
      </c>
      <c r="AY726" s="2">
        <v>0</v>
      </c>
      <c r="AZ726" s="2">
        <v>0</v>
      </c>
      <c r="BA726" s="2">
        <v>2658.96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</row>
    <row r="727" spans="1:59">
      <c r="A727" s="5" t="s">
        <v>2979</v>
      </c>
      <c r="B727" s="2" t="s">
        <v>2980</v>
      </c>
      <c r="C727" s="2" t="s">
        <v>2981</v>
      </c>
      <c r="D727" s="2" t="s">
        <v>2982</v>
      </c>
      <c r="E727" s="2" t="s">
        <v>416</v>
      </c>
      <c r="F727" s="2" t="s">
        <v>256</v>
      </c>
      <c r="G727" s="2">
        <v>10</v>
      </c>
      <c r="H727" s="2">
        <v>3</v>
      </c>
      <c r="I727" s="2">
        <v>6.1</v>
      </c>
      <c r="J727" s="2">
        <v>0</v>
      </c>
      <c r="K727" s="2">
        <v>2196</v>
      </c>
      <c r="L727" s="2">
        <v>201.93</v>
      </c>
      <c r="M727" s="2">
        <v>104</v>
      </c>
      <c r="N727" s="2">
        <v>104</v>
      </c>
      <c r="O727" s="2">
        <v>0</v>
      </c>
      <c r="P727" s="2">
        <v>216</v>
      </c>
      <c r="Q727" s="2">
        <v>0</v>
      </c>
      <c r="R727" s="2">
        <v>0</v>
      </c>
      <c r="S727" s="2">
        <v>4.63</v>
      </c>
      <c r="T727" s="2">
        <v>800</v>
      </c>
      <c r="U727" s="2">
        <v>100</v>
      </c>
      <c r="V727" s="2">
        <v>300</v>
      </c>
      <c r="W727" s="2">
        <v>33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302.9</v>
      </c>
      <c r="AE727" s="2">
        <v>0</v>
      </c>
      <c r="AF727" s="2">
        <v>4362.46</v>
      </c>
      <c r="AG727" s="2">
        <v>545.6</v>
      </c>
      <c r="AH727" s="2">
        <v>20.46</v>
      </c>
      <c r="AI727" s="2">
        <v>136.39</v>
      </c>
      <c r="AJ727" s="2">
        <v>409</v>
      </c>
      <c r="AK727" s="2">
        <v>0</v>
      </c>
      <c r="AL727" s="2">
        <v>0</v>
      </c>
      <c r="AM727" s="2">
        <v>0</v>
      </c>
      <c r="AN727" s="2">
        <v>0</v>
      </c>
      <c r="AO727" s="2">
        <v>2</v>
      </c>
      <c r="AP727" s="2">
        <v>9</v>
      </c>
      <c r="AQ727" s="2">
        <v>0</v>
      </c>
      <c r="AR727" s="2">
        <v>3249.01</v>
      </c>
      <c r="AS727" s="2">
        <v>4290.46</v>
      </c>
      <c r="AT727" s="2">
        <v>17436.98</v>
      </c>
      <c r="AU727" s="2">
        <v>15000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3334.35</v>
      </c>
      <c r="BB727" s="2">
        <v>0</v>
      </c>
      <c r="BC727" s="2">
        <v>0</v>
      </c>
      <c r="BD727" s="2">
        <v>0</v>
      </c>
      <c r="BE727" s="2">
        <v>0</v>
      </c>
      <c r="BF727" s="2">
        <v>27.71</v>
      </c>
      <c r="BG727" s="2">
        <v>0</v>
      </c>
    </row>
    <row r="728" spans="1:59">
      <c r="A728" s="5" t="s">
        <v>2983</v>
      </c>
      <c r="B728" s="2" t="s">
        <v>2984</v>
      </c>
      <c r="C728" s="2" t="s">
        <v>2985</v>
      </c>
      <c r="D728" s="2" t="s">
        <v>2986</v>
      </c>
      <c r="E728" s="2" t="s">
        <v>416</v>
      </c>
      <c r="F728" s="2" t="s">
        <v>256</v>
      </c>
      <c r="G728" s="2">
        <v>10</v>
      </c>
      <c r="H728" s="2">
        <v>3</v>
      </c>
      <c r="I728" s="2">
        <v>6.1</v>
      </c>
      <c r="J728" s="2">
        <v>0</v>
      </c>
      <c r="K728" s="2">
        <v>2196</v>
      </c>
      <c r="L728" s="2">
        <v>0</v>
      </c>
      <c r="M728" s="2">
        <v>0</v>
      </c>
      <c r="N728" s="2">
        <v>0</v>
      </c>
      <c r="O728" s="2">
        <v>0</v>
      </c>
      <c r="P728" s="2">
        <v>72</v>
      </c>
      <c r="Q728" s="2">
        <v>0</v>
      </c>
      <c r="R728" s="2">
        <v>0</v>
      </c>
      <c r="S728" s="2">
        <v>0</v>
      </c>
      <c r="T728" s="2">
        <v>800</v>
      </c>
      <c r="U728" s="2">
        <v>100</v>
      </c>
      <c r="V728" s="2">
        <v>300</v>
      </c>
      <c r="W728" s="2">
        <v>33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1110.62</v>
      </c>
      <c r="AE728" s="2">
        <v>0</v>
      </c>
      <c r="AF728" s="2">
        <v>4611.62</v>
      </c>
      <c r="AG728" s="2">
        <v>455.6</v>
      </c>
      <c r="AH728" s="2">
        <v>17.09</v>
      </c>
      <c r="AI728" s="2">
        <v>113.89</v>
      </c>
      <c r="AJ728" s="2">
        <v>342</v>
      </c>
      <c r="AK728" s="2">
        <v>0</v>
      </c>
      <c r="AL728" s="2">
        <v>0</v>
      </c>
      <c r="AM728" s="2">
        <v>0</v>
      </c>
      <c r="AN728" s="2">
        <v>0</v>
      </c>
      <c r="AO728" s="2">
        <v>2</v>
      </c>
      <c r="AP728" s="2">
        <v>9</v>
      </c>
      <c r="AQ728" s="2">
        <v>0</v>
      </c>
      <c r="AR728" s="2">
        <v>3681.04</v>
      </c>
      <c r="AS728" s="2">
        <v>4539.62</v>
      </c>
      <c r="AT728" s="2">
        <v>16965.54</v>
      </c>
      <c r="AU728" s="2">
        <v>15000</v>
      </c>
      <c r="AV728" s="2">
        <v>0</v>
      </c>
      <c r="AW728" s="2">
        <v>6000</v>
      </c>
      <c r="AX728" s="2">
        <v>0</v>
      </c>
      <c r="AY728" s="2">
        <v>0</v>
      </c>
      <c r="AZ728" s="2">
        <v>0</v>
      </c>
      <c r="BA728" s="2">
        <v>2785.74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</row>
    <row r="729" spans="1:59">
      <c r="A729" s="5" t="s">
        <v>2987</v>
      </c>
      <c r="B729" s="2" t="s">
        <v>2988</v>
      </c>
      <c r="C729" s="2" t="s">
        <v>2989</v>
      </c>
      <c r="D729" s="2" t="s">
        <v>2990</v>
      </c>
      <c r="E729" s="2" t="s">
        <v>416</v>
      </c>
      <c r="F729" s="2" t="s">
        <v>256</v>
      </c>
      <c r="G729" s="2">
        <v>10</v>
      </c>
      <c r="H729" s="2">
        <v>4</v>
      </c>
      <c r="I729" s="2">
        <v>6.3</v>
      </c>
      <c r="J729" s="2">
        <v>0</v>
      </c>
      <c r="K729" s="2">
        <v>2268</v>
      </c>
      <c r="L729" s="2">
        <v>0</v>
      </c>
      <c r="M729" s="2">
        <v>24</v>
      </c>
      <c r="N729" s="2">
        <v>40</v>
      </c>
      <c r="O729" s="2">
        <v>0</v>
      </c>
      <c r="P729" s="2">
        <v>216</v>
      </c>
      <c r="Q729" s="2">
        <v>0</v>
      </c>
      <c r="R729" s="2">
        <v>0</v>
      </c>
      <c r="S729" s="2">
        <v>0</v>
      </c>
      <c r="T729" s="2">
        <v>800</v>
      </c>
      <c r="U729" s="2">
        <v>100</v>
      </c>
      <c r="V729" s="2">
        <v>300</v>
      </c>
      <c r="W729" s="2">
        <v>33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1147.03</v>
      </c>
      <c r="AE729" s="2">
        <v>0</v>
      </c>
      <c r="AF729" s="2">
        <v>4928.03</v>
      </c>
      <c r="AG729" s="2">
        <v>483.76</v>
      </c>
      <c r="AH729" s="2">
        <v>18.14</v>
      </c>
      <c r="AI729" s="2">
        <v>120.95</v>
      </c>
      <c r="AJ729" s="2">
        <v>363</v>
      </c>
      <c r="AK729" s="2">
        <v>0</v>
      </c>
      <c r="AL729" s="2">
        <v>0</v>
      </c>
      <c r="AM729" s="2">
        <v>0</v>
      </c>
      <c r="AN729" s="2">
        <v>0</v>
      </c>
      <c r="AO729" s="2">
        <v>2</v>
      </c>
      <c r="AP729" s="2">
        <v>9</v>
      </c>
      <c r="AQ729" s="2">
        <v>0</v>
      </c>
      <c r="AR729" s="2">
        <v>3940.18</v>
      </c>
      <c r="AS729" s="2">
        <v>4856.03</v>
      </c>
      <c r="AT729" s="2">
        <v>18024.29</v>
      </c>
      <c r="AU729" s="2">
        <v>15000</v>
      </c>
      <c r="AV729" s="2">
        <v>3000</v>
      </c>
      <c r="AW729" s="2">
        <v>6000</v>
      </c>
      <c r="AX729" s="2">
        <v>0</v>
      </c>
      <c r="AY729" s="2">
        <v>0</v>
      </c>
      <c r="AZ729" s="2">
        <v>0</v>
      </c>
      <c r="BA729" s="2">
        <v>2957.55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</row>
    <row r="730" spans="1:59">
      <c r="A730" s="5" t="s">
        <v>2991</v>
      </c>
      <c r="B730" s="2" t="s">
        <v>2992</v>
      </c>
      <c r="C730" s="2" t="s">
        <v>2993</v>
      </c>
      <c r="D730" s="2" t="s">
        <v>2994</v>
      </c>
      <c r="E730" s="2" t="s">
        <v>416</v>
      </c>
      <c r="F730" s="2" t="s">
        <v>256</v>
      </c>
      <c r="G730" s="2">
        <v>10</v>
      </c>
      <c r="H730" s="2">
        <v>2</v>
      </c>
      <c r="I730" s="2">
        <v>5.9</v>
      </c>
      <c r="J730" s="2">
        <v>0</v>
      </c>
      <c r="K730" s="2">
        <v>2124</v>
      </c>
      <c r="L730" s="2">
        <v>195.31</v>
      </c>
      <c r="M730" s="2">
        <v>134</v>
      </c>
      <c r="N730" s="2">
        <v>104</v>
      </c>
      <c r="O730" s="2">
        <v>0</v>
      </c>
      <c r="P730" s="2">
        <v>504</v>
      </c>
      <c r="Q730" s="2">
        <v>0</v>
      </c>
      <c r="R730" s="2">
        <v>0</v>
      </c>
      <c r="S730" s="2">
        <v>4.63</v>
      </c>
      <c r="T730" s="2">
        <v>800</v>
      </c>
      <c r="U730" s="2">
        <v>100</v>
      </c>
      <c r="V730" s="2">
        <v>300</v>
      </c>
      <c r="W730" s="2">
        <v>33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878.9</v>
      </c>
      <c r="AE730" s="2">
        <v>0</v>
      </c>
      <c r="AF730" s="2">
        <v>5177.84</v>
      </c>
      <c r="AG730" s="2">
        <v>363.04</v>
      </c>
      <c r="AH730" s="2">
        <v>13.61</v>
      </c>
      <c r="AI730" s="2">
        <v>104.32</v>
      </c>
      <c r="AJ730" s="2">
        <v>272</v>
      </c>
      <c r="AK730" s="2">
        <v>0</v>
      </c>
      <c r="AL730" s="2">
        <v>0</v>
      </c>
      <c r="AM730" s="2">
        <v>0</v>
      </c>
      <c r="AN730" s="2">
        <v>0</v>
      </c>
      <c r="AO730" s="2">
        <v>2</v>
      </c>
      <c r="AP730" s="2">
        <v>9</v>
      </c>
      <c r="AQ730" s="2">
        <v>0</v>
      </c>
      <c r="AR730" s="2">
        <v>4422.87</v>
      </c>
      <c r="AS730" s="2">
        <v>5105.84</v>
      </c>
      <c r="AT730" s="2">
        <v>18115.38</v>
      </c>
      <c r="AU730" s="2">
        <v>15000</v>
      </c>
      <c r="AV730" s="2">
        <v>0</v>
      </c>
      <c r="AW730" s="2">
        <v>3000</v>
      </c>
      <c r="AX730" s="2">
        <v>0</v>
      </c>
      <c r="AY730" s="2">
        <v>0</v>
      </c>
      <c r="AZ730" s="2">
        <v>0</v>
      </c>
      <c r="BA730" s="2">
        <v>2258.91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</row>
    <row r="731" spans="1:59">
      <c r="A731" s="5" t="s">
        <v>2995</v>
      </c>
      <c r="B731" s="2" t="s">
        <v>2996</v>
      </c>
      <c r="C731" s="2" t="s">
        <v>2997</v>
      </c>
      <c r="D731" s="2" t="s">
        <v>2998</v>
      </c>
      <c r="E731" s="2" t="s">
        <v>416</v>
      </c>
      <c r="F731" s="2" t="s">
        <v>256</v>
      </c>
      <c r="G731" s="2">
        <v>10</v>
      </c>
      <c r="H731" s="2">
        <v>2</v>
      </c>
      <c r="I731" s="2">
        <v>5.9</v>
      </c>
      <c r="J731" s="2">
        <v>0</v>
      </c>
      <c r="K731" s="2">
        <v>2124</v>
      </c>
      <c r="L731" s="2">
        <v>0</v>
      </c>
      <c r="M731" s="2">
        <v>119</v>
      </c>
      <c r="N731" s="2">
        <v>96</v>
      </c>
      <c r="O731" s="2">
        <v>0</v>
      </c>
      <c r="P731" s="2">
        <v>504</v>
      </c>
      <c r="Q731" s="2">
        <v>0</v>
      </c>
      <c r="R731" s="2">
        <v>0</v>
      </c>
      <c r="S731" s="2">
        <v>5.16</v>
      </c>
      <c r="T731" s="2">
        <v>800</v>
      </c>
      <c r="U731" s="2">
        <v>100</v>
      </c>
      <c r="V731" s="2">
        <v>300</v>
      </c>
      <c r="W731" s="2">
        <v>33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878.9</v>
      </c>
      <c r="AE731" s="2">
        <v>0</v>
      </c>
      <c r="AF731" s="2">
        <v>4960.06</v>
      </c>
      <c r="AG731" s="2">
        <v>435.68</v>
      </c>
      <c r="AH731" s="2">
        <v>16.34</v>
      </c>
      <c r="AI731" s="2">
        <v>108.91</v>
      </c>
      <c r="AJ731" s="2">
        <v>327</v>
      </c>
      <c r="AK731" s="2">
        <v>0</v>
      </c>
      <c r="AL731" s="2">
        <v>0</v>
      </c>
      <c r="AM731" s="2">
        <v>0</v>
      </c>
      <c r="AN731" s="2">
        <v>0</v>
      </c>
      <c r="AO731" s="2">
        <v>2</v>
      </c>
      <c r="AP731" s="2">
        <v>9</v>
      </c>
      <c r="AQ731" s="2">
        <v>0</v>
      </c>
      <c r="AR731" s="2">
        <v>4070.13</v>
      </c>
      <c r="AS731" s="2">
        <v>4888.06</v>
      </c>
      <c r="AT731" s="2">
        <v>18003.52</v>
      </c>
      <c r="AU731" s="2">
        <v>15000</v>
      </c>
      <c r="AV731" s="2">
        <v>3000</v>
      </c>
      <c r="AW731" s="2">
        <v>3000</v>
      </c>
      <c r="AX731" s="2">
        <v>0</v>
      </c>
      <c r="AY731" s="2">
        <v>0</v>
      </c>
      <c r="AZ731" s="2">
        <v>0</v>
      </c>
      <c r="BA731" s="2">
        <v>2663.79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</row>
    <row r="732" spans="1:59">
      <c r="A732" s="5" t="s">
        <v>2999</v>
      </c>
      <c r="B732" s="2" t="s">
        <v>3000</v>
      </c>
      <c r="C732" s="2" t="s">
        <v>3001</v>
      </c>
      <c r="D732" s="2" t="s">
        <v>3002</v>
      </c>
      <c r="E732" s="2" t="s">
        <v>204</v>
      </c>
      <c r="F732" s="2" t="s">
        <v>256</v>
      </c>
      <c r="G732" s="2">
        <v>10</v>
      </c>
      <c r="H732" s="2">
        <v>2</v>
      </c>
      <c r="I732" s="2">
        <v>5.9</v>
      </c>
      <c r="J732" s="2">
        <v>0</v>
      </c>
      <c r="K732" s="2">
        <v>2124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800</v>
      </c>
      <c r="U732" s="2">
        <v>100</v>
      </c>
      <c r="V732" s="2">
        <v>300</v>
      </c>
      <c r="W732" s="2">
        <v>33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292.97</v>
      </c>
      <c r="AE732" s="2">
        <v>0</v>
      </c>
      <c r="AF732" s="2">
        <v>3649.97</v>
      </c>
      <c r="AG732" s="2">
        <v>409.2</v>
      </c>
      <c r="AH732" s="2">
        <v>15.35</v>
      </c>
      <c r="AI732" s="2">
        <v>104.32</v>
      </c>
      <c r="AJ732" s="2">
        <v>307</v>
      </c>
      <c r="AK732" s="2">
        <v>0</v>
      </c>
      <c r="AL732" s="2">
        <v>0</v>
      </c>
      <c r="AM732" s="2">
        <v>0</v>
      </c>
      <c r="AN732" s="2">
        <v>0</v>
      </c>
      <c r="AO732" s="2">
        <v>2</v>
      </c>
      <c r="AP732" s="2">
        <v>9</v>
      </c>
      <c r="AQ732" s="2">
        <v>0</v>
      </c>
      <c r="AR732" s="2">
        <v>2812.1</v>
      </c>
      <c r="AS732" s="2">
        <v>3577.97</v>
      </c>
      <c r="AT732" s="2">
        <v>14632.58</v>
      </c>
      <c r="AU732" s="2">
        <v>15000</v>
      </c>
      <c r="AV732" s="2">
        <v>0</v>
      </c>
      <c r="AW732" s="2">
        <v>3000</v>
      </c>
      <c r="AX732" s="2">
        <v>0</v>
      </c>
      <c r="AY732" s="2">
        <v>3000</v>
      </c>
      <c r="AZ732" s="2">
        <v>0</v>
      </c>
      <c r="BA732" s="2">
        <v>2507.61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</row>
    <row r="733" spans="1:59">
      <c r="A733" s="5" t="s">
        <v>3003</v>
      </c>
      <c r="B733" s="2" t="s">
        <v>1368</v>
      </c>
      <c r="C733" s="2" t="s">
        <v>3004</v>
      </c>
      <c r="D733" s="2" t="s">
        <v>3005</v>
      </c>
      <c r="E733" s="2" t="s">
        <v>416</v>
      </c>
      <c r="F733" s="2" t="s">
        <v>256</v>
      </c>
      <c r="G733" s="2">
        <v>10</v>
      </c>
      <c r="H733" s="2">
        <v>2</v>
      </c>
      <c r="I733" s="2">
        <v>5.9</v>
      </c>
      <c r="J733" s="2">
        <v>0</v>
      </c>
      <c r="K733" s="2">
        <v>2124</v>
      </c>
      <c r="L733" s="2">
        <v>195.31</v>
      </c>
      <c r="M733" s="2">
        <v>0</v>
      </c>
      <c r="N733" s="2">
        <v>0</v>
      </c>
      <c r="O733" s="2">
        <v>0</v>
      </c>
      <c r="P733" s="2">
        <v>72</v>
      </c>
      <c r="Q733" s="2">
        <v>0</v>
      </c>
      <c r="R733" s="2">
        <v>0</v>
      </c>
      <c r="S733" s="2">
        <v>0</v>
      </c>
      <c r="T733" s="2">
        <v>800</v>
      </c>
      <c r="U733" s="2">
        <v>100</v>
      </c>
      <c r="V733" s="2">
        <v>300</v>
      </c>
      <c r="W733" s="2">
        <v>33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878.9</v>
      </c>
      <c r="AE733" s="2">
        <v>0</v>
      </c>
      <c r="AF733" s="2">
        <v>4503.21</v>
      </c>
      <c r="AG733" s="2">
        <v>416.24</v>
      </c>
      <c r="AH733" s="2">
        <v>15.61</v>
      </c>
      <c r="AI733" s="2">
        <v>104.32</v>
      </c>
      <c r="AJ733" s="2">
        <v>312</v>
      </c>
      <c r="AK733" s="2">
        <v>0</v>
      </c>
      <c r="AL733" s="2">
        <v>0</v>
      </c>
      <c r="AM733" s="2">
        <v>0</v>
      </c>
      <c r="AN733" s="2">
        <v>0</v>
      </c>
      <c r="AO733" s="2">
        <v>2</v>
      </c>
      <c r="AP733" s="2">
        <v>9</v>
      </c>
      <c r="AQ733" s="2">
        <v>0</v>
      </c>
      <c r="AR733" s="2">
        <v>3653.04</v>
      </c>
      <c r="AS733" s="2">
        <v>4431.21</v>
      </c>
      <c r="AT733" s="2">
        <v>16305.81</v>
      </c>
      <c r="AU733" s="2">
        <v>15000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2544.51</v>
      </c>
      <c r="BB733" s="2">
        <v>0</v>
      </c>
      <c r="BC733" s="2">
        <v>0</v>
      </c>
      <c r="BD733" s="2">
        <v>0</v>
      </c>
      <c r="BE733" s="2">
        <v>0</v>
      </c>
      <c r="BF733" s="2">
        <v>5.35</v>
      </c>
      <c r="BG733" s="2">
        <v>0</v>
      </c>
    </row>
    <row r="734" spans="1:59">
      <c r="A734" s="5" t="s">
        <v>3006</v>
      </c>
      <c r="B734" s="2" t="s">
        <v>3007</v>
      </c>
      <c r="C734" s="2" t="s">
        <v>3008</v>
      </c>
      <c r="D734" s="2" t="s">
        <v>3009</v>
      </c>
      <c r="E734" s="2" t="s">
        <v>416</v>
      </c>
      <c r="F734" s="2" t="s">
        <v>256</v>
      </c>
      <c r="G734" s="2">
        <v>10</v>
      </c>
      <c r="H734" s="2">
        <v>1</v>
      </c>
      <c r="I734" s="2">
        <v>5.7</v>
      </c>
      <c r="J734" s="2">
        <v>0</v>
      </c>
      <c r="K734" s="2">
        <v>2052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800</v>
      </c>
      <c r="U734" s="2">
        <v>100</v>
      </c>
      <c r="V734" s="2">
        <v>300</v>
      </c>
      <c r="W734" s="2">
        <v>33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1047.79</v>
      </c>
      <c r="AE734" s="2">
        <v>0</v>
      </c>
      <c r="AF734" s="2">
        <v>4332.79</v>
      </c>
      <c r="AG734" s="2">
        <v>395.76</v>
      </c>
      <c r="AH734" s="2">
        <v>14.84</v>
      </c>
      <c r="AI734" s="2">
        <v>104.32</v>
      </c>
      <c r="AJ734" s="2">
        <v>297</v>
      </c>
      <c r="AK734" s="2">
        <v>0</v>
      </c>
      <c r="AL734" s="2">
        <v>0</v>
      </c>
      <c r="AM734" s="2">
        <v>0</v>
      </c>
      <c r="AN734" s="2">
        <v>0</v>
      </c>
      <c r="AO734" s="2">
        <v>2</v>
      </c>
      <c r="AP734" s="2">
        <v>9</v>
      </c>
      <c r="AQ734" s="2">
        <v>0</v>
      </c>
      <c r="AR734" s="2">
        <v>3518.87</v>
      </c>
      <c r="AS734" s="2">
        <v>4260.79</v>
      </c>
      <c r="AT734" s="2">
        <v>15797.56</v>
      </c>
      <c r="AU734" s="2">
        <v>15000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2435.76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</row>
    <row r="735" spans="1:59">
      <c r="A735" s="5" t="s">
        <v>3010</v>
      </c>
      <c r="B735" s="2" t="s">
        <v>3011</v>
      </c>
      <c r="C735" s="2" t="s">
        <v>3012</v>
      </c>
      <c r="D735" s="2" t="s">
        <v>3013</v>
      </c>
      <c r="E735" s="2" t="s">
        <v>416</v>
      </c>
      <c r="F735" s="2" t="s">
        <v>256</v>
      </c>
      <c r="G735" s="2">
        <v>10</v>
      </c>
      <c r="H735" s="2">
        <v>2</v>
      </c>
      <c r="I735" s="2">
        <v>5.9</v>
      </c>
      <c r="J735" s="2">
        <v>0</v>
      </c>
      <c r="K735" s="2">
        <v>2124</v>
      </c>
      <c r="L735" s="2">
        <v>0</v>
      </c>
      <c r="M735" s="2">
        <v>36</v>
      </c>
      <c r="N735" s="2">
        <v>72</v>
      </c>
      <c r="O735" s="2">
        <v>0</v>
      </c>
      <c r="P735" s="2">
        <v>144</v>
      </c>
      <c r="Q735" s="2">
        <v>0</v>
      </c>
      <c r="R735" s="2">
        <v>0</v>
      </c>
      <c r="S735" s="2">
        <v>4.36</v>
      </c>
      <c r="T735" s="2">
        <v>800</v>
      </c>
      <c r="U735" s="2">
        <v>100</v>
      </c>
      <c r="V735" s="2">
        <v>300</v>
      </c>
      <c r="W735" s="2">
        <v>33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1171.86</v>
      </c>
      <c r="AE735" s="2">
        <v>0</v>
      </c>
      <c r="AF735" s="2">
        <v>4785.22</v>
      </c>
      <c r="AG735" s="2">
        <v>503.92</v>
      </c>
      <c r="AH735" s="2">
        <v>18.9</v>
      </c>
      <c r="AI735" s="2">
        <v>125.98</v>
      </c>
      <c r="AJ735" s="2">
        <v>378</v>
      </c>
      <c r="AK735" s="2">
        <v>0</v>
      </c>
      <c r="AL735" s="2">
        <v>0</v>
      </c>
      <c r="AM735" s="2">
        <v>0</v>
      </c>
      <c r="AN735" s="2">
        <v>0</v>
      </c>
      <c r="AO735" s="2">
        <v>2</v>
      </c>
      <c r="AP735" s="2">
        <v>9</v>
      </c>
      <c r="AQ735" s="2">
        <v>0</v>
      </c>
      <c r="AR735" s="2">
        <v>3756.42</v>
      </c>
      <c r="AS735" s="2">
        <v>4713.22</v>
      </c>
      <c r="AT735" s="2">
        <v>17311.62</v>
      </c>
      <c r="AU735" s="2">
        <v>15000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3080.4</v>
      </c>
      <c r="BB735" s="2">
        <v>0</v>
      </c>
      <c r="BC735" s="2">
        <v>0</v>
      </c>
      <c r="BD735" s="2">
        <v>0</v>
      </c>
      <c r="BE735" s="2">
        <v>0</v>
      </c>
      <c r="BF735" s="2">
        <v>16.34</v>
      </c>
      <c r="BG735" s="2">
        <v>0</v>
      </c>
    </row>
    <row r="736" spans="1:59">
      <c r="A736" s="5" t="s">
        <v>3014</v>
      </c>
      <c r="B736" s="2" t="s">
        <v>3015</v>
      </c>
      <c r="C736" s="2" t="s">
        <v>3016</v>
      </c>
      <c r="D736" s="2" t="s">
        <v>3017</v>
      </c>
      <c r="E736" s="2" t="s">
        <v>416</v>
      </c>
      <c r="F736" s="2" t="s">
        <v>256</v>
      </c>
      <c r="G736" s="2">
        <v>10</v>
      </c>
      <c r="H736" s="2">
        <v>1</v>
      </c>
      <c r="I736" s="2">
        <v>5.7</v>
      </c>
      <c r="J736" s="2">
        <v>0</v>
      </c>
      <c r="K736" s="2">
        <v>2052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800</v>
      </c>
      <c r="U736" s="2">
        <v>100</v>
      </c>
      <c r="V736" s="2">
        <v>300</v>
      </c>
      <c r="W736" s="2">
        <v>33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293.03</v>
      </c>
      <c r="AE736" s="2">
        <v>0</v>
      </c>
      <c r="AF736" s="2">
        <v>3578.03</v>
      </c>
      <c r="AG736" s="2">
        <v>320</v>
      </c>
      <c r="AH736" s="2">
        <v>12</v>
      </c>
      <c r="AI736" s="2">
        <v>104.32</v>
      </c>
      <c r="AJ736" s="2">
        <v>240</v>
      </c>
      <c r="AK736" s="2">
        <v>0</v>
      </c>
      <c r="AL736" s="2">
        <v>0</v>
      </c>
      <c r="AM736" s="2">
        <v>0</v>
      </c>
      <c r="AN736" s="2">
        <v>0</v>
      </c>
      <c r="AO736" s="2">
        <v>2</v>
      </c>
      <c r="AP736" s="2">
        <v>9</v>
      </c>
      <c r="AQ736" s="2">
        <v>0</v>
      </c>
      <c r="AR736" s="2">
        <v>2899.71</v>
      </c>
      <c r="AS736" s="2">
        <v>3506.03</v>
      </c>
      <c r="AT736" s="2">
        <v>18332.12</v>
      </c>
      <c r="AU736" s="2">
        <v>15000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2028.96</v>
      </c>
      <c r="BB736" s="2">
        <v>1303.16</v>
      </c>
      <c r="BC736" s="2">
        <v>39.09</v>
      </c>
      <c r="BD736" s="2">
        <v>0</v>
      </c>
      <c r="BE736" s="2">
        <v>39.09</v>
      </c>
      <c r="BF736" s="2">
        <v>104.2</v>
      </c>
      <c r="BG736" s="2">
        <v>0</v>
      </c>
    </row>
    <row r="737" spans="1:59">
      <c r="A737" s="5" t="s">
        <v>3018</v>
      </c>
      <c r="B737" s="2" t="s">
        <v>3019</v>
      </c>
      <c r="C737" s="2" t="s">
        <v>3020</v>
      </c>
      <c r="D737" s="2" t="s">
        <v>3021</v>
      </c>
      <c r="E737" s="2" t="s">
        <v>109</v>
      </c>
      <c r="F737" s="2" t="s">
        <v>181</v>
      </c>
      <c r="G737" s="2">
        <v>10</v>
      </c>
      <c r="H737" s="2">
        <v>2</v>
      </c>
      <c r="I737" s="2">
        <v>5.9</v>
      </c>
      <c r="J737" s="2">
        <v>0</v>
      </c>
      <c r="K737" s="2">
        <v>2124</v>
      </c>
      <c r="L737" s="2">
        <v>390.62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800</v>
      </c>
      <c r="U737" s="2">
        <v>100</v>
      </c>
      <c r="V737" s="2">
        <v>300</v>
      </c>
      <c r="W737" s="2">
        <v>33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1367.19</v>
      </c>
      <c r="AE737" s="2">
        <v>0</v>
      </c>
      <c r="AF737" s="2">
        <v>5114.81</v>
      </c>
      <c r="AG737" s="2">
        <v>647.6</v>
      </c>
      <c r="AH737" s="2">
        <v>24.29</v>
      </c>
      <c r="AI737" s="2">
        <v>161.91</v>
      </c>
      <c r="AJ737" s="2">
        <v>486</v>
      </c>
      <c r="AK737" s="2">
        <v>0</v>
      </c>
      <c r="AL737" s="2">
        <v>0</v>
      </c>
      <c r="AM737" s="2">
        <v>0</v>
      </c>
      <c r="AN737" s="2">
        <v>0</v>
      </c>
      <c r="AO737" s="2">
        <v>2</v>
      </c>
      <c r="AP737" s="2">
        <v>9</v>
      </c>
      <c r="AQ737" s="2">
        <v>0</v>
      </c>
      <c r="AR737" s="2">
        <v>3793.01</v>
      </c>
      <c r="AS737" s="2">
        <v>5042.81</v>
      </c>
      <c r="AT737" s="2">
        <v>21982.81</v>
      </c>
      <c r="AU737" s="2">
        <v>15000</v>
      </c>
      <c r="AV737" s="2">
        <v>0</v>
      </c>
      <c r="AW737" s="2">
        <v>6000</v>
      </c>
      <c r="AX737" s="2">
        <v>0</v>
      </c>
      <c r="AY737" s="2">
        <v>0</v>
      </c>
      <c r="AZ737" s="2">
        <v>0</v>
      </c>
      <c r="BA737" s="2">
        <v>3959.4</v>
      </c>
      <c r="BB737" s="2">
        <v>0</v>
      </c>
      <c r="BC737" s="2">
        <v>0</v>
      </c>
      <c r="BD737" s="2">
        <v>0</v>
      </c>
      <c r="BE737" s="2">
        <v>0</v>
      </c>
      <c r="BF737" s="2">
        <v>9.01</v>
      </c>
      <c r="BG737" s="2">
        <v>0</v>
      </c>
    </row>
    <row r="738" spans="1:59">
      <c r="A738" s="5" t="s">
        <v>3022</v>
      </c>
      <c r="B738" s="2" t="s">
        <v>3023</v>
      </c>
      <c r="C738" s="2" t="s">
        <v>3024</v>
      </c>
      <c r="D738" s="2" t="s">
        <v>3025</v>
      </c>
      <c r="E738" s="2" t="s">
        <v>614</v>
      </c>
      <c r="F738" s="2" t="s">
        <v>209</v>
      </c>
      <c r="G738" s="2">
        <v>10</v>
      </c>
      <c r="H738" s="2">
        <v>2</v>
      </c>
      <c r="I738" s="2">
        <v>5.9</v>
      </c>
      <c r="J738" s="2">
        <v>0</v>
      </c>
      <c r="K738" s="2">
        <v>2124</v>
      </c>
      <c r="L738" s="2">
        <v>0</v>
      </c>
      <c r="M738" s="2">
        <v>197</v>
      </c>
      <c r="N738" s="2">
        <v>112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800</v>
      </c>
      <c r="U738" s="2">
        <v>100</v>
      </c>
      <c r="V738" s="2">
        <v>300</v>
      </c>
      <c r="W738" s="2">
        <v>33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3666</v>
      </c>
      <c r="AG738" s="2">
        <v>619.92</v>
      </c>
      <c r="AH738" s="2">
        <v>23.25</v>
      </c>
      <c r="AI738" s="2">
        <v>154.99</v>
      </c>
      <c r="AJ738" s="2">
        <v>465</v>
      </c>
      <c r="AK738" s="2">
        <v>0</v>
      </c>
      <c r="AL738" s="2">
        <v>0</v>
      </c>
      <c r="AM738" s="2">
        <v>0</v>
      </c>
      <c r="AN738" s="2">
        <v>0</v>
      </c>
      <c r="AO738" s="2">
        <v>2</v>
      </c>
      <c r="AP738" s="2">
        <v>9</v>
      </c>
      <c r="AQ738" s="2">
        <v>0</v>
      </c>
      <c r="AR738" s="2">
        <v>2400.84</v>
      </c>
      <c r="AS738" s="2">
        <v>3594</v>
      </c>
      <c r="AT738" s="2">
        <v>23798.68</v>
      </c>
      <c r="AU738" s="2">
        <v>15000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3789.48</v>
      </c>
      <c r="BB738" s="2">
        <v>5009.2</v>
      </c>
      <c r="BC738" s="2">
        <v>150.28</v>
      </c>
      <c r="BD738" s="2">
        <v>0</v>
      </c>
      <c r="BE738" s="2">
        <v>150.28</v>
      </c>
      <c r="BF738" s="2">
        <v>230.35</v>
      </c>
      <c r="BG738" s="2">
        <v>0</v>
      </c>
    </row>
    <row r="739" spans="1:59">
      <c r="A739" s="5" t="s">
        <v>3026</v>
      </c>
      <c r="B739" s="2" t="s">
        <v>3027</v>
      </c>
      <c r="C739" s="2" t="s">
        <v>3028</v>
      </c>
      <c r="D739" s="2" t="s">
        <v>3029</v>
      </c>
      <c r="E739" s="2" t="s">
        <v>204</v>
      </c>
      <c r="F739" s="2" t="s">
        <v>256</v>
      </c>
      <c r="G739" s="2">
        <v>10</v>
      </c>
      <c r="H739" s="2">
        <v>3</v>
      </c>
      <c r="I739" s="2">
        <v>6.1</v>
      </c>
      <c r="J739" s="2">
        <v>0</v>
      </c>
      <c r="K739" s="2">
        <v>2196</v>
      </c>
      <c r="L739" s="2">
        <v>0</v>
      </c>
      <c r="M739" s="2">
        <v>0</v>
      </c>
      <c r="N739" s="2">
        <v>0</v>
      </c>
      <c r="O739" s="2">
        <v>0</v>
      </c>
      <c r="P739" s="2">
        <v>144</v>
      </c>
      <c r="Q739" s="2">
        <v>0</v>
      </c>
      <c r="R739" s="2">
        <v>0</v>
      </c>
      <c r="S739" s="2">
        <v>0</v>
      </c>
      <c r="T739" s="2">
        <v>800</v>
      </c>
      <c r="U739" s="2">
        <v>100</v>
      </c>
      <c r="V739" s="2">
        <v>300</v>
      </c>
      <c r="W739" s="2">
        <v>33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605.79</v>
      </c>
      <c r="AE739" s="2">
        <v>0</v>
      </c>
      <c r="AF739" s="2">
        <v>4178.79</v>
      </c>
      <c r="AG739" s="2">
        <v>409.02</v>
      </c>
      <c r="AH739" s="2">
        <v>15.34</v>
      </c>
      <c r="AI739" s="2">
        <v>104.32</v>
      </c>
      <c r="AJ739" s="2">
        <v>307</v>
      </c>
      <c r="AK739" s="2">
        <v>0</v>
      </c>
      <c r="AL739" s="2">
        <v>0</v>
      </c>
      <c r="AM739" s="2">
        <v>0</v>
      </c>
      <c r="AN739" s="2">
        <v>0</v>
      </c>
      <c r="AO739" s="2">
        <v>2</v>
      </c>
      <c r="AP739" s="2">
        <v>9</v>
      </c>
      <c r="AQ739" s="2">
        <v>0</v>
      </c>
      <c r="AR739" s="2">
        <v>3341.11</v>
      </c>
      <c r="AS739" s="2">
        <v>4106.79</v>
      </c>
      <c r="AT739" s="2">
        <v>15833.4</v>
      </c>
      <c r="AU739" s="2">
        <v>15000</v>
      </c>
      <c r="AV739" s="2">
        <v>3000</v>
      </c>
      <c r="AW739" s="2">
        <v>3000</v>
      </c>
      <c r="AX739" s="2">
        <v>0</v>
      </c>
      <c r="AY739" s="2">
        <v>0</v>
      </c>
      <c r="AZ739" s="2">
        <v>0</v>
      </c>
      <c r="BA739" s="2">
        <v>2507.04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</row>
    <row r="740" spans="1:59">
      <c r="A740" s="5" t="s">
        <v>3030</v>
      </c>
      <c r="B740" s="2" t="s">
        <v>3031</v>
      </c>
      <c r="C740" s="2" t="s">
        <v>3032</v>
      </c>
      <c r="D740" s="2" t="s">
        <v>3033</v>
      </c>
      <c r="E740" s="2" t="s">
        <v>204</v>
      </c>
      <c r="F740" s="2" t="s">
        <v>256</v>
      </c>
      <c r="G740" s="2">
        <v>10</v>
      </c>
      <c r="H740" s="2">
        <v>2</v>
      </c>
      <c r="I740" s="2">
        <v>5.9</v>
      </c>
      <c r="J740" s="2">
        <v>0</v>
      </c>
      <c r="K740" s="2">
        <v>2124</v>
      </c>
      <c r="L740" s="2">
        <v>0</v>
      </c>
      <c r="M740" s="2">
        <v>0</v>
      </c>
      <c r="N740" s="2">
        <v>0</v>
      </c>
      <c r="O740" s="2">
        <v>0</v>
      </c>
      <c r="P740" s="2">
        <v>144</v>
      </c>
      <c r="Q740" s="2">
        <v>0</v>
      </c>
      <c r="R740" s="2">
        <v>0</v>
      </c>
      <c r="S740" s="2">
        <v>0</v>
      </c>
      <c r="T740" s="2">
        <v>800</v>
      </c>
      <c r="U740" s="2">
        <v>100</v>
      </c>
      <c r="V740" s="2">
        <v>300</v>
      </c>
      <c r="W740" s="2">
        <v>33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292.97</v>
      </c>
      <c r="AE740" s="2">
        <v>344.25</v>
      </c>
      <c r="AF740" s="2">
        <v>3449.72</v>
      </c>
      <c r="AG740" s="2">
        <v>331.66</v>
      </c>
      <c r="AH740" s="2">
        <v>12.44</v>
      </c>
      <c r="AI740" s="2">
        <v>104.32</v>
      </c>
      <c r="AJ740" s="2">
        <v>249</v>
      </c>
      <c r="AK740" s="2">
        <v>0</v>
      </c>
      <c r="AL740" s="2">
        <v>0</v>
      </c>
      <c r="AM740" s="2">
        <v>0</v>
      </c>
      <c r="AN740" s="2">
        <v>0</v>
      </c>
      <c r="AO740" s="2">
        <v>2</v>
      </c>
      <c r="AP740" s="2">
        <v>9</v>
      </c>
      <c r="AQ740" s="2">
        <v>0</v>
      </c>
      <c r="AR740" s="2">
        <v>2750.3</v>
      </c>
      <c r="AS740" s="2">
        <v>3377.72</v>
      </c>
      <c r="AT740" s="2">
        <v>14720.33</v>
      </c>
      <c r="AU740" s="2">
        <v>15000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2092.26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</row>
    <row r="741" spans="1:59">
      <c r="A741" s="5" t="s">
        <v>3034</v>
      </c>
      <c r="B741" s="2" t="s">
        <v>3035</v>
      </c>
      <c r="C741" s="2" t="s">
        <v>3036</v>
      </c>
      <c r="D741" s="2" t="s">
        <v>3037</v>
      </c>
      <c r="E741" s="2" t="s">
        <v>204</v>
      </c>
      <c r="F741" s="2" t="s">
        <v>256</v>
      </c>
      <c r="G741" s="2">
        <v>10</v>
      </c>
      <c r="H741" s="2">
        <v>3</v>
      </c>
      <c r="I741" s="2">
        <v>6.1</v>
      </c>
      <c r="J741" s="2">
        <v>0</v>
      </c>
      <c r="K741" s="2">
        <v>2196</v>
      </c>
      <c r="L741" s="2">
        <v>0</v>
      </c>
      <c r="M741" s="2">
        <v>0</v>
      </c>
      <c r="N741" s="2">
        <v>0</v>
      </c>
      <c r="O741" s="2">
        <v>0</v>
      </c>
      <c r="P741" s="2">
        <v>216</v>
      </c>
      <c r="Q741" s="2">
        <v>0</v>
      </c>
      <c r="R741" s="2">
        <v>0</v>
      </c>
      <c r="S741" s="2">
        <v>0</v>
      </c>
      <c r="T741" s="2">
        <v>800</v>
      </c>
      <c r="U741" s="2">
        <v>100</v>
      </c>
      <c r="V741" s="2">
        <v>300</v>
      </c>
      <c r="W741" s="2">
        <v>33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807.72</v>
      </c>
      <c r="AE741" s="2">
        <v>0</v>
      </c>
      <c r="AF741" s="2">
        <v>4452.72</v>
      </c>
      <c r="AG741" s="2">
        <v>383.97</v>
      </c>
      <c r="AH741" s="2">
        <v>14.4</v>
      </c>
      <c r="AI741" s="2">
        <v>104.32</v>
      </c>
      <c r="AJ741" s="2">
        <v>288</v>
      </c>
      <c r="AK741" s="2">
        <v>0</v>
      </c>
      <c r="AL741" s="2">
        <v>0</v>
      </c>
      <c r="AM741" s="2">
        <v>0</v>
      </c>
      <c r="AN741" s="2">
        <v>0</v>
      </c>
      <c r="AO741" s="2">
        <v>2</v>
      </c>
      <c r="AP741" s="2">
        <v>9</v>
      </c>
      <c r="AQ741" s="2">
        <v>0</v>
      </c>
      <c r="AR741" s="2">
        <v>3660.03</v>
      </c>
      <c r="AS741" s="2">
        <v>4380.72</v>
      </c>
      <c r="AT741" s="2">
        <v>16459.79</v>
      </c>
      <c r="AU741" s="2">
        <v>15000</v>
      </c>
      <c r="AV741" s="2">
        <v>0</v>
      </c>
      <c r="AW741" s="2">
        <v>0</v>
      </c>
      <c r="AX741" s="2">
        <v>0</v>
      </c>
      <c r="AY741" s="2">
        <v>3000</v>
      </c>
      <c r="AZ741" s="2">
        <v>0</v>
      </c>
      <c r="BA741" s="2">
        <v>2372.07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</row>
    <row r="742" spans="1:59">
      <c r="A742" s="5" t="s">
        <v>3038</v>
      </c>
      <c r="B742" s="2" t="s">
        <v>3039</v>
      </c>
      <c r="C742" s="2" t="s">
        <v>3040</v>
      </c>
      <c r="D742" s="2" t="s">
        <v>3041</v>
      </c>
      <c r="E742" s="2" t="s">
        <v>204</v>
      </c>
      <c r="F742" s="2" t="s">
        <v>256</v>
      </c>
      <c r="G742" s="2">
        <v>10</v>
      </c>
      <c r="H742" s="2">
        <v>2</v>
      </c>
      <c r="I742" s="2">
        <v>5.9</v>
      </c>
      <c r="J742" s="2">
        <v>0</v>
      </c>
      <c r="K742" s="2">
        <v>2124</v>
      </c>
      <c r="L742" s="2">
        <v>0</v>
      </c>
      <c r="M742" s="2">
        <v>0</v>
      </c>
      <c r="N742" s="2">
        <v>0</v>
      </c>
      <c r="O742" s="2">
        <v>0</v>
      </c>
      <c r="P742" s="2">
        <v>144</v>
      </c>
      <c r="Q742" s="2">
        <v>0</v>
      </c>
      <c r="R742" s="2">
        <v>0</v>
      </c>
      <c r="S742" s="2">
        <v>0</v>
      </c>
      <c r="T742" s="2">
        <v>800</v>
      </c>
      <c r="U742" s="2">
        <v>100</v>
      </c>
      <c r="V742" s="2">
        <v>300</v>
      </c>
      <c r="W742" s="2">
        <v>33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878.9</v>
      </c>
      <c r="AE742" s="2">
        <v>0</v>
      </c>
      <c r="AF742" s="2">
        <v>4379.9</v>
      </c>
      <c r="AG742" s="2">
        <v>369.91</v>
      </c>
      <c r="AH742" s="2">
        <v>13.87</v>
      </c>
      <c r="AI742" s="2">
        <v>104.32</v>
      </c>
      <c r="AJ742" s="2">
        <v>277</v>
      </c>
      <c r="AK742" s="2">
        <v>0</v>
      </c>
      <c r="AL742" s="2">
        <v>0</v>
      </c>
      <c r="AM742" s="2">
        <v>0</v>
      </c>
      <c r="AN742" s="2">
        <v>0</v>
      </c>
      <c r="AO742" s="2">
        <v>2</v>
      </c>
      <c r="AP742" s="2">
        <v>9</v>
      </c>
      <c r="AQ742" s="2">
        <v>0</v>
      </c>
      <c r="AR742" s="2">
        <v>3612.8</v>
      </c>
      <c r="AS742" s="2">
        <v>4307.9</v>
      </c>
      <c r="AT742" s="2">
        <v>15650.51</v>
      </c>
      <c r="AU742" s="2">
        <v>15000</v>
      </c>
      <c r="AV742" s="2">
        <v>3000</v>
      </c>
      <c r="AW742" s="2">
        <v>3000</v>
      </c>
      <c r="AX742" s="2">
        <v>0</v>
      </c>
      <c r="AY742" s="2">
        <v>0</v>
      </c>
      <c r="AZ742" s="2">
        <v>0</v>
      </c>
      <c r="BA742" s="2">
        <v>2295.3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</row>
    <row r="743" spans="1:59">
      <c r="A743" s="5" t="s">
        <v>3042</v>
      </c>
      <c r="B743" s="2" t="s">
        <v>3043</v>
      </c>
      <c r="C743" s="2" t="s">
        <v>3044</v>
      </c>
      <c r="D743" s="2" t="s">
        <v>3045</v>
      </c>
      <c r="E743" s="2" t="s">
        <v>204</v>
      </c>
      <c r="F743" s="2" t="s">
        <v>256</v>
      </c>
      <c r="G743" s="2">
        <v>10</v>
      </c>
      <c r="H743" s="2">
        <v>2</v>
      </c>
      <c r="I743" s="2">
        <v>5.9</v>
      </c>
      <c r="J743" s="2">
        <v>0</v>
      </c>
      <c r="K743" s="2">
        <v>2124</v>
      </c>
      <c r="L743" s="2">
        <v>195.31</v>
      </c>
      <c r="M743" s="2">
        <v>0</v>
      </c>
      <c r="N743" s="2">
        <v>0</v>
      </c>
      <c r="O743" s="2">
        <v>0</v>
      </c>
      <c r="P743" s="2">
        <v>216</v>
      </c>
      <c r="Q743" s="2">
        <v>0</v>
      </c>
      <c r="R743" s="2">
        <v>0</v>
      </c>
      <c r="S743" s="2">
        <v>0</v>
      </c>
      <c r="T743" s="2">
        <v>800</v>
      </c>
      <c r="U743" s="2">
        <v>100</v>
      </c>
      <c r="V743" s="2">
        <v>300</v>
      </c>
      <c r="W743" s="2">
        <v>33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585.93</v>
      </c>
      <c r="AE743" s="2">
        <v>0</v>
      </c>
      <c r="AF743" s="2">
        <v>4354.24</v>
      </c>
      <c r="AG743" s="2">
        <v>326.7</v>
      </c>
      <c r="AH743" s="2">
        <v>12.25</v>
      </c>
      <c r="AI743" s="2">
        <v>104.32</v>
      </c>
      <c r="AJ743" s="2">
        <v>245</v>
      </c>
      <c r="AK743" s="2">
        <v>0</v>
      </c>
      <c r="AL743" s="2">
        <v>0</v>
      </c>
      <c r="AM743" s="2">
        <v>0</v>
      </c>
      <c r="AN743" s="2">
        <v>0</v>
      </c>
      <c r="AO743" s="2">
        <v>2</v>
      </c>
      <c r="AP743" s="2">
        <v>9</v>
      </c>
      <c r="AQ743" s="2">
        <v>0</v>
      </c>
      <c r="AR743" s="2">
        <v>3663.97</v>
      </c>
      <c r="AS743" s="2">
        <v>4282.24</v>
      </c>
      <c r="AT743" s="2">
        <v>15240.22</v>
      </c>
      <c r="AU743" s="2">
        <v>15000</v>
      </c>
      <c r="AV743" s="2">
        <v>0</v>
      </c>
      <c r="AW743" s="2">
        <v>6000</v>
      </c>
      <c r="AX743" s="2">
        <v>0</v>
      </c>
      <c r="AY743" s="2">
        <v>0</v>
      </c>
      <c r="AZ743" s="2">
        <v>0</v>
      </c>
      <c r="BA743" s="2">
        <v>2064.81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</row>
    <row r="744" spans="1:59">
      <c r="A744" s="5" t="s">
        <v>3046</v>
      </c>
      <c r="B744" s="2" t="s">
        <v>3047</v>
      </c>
      <c r="C744" s="2" t="s">
        <v>3048</v>
      </c>
      <c r="D744" s="2" t="s">
        <v>3049</v>
      </c>
      <c r="E744" s="2" t="s">
        <v>204</v>
      </c>
      <c r="F744" s="2" t="s">
        <v>256</v>
      </c>
      <c r="G744" s="2">
        <v>10</v>
      </c>
      <c r="H744" s="2">
        <v>2</v>
      </c>
      <c r="I744" s="2">
        <v>5.9</v>
      </c>
      <c r="J744" s="2">
        <v>0</v>
      </c>
      <c r="K744" s="2">
        <v>2124</v>
      </c>
      <c r="L744" s="2">
        <v>0</v>
      </c>
      <c r="M744" s="2">
        <v>0</v>
      </c>
      <c r="N744" s="2">
        <v>0</v>
      </c>
      <c r="O744" s="2">
        <v>0</v>
      </c>
      <c r="P744" s="2">
        <v>216</v>
      </c>
      <c r="Q744" s="2">
        <v>0</v>
      </c>
      <c r="R744" s="2">
        <v>0</v>
      </c>
      <c r="S744" s="2">
        <v>0</v>
      </c>
      <c r="T744" s="2">
        <v>800</v>
      </c>
      <c r="U744" s="2">
        <v>100</v>
      </c>
      <c r="V744" s="2">
        <v>300</v>
      </c>
      <c r="W744" s="2">
        <v>33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878.9</v>
      </c>
      <c r="AE744" s="2">
        <v>0</v>
      </c>
      <c r="AF744" s="2">
        <v>4451.9</v>
      </c>
      <c r="AG744" s="2">
        <v>383.99</v>
      </c>
      <c r="AH744" s="2">
        <v>14.4</v>
      </c>
      <c r="AI744" s="2">
        <v>104.32</v>
      </c>
      <c r="AJ744" s="2">
        <v>288</v>
      </c>
      <c r="AK744" s="2">
        <v>0</v>
      </c>
      <c r="AL744" s="2">
        <v>0</v>
      </c>
      <c r="AM744" s="2">
        <v>0</v>
      </c>
      <c r="AN744" s="2">
        <v>0</v>
      </c>
      <c r="AO744" s="2">
        <v>2</v>
      </c>
      <c r="AP744" s="2">
        <v>9</v>
      </c>
      <c r="AQ744" s="2">
        <v>0</v>
      </c>
      <c r="AR744" s="2">
        <v>3659.19</v>
      </c>
      <c r="AS744" s="2">
        <v>4379.9</v>
      </c>
      <c r="AT744" s="2">
        <v>15866.51</v>
      </c>
      <c r="AU744" s="2">
        <v>15000</v>
      </c>
      <c r="AV744" s="2">
        <v>3000</v>
      </c>
      <c r="AW744" s="2">
        <v>6000</v>
      </c>
      <c r="AX744" s="2">
        <v>0</v>
      </c>
      <c r="AY744" s="2">
        <v>0</v>
      </c>
      <c r="AZ744" s="2">
        <v>0</v>
      </c>
      <c r="BA744" s="2">
        <v>2372.13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</row>
    <row r="745" spans="1:59">
      <c r="A745" s="5" t="s">
        <v>3050</v>
      </c>
      <c r="B745" s="2" t="s">
        <v>3051</v>
      </c>
      <c r="C745" s="2" t="s">
        <v>3052</v>
      </c>
      <c r="D745" s="2" t="s">
        <v>3053</v>
      </c>
      <c r="E745" s="2" t="s">
        <v>204</v>
      </c>
      <c r="F745" s="2" t="s">
        <v>256</v>
      </c>
      <c r="G745" s="2">
        <v>10</v>
      </c>
      <c r="H745" s="2">
        <v>3</v>
      </c>
      <c r="I745" s="2">
        <v>6.1</v>
      </c>
      <c r="J745" s="2">
        <v>0</v>
      </c>
      <c r="K745" s="2">
        <v>2196</v>
      </c>
      <c r="L745" s="2">
        <v>0</v>
      </c>
      <c r="M745" s="2">
        <v>0</v>
      </c>
      <c r="N745" s="2">
        <v>0</v>
      </c>
      <c r="O745" s="2">
        <v>0</v>
      </c>
      <c r="P745" s="2">
        <v>216</v>
      </c>
      <c r="Q745" s="2">
        <v>0</v>
      </c>
      <c r="R745" s="2">
        <v>0</v>
      </c>
      <c r="S745" s="2">
        <v>0</v>
      </c>
      <c r="T745" s="2">
        <v>800</v>
      </c>
      <c r="U745" s="2">
        <v>100</v>
      </c>
      <c r="V745" s="2">
        <v>300</v>
      </c>
      <c r="W745" s="2">
        <v>33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605.79</v>
      </c>
      <c r="AE745" s="2">
        <v>0</v>
      </c>
      <c r="AF745" s="2">
        <v>4250.79</v>
      </c>
      <c r="AG745" s="2">
        <v>399.76</v>
      </c>
      <c r="AH745" s="2">
        <v>14.99</v>
      </c>
      <c r="AI745" s="2">
        <v>104.32</v>
      </c>
      <c r="AJ745" s="2">
        <v>300</v>
      </c>
      <c r="AK745" s="2">
        <v>0</v>
      </c>
      <c r="AL745" s="2">
        <v>0</v>
      </c>
      <c r="AM745" s="2">
        <v>0</v>
      </c>
      <c r="AN745" s="2">
        <v>0</v>
      </c>
      <c r="AO745" s="2">
        <v>2</v>
      </c>
      <c r="AP745" s="2">
        <v>9</v>
      </c>
      <c r="AQ745" s="2">
        <v>0</v>
      </c>
      <c r="AR745" s="2">
        <v>3429.72</v>
      </c>
      <c r="AS745" s="2">
        <v>4178.79</v>
      </c>
      <c r="AT745" s="2">
        <v>15924.79</v>
      </c>
      <c r="AU745" s="2">
        <v>15000</v>
      </c>
      <c r="AV745" s="2">
        <v>3000</v>
      </c>
      <c r="AW745" s="2">
        <v>0</v>
      </c>
      <c r="AX745" s="2">
        <v>0</v>
      </c>
      <c r="AY745" s="2">
        <v>3000</v>
      </c>
      <c r="AZ745" s="2">
        <v>0</v>
      </c>
      <c r="BA745" s="2">
        <v>2457.21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</row>
    <row r="746" spans="1:59">
      <c r="A746" s="5" t="s">
        <v>3054</v>
      </c>
      <c r="B746" s="2" t="s">
        <v>3055</v>
      </c>
      <c r="C746" s="2" t="s">
        <v>3056</v>
      </c>
      <c r="D746" s="2" t="s">
        <v>3057</v>
      </c>
      <c r="E746" s="2" t="s">
        <v>204</v>
      </c>
      <c r="F746" s="2" t="s">
        <v>256</v>
      </c>
      <c r="G746" s="2">
        <v>10</v>
      </c>
      <c r="H746" s="2">
        <v>2</v>
      </c>
      <c r="I746" s="2">
        <v>5.9</v>
      </c>
      <c r="J746" s="2">
        <v>0</v>
      </c>
      <c r="K746" s="2">
        <v>2124</v>
      </c>
      <c r="L746" s="2">
        <v>0</v>
      </c>
      <c r="M746" s="2">
        <v>0</v>
      </c>
      <c r="N746" s="2">
        <v>0</v>
      </c>
      <c r="O746" s="2">
        <v>0</v>
      </c>
      <c r="P746" s="2">
        <v>216</v>
      </c>
      <c r="Q746" s="2">
        <v>0</v>
      </c>
      <c r="R746" s="2">
        <v>0</v>
      </c>
      <c r="S746" s="2">
        <v>0</v>
      </c>
      <c r="T746" s="2">
        <v>800</v>
      </c>
      <c r="U746" s="2">
        <v>100</v>
      </c>
      <c r="V746" s="2">
        <v>300</v>
      </c>
      <c r="W746" s="2">
        <v>33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585.93</v>
      </c>
      <c r="AE746" s="2">
        <v>0</v>
      </c>
      <c r="AF746" s="2">
        <v>4158.93</v>
      </c>
      <c r="AG746" s="2">
        <v>347.37</v>
      </c>
      <c r="AH746" s="2">
        <v>13.03</v>
      </c>
      <c r="AI746" s="2">
        <v>104.32</v>
      </c>
      <c r="AJ746" s="2">
        <v>261</v>
      </c>
      <c r="AK746" s="2">
        <v>0</v>
      </c>
      <c r="AL746" s="2">
        <v>0</v>
      </c>
      <c r="AM746" s="2">
        <v>0</v>
      </c>
      <c r="AN746" s="2">
        <v>0</v>
      </c>
      <c r="AO746" s="2">
        <v>2</v>
      </c>
      <c r="AP746" s="2">
        <v>9</v>
      </c>
      <c r="AQ746" s="2">
        <v>0</v>
      </c>
      <c r="AR746" s="2">
        <v>3431.21</v>
      </c>
      <c r="AS746" s="2">
        <v>4086.93</v>
      </c>
      <c r="AT746" s="2">
        <v>15653.54</v>
      </c>
      <c r="AU746" s="2">
        <v>15000</v>
      </c>
      <c r="AV746" s="2">
        <v>1500</v>
      </c>
      <c r="AW746" s="2">
        <v>3000</v>
      </c>
      <c r="AX746" s="2">
        <v>0</v>
      </c>
      <c r="AY746" s="2">
        <v>0</v>
      </c>
      <c r="AZ746" s="2">
        <v>0</v>
      </c>
      <c r="BA746" s="2">
        <v>2177.16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</row>
    <row r="747" spans="1:59">
      <c r="A747" s="5" t="s">
        <v>3058</v>
      </c>
      <c r="B747" s="2" t="s">
        <v>3059</v>
      </c>
      <c r="C747" s="2" t="s">
        <v>3060</v>
      </c>
      <c r="D747" s="2" t="s">
        <v>3061</v>
      </c>
      <c r="E747" s="2" t="s">
        <v>204</v>
      </c>
      <c r="F747" s="2" t="s">
        <v>256</v>
      </c>
      <c r="G747" s="2">
        <v>10</v>
      </c>
      <c r="H747" s="2">
        <v>2</v>
      </c>
      <c r="I747" s="2">
        <v>5.9</v>
      </c>
      <c r="J747" s="2">
        <v>0</v>
      </c>
      <c r="K747" s="2">
        <v>2124</v>
      </c>
      <c r="L747" s="2">
        <v>0</v>
      </c>
      <c r="M747" s="2">
        <v>0</v>
      </c>
      <c r="N747" s="2">
        <v>0</v>
      </c>
      <c r="O747" s="2">
        <v>0</v>
      </c>
      <c r="P747" s="2">
        <v>216</v>
      </c>
      <c r="Q747" s="2">
        <v>0</v>
      </c>
      <c r="R747" s="2">
        <v>0</v>
      </c>
      <c r="S747" s="2">
        <v>0</v>
      </c>
      <c r="T747" s="2">
        <v>800</v>
      </c>
      <c r="U747" s="2">
        <v>100</v>
      </c>
      <c r="V747" s="2">
        <v>300</v>
      </c>
      <c r="W747" s="2">
        <v>33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585.93</v>
      </c>
      <c r="AE747" s="2">
        <v>0</v>
      </c>
      <c r="AF747" s="2">
        <v>4158.93</v>
      </c>
      <c r="AG747" s="2">
        <v>351.99</v>
      </c>
      <c r="AH747" s="2">
        <v>13.2</v>
      </c>
      <c r="AI747" s="2">
        <v>104.32</v>
      </c>
      <c r="AJ747" s="2">
        <v>264</v>
      </c>
      <c r="AK747" s="2">
        <v>0</v>
      </c>
      <c r="AL747" s="2">
        <v>0</v>
      </c>
      <c r="AM747" s="2">
        <v>0</v>
      </c>
      <c r="AN747" s="2">
        <v>0</v>
      </c>
      <c r="AO747" s="2">
        <v>2</v>
      </c>
      <c r="AP747" s="2">
        <v>9</v>
      </c>
      <c r="AQ747" s="2">
        <v>0</v>
      </c>
      <c r="AR747" s="2">
        <v>3423.42</v>
      </c>
      <c r="AS747" s="2">
        <v>4086.93</v>
      </c>
      <c r="AT747" s="2">
        <v>15653.54</v>
      </c>
      <c r="AU747" s="2">
        <v>15000</v>
      </c>
      <c r="AV747" s="2">
        <v>3000</v>
      </c>
      <c r="AW747" s="2">
        <v>0</v>
      </c>
      <c r="AX747" s="2">
        <v>0</v>
      </c>
      <c r="AY747" s="2">
        <v>0</v>
      </c>
      <c r="AZ747" s="2">
        <v>0</v>
      </c>
      <c r="BA747" s="2">
        <v>2200.53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</row>
    <row r="748" spans="1:59">
      <c r="A748" s="5" t="s">
        <v>3062</v>
      </c>
      <c r="B748" s="2" t="s">
        <v>3063</v>
      </c>
      <c r="C748" s="2" t="s">
        <v>3064</v>
      </c>
      <c r="D748" s="2" t="s">
        <v>3065</v>
      </c>
      <c r="E748" s="2" t="s">
        <v>204</v>
      </c>
      <c r="F748" s="2" t="s">
        <v>256</v>
      </c>
      <c r="G748" s="2">
        <v>10</v>
      </c>
      <c r="H748" s="2">
        <v>2</v>
      </c>
      <c r="I748" s="2">
        <v>5.9</v>
      </c>
      <c r="J748" s="2">
        <v>0</v>
      </c>
      <c r="K748" s="2">
        <v>2124</v>
      </c>
      <c r="L748" s="2">
        <v>0</v>
      </c>
      <c r="M748" s="2">
        <v>0</v>
      </c>
      <c r="N748" s="2">
        <v>0</v>
      </c>
      <c r="O748" s="2">
        <v>0</v>
      </c>
      <c r="P748" s="2">
        <v>144</v>
      </c>
      <c r="Q748" s="2">
        <v>0</v>
      </c>
      <c r="R748" s="2">
        <v>0</v>
      </c>
      <c r="S748" s="2">
        <v>0</v>
      </c>
      <c r="T748" s="2">
        <v>800</v>
      </c>
      <c r="U748" s="2">
        <v>100</v>
      </c>
      <c r="V748" s="2">
        <v>300</v>
      </c>
      <c r="W748" s="2">
        <v>33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781.24</v>
      </c>
      <c r="AE748" s="2">
        <v>0</v>
      </c>
      <c r="AF748" s="2">
        <v>4282.24</v>
      </c>
      <c r="AG748" s="2">
        <v>349.84</v>
      </c>
      <c r="AH748" s="2">
        <v>13.12</v>
      </c>
      <c r="AI748" s="2">
        <v>104.32</v>
      </c>
      <c r="AJ748" s="2">
        <v>262</v>
      </c>
      <c r="AK748" s="2">
        <v>0</v>
      </c>
      <c r="AL748" s="2">
        <v>0</v>
      </c>
      <c r="AM748" s="2">
        <v>0</v>
      </c>
      <c r="AN748" s="2">
        <v>0</v>
      </c>
      <c r="AO748" s="2">
        <v>2</v>
      </c>
      <c r="AP748" s="2">
        <v>9</v>
      </c>
      <c r="AQ748" s="2">
        <v>0</v>
      </c>
      <c r="AR748" s="2">
        <v>3550.96</v>
      </c>
      <c r="AS748" s="2">
        <v>4210.24</v>
      </c>
      <c r="AT748" s="2">
        <v>15288.53</v>
      </c>
      <c r="AU748" s="2">
        <v>15000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2187.84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</row>
    <row r="749" spans="1:59">
      <c r="A749" s="5" t="s">
        <v>3066</v>
      </c>
      <c r="B749" s="2" t="s">
        <v>3067</v>
      </c>
      <c r="C749" s="2" t="s">
        <v>3068</v>
      </c>
      <c r="D749" s="2" t="s">
        <v>3069</v>
      </c>
      <c r="E749" s="2" t="s">
        <v>204</v>
      </c>
      <c r="F749" s="2" t="s">
        <v>256</v>
      </c>
      <c r="G749" s="2">
        <v>10</v>
      </c>
      <c r="H749" s="2">
        <v>2</v>
      </c>
      <c r="I749" s="2">
        <v>5.9</v>
      </c>
      <c r="J749" s="2">
        <v>0</v>
      </c>
      <c r="K749" s="2">
        <v>2124</v>
      </c>
      <c r="L749" s="2">
        <v>0</v>
      </c>
      <c r="M749" s="2">
        <v>0</v>
      </c>
      <c r="N749" s="2">
        <v>0</v>
      </c>
      <c r="O749" s="2">
        <v>0</v>
      </c>
      <c r="P749" s="2">
        <v>144</v>
      </c>
      <c r="Q749" s="2">
        <v>0</v>
      </c>
      <c r="R749" s="2">
        <v>0</v>
      </c>
      <c r="S749" s="2">
        <v>0</v>
      </c>
      <c r="T749" s="2">
        <v>800</v>
      </c>
      <c r="U749" s="2">
        <v>100</v>
      </c>
      <c r="V749" s="2">
        <v>300</v>
      </c>
      <c r="W749" s="2">
        <v>33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585.93</v>
      </c>
      <c r="AE749" s="2">
        <v>0</v>
      </c>
      <c r="AF749" s="2">
        <v>4086.93</v>
      </c>
      <c r="AG749" s="2">
        <v>362.49</v>
      </c>
      <c r="AH749" s="2">
        <v>13.59</v>
      </c>
      <c r="AI749" s="2">
        <v>104.32</v>
      </c>
      <c r="AJ749" s="2">
        <v>272</v>
      </c>
      <c r="AK749" s="2">
        <v>0</v>
      </c>
      <c r="AL749" s="2">
        <v>0</v>
      </c>
      <c r="AM749" s="2">
        <v>0</v>
      </c>
      <c r="AN749" s="2">
        <v>0</v>
      </c>
      <c r="AO749" s="2">
        <v>2</v>
      </c>
      <c r="AP749" s="2">
        <v>9</v>
      </c>
      <c r="AQ749" s="2">
        <v>0</v>
      </c>
      <c r="AR749" s="2">
        <v>3332.53</v>
      </c>
      <c r="AS749" s="2">
        <v>4014.93</v>
      </c>
      <c r="AT749" s="2">
        <v>15357.54</v>
      </c>
      <c r="AU749" s="2">
        <v>15000</v>
      </c>
      <c r="AV749" s="2">
        <v>1500</v>
      </c>
      <c r="AW749" s="2">
        <v>0</v>
      </c>
      <c r="AX749" s="2">
        <v>0</v>
      </c>
      <c r="AY749" s="2">
        <v>3000</v>
      </c>
      <c r="AZ749" s="2">
        <v>0</v>
      </c>
      <c r="BA749" s="2">
        <v>2257.2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</row>
    <row r="750" spans="1:59">
      <c r="A750" s="5" t="s">
        <v>3070</v>
      </c>
      <c r="B750" s="2" t="s">
        <v>3071</v>
      </c>
      <c r="C750" s="2" t="s">
        <v>3072</v>
      </c>
      <c r="D750" s="2" t="s">
        <v>3073</v>
      </c>
      <c r="E750" s="2" t="s">
        <v>204</v>
      </c>
      <c r="F750" s="2" t="s">
        <v>256</v>
      </c>
      <c r="G750" s="2">
        <v>10</v>
      </c>
      <c r="H750" s="2">
        <v>3</v>
      </c>
      <c r="I750" s="2">
        <v>6.1</v>
      </c>
      <c r="J750" s="2">
        <v>0</v>
      </c>
      <c r="K750" s="2">
        <v>2196</v>
      </c>
      <c r="L750" s="2">
        <v>0</v>
      </c>
      <c r="M750" s="2">
        <v>0</v>
      </c>
      <c r="N750" s="2">
        <v>0</v>
      </c>
      <c r="O750" s="2">
        <v>0</v>
      </c>
      <c r="P750" s="2">
        <v>144</v>
      </c>
      <c r="Q750" s="2">
        <v>0</v>
      </c>
      <c r="R750" s="2">
        <v>0</v>
      </c>
      <c r="S750" s="2">
        <v>0</v>
      </c>
      <c r="T750" s="2">
        <v>800</v>
      </c>
      <c r="U750" s="2">
        <v>100</v>
      </c>
      <c r="V750" s="2">
        <v>300</v>
      </c>
      <c r="W750" s="2">
        <v>33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605.79</v>
      </c>
      <c r="AE750" s="2">
        <v>0</v>
      </c>
      <c r="AF750" s="2">
        <v>4178.79</v>
      </c>
      <c r="AG750" s="2">
        <v>350.07</v>
      </c>
      <c r="AH750" s="2">
        <v>13.13</v>
      </c>
      <c r="AI750" s="2">
        <v>104.32</v>
      </c>
      <c r="AJ750" s="2">
        <v>263</v>
      </c>
      <c r="AK750" s="2">
        <v>0</v>
      </c>
      <c r="AL750" s="2">
        <v>0</v>
      </c>
      <c r="AM750" s="2">
        <v>0</v>
      </c>
      <c r="AN750" s="2">
        <v>0</v>
      </c>
      <c r="AO750" s="2">
        <v>2</v>
      </c>
      <c r="AP750" s="2">
        <v>9</v>
      </c>
      <c r="AQ750" s="2">
        <v>0</v>
      </c>
      <c r="AR750" s="2">
        <v>3446.27</v>
      </c>
      <c r="AS750" s="2">
        <v>4106.79</v>
      </c>
      <c r="AT750" s="2">
        <v>15540.54</v>
      </c>
      <c r="AU750" s="2">
        <v>15000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2191.56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</row>
    <row r="751" spans="1:59">
      <c r="A751" s="5" t="s">
        <v>3074</v>
      </c>
      <c r="B751" s="2" t="s">
        <v>3075</v>
      </c>
      <c r="C751" s="2" t="s">
        <v>3076</v>
      </c>
      <c r="D751" s="2" t="s">
        <v>3077</v>
      </c>
      <c r="E751" s="2" t="s">
        <v>204</v>
      </c>
      <c r="F751" s="2" t="s">
        <v>256</v>
      </c>
      <c r="G751" s="2">
        <v>10</v>
      </c>
      <c r="H751" s="2">
        <v>2</v>
      </c>
      <c r="I751" s="2">
        <v>5.9</v>
      </c>
      <c r="J751" s="2">
        <v>0</v>
      </c>
      <c r="K751" s="2">
        <v>2124</v>
      </c>
      <c r="L751" s="2">
        <v>0</v>
      </c>
      <c r="M751" s="2">
        <v>0</v>
      </c>
      <c r="N751" s="2">
        <v>0</v>
      </c>
      <c r="O751" s="2">
        <v>0</v>
      </c>
      <c r="P751" s="2">
        <v>216</v>
      </c>
      <c r="Q751" s="2">
        <v>0</v>
      </c>
      <c r="R751" s="2">
        <v>0</v>
      </c>
      <c r="S751" s="2">
        <v>0</v>
      </c>
      <c r="T751" s="2">
        <v>800</v>
      </c>
      <c r="U751" s="2">
        <v>100</v>
      </c>
      <c r="V751" s="2">
        <v>300</v>
      </c>
      <c r="W751" s="2">
        <v>33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292.97</v>
      </c>
      <c r="AE751" s="2">
        <v>0</v>
      </c>
      <c r="AF751" s="2">
        <v>3865.97</v>
      </c>
      <c r="AG751" s="2">
        <v>348.47</v>
      </c>
      <c r="AH751" s="2">
        <v>13.07</v>
      </c>
      <c r="AI751" s="2">
        <v>104.32</v>
      </c>
      <c r="AJ751" s="2">
        <v>261</v>
      </c>
      <c r="AK751" s="2">
        <v>0</v>
      </c>
      <c r="AL751" s="2">
        <v>0</v>
      </c>
      <c r="AM751" s="2">
        <v>0</v>
      </c>
      <c r="AN751" s="2">
        <v>0</v>
      </c>
      <c r="AO751" s="2">
        <v>2</v>
      </c>
      <c r="AP751" s="2">
        <v>9</v>
      </c>
      <c r="AQ751" s="2">
        <v>0</v>
      </c>
      <c r="AR751" s="2">
        <v>3137.11</v>
      </c>
      <c r="AS751" s="2">
        <v>3793.97</v>
      </c>
      <c r="AT751" s="2">
        <v>15729.04</v>
      </c>
      <c r="AU751" s="2">
        <v>15000</v>
      </c>
      <c r="AV751" s="2">
        <v>6000</v>
      </c>
      <c r="AW751" s="2">
        <v>0</v>
      </c>
      <c r="AX751" s="2">
        <v>0</v>
      </c>
      <c r="AY751" s="2">
        <v>0</v>
      </c>
      <c r="AZ751" s="2">
        <v>0</v>
      </c>
      <c r="BA751" s="2">
        <v>2180.58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</row>
    <row r="752" spans="1:59">
      <c r="A752" s="5" t="s">
        <v>3078</v>
      </c>
      <c r="B752" s="2" t="s">
        <v>3079</v>
      </c>
      <c r="C752" s="2" t="s">
        <v>3080</v>
      </c>
      <c r="D752" s="2" t="s">
        <v>3081</v>
      </c>
      <c r="E752" s="2" t="s">
        <v>204</v>
      </c>
      <c r="F752" s="2" t="s">
        <v>256</v>
      </c>
      <c r="G752" s="2">
        <v>10</v>
      </c>
      <c r="H752" s="2">
        <v>2</v>
      </c>
      <c r="I752" s="2">
        <v>5.9</v>
      </c>
      <c r="J752" s="2">
        <v>0</v>
      </c>
      <c r="K752" s="2">
        <v>2124</v>
      </c>
      <c r="L752" s="2">
        <v>195.31</v>
      </c>
      <c r="M752" s="2">
        <v>0</v>
      </c>
      <c r="N752" s="2">
        <v>0</v>
      </c>
      <c r="O752" s="2">
        <v>0</v>
      </c>
      <c r="P752" s="2">
        <v>144</v>
      </c>
      <c r="Q752" s="2">
        <v>0</v>
      </c>
      <c r="R752" s="2">
        <v>0</v>
      </c>
      <c r="S752" s="2">
        <v>0</v>
      </c>
      <c r="T752" s="2">
        <v>800</v>
      </c>
      <c r="U752" s="2">
        <v>100</v>
      </c>
      <c r="V752" s="2">
        <v>300</v>
      </c>
      <c r="W752" s="2">
        <v>33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585.93</v>
      </c>
      <c r="AE752" s="2">
        <v>206.55</v>
      </c>
      <c r="AF752" s="2">
        <v>4075.69</v>
      </c>
      <c r="AG752" s="2">
        <v>330.71</v>
      </c>
      <c r="AH752" s="2">
        <v>12.4</v>
      </c>
      <c r="AI752" s="2">
        <v>104.32</v>
      </c>
      <c r="AJ752" s="2">
        <v>248</v>
      </c>
      <c r="AK752" s="2">
        <v>0</v>
      </c>
      <c r="AL752" s="2">
        <v>0</v>
      </c>
      <c r="AM752" s="2">
        <v>0</v>
      </c>
      <c r="AN752" s="2">
        <v>0</v>
      </c>
      <c r="AO752" s="2">
        <v>2</v>
      </c>
      <c r="AP752" s="2">
        <v>9</v>
      </c>
      <c r="AQ752" s="2">
        <v>0</v>
      </c>
      <c r="AR752" s="2">
        <v>3378.26</v>
      </c>
      <c r="AS752" s="2">
        <v>4003.69</v>
      </c>
      <c r="AT752" s="2">
        <v>15346.3</v>
      </c>
      <c r="AU752" s="2">
        <v>15000</v>
      </c>
      <c r="AV752" s="2">
        <v>1500</v>
      </c>
      <c r="AW752" s="2">
        <v>0</v>
      </c>
      <c r="AX752" s="2">
        <v>0</v>
      </c>
      <c r="AY752" s="2">
        <v>0</v>
      </c>
      <c r="AZ752" s="2">
        <v>0</v>
      </c>
      <c r="BA752" s="2">
        <v>2086.29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</row>
    <row r="753" spans="1:59">
      <c r="A753" s="5" t="s">
        <v>3082</v>
      </c>
      <c r="B753" s="2" t="s">
        <v>3083</v>
      </c>
      <c r="C753" s="2" t="s">
        <v>3084</v>
      </c>
      <c r="D753" s="2" t="s">
        <v>3085</v>
      </c>
      <c r="E753" s="2" t="s">
        <v>204</v>
      </c>
      <c r="F753" s="2" t="s">
        <v>256</v>
      </c>
      <c r="G753" s="2">
        <v>10</v>
      </c>
      <c r="H753" s="2">
        <v>2</v>
      </c>
      <c r="I753" s="2">
        <v>5.9</v>
      </c>
      <c r="J753" s="2">
        <v>0</v>
      </c>
      <c r="K753" s="2">
        <v>2124</v>
      </c>
      <c r="L753" s="2">
        <v>195.31</v>
      </c>
      <c r="M753" s="2">
        <v>0</v>
      </c>
      <c r="N753" s="2">
        <v>0</v>
      </c>
      <c r="O753" s="2">
        <v>0</v>
      </c>
      <c r="P753" s="2">
        <v>216</v>
      </c>
      <c r="Q753" s="2">
        <v>0</v>
      </c>
      <c r="R753" s="2">
        <v>0</v>
      </c>
      <c r="S753" s="2">
        <v>0</v>
      </c>
      <c r="T753" s="2">
        <v>800</v>
      </c>
      <c r="U753" s="2">
        <v>100</v>
      </c>
      <c r="V753" s="2">
        <v>300</v>
      </c>
      <c r="W753" s="2">
        <v>33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585.93</v>
      </c>
      <c r="AE753" s="2">
        <v>0</v>
      </c>
      <c r="AF753" s="2">
        <v>4354.24</v>
      </c>
      <c r="AG753" s="2">
        <v>332.83</v>
      </c>
      <c r="AH753" s="2">
        <v>12.48</v>
      </c>
      <c r="AI753" s="2">
        <v>104.32</v>
      </c>
      <c r="AJ753" s="2">
        <v>250</v>
      </c>
      <c r="AK753" s="2">
        <v>0</v>
      </c>
      <c r="AL753" s="2">
        <v>0</v>
      </c>
      <c r="AM753" s="2">
        <v>0</v>
      </c>
      <c r="AN753" s="2">
        <v>0</v>
      </c>
      <c r="AO753" s="2">
        <v>2</v>
      </c>
      <c r="AP753" s="2">
        <v>9</v>
      </c>
      <c r="AQ753" s="2">
        <v>0</v>
      </c>
      <c r="AR753" s="2">
        <v>3652.61</v>
      </c>
      <c r="AS753" s="2">
        <v>4282.24</v>
      </c>
      <c r="AT753" s="2">
        <v>16217.31</v>
      </c>
      <c r="AU753" s="2">
        <v>15000</v>
      </c>
      <c r="AV753" s="2">
        <v>0</v>
      </c>
      <c r="AW753" s="2">
        <v>3000</v>
      </c>
      <c r="AX753" s="2">
        <v>0</v>
      </c>
      <c r="AY753" s="2">
        <v>0</v>
      </c>
      <c r="AZ753" s="2">
        <v>0</v>
      </c>
      <c r="BA753" s="2">
        <v>2098.89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</row>
    <row r="754" spans="1:59">
      <c r="A754" s="5" t="s">
        <v>3086</v>
      </c>
      <c r="B754" s="2" t="s">
        <v>3087</v>
      </c>
      <c r="C754" s="2" t="s">
        <v>3088</v>
      </c>
      <c r="D754" s="2" t="s">
        <v>3089</v>
      </c>
      <c r="E754" s="2" t="s">
        <v>204</v>
      </c>
      <c r="F754" s="2" t="s">
        <v>256</v>
      </c>
      <c r="G754" s="2">
        <v>10</v>
      </c>
      <c r="H754" s="2">
        <v>3</v>
      </c>
      <c r="I754" s="2">
        <v>6.1</v>
      </c>
      <c r="J754" s="2">
        <v>0</v>
      </c>
      <c r="K754" s="2">
        <v>2196</v>
      </c>
      <c r="L754" s="2">
        <v>0</v>
      </c>
      <c r="M754" s="2">
        <v>0</v>
      </c>
      <c r="N754" s="2">
        <v>0</v>
      </c>
      <c r="O754" s="2">
        <v>0</v>
      </c>
      <c r="P754" s="2">
        <v>216</v>
      </c>
      <c r="Q754" s="2">
        <v>0</v>
      </c>
      <c r="R754" s="2">
        <v>0</v>
      </c>
      <c r="S754" s="2">
        <v>0</v>
      </c>
      <c r="T754" s="2">
        <v>800</v>
      </c>
      <c r="U754" s="2">
        <v>100</v>
      </c>
      <c r="V754" s="2">
        <v>300</v>
      </c>
      <c r="W754" s="2">
        <v>33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302.9</v>
      </c>
      <c r="AE754" s="2">
        <v>362.25</v>
      </c>
      <c r="AF754" s="2">
        <v>3585.65</v>
      </c>
      <c r="AG754" s="2">
        <v>362.26</v>
      </c>
      <c r="AH754" s="2">
        <v>13.58</v>
      </c>
      <c r="AI754" s="2">
        <v>104.32</v>
      </c>
      <c r="AJ754" s="2">
        <v>272</v>
      </c>
      <c r="AK754" s="2">
        <v>0</v>
      </c>
      <c r="AL754" s="2">
        <v>0</v>
      </c>
      <c r="AM754" s="2">
        <v>0</v>
      </c>
      <c r="AN754" s="2">
        <v>0</v>
      </c>
      <c r="AO754" s="2">
        <v>2</v>
      </c>
      <c r="AP754" s="2">
        <v>9</v>
      </c>
      <c r="AQ754" s="2">
        <v>0</v>
      </c>
      <c r="AR754" s="2">
        <v>2831.49</v>
      </c>
      <c r="AS754" s="2">
        <v>3513.65</v>
      </c>
      <c r="AT754" s="2">
        <v>14879.94</v>
      </c>
      <c r="AU754" s="2">
        <v>15000</v>
      </c>
      <c r="AV754" s="2">
        <v>1500</v>
      </c>
      <c r="AW754" s="2">
        <v>3000</v>
      </c>
      <c r="AX754" s="2">
        <v>0</v>
      </c>
      <c r="AY754" s="2">
        <v>0</v>
      </c>
      <c r="AZ754" s="2">
        <v>0</v>
      </c>
      <c r="BA754" s="2">
        <v>2256.48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</row>
    <row r="755" spans="1:59">
      <c r="A755" s="5" t="s">
        <v>3090</v>
      </c>
      <c r="B755" s="2" t="s">
        <v>3091</v>
      </c>
      <c r="C755" s="2" t="s">
        <v>3092</v>
      </c>
      <c r="D755" s="2" t="s">
        <v>3093</v>
      </c>
      <c r="E755" s="2" t="s">
        <v>204</v>
      </c>
      <c r="F755" s="2" t="s">
        <v>256</v>
      </c>
      <c r="G755" s="2">
        <v>10</v>
      </c>
      <c r="H755" s="2">
        <v>3</v>
      </c>
      <c r="I755" s="2">
        <v>6.1</v>
      </c>
      <c r="J755" s="2">
        <v>0</v>
      </c>
      <c r="K755" s="2">
        <v>2196</v>
      </c>
      <c r="L755" s="2">
        <v>201.93</v>
      </c>
      <c r="M755" s="2">
        <v>0</v>
      </c>
      <c r="N755" s="2">
        <v>0</v>
      </c>
      <c r="O755" s="2">
        <v>0</v>
      </c>
      <c r="P755" s="2">
        <v>144</v>
      </c>
      <c r="Q755" s="2">
        <v>0</v>
      </c>
      <c r="R755" s="2">
        <v>0</v>
      </c>
      <c r="S755" s="2">
        <v>0</v>
      </c>
      <c r="T755" s="2">
        <v>800</v>
      </c>
      <c r="U755" s="2">
        <v>100</v>
      </c>
      <c r="V755" s="2">
        <v>300</v>
      </c>
      <c r="W755" s="2">
        <v>33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605.79</v>
      </c>
      <c r="AE755" s="2">
        <v>0</v>
      </c>
      <c r="AF755" s="2">
        <v>4380.72</v>
      </c>
      <c r="AG755" s="2">
        <v>344.83</v>
      </c>
      <c r="AH755" s="2">
        <v>12.93</v>
      </c>
      <c r="AI755" s="2">
        <v>104.32</v>
      </c>
      <c r="AJ755" s="2">
        <v>259</v>
      </c>
      <c r="AK755" s="2">
        <v>0</v>
      </c>
      <c r="AL755" s="2">
        <v>0</v>
      </c>
      <c r="AM755" s="2">
        <v>0</v>
      </c>
      <c r="AN755" s="2">
        <v>0</v>
      </c>
      <c r="AO755" s="2">
        <v>2</v>
      </c>
      <c r="AP755" s="2">
        <v>9</v>
      </c>
      <c r="AQ755" s="2">
        <v>0</v>
      </c>
      <c r="AR755" s="2">
        <v>3657.64</v>
      </c>
      <c r="AS755" s="2">
        <v>4308.72</v>
      </c>
      <c r="AT755" s="2">
        <v>18117.23</v>
      </c>
      <c r="AU755" s="2">
        <v>15000</v>
      </c>
      <c r="AV755" s="2">
        <v>3000</v>
      </c>
      <c r="AW755" s="2">
        <v>3000</v>
      </c>
      <c r="AX755" s="2">
        <v>1200</v>
      </c>
      <c r="AY755" s="2">
        <v>0</v>
      </c>
      <c r="AZ755" s="2">
        <v>0</v>
      </c>
      <c r="BA755" s="2">
        <v>2163.24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</row>
    <row r="756" spans="1:59">
      <c r="A756" s="5" t="s">
        <v>3094</v>
      </c>
      <c r="B756" s="2" t="s">
        <v>3095</v>
      </c>
      <c r="C756" s="2" t="s">
        <v>3096</v>
      </c>
      <c r="D756" s="2" t="s">
        <v>3097</v>
      </c>
      <c r="E756" s="2" t="s">
        <v>204</v>
      </c>
      <c r="F756" s="2" t="s">
        <v>181</v>
      </c>
      <c r="G756" s="2">
        <v>8</v>
      </c>
      <c r="H756" s="2">
        <v>3</v>
      </c>
      <c r="I756" s="2">
        <v>5.3</v>
      </c>
      <c r="J756" s="2">
        <v>0</v>
      </c>
      <c r="K756" s="2">
        <v>1908</v>
      </c>
      <c r="L756" s="2">
        <v>350.9</v>
      </c>
      <c r="M756" s="2">
        <v>0</v>
      </c>
      <c r="N756" s="2">
        <v>0</v>
      </c>
      <c r="O756" s="2">
        <v>0</v>
      </c>
      <c r="P756" s="2">
        <v>144</v>
      </c>
      <c r="Q756" s="2">
        <v>0</v>
      </c>
      <c r="R756" s="2">
        <v>0</v>
      </c>
      <c r="S756" s="2">
        <v>0</v>
      </c>
      <c r="T756" s="2">
        <v>800</v>
      </c>
      <c r="U756" s="2">
        <v>100</v>
      </c>
      <c r="V756" s="2">
        <v>300</v>
      </c>
      <c r="W756" s="2">
        <v>33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263.17</v>
      </c>
      <c r="AE756" s="2">
        <v>0</v>
      </c>
      <c r="AF756" s="2">
        <v>3899.07</v>
      </c>
      <c r="AG756" s="2">
        <v>414.55</v>
      </c>
      <c r="AH756" s="2">
        <v>15.55</v>
      </c>
      <c r="AI756" s="2">
        <v>104.32</v>
      </c>
      <c r="AJ756" s="2">
        <v>311</v>
      </c>
      <c r="AK756" s="2">
        <v>0</v>
      </c>
      <c r="AL756" s="2">
        <v>0</v>
      </c>
      <c r="AM756" s="2">
        <v>0</v>
      </c>
      <c r="AN756" s="2">
        <v>0</v>
      </c>
      <c r="AO756" s="2">
        <v>2</v>
      </c>
      <c r="AP756" s="2">
        <v>9</v>
      </c>
      <c r="AQ756" s="2">
        <v>0</v>
      </c>
      <c r="AR756" s="2">
        <v>3051.65</v>
      </c>
      <c r="AS756" s="2">
        <v>3827.07</v>
      </c>
      <c r="AT756" s="2">
        <v>17648.07</v>
      </c>
      <c r="AU756" s="2">
        <v>15000</v>
      </c>
      <c r="AV756" s="2">
        <v>3000</v>
      </c>
      <c r="AW756" s="2">
        <v>6000</v>
      </c>
      <c r="AX756" s="2">
        <v>0</v>
      </c>
      <c r="AY756" s="2">
        <v>0</v>
      </c>
      <c r="AZ756" s="2">
        <v>0</v>
      </c>
      <c r="BA756" s="2">
        <v>2536.26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</row>
    <row r="757" spans="1:59">
      <c r="A757" s="5" t="s">
        <v>3098</v>
      </c>
      <c r="B757" s="2" t="s">
        <v>3099</v>
      </c>
      <c r="C757" s="2" t="s">
        <v>3100</v>
      </c>
      <c r="D757" s="2" t="s">
        <v>3101</v>
      </c>
      <c r="E757" s="2" t="s">
        <v>204</v>
      </c>
      <c r="F757" s="2" t="s">
        <v>256</v>
      </c>
      <c r="G757" s="2">
        <v>10</v>
      </c>
      <c r="H757" s="2">
        <v>1</v>
      </c>
      <c r="I757" s="2">
        <v>5.7</v>
      </c>
      <c r="J757" s="2">
        <v>0</v>
      </c>
      <c r="K757" s="2">
        <v>2052</v>
      </c>
      <c r="L757" s="2">
        <v>0</v>
      </c>
      <c r="M757" s="2">
        <v>0</v>
      </c>
      <c r="N757" s="2">
        <v>0</v>
      </c>
      <c r="O757" s="2">
        <v>0</v>
      </c>
      <c r="P757" s="2">
        <v>72</v>
      </c>
      <c r="Q757" s="2">
        <v>0</v>
      </c>
      <c r="R757" s="2">
        <v>0</v>
      </c>
      <c r="S757" s="2">
        <v>0</v>
      </c>
      <c r="T757" s="2">
        <v>800</v>
      </c>
      <c r="U757" s="2">
        <v>100</v>
      </c>
      <c r="V757" s="2">
        <v>300</v>
      </c>
      <c r="W757" s="2">
        <v>33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472.03</v>
      </c>
      <c r="AE757" s="2">
        <v>0</v>
      </c>
      <c r="AF757" s="2">
        <v>3829.03</v>
      </c>
      <c r="AG757" s="2">
        <v>297.62</v>
      </c>
      <c r="AH757" s="2">
        <v>11.16</v>
      </c>
      <c r="AI757" s="2">
        <v>104.32</v>
      </c>
      <c r="AJ757" s="2">
        <v>223</v>
      </c>
      <c r="AK757" s="2">
        <v>0</v>
      </c>
      <c r="AL757" s="2">
        <v>0</v>
      </c>
      <c r="AM757" s="2">
        <v>0</v>
      </c>
      <c r="AN757" s="2">
        <v>0</v>
      </c>
      <c r="AO757" s="2">
        <v>2</v>
      </c>
      <c r="AP757" s="2">
        <v>9</v>
      </c>
      <c r="AQ757" s="2">
        <v>0</v>
      </c>
      <c r="AR757" s="2">
        <v>3190.93</v>
      </c>
      <c r="AS757" s="2">
        <v>3757.03</v>
      </c>
      <c r="AT757" s="2">
        <v>14851.64</v>
      </c>
      <c r="AU757" s="2">
        <v>15000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1908.3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</row>
    <row r="758" spans="1:59">
      <c r="A758" s="5" t="s">
        <v>3102</v>
      </c>
      <c r="B758" s="2" t="s">
        <v>3103</v>
      </c>
      <c r="C758" s="2" t="s">
        <v>3104</v>
      </c>
      <c r="D758" s="2" t="s">
        <v>3105</v>
      </c>
      <c r="E758" s="2" t="s">
        <v>204</v>
      </c>
      <c r="F758" s="2" t="s">
        <v>209</v>
      </c>
      <c r="G758" s="2">
        <v>10</v>
      </c>
      <c r="H758" s="2">
        <v>2</v>
      </c>
      <c r="I758" s="2">
        <v>5.9</v>
      </c>
      <c r="J758" s="2">
        <v>0</v>
      </c>
      <c r="K758" s="2">
        <v>2124</v>
      </c>
      <c r="L758" s="2">
        <v>0</v>
      </c>
      <c r="M758" s="2">
        <v>36</v>
      </c>
      <c r="N758" s="2">
        <v>72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800</v>
      </c>
      <c r="U758" s="2">
        <v>300</v>
      </c>
      <c r="V758" s="2">
        <v>300</v>
      </c>
      <c r="W758" s="2">
        <v>33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3665</v>
      </c>
      <c r="AG758" s="2">
        <v>817.92</v>
      </c>
      <c r="AH758" s="2">
        <v>30.67</v>
      </c>
      <c r="AI758" s="2">
        <v>204.47</v>
      </c>
      <c r="AJ758" s="2">
        <v>613</v>
      </c>
      <c r="AK758" s="2">
        <v>0</v>
      </c>
      <c r="AL758" s="2">
        <v>0</v>
      </c>
      <c r="AM758" s="2">
        <v>0</v>
      </c>
      <c r="AN758" s="2">
        <v>0</v>
      </c>
      <c r="AO758" s="2">
        <v>2</v>
      </c>
      <c r="AP758" s="2">
        <v>9</v>
      </c>
      <c r="AQ758" s="2">
        <v>0</v>
      </c>
      <c r="AR758" s="2">
        <v>1996.94</v>
      </c>
      <c r="AS758" s="2">
        <v>3453</v>
      </c>
      <c r="AT758" s="2">
        <v>22239</v>
      </c>
      <c r="AU758" s="2">
        <v>15000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4998.18</v>
      </c>
      <c r="BB758" s="2">
        <v>2240.82</v>
      </c>
      <c r="BC758" s="2">
        <v>67.22</v>
      </c>
      <c r="BD758" s="2">
        <v>0</v>
      </c>
      <c r="BE758" s="2">
        <v>67.22</v>
      </c>
      <c r="BF758" s="2">
        <v>163.62</v>
      </c>
      <c r="BG758" s="2">
        <v>0</v>
      </c>
    </row>
    <row r="759" spans="1:59">
      <c r="A759" s="5" t="s">
        <v>3106</v>
      </c>
      <c r="B759" s="2" t="s">
        <v>3107</v>
      </c>
      <c r="C759" s="2" t="s">
        <v>3108</v>
      </c>
      <c r="D759" s="2" t="s">
        <v>3109</v>
      </c>
      <c r="E759" s="2" t="s">
        <v>204</v>
      </c>
      <c r="F759" s="2" t="s">
        <v>256</v>
      </c>
      <c r="G759" s="2">
        <v>10</v>
      </c>
      <c r="H759" s="2">
        <v>3</v>
      </c>
      <c r="I759" s="2">
        <v>6.1</v>
      </c>
      <c r="J759" s="2">
        <v>0</v>
      </c>
      <c r="K759" s="2">
        <v>2196</v>
      </c>
      <c r="L759" s="2">
        <v>0</v>
      </c>
      <c r="M759" s="2">
        <v>24</v>
      </c>
      <c r="N759" s="2">
        <v>64</v>
      </c>
      <c r="O759" s="2">
        <v>0</v>
      </c>
      <c r="P759" s="2">
        <v>504</v>
      </c>
      <c r="Q759" s="2">
        <v>0</v>
      </c>
      <c r="R759" s="2">
        <v>0</v>
      </c>
      <c r="S759" s="2">
        <v>0</v>
      </c>
      <c r="T759" s="2">
        <v>800</v>
      </c>
      <c r="U759" s="2">
        <v>100</v>
      </c>
      <c r="V759" s="2">
        <v>300</v>
      </c>
      <c r="W759" s="2">
        <v>33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908.69</v>
      </c>
      <c r="AE759" s="2">
        <v>0</v>
      </c>
      <c r="AF759" s="2">
        <v>4929.69</v>
      </c>
      <c r="AG759" s="2">
        <v>433.12</v>
      </c>
      <c r="AH759" s="2">
        <v>16.24</v>
      </c>
      <c r="AI759" s="2">
        <v>108.27</v>
      </c>
      <c r="AJ759" s="2">
        <v>325</v>
      </c>
      <c r="AK759" s="2">
        <v>0</v>
      </c>
      <c r="AL759" s="2">
        <v>0</v>
      </c>
      <c r="AM759" s="2">
        <v>0</v>
      </c>
      <c r="AN759" s="2">
        <v>0</v>
      </c>
      <c r="AO759" s="2">
        <v>2</v>
      </c>
      <c r="AP759" s="2">
        <v>9</v>
      </c>
      <c r="AQ759" s="2">
        <v>0</v>
      </c>
      <c r="AR759" s="2">
        <v>4045.06</v>
      </c>
      <c r="AS759" s="2">
        <v>4857.69</v>
      </c>
      <c r="AT759" s="2">
        <v>17240.3</v>
      </c>
      <c r="AU759" s="2">
        <v>15000</v>
      </c>
      <c r="AV759" s="2">
        <v>3000</v>
      </c>
      <c r="AW759" s="2">
        <v>0</v>
      </c>
      <c r="AX759" s="2">
        <v>0</v>
      </c>
      <c r="AY759" s="2">
        <v>0</v>
      </c>
      <c r="AZ759" s="2">
        <v>0</v>
      </c>
      <c r="BA759" s="2">
        <v>2647.89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</row>
    <row r="760" spans="1:59">
      <c r="A760" s="5" t="s">
        <v>3110</v>
      </c>
      <c r="B760" s="2" t="s">
        <v>3111</v>
      </c>
      <c r="C760" s="2" t="s">
        <v>3112</v>
      </c>
      <c r="D760" s="2" t="s">
        <v>3113</v>
      </c>
      <c r="E760" s="2" t="s">
        <v>204</v>
      </c>
      <c r="F760" s="2" t="s">
        <v>256</v>
      </c>
      <c r="G760" s="2">
        <v>10</v>
      </c>
      <c r="H760" s="2">
        <v>3</v>
      </c>
      <c r="I760" s="2">
        <v>6.1</v>
      </c>
      <c r="J760" s="2">
        <v>0</v>
      </c>
      <c r="K760" s="2">
        <v>2196</v>
      </c>
      <c r="L760" s="2">
        <v>0</v>
      </c>
      <c r="M760" s="2">
        <v>0</v>
      </c>
      <c r="N760" s="2">
        <v>0</v>
      </c>
      <c r="O760" s="2">
        <v>0</v>
      </c>
      <c r="P760" s="2">
        <v>144</v>
      </c>
      <c r="Q760" s="2">
        <v>0</v>
      </c>
      <c r="R760" s="2">
        <v>0</v>
      </c>
      <c r="S760" s="2">
        <v>0</v>
      </c>
      <c r="T760" s="2">
        <v>800</v>
      </c>
      <c r="U760" s="2">
        <v>100</v>
      </c>
      <c r="V760" s="2">
        <v>300</v>
      </c>
      <c r="W760" s="2">
        <v>33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908.69</v>
      </c>
      <c r="AE760" s="2">
        <v>0</v>
      </c>
      <c r="AF760" s="2">
        <v>4481.69</v>
      </c>
      <c r="AG760" s="2">
        <v>368.96</v>
      </c>
      <c r="AH760" s="2">
        <v>13.84</v>
      </c>
      <c r="AI760" s="2">
        <v>104.32</v>
      </c>
      <c r="AJ760" s="2">
        <v>277</v>
      </c>
      <c r="AK760" s="2">
        <v>0</v>
      </c>
      <c r="AL760" s="2">
        <v>0</v>
      </c>
      <c r="AM760" s="2">
        <v>0</v>
      </c>
      <c r="AN760" s="2">
        <v>0</v>
      </c>
      <c r="AO760" s="2">
        <v>2</v>
      </c>
      <c r="AP760" s="2">
        <v>9</v>
      </c>
      <c r="AQ760" s="2">
        <v>0</v>
      </c>
      <c r="AR760" s="2">
        <v>3715.57</v>
      </c>
      <c r="AS760" s="2">
        <v>4409.69</v>
      </c>
      <c r="AT760" s="2">
        <v>15896.3</v>
      </c>
      <c r="AU760" s="2">
        <v>15000</v>
      </c>
      <c r="AV760" s="2">
        <v>0</v>
      </c>
      <c r="AW760" s="2">
        <v>6000</v>
      </c>
      <c r="AX760" s="2">
        <v>0</v>
      </c>
      <c r="AY760" s="2">
        <v>0</v>
      </c>
      <c r="AZ760" s="2">
        <v>0</v>
      </c>
      <c r="BA760" s="2">
        <v>2292.36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</row>
    <row r="761" spans="1:59">
      <c r="A761" s="5" t="s">
        <v>3114</v>
      </c>
      <c r="B761" s="2" t="s">
        <v>3115</v>
      </c>
      <c r="C761" s="2" t="s">
        <v>3116</v>
      </c>
      <c r="D761" s="2" t="s">
        <v>3117</v>
      </c>
      <c r="E761" s="2" t="s">
        <v>204</v>
      </c>
      <c r="F761" s="2" t="s">
        <v>256</v>
      </c>
      <c r="G761" s="2">
        <v>10</v>
      </c>
      <c r="H761" s="2">
        <v>3</v>
      </c>
      <c r="I761" s="2">
        <v>6.1</v>
      </c>
      <c r="J761" s="2">
        <v>0</v>
      </c>
      <c r="K761" s="2">
        <v>2196</v>
      </c>
      <c r="L761" s="2">
        <v>0</v>
      </c>
      <c r="M761" s="2">
        <v>36</v>
      </c>
      <c r="N761" s="2">
        <v>72</v>
      </c>
      <c r="O761" s="2">
        <v>0</v>
      </c>
      <c r="P761" s="2">
        <v>504</v>
      </c>
      <c r="Q761" s="2">
        <v>0</v>
      </c>
      <c r="R761" s="2">
        <v>0</v>
      </c>
      <c r="S761" s="2">
        <v>0</v>
      </c>
      <c r="T761" s="2">
        <v>800</v>
      </c>
      <c r="U761" s="2">
        <v>100</v>
      </c>
      <c r="V761" s="2">
        <v>300</v>
      </c>
      <c r="W761" s="2">
        <v>33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908.69</v>
      </c>
      <c r="AE761" s="2">
        <v>0</v>
      </c>
      <c r="AF761" s="2">
        <v>4949.69</v>
      </c>
      <c r="AG761" s="2">
        <v>500.64</v>
      </c>
      <c r="AH761" s="2">
        <v>18.77</v>
      </c>
      <c r="AI761" s="2">
        <v>125.16</v>
      </c>
      <c r="AJ761" s="2">
        <v>375</v>
      </c>
      <c r="AK761" s="2">
        <v>0</v>
      </c>
      <c r="AL761" s="2">
        <v>0</v>
      </c>
      <c r="AM761" s="2">
        <v>0</v>
      </c>
      <c r="AN761" s="2">
        <v>0</v>
      </c>
      <c r="AO761" s="2">
        <v>2</v>
      </c>
      <c r="AP761" s="2">
        <v>9</v>
      </c>
      <c r="AQ761" s="2">
        <v>0</v>
      </c>
      <c r="AR761" s="2">
        <v>3928.12</v>
      </c>
      <c r="AS761" s="2">
        <v>4877.69</v>
      </c>
      <c r="AT761" s="2">
        <v>17380.3</v>
      </c>
      <c r="AU761" s="2">
        <v>15000</v>
      </c>
      <c r="AV761" s="2">
        <v>0</v>
      </c>
      <c r="AW761" s="2">
        <v>3000</v>
      </c>
      <c r="AX761" s="2">
        <v>0</v>
      </c>
      <c r="AY761" s="2">
        <v>0</v>
      </c>
      <c r="AZ761" s="2">
        <v>0</v>
      </c>
      <c r="BA761" s="2">
        <v>3058.71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</row>
    <row r="762" spans="1:59">
      <c r="A762" s="5" t="s">
        <v>3118</v>
      </c>
      <c r="B762" s="2" t="s">
        <v>3119</v>
      </c>
      <c r="C762" s="2" t="s">
        <v>3120</v>
      </c>
      <c r="D762" s="2" t="s">
        <v>3121</v>
      </c>
      <c r="E762" s="2" t="s">
        <v>204</v>
      </c>
      <c r="F762" s="2" t="s">
        <v>256</v>
      </c>
      <c r="G762" s="2">
        <v>10</v>
      </c>
      <c r="H762" s="2">
        <v>2</v>
      </c>
      <c r="I762" s="2">
        <v>5.9</v>
      </c>
      <c r="J762" s="2">
        <v>0</v>
      </c>
      <c r="K762" s="2">
        <v>2124</v>
      </c>
      <c r="L762" s="2">
        <v>195.31</v>
      </c>
      <c r="M762" s="2">
        <v>0</v>
      </c>
      <c r="N762" s="2">
        <v>0</v>
      </c>
      <c r="O762" s="2">
        <v>0</v>
      </c>
      <c r="P762" s="2">
        <v>72</v>
      </c>
      <c r="Q762" s="2">
        <v>0</v>
      </c>
      <c r="R762" s="2">
        <v>0</v>
      </c>
      <c r="S762" s="2">
        <v>0</v>
      </c>
      <c r="T762" s="2">
        <v>800</v>
      </c>
      <c r="U762" s="2">
        <v>100</v>
      </c>
      <c r="V762" s="2">
        <v>300</v>
      </c>
      <c r="W762" s="2">
        <v>33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585.93</v>
      </c>
      <c r="AE762" s="2">
        <v>0</v>
      </c>
      <c r="AF762" s="2">
        <v>4210.24</v>
      </c>
      <c r="AG762" s="2">
        <v>330.8</v>
      </c>
      <c r="AH762" s="2">
        <v>12.41</v>
      </c>
      <c r="AI762" s="2">
        <v>104.32</v>
      </c>
      <c r="AJ762" s="2">
        <v>248</v>
      </c>
      <c r="AK762" s="2">
        <v>0</v>
      </c>
      <c r="AL762" s="2">
        <v>0</v>
      </c>
      <c r="AM762" s="2">
        <v>0</v>
      </c>
      <c r="AN762" s="2">
        <v>0</v>
      </c>
      <c r="AO762" s="2">
        <v>2</v>
      </c>
      <c r="AP762" s="2">
        <v>9</v>
      </c>
      <c r="AQ762" s="2">
        <v>0</v>
      </c>
      <c r="AR762" s="2">
        <v>3512.71</v>
      </c>
      <c r="AS762" s="2">
        <v>4138.24</v>
      </c>
      <c r="AT762" s="2">
        <v>15336.85</v>
      </c>
      <c r="AU762" s="2">
        <v>15000</v>
      </c>
      <c r="AV762" s="2">
        <v>3000</v>
      </c>
      <c r="AW762" s="2">
        <v>0</v>
      </c>
      <c r="AX762" s="2">
        <v>0</v>
      </c>
      <c r="AY762" s="2">
        <v>0</v>
      </c>
      <c r="AZ762" s="2">
        <v>0</v>
      </c>
      <c r="BA762" s="2">
        <v>2086.59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</row>
    <row r="763" spans="1:59">
      <c r="A763" s="5" t="s">
        <v>3122</v>
      </c>
      <c r="B763" s="2" t="s">
        <v>3123</v>
      </c>
      <c r="C763" s="2" t="s">
        <v>3124</v>
      </c>
      <c r="D763" s="2" t="s">
        <v>3125</v>
      </c>
      <c r="E763" s="2" t="s">
        <v>204</v>
      </c>
      <c r="F763" s="2" t="s">
        <v>256</v>
      </c>
      <c r="G763" s="2">
        <v>10</v>
      </c>
      <c r="H763" s="2">
        <v>3</v>
      </c>
      <c r="I763" s="2">
        <v>6.1</v>
      </c>
      <c r="J763" s="2">
        <v>0</v>
      </c>
      <c r="K763" s="2">
        <v>2196</v>
      </c>
      <c r="L763" s="2">
        <v>0</v>
      </c>
      <c r="M763" s="2">
        <v>36</v>
      </c>
      <c r="N763" s="2">
        <v>88</v>
      </c>
      <c r="O763" s="2">
        <v>0</v>
      </c>
      <c r="P763" s="2">
        <v>504</v>
      </c>
      <c r="Q763" s="2">
        <v>0</v>
      </c>
      <c r="R763" s="2">
        <v>0</v>
      </c>
      <c r="S763" s="2">
        <v>3.76</v>
      </c>
      <c r="T763" s="2">
        <v>800</v>
      </c>
      <c r="U763" s="2">
        <v>100</v>
      </c>
      <c r="V763" s="2">
        <v>300</v>
      </c>
      <c r="W763" s="2">
        <v>33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605.79</v>
      </c>
      <c r="AE763" s="2">
        <v>0</v>
      </c>
      <c r="AF763" s="2">
        <v>4666.55</v>
      </c>
      <c r="AG763" s="2">
        <v>396.8</v>
      </c>
      <c r="AH763" s="2">
        <v>14.88</v>
      </c>
      <c r="AI763" s="2">
        <v>104.32</v>
      </c>
      <c r="AJ763" s="2">
        <v>298</v>
      </c>
      <c r="AK763" s="2">
        <v>0</v>
      </c>
      <c r="AL763" s="2">
        <v>0</v>
      </c>
      <c r="AM763" s="2">
        <v>0</v>
      </c>
      <c r="AN763" s="2">
        <v>0</v>
      </c>
      <c r="AO763" s="2">
        <v>2</v>
      </c>
      <c r="AP763" s="2">
        <v>9</v>
      </c>
      <c r="AQ763" s="2">
        <v>0</v>
      </c>
      <c r="AR763" s="2">
        <v>3850.55</v>
      </c>
      <c r="AS763" s="2">
        <v>4594.55</v>
      </c>
      <c r="AT763" s="2">
        <v>17056.68</v>
      </c>
      <c r="AU763" s="2">
        <v>15000</v>
      </c>
      <c r="AV763" s="2">
        <v>1500</v>
      </c>
      <c r="AW763" s="2">
        <v>3000</v>
      </c>
      <c r="AX763" s="2">
        <v>0</v>
      </c>
      <c r="AY763" s="2">
        <v>0</v>
      </c>
      <c r="AZ763" s="2">
        <v>0</v>
      </c>
      <c r="BA763" s="2">
        <v>2442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</row>
    <row r="764" spans="1:59">
      <c r="A764" s="5" t="s">
        <v>3126</v>
      </c>
      <c r="B764" s="2" t="s">
        <v>3127</v>
      </c>
      <c r="C764" s="2" t="s">
        <v>3128</v>
      </c>
      <c r="D764" s="2" t="s">
        <v>3129</v>
      </c>
      <c r="E764" s="2" t="s">
        <v>204</v>
      </c>
      <c r="F764" s="2" t="s">
        <v>256</v>
      </c>
      <c r="G764" s="2">
        <v>10</v>
      </c>
      <c r="H764" s="2">
        <v>2</v>
      </c>
      <c r="I764" s="2">
        <v>5.9</v>
      </c>
      <c r="J764" s="2">
        <v>0</v>
      </c>
      <c r="K764" s="2">
        <v>2124</v>
      </c>
      <c r="L764" s="2">
        <v>0</v>
      </c>
      <c r="M764" s="2">
        <v>0</v>
      </c>
      <c r="N764" s="2">
        <v>0</v>
      </c>
      <c r="O764" s="2">
        <v>0</v>
      </c>
      <c r="P764" s="2">
        <v>216</v>
      </c>
      <c r="Q764" s="2">
        <v>0</v>
      </c>
      <c r="R764" s="2">
        <v>0</v>
      </c>
      <c r="S764" s="2">
        <v>0</v>
      </c>
      <c r="T764" s="2">
        <v>800</v>
      </c>
      <c r="U764" s="2">
        <v>100</v>
      </c>
      <c r="V764" s="2">
        <v>300</v>
      </c>
      <c r="W764" s="2">
        <v>33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878.9</v>
      </c>
      <c r="AE764" s="2">
        <v>0</v>
      </c>
      <c r="AF764" s="2">
        <v>4451.9</v>
      </c>
      <c r="AG764" s="2">
        <v>373.6</v>
      </c>
      <c r="AH764" s="2">
        <v>14.01</v>
      </c>
      <c r="AI764" s="2">
        <v>104.32</v>
      </c>
      <c r="AJ764" s="2">
        <v>280</v>
      </c>
      <c r="AK764" s="2">
        <v>0</v>
      </c>
      <c r="AL764" s="2">
        <v>0</v>
      </c>
      <c r="AM764" s="2">
        <v>0</v>
      </c>
      <c r="AN764" s="2">
        <v>0</v>
      </c>
      <c r="AO764" s="2">
        <v>2</v>
      </c>
      <c r="AP764" s="2">
        <v>9</v>
      </c>
      <c r="AQ764" s="2">
        <v>0</v>
      </c>
      <c r="AR764" s="2">
        <v>3677.97</v>
      </c>
      <c r="AS764" s="2">
        <v>4379.9</v>
      </c>
      <c r="AT764" s="2">
        <v>15866.51</v>
      </c>
      <c r="AU764" s="2">
        <v>15000</v>
      </c>
      <c r="AV764" s="2">
        <v>3000</v>
      </c>
      <c r="AW764" s="2">
        <v>6000</v>
      </c>
      <c r="AX764" s="2">
        <v>0</v>
      </c>
      <c r="AY764" s="2">
        <v>0</v>
      </c>
      <c r="AZ764" s="2">
        <v>0</v>
      </c>
      <c r="BA764" s="2">
        <v>2315.79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</row>
    <row r="765" spans="1:59">
      <c r="A765" s="5" t="s">
        <v>3130</v>
      </c>
      <c r="B765" s="2" t="s">
        <v>3131</v>
      </c>
      <c r="C765" s="2" t="s">
        <v>3132</v>
      </c>
      <c r="D765" s="2" t="s">
        <v>3133</v>
      </c>
      <c r="E765" s="2" t="s">
        <v>204</v>
      </c>
      <c r="F765" s="2" t="s">
        <v>256</v>
      </c>
      <c r="G765" s="2">
        <v>10</v>
      </c>
      <c r="H765" s="2">
        <v>2</v>
      </c>
      <c r="I765" s="2">
        <v>5.9</v>
      </c>
      <c r="J765" s="2">
        <v>0</v>
      </c>
      <c r="K765" s="2">
        <v>2124</v>
      </c>
      <c r="L765" s="2">
        <v>0</v>
      </c>
      <c r="M765" s="2">
        <v>24</v>
      </c>
      <c r="N765" s="2">
        <v>56</v>
      </c>
      <c r="O765" s="2">
        <v>0</v>
      </c>
      <c r="P765" s="2">
        <v>216</v>
      </c>
      <c r="Q765" s="2">
        <v>0</v>
      </c>
      <c r="R765" s="2">
        <v>0</v>
      </c>
      <c r="S765" s="2">
        <v>4.36</v>
      </c>
      <c r="T765" s="2">
        <v>800</v>
      </c>
      <c r="U765" s="2">
        <v>100</v>
      </c>
      <c r="V765" s="2">
        <v>300</v>
      </c>
      <c r="W765" s="2">
        <v>33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585.93</v>
      </c>
      <c r="AE765" s="2">
        <v>0</v>
      </c>
      <c r="AF765" s="2">
        <v>4243.29</v>
      </c>
      <c r="AG765" s="2">
        <v>555.68</v>
      </c>
      <c r="AH765" s="2">
        <v>20.84</v>
      </c>
      <c r="AI765" s="2">
        <v>138.92</v>
      </c>
      <c r="AJ765" s="2">
        <v>417</v>
      </c>
      <c r="AK765" s="2">
        <v>0</v>
      </c>
      <c r="AL765" s="2">
        <v>0</v>
      </c>
      <c r="AM765" s="2">
        <v>0</v>
      </c>
      <c r="AN765" s="2">
        <v>0</v>
      </c>
      <c r="AO765" s="2">
        <v>2</v>
      </c>
      <c r="AP765" s="2">
        <v>9</v>
      </c>
      <c r="AQ765" s="2">
        <v>0</v>
      </c>
      <c r="AR765" s="2">
        <v>3108.85</v>
      </c>
      <c r="AS765" s="2">
        <v>4171.29</v>
      </c>
      <c r="AT765" s="2">
        <v>15826.62</v>
      </c>
      <c r="AU765" s="2">
        <v>15000</v>
      </c>
      <c r="AV765" s="2">
        <v>0</v>
      </c>
      <c r="AW765" s="2">
        <v>3000</v>
      </c>
      <c r="AX765" s="2">
        <v>0</v>
      </c>
      <c r="AY765" s="2">
        <v>0</v>
      </c>
      <c r="AZ765" s="2">
        <v>0</v>
      </c>
      <c r="BA765" s="2">
        <v>3397.32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</row>
    <row r="766" spans="1:59">
      <c r="A766" s="5" t="s">
        <v>3134</v>
      </c>
      <c r="B766" s="2" t="s">
        <v>3135</v>
      </c>
      <c r="C766" s="2" t="s">
        <v>3136</v>
      </c>
      <c r="D766" s="2" t="s">
        <v>3137</v>
      </c>
      <c r="E766" s="2" t="s">
        <v>204</v>
      </c>
      <c r="F766" s="2" t="s">
        <v>181</v>
      </c>
      <c r="G766" s="2">
        <v>13</v>
      </c>
      <c r="H766" s="2">
        <v>2</v>
      </c>
      <c r="I766" s="2">
        <v>7.1</v>
      </c>
      <c r="J766" s="2">
        <v>0</v>
      </c>
      <c r="K766" s="2">
        <v>2556</v>
      </c>
      <c r="L766" s="2">
        <v>0</v>
      </c>
      <c r="M766" s="2">
        <v>24</v>
      </c>
      <c r="N766" s="2">
        <v>64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800</v>
      </c>
      <c r="U766" s="2">
        <v>100</v>
      </c>
      <c r="V766" s="2">
        <v>300</v>
      </c>
      <c r="W766" s="2">
        <v>33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3877</v>
      </c>
      <c r="AG766" s="2">
        <v>656.72</v>
      </c>
      <c r="AH766" s="2">
        <v>24.63</v>
      </c>
      <c r="AI766" s="2">
        <v>164.18</v>
      </c>
      <c r="AJ766" s="2">
        <v>493</v>
      </c>
      <c r="AK766" s="2">
        <v>0</v>
      </c>
      <c r="AL766" s="2">
        <v>0</v>
      </c>
      <c r="AM766" s="2">
        <v>0</v>
      </c>
      <c r="AN766" s="2">
        <v>0</v>
      </c>
      <c r="AO766" s="2">
        <v>2</v>
      </c>
      <c r="AP766" s="2">
        <v>9</v>
      </c>
      <c r="AQ766" s="2">
        <v>0</v>
      </c>
      <c r="AR766" s="2">
        <v>2536.47</v>
      </c>
      <c r="AS766" s="2">
        <v>3805</v>
      </c>
      <c r="AT766" s="2">
        <v>23694.37</v>
      </c>
      <c r="AU766" s="2">
        <v>15000</v>
      </c>
      <c r="AV766" s="2">
        <v>3000</v>
      </c>
      <c r="AW766" s="2">
        <v>3000</v>
      </c>
      <c r="AX766" s="2">
        <v>0</v>
      </c>
      <c r="AY766" s="2">
        <v>0</v>
      </c>
      <c r="AZ766" s="2">
        <v>0</v>
      </c>
      <c r="BA766" s="2">
        <v>4015.59</v>
      </c>
      <c r="BB766" s="2">
        <v>0</v>
      </c>
      <c r="BC766" s="2">
        <v>0</v>
      </c>
      <c r="BD766" s="2">
        <v>0</v>
      </c>
      <c r="BE766" s="2">
        <v>0</v>
      </c>
      <c r="BF766" s="2">
        <v>96.37</v>
      </c>
      <c r="BG766" s="2">
        <v>0</v>
      </c>
    </row>
    <row r="767" spans="1:59">
      <c r="A767" s="5" t="s">
        <v>3138</v>
      </c>
      <c r="B767" s="2" t="s">
        <v>3139</v>
      </c>
      <c r="C767" s="2" t="s">
        <v>3140</v>
      </c>
      <c r="D767" s="2" t="s">
        <v>3141</v>
      </c>
      <c r="E767" s="2" t="s">
        <v>416</v>
      </c>
      <c r="F767" s="2" t="s">
        <v>256</v>
      </c>
      <c r="G767" s="2">
        <v>10</v>
      </c>
      <c r="H767" s="2">
        <v>3</v>
      </c>
      <c r="I767" s="2">
        <v>6.1</v>
      </c>
      <c r="J767" s="2">
        <v>0</v>
      </c>
      <c r="K767" s="2">
        <v>2196</v>
      </c>
      <c r="L767" s="2">
        <v>201.93</v>
      </c>
      <c r="M767" s="2">
        <v>0</v>
      </c>
      <c r="N767" s="2">
        <v>0</v>
      </c>
      <c r="O767" s="2">
        <v>0</v>
      </c>
      <c r="P767" s="2">
        <v>216</v>
      </c>
      <c r="Q767" s="2">
        <v>0</v>
      </c>
      <c r="R767" s="2">
        <v>0</v>
      </c>
      <c r="S767" s="2">
        <v>0</v>
      </c>
      <c r="T767" s="2">
        <v>800</v>
      </c>
      <c r="U767" s="2">
        <v>100</v>
      </c>
      <c r="V767" s="2">
        <v>300</v>
      </c>
      <c r="W767" s="2">
        <v>33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908.69</v>
      </c>
      <c r="AE767" s="2">
        <v>0</v>
      </c>
      <c r="AF767" s="2">
        <v>4755.62</v>
      </c>
      <c r="AG767" s="2">
        <v>444.2</v>
      </c>
      <c r="AH767" s="2">
        <v>16.66</v>
      </c>
      <c r="AI767" s="2">
        <v>111.04</v>
      </c>
      <c r="AJ767" s="2">
        <v>333</v>
      </c>
      <c r="AK767" s="2">
        <v>0</v>
      </c>
      <c r="AL767" s="2">
        <v>0</v>
      </c>
      <c r="AM767" s="2">
        <v>0</v>
      </c>
      <c r="AN767" s="2">
        <v>0</v>
      </c>
      <c r="AO767" s="2">
        <v>2</v>
      </c>
      <c r="AP767" s="2">
        <v>9</v>
      </c>
      <c r="AQ767" s="2">
        <v>0</v>
      </c>
      <c r="AR767" s="2">
        <v>3848.72</v>
      </c>
      <c r="AS767" s="2">
        <v>4683.62</v>
      </c>
      <c r="AT767" s="2">
        <v>17597.41</v>
      </c>
      <c r="AU767" s="2">
        <v>15000</v>
      </c>
      <c r="AV767" s="2">
        <v>3000</v>
      </c>
      <c r="AW767" s="2">
        <v>3000</v>
      </c>
      <c r="AX767" s="2">
        <v>0</v>
      </c>
      <c r="AY767" s="2">
        <v>3000</v>
      </c>
      <c r="AZ767" s="2">
        <v>0</v>
      </c>
      <c r="BA767" s="2">
        <v>2714.7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</row>
    <row r="768" spans="1:59">
      <c r="A768" s="5" t="s">
        <v>3142</v>
      </c>
      <c r="B768" s="2" t="s">
        <v>3143</v>
      </c>
      <c r="C768" s="2" t="s">
        <v>3144</v>
      </c>
      <c r="D768" s="2" t="s">
        <v>3145</v>
      </c>
      <c r="E768" s="2" t="s">
        <v>416</v>
      </c>
      <c r="F768" s="2" t="s">
        <v>256</v>
      </c>
      <c r="G768" s="2">
        <v>10</v>
      </c>
      <c r="H768" s="2">
        <v>2</v>
      </c>
      <c r="I768" s="2">
        <v>5.9</v>
      </c>
      <c r="J768" s="2">
        <v>0</v>
      </c>
      <c r="K768" s="2">
        <v>2124</v>
      </c>
      <c r="L768" s="2">
        <v>0</v>
      </c>
      <c r="M768" s="2">
        <v>0</v>
      </c>
      <c r="N768" s="2">
        <v>0</v>
      </c>
      <c r="O768" s="2">
        <v>0</v>
      </c>
      <c r="P768" s="2">
        <v>216</v>
      </c>
      <c r="Q768" s="2">
        <v>0</v>
      </c>
      <c r="R768" s="2">
        <v>0</v>
      </c>
      <c r="S768" s="2">
        <v>0</v>
      </c>
      <c r="T768" s="2">
        <v>800</v>
      </c>
      <c r="U768" s="2">
        <v>100</v>
      </c>
      <c r="V768" s="2">
        <v>300</v>
      </c>
      <c r="W768" s="2">
        <v>33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292.97</v>
      </c>
      <c r="AE768" s="2">
        <v>0</v>
      </c>
      <c r="AF768" s="2">
        <v>3865.97</v>
      </c>
      <c r="AG768" s="2">
        <v>351.9</v>
      </c>
      <c r="AH768" s="2">
        <v>13.2</v>
      </c>
      <c r="AI768" s="2">
        <v>104.32</v>
      </c>
      <c r="AJ768" s="2">
        <v>264</v>
      </c>
      <c r="AK768" s="2">
        <v>0</v>
      </c>
      <c r="AL768" s="2">
        <v>0</v>
      </c>
      <c r="AM768" s="2">
        <v>0</v>
      </c>
      <c r="AN768" s="2">
        <v>0</v>
      </c>
      <c r="AO768" s="2">
        <v>2</v>
      </c>
      <c r="AP768" s="2">
        <v>9</v>
      </c>
      <c r="AQ768" s="2">
        <v>0</v>
      </c>
      <c r="AR768" s="2">
        <v>3130.55</v>
      </c>
      <c r="AS768" s="2">
        <v>3793.97</v>
      </c>
      <c r="AT768" s="2">
        <v>16061.52</v>
      </c>
      <c r="AU768" s="2">
        <v>15000</v>
      </c>
      <c r="AV768" s="2">
        <v>3000</v>
      </c>
      <c r="AW768" s="2">
        <v>0</v>
      </c>
      <c r="AX768" s="2">
        <v>0</v>
      </c>
      <c r="AY768" s="2">
        <v>3000</v>
      </c>
      <c r="AZ768" s="2">
        <v>0</v>
      </c>
      <c r="BA768" s="2">
        <v>2200.26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</row>
    <row r="769" spans="1:59">
      <c r="A769" s="5" t="s">
        <v>3146</v>
      </c>
      <c r="B769" s="2" t="s">
        <v>3147</v>
      </c>
      <c r="C769" s="2" t="s">
        <v>3148</v>
      </c>
      <c r="D769" s="2" t="s">
        <v>3149</v>
      </c>
      <c r="E769" s="2" t="s">
        <v>416</v>
      </c>
      <c r="F769" s="2" t="s">
        <v>256</v>
      </c>
      <c r="G769" s="2">
        <v>10</v>
      </c>
      <c r="H769" s="2">
        <v>2</v>
      </c>
      <c r="I769" s="2">
        <v>5.9</v>
      </c>
      <c r="J769" s="2">
        <v>0</v>
      </c>
      <c r="K769" s="2">
        <v>2124</v>
      </c>
      <c r="L769" s="2">
        <v>195.31</v>
      </c>
      <c r="M769" s="2">
        <v>0</v>
      </c>
      <c r="N769" s="2">
        <v>16</v>
      </c>
      <c r="O769" s="2">
        <v>0</v>
      </c>
      <c r="P769" s="2">
        <v>216</v>
      </c>
      <c r="Q769" s="2">
        <v>0</v>
      </c>
      <c r="R769" s="2">
        <v>0</v>
      </c>
      <c r="S769" s="2">
        <v>0</v>
      </c>
      <c r="T769" s="2">
        <v>800</v>
      </c>
      <c r="U769" s="2">
        <v>100</v>
      </c>
      <c r="V769" s="2">
        <v>300</v>
      </c>
      <c r="W769" s="2">
        <v>33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585.93</v>
      </c>
      <c r="AE769" s="2">
        <v>0</v>
      </c>
      <c r="AF769" s="2">
        <v>4370.24</v>
      </c>
      <c r="AG769" s="2">
        <v>361.44</v>
      </c>
      <c r="AH769" s="2">
        <v>13.55</v>
      </c>
      <c r="AI769" s="2">
        <v>104.32</v>
      </c>
      <c r="AJ769" s="2">
        <v>271</v>
      </c>
      <c r="AK769" s="2">
        <v>0</v>
      </c>
      <c r="AL769" s="2">
        <v>0</v>
      </c>
      <c r="AM769" s="2">
        <v>0</v>
      </c>
      <c r="AN769" s="2">
        <v>0</v>
      </c>
      <c r="AO769" s="2">
        <v>2</v>
      </c>
      <c r="AP769" s="2">
        <v>9</v>
      </c>
      <c r="AQ769" s="2">
        <v>0</v>
      </c>
      <c r="AR769" s="2">
        <v>3617.93</v>
      </c>
      <c r="AS769" s="2">
        <v>4298.24</v>
      </c>
      <c r="AT769" s="2">
        <v>16364.16</v>
      </c>
      <c r="AU769" s="2">
        <v>15000</v>
      </c>
      <c r="AV769" s="2">
        <v>1500</v>
      </c>
      <c r="AW769" s="2">
        <v>6000</v>
      </c>
      <c r="AX769" s="2">
        <v>0</v>
      </c>
      <c r="AY769" s="2">
        <v>0</v>
      </c>
      <c r="AZ769" s="2">
        <v>0</v>
      </c>
      <c r="BA769" s="2">
        <v>2250.93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</row>
    <row r="770" spans="1:59">
      <c r="A770" s="5" t="s">
        <v>3150</v>
      </c>
      <c r="B770" s="2" t="s">
        <v>3151</v>
      </c>
      <c r="C770" s="2" t="s">
        <v>3152</v>
      </c>
      <c r="D770" s="2" t="s">
        <v>3153</v>
      </c>
      <c r="E770" s="2" t="s">
        <v>416</v>
      </c>
      <c r="F770" s="2" t="s">
        <v>256</v>
      </c>
      <c r="G770" s="2">
        <v>10</v>
      </c>
      <c r="H770" s="2">
        <v>3</v>
      </c>
      <c r="I770" s="2">
        <v>6.1</v>
      </c>
      <c r="J770" s="2">
        <v>0</v>
      </c>
      <c r="K770" s="2">
        <v>2196</v>
      </c>
      <c r="L770" s="2">
        <v>201.93</v>
      </c>
      <c r="M770" s="2">
        <v>24</v>
      </c>
      <c r="N770" s="2">
        <v>64</v>
      </c>
      <c r="O770" s="2">
        <v>0</v>
      </c>
      <c r="P770" s="2">
        <v>504</v>
      </c>
      <c r="Q770" s="2">
        <v>0</v>
      </c>
      <c r="R770" s="2">
        <v>0</v>
      </c>
      <c r="S770" s="2">
        <v>3.76</v>
      </c>
      <c r="T770" s="2">
        <v>800</v>
      </c>
      <c r="U770" s="2">
        <v>100</v>
      </c>
      <c r="V770" s="2">
        <v>300</v>
      </c>
      <c r="W770" s="2">
        <v>33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908.69</v>
      </c>
      <c r="AE770" s="2">
        <v>0</v>
      </c>
      <c r="AF770" s="2">
        <v>5135.38</v>
      </c>
      <c r="AG770" s="2">
        <v>399.92</v>
      </c>
      <c r="AH770" s="2">
        <v>15</v>
      </c>
      <c r="AI770" s="2">
        <v>104.32</v>
      </c>
      <c r="AJ770" s="2">
        <v>300</v>
      </c>
      <c r="AK770" s="2">
        <v>0</v>
      </c>
      <c r="AL770" s="2">
        <v>0</v>
      </c>
      <c r="AM770" s="2">
        <v>0</v>
      </c>
      <c r="AN770" s="2">
        <v>0</v>
      </c>
      <c r="AO770" s="2">
        <v>2</v>
      </c>
      <c r="AP770" s="2">
        <v>9</v>
      </c>
      <c r="AQ770" s="2">
        <v>0</v>
      </c>
      <c r="AR770" s="2">
        <v>4314.14</v>
      </c>
      <c r="AS770" s="2">
        <v>5063.38</v>
      </c>
      <c r="AT770" s="2">
        <v>18743.81</v>
      </c>
      <c r="AU770" s="2">
        <v>15000</v>
      </c>
      <c r="AV770" s="2">
        <v>3000</v>
      </c>
      <c r="AW770" s="2">
        <v>3000</v>
      </c>
      <c r="AX770" s="2">
        <v>0</v>
      </c>
      <c r="AY770" s="2">
        <v>0</v>
      </c>
      <c r="AZ770" s="2">
        <v>0</v>
      </c>
      <c r="BA770" s="2">
        <v>2457.72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</row>
    <row r="771" spans="1:59">
      <c r="A771" s="5" t="s">
        <v>3154</v>
      </c>
      <c r="B771" s="2" t="s">
        <v>3155</v>
      </c>
      <c r="C771" s="2" t="s">
        <v>3156</v>
      </c>
      <c r="D771" s="2" t="s">
        <v>3157</v>
      </c>
      <c r="E771" s="2" t="s">
        <v>416</v>
      </c>
      <c r="F771" s="2" t="s">
        <v>256</v>
      </c>
      <c r="G771" s="2">
        <v>10</v>
      </c>
      <c r="H771" s="2">
        <v>3</v>
      </c>
      <c r="I771" s="2">
        <v>6.1</v>
      </c>
      <c r="J771" s="2">
        <v>0</v>
      </c>
      <c r="K771" s="2">
        <v>2196</v>
      </c>
      <c r="L771" s="2">
        <v>201.93</v>
      </c>
      <c r="M771" s="2">
        <v>24</v>
      </c>
      <c r="N771" s="2">
        <v>40</v>
      </c>
      <c r="O771" s="2">
        <v>0</v>
      </c>
      <c r="P771" s="2">
        <v>504</v>
      </c>
      <c r="Q771" s="2">
        <v>0</v>
      </c>
      <c r="R771" s="2">
        <v>0</v>
      </c>
      <c r="S771" s="2">
        <v>0</v>
      </c>
      <c r="T771" s="2">
        <v>800</v>
      </c>
      <c r="U771" s="2">
        <v>100</v>
      </c>
      <c r="V771" s="2">
        <v>300</v>
      </c>
      <c r="W771" s="2">
        <v>33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908.69</v>
      </c>
      <c r="AE771" s="2">
        <v>0</v>
      </c>
      <c r="AF771" s="2">
        <v>5107.62</v>
      </c>
      <c r="AG771" s="2">
        <v>575.6</v>
      </c>
      <c r="AH771" s="2">
        <v>21.59</v>
      </c>
      <c r="AI771" s="2">
        <v>143.9</v>
      </c>
      <c r="AJ771" s="2">
        <v>432</v>
      </c>
      <c r="AK771" s="2">
        <v>0</v>
      </c>
      <c r="AL771" s="2">
        <v>0</v>
      </c>
      <c r="AM771" s="2">
        <v>0</v>
      </c>
      <c r="AN771" s="2">
        <v>0</v>
      </c>
      <c r="AO771" s="2">
        <v>2</v>
      </c>
      <c r="AP771" s="2">
        <v>9</v>
      </c>
      <c r="AQ771" s="2">
        <v>0</v>
      </c>
      <c r="AR771" s="2">
        <v>3932.53</v>
      </c>
      <c r="AS771" s="2">
        <v>5035.62</v>
      </c>
      <c r="AT771" s="2">
        <v>18503.41</v>
      </c>
      <c r="AU771" s="2">
        <v>15000</v>
      </c>
      <c r="AV771" s="2">
        <v>1500</v>
      </c>
      <c r="AW771" s="2">
        <v>1200</v>
      </c>
      <c r="AX771" s="2">
        <v>0</v>
      </c>
      <c r="AY771" s="2">
        <v>0</v>
      </c>
      <c r="AZ771" s="2">
        <v>3300</v>
      </c>
      <c r="BA771" s="2">
        <v>3519.27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</row>
    <row r="772" spans="1:59">
      <c r="A772" s="5" t="s">
        <v>3158</v>
      </c>
      <c r="B772" s="2" t="s">
        <v>3159</v>
      </c>
      <c r="C772" s="2" t="s">
        <v>3160</v>
      </c>
      <c r="D772" s="2" t="s">
        <v>3161</v>
      </c>
      <c r="E772" s="2" t="s">
        <v>416</v>
      </c>
      <c r="F772" s="2" t="s">
        <v>256</v>
      </c>
      <c r="G772" s="2">
        <v>10</v>
      </c>
      <c r="H772" s="2">
        <v>3</v>
      </c>
      <c r="I772" s="2">
        <v>6.1</v>
      </c>
      <c r="J772" s="2">
        <v>0</v>
      </c>
      <c r="K772" s="2">
        <v>2196</v>
      </c>
      <c r="L772" s="2">
        <v>201.93</v>
      </c>
      <c r="M772" s="2">
        <v>0</v>
      </c>
      <c r="N772" s="2">
        <v>0</v>
      </c>
      <c r="O772" s="2">
        <v>0</v>
      </c>
      <c r="P772" s="2">
        <v>216</v>
      </c>
      <c r="Q772" s="2">
        <v>0</v>
      </c>
      <c r="R772" s="2">
        <v>0</v>
      </c>
      <c r="S772" s="2">
        <v>0</v>
      </c>
      <c r="T772" s="2">
        <v>800</v>
      </c>
      <c r="U772" s="2">
        <v>100</v>
      </c>
      <c r="V772" s="2">
        <v>300</v>
      </c>
      <c r="W772" s="2">
        <v>33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302.9</v>
      </c>
      <c r="AE772" s="2">
        <v>0</v>
      </c>
      <c r="AF772" s="2">
        <v>4149.83</v>
      </c>
      <c r="AG772" s="2">
        <v>406.5</v>
      </c>
      <c r="AH772" s="2">
        <v>15.24</v>
      </c>
      <c r="AI772" s="2">
        <v>104.32</v>
      </c>
      <c r="AJ772" s="2">
        <v>305</v>
      </c>
      <c r="AK772" s="2">
        <v>0</v>
      </c>
      <c r="AL772" s="2">
        <v>0</v>
      </c>
      <c r="AM772" s="2">
        <v>0</v>
      </c>
      <c r="AN772" s="2">
        <v>0</v>
      </c>
      <c r="AO772" s="2">
        <v>2</v>
      </c>
      <c r="AP772" s="2">
        <v>9</v>
      </c>
      <c r="AQ772" s="2">
        <v>0</v>
      </c>
      <c r="AR772" s="2">
        <v>3316.77</v>
      </c>
      <c r="AS772" s="2">
        <v>4077.83</v>
      </c>
      <c r="AT772" s="2">
        <v>16143.59</v>
      </c>
      <c r="AU772" s="2">
        <v>15000</v>
      </c>
      <c r="AV772" s="2">
        <v>0</v>
      </c>
      <c r="AW772" s="2">
        <v>0</v>
      </c>
      <c r="AX772" s="2">
        <v>1200</v>
      </c>
      <c r="AY772" s="2">
        <v>0</v>
      </c>
      <c r="AZ772" s="2">
        <v>0</v>
      </c>
      <c r="BA772" s="2">
        <v>2493.18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</row>
    <row r="773" spans="1:59">
      <c r="A773" s="5" t="s">
        <v>3162</v>
      </c>
      <c r="B773" s="2" t="s">
        <v>3163</v>
      </c>
      <c r="C773" s="2" t="s">
        <v>3164</v>
      </c>
      <c r="D773" s="2" t="s">
        <v>3165</v>
      </c>
      <c r="E773" s="2" t="s">
        <v>416</v>
      </c>
      <c r="F773" s="2" t="s">
        <v>256</v>
      </c>
      <c r="G773" s="2">
        <v>10</v>
      </c>
      <c r="H773" s="2">
        <v>2</v>
      </c>
      <c r="I773" s="2">
        <v>5.9</v>
      </c>
      <c r="J773" s="2">
        <v>0</v>
      </c>
      <c r="K773" s="2">
        <v>2124</v>
      </c>
      <c r="L773" s="2">
        <v>0</v>
      </c>
      <c r="M773" s="2">
        <v>0</v>
      </c>
      <c r="N773" s="2">
        <v>0</v>
      </c>
      <c r="O773" s="2">
        <v>0</v>
      </c>
      <c r="P773" s="2">
        <v>216</v>
      </c>
      <c r="Q773" s="2">
        <v>0</v>
      </c>
      <c r="R773" s="2">
        <v>0</v>
      </c>
      <c r="S773" s="2">
        <v>0</v>
      </c>
      <c r="T773" s="2">
        <v>800</v>
      </c>
      <c r="U773" s="2">
        <v>100</v>
      </c>
      <c r="V773" s="2">
        <v>300</v>
      </c>
      <c r="W773" s="2">
        <v>33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195.31</v>
      </c>
      <c r="AE773" s="2">
        <v>0</v>
      </c>
      <c r="AF773" s="2">
        <v>3768.31</v>
      </c>
      <c r="AG773" s="2">
        <v>352.99</v>
      </c>
      <c r="AH773" s="2">
        <v>13.24</v>
      </c>
      <c r="AI773" s="2">
        <v>104.32</v>
      </c>
      <c r="AJ773" s="2">
        <v>265</v>
      </c>
      <c r="AK773" s="2">
        <v>0</v>
      </c>
      <c r="AL773" s="2">
        <v>0</v>
      </c>
      <c r="AM773" s="2">
        <v>0</v>
      </c>
      <c r="AN773" s="2">
        <v>0</v>
      </c>
      <c r="AO773" s="2">
        <v>2</v>
      </c>
      <c r="AP773" s="2">
        <v>9</v>
      </c>
      <c r="AQ773" s="2">
        <v>0</v>
      </c>
      <c r="AR773" s="2">
        <v>3030.76</v>
      </c>
      <c r="AS773" s="2">
        <v>3696.31</v>
      </c>
      <c r="AT773" s="2">
        <v>15242.71</v>
      </c>
      <c r="AU773" s="2">
        <v>15000</v>
      </c>
      <c r="AV773" s="2">
        <v>3000</v>
      </c>
      <c r="AW773" s="2">
        <v>3000</v>
      </c>
      <c r="AX773" s="2">
        <v>0</v>
      </c>
      <c r="AY773" s="2">
        <v>0</v>
      </c>
      <c r="AZ773" s="2">
        <v>0</v>
      </c>
      <c r="BA773" s="2">
        <v>2206.65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</row>
    <row r="774" spans="1:59">
      <c r="A774" s="5" t="s">
        <v>3166</v>
      </c>
      <c r="B774" s="2" t="s">
        <v>3167</v>
      </c>
      <c r="C774" s="2" t="s">
        <v>3168</v>
      </c>
      <c r="D774" s="2" t="s">
        <v>3169</v>
      </c>
      <c r="E774" s="2" t="s">
        <v>416</v>
      </c>
      <c r="F774" s="2" t="s">
        <v>256</v>
      </c>
      <c r="G774" s="2">
        <v>10</v>
      </c>
      <c r="H774" s="2">
        <v>2</v>
      </c>
      <c r="I774" s="2">
        <v>5.9</v>
      </c>
      <c r="J774" s="2">
        <v>0</v>
      </c>
      <c r="K774" s="2">
        <v>2124</v>
      </c>
      <c r="L774" s="2">
        <v>195.31</v>
      </c>
      <c r="M774" s="2">
        <v>0</v>
      </c>
      <c r="N774" s="2">
        <v>0</v>
      </c>
      <c r="O774" s="2">
        <v>0</v>
      </c>
      <c r="P774" s="2">
        <v>72</v>
      </c>
      <c r="Q774" s="2">
        <v>0</v>
      </c>
      <c r="R774" s="2">
        <v>0</v>
      </c>
      <c r="S774" s="2">
        <v>0</v>
      </c>
      <c r="T774" s="2">
        <v>800</v>
      </c>
      <c r="U774" s="2">
        <v>100</v>
      </c>
      <c r="V774" s="2">
        <v>300</v>
      </c>
      <c r="W774" s="2">
        <v>33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878.9</v>
      </c>
      <c r="AE774" s="2">
        <v>0</v>
      </c>
      <c r="AF774" s="2">
        <v>4503.21</v>
      </c>
      <c r="AG774" s="2">
        <v>341.47</v>
      </c>
      <c r="AH774" s="2">
        <v>12.81</v>
      </c>
      <c r="AI774" s="2">
        <v>104.32</v>
      </c>
      <c r="AJ774" s="2">
        <v>256</v>
      </c>
      <c r="AK774" s="2">
        <v>0</v>
      </c>
      <c r="AL774" s="2">
        <v>0</v>
      </c>
      <c r="AM774" s="2">
        <v>0</v>
      </c>
      <c r="AN774" s="2">
        <v>0</v>
      </c>
      <c r="AO774" s="2">
        <v>2</v>
      </c>
      <c r="AP774" s="2">
        <v>9</v>
      </c>
      <c r="AQ774" s="2">
        <v>0</v>
      </c>
      <c r="AR774" s="2">
        <v>3786.61</v>
      </c>
      <c r="AS774" s="2">
        <v>4431.21</v>
      </c>
      <c r="AT774" s="2">
        <v>16462.95</v>
      </c>
      <c r="AU774" s="2">
        <v>15000</v>
      </c>
      <c r="AV774" s="2">
        <v>6000</v>
      </c>
      <c r="AW774" s="2">
        <v>0</v>
      </c>
      <c r="AX774" s="2">
        <v>0</v>
      </c>
      <c r="AY774" s="2">
        <v>3000</v>
      </c>
      <c r="AZ774" s="2">
        <v>0</v>
      </c>
      <c r="BA774" s="2">
        <v>2143.8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</row>
    <row r="775" spans="1:59">
      <c r="A775" s="5" t="s">
        <v>3170</v>
      </c>
      <c r="B775" s="2" t="s">
        <v>3171</v>
      </c>
      <c r="C775" s="2" t="s">
        <v>3172</v>
      </c>
      <c r="D775" s="2" t="s">
        <v>3173</v>
      </c>
      <c r="E775" s="2" t="s">
        <v>416</v>
      </c>
      <c r="F775" s="2" t="s">
        <v>256</v>
      </c>
      <c r="G775" s="2">
        <v>10</v>
      </c>
      <c r="H775" s="2">
        <v>3</v>
      </c>
      <c r="I775" s="2">
        <v>6.1</v>
      </c>
      <c r="J775" s="2">
        <v>0</v>
      </c>
      <c r="K775" s="2">
        <v>2196</v>
      </c>
      <c r="L775" s="2">
        <v>403.86</v>
      </c>
      <c r="M775" s="2">
        <v>0</v>
      </c>
      <c r="N775" s="2">
        <v>0</v>
      </c>
      <c r="O775" s="2">
        <v>0</v>
      </c>
      <c r="P775" s="2">
        <v>216</v>
      </c>
      <c r="Q775" s="2">
        <v>0</v>
      </c>
      <c r="R775" s="2">
        <v>0</v>
      </c>
      <c r="S775" s="2">
        <v>0</v>
      </c>
      <c r="T775" s="2">
        <v>800</v>
      </c>
      <c r="U775" s="2">
        <v>100</v>
      </c>
      <c r="V775" s="2">
        <v>300</v>
      </c>
      <c r="W775" s="2">
        <v>33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504.83</v>
      </c>
      <c r="AE775" s="2">
        <v>0</v>
      </c>
      <c r="AF775" s="2">
        <v>4553.69</v>
      </c>
      <c r="AG775" s="2">
        <v>340.51</v>
      </c>
      <c r="AH775" s="2">
        <v>12.77</v>
      </c>
      <c r="AI775" s="2">
        <v>104.32</v>
      </c>
      <c r="AJ775" s="2">
        <v>255</v>
      </c>
      <c r="AK775" s="2">
        <v>0</v>
      </c>
      <c r="AL775" s="2">
        <v>0</v>
      </c>
      <c r="AM775" s="2">
        <v>0</v>
      </c>
      <c r="AN775" s="2">
        <v>0</v>
      </c>
      <c r="AO775" s="2">
        <v>2</v>
      </c>
      <c r="AP775" s="2">
        <v>9</v>
      </c>
      <c r="AQ775" s="2">
        <v>0</v>
      </c>
      <c r="AR775" s="2">
        <v>3839.09</v>
      </c>
      <c r="AS775" s="2">
        <v>4481.69</v>
      </c>
      <c r="AT775" s="2">
        <v>16933.19</v>
      </c>
      <c r="AU775" s="2">
        <v>15000</v>
      </c>
      <c r="AV775" s="2">
        <v>0</v>
      </c>
      <c r="AW775" s="2">
        <v>3000</v>
      </c>
      <c r="AX775" s="2">
        <v>0</v>
      </c>
      <c r="AY775" s="2">
        <v>3000</v>
      </c>
      <c r="AZ775" s="2">
        <v>0</v>
      </c>
      <c r="BA775" s="2">
        <v>2137.8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</row>
    <row r="776" spans="1:59">
      <c r="A776" s="5" t="s">
        <v>3174</v>
      </c>
      <c r="B776" s="2" t="s">
        <v>3175</v>
      </c>
      <c r="C776" s="2" t="s">
        <v>3176</v>
      </c>
      <c r="D776" s="2" t="s">
        <v>3177</v>
      </c>
      <c r="E776" s="2" t="s">
        <v>416</v>
      </c>
      <c r="F776" s="2" t="s">
        <v>256</v>
      </c>
      <c r="G776" s="2">
        <v>10</v>
      </c>
      <c r="H776" s="2">
        <v>3</v>
      </c>
      <c r="I776" s="2">
        <v>6.1</v>
      </c>
      <c r="J776" s="2">
        <v>0</v>
      </c>
      <c r="K776" s="2">
        <v>2196</v>
      </c>
      <c r="L776" s="2">
        <v>201.93</v>
      </c>
      <c r="M776" s="2">
        <v>0</v>
      </c>
      <c r="N776" s="2">
        <v>0</v>
      </c>
      <c r="O776" s="2">
        <v>0</v>
      </c>
      <c r="P776" s="2">
        <v>216</v>
      </c>
      <c r="Q776" s="2">
        <v>7</v>
      </c>
      <c r="R776" s="2">
        <v>0</v>
      </c>
      <c r="S776" s="2">
        <v>0</v>
      </c>
      <c r="T776" s="2">
        <v>800</v>
      </c>
      <c r="U776" s="2">
        <v>100</v>
      </c>
      <c r="V776" s="2">
        <v>300</v>
      </c>
      <c r="W776" s="2">
        <v>56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504.83</v>
      </c>
      <c r="AE776" s="2">
        <v>0</v>
      </c>
      <c r="AF776" s="2">
        <v>4381.76</v>
      </c>
      <c r="AG776" s="2">
        <v>398.98</v>
      </c>
      <c r="AH776" s="2">
        <v>14.96</v>
      </c>
      <c r="AI776" s="2">
        <v>104.32</v>
      </c>
      <c r="AJ776" s="2">
        <v>299</v>
      </c>
      <c r="AK776" s="2">
        <v>0</v>
      </c>
      <c r="AL776" s="2">
        <v>0</v>
      </c>
      <c r="AM776" s="2">
        <v>0</v>
      </c>
      <c r="AN776" s="2">
        <v>0</v>
      </c>
      <c r="AO776" s="2">
        <v>2</v>
      </c>
      <c r="AP776" s="2">
        <v>9</v>
      </c>
      <c r="AQ776" s="2">
        <v>0</v>
      </c>
      <c r="AR776" s="2">
        <v>3562.5</v>
      </c>
      <c r="AS776" s="2">
        <v>4309.76</v>
      </c>
      <c r="AT776" s="2">
        <v>16696.28</v>
      </c>
      <c r="AU776" s="2">
        <v>15000</v>
      </c>
      <c r="AV776" s="2">
        <v>1500</v>
      </c>
      <c r="AW776" s="2">
        <v>6000</v>
      </c>
      <c r="AX776" s="2">
        <v>0</v>
      </c>
      <c r="AY776" s="2">
        <v>0</v>
      </c>
      <c r="AZ776" s="2">
        <v>0</v>
      </c>
      <c r="BA776" s="2">
        <v>2451.78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</row>
    <row r="777" spans="1:59">
      <c r="A777" s="5" t="s">
        <v>3178</v>
      </c>
      <c r="B777" s="2" t="s">
        <v>1336</v>
      </c>
      <c r="C777" s="2" t="s">
        <v>3179</v>
      </c>
      <c r="D777" s="2" t="s">
        <v>3180</v>
      </c>
      <c r="E777" s="2" t="s">
        <v>416</v>
      </c>
      <c r="F777" s="2" t="s">
        <v>256</v>
      </c>
      <c r="G777" s="2">
        <v>10</v>
      </c>
      <c r="H777" s="2">
        <v>1</v>
      </c>
      <c r="I777" s="2">
        <v>5.7</v>
      </c>
      <c r="J777" s="2">
        <v>0</v>
      </c>
      <c r="K777" s="2">
        <v>2052</v>
      </c>
      <c r="L777" s="2">
        <v>188.69</v>
      </c>
      <c r="M777" s="2">
        <v>0</v>
      </c>
      <c r="N777" s="2">
        <v>0</v>
      </c>
      <c r="O777" s="2">
        <v>0</v>
      </c>
      <c r="P777" s="2">
        <v>144</v>
      </c>
      <c r="Q777" s="2">
        <v>0</v>
      </c>
      <c r="R777" s="2">
        <v>0</v>
      </c>
      <c r="S777" s="2">
        <v>0</v>
      </c>
      <c r="T777" s="2">
        <v>800</v>
      </c>
      <c r="U777" s="2">
        <v>100</v>
      </c>
      <c r="V777" s="2">
        <v>300</v>
      </c>
      <c r="W777" s="2">
        <v>33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566.07</v>
      </c>
      <c r="AE777" s="2">
        <v>0</v>
      </c>
      <c r="AF777" s="2">
        <v>4183.76</v>
      </c>
      <c r="AG777" s="2">
        <v>337.72</v>
      </c>
      <c r="AH777" s="2">
        <v>12.66</v>
      </c>
      <c r="AI777" s="2">
        <v>104.32</v>
      </c>
      <c r="AJ777" s="2">
        <v>253</v>
      </c>
      <c r="AK777" s="2">
        <v>0</v>
      </c>
      <c r="AL777" s="2">
        <v>0</v>
      </c>
      <c r="AM777" s="2">
        <v>0</v>
      </c>
      <c r="AN777" s="2">
        <v>0</v>
      </c>
      <c r="AO777" s="2">
        <v>2</v>
      </c>
      <c r="AP777" s="2">
        <v>9</v>
      </c>
      <c r="AQ777" s="2">
        <v>0</v>
      </c>
      <c r="AR777" s="2">
        <v>3474.06</v>
      </c>
      <c r="AS777" s="2">
        <v>4111.76</v>
      </c>
      <c r="AT777" s="2">
        <v>15591.06</v>
      </c>
      <c r="AU777" s="2">
        <v>15000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2123.1</v>
      </c>
      <c r="BB777" s="2">
        <v>0</v>
      </c>
      <c r="BC777" s="2">
        <v>0</v>
      </c>
      <c r="BD777" s="2">
        <v>0</v>
      </c>
      <c r="BE777" s="2">
        <v>0</v>
      </c>
      <c r="BF777" s="2">
        <v>1.92</v>
      </c>
      <c r="BG777" s="2">
        <v>0</v>
      </c>
    </row>
    <row r="778" spans="1:59">
      <c r="A778" s="5" t="s">
        <v>3181</v>
      </c>
      <c r="B778" s="2" t="s">
        <v>3182</v>
      </c>
      <c r="C778" s="2" t="s">
        <v>3183</v>
      </c>
      <c r="D778" s="2" t="s">
        <v>3184</v>
      </c>
      <c r="E778" s="2" t="s">
        <v>416</v>
      </c>
      <c r="F778" s="2" t="s">
        <v>256</v>
      </c>
      <c r="G778" s="2">
        <v>10</v>
      </c>
      <c r="H778" s="2">
        <v>3</v>
      </c>
      <c r="I778" s="2">
        <v>6.1</v>
      </c>
      <c r="J778" s="2">
        <v>0</v>
      </c>
      <c r="K778" s="2">
        <v>2196</v>
      </c>
      <c r="L778" s="2">
        <v>0</v>
      </c>
      <c r="M778" s="2">
        <v>24</v>
      </c>
      <c r="N778" s="2">
        <v>32</v>
      </c>
      <c r="O778" s="2">
        <v>0</v>
      </c>
      <c r="P778" s="2">
        <v>144</v>
      </c>
      <c r="Q778" s="2">
        <v>0</v>
      </c>
      <c r="R778" s="2">
        <v>0</v>
      </c>
      <c r="S778" s="2">
        <v>0</v>
      </c>
      <c r="T778" s="2">
        <v>800</v>
      </c>
      <c r="U778" s="2">
        <v>100</v>
      </c>
      <c r="V778" s="2">
        <v>300</v>
      </c>
      <c r="W778" s="2">
        <v>33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3629</v>
      </c>
      <c r="AG778" s="2">
        <v>439.12</v>
      </c>
      <c r="AH778" s="2">
        <v>16.47</v>
      </c>
      <c r="AI778" s="2">
        <v>109.78</v>
      </c>
      <c r="AJ778" s="2">
        <v>329</v>
      </c>
      <c r="AK778" s="2">
        <v>0</v>
      </c>
      <c r="AL778" s="2">
        <v>0</v>
      </c>
      <c r="AM778" s="2">
        <v>0</v>
      </c>
      <c r="AN778" s="2">
        <v>0</v>
      </c>
      <c r="AO778" s="2">
        <v>2</v>
      </c>
      <c r="AP778" s="2">
        <v>9</v>
      </c>
      <c r="AQ778" s="2">
        <v>0</v>
      </c>
      <c r="AR778" s="2">
        <v>2732.63</v>
      </c>
      <c r="AS778" s="2">
        <v>3557</v>
      </c>
      <c r="AT778" s="2">
        <v>15622</v>
      </c>
      <c r="AU778" s="2">
        <v>15000</v>
      </c>
      <c r="AV778" s="2">
        <v>1500</v>
      </c>
      <c r="AW778" s="2">
        <v>6000</v>
      </c>
      <c r="AX778" s="2">
        <v>1200</v>
      </c>
      <c r="AY778" s="2">
        <v>0</v>
      </c>
      <c r="AZ778" s="2">
        <v>0</v>
      </c>
      <c r="BA778" s="2">
        <v>2683.11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</row>
    <row r="779" spans="1:59">
      <c r="A779" s="5" t="s">
        <v>3185</v>
      </c>
      <c r="B779" s="2" t="s">
        <v>3186</v>
      </c>
      <c r="C779" s="2" t="s">
        <v>3187</v>
      </c>
      <c r="D779" s="2" t="s">
        <v>3188</v>
      </c>
      <c r="E779" s="2" t="s">
        <v>416</v>
      </c>
      <c r="F779" s="2" t="s">
        <v>256</v>
      </c>
      <c r="G779" s="2">
        <v>10</v>
      </c>
      <c r="H779" s="2">
        <v>3</v>
      </c>
      <c r="I779" s="2">
        <v>6.1</v>
      </c>
      <c r="J779" s="2">
        <v>0</v>
      </c>
      <c r="K779" s="2">
        <v>2196</v>
      </c>
      <c r="L779" s="2">
        <v>0</v>
      </c>
      <c r="M779" s="2">
        <v>36</v>
      </c>
      <c r="N779" s="2">
        <v>72</v>
      </c>
      <c r="O779" s="2">
        <v>0</v>
      </c>
      <c r="P779" s="2">
        <v>216</v>
      </c>
      <c r="Q779" s="2">
        <v>0</v>
      </c>
      <c r="R779" s="2">
        <v>0</v>
      </c>
      <c r="S779" s="2">
        <v>4.36</v>
      </c>
      <c r="T779" s="2">
        <v>800</v>
      </c>
      <c r="U779" s="2">
        <v>100</v>
      </c>
      <c r="V779" s="2">
        <v>300</v>
      </c>
      <c r="W779" s="2">
        <v>33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1110.62</v>
      </c>
      <c r="AE779" s="2">
        <v>0</v>
      </c>
      <c r="AF779" s="2">
        <v>4867.98</v>
      </c>
      <c r="AG779" s="2">
        <v>468.96</v>
      </c>
      <c r="AH779" s="2">
        <v>17.59</v>
      </c>
      <c r="AI779" s="2">
        <v>117.24</v>
      </c>
      <c r="AJ779" s="2">
        <v>352</v>
      </c>
      <c r="AK779" s="2">
        <v>0</v>
      </c>
      <c r="AL779" s="2">
        <v>0</v>
      </c>
      <c r="AM779" s="2">
        <v>0</v>
      </c>
      <c r="AN779" s="2">
        <v>0</v>
      </c>
      <c r="AO779" s="2">
        <v>2</v>
      </c>
      <c r="AP779" s="2">
        <v>9</v>
      </c>
      <c r="AQ779" s="2">
        <v>0</v>
      </c>
      <c r="AR779" s="2">
        <v>3910.19</v>
      </c>
      <c r="AS779" s="2">
        <v>4795.98</v>
      </c>
      <c r="AT779" s="2">
        <v>17109.49</v>
      </c>
      <c r="AU779" s="2">
        <v>15000</v>
      </c>
      <c r="AV779" s="2">
        <v>1500</v>
      </c>
      <c r="AW779" s="2">
        <v>0</v>
      </c>
      <c r="AX779" s="2">
        <v>0</v>
      </c>
      <c r="AY779" s="2">
        <v>0</v>
      </c>
      <c r="AZ779" s="2">
        <v>0</v>
      </c>
      <c r="BA779" s="2">
        <v>2867.37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</row>
    <row r="780" spans="1:59">
      <c r="A780" s="5" t="s">
        <v>3189</v>
      </c>
      <c r="B780" s="2" t="s">
        <v>3190</v>
      </c>
      <c r="C780" s="2" t="s">
        <v>3191</v>
      </c>
      <c r="D780" s="2" t="s">
        <v>3192</v>
      </c>
      <c r="E780" s="2" t="s">
        <v>416</v>
      </c>
      <c r="F780" s="2" t="s">
        <v>256</v>
      </c>
      <c r="G780" s="2">
        <v>10</v>
      </c>
      <c r="H780" s="2">
        <v>2</v>
      </c>
      <c r="I780" s="2">
        <v>5.9</v>
      </c>
      <c r="J780" s="2">
        <v>0</v>
      </c>
      <c r="K780" s="2">
        <v>2124</v>
      </c>
      <c r="L780" s="2">
        <v>0</v>
      </c>
      <c r="M780" s="2">
        <v>0</v>
      </c>
      <c r="N780" s="2">
        <v>0</v>
      </c>
      <c r="O780" s="2">
        <v>0</v>
      </c>
      <c r="P780" s="2">
        <v>216</v>
      </c>
      <c r="Q780" s="2">
        <v>0</v>
      </c>
      <c r="R780" s="2">
        <v>0</v>
      </c>
      <c r="S780" s="2">
        <v>0</v>
      </c>
      <c r="T780" s="2">
        <v>800</v>
      </c>
      <c r="U780" s="2">
        <v>100</v>
      </c>
      <c r="V780" s="2">
        <v>300</v>
      </c>
      <c r="W780" s="2">
        <v>33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24</v>
      </c>
      <c r="AD780" s="2">
        <v>1146.21</v>
      </c>
      <c r="AE780" s="2">
        <v>0</v>
      </c>
      <c r="AF780" s="2">
        <v>4743.21</v>
      </c>
      <c r="AG780" s="2">
        <v>403.92</v>
      </c>
      <c r="AH780" s="2">
        <v>15.15</v>
      </c>
      <c r="AI780" s="2">
        <v>104.32</v>
      </c>
      <c r="AJ780" s="2">
        <v>303</v>
      </c>
      <c r="AK780" s="2">
        <v>0</v>
      </c>
      <c r="AL780" s="2">
        <v>0</v>
      </c>
      <c r="AM780" s="2">
        <v>0</v>
      </c>
      <c r="AN780" s="2">
        <v>0</v>
      </c>
      <c r="AO780" s="2">
        <v>2</v>
      </c>
      <c r="AP780" s="2">
        <v>9</v>
      </c>
      <c r="AQ780" s="2">
        <v>0</v>
      </c>
      <c r="AR780" s="2">
        <v>3914.82</v>
      </c>
      <c r="AS780" s="2">
        <v>4671.21</v>
      </c>
      <c r="AT780" s="2">
        <v>16952.57</v>
      </c>
      <c r="AU780" s="2">
        <v>15000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2479.17</v>
      </c>
      <c r="BB780" s="2">
        <v>0</v>
      </c>
      <c r="BC780" s="2">
        <v>0</v>
      </c>
      <c r="BD780" s="2">
        <v>0</v>
      </c>
      <c r="BE780" s="2">
        <v>0</v>
      </c>
      <c r="BF780" s="2">
        <v>18.86</v>
      </c>
      <c r="BG780" s="2">
        <v>0</v>
      </c>
    </row>
    <row r="781" spans="1:59">
      <c r="A781" s="5" t="s">
        <v>3193</v>
      </c>
      <c r="B781" s="2" t="s">
        <v>2769</v>
      </c>
      <c r="C781" s="2" t="s">
        <v>3194</v>
      </c>
      <c r="D781" s="2" t="s">
        <v>3195</v>
      </c>
      <c r="E781" s="2" t="s">
        <v>614</v>
      </c>
      <c r="F781" s="2" t="s">
        <v>256</v>
      </c>
      <c r="G781" s="2">
        <v>8</v>
      </c>
      <c r="H781" s="2">
        <v>2</v>
      </c>
      <c r="I781" s="2">
        <v>5.1</v>
      </c>
      <c r="J781" s="2">
        <v>0</v>
      </c>
      <c r="K781" s="2">
        <v>1836</v>
      </c>
      <c r="L781" s="2">
        <v>168.83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800</v>
      </c>
      <c r="U781" s="2">
        <v>100</v>
      </c>
      <c r="V781" s="2">
        <v>300</v>
      </c>
      <c r="W781" s="2">
        <v>33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506.48</v>
      </c>
      <c r="AE781" s="2">
        <v>0</v>
      </c>
      <c r="AF781" s="2">
        <v>3744.31</v>
      </c>
      <c r="AG781" s="2">
        <v>470.4</v>
      </c>
      <c r="AH781" s="2">
        <v>17.64</v>
      </c>
      <c r="AI781" s="2">
        <v>117.6</v>
      </c>
      <c r="AJ781" s="2">
        <v>353</v>
      </c>
      <c r="AK781" s="2">
        <v>0</v>
      </c>
      <c r="AL781" s="2">
        <v>0</v>
      </c>
      <c r="AM781" s="2">
        <v>0</v>
      </c>
      <c r="AN781" s="2">
        <v>0</v>
      </c>
      <c r="AO781" s="2">
        <v>2</v>
      </c>
      <c r="AP781" s="2">
        <v>9</v>
      </c>
      <c r="AQ781" s="2">
        <v>0</v>
      </c>
      <c r="AR781" s="2">
        <v>2783.67</v>
      </c>
      <c r="AS781" s="2">
        <v>3672.31</v>
      </c>
      <c r="AT781" s="2">
        <v>13078.42</v>
      </c>
      <c r="AU781" s="2">
        <v>15000</v>
      </c>
      <c r="AV781" s="2">
        <v>0</v>
      </c>
      <c r="AW781" s="2">
        <v>6000</v>
      </c>
      <c r="AX781" s="2">
        <v>1200</v>
      </c>
      <c r="AY781" s="2">
        <v>0</v>
      </c>
      <c r="AZ781" s="2">
        <v>0</v>
      </c>
      <c r="BA781" s="2">
        <v>2875.92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</row>
    <row r="782" spans="1:59">
      <c r="A782" s="5" t="s">
        <v>3196</v>
      </c>
      <c r="B782" s="2" t="s">
        <v>3197</v>
      </c>
      <c r="C782" s="2" t="s">
        <v>3198</v>
      </c>
      <c r="D782" s="2" t="s">
        <v>3199</v>
      </c>
      <c r="E782" s="2" t="s">
        <v>416</v>
      </c>
      <c r="F782" s="2" t="s">
        <v>256</v>
      </c>
      <c r="G782" s="2">
        <v>10</v>
      </c>
      <c r="H782" s="2">
        <v>3</v>
      </c>
      <c r="I782" s="2">
        <v>6.1</v>
      </c>
      <c r="J782" s="2">
        <v>0</v>
      </c>
      <c r="K782" s="2">
        <v>2196</v>
      </c>
      <c r="L782" s="2">
        <v>0</v>
      </c>
      <c r="M782" s="2">
        <v>197</v>
      </c>
      <c r="N782" s="2">
        <v>120</v>
      </c>
      <c r="O782" s="2">
        <v>0</v>
      </c>
      <c r="P782" s="2">
        <v>504</v>
      </c>
      <c r="Q782" s="2">
        <v>0</v>
      </c>
      <c r="R782" s="2">
        <v>0</v>
      </c>
      <c r="S782" s="2">
        <v>4.63</v>
      </c>
      <c r="T782" s="2">
        <v>800</v>
      </c>
      <c r="U782" s="2">
        <v>100</v>
      </c>
      <c r="V782" s="2">
        <v>300</v>
      </c>
      <c r="W782" s="2">
        <v>33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605.79</v>
      </c>
      <c r="AE782" s="2">
        <v>0</v>
      </c>
      <c r="AF782" s="2">
        <v>4860.42</v>
      </c>
      <c r="AG782" s="2">
        <v>644.8</v>
      </c>
      <c r="AH782" s="2">
        <v>24.18</v>
      </c>
      <c r="AI782" s="2">
        <v>161.2</v>
      </c>
      <c r="AJ782" s="2">
        <v>484</v>
      </c>
      <c r="AK782" s="2">
        <v>0</v>
      </c>
      <c r="AL782" s="2">
        <v>0</v>
      </c>
      <c r="AM782" s="2">
        <v>0</v>
      </c>
      <c r="AN782" s="2">
        <v>0</v>
      </c>
      <c r="AO782" s="2">
        <v>2</v>
      </c>
      <c r="AP782" s="2">
        <v>9</v>
      </c>
      <c r="AQ782" s="2">
        <v>0</v>
      </c>
      <c r="AR782" s="2">
        <v>3544.24</v>
      </c>
      <c r="AS782" s="2">
        <v>4788.42</v>
      </c>
      <c r="AT782" s="2">
        <v>19318.57</v>
      </c>
      <c r="AU782" s="2">
        <v>15000</v>
      </c>
      <c r="AV782" s="2">
        <v>0</v>
      </c>
      <c r="AW782" s="2">
        <v>3000</v>
      </c>
      <c r="AX782" s="2">
        <v>0</v>
      </c>
      <c r="AY782" s="2">
        <v>3000</v>
      </c>
      <c r="AZ782" s="2">
        <v>0</v>
      </c>
      <c r="BA782" s="2">
        <v>3942.54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</row>
    <row r="783" spans="1:59">
      <c r="A783" s="5" t="s">
        <v>3200</v>
      </c>
      <c r="B783" s="2" t="s">
        <v>3201</v>
      </c>
      <c r="C783" s="2" t="s">
        <v>3202</v>
      </c>
      <c r="D783" s="2" t="s">
        <v>3203</v>
      </c>
      <c r="E783" s="2" t="s">
        <v>154</v>
      </c>
      <c r="F783" s="2" t="s">
        <v>181</v>
      </c>
      <c r="G783" s="2">
        <v>10</v>
      </c>
      <c r="H783" s="2">
        <v>2</v>
      </c>
      <c r="I783" s="2">
        <v>5.9</v>
      </c>
      <c r="J783" s="2">
        <v>0</v>
      </c>
      <c r="K783" s="2">
        <v>2124</v>
      </c>
      <c r="L783" s="2">
        <v>0</v>
      </c>
      <c r="M783" s="2">
        <v>49</v>
      </c>
      <c r="N783" s="2">
        <v>72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800</v>
      </c>
      <c r="U783" s="2">
        <v>100</v>
      </c>
      <c r="V783" s="2">
        <v>300</v>
      </c>
      <c r="W783" s="2">
        <v>33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302.97</v>
      </c>
      <c r="AE783" s="2">
        <v>0</v>
      </c>
      <c r="AF783" s="2">
        <v>3780.97</v>
      </c>
      <c r="AG783" s="2">
        <v>668.08</v>
      </c>
      <c r="AH783" s="2">
        <v>25.05</v>
      </c>
      <c r="AI783" s="2">
        <v>167.02</v>
      </c>
      <c r="AJ783" s="2">
        <v>501</v>
      </c>
      <c r="AK783" s="2">
        <v>0</v>
      </c>
      <c r="AL783" s="2">
        <v>0</v>
      </c>
      <c r="AM783" s="2">
        <v>0</v>
      </c>
      <c r="AN783" s="2">
        <v>0</v>
      </c>
      <c r="AO783" s="2">
        <v>2</v>
      </c>
      <c r="AP783" s="2">
        <v>9</v>
      </c>
      <c r="AQ783" s="2">
        <v>0</v>
      </c>
      <c r="AR783" s="2">
        <v>2417.82</v>
      </c>
      <c r="AS783" s="2">
        <v>3708.97</v>
      </c>
      <c r="AT783" s="2">
        <v>21225.41</v>
      </c>
      <c r="AU783" s="2">
        <v>15000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4083.45</v>
      </c>
      <c r="BB783" s="2">
        <v>2141.96</v>
      </c>
      <c r="BC783" s="2">
        <v>64.26</v>
      </c>
      <c r="BD783" s="2">
        <v>0</v>
      </c>
      <c r="BE783" s="2">
        <v>64.26</v>
      </c>
      <c r="BF783" s="2">
        <v>143.82</v>
      </c>
      <c r="BG783" s="2">
        <v>0</v>
      </c>
    </row>
    <row r="784" spans="1:59">
      <c r="A784" s="5" t="s">
        <v>3204</v>
      </c>
      <c r="B784" s="2" t="s">
        <v>3205</v>
      </c>
      <c r="C784" s="2" t="s">
        <v>3206</v>
      </c>
      <c r="D784" s="2" t="s">
        <v>3207</v>
      </c>
      <c r="E784" s="2" t="s">
        <v>416</v>
      </c>
      <c r="F784" s="2" t="s">
        <v>256</v>
      </c>
      <c r="G784" s="2">
        <v>10</v>
      </c>
      <c r="H784" s="2">
        <v>3</v>
      </c>
      <c r="I784" s="2">
        <v>6.1</v>
      </c>
      <c r="J784" s="2">
        <v>0</v>
      </c>
      <c r="K784" s="2">
        <v>2196</v>
      </c>
      <c r="L784" s="2">
        <v>0</v>
      </c>
      <c r="M784" s="2">
        <v>119</v>
      </c>
      <c r="N784" s="2">
        <v>96</v>
      </c>
      <c r="O784" s="2">
        <v>0</v>
      </c>
      <c r="P784" s="2">
        <v>504</v>
      </c>
      <c r="Q784" s="2">
        <v>0</v>
      </c>
      <c r="R784" s="2">
        <v>0</v>
      </c>
      <c r="S784" s="2">
        <v>4.36</v>
      </c>
      <c r="T784" s="2">
        <v>800</v>
      </c>
      <c r="U784" s="2">
        <v>100</v>
      </c>
      <c r="V784" s="2">
        <v>300</v>
      </c>
      <c r="W784" s="2">
        <v>33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908.69</v>
      </c>
      <c r="AE784" s="2">
        <v>0</v>
      </c>
      <c r="AF784" s="2">
        <v>5061.05</v>
      </c>
      <c r="AG784" s="2">
        <v>497.52</v>
      </c>
      <c r="AH784" s="2">
        <v>18.66</v>
      </c>
      <c r="AI784" s="2">
        <v>124.39</v>
      </c>
      <c r="AJ784" s="2">
        <v>373</v>
      </c>
      <c r="AK784" s="2">
        <v>0</v>
      </c>
      <c r="AL784" s="2">
        <v>0</v>
      </c>
      <c r="AM784" s="2">
        <v>0</v>
      </c>
      <c r="AN784" s="2">
        <v>0</v>
      </c>
      <c r="AO784" s="2">
        <v>2</v>
      </c>
      <c r="AP784" s="2">
        <v>9</v>
      </c>
      <c r="AQ784" s="2">
        <v>0</v>
      </c>
      <c r="AR784" s="2">
        <v>4045.48</v>
      </c>
      <c r="AS784" s="2">
        <v>4989.05</v>
      </c>
      <c r="AT784" s="2">
        <v>18388.51</v>
      </c>
      <c r="AU784" s="2">
        <v>15000</v>
      </c>
      <c r="AV784" s="2">
        <v>0</v>
      </c>
      <c r="AW784" s="2">
        <v>3000</v>
      </c>
      <c r="AX784" s="2">
        <v>1200</v>
      </c>
      <c r="AY784" s="2">
        <v>0</v>
      </c>
      <c r="AZ784" s="2">
        <v>0</v>
      </c>
      <c r="BA784" s="2">
        <v>3040.71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</row>
    <row r="785" spans="1:59">
      <c r="A785" s="5" t="s">
        <v>3208</v>
      </c>
      <c r="B785" s="2" t="s">
        <v>3209</v>
      </c>
      <c r="C785" s="2" t="s">
        <v>3210</v>
      </c>
      <c r="D785" s="2" t="s">
        <v>3211</v>
      </c>
      <c r="E785" s="2" t="s">
        <v>529</v>
      </c>
      <c r="F785" s="2" t="s">
        <v>181</v>
      </c>
      <c r="G785" s="2">
        <v>6</v>
      </c>
      <c r="H785" s="2">
        <v>1</v>
      </c>
      <c r="I785" s="2">
        <v>4.1</v>
      </c>
      <c r="J785" s="2">
        <v>0</v>
      </c>
      <c r="K785" s="2">
        <v>1476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800</v>
      </c>
      <c r="U785" s="2">
        <v>100</v>
      </c>
      <c r="V785" s="2">
        <v>300</v>
      </c>
      <c r="W785" s="2">
        <v>33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407.17</v>
      </c>
      <c r="AE785" s="2">
        <v>0</v>
      </c>
      <c r="AF785" s="2">
        <v>3116.17</v>
      </c>
      <c r="AG785" s="2">
        <v>607.01</v>
      </c>
      <c r="AH785" s="2">
        <v>22.76</v>
      </c>
      <c r="AI785" s="2">
        <v>151.75</v>
      </c>
      <c r="AJ785" s="2">
        <v>455</v>
      </c>
      <c r="AK785" s="2">
        <v>0</v>
      </c>
      <c r="AL785" s="2">
        <v>0</v>
      </c>
      <c r="AM785" s="2">
        <v>0</v>
      </c>
      <c r="AN785" s="2">
        <v>0</v>
      </c>
      <c r="AO785" s="2">
        <v>2</v>
      </c>
      <c r="AP785" s="2">
        <v>9</v>
      </c>
      <c r="AQ785" s="2">
        <v>0</v>
      </c>
      <c r="AR785" s="2">
        <v>1877.65</v>
      </c>
      <c r="AS785" s="2">
        <v>3044.17</v>
      </c>
      <c r="AT785" s="2">
        <v>13832.27</v>
      </c>
      <c r="AU785" s="2">
        <v>15000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3709.56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</row>
    <row r="786" spans="1:59">
      <c r="A786" s="5" t="s">
        <v>3212</v>
      </c>
      <c r="B786" s="2" t="s">
        <v>3213</v>
      </c>
      <c r="C786" s="2" t="s">
        <v>3214</v>
      </c>
      <c r="D786" s="2" t="s">
        <v>3215</v>
      </c>
      <c r="E786" s="2" t="s">
        <v>114</v>
      </c>
      <c r="F786" s="2" t="s">
        <v>181</v>
      </c>
      <c r="G786" s="2">
        <v>10</v>
      </c>
      <c r="H786" s="2">
        <v>2</v>
      </c>
      <c r="I786" s="2">
        <v>5.9</v>
      </c>
      <c r="J786" s="2">
        <v>0</v>
      </c>
      <c r="K786" s="2">
        <v>2124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7</v>
      </c>
      <c r="S786" s="2">
        <v>0</v>
      </c>
      <c r="T786" s="2">
        <v>0</v>
      </c>
      <c r="U786" s="2">
        <v>0</v>
      </c>
      <c r="V786" s="2">
        <v>300</v>
      </c>
      <c r="W786" s="2">
        <v>33</v>
      </c>
      <c r="X786" s="2">
        <v>0</v>
      </c>
      <c r="Y786" s="2">
        <v>500</v>
      </c>
      <c r="Z786" s="2">
        <v>370</v>
      </c>
      <c r="AA786" s="2">
        <v>1000</v>
      </c>
      <c r="AB786" s="2">
        <v>0</v>
      </c>
      <c r="AC786" s="2">
        <v>0</v>
      </c>
      <c r="AD786" s="2">
        <v>292.97</v>
      </c>
      <c r="AE786" s="2">
        <v>0</v>
      </c>
      <c r="AF786" s="2">
        <v>4626.97</v>
      </c>
      <c r="AG786" s="2">
        <v>715.28</v>
      </c>
      <c r="AH786" s="2">
        <v>26.82</v>
      </c>
      <c r="AI786" s="2">
        <v>178.82</v>
      </c>
      <c r="AJ786" s="2">
        <v>536</v>
      </c>
      <c r="AK786" s="2">
        <v>0</v>
      </c>
      <c r="AL786" s="2">
        <v>0</v>
      </c>
      <c r="AM786" s="2">
        <v>0</v>
      </c>
      <c r="AN786" s="2">
        <v>0</v>
      </c>
      <c r="AO786" s="2">
        <v>2</v>
      </c>
      <c r="AP786" s="2">
        <v>9</v>
      </c>
      <c r="AQ786" s="2">
        <v>0</v>
      </c>
      <c r="AR786" s="2">
        <v>3168.05</v>
      </c>
      <c r="AS786" s="2">
        <v>4654.97</v>
      </c>
      <c r="AT786" s="2">
        <v>23748.97</v>
      </c>
      <c r="AU786" s="2">
        <v>15000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4370.76</v>
      </c>
      <c r="BB786" s="2">
        <v>4378.21</v>
      </c>
      <c r="BC786" s="2">
        <v>131.35</v>
      </c>
      <c r="BD786" s="2">
        <v>0</v>
      </c>
      <c r="BE786" s="2">
        <v>131.35</v>
      </c>
      <c r="BF786" s="2">
        <v>185.4</v>
      </c>
      <c r="BG786" s="2">
        <v>0</v>
      </c>
    </row>
    <row r="787" spans="1:59">
      <c r="A787" s="5" t="s">
        <v>3216</v>
      </c>
      <c r="B787" s="2" t="s">
        <v>3217</v>
      </c>
      <c r="C787" s="2" t="s">
        <v>3218</v>
      </c>
      <c r="D787" s="2" t="s">
        <v>3219</v>
      </c>
      <c r="E787" s="2" t="s">
        <v>277</v>
      </c>
      <c r="F787" s="2" t="s">
        <v>209</v>
      </c>
      <c r="G787" s="2">
        <v>10</v>
      </c>
      <c r="H787" s="2">
        <v>2</v>
      </c>
      <c r="I787" s="2">
        <v>5.9</v>
      </c>
      <c r="J787" s="2">
        <v>0</v>
      </c>
      <c r="K787" s="2">
        <v>2124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300</v>
      </c>
      <c r="W787" s="2">
        <v>33</v>
      </c>
      <c r="X787" s="2">
        <v>0</v>
      </c>
      <c r="Y787" s="2">
        <v>1000</v>
      </c>
      <c r="Z787" s="2">
        <v>370</v>
      </c>
      <c r="AA787" s="2">
        <v>1000</v>
      </c>
      <c r="AB787" s="2">
        <v>0</v>
      </c>
      <c r="AC787" s="2">
        <v>0</v>
      </c>
      <c r="AD787" s="2">
        <v>0</v>
      </c>
      <c r="AE787" s="2">
        <v>0</v>
      </c>
      <c r="AF787" s="2">
        <v>4827</v>
      </c>
      <c r="AG787" s="2">
        <v>934.96</v>
      </c>
      <c r="AH787" s="2">
        <v>35.06</v>
      </c>
      <c r="AI787" s="2">
        <v>233.74</v>
      </c>
      <c r="AJ787" s="2">
        <v>701</v>
      </c>
      <c r="AK787" s="2">
        <v>0</v>
      </c>
      <c r="AL787" s="2">
        <v>0</v>
      </c>
      <c r="AM787" s="2">
        <v>0</v>
      </c>
      <c r="AN787" s="2">
        <v>0</v>
      </c>
      <c r="AO787" s="2">
        <v>2</v>
      </c>
      <c r="AP787" s="2">
        <v>9</v>
      </c>
      <c r="AQ787" s="2">
        <v>0</v>
      </c>
      <c r="AR787" s="2">
        <v>2920.24</v>
      </c>
      <c r="AS787" s="2">
        <v>4825</v>
      </c>
      <c r="AT787" s="2">
        <v>26715</v>
      </c>
      <c r="AU787" s="2">
        <v>15000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5714.28</v>
      </c>
      <c r="BB787" s="2">
        <v>6000.72</v>
      </c>
      <c r="BC787" s="2">
        <v>180.02</v>
      </c>
      <c r="BD787" s="2">
        <v>0</v>
      </c>
      <c r="BE787" s="2">
        <v>180.02</v>
      </c>
      <c r="BF787" s="2">
        <v>242.41</v>
      </c>
      <c r="BG787" s="2">
        <v>0</v>
      </c>
    </row>
    <row r="788" spans="1:59">
      <c r="A788" s="5" t="s">
        <v>3220</v>
      </c>
      <c r="B788" s="2" t="s">
        <v>3221</v>
      </c>
      <c r="C788" s="2" t="s">
        <v>3222</v>
      </c>
      <c r="D788" s="2" t="s">
        <v>3223</v>
      </c>
      <c r="E788" s="2" t="s">
        <v>226</v>
      </c>
      <c r="F788" s="2" t="s">
        <v>181</v>
      </c>
      <c r="G788" s="2">
        <v>10</v>
      </c>
      <c r="H788" s="2">
        <v>2</v>
      </c>
      <c r="I788" s="2">
        <v>5.9</v>
      </c>
      <c r="J788" s="2">
        <v>0</v>
      </c>
      <c r="K788" s="2">
        <v>2124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7</v>
      </c>
      <c r="S788" s="2">
        <v>0</v>
      </c>
      <c r="T788" s="2">
        <v>0</v>
      </c>
      <c r="U788" s="2">
        <v>0</v>
      </c>
      <c r="V788" s="2">
        <v>300</v>
      </c>
      <c r="W788" s="2">
        <v>33</v>
      </c>
      <c r="X788" s="2">
        <v>0</v>
      </c>
      <c r="Y788" s="2">
        <v>500</v>
      </c>
      <c r="Z788" s="2">
        <v>370</v>
      </c>
      <c r="AA788" s="2">
        <v>1000</v>
      </c>
      <c r="AB788" s="2">
        <v>0</v>
      </c>
      <c r="AC788" s="2">
        <v>0</v>
      </c>
      <c r="AD788" s="2">
        <v>0</v>
      </c>
      <c r="AE788" s="2">
        <v>0</v>
      </c>
      <c r="AF788" s="2">
        <v>4334</v>
      </c>
      <c r="AG788" s="2">
        <v>860.72</v>
      </c>
      <c r="AH788" s="2">
        <v>32.28</v>
      </c>
      <c r="AI788" s="2">
        <v>215.18</v>
      </c>
      <c r="AJ788" s="2">
        <v>646</v>
      </c>
      <c r="AK788" s="2">
        <v>0</v>
      </c>
      <c r="AL788" s="2">
        <v>0</v>
      </c>
      <c r="AM788" s="2">
        <v>0</v>
      </c>
      <c r="AN788" s="2">
        <v>0</v>
      </c>
      <c r="AO788" s="2">
        <v>2</v>
      </c>
      <c r="AP788" s="2">
        <v>9</v>
      </c>
      <c r="AQ788" s="2">
        <v>0</v>
      </c>
      <c r="AR788" s="2">
        <v>2577.82</v>
      </c>
      <c r="AS788" s="2">
        <v>4362</v>
      </c>
      <c r="AT788" s="2">
        <v>23431</v>
      </c>
      <c r="AU788" s="2">
        <v>15000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5262.54</v>
      </c>
      <c r="BB788" s="2">
        <v>3168.46</v>
      </c>
      <c r="BC788" s="2">
        <v>95.05</v>
      </c>
      <c r="BD788" s="2">
        <v>0</v>
      </c>
      <c r="BE788" s="2">
        <v>95.05</v>
      </c>
      <c r="BF788" s="2">
        <v>166.82</v>
      </c>
      <c r="BG788" s="2">
        <v>0</v>
      </c>
    </row>
    <row r="789" spans="1:59">
      <c r="A789" s="5" t="s">
        <v>3224</v>
      </c>
      <c r="B789" s="2" t="s">
        <v>3225</v>
      </c>
      <c r="C789" s="2" t="s">
        <v>3226</v>
      </c>
      <c r="D789" s="2" t="s">
        <v>3227</v>
      </c>
      <c r="E789" s="2" t="s">
        <v>226</v>
      </c>
      <c r="F789" s="2" t="s">
        <v>209</v>
      </c>
      <c r="G789" s="2">
        <v>12</v>
      </c>
      <c r="H789" s="2">
        <v>4</v>
      </c>
      <c r="I789" s="2">
        <v>7.1</v>
      </c>
      <c r="J789" s="2">
        <v>0</v>
      </c>
      <c r="K789" s="2">
        <v>2556</v>
      </c>
      <c r="L789" s="2">
        <v>0</v>
      </c>
      <c r="M789" s="2">
        <v>278</v>
      </c>
      <c r="N789" s="2">
        <v>88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300</v>
      </c>
      <c r="W789" s="2">
        <v>33</v>
      </c>
      <c r="X789" s="2">
        <v>0</v>
      </c>
      <c r="Y789" s="2">
        <v>500</v>
      </c>
      <c r="Z789" s="2">
        <v>370</v>
      </c>
      <c r="AA789" s="2">
        <v>1200</v>
      </c>
      <c r="AB789" s="2">
        <v>0</v>
      </c>
      <c r="AC789" s="2">
        <v>0</v>
      </c>
      <c r="AD789" s="2">
        <v>0</v>
      </c>
      <c r="AE789" s="2">
        <v>0</v>
      </c>
      <c r="AF789" s="2">
        <v>5325</v>
      </c>
      <c r="AG789" s="2">
        <v>1134.48</v>
      </c>
      <c r="AH789" s="2">
        <v>42.54</v>
      </c>
      <c r="AI789" s="2">
        <v>284.3</v>
      </c>
      <c r="AJ789" s="2">
        <v>853</v>
      </c>
      <c r="AK789" s="2">
        <v>0</v>
      </c>
      <c r="AL789" s="2">
        <v>0</v>
      </c>
      <c r="AM789" s="2">
        <v>0</v>
      </c>
      <c r="AN789" s="2">
        <v>0</v>
      </c>
      <c r="AO789" s="2">
        <v>2</v>
      </c>
      <c r="AP789" s="2">
        <v>9</v>
      </c>
      <c r="AQ789" s="2">
        <v>0</v>
      </c>
      <c r="AR789" s="2">
        <v>3008.68</v>
      </c>
      <c r="AS789" s="2">
        <v>5323</v>
      </c>
      <c r="AT789" s="2">
        <v>27922.34</v>
      </c>
      <c r="AU789" s="2">
        <v>15000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6942.96</v>
      </c>
      <c r="BB789" s="2">
        <v>5979.38</v>
      </c>
      <c r="BC789" s="2">
        <v>179.38</v>
      </c>
      <c r="BD789" s="2">
        <v>0</v>
      </c>
      <c r="BE789" s="2">
        <v>179.38</v>
      </c>
      <c r="BF789" s="2">
        <v>239.12</v>
      </c>
      <c r="BG789" s="2">
        <v>0</v>
      </c>
    </row>
    <row r="790" spans="1:59">
      <c r="A790" s="5" t="s">
        <v>3228</v>
      </c>
      <c r="B790" s="2" t="s">
        <v>3229</v>
      </c>
      <c r="C790" s="2" t="s">
        <v>3230</v>
      </c>
      <c r="D790" s="2" t="s">
        <v>3231</v>
      </c>
      <c r="E790" s="2" t="s">
        <v>226</v>
      </c>
      <c r="F790" s="2" t="s">
        <v>181</v>
      </c>
      <c r="G790" s="2">
        <v>8</v>
      </c>
      <c r="H790" s="2">
        <v>2</v>
      </c>
      <c r="I790" s="2">
        <v>5.1</v>
      </c>
      <c r="J790" s="2">
        <v>0</v>
      </c>
      <c r="K790" s="2">
        <v>1836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7</v>
      </c>
      <c r="S790" s="2">
        <v>0</v>
      </c>
      <c r="T790" s="2">
        <v>0</v>
      </c>
      <c r="U790" s="2">
        <v>0</v>
      </c>
      <c r="V790" s="2">
        <v>300</v>
      </c>
      <c r="W790" s="2">
        <v>33</v>
      </c>
      <c r="X790" s="2">
        <v>0</v>
      </c>
      <c r="Y790" s="2">
        <v>500</v>
      </c>
      <c r="Z790" s="2">
        <v>370</v>
      </c>
      <c r="AA790" s="2">
        <v>1000</v>
      </c>
      <c r="AB790" s="2">
        <v>0</v>
      </c>
      <c r="AC790" s="2">
        <v>0</v>
      </c>
      <c r="AD790" s="2">
        <v>0</v>
      </c>
      <c r="AE790" s="2">
        <v>0</v>
      </c>
      <c r="AF790" s="2">
        <v>4046</v>
      </c>
      <c r="AG790" s="2">
        <v>715.28</v>
      </c>
      <c r="AH790" s="2">
        <v>26.82</v>
      </c>
      <c r="AI790" s="2">
        <v>178.82</v>
      </c>
      <c r="AJ790" s="2">
        <v>536</v>
      </c>
      <c r="AK790" s="2">
        <v>0</v>
      </c>
      <c r="AL790" s="2">
        <v>0</v>
      </c>
      <c r="AM790" s="2">
        <v>0</v>
      </c>
      <c r="AN790" s="2">
        <v>0</v>
      </c>
      <c r="AO790" s="2">
        <v>2</v>
      </c>
      <c r="AP790" s="2">
        <v>9</v>
      </c>
      <c r="AQ790" s="2">
        <v>0</v>
      </c>
      <c r="AR790" s="2">
        <v>2587.08</v>
      </c>
      <c r="AS790" s="2">
        <v>4074</v>
      </c>
      <c r="AT790" s="2">
        <v>19501</v>
      </c>
      <c r="AU790" s="2">
        <v>15000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4370.76</v>
      </c>
      <c r="BB790" s="2">
        <v>130.24</v>
      </c>
      <c r="BC790" s="2">
        <v>3.91</v>
      </c>
      <c r="BD790" s="2">
        <v>0</v>
      </c>
      <c r="BE790" s="2">
        <v>3.91</v>
      </c>
      <c r="BF790" s="2">
        <v>75.39</v>
      </c>
      <c r="BG790" s="2">
        <v>0</v>
      </c>
    </row>
    <row r="791" spans="1:59">
      <c r="A791" s="5" t="s">
        <v>3232</v>
      </c>
      <c r="B791" s="2" t="s">
        <v>3233</v>
      </c>
      <c r="C791" s="2" t="s">
        <v>3234</v>
      </c>
      <c r="D791" s="2" t="s">
        <v>3235</v>
      </c>
      <c r="E791" s="2" t="s">
        <v>104</v>
      </c>
      <c r="F791" s="2" t="s">
        <v>181</v>
      </c>
      <c r="G791" s="2">
        <v>10</v>
      </c>
      <c r="H791" s="2">
        <v>2</v>
      </c>
      <c r="I791" s="2">
        <v>5.9</v>
      </c>
      <c r="J791" s="2">
        <v>0</v>
      </c>
      <c r="K791" s="2">
        <v>2124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7</v>
      </c>
      <c r="S791" s="2">
        <v>0</v>
      </c>
      <c r="T791" s="2">
        <v>0</v>
      </c>
      <c r="U791" s="2">
        <v>0</v>
      </c>
      <c r="V791" s="2">
        <v>300</v>
      </c>
      <c r="W791" s="2">
        <v>33</v>
      </c>
      <c r="X791" s="2">
        <v>0</v>
      </c>
      <c r="Y791" s="2">
        <v>500</v>
      </c>
      <c r="Z791" s="2">
        <v>370</v>
      </c>
      <c r="AA791" s="2">
        <v>1000</v>
      </c>
      <c r="AB791" s="2">
        <v>0</v>
      </c>
      <c r="AC791" s="2">
        <v>0</v>
      </c>
      <c r="AD791" s="2">
        <v>0</v>
      </c>
      <c r="AE791" s="2">
        <v>0</v>
      </c>
      <c r="AF791" s="2">
        <v>4334</v>
      </c>
      <c r="AG791" s="2">
        <v>715.28</v>
      </c>
      <c r="AH791" s="2">
        <v>26.82</v>
      </c>
      <c r="AI791" s="2">
        <v>178.82</v>
      </c>
      <c r="AJ791" s="2">
        <v>536</v>
      </c>
      <c r="AK791" s="2">
        <v>0</v>
      </c>
      <c r="AL791" s="2">
        <v>0</v>
      </c>
      <c r="AM791" s="2">
        <v>0</v>
      </c>
      <c r="AN791" s="2">
        <v>0</v>
      </c>
      <c r="AO791" s="2">
        <v>2</v>
      </c>
      <c r="AP791" s="2">
        <v>9</v>
      </c>
      <c r="AQ791" s="2">
        <v>0</v>
      </c>
      <c r="AR791" s="2">
        <v>2875.08</v>
      </c>
      <c r="AS791" s="2">
        <v>4362</v>
      </c>
      <c r="AT791" s="2">
        <v>18219.4</v>
      </c>
      <c r="AU791" s="2">
        <v>15000</v>
      </c>
      <c r="AV791" s="2">
        <v>0</v>
      </c>
      <c r="AW791" s="2">
        <v>6000</v>
      </c>
      <c r="AX791" s="2">
        <v>0</v>
      </c>
      <c r="AY791" s="2">
        <v>0</v>
      </c>
      <c r="AZ791" s="2">
        <v>0</v>
      </c>
      <c r="BA791" s="2">
        <v>4370.76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</row>
    <row r="792" spans="1:59">
      <c r="A792" s="5" t="s">
        <v>3236</v>
      </c>
      <c r="B792" s="2" t="s">
        <v>3237</v>
      </c>
      <c r="C792" s="2" t="s">
        <v>3238</v>
      </c>
      <c r="D792" s="2" t="s">
        <v>3239</v>
      </c>
      <c r="E792" s="2" t="s">
        <v>104</v>
      </c>
      <c r="F792" s="2" t="s">
        <v>181</v>
      </c>
      <c r="G792" s="2">
        <v>6</v>
      </c>
      <c r="H792" s="2">
        <v>1</v>
      </c>
      <c r="I792" s="2">
        <v>4.1</v>
      </c>
      <c r="J792" s="2">
        <v>0</v>
      </c>
      <c r="K792" s="2">
        <v>1476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7</v>
      </c>
      <c r="S792" s="2">
        <v>0</v>
      </c>
      <c r="T792" s="2">
        <v>800</v>
      </c>
      <c r="U792" s="2">
        <v>0</v>
      </c>
      <c r="V792" s="2">
        <v>300</v>
      </c>
      <c r="W792" s="2">
        <v>33</v>
      </c>
      <c r="X792" s="2">
        <v>0</v>
      </c>
      <c r="Y792" s="2">
        <v>0</v>
      </c>
      <c r="Z792" s="2">
        <v>370</v>
      </c>
      <c r="AA792" s="2">
        <v>1000</v>
      </c>
      <c r="AB792" s="2">
        <v>0</v>
      </c>
      <c r="AC792" s="2">
        <v>0</v>
      </c>
      <c r="AD792" s="2">
        <v>203.59</v>
      </c>
      <c r="AE792" s="2">
        <v>0</v>
      </c>
      <c r="AF792" s="2">
        <v>4189.59</v>
      </c>
      <c r="AG792" s="2">
        <v>538.48</v>
      </c>
      <c r="AH792" s="2">
        <v>20.19</v>
      </c>
      <c r="AI792" s="2">
        <v>134.62</v>
      </c>
      <c r="AJ792" s="2">
        <v>404</v>
      </c>
      <c r="AK792" s="2">
        <v>0</v>
      </c>
      <c r="AL792" s="2">
        <v>0</v>
      </c>
      <c r="AM792" s="2">
        <v>0</v>
      </c>
      <c r="AN792" s="2">
        <v>0</v>
      </c>
      <c r="AO792" s="2">
        <v>2</v>
      </c>
      <c r="AP792" s="2">
        <v>9</v>
      </c>
      <c r="AQ792" s="2">
        <v>0</v>
      </c>
      <c r="AR792" s="2">
        <v>3090.3</v>
      </c>
      <c r="AS792" s="2">
        <v>4217.59</v>
      </c>
      <c r="AT792" s="2">
        <v>14730.59</v>
      </c>
      <c r="AU792" s="2">
        <v>15000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3291.87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</row>
    <row r="793" spans="1:59">
      <c r="A793" s="5" t="s">
        <v>3240</v>
      </c>
      <c r="B793" s="2" t="s">
        <v>3241</v>
      </c>
      <c r="C793" s="2" t="s">
        <v>3242</v>
      </c>
      <c r="D793" s="2" t="s">
        <v>3243</v>
      </c>
      <c r="E793" s="2" t="s">
        <v>136</v>
      </c>
      <c r="F793" s="2" t="s">
        <v>181</v>
      </c>
      <c r="G793" s="2">
        <v>10</v>
      </c>
      <c r="H793" s="2">
        <v>4</v>
      </c>
      <c r="I793" s="2">
        <v>6.3</v>
      </c>
      <c r="J793" s="2">
        <v>0</v>
      </c>
      <c r="K793" s="2">
        <v>2268</v>
      </c>
      <c r="L793" s="2">
        <v>0</v>
      </c>
      <c r="M793" s="2">
        <v>159</v>
      </c>
      <c r="N793" s="2">
        <v>72</v>
      </c>
      <c r="O793" s="2">
        <v>0</v>
      </c>
      <c r="P793" s="2">
        <v>0</v>
      </c>
      <c r="Q793" s="2">
        <v>0</v>
      </c>
      <c r="R793" s="2">
        <v>7</v>
      </c>
      <c r="S793" s="2">
        <v>0</v>
      </c>
      <c r="T793" s="2">
        <v>0</v>
      </c>
      <c r="U793" s="2">
        <v>0</v>
      </c>
      <c r="V793" s="2">
        <v>300</v>
      </c>
      <c r="W793" s="2">
        <v>33</v>
      </c>
      <c r="X793" s="2">
        <v>0</v>
      </c>
      <c r="Y793" s="2">
        <v>500</v>
      </c>
      <c r="Z793" s="2">
        <v>370</v>
      </c>
      <c r="AA793" s="2">
        <v>1000</v>
      </c>
      <c r="AB793" s="2">
        <v>0</v>
      </c>
      <c r="AC793" s="2">
        <v>0</v>
      </c>
      <c r="AD793" s="2">
        <v>0</v>
      </c>
      <c r="AE793" s="2">
        <v>0</v>
      </c>
      <c r="AF793" s="2">
        <v>4709</v>
      </c>
      <c r="AG793" s="2">
        <v>890.72</v>
      </c>
      <c r="AH793" s="2">
        <v>33.4</v>
      </c>
      <c r="AI793" s="2">
        <v>222.68</v>
      </c>
      <c r="AJ793" s="2">
        <v>668</v>
      </c>
      <c r="AK793" s="2">
        <v>0</v>
      </c>
      <c r="AL793" s="2">
        <v>0</v>
      </c>
      <c r="AM793" s="2">
        <v>0</v>
      </c>
      <c r="AN793" s="2">
        <v>0</v>
      </c>
      <c r="AO793" s="2">
        <v>2</v>
      </c>
      <c r="AP793" s="2">
        <v>9</v>
      </c>
      <c r="AQ793" s="2">
        <v>0</v>
      </c>
      <c r="AR793" s="2">
        <v>2892.2</v>
      </c>
      <c r="AS793" s="2">
        <v>4737</v>
      </c>
      <c r="AT793" s="2">
        <v>25079.44</v>
      </c>
      <c r="AU793" s="2">
        <v>15000</v>
      </c>
      <c r="AV793" s="2">
        <v>0</v>
      </c>
      <c r="AW793" s="2">
        <v>3000</v>
      </c>
      <c r="AX793" s="2">
        <v>0</v>
      </c>
      <c r="AY793" s="2">
        <v>0</v>
      </c>
      <c r="AZ793" s="2">
        <v>0</v>
      </c>
      <c r="BA793" s="2">
        <v>5444.4</v>
      </c>
      <c r="BB793" s="2">
        <v>1635.04</v>
      </c>
      <c r="BC793" s="2">
        <v>49.05</v>
      </c>
      <c r="BD793" s="2">
        <v>0</v>
      </c>
      <c r="BE793" s="2">
        <v>49.05</v>
      </c>
      <c r="BF793" s="2">
        <v>141.39</v>
      </c>
      <c r="BG793" s="2">
        <v>0</v>
      </c>
    </row>
    <row r="794" spans="1:59">
      <c r="A794" s="5" t="s">
        <v>3244</v>
      </c>
      <c r="B794" s="2" t="s">
        <v>3245</v>
      </c>
      <c r="C794" s="2" t="s">
        <v>3246</v>
      </c>
      <c r="D794" s="2" t="s">
        <v>3247</v>
      </c>
      <c r="E794" s="2" t="s">
        <v>136</v>
      </c>
      <c r="F794" s="2" t="s">
        <v>181</v>
      </c>
      <c r="G794" s="2">
        <v>10</v>
      </c>
      <c r="H794" s="2">
        <v>2</v>
      </c>
      <c r="I794" s="2">
        <v>5.9</v>
      </c>
      <c r="J794" s="2">
        <v>0</v>
      </c>
      <c r="K794" s="2">
        <v>2124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300</v>
      </c>
      <c r="W794" s="2">
        <v>33</v>
      </c>
      <c r="X794" s="2">
        <v>0</v>
      </c>
      <c r="Y794" s="2">
        <v>500</v>
      </c>
      <c r="Z794" s="2">
        <v>370</v>
      </c>
      <c r="AA794" s="2">
        <v>1000</v>
      </c>
      <c r="AB794" s="2">
        <v>0</v>
      </c>
      <c r="AC794" s="2">
        <v>0</v>
      </c>
      <c r="AD794" s="2">
        <v>0</v>
      </c>
      <c r="AE794" s="2">
        <v>0</v>
      </c>
      <c r="AF794" s="2">
        <v>4327</v>
      </c>
      <c r="AG794" s="2">
        <v>860.16</v>
      </c>
      <c r="AH794" s="2">
        <v>32.26</v>
      </c>
      <c r="AI794" s="2">
        <v>215.04</v>
      </c>
      <c r="AJ794" s="2">
        <v>645</v>
      </c>
      <c r="AK794" s="2">
        <v>0</v>
      </c>
      <c r="AL794" s="2">
        <v>0</v>
      </c>
      <c r="AM794" s="2">
        <v>0</v>
      </c>
      <c r="AN794" s="2">
        <v>0</v>
      </c>
      <c r="AO794" s="2">
        <v>2</v>
      </c>
      <c r="AP794" s="2">
        <v>9</v>
      </c>
      <c r="AQ794" s="2">
        <v>0</v>
      </c>
      <c r="AR794" s="2">
        <v>2572.54</v>
      </c>
      <c r="AS794" s="2">
        <v>4325</v>
      </c>
      <c r="AT794" s="2">
        <v>23343.44</v>
      </c>
      <c r="AU794" s="2">
        <v>15000</v>
      </c>
      <c r="AV794" s="2">
        <v>1500</v>
      </c>
      <c r="AW794" s="2">
        <v>3000</v>
      </c>
      <c r="AX794" s="2">
        <v>0</v>
      </c>
      <c r="AY794" s="2">
        <v>0</v>
      </c>
      <c r="AZ794" s="2">
        <v>0</v>
      </c>
      <c r="BA794" s="2">
        <v>5257.38</v>
      </c>
      <c r="BB794" s="2">
        <v>0</v>
      </c>
      <c r="BC794" s="2">
        <v>0</v>
      </c>
      <c r="BD794" s="2">
        <v>0</v>
      </c>
      <c r="BE794" s="2">
        <v>0</v>
      </c>
      <c r="BF794" s="2">
        <v>75.41</v>
      </c>
      <c r="BG794" s="2">
        <v>0</v>
      </c>
    </row>
    <row r="795" spans="1:59">
      <c r="A795" s="5" t="s">
        <v>3248</v>
      </c>
      <c r="B795" s="2" t="s">
        <v>3249</v>
      </c>
      <c r="C795" s="2" t="s">
        <v>3250</v>
      </c>
      <c r="D795" s="2" t="s">
        <v>3251</v>
      </c>
      <c r="E795" s="2" t="s">
        <v>136</v>
      </c>
      <c r="F795" s="2" t="s">
        <v>181</v>
      </c>
      <c r="G795" s="2">
        <v>10</v>
      </c>
      <c r="H795" s="2">
        <v>2</v>
      </c>
      <c r="I795" s="2">
        <v>5.9</v>
      </c>
      <c r="J795" s="2">
        <v>0</v>
      </c>
      <c r="K795" s="2">
        <v>2124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7</v>
      </c>
      <c r="S795" s="2">
        <v>0</v>
      </c>
      <c r="T795" s="2">
        <v>0</v>
      </c>
      <c r="U795" s="2">
        <v>0</v>
      </c>
      <c r="V795" s="2">
        <v>300</v>
      </c>
      <c r="W795" s="2">
        <v>33</v>
      </c>
      <c r="X795" s="2">
        <v>0</v>
      </c>
      <c r="Y795" s="2">
        <v>500</v>
      </c>
      <c r="Z795" s="2">
        <v>370</v>
      </c>
      <c r="AA795" s="2">
        <v>1000</v>
      </c>
      <c r="AB795" s="2">
        <v>0</v>
      </c>
      <c r="AC795" s="2">
        <v>0</v>
      </c>
      <c r="AD795" s="2">
        <v>0</v>
      </c>
      <c r="AE795" s="2">
        <v>0</v>
      </c>
      <c r="AF795" s="2">
        <v>4334</v>
      </c>
      <c r="AG795" s="2">
        <v>860.72</v>
      </c>
      <c r="AH795" s="2">
        <v>32.28</v>
      </c>
      <c r="AI795" s="2">
        <v>215.18</v>
      </c>
      <c r="AJ795" s="2">
        <v>646</v>
      </c>
      <c r="AK795" s="2">
        <v>0</v>
      </c>
      <c r="AL795" s="2">
        <v>0</v>
      </c>
      <c r="AM795" s="2">
        <v>0</v>
      </c>
      <c r="AN795" s="2">
        <v>0</v>
      </c>
      <c r="AO795" s="2">
        <v>2</v>
      </c>
      <c r="AP795" s="2">
        <v>9</v>
      </c>
      <c r="AQ795" s="2">
        <v>0</v>
      </c>
      <c r="AR795" s="2">
        <v>2577.82</v>
      </c>
      <c r="AS795" s="2">
        <v>4362</v>
      </c>
      <c r="AT795" s="2">
        <v>23454.44</v>
      </c>
      <c r="AU795" s="2">
        <v>15000</v>
      </c>
      <c r="AV795" s="2">
        <v>1500</v>
      </c>
      <c r="AW795" s="2">
        <v>3000</v>
      </c>
      <c r="AX795" s="2">
        <v>0</v>
      </c>
      <c r="AY795" s="2">
        <v>0</v>
      </c>
      <c r="AZ795" s="2">
        <v>0</v>
      </c>
      <c r="BA795" s="2">
        <v>5262.54</v>
      </c>
      <c r="BB795" s="2">
        <v>0</v>
      </c>
      <c r="BC795" s="2">
        <v>0</v>
      </c>
      <c r="BD795" s="2">
        <v>0</v>
      </c>
      <c r="BE795" s="2">
        <v>0</v>
      </c>
      <c r="BF795" s="2">
        <v>77.52</v>
      </c>
      <c r="BG795" s="2">
        <v>0</v>
      </c>
    </row>
    <row r="796" spans="1:59">
      <c r="A796" s="5" t="s">
        <v>3252</v>
      </c>
      <c r="B796" s="2" t="s">
        <v>3253</v>
      </c>
      <c r="C796" s="2" t="s">
        <v>3254</v>
      </c>
      <c r="D796" s="2" t="s">
        <v>3255</v>
      </c>
      <c r="E796" s="2" t="s">
        <v>136</v>
      </c>
      <c r="F796" s="2" t="s">
        <v>209</v>
      </c>
      <c r="G796" s="2">
        <v>10</v>
      </c>
      <c r="H796" s="2">
        <v>4</v>
      </c>
      <c r="I796" s="2">
        <v>6.3</v>
      </c>
      <c r="J796" s="2">
        <v>0</v>
      </c>
      <c r="K796" s="2">
        <v>2268</v>
      </c>
      <c r="L796" s="2">
        <v>417.1</v>
      </c>
      <c r="M796" s="2">
        <v>138</v>
      </c>
      <c r="N796" s="2">
        <v>64</v>
      </c>
      <c r="O796" s="2">
        <v>0</v>
      </c>
      <c r="P796" s="2">
        <v>0</v>
      </c>
      <c r="Q796" s="2">
        <v>0</v>
      </c>
      <c r="R796" s="2">
        <v>7</v>
      </c>
      <c r="S796" s="2">
        <v>0</v>
      </c>
      <c r="T796" s="2">
        <v>0</v>
      </c>
      <c r="U796" s="2">
        <v>0</v>
      </c>
      <c r="V796" s="2">
        <v>300</v>
      </c>
      <c r="W796" s="2">
        <v>33</v>
      </c>
      <c r="X796" s="2">
        <v>0</v>
      </c>
      <c r="Y796" s="2">
        <v>500</v>
      </c>
      <c r="Z796" s="2">
        <v>370</v>
      </c>
      <c r="AA796" s="2">
        <v>1000</v>
      </c>
      <c r="AB796" s="2">
        <v>0</v>
      </c>
      <c r="AC796" s="2">
        <v>0</v>
      </c>
      <c r="AD796" s="2">
        <v>0</v>
      </c>
      <c r="AE796" s="2">
        <v>0</v>
      </c>
      <c r="AF796" s="2">
        <v>5097.1</v>
      </c>
      <c r="AG796" s="2">
        <v>963.2</v>
      </c>
      <c r="AH796" s="2">
        <v>36.12</v>
      </c>
      <c r="AI796" s="2">
        <v>240.8</v>
      </c>
      <c r="AJ796" s="2">
        <v>722</v>
      </c>
      <c r="AK796" s="2">
        <v>0</v>
      </c>
      <c r="AL796" s="2">
        <v>0</v>
      </c>
      <c r="AM796" s="2">
        <v>0</v>
      </c>
      <c r="AN796" s="2">
        <v>0</v>
      </c>
      <c r="AO796" s="2">
        <v>2</v>
      </c>
      <c r="AP796" s="2">
        <v>9</v>
      </c>
      <c r="AQ796" s="2">
        <v>0</v>
      </c>
      <c r="AR796" s="2">
        <v>3132.98</v>
      </c>
      <c r="AS796" s="2">
        <v>5125.1</v>
      </c>
      <c r="AT796" s="2">
        <v>26779.26</v>
      </c>
      <c r="AU796" s="2">
        <v>15000</v>
      </c>
      <c r="AV796" s="2">
        <v>0</v>
      </c>
      <c r="AW796" s="2">
        <v>3000</v>
      </c>
      <c r="AX796" s="2">
        <v>0</v>
      </c>
      <c r="AY796" s="2">
        <v>0</v>
      </c>
      <c r="AZ796" s="2">
        <v>0</v>
      </c>
      <c r="BA796" s="2">
        <v>5886.36</v>
      </c>
      <c r="BB796" s="2">
        <v>2892.9</v>
      </c>
      <c r="BC796" s="2">
        <v>86.79</v>
      </c>
      <c r="BD796" s="2">
        <v>0</v>
      </c>
      <c r="BE796" s="2">
        <v>86.79</v>
      </c>
      <c r="BF796" s="2">
        <v>171.9</v>
      </c>
      <c r="BG796" s="2">
        <v>0</v>
      </c>
    </row>
    <row r="797" spans="1:59">
      <c r="A797" s="5" t="s">
        <v>3256</v>
      </c>
      <c r="B797" s="2" t="s">
        <v>3257</v>
      </c>
      <c r="C797" s="2" t="s">
        <v>3258</v>
      </c>
      <c r="D797" s="2" t="s">
        <v>3259</v>
      </c>
      <c r="E797" s="2" t="s">
        <v>136</v>
      </c>
      <c r="F797" s="2" t="s">
        <v>181</v>
      </c>
      <c r="G797" s="2">
        <v>8</v>
      </c>
      <c r="H797" s="2">
        <v>2</v>
      </c>
      <c r="I797" s="2">
        <v>5.1</v>
      </c>
      <c r="J797" s="2">
        <v>0</v>
      </c>
      <c r="K797" s="2">
        <v>1836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7</v>
      </c>
      <c r="S797" s="2">
        <v>0</v>
      </c>
      <c r="T797" s="2">
        <v>0</v>
      </c>
      <c r="U797" s="2">
        <v>0</v>
      </c>
      <c r="V797" s="2">
        <v>300</v>
      </c>
      <c r="W797" s="2">
        <v>33</v>
      </c>
      <c r="X797" s="2">
        <v>0</v>
      </c>
      <c r="Y797" s="2">
        <v>500</v>
      </c>
      <c r="Z797" s="2">
        <v>370</v>
      </c>
      <c r="AA797" s="2">
        <v>1000</v>
      </c>
      <c r="AB797" s="2">
        <v>0</v>
      </c>
      <c r="AC797" s="2">
        <v>0</v>
      </c>
      <c r="AD797" s="2">
        <v>0</v>
      </c>
      <c r="AE797" s="2">
        <v>0</v>
      </c>
      <c r="AF797" s="2">
        <v>4046</v>
      </c>
      <c r="AG797" s="2">
        <v>715.28</v>
      </c>
      <c r="AH797" s="2">
        <v>26.82</v>
      </c>
      <c r="AI797" s="2">
        <v>178.82</v>
      </c>
      <c r="AJ797" s="2">
        <v>536</v>
      </c>
      <c r="AK797" s="2">
        <v>0</v>
      </c>
      <c r="AL797" s="2">
        <v>0</v>
      </c>
      <c r="AM797" s="2">
        <v>0</v>
      </c>
      <c r="AN797" s="2">
        <v>0</v>
      </c>
      <c r="AO797" s="2">
        <v>2</v>
      </c>
      <c r="AP797" s="2">
        <v>9</v>
      </c>
      <c r="AQ797" s="2">
        <v>0</v>
      </c>
      <c r="AR797" s="2">
        <v>2587.08</v>
      </c>
      <c r="AS797" s="2">
        <v>4074</v>
      </c>
      <c r="AT797" s="2">
        <v>19530.9</v>
      </c>
      <c r="AU797" s="2">
        <v>15000</v>
      </c>
      <c r="AV797" s="2">
        <v>0</v>
      </c>
      <c r="AW797" s="2">
        <v>1998</v>
      </c>
      <c r="AX797" s="2">
        <v>0</v>
      </c>
      <c r="AY797" s="2">
        <v>0</v>
      </c>
      <c r="AZ797" s="2">
        <v>0</v>
      </c>
      <c r="BA797" s="2">
        <v>4370.76</v>
      </c>
      <c r="BB797" s="2">
        <v>0</v>
      </c>
      <c r="BC797" s="2">
        <v>0</v>
      </c>
      <c r="BD797" s="2">
        <v>0</v>
      </c>
      <c r="BE797" s="2">
        <v>0</v>
      </c>
      <c r="BF797" s="2">
        <v>36.33</v>
      </c>
      <c r="BG797" s="2">
        <v>0</v>
      </c>
    </row>
    <row r="798" spans="1:59">
      <c r="A798" s="5" t="s">
        <v>3260</v>
      </c>
      <c r="B798" s="2" t="s">
        <v>3261</v>
      </c>
      <c r="C798" s="2" t="s">
        <v>3262</v>
      </c>
      <c r="D798" s="2" t="s">
        <v>3263</v>
      </c>
      <c r="E798" s="2" t="s">
        <v>136</v>
      </c>
      <c r="F798" s="2" t="s">
        <v>181</v>
      </c>
      <c r="G798" s="2">
        <v>8</v>
      </c>
      <c r="H798" s="2">
        <v>2</v>
      </c>
      <c r="I798" s="2">
        <v>5.1</v>
      </c>
      <c r="J798" s="2">
        <v>0</v>
      </c>
      <c r="K798" s="2">
        <v>1836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7</v>
      </c>
      <c r="S798" s="2">
        <v>0</v>
      </c>
      <c r="T798" s="2">
        <v>0</v>
      </c>
      <c r="U798" s="2">
        <v>0</v>
      </c>
      <c r="V798" s="2">
        <v>300</v>
      </c>
      <c r="W798" s="2">
        <v>33</v>
      </c>
      <c r="X798" s="2">
        <v>0</v>
      </c>
      <c r="Y798" s="2">
        <v>500</v>
      </c>
      <c r="Z798" s="2">
        <v>370</v>
      </c>
      <c r="AA798" s="2">
        <v>1000</v>
      </c>
      <c r="AB798" s="2">
        <v>0</v>
      </c>
      <c r="AC798" s="2">
        <v>0</v>
      </c>
      <c r="AD798" s="2">
        <v>0</v>
      </c>
      <c r="AE798" s="2">
        <v>0</v>
      </c>
      <c r="AF798" s="2">
        <v>4046</v>
      </c>
      <c r="AG798" s="2">
        <v>715.28</v>
      </c>
      <c r="AH798" s="2">
        <v>26.82</v>
      </c>
      <c r="AI798" s="2">
        <v>178.82</v>
      </c>
      <c r="AJ798" s="2">
        <v>536</v>
      </c>
      <c r="AK798" s="2">
        <v>0</v>
      </c>
      <c r="AL798" s="2">
        <v>0</v>
      </c>
      <c r="AM798" s="2">
        <v>0</v>
      </c>
      <c r="AN798" s="2">
        <v>0</v>
      </c>
      <c r="AO798" s="2">
        <v>2</v>
      </c>
      <c r="AP798" s="2">
        <v>9</v>
      </c>
      <c r="AQ798" s="2">
        <v>0</v>
      </c>
      <c r="AR798" s="2">
        <v>2587.08</v>
      </c>
      <c r="AS798" s="2">
        <v>4074</v>
      </c>
      <c r="AT798" s="2">
        <v>19530.9</v>
      </c>
      <c r="AU798" s="2">
        <v>15000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4370.76</v>
      </c>
      <c r="BB798" s="2">
        <v>160.140000000001</v>
      </c>
      <c r="BC798" s="2">
        <v>4.8</v>
      </c>
      <c r="BD798" s="2">
        <v>0</v>
      </c>
      <c r="BE798" s="2">
        <v>4.8</v>
      </c>
      <c r="BF798" s="2">
        <v>76.29</v>
      </c>
      <c r="BG798" s="2">
        <v>0</v>
      </c>
    </row>
    <row r="799" spans="1:59">
      <c r="A799" s="5" t="s">
        <v>3264</v>
      </c>
      <c r="B799" s="2" t="s">
        <v>3265</v>
      </c>
      <c r="C799" s="2" t="s">
        <v>3266</v>
      </c>
      <c r="D799" s="2" t="s">
        <v>3267</v>
      </c>
      <c r="E799" s="2" t="s">
        <v>159</v>
      </c>
      <c r="F799" s="2" t="s">
        <v>181</v>
      </c>
      <c r="G799" s="2">
        <v>10</v>
      </c>
      <c r="H799" s="2">
        <v>2</v>
      </c>
      <c r="I799" s="2">
        <v>5.9</v>
      </c>
      <c r="J799" s="2">
        <v>0</v>
      </c>
      <c r="K799" s="2">
        <v>2124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300</v>
      </c>
      <c r="W799" s="2">
        <v>33</v>
      </c>
      <c r="X799" s="2">
        <v>0</v>
      </c>
      <c r="Y799" s="2">
        <v>1000</v>
      </c>
      <c r="Z799" s="2">
        <v>1110</v>
      </c>
      <c r="AA799" s="2">
        <v>1000</v>
      </c>
      <c r="AB799" s="2">
        <v>0</v>
      </c>
      <c r="AC799" s="2">
        <v>0</v>
      </c>
      <c r="AD799" s="2">
        <v>292.97</v>
      </c>
      <c r="AE799" s="2">
        <v>0</v>
      </c>
      <c r="AF799" s="2">
        <v>5859.97</v>
      </c>
      <c r="AG799" s="2">
        <v>860.16</v>
      </c>
      <c r="AH799" s="2">
        <v>32.26</v>
      </c>
      <c r="AI799" s="2">
        <v>215.04</v>
      </c>
      <c r="AJ799" s="2">
        <v>645</v>
      </c>
      <c r="AK799" s="2">
        <v>0</v>
      </c>
      <c r="AL799" s="2">
        <v>0</v>
      </c>
      <c r="AM799" s="2">
        <v>0</v>
      </c>
      <c r="AN799" s="2">
        <v>0</v>
      </c>
      <c r="AO799" s="2">
        <v>2</v>
      </c>
      <c r="AP799" s="2">
        <v>9</v>
      </c>
      <c r="AQ799" s="2">
        <v>0</v>
      </c>
      <c r="AR799" s="2">
        <v>4105.51</v>
      </c>
      <c r="AS799" s="2">
        <v>5857.97</v>
      </c>
      <c r="AT799" s="2">
        <v>27474.6</v>
      </c>
      <c r="AU799" s="2">
        <v>15000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5257.38</v>
      </c>
      <c r="BB799" s="2">
        <v>7217.22</v>
      </c>
      <c r="BC799" s="2">
        <v>216.52</v>
      </c>
      <c r="BD799" s="2">
        <v>0</v>
      </c>
      <c r="BE799" s="2">
        <v>216.52</v>
      </c>
      <c r="BF799" s="2">
        <v>243.35</v>
      </c>
      <c r="BG799" s="2">
        <v>0</v>
      </c>
    </row>
    <row r="800" spans="1:59">
      <c r="A800" s="5" t="s">
        <v>3268</v>
      </c>
      <c r="B800" s="2" t="s">
        <v>3269</v>
      </c>
      <c r="C800" s="2" t="s">
        <v>3270</v>
      </c>
      <c r="D800" s="2" t="s">
        <v>3271</v>
      </c>
      <c r="E800" s="2" t="s">
        <v>159</v>
      </c>
      <c r="F800" s="2" t="s">
        <v>181</v>
      </c>
      <c r="G800" s="2">
        <v>8</v>
      </c>
      <c r="H800" s="2">
        <v>1</v>
      </c>
      <c r="I800" s="2">
        <v>4.9</v>
      </c>
      <c r="J800" s="2">
        <v>0</v>
      </c>
      <c r="K800" s="2">
        <v>1764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300</v>
      </c>
      <c r="W800" s="2">
        <v>33</v>
      </c>
      <c r="X800" s="2">
        <v>0</v>
      </c>
      <c r="Y800" s="2">
        <v>1000</v>
      </c>
      <c r="Z800" s="2">
        <v>1110</v>
      </c>
      <c r="AA800" s="2">
        <v>1000</v>
      </c>
      <c r="AB800" s="2">
        <v>0</v>
      </c>
      <c r="AC800" s="2">
        <v>0</v>
      </c>
      <c r="AD800" s="2">
        <v>243.31</v>
      </c>
      <c r="AE800" s="2">
        <v>0</v>
      </c>
      <c r="AF800" s="2">
        <v>5450.31</v>
      </c>
      <c r="AG800" s="2">
        <v>708.96</v>
      </c>
      <c r="AH800" s="2">
        <v>26.59</v>
      </c>
      <c r="AI800" s="2">
        <v>177.24</v>
      </c>
      <c r="AJ800" s="2">
        <v>532</v>
      </c>
      <c r="AK800" s="2">
        <v>0</v>
      </c>
      <c r="AL800" s="2">
        <v>0</v>
      </c>
      <c r="AM800" s="2">
        <v>0</v>
      </c>
      <c r="AN800" s="2">
        <v>0</v>
      </c>
      <c r="AO800" s="2">
        <v>2</v>
      </c>
      <c r="AP800" s="2">
        <v>9</v>
      </c>
      <c r="AQ800" s="2">
        <v>0</v>
      </c>
      <c r="AR800" s="2">
        <v>4003.52</v>
      </c>
      <c r="AS800" s="2">
        <v>5448.31</v>
      </c>
      <c r="AT800" s="2">
        <v>23253.87</v>
      </c>
      <c r="AU800" s="2">
        <v>15000</v>
      </c>
      <c r="AV800" s="2">
        <v>0</v>
      </c>
      <c r="AW800" s="2">
        <v>3000</v>
      </c>
      <c r="AX800" s="2">
        <v>0</v>
      </c>
      <c r="AY800" s="2">
        <v>0</v>
      </c>
      <c r="AZ800" s="2">
        <v>0</v>
      </c>
      <c r="BA800" s="2">
        <v>4334.37</v>
      </c>
      <c r="BB800" s="2">
        <v>919.500000000003</v>
      </c>
      <c r="BC800" s="2">
        <v>27.59</v>
      </c>
      <c r="BD800" s="2">
        <v>0</v>
      </c>
      <c r="BE800" s="2">
        <v>27.59</v>
      </c>
      <c r="BF800" s="2">
        <v>87.48</v>
      </c>
      <c r="BG800" s="2">
        <v>0</v>
      </c>
    </row>
    <row r="801" spans="1:59">
      <c r="A801" s="5" t="s">
        <v>3272</v>
      </c>
      <c r="B801" s="2" t="s">
        <v>3273</v>
      </c>
      <c r="C801" s="2" t="s">
        <v>3274</v>
      </c>
      <c r="D801" s="2" t="s">
        <v>3275</v>
      </c>
      <c r="E801" s="2" t="s">
        <v>529</v>
      </c>
      <c r="F801" s="2" t="s">
        <v>209</v>
      </c>
      <c r="G801" s="2">
        <v>12</v>
      </c>
      <c r="H801" s="2">
        <v>3</v>
      </c>
      <c r="I801" s="2">
        <v>6.9</v>
      </c>
      <c r="J801" s="2">
        <v>0</v>
      </c>
      <c r="K801" s="2">
        <v>2484</v>
      </c>
      <c r="L801" s="2">
        <v>0</v>
      </c>
      <c r="M801" s="2">
        <v>204</v>
      </c>
      <c r="N801" s="2">
        <v>40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300</v>
      </c>
      <c r="W801" s="2">
        <v>33</v>
      </c>
      <c r="X801" s="2">
        <v>0</v>
      </c>
      <c r="Y801" s="2">
        <v>1000</v>
      </c>
      <c r="Z801" s="2">
        <v>1110</v>
      </c>
      <c r="AA801" s="2">
        <v>1200</v>
      </c>
      <c r="AB801" s="2">
        <v>0</v>
      </c>
      <c r="AC801" s="2">
        <v>0</v>
      </c>
      <c r="AD801" s="2">
        <v>0</v>
      </c>
      <c r="AE801" s="2">
        <v>0</v>
      </c>
      <c r="AF801" s="2">
        <v>6371</v>
      </c>
      <c r="AG801" s="2">
        <v>1121.68</v>
      </c>
      <c r="AH801" s="2">
        <v>42.06</v>
      </c>
      <c r="AI801" s="2">
        <v>280.42</v>
      </c>
      <c r="AJ801" s="2">
        <v>841</v>
      </c>
      <c r="AK801" s="2">
        <v>0</v>
      </c>
      <c r="AL801" s="2">
        <v>0</v>
      </c>
      <c r="AM801" s="2">
        <v>0</v>
      </c>
      <c r="AN801" s="2">
        <v>0</v>
      </c>
      <c r="AO801" s="2">
        <v>2</v>
      </c>
      <c r="AP801" s="2">
        <v>9</v>
      </c>
      <c r="AQ801" s="2">
        <v>0</v>
      </c>
      <c r="AR801" s="2">
        <v>4083.84</v>
      </c>
      <c r="AS801" s="2">
        <v>6369</v>
      </c>
      <c r="AT801" s="2">
        <v>34334.86</v>
      </c>
      <c r="AU801" s="2">
        <v>15000</v>
      </c>
      <c r="AV801" s="2">
        <v>3000</v>
      </c>
      <c r="AW801" s="2">
        <v>0</v>
      </c>
      <c r="AX801" s="2">
        <v>0</v>
      </c>
      <c r="AY801" s="2">
        <v>0</v>
      </c>
      <c r="AZ801" s="2">
        <v>0</v>
      </c>
      <c r="BA801" s="2">
        <v>6855.48</v>
      </c>
      <c r="BB801" s="2">
        <v>9479.38</v>
      </c>
      <c r="BC801" s="2">
        <v>284.38</v>
      </c>
      <c r="BD801" s="2">
        <v>0</v>
      </c>
      <c r="BE801" s="2">
        <v>284.38</v>
      </c>
      <c r="BF801" s="2">
        <v>341.87</v>
      </c>
      <c r="BG801" s="2">
        <v>0</v>
      </c>
    </row>
    <row r="802" spans="1:59">
      <c r="A802" s="5" t="s">
        <v>3276</v>
      </c>
      <c r="B802" s="2" t="s">
        <v>3277</v>
      </c>
      <c r="C802" s="2" t="s">
        <v>3278</v>
      </c>
      <c r="D802" s="2" t="s">
        <v>3279</v>
      </c>
      <c r="E802" s="2" t="s">
        <v>529</v>
      </c>
      <c r="F802" s="2" t="s">
        <v>209</v>
      </c>
      <c r="G802" s="2">
        <v>12</v>
      </c>
      <c r="H802" s="2">
        <v>2</v>
      </c>
      <c r="I802" s="2">
        <v>6.7</v>
      </c>
      <c r="J802" s="2">
        <v>0</v>
      </c>
      <c r="K802" s="2">
        <v>2412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300</v>
      </c>
      <c r="W802" s="2">
        <v>33</v>
      </c>
      <c r="X802" s="2">
        <v>0</v>
      </c>
      <c r="Y802" s="2">
        <v>500</v>
      </c>
      <c r="Z802" s="2">
        <v>370</v>
      </c>
      <c r="AA802" s="2">
        <v>1200</v>
      </c>
      <c r="AB802" s="2">
        <v>0</v>
      </c>
      <c r="AC802" s="2">
        <v>0</v>
      </c>
      <c r="AD802" s="2">
        <v>0</v>
      </c>
      <c r="AE802" s="2">
        <v>0</v>
      </c>
      <c r="AF802" s="2">
        <v>4815</v>
      </c>
      <c r="AG802" s="2">
        <v>934.96</v>
      </c>
      <c r="AH802" s="2">
        <v>35.06</v>
      </c>
      <c r="AI802" s="2">
        <v>233.74</v>
      </c>
      <c r="AJ802" s="2">
        <v>701</v>
      </c>
      <c r="AK802" s="2">
        <v>0</v>
      </c>
      <c r="AL802" s="2">
        <v>0</v>
      </c>
      <c r="AM802" s="2">
        <v>0</v>
      </c>
      <c r="AN802" s="2">
        <v>0</v>
      </c>
      <c r="AO802" s="2">
        <v>2</v>
      </c>
      <c r="AP802" s="2">
        <v>9</v>
      </c>
      <c r="AQ802" s="2">
        <v>0</v>
      </c>
      <c r="AR802" s="2">
        <v>2908.24</v>
      </c>
      <c r="AS802" s="2">
        <v>4813</v>
      </c>
      <c r="AT802" s="2">
        <v>29666.86</v>
      </c>
      <c r="AU802" s="2">
        <v>15000</v>
      </c>
      <c r="AV802" s="2">
        <v>3000</v>
      </c>
      <c r="AW802" s="2">
        <v>3000</v>
      </c>
      <c r="AX802" s="2">
        <v>0</v>
      </c>
      <c r="AY802" s="2">
        <v>3000</v>
      </c>
      <c r="AZ802" s="2">
        <v>0</v>
      </c>
      <c r="BA802" s="2">
        <v>5714.28</v>
      </c>
      <c r="BB802" s="2">
        <v>0</v>
      </c>
      <c r="BC802" s="2">
        <v>0</v>
      </c>
      <c r="BD802" s="2">
        <v>0</v>
      </c>
      <c r="BE802" s="2">
        <v>0</v>
      </c>
      <c r="BF802" s="2">
        <v>151.33</v>
      </c>
      <c r="BG802" s="2">
        <v>0</v>
      </c>
    </row>
    <row r="803" spans="1:59">
      <c r="A803" s="5" t="s">
        <v>3280</v>
      </c>
      <c r="B803" s="2" t="s">
        <v>3281</v>
      </c>
      <c r="C803" s="2" t="s">
        <v>3282</v>
      </c>
      <c r="D803" s="2" t="s">
        <v>3283</v>
      </c>
      <c r="E803" s="2" t="s">
        <v>529</v>
      </c>
      <c r="F803" s="2" t="s">
        <v>181</v>
      </c>
      <c r="G803" s="2">
        <v>8</v>
      </c>
      <c r="H803" s="2">
        <v>1</v>
      </c>
      <c r="I803" s="2">
        <v>4.9</v>
      </c>
      <c r="J803" s="2">
        <v>0</v>
      </c>
      <c r="K803" s="2">
        <v>1764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300</v>
      </c>
      <c r="W803" s="2">
        <v>33</v>
      </c>
      <c r="X803" s="2">
        <v>0</v>
      </c>
      <c r="Y803" s="2">
        <v>1000</v>
      </c>
      <c r="Z803" s="2">
        <v>1110</v>
      </c>
      <c r="AA803" s="2">
        <v>1000</v>
      </c>
      <c r="AB803" s="2">
        <v>0</v>
      </c>
      <c r="AC803" s="2">
        <v>0</v>
      </c>
      <c r="AD803" s="2">
        <v>486.62</v>
      </c>
      <c r="AE803" s="2">
        <v>0</v>
      </c>
      <c r="AF803" s="2">
        <v>5693.62</v>
      </c>
      <c r="AG803" s="2">
        <v>708.96</v>
      </c>
      <c r="AH803" s="2">
        <v>26.59</v>
      </c>
      <c r="AI803" s="2">
        <v>177.24</v>
      </c>
      <c r="AJ803" s="2">
        <v>532</v>
      </c>
      <c r="AK803" s="2">
        <v>0</v>
      </c>
      <c r="AL803" s="2">
        <v>0</v>
      </c>
      <c r="AM803" s="2">
        <v>0</v>
      </c>
      <c r="AN803" s="2">
        <v>0</v>
      </c>
      <c r="AO803" s="2">
        <v>2</v>
      </c>
      <c r="AP803" s="2">
        <v>9</v>
      </c>
      <c r="AQ803" s="2">
        <v>0</v>
      </c>
      <c r="AR803" s="2">
        <v>4246.83</v>
      </c>
      <c r="AS803" s="2">
        <v>5691.62</v>
      </c>
      <c r="AT803" s="2">
        <v>23389.15</v>
      </c>
      <c r="AU803" s="2">
        <v>15000</v>
      </c>
      <c r="AV803" s="2">
        <v>0</v>
      </c>
      <c r="AW803" s="2">
        <v>6000</v>
      </c>
      <c r="AX803" s="2">
        <v>0</v>
      </c>
      <c r="AY803" s="2">
        <v>3000</v>
      </c>
      <c r="AZ803" s="2">
        <v>0</v>
      </c>
      <c r="BA803" s="2">
        <v>4334.37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</row>
    <row r="804" spans="1:59">
      <c r="A804" s="5" t="s">
        <v>3284</v>
      </c>
      <c r="B804" s="2" t="s">
        <v>3285</v>
      </c>
      <c r="C804" s="2" t="s">
        <v>3286</v>
      </c>
      <c r="D804" s="2" t="s">
        <v>3287</v>
      </c>
      <c r="E804" s="2" t="s">
        <v>529</v>
      </c>
      <c r="F804" s="2" t="s">
        <v>181</v>
      </c>
      <c r="G804" s="2">
        <v>10</v>
      </c>
      <c r="H804" s="2">
        <v>2</v>
      </c>
      <c r="I804" s="2">
        <v>5.9</v>
      </c>
      <c r="J804" s="2">
        <v>0</v>
      </c>
      <c r="K804" s="2">
        <v>2124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7</v>
      </c>
      <c r="S804" s="2">
        <v>0</v>
      </c>
      <c r="T804" s="2">
        <v>0</v>
      </c>
      <c r="U804" s="2">
        <v>0</v>
      </c>
      <c r="V804" s="2">
        <v>300</v>
      </c>
      <c r="W804" s="2">
        <v>33</v>
      </c>
      <c r="X804" s="2">
        <v>0</v>
      </c>
      <c r="Y804" s="2">
        <v>1000</v>
      </c>
      <c r="Z804" s="2">
        <v>1110</v>
      </c>
      <c r="AA804" s="2">
        <v>1000</v>
      </c>
      <c r="AB804" s="2">
        <v>0</v>
      </c>
      <c r="AC804" s="2">
        <v>0</v>
      </c>
      <c r="AD804" s="2">
        <v>0</v>
      </c>
      <c r="AE804" s="2">
        <v>0</v>
      </c>
      <c r="AF804" s="2">
        <v>5574</v>
      </c>
      <c r="AG804" s="2">
        <v>715.28</v>
      </c>
      <c r="AH804" s="2">
        <v>26.82</v>
      </c>
      <c r="AI804" s="2">
        <v>178.82</v>
      </c>
      <c r="AJ804" s="2">
        <v>536</v>
      </c>
      <c r="AK804" s="2">
        <v>0</v>
      </c>
      <c r="AL804" s="2">
        <v>0</v>
      </c>
      <c r="AM804" s="2">
        <v>0</v>
      </c>
      <c r="AN804" s="2">
        <v>0</v>
      </c>
      <c r="AO804" s="2">
        <v>2</v>
      </c>
      <c r="AP804" s="2">
        <v>9</v>
      </c>
      <c r="AQ804" s="2">
        <v>0</v>
      </c>
      <c r="AR804" s="2">
        <v>4115.08</v>
      </c>
      <c r="AS804" s="2">
        <v>5602</v>
      </c>
      <c r="AT804" s="2">
        <v>27448.71</v>
      </c>
      <c r="AU804" s="2">
        <v>15000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4370.76</v>
      </c>
      <c r="BB804" s="2">
        <v>8077.95</v>
      </c>
      <c r="BC804" s="2">
        <v>242.34</v>
      </c>
      <c r="BD804" s="2">
        <v>0</v>
      </c>
      <c r="BE804" s="2">
        <v>242.34</v>
      </c>
      <c r="BF804" s="2">
        <v>267.99</v>
      </c>
      <c r="BG804" s="2">
        <v>0</v>
      </c>
    </row>
    <row r="805" spans="1:59">
      <c r="A805" s="5" t="s">
        <v>3288</v>
      </c>
      <c r="B805" s="2" t="s">
        <v>3289</v>
      </c>
      <c r="C805" s="2" t="s">
        <v>3290</v>
      </c>
      <c r="D805" s="2" t="s">
        <v>3291</v>
      </c>
      <c r="E805" s="2" t="s">
        <v>529</v>
      </c>
      <c r="F805" s="2" t="s">
        <v>209</v>
      </c>
      <c r="G805" s="2">
        <v>10</v>
      </c>
      <c r="H805" s="2">
        <v>3</v>
      </c>
      <c r="I805" s="2">
        <v>6.1</v>
      </c>
      <c r="J805" s="2">
        <v>0</v>
      </c>
      <c r="K805" s="2">
        <v>2196</v>
      </c>
      <c r="L805" s="2">
        <v>0</v>
      </c>
      <c r="M805" s="2">
        <v>138</v>
      </c>
      <c r="N805" s="2">
        <v>56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300</v>
      </c>
      <c r="W805" s="2">
        <v>33</v>
      </c>
      <c r="X805" s="2">
        <v>0</v>
      </c>
      <c r="Y805" s="2">
        <v>1000</v>
      </c>
      <c r="Z805" s="2">
        <v>1110</v>
      </c>
      <c r="AA805" s="2">
        <v>1000</v>
      </c>
      <c r="AB805" s="2">
        <v>0</v>
      </c>
      <c r="AC805" s="2">
        <v>0</v>
      </c>
      <c r="AD805" s="2">
        <v>0</v>
      </c>
      <c r="AE805" s="2">
        <v>0</v>
      </c>
      <c r="AF805" s="2">
        <v>5833</v>
      </c>
      <c r="AG805" s="2">
        <v>956.24</v>
      </c>
      <c r="AH805" s="2">
        <v>35.86</v>
      </c>
      <c r="AI805" s="2">
        <v>239.06</v>
      </c>
      <c r="AJ805" s="2">
        <v>717</v>
      </c>
      <c r="AK805" s="2">
        <v>0</v>
      </c>
      <c r="AL805" s="2">
        <v>0</v>
      </c>
      <c r="AM805" s="2">
        <v>0</v>
      </c>
      <c r="AN805" s="2">
        <v>0</v>
      </c>
      <c r="AO805" s="2">
        <v>2</v>
      </c>
      <c r="AP805" s="2">
        <v>9</v>
      </c>
      <c r="AQ805" s="2">
        <v>0</v>
      </c>
      <c r="AR805" s="2">
        <v>3882.84</v>
      </c>
      <c r="AS805" s="2">
        <v>5831</v>
      </c>
      <c r="AT805" s="2">
        <v>29675.29</v>
      </c>
      <c r="AU805" s="2">
        <v>15000</v>
      </c>
      <c r="AV805" s="2">
        <v>3000</v>
      </c>
      <c r="AW805" s="2">
        <v>3000</v>
      </c>
      <c r="AX805" s="2">
        <v>0</v>
      </c>
      <c r="AY805" s="2">
        <v>3000</v>
      </c>
      <c r="AZ805" s="2">
        <v>0</v>
      </c>
      <c r="BA805" s="2">
        <v>5844.48</v>
      </c>
      <c r="BB805" s="2">
        <v>0</v>
      </c>
      <c r="BC805" s="2">
        <v>0</v>
      </c>
      <c r="BD805" s="2">
        <v>0</v>
      </c>
      <c r="BE805" s="2">
        <v>0</v>
      </c>
      <c r="BF805" s="2">
        <v>118.44</v>
      </c>
      <c r="BG805" s="2">
        <v>0</v>
      </c>
    </row>
    <row r="806" spans="1:59">
      <c r="A806" s="5" t="s">
        <v>3292</v>
      </c>
      <c r="B806" s="2" t="s">
        <v>3293</v>
      </c>
      <c r="C806" s="2" t="s">
        <v>3294</v>
      </c>
      <c r="D806" s="2" t="s">
        <v>3295</v>
      </c>
      <c r="E806" s="2" t="s">
        <v>529</v>
      </c>
      <c r="F806" s="2" t="s">
        <v>181</v>
      </c>
      <c r="G806" s="2">
        <v>8</v>
      </c>
      <c r="H806" s="2">
        <v>3</v>
      </c>
      <c r="I806" s="2">
        <v>5.3</v>
      </c>
      <c r="J806" s="2">
        <v>0</v>
      </c>
      <c r="K806" s="2">
        <v>1908</v>
      </c>
      <c r="L806" s="2">
        <v>0</v>
      </c>
      <c r="M806" s="2">
        <v>204</v>
      </c>
      <c r="N806" s="2">
        <v>40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300</v>
      </c>
      <c r="W806" s="2">
        <v>33</v>
      </c>
      <c r="X806" s="2">
        <v>0</v>
      </c>
      <c r="Y806" s="2">
        <v>1000</v>
      </c>
      <c r="Z806" s="2">
        <v>1110</v>
      </c>
      <c r="AA806" s="2">
        <v>1000</v>
      </c>
      <c r="AB806" s="2">
        <v>0</v>
      </c>
      <c r="AC806" s="2">
        <v>0</v>
      </c>
      <c r="AD806" s="2">
        <v>0</v>
      </c>
      <c r="AE806" s="2">
        <v>0</v>
      </c>
      <c r="AF806" s="2">
        <v>5595</v>
      </c>
      <c r="AG806" s="2">
        <v>740</v>
      </c>
      <c r="AH806" s="2">
        <v>27.75</v>
      </c>
      <c r="AI806" s="2">
        <v>185</v>
      </c>
      <c r="AJ806" s="2">
        <v>555</v>
      </c>
      <c r="AK806" s="2">
        <v>0</v>
      </c>
      <c r="AL806" s="2">
        <v>0</v>
      </c>
      <c r="AM806" s="2">
        <v>0</v>
      </c>
      <c r="AN806" s="2">
        <v>0</v>
      </c>
      <c r="AO806" s="2">
        <v>2</v>
      </c>
      <c r="AP806" s="2">
        <v>9</v>
      </c>
      <c r="AQ806" s="2">
        <v>0</v>
      </c>
      <c r="AR806" s="2">
        <v>4085.25</v>
      </c>
      <c r="AS806" s="2">
        <v>5593</v>
      </c>
      <c r="AT806" s="2">
        <v>23927.81</v>
      </c>
      <c r="AU806" s="2">
        <v>15000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4523.25</v>
      </c>
      <c r="BB806" s="2">
        <v>4404.56</v>
      </c>
      <c r="BC806" s="2">
        <v>132.14</v>
      </c>
      <c r="BD806" s="2">
        <v>0</v>
      </c>
      <c r="BE806" s="2">
        <v>132.14</v>
      </c>
      <c r="BF806" s="2">
        <v>159.58</v>
      </c>
      <c r="BG806" s="2">
        <v>0</v>
      </c>
    </row>
    <row r="807" spans="1:59">
      <c r="A807" s="5" t="s">
        <v>3296</v>
      </c>
      <c r="B807" s="2" t="s">
        <v>3297</v>
      </c>
      <c r="C807" s="2" t="s">
        <v>3298</v>
      </c>
      <c r="D807" s="2" t="s">
        <v>3299</v>
      </c>
      <c r="E807" s="2" t="s">
        <v>529</v>
      </c>
      <c r="F807" s="2" t="s">
        <v>181</v>
      </c>
      <c r="G807" s="2">
        <v>8</v>
      </c>
      <c r="H807" s="2">
        <v>3</v>
      </c>
      <c r="I807" s="2">
        <v>5.3</v>
      </c>
      <c r="J807" s="2">
        <v>0</v>
      </c>
      <c r="K807" s="2">
        <v>1908</v>
      </c>
      <c r="L807" s="2">
        <v>0</v>
      </c>
      <c r="M807" s="2">
        <v>138</v>
      </c>
      <c r="N807" s="2">
        <v>48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300</v>
      </c>
      <c r="W807" s="2">
        <v>33</v>
      </c>
      <c r="X807" s="2">
        <v>0</v>
      </c>
      <c r="Y807" s="2">
        <v>1000</v>
      </c>
      <c r="Z807" s="2">
        <v>1110</v>
      </c>
      <c r="AA807" s="2">
        <v>1000</v>
      </c>
      <c r="AB807" s="2">
        <v>0</v>
      </c>
      <c r="AC807" s="2">
        <v>0</v>
      </c>
      <c r="AD807" s="2">
        <v>0</v>
      </c>
      <c r="AE807" s="2">
        <v>0</v>
      </c>
      <c r="AF807" s="2">
        <v>5537</v>
      </c>
      <c r="AG807" s="2">
        <v>735.36</v>
      </c>
      <c r="AH807" s="2">
        <v>27.58</v>
      </c>
      <c r="AI807" s="2">
        <v>183.84</v>
      </c>
      <c r="AJ807" s="2">
        <v>552</v>
      </c>
      <c r="AK807" s="2">
        <v>0</v>
      </c>
      <c r="AL807" s="2">
        <v>0</v>
      </c>
      <c r="AM807" s="2">
        <v>0</v>
      </c>
      <c r="AN807" s="2">
        <v>0</v>
      </c>
      <c r="AO807" s="2">
        <v>2</v>
      </c>
      <c r="AP807" s="2">
        <v>9</v>
      </c>
      <c r="AQ807" s="2">
        <v>0</v>
      </c>
      <c r="AR807" s="2">
        <v>4036.22</v>
      </c>
      <c r="AS807" s="2">
        <v>5535</v>
      </c>
      <c r="AT807" s="2">
        <v>23880.53</v>
      </c>
      <c r="AU807" s="2">
        <v>15000</v>
      </c>
      <c r="AV807" s="2">
        <v>3000</v>
      </c>
      <c r="AW807" s="2">
        <v>0</v>
      </c>
      <c r="AX807" s="2">
        <v>0</v>
      </c>
      <c r="AY807" s="2">
        <v>0</v>
      </c>
      <c r="AZ807" s="2">
        <v>0</v>
      </c>
      <c r="BA807" s="2">
        <v>4496.34</v>
      </c>
      <c r="BB807" s="2">
        <v>1384.19</v>
      </c>
      <c r="BC807" s="2">
        <v>41.53</v>
      </c>
      <c r="BD807" s="2">
        <v>0</v>
      </c>
      <c r="BE807" s="2">
        <v>41.53</v>
      </c>
      <c r="BF807" s="2">
        <v>100.44</v>
      </c>
      <c r="BG807" s="2">
        <v>0</v>
      </c>
    </row>
    <row r="808" spans="1:59">
      <c r="A808" s="5" t="s">
        <v>3300</v>
      </c>
      <c r="B808" s="2" t="s">
        <v>3301</v>
      </c>
      <c r="C808" s="2" t="s">
        <v>3302</v>
      </c>
      <c r="D808" s="2" t="s">
        <v>3303</v>
      </c>
      <c r="E808" s="2" t="s">
        <v>529</v>
      </c>
      <c r="F808" s="2" t="s">
        <v>181</v>
      </c>
      <c r="G808" s="2">
        <v>8</v>
      </c>
      <c r="H808" s="2">
        <v>2</v>
      </c>
      <c r="I808" s="2">
        <v>5.1</v>
      </c>
      <c r="J808" s="2">
        <v>0</v>
      </c>
      <c r="K808" s="2">
        <v>1836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300</v>
      </c>
      <c r="W808" s="2">
        <v>33</v>
      </c>
      <c r="X808" s="2">
        <v>0</v>
      </c>
      <c r="Y808" s="2">
        <v>1000</v>
      </c>
      <c r="Z808" s="2">
        <v>1110</v>
      </c>
      <c r="AA808" s="2">
        <v>1000</v>
      </c>
      <c r="AB808" s="2">
        <v>0</v>
      </c>
      <c r="AC808" s="2">
        <v>0</v>
      </c>
      <c r="AD808" s="2">
        <v>253.24</v>
      </c>
      <c r="AE808" s="2">
        <v>0</v>
      </c>
      <c r="AF808" s="2">
        <v>5532.24</v>
      </c>
      <c r="AG808" s="2">
        <v>714.72</v>
      </c>
      <c r="AH808" s="2">
        <v>26.8</v>
      </c>
      <c r="AI808" s="2">
        <v>178.68</v>
      </c>
      <c r="AJ808" s="2">
        <v>536</v>
      </c>
      <c r="AK808" s="2">
        <v>0</v>
      </c>
      <c r="AL808" s="2">
        <v>0</v>
      </c>
      <c r="AM808" s="2">
        <v>0</v>
      </c>
      <c r="AN808" s="2">
        <v>0</v>
      </c>
      <c r="AO808" s="2">
        <v>2</v>
      </c>
      <c r="AP808" s="2">
        <v>9</v>
      </c>
      <c r="AQ808" s="2">
        <v>0</v>
      </c>
      <c r="AR808" s="2">
        <v>4074.04</v>
      </c>
      <c r="AS808" s="2">
        <v>5530.24</v>
      </c>
      <c r="AT808" s="2">
        <v>23571.77</v>
      </c>
      <c r="AU808" s="2">
        <v>15000</v>
      </c>
      <c r="AV808" s="2">
        <v>3000</v>
      </c>
      <c r="AW808" s="2">
        <v>3000</v>
      </c>
      <c r="AX808" s="2">
        <v>0</v>
      </c>
      <c r="AY808" s="2">
        <v>3000</v>
      </c>
      <c r="AZ808" s="2">
        <v>0</v>
      </c>
      <c r="BA808" s="2">
        <v>4368.6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</row>
    <row r="809" spans="1:59">
      <c r="A809" s="5" t="s">
        <v>3304</v>
      </c>
      <c r="B809" s="2" t="s">
        <v>3305</v>
      </c>
      <c r="C809" s="2" t="s">
        <v>3306</v>
      </c>
      <c r="D809" s="2" t="s">
        <v>3307</v>
      </c>
      <c r="E809" s="2" t="s">
        <v>529</v>
      </c>
      <c r="F809" s="2" t="s">
        <v>181</v>
      </c>
      <c r="G809" s="2">
        <v>8</v>
      </c>
      <c r="H809" s="2">
        <v>3</v>
      </c>
      <c r="I809" s="2">
        <v>5.3</v>
      </c>
      <c r="J809" s="2">
        <v>0</v>
      </c>
      <c r="K809" s="2">
        <v>1908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7</v>
      </c>
      <c r="S809" s="2">
        <v>0</v>
      </c>
      <c r="T809" s="2">
        <v>0</v>
      </c>
      <c r="U809" s="2">
        <v>0</v>
      </c>
      <c r="V809" s="2">
        <v>300</v>
      </c>
      <c r="W809" s="2">
        <v>33</v>
      </c>
      <c r="X809" s="2">
        <v>0</v>
      </c>
      <c r="Y809" s="2">
        <v>1000</v>
      </c>
      <c r="Z809" s="2">
        <v>1110</v>
      </c>
      <c r="AA809" s="2">
        <v>1000</v>
      </c>
      <c r="AB809" s="2">
        <v>0</v>
      </c>
      <c r="AC809" s="2">
        <v>0</v>
      </c>
      <c r="AD809" s="2">
        <v>0</v>
      </c>
      <c r="AE809" s="2">
        <v>0</v>
      </c>
      <c r="AF809" s="2">
        <v>5358</v>
      </c>
      <c r="AG809" s="2">
        <v>721.04</v>
      </c>
      <c r="AH809" s="2">
        <v>27.04</v>
      </c>
      <c r="AI809" s="2">
        <v>180.26</v>
      </c>
      <c r="AJ809" s="2">
        <v>541</v>
      </c>
      <c r="AK809" s="2">
        <v>0</v>
      </c>
      <c r="AL809" s="2">
        <v>0</v>
      </c>
      <c r="AM809" s="2">
        <v>0</v>
      </c>
      <c r="AN809" s="2">
        <v>0</v>
      </c>
      <c r="AO809" s="2">
        <v>2</v>
      </c>
      <c r="AP809" s="2">
        <v>9</v>
      </c>
      <c r="AQ809" s="2">
        <v>0</v>
      </c>
      <c r="AR809" s="2">
        <v>3886.66</v>
      </c>
      <c r="AS809" s="2">
        <v>5386</v>
      </c>
      <c r="AT809" s="2">
        <v>23533.53</v>
      </c>
      <c r="AU809" s="2">
        <v>15000</v>
      </c>
      <c r="AV809" s="2">
        <v>1500</v>
      </c>
      <c r="AW809" s="2">
        <v>1200</v>
      </c>
      <c r="AX809" s="2">
        <v>0</v>
      </c>
      <c r="AY809" s="2">
        <v>0</v>
      </c>
      <c r="AZ809" s="2">
        <v>0</v>
      </c>
      <c r="BA809" s="2">
        <v>4408.02</v>
      </c>
      <c r="BB809" s="2">
        <v>1425.51</v>
      </c>
      <c r="BC809" s="2">
        <v>42.77</v>
      </c>
      <c r="BD809" s="2">
        <v>0</v>
      </c>
      <c r="BE809" s="2">
        <v>42.77</v>
      </c>
      <c r="BF809" s="2">
        <v>102.27</v>
      </c>
      <c r="BG809" s="2">
        <v>0</v>
      </c>
    </row>
    <row r="810" spans="1:59">
      <c r="A810" s="5" t="s">
        <v>3308</v>
      </c>
      <c r="B810" s="2" t="s">
        <v>3309</v>
      </c>
      <c r="C810" s="2" t="s">
        <v>3310</v>
      </c>
      <c r="D810" s="2" t="s">
        <v>3311</v>
      </c>
      <c r="E810" s="2" t="s">
        <v>529</v>
      </c>
      <c r="F810" s="2" t="s">
        <v>181</v>
      </c>
      <c r="G810" s="2">
        <v>8</v>
      </c>
      <c r="H810" s="2">
        <v>2</v>
      </c>
      <c r="I810" s="2">
        <v>5.1</v>
      </c>
      <c r="J810" s="2">
        <v>0</v>
      </c>
      <c r="K810" s="2">
        <v>1836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7</v>
      </c>
      <c r="S810" s="2">
        <v>0</v>
      </c>
      <c r="T810" s="2">
        <v>0</v>
      </c>
      <c r="U810" s="2">
        <v>0</v>
      </c>
      <c r="V810" s="2">
        <v>300</v>
      </c>
      <c r="W810" s="2">
        <v>33</v>
      </c>
      <c r="X810" s="2">
        <v>0</v>
      </c>
      <c r="Y810" s="2">
        <v>1000</v>
      </c>
      <c r="Z810" s="2">
        <v>1110</v>
      </c>
      <c r="AA810" s="2">
        <v>1000</v>
      </c>
      <c r="AB810" s="2">
        <v>0</v>
      </c>
      <c r="AC810" s="2">
        <v>0</v>
      </c>
      <c r="AD810" s="2">
        <v>0</v>
      </c>
      <c r="AE810" s="2">
        <v>0</v>
      </c>
      <c r="AF810" s="2">
        <v>5286</v>
      </c>
      <c r="AG810" s="2">
        <v>715.28</v>
      </c>
      <c r="AH810" s="2">
        <v>26.82</v>
      </c>
      <c r="AI810" s="2">
        <v>178.82</v>
      </c>
      <c r="AJ810" s="2">
        <v>536</v>
      </c>
      <c r="AK810" s="2">
        <v>0</v>
      </c>
      <c r="AL810" s="2">
        <v>0</v>
      </c>
      <c r="AM810" s="2">
        <v>0</v>
      </c>
      <c r="AN810" s="2">
        <v>0</v>
      </c>
      <c r="AO810" s="2">
        <v>2</v>
      </c>
      <c r="AP810" s="2">
        <v>9</v>
      </c>
      <c r="AQ810" s="2">
        <v>0</v>
      </c>
      <c r="AR810" s="2">
        <v>3827.08</v>
      </c>
      <c r="AS810" s="2">
        <v>5314</v>
      </c>
      <c r="AT810" s="2">
        <v>23217.53</v>
      </c>
      <c r="AU810" s="2">
        <v>15000</v>
      </c>
      <c r="AV810" s="2">
        <v>1500</v>
      </c>
      <c r="AW810" s="2">
        <v>3000</v>
      </c>
      <c r="AX810" s="2">
        <v>0</v>
      </c>
      <c r="AY810" s="2">
        <v>0</v>
      </c>
      <c r="AZ810" s="2">
        <v>0</v>
      </c>
      <c r="BA810" s="2">
        <v>4370.76</v>
      </c>
      <c r="BB810" s="2">
        <v>0</v>
      </c>
      <c r="BC810" s="2">
        <v>0</v>
      </c>
      <c r="BD810" s="2">
        <v>0</v>
      </c>
      <c r="BE810" s="2">
        <v>0</v>
      </c>
      <c r="BF810" s="2">
        <v>59.69</v>
      </c>
      <c r="BG810" s="2">
        <v>0</v>
      </c>
    </row>
    <row r="811" spans="1:59">
      <c r="A811" s="5" t="s">
        <v>3312</v>
      </c>
      <c r="B811" s="2" t="s">
        <v>3313</v>
      </c>
      <c r="C811" s="2" t="s">
        <v>3314</v>
      </c>
      <c r="D811" s="2" t="s">
        <v>3315</v>
      </c>
      <c r="E811" s="2" t="s">
        <v>154</v>
      </c>
      <c r="F811" s="2" t="s">
        <v>181</v>
      </c>
      <c r="G811" s="2">
        <v>10</v>
      </c>
      <c r="H811" s="2">
        <v>1</v>
      </c>
      <c r="I811" s="2">
        <v>5.7</v>
      </c>
      <c r="J811" s="2">
        <v>0</v>
      </c>
      <c r="K811" s="2">
        <v>2052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300</v>
      </c>
      <c r="W811" s="2">
        <v>33</v>
      </c>
      <c r="X811" s="2">
        <v>0</v>
      </c>
      <c r="Y811" s="2">
        <v>1000</v>
      </c>
      <c r="Z811" s="2">
        <v>1110</v>
      </c>
      <c r="AA811" s="2">
        <v>1000</v>
      </c>
      <c r="AB811" s="2">
        <v>0</v>
      </c>
      <c r="AC811" s="2">
        <v>0</v>
      </c>
      <c r="AD811" s="2">
        <v>40</v>
      </c>
      <c r="AE811" s="2">
        <v>0</v>
      </c>
      <c r="AF811" s="2">
        <v>5535</v>
      </c>
      <c r="AG811" s="2">
        <v>854.4</v>
      </c>
      <c r="AH811" s="2">
        <v>32.04</v>
      </c>
      <c r="AI811" s="2">
        <v>213.6</v>
      </c>
      <c r="AJ811" s="2">
        <v>641</v>
      </c>
      <c r="AK811" s="2">
        <v>0</v>
      </c>
      <c r="AL811" s="2">
        <v>0</v>
      </c>
      <c r="AM811" s="2">
        <v>0</v>
      </c>
      <c r="AN811" s="2">
        <v>0</v>
      </c>
      <c r="AO811" s="2">
        <v>2</v>
      </c>
      <c r="AP811" s="2">
        <v>9</v>
      </c>
      <c r="AQ811" s="2">
        <v>0</v>
      </c>
      <c r="AR811" s="2">
        <v>3791.96</v>
      </c>
      <c r="AS811" s="2">
        <v>5533</v>
      </c>
      <c r="AT811" s="2">
        <v>27839.21</v>
      </c>
      <c r="AU811" s="2">
        <v>15000</v>
      </c>
      <c r="AV811" s="2">
        <v>0</v>
      </c>
      <c r="AW811" s="2">
        <v>0</v>
      </c>
      <c r="AX811" s="2">
        <v>0</v>
      </c>
      <c r="AY811" s="2">
        <v>3000</v>
      </c>
      <c r="AZ811" s="2">
        <v>0</v>
      </c>
      <c r="BA811" s="2">
        <v>5223.12</v>
      </c>
      <c r="BB811" s="2">
        <v>4616.09</v>
      </c>
      <c r="BC811" s="2">
        <v>138.48</v>
      </c>
      <c r="BD811" s="2">
        <v>0</v>
      </c>
      <c r="BE811" s="2">
        <v>138.48</v>
      </c>
      <c r="BF811" s="2">
        <v>204.72</v>
      </c>
      <c r="BG811" s="2">
        <v>0</v>
      </c>
    </row>
    <row r="812" spans="1:59">
      <c r="A812" s="5" t="s">
        <v>3316</v>
      </c>
      <c r="B812" s="2" t="s">
        <v>3317</v>
      </c>
      <c r="C812" s="2" t="s">
        <v>3318</v>
      </c>
      <c r="D812" s="2" t="s">
        <v>3319</v>
      </c>
      <c r="E812" s="2" t="s">
        <v>154</v>
      </c>
      <c r="F812" s="2" t="s">
        <v>181</v>
      </c>
      <c r="G812" s="2">
        <v>12</v>
      </c>
      <c r="H812" s="2">
        <v>4</v>
      </c>
      <c r="I812" s="2">
        <v>7.1</v>
      </c>
      <c r="J812" s="2">
        <v>0</v>
      </c>
      <c r="K812" s="2">
        <v>2556</v>
      </c>
      <c r="L812" s="2">
        <v>0</v>
      </c>
      <c r="M812" s="2">
        <v>384</v>
      </c>
      <c r="N812" s="2">
        <v>64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300</v>
      </c>
      <c r="W812" s="2">
        <v>33</v>
      </c>
      <c r="X812" s="2">
        <v>0</v>
      </c>
      <c r="Y812" s="2">
        <v>1000</v>
      </c>
      <c r="Z812" s="2">
        <v>1110</v>
      </c>
      <c r="AA812" s="2">
        <v>1000</v>
      </c>
      <c r="AB812" s="2">
        <v>0</v>
      </c>
      <c r="AC812" s="2">
        <v>0</v>
      </c>
      <c r="AD812" s="2">
        <v>20</v>
      </c>
      <c r="AE812" s="2">
        <v>0</v>
      </c>
      <c r="AF812" s="2">
        <v>6467</v>
      </c>
      <c r="AG812" s="2">
        <v>1005.36</v>
      </c>
      <c r="AH812" s="2">
        <v>37.7</v>
      </c>
      <c r="AI812" s="2">
        <v>251.34</v>
      </c>
      <c r="AJ812" s="2">
        <v>754</v>
      </c>
      <c r="AK812" s="2">
        <v>0</v>
      </c>
      <c r="AL812" s="2">
        <v>0</v>
      </c>
      <c r="AM812" s="2">
        <v>0</v>
      </c>
      <c r="AN812" s="2">
        <v>0</v>
      </c>
      <c r="AO812" s="2">
        <v>2</v>
      </c>
      <c r="AP812" s="2">
        <v>9</v>
      </c>
      <c r="AQ812" s="2">
        <v>0</v>
      </c>
      <c r="AR812" s="2">
        <v>4416.6</v>
      </c>
      <c r="AS812" s="2">
        <v>6465</v>
      </c>
      <c r="AT812" s="2">
        <v>32280.91</v>
      </c>
      <c r="AU812" s="2">
        <v>15000</v>
      </c>
      <c r="AV812" s="2">
        <v>3000</v>
      </c>
      <c r="AW812" s="2">
        <v>3000</v>
      </c>
      <c r="AX812" s="2">
        <v>0</v>
      </c>
      <c r="AY812" s="2">
        <v>0</v>
      </c>
      <c r="AZ812" s="2">
        <v>0</v>
      </c>
      <c r="BA812" s="2">
        <v>6145.2</v>
      </c>
      <c r="BB812" s="2">
        <v>5135.71</v>
      </c>
      <c r="BC812" s="2">
        <v>154.07</v>
      </c>
      <c r="BD812" s="2">
        <v>0</v>
      </c>
      <c r="BE812" s="2">
        <v>154.07</v>
      </c>
      <c r="BF812" s="2">
        <v>231.57</v>
      </c>
      <c r="BG812" s="2">
        <v>0</v>
      </c>
    </row>
    <row r="813" spans="1:59">
      <c r="A813" s="5" t="s">
        <v>3320</v>
      </c>
      <c r="B813" s="2" t="s">
        <v>3321</v>
      </c>
      <c r="C813" s="2" t="s">
        <v>3322</v>
      </c>
      <c r="D813" s="2" t="s">
        <v>3323</v>
      </c>
      <c r="E813" s="2" t="s">
        <v>154</v>
      </c>
      <c r="F813" s="2" t="s">
        <v>181</v>
      </c>
      <c r="G813" s="2">
        <v>12</v>
      </c>
      <c r="H813" s="2">
        <v>2</v>
      </c>
      <c r="I813" s="2">
        <v>6.7</v>
      </c>
      <c r="J813" s="2">
        <v>0</v>
      </c>
      <c r="K813" s="2">
        <v>2412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300</v>
      </c>
      <c r="W813" s="2">
        <v>33</v>
      </c>
      <c r="X813" s="2">
        <v>0</v>
      </c>
      <c r="Y813" s="2">
        <v>1000</v>
      </c>
      <c r="Z813" s="2">
        <v>1110</v>
      </c>
      <c r="AA813" s="2">
        <v>1000</v>
      </c>
      <c r="AB813" s="2">
        <v>0</v>
      </c>
      <c r="AC813" s="2">
        <v>0</v>
      </c>
      <c r="AD813" s="2">
        <v>10</v>
      </c>
      <c r="AE813" s="2">
        <v>0</v>
      </c>
      <c r="AF813" s="2">
        <v>5865</v>
      </c>
      <c r="AG813" s="2">
        <v>958</v>
      </c>
      <c r="AH813" s="2">
        <v>35.93</v>
      </c>
      <c r="AI813" s="2">
        <v>239.5</v>
      </c>
      <c r="AJ813" s="2">
        <v>719</v>
      </c>
      <c r="AK813" s="2">
        <v>0</v>
      </c>
      <c r="AL813" s="2">
        <v>0</v>
      </c>
      <c r="AM813" s="2">
        <v>0</v>
      </c>
      <c r="AN813" s="2">
        <v>0</v>
      </c>
      <c r="AO813" s="2">
        <v>2</v>
      </c>
      <c r="AP813" s="2">
        <v>9</v>
      </c>
      <c r="AQ813" s="2">
        <v>0</v>
      </c>
      <c r="AR813" s="2">
        <v>3910.57</v>
      </c>
      <c r="AS813" s="2">
        <v>5863</v>
      </c>
      <c r="AT813" s="2">
        <v>30983.9</v>
      </c>
      <c r="AU813" s="2">
        <v>15000</v>
      </c>
      <c r="AV813" s="2">
        <v>3000</v>
      </c>
      <c r="AW813" s="2">
        <v>6000</v>
      </c>
      <c r="AX813" s="2">
        <v>0</v>
      </c>
      <c r="AY813" s="2">
        <v>0</v>
      </c>
      <c r="AZ813" s="2">
        <v>0</v>
      </c>
      <c r="BA813" s="2">
        <v>5857.29</v>
      </c>
      <c r="BB813" s="2">
        <v>1126.61</v>
      </c>
      <c r="BC813" s="2">
        <v>33.8</v>
      </c>
      <c r="BD813" s="2">
        <v>0</v>
      </c>
      <c r="BE813" s="2">
        <v>33.8</v>
      </c>
      <c r="BF813" s="2">
        <v>156.48</v>
      </c>
      <c r="BG813" s="2">
        <v>0</v>
      </c>
    </row>
    <row r="814" spans="1:59">
      <c r="A814" s="5" t="s">
        <v>3324</v>
      </c>
      <c r="B814" s="2" t="s">
        <v>3325</v>
      </c>
      <c r="C814" s="2" t="s">
        <v>3326</v>
      </c>
      <c r="D814" s="2" t="s">
        <v>3327</v>
      </c>
      <c r="E814" s="2" t="s">
        <v>154</v>
      </c>
      <c r="F814" s="2" t="s">
        <v>181</v>
      </c>
      <c r="G814" s="2">
        <v>12</v>
      </c>
      <c r="H814" s="2">
        <v>2</v>
      </c>
      <c r="I814" s="2">
        <v>6.7</v>
      </c>
      <c r="J814" s="2">
        <v>0</v>
      </c>
      <c r="K814" s="2">
        <v>2412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300</v>
      </c>
      <c r="W814" s="2">
        <v>33</v>
      </c>
      <c r="X814" s="2">
        <v>0</v>
      </c>
      <c r="Y814" s="2">
        <v>500</v>
      </c>
      <c r="Z814" s="2">
        <v>370</v>
      </c>
      <c r="AA814" s="2">
        <v>1000</v>
      </c>
      <c r="AB814" s="2">
        <v>0</v>
      </c>
      <c r="AC814" s="2">
        <v>0</v>
      </c>
      <c r="AD814" s="2">
        <v>362.69</v>
      </c>
      <c r="AE814" s="2">
        <v>0</v>
      </c>
      <c r="AF814" s="2">
        <v>4977.69</v>
      </c>
      <c r="AG814" s="2">
        <v>958</v>
      </c>
      <c r="AH814" s="2">
        <v>35.93</v>
      </c>
      <c r="AI814" s="2">
        <v>239.5</v>
      </c>
      <c r="AJ814" s="2">
        <v>719</v>
      </c>
      <c r="AK814" s="2">
        <v>0</v>
      </c>
      <c r="AL814" s="2">
        <v>0</v>
      </c>
      <c r="AM814" s="2">
        <v>0</v>
      </c>
      <c r="AN814" s="2">
        <v>0</v>
      </c>
      <c r="AO814" s="2">
        <v>2</v>
      </c>
      <c r="AP814" s="2">
        <v>9</v>
      </c>
      <c r="AQ814" s="2">
        <v>0</v>
      </c>
      <c r="AR814" s="2">
        <v>3023.26</v>
      </c>
      <c r="AS814" s="2">
        <v>4975.69</v>
      </c>
      <c r="AT814" s="2">
        <v>27881.18</v>
      </c>
      <c r="AU814" s="2">
        <v>15000</v>
      </c>
      <c r="AV814" s="2">
        <v>3000</v>
      </c>
      <c r="AW814" s="2">
        <v>0</v>
      </c>
      <c r="AX814" s="2">
        <v>0</v>
      </c>
      <c r="AY814" s="2">
        <v>3000</v>
      </c>
      <c r="AZ814" s="2">
        <v>0</v>
      </c>
      <c r="BA814" s="2">
        <v>5857.29</v>
      </c>
      <c r="BB814" s="2">
        <v>1023.89</v>
      </c>
      <c r="BC814" s="2">
        <v>30.72</v>
      </c>
      <c r="BD814" s="2">
        <v>0</v>
      </c>
      <c r="BE814" s="2">
        <v>30.72</v>
      </c>
      <c r="BF814" s="2">
        <v>150.02</v>
      </c>
      <c r="BG814" s="2">
        <v>0</v>
      </c>
    </row>
    <row r="815" spans="1:59">
      <c r="A815" s="5" t="s">
        <v>3328</v>
      </c>
      <c r="B815" s="2" t="s">
        <v>3329</v>
      </c>
      <c r="C815" s="2" t="s">
        <v>3330</v>
      </c>
      <c r="D815" s="2" t="s">
        <v>3331</v>
      </c>
      <c r="E815" s="2" t="s">
        <v>154</v>
      </c>
      <c r="F815" s="2" t="s">
        <v>181</v>
      </c>
      <c r="G815" s="2">
        <v>10</v>
      </c>
      <c r="H815" s="2">
        <v>2</v>
      </c>
      <c r="I815" s="2">
        <v>5.9</v>
      </c>
      <c r="J815" s="2">
        <v>0</v>
      </c>
      <c r="K815" s="2">
        <v>2124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300</v>
      </c>
      <c r="W815" s="2">
        <v>33</v>
      </c>
      <c r="X815" s="2">
        <v>0</v>
      </c>
      <c r="Y815" s="2">
        <v>500</v>
      </c>
      <c r="Z815" s="2">
        <v>370</v>
      </c>
      <c r="AA815" s="2">
        <v>1000</v>
      </c>
      <c r="AB815" s="2">
        <v>0</v>
      </c>
      <c r="AC815" s="2">
        <v>0</v>
      </c>
      <c r="AD815" s="2">
        <v>302.97</v>
      </c>
      <c r="AE815" s="2">
        <v>0</v>
      </c>
      <c r="AF815" s="2">
        <v>4629.97</v>
      </c>
      <c r="AG815" s="2">
        <v>860.16</v>
      </c>
      <c r="AH815" s="2">
        <v>32.26</v>
      </c>
      <c r="AI815" s="2">
        <v>215.04</v>
      </c>
      <c r="AJ815" s="2">
        <v>645</v>
      </c>
      <c r="AK815" s="2">
        <v>0</v>
      </c>
      <c r="AL815" s="2">
        <v>0</v>
      </c>
      <c r="AM815" s="2">
        <v>0</v>
      </c>
      <c r="AN815" s="2">
        <v>0</v>
      </c>
      <c r="AO815" s="2">
        <v>2</v>
      </c>
      <c r="AP815" s="2">
        <v>9</v>
      </c>
      <c r="AQ815" s="2">
        <v>0</v>
      </c>
      <c r="AR815" s="2">
        <v>2875.51</v>
      </c>
      <c r="AS815" s="2">
        <v>4627.97</v>
      </c>
      <c r="AT815" s="2">
        <v>24268.38</v>
      </c>
      <c r="AU815" s="2">
        <v>15000</v>
      </c>
      <c r="AV815" s="2">
        <v>1500</v>
      </c>
      <c r="AW815" s="2">
        <v>3000</v>
      </c>
      <c r="AX815" s="2">
        <v>0</v>
      </c>
      <c r="AY815" s="2">
        <v>0</v>
      </c>
      <c r="AZ815" s="2">
        <v>0</v>
      </c>
      <c r="BA815" s="2">
        <v>5257.38</v>
      </c>
      <c r="BB815" s="2">
        <v>0</v>
      </c>
      <c r="BC815" s="2">
        <v>0</v>
      </c>
      <c r="BD815" s="2">
        <v>0</v>
      </c>
      <c r="BE815" s="2">
        <v>0</v>
      </c>
      <c r="BF815" s="2">
        <v>94.06</v>
      </c>
      <c r="BG815" s="2">
        <v>0</v>
      </c>
    </row>
    <row r="816" spans="1:59">
      <c r="A816" s="5" t="s">
        <v>3332</v>
      </c>
      <c r="B816" s="2" t="s">
        <v>3333</v>
      </c>
      <c r="C816" s="2" t="s">
        <v>3334</v>
      </c>
      <c r="D816" s="2" t="s">
        <v>3335</v>
      </c>
      <c r="E816" s="2" t="s">
        <v>154</v>
      </c>
      <c r="F816" s="2" t="s">
        <v>181</v>
      </c>
      <c r="G816" s="2">
        <v>10</v>
      </c>
      <c r="H816" s="2">
        <v>2</v>
      </c>
      <c r="I816" s="2">
        <v>5.9</v>
      </c>
      <c r="J816" s="2">
        <v>0</v>
      </c>
      <c r="K816" s="2">
        <v>2124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300</v>
      </c>
      <c r="W816" s="2">
        <v>33</v>
      </c>
      <c r="X816" s="2">
        <v>0</v>
      </c>
      <c r="Y816" s="2">
        <v>500</v>
      </c>
      <c r="Z816" s="2">
        <v>370</v>
      </c>
      <c r="AA816" s="2">
        <v>1000</v>
      </c>
      <c r="AB816" s="2">
        <v>0</v>
      </c>
      <c r="AC816" s="2">
        <v>0</v>
      </c>
      <c r="AD816" s="2">
        <v>292.97</v>
      </c>
      <c r="AE816" s="2">
        <v>0</v>
      </c>
      <c r="AF816" s="2">
        <v>4619.97</v>
      </c>
      <c r="AG816" s="2">
        <v>860.16</v>
      </c>
      <c r="AH816" s="2">
        <v>32.26</v>
      </c>
      <c r="AI816" s="2">
        <v>215.04</v>
      </c>
      <c r="AJ816" s="2">
        <v>645</v>
      </c>
      <c r="AK816" s="2">
        <v>0</v>
      </c>
      <c r="AL816" s="2">
        <v>0</v>
      </c>
      <c r="AM816" s="2">
        <v>0</v>
      </c>
      <c r="AN816" s="2">
        <v>0</v>
      </c>
      <c r="AO816" s="2">
        <v>2</v>
      </c>
      <c r="AP816" s="2">
        <v>9</v>
      </c>
      <c r="AQ816" s="2">
        <v>0</v>
      </c>
      <c r="AR816" s="2">
        <v>2865.51</v>
      </c>
      <c r="AS816" s="2">
        <v>4617.97</v>
      </c>
      <c r="AT816" s="2">
        <v>25067.75</v>
      </c>
      <c r="AU816" s="2">
        <v>15000</v>
      </c>
      <c r="AV816" s="2">
        <v>3000</v>
      </c>
      <c r="AW816" s="2">
        <v>0</v>
      </c>
      <c r="AX816" s="2">
        <v>0</v>
      </c>
      <c r="AY816" s="2">
        <v>0</v>
      </c>
      <c r="AZ816" s="2">
        <v>0</v>
      </c>
      <c r="BA816" s="2">
        <v>5257.38</v>
      </c>
      <c r="BB816" s="2">
        <v>1810.37</v>
      </c>
      <c r="BC816" s="2">
        <v>54.31</v>
      </c>
      <c r="BD816" s="2">
        <v>0</v>
      </c>
      <c r="BE816" s="2">
        <v>54.31</v>
      </c>
      <c r="BF816" s="2">
        <v>148.35</v>
      </c>
      <c r="BG816" s="2">
        <v>0</v>
      </c>
    </row>
    <row r="817" spans="1:59">
      <c r="A817" s="5" t="s">
        <v>3336</v>
      </c>
      <c r="B817" s="2" t="s">
        <v>3337</v>
      </c>
      <c r="C817" s="2" t="s">
        <v>3338</v>
      </c>
      <c r="D817" s="2" t="s">
        <v>3339</v>
      </c>
      <c r="E817" s="2" t="s">
        <v>154</v>
      </c>
      <c r="F817" s="2" t="s">
        <v>181</v>
      </c>
      <c r="G817" s="2">
        <v>12</v>
      </c>
      <c r="H817" s="2">
        <v>3</v>
      </c>
      <c r="I817" s="2">
        <v>6.9</v>
      </c>
      <c r="J817" s="2">
        <v>0</v>
      </c>
      <c r="K817" s="2">
        <v>2484</v>
      </c>
      <c r="L817" s="2">
        <v>0</v>
      </c>
      <c r="M817" s="2">
        <v>179</v>
      </c>
      <c r="N817" s="2">
        <v>56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300</v>
      </c>
      <c r="W817" s="2">
        <v>33</v>
      </c>
      <c r="X817" s="2">
        <v>0</v>
      </c>
      <c r="Y817" s="2">
        <v>1000</v>
      </c>
      <c r="Z817" s="2">
        <v>1110</v>
      </c>
      <c r="AA817" s="2">
        <v>1000</v>
      </c>
      <c r="AB817" s="2">
        <v>0</v>
      </c>
      <c r="AC817" s="2">
        <v>0</v>
      </c>
      <c r="AD817" s="2">
        <v>352.62</v>
      </c>
      <c r="AE817" s="2">
        <v>0</v>
      </c>
      <c r="AF817" s="2">
        <v>6514.62</v>
      </c>
      <c r="AG817" s="2">
        <v>982.56</v>
      </c>
      <c r="AH817" s="2">
        <v>36.85</v>
      </c>
      <c r="AI817" s="2">
        <v>245.64</v>
      </c>
      <c r="AJ817" s="2">
        <v>737</v>
      </c>
      <c r="AK817" s="2">
        <v>0</v>
      </c>
      <c r="AL817" s="2">
        <v>0</v>
      </c>
      <c r="AM817" s="2">
        <v>0</v>
      </c>
      <c r="AN817" s="2">
        <v>0</v>
      </c>
      <c r="AO817" s="2">
        <v>2</v>
      </c>
      <c r="AP817" s="2">
        <v>9</v>
      </c>
      <c r="AQ817" s="2">
        <v>0</v>
      </c>
      <c r="AR817" s="2">
        <v>4510.57</v>
      </c>
      <c r="AS817" s="2">
        <v>6512.62</v>
      </c>
      <c r="AT817" s="2">
        <v>31780.43</v>
      </c>
      <c r="AU817" s="2">
        <v>15000</v>
      </c>
      <c r="AV817" s="2">
        <v>3000</v>
      </c>
      <c r="AW817" s="2">
        <v>3000</v>
      </c>
      <c r="AX817" s="2">
        <v>0</v>
      </c>
      <c r="AY817" s="2">
        <v>0</v>
      </c>
      <c r="AZ817" s="2">
        <v>0</v>
      </c>
      <c r="BA817" s="2">
        <v>6006.15</v>
      </c>
      <c r="BB817" s="2">
        <v>4774.28</v>
      </c>
      <c r="BC817" s="2">
        <v>143.23</v>
      </c>
      <c r="BD817" s="2">
        <v>0</v>
      </c>
      <c r="BE817" s="2">
        <v>143.23</v>
      </c>
      <c r="BF817" s="2">
        <v>217.91</v>
      </c>
      <c r="BG817" s="2">
        <v>0</v>
      </c>
    </row>
    <row r="818" spans="1:59">
      <c r="A818" s="5" t="s">
        <v>3340</v>
      </c>
      <c r="B818" s="2" t="s">
        <v>3341</v>
      </c>
      <c r="C818" s="2" t="s">
        <v>3342</v>
      </c>
      <c r="D818" s="2" t="s">
        <v>3343</v>
      </c>
      <c r="E818" s="2" t="s">
        <v>154</v>
      </c>
      <c r="F818" s="2" t="s">
        <v>209</v>
      </c>
      <c r="G818" s="2">
        <v>12</v>
      </c>
      <c r="H818" s="2">
        <v>4</v>
      </c>
      <c r="I818" s="2">
        <v>7.1</v>
      </c>
      <c r="J818" s="2">
        <v>0</v>
      </c>
      <c r="K818" s="2">
        <v>2556</v>
      </c>
      <c r="L818" s="2">
        <v>0</v>
      </c>
      <c r="M818" s="2">
        <v>384</v>
      </c>
      <c r="N818" s="2">
        <v>88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300</v>
      </c>
      <c r="W818" s="2">
        <v>33</v>
      </c>
      <c r="X818" s="2">
        <v>0</v>
      </c>
      <c r="Y818" s="2">
        <v>1000</v>
      </c>
      <c r="Z818" s="2">
        <v>1110</v>
      </c>
      <c r="AA818" s="2">
        <v>1200</v>
      </c>
      <c r="AB818" s="2">
        <v>0</v>
      </c>
      <c r="AC818" s="2">
        <v>0</v>
      </c>
      <c r="AD818" s="2">
        <v>60</v>
      </c>
      <c r="AE818" s="2">
        <v>0</v>
      </c>
      <c r="AF818" s="2">
        <v>6731</v>
      </c>
      <c r="AG818" s="2">
        <v>1134.48</v>
      </c>
      <c r="AH818" s="2">
        <v>42.54</v>
      </c>
      <c r="AI818" s="2">
        <v>286.42</v>
      </c>
      <c r="AJ818" s="2">
        <v>859</v>
      </c>
      <c r="AK818" s="2">
        <v>0</v>
      </c>
      <c r="AL818" s="2">
        <v>0</v>
      </c>
      <c r="AM818" s="2">
        <v>0</v>
      </c>
      <c r="AN818" s="2">
        <v>0</v>
      </c>
      <c r="AO818" s="2">
        <v>2</v>
      </c>
      <c r="AP818" s="2">
        <v>9</v>
      </c>
      <c r="AQ818" s="2">
        <v>0</v>
      </c>
      <c r="AR818" s="2">
        <v>4406.56</v>
      </c>
      <c r="AS818" s="2">
        <v>6729</v>
      </c>
      <c r="AT818" s="2">
        <v>36091.92</v>
      </c>
      <c r="AU818" s="2">
        <v>15000</v>
      </c>
      <c r="AV818" s="2">
        <v>3000</v>
      </c>
      <c r="AW818" s="2">
        <v>2001</v>
      </c>
      <c r="AX818" s="2">
        <v>0</v>
      </c>
      <c r="AY818" s="2">
        <v>3000</v>
      </c>
      <c r="AZ818" s="2">
        <v>0</v>
      </c>
      <c r="BA818" s="2">
        <v>6967.32</v>
      </c>
      <c r="BB818" s="2">
        <v>6123.6</v>
      </c>
      <c r="BC818" s="2">
        <v>183.71</v>
      </c>
      <c r="BD818" s="2">
        <v>0</v>
      </c>
      <c r="BE818" s="2">
        <v>183.71</v>
      </c>
      <c r="BF818" s="2">
        <v>281.52</v>
      </c>
      <c r="BG818" s="2">
        <v>0</v>
      </c>
    </row>
    <row r="819" spans="1:59">
      <c r="A819" s="5" t="s">
        <v>3344</v>
      </c>
      <c r="B819" s="2" t="s">
        <v>3345</v>
      </c>
      <c r="C819" s="2" t="s">
        <v>3346</v>
      </c>
      <c r="D819" s="2" t="s">
        <v>3347</v>
      </c>
      <c r="E819" s="2" t="s">
        <v>154</v>
      </c>
      <c r="F819" s="2" t="s">
        <v>94</v>
      </c>
      <c r="G819" s="2">
        <v>0</v>
      </c>
      <c r="H819" s="2">
        <v>0</v>
      </c>
      <c r="I819" s="2">
        <v>0</v>
      </c>
      <c r="J819" s="2">
        <v>4534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300</v>
      </c>
      <c r="W819" s="2">
        <v>33</v>
      </c>
      <c r="X819" s="2">
        <v>0</v>
      </c>
      <c r="Y819" s="2">
        <v>500</v>
      </c>
      <c r="Z819" s="2">
        <v>370</v>
      </c>
      <c r="AA819" s="2">
        <v>1200</v>
      </c>
      <c r="AB819" s="2">
        <v>0</v>
      </c>
      <c r="AC819" s="2">
        <v>0</v>
      </c>
      <c r="AD819" s="2">
        <v>0</v>
      </c>
      <c r="AE819" s="2">
        <v>0</v>
      </c>
      <c r="AF819" s="2">
        <v>6937</v>
      </c>
      <c r="AG819" s="2">
        <v>1134.48</v>
      </c>
      <c r="AH819" s="2">
        <v>42.54</v>
      </c>
      <c r="AI819" s="2">
        <v>334.2</v>
      </c>
      <c r="AJ819" s="2">
        <v>1003</v>
      </c>
      <c r="AK819" s="2">
        <v>0</v>
      </c>
      <c r="AL819" s="2">
        <v>0</v>
      </c>
      <c r="AM819" s="2">
        <v>0</v>
      </c>
      <c r="AN819" s="2">
        <v>0</v>
      </c>
      <c r="AO819" s="2">
        <v>2</v>
      </c>
      <c r="AP819" s="2">
        <v>9</v>
      </c>
      <c r="AQ819" s="2">
        <v>0</v>
      </c>
      <c r="AR819" s="2">
        <v>4420.78</v>
      </c>
      <c r="AS819" s="2">
        <v>6935</v>
      </c>
      <c r="AT819" s="2">
        <v>45387</v>
      </c>
      <c r="AU819" s="2">
        <v>15000</v>
      </c>
      <c r="AV819" s="2">
        <v>3000</v>
      </c>
      <c r="AW819" s="2">
        <v>3000</v>
      </c>
      <c r="AX819" s="2">
        <v>0</v>
      </c>
      <c r="AY819" s="2">
        <v>0</v>
      </c>
      <c r="AZ819" s="2">
        <v>0</v>
      </c>
      <c r="BA819" s="2">
        <v>7542.66</v>
      </c>
      <c r="BB819" s="2">
        <v>16844.34</v>
      </c>
      <c r="BC819" s="2">
        <v>505.33</v>
      </c>
      <c r="BD819" s="2">
        <v>0</v>
      </c>
      <c r="BE819" s="2">
        <v>505.33</v>
      </c>
      <c r="BF819" s="2">
        <v>582.71</v>
      </c>
      <c r="BG819" s="2">
        <v>0</v>
      </c>
    </row>
    <row r="820" spans="1:59">
      <c r="A820" s="5" t="s">
        <v>3348</v>
      </c>
      <c r="B820" s="2" t="s">
        <v>3349</v>
      </c>
      <c r="C820" s="2" t="s">
        <v>3350</v>
      </c>
      <c r="D820" s="2" t="s">
        <v>3351</v>
      </c>
      <c r="E820" s="2" t="s">
        <v>154</v>
      </c>
      <c r="F820" s="2" t="s">
        <v>181</v>
      </c>
      <c r="G820" s="2">
        <v>8</v>
      </c>
      <c r="H820" s="2">
        <v>3</v>
      </c>
      <c r="I820" s="2">
        <v>5.3</v>
      </c>
      <c r="J820" s="2">
        <v>0</v>
      </c>
      <c r="K820" s="2">
        <v>1908</v>
      </c>
      <c r="L820" s="2">
        <v>0</v>
      </c>
      <c r="M820" s="2">
        <v>138</v>
      </c>
      <c r="N820" s="2">
        <v>40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300</v>
      </c>
      <c r="W820" s="2">
        <v>33</v>
      </c>
      <c r="X820" s="2">
        <v>0</v>
      </c>
      <c r="Y820" s="2">
        <v>1000</v>
      </c>
      <c r="Z820" s="2">
        <v>1110</v>
      </c>
      <c r="AA820" s="2">
        <v>1000</v>
      </c>
      <c r="AB820" s="2">
        <v>0</v>
      </c>
      <c r="AC820" s="2">
        <v>0</v>
      </c>
      <c r="AD820" s="2">
        <v>70</v>
      </c>
      <c r="AE820" s="2">
        <v>0</v>
      </c>
      <c r="AF820" s="2">
        <v>5599</v>
      </c>
      <c r="AG820" s="2">
        <v>734.72</v>
      </c>
      <c r="AH820" s="2">
        <v>27.55</v>
      </c>
      <c r="AI820" s="2">
        <v>183.68</v>
      </c>
      <c r="AJ820" s="2">
        <v>551</v>
      </c>
      <c r="AK820" s="2">
        <v>0</v>
      </c>
      <c r="AL820" s="2">
        <v>0</v>
      </c>
      <c r="AM820" s="2">
        <v>0</v>
      </c>
      <c r="AN820" s="2">
        <v>0</v>
      </c>
      <c r="AO820" s="2">
        <v>2</v>
      </c>
      <c r="AP820" s="2">
        <v>9</v>
      </c>
      <c r="AQ820" s="2">
        <v>0</v>
      </c>
      <c r="AR820" s="2">
        <v>4100.05</v>
      </c>
      <c r="AS820" s="2">
        <v>5597</v>
      </c>
      <c r="AT820" s="2">
        <v>24576.24</v>
      </c>
      <c r="AU820" s="2">
        <v>15000</v>
      </c>
      <c r="AV820" s="2">
        <v>0</v>
      </c>
      <c r="AW820" s="2">
        <v>0</v>
      </c>
      <c r="AX820" s="2">
        <v>0</v>
      </c>
      <c r="AY820" s="2">
        <v>3000</v>
      </c>
      <c r="AZ820" s="2">
        <v>0</v>
      </c>
      <c r="BA820" s="2">
        <v>4490.85</v>
      </c>
      <c r="BB820" s="2">
        <v>2085.39</v>
      </c>
      <c r="BC820" s="2">
        <v>62.56</v>
      </c>
      <c r="BD820" s="2">
        <v>0</v>
      </c>
      <c r="BE820" s="2">
        <v>62.56</v>
      </c>
      <c r="BF820" s="2">
        <v>119.56</v>
      </c>
      <c r="BG820" s="2">
        <v>0</v>
      </c>
    </row>
    <row r="821" spans="1:59">
      <c r="A821" s="5" t="s">
        <v>3352</v>
      </c>
      <c r="B821" s="2" t="s">
        <v>3353</v>
      </c>
      <c r="C821" s="2" t="s">
        <v>3354</v>
      </c>
      <c r="D821" s="2" t="s">
        <v>3355</v>
      </c>
      <c r="E821" s="2" t="s">
        <v>154</v>
      </c>
      <c r="F821" s="2" t="s">
        <v>181</v>
      </c>
      <c r="G821" s="2">
        <v>12</v>
      </c>
      <c r="H821" s="2">
        <v>2</v>
      </c>
      <c r="I821" s="2">
        <v>6.7</v>
      </c>
      <c r="J821" s="2">
        <v>0</v>
      </c>
      <c r="K821" s="2">
        <v>2412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7</v>
      </c>
      <c r="S821" s="2">
        <v>0</v>
      </c>
      <c r="T821" s="2">
        <v>0</v>
      </c>
      <c r="U821" s="2">
        <v>0</v>
      </c>
      <c r="V821" s="2">
        <v>300</v>
      </c>
      <c r="W821" s="2">
        <v>33</v>
      </c>
      <c r="X821" s="2">
        <v>0</v>
      </c>
      <c r="Y821" s="2">
        <v>500</v>
      </c>
      <c r="Z821" s="2">
        <v>370</v>
      </c>
      <c r="AA821" s="2">
        <v>1000</v>
      </c>
      <c r="AB821" s="2">
        <v>0</v>
      </c>
      <c r="AC821" s="2">
        <v>0</v>
      </c>
      <c r="AD821" s="2">
        <v>10</v>
      </c>
      <c r="AE821" s="2">
        <v>0</v>
      </c>
      <c r="AF821" s="2">
        <v>4632</v>
      </c>
      <c r="AG821" s="2">
        <v>958.56</v>
      </c>
      <c r="AH821" s="2">
        <v>35.95</v>
      </c>
      <c r="AI821" s="2">
        <v>239.64</v>
      </c>
      <c r="AJ821" s="2">
        <v>719</v>
      </c>
      <c r="AK821" s="2">
        <v>0</v>
      </c>
      <c r="AL821" s="2">
        <v>0</v>
      </c>
      <c r="AM821" s="2">
        <v>0</v>
      </c>
      <c r="AN821" s="2">
        <v>0</v>
      </c>
      <c r="AO821" s="2">
        <v>2</v>
      </c>
      <c r="AP821" s="2">
        <v>9</v>
      </c>
      <c r="AQ821" s="2">
        <v>0</v>
      </c>
      <c r="AR821" s="2">
        <v>2676.85</v>
      </c>
      <c r="AS821" s="2">
        <v>4660</v>
      </c>
      <c r="AT821" s="2">
        <v>26740.73</v>
      </c>
      <c r="AU821" s="2">
        <v>15000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5859.45</v>
      </c>
      <c r="BB821" s="2">
        <v>5881.28</v>
      </c>
      <c r="BC821" s="2">
        <v>176.44</v>
      </c>
      <c r="BD821" s="2">
        <v>0</v>
      </c>
      <c r="BE821" s="2">
        <v>176.44</v>
      </c>
      <c r="BF821" s="2">
        <v>245.23</v>
      </c>
      <c r="BG821" s="2">
        <v>0</v>
      </c>
    </row>
    <row r="822" spans="1:59">
      <c r="A822" s="5" t="s">
        <v>3356</v>
      </c>
      <c r="B822" s="2" t="s">
        <v>3357</v>
      </c>
      <c r="C822" s="2" t="s">
        <v>3358</v>
      </c>
      <c r="D822" s="2" t="s">
        <v>3359</v>
      </c>
      <c r="E822" s="2" t="s">
        <v>154</v>
      </c>
      <c r="F822" s="2" t="s">
        <v>181</v>
      </c>
      <c r="G822" s="2">
        <v>8</v>
      </c>
      <c r="H822" s="2">
        <v>4</v>
      </c>
      <c r="I822" s="2">
        <v>5.5</v>
      </c>
      <c r="J822" s="2">
        <v>0</v>
      </c>
      <c r="K822" s="2">
        <v>1980</v>
      </c>
      <c r="L822" s="2">
        <v>0</v>
      </c>
      <c r="M822" s="2">
        <v>254</v>
      </c>
      <c r="N822" s="2">
        <v>104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300</v>
      </c>
      <c r="W822" s="2">
        <v>33</v>
      </c>
      <c r="X822" s="2">
        <v>0</v>
      </c>
      <c r="Y822" s="2">
        <v>1000</v>
      </c>
      <c r="Z822" s="2">
        <v>1110</v>
      </c>
      <c r="AA822" s="2">
        <v>1000</v>
      </c>
      <c r="AB822" s="2">
        <v>0</v>
      </c>
      <c r="AC822" s="2">
        <v>0</v>
      </c>
      <c r="AD822" s="2">
        <v>273.1</v>
      </c>
      <c r="AE822" s="2">
        <v>0</v>
      </c>
      <c r="AF822" s="2">
        <v>6054.1</v>
      </c>
      <c r="AG822" s="2">
        <v>754.88</v>
      </c>
      <c r="AH822" s="2">
        <v>28.31</v>
      </c>
      <c r="AI822" s="2">
        <v>188.72</v>
      </c>
      <c r="AJ822" s="2">
        <v>566</v>
      </c>
      <c r="AK822" s="2">
        <v>0</v>
      </c>
      <c r="AL822" s="2">
        <v>0</v>
      </c>
      <c r="AM822" s="2">
        <v>0</v>
      </c>
      <c r="AN822" s="2">
        <v>0</v>
      </c>
      <c r="AO822" s="2">
        <v>2</v>
      </c>
      <c r="AP822" s="2">
        <v>9</v>
      </c>
      <c r="AQ822" s="2">
        <v>0</v>
      </c>
      <c r="AR822" s="2">
        <v>4514.19</v>
      </c>
      <c r="AS822" s="2">
        <v>6052.1</v>
      </c>
      <c r="AT822" s="2">
        <v>26142.4</v>
      </c>
      <c r="AU822" s="2">
        <v>15000</v>
      </c>
      <c r="AV822" s="2">
        <v>3000</v>
      </c>
      <c r="AW822" s="2">
        <v>3000</v>
      </c>
      <c r="AX822" s="2">
        <v>0</v>
      </c>
      <c r="AY822" s="2">
        <v>3000</v>
      </c>
      <c r="AZ822" s="2">
        <v>0</v>
      </c>
      <c r="BA822" s="2">
        <v>4613.73</v>
      </c>
      <c r="BB822" s="2">
        <v>0</v>
      </c>
      <c r="BC822" s="2">
        <v>0</v>
      </c>
      <c r="BD822" s="2">
        <v>0</v>
      </c>
      <c r="BE822" s="2">
        <v>0</v>
      </c>
      <c r="BF822" s="2">
        <v>30.43</v>
      </c>
      <c r="BG822" s="2">
        <v>0</v>
      </c>
    </row>
    <row r="823" spans="1:59">
      <c r="A823" s="5" t="s">
        <v>3360</v>
      </c>
      <c r="B823" s="2" t="s">
        <v>3361</v>
      </c>
      <c r="C823" s="2" t="s">
        <v>3362</v>
      </c>
      <c r="D823" s="2" t="s">
        <v>3363</v>
      </c>
      <c r="E823" s="2" t="s">
        <v>154</v>
      </c>
      <c r="F823" s="2" t="s">
        <v>181</v>
      </c>
      <c r="G823" s="2">
        <v>12</v>
      </c>
      <c r="H823" s="2">
        <v>2</v>
      </c>
      <c r="I823" s="2">
        <v>6.7</v>
      </c>
      <c r="J823" s="2">
        <v>0</v>
      </c>
      <c r="K823" s="2">
        <v>2412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300</v>
      </c>
      <c r="W823" s="2">
        <v>33</v>
      </c>
      <c r="X823" s="2">
        <v>0</v>
      </c>
      <c r="Y823" s="2">
        <v>500</v>
      </c>
      <c r="Z823" s="2">
        <v>370</v>
      </c>
      <c r="AA823" s="2">
        <v>1000</v>
      </c>
      <c r="AB823" s="2">
        <v>0</v>
      </c>
      <c r="AC823" s="2">
        <v>0</v>
      </c>
      <c r="AD823" s="2">
        <v>362.69</v>
      </c>
      <c r="AE823" s="2">
        <v>0</v>
      </c>
      <c r="AF823" s="2">
        <v>4977.69</v>
      </c>
      <c r="AG823" s="2">
        <v>958</v>
      </c>
      <c r="AH823" s="2">
        <v>35.93</v>
      </c>
      <c r="AI823" s="2">
        <v>239.5</v>
      </c>
      <c r="AJ823" s="2">
        <v>719</v>
      </c>
      <c r="AK823" s="2">
        <v>0</v>
      </c>
      <c r="AL823" s="2">
        <v>0</v>
      </c>
      <c r="AM823" s="2">
        <v>0</v>
      </c>
      <c r="AN823" s="2">
        <v>0</v>
      </c>
      <c r="AO823" s="2">
        <v>2</v>
      </c>
      <c r="AP823" s="2">
        <v>9</v>
      </c>
      <c r="AQ823" s="2">
        <v>0</v>
      </c>
      <c r="AR823" s="2">
        <v>3023.26</v>
      </c>
      <c r="AS823" s="2">
        <v>4975.69</v>
      </c>
      <c r="AT823" s="2">
        <v>27514.09</v>
      </c>
      <c r="AU823" s="2">
        <v>15000</v>
      </c>
      <c r="AV823" s="2">
        <v>3000</v>
      </c>
      <c r="AW823" s="2">
        <v>6000</v>
      </c>
      <c r="AX823" s="2">
        <v>0</v>
      </c>
      <c r="AY823" s="2">
        <v>0</v>
      </c>
      <c r="AZ823" s="2">
        <v>0</v>
      </c>
      <c r="BA823" s="2">
        <v>5857.29</v>
      </c>
      <c r="BB823" s="2">
        <v>0</v>
      </c>
      <c r="BC823" s="2">
        <v>0</v>
      </c>
      <c r="BD823" s="2">
        <v>0</v>
      </c>
      <c r="BE823" s="2">
        <v>0</v>
      </c>
      <c r="BF823" s="2">
        <v>79.01</v>
      </c>
      <c r="BG823" s="2">
        <v>0</v>
      </c>
    </row>
    <row r="824" spans="1:59">
      <c r="A824" s="5" t="s">
        <v>3364</v>
      </c>
      <c r="B824" s="2" t="s">
        <v>3365</v>
      </c>
      <c r="C824" s="2" t="s">
        <v>3366</v>
      </c>
      <c r="D824" s="2" t="s">
        <v>3367</v>
      </c>
      <c r="E824" s="2" t="s">
        <v>154</v>
      </c>
      <c r="F824" s="2" t="s">
        <v>181</v>
      </c>
      <c r="G824" s="2">
        <v>10</v>
      </c>
      <c r="H824" s="2">
        <v>2</v>
      </c>
      <c r="I824" s="2">
        <v>5.9</v>
      </c>
      <c r="J824" s="2">
        <v>0</v>
      </c>
      <c r="K824" s="2">
        <v>2124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</v>
      </c>
      <c r="S824" s="2">
        <v>0</v>
      </c>
      <c r="T824" s="2">
        <v>0</v>
      </c>
      <c r="U824" s="2">
        <v>0</v>
      </c>
      <c r="V824" s="2">
        <v>300</v>
      </c>
      <c r="W824" s="2">
        <v>33</v>
      </c>
      <c r="X824" s="2">
        <v>0</v>
      </c>
      <c r="Y824" s="2">
        <v>500</v>
      </c>
      <c r="Z824" s="2">
        <v>370</v>
      </c>
      <c r="AA824" s="2">
        <v>1000</v>
      </c>
      <c r="AB824" s="2">
        <v>0</v>
      </c>
      <c r="AC824" s="2">
        <v>0</v>
      </c>
      <c r="AD824" s="2">
        <v>292.97</v>
      </c>
      <c r="AE824" s="2">
        <v>0</v>
      </c>
      <c r="AF824" s="2">
        <v>4626.97</v>
      </c>
      <c r="AG824" s="2">
        <v>860.72</v>
      </c>
      <c r="AH824" s="2">
        <v>32.28</v>
      </c>
      <c r="AI824" s="2">
        <v>215.18</v>
      </c>
      <c r="AJ824" s="2">
        <v>646</v>
      </c>
      <c r="AK824" s="2">
        <v>0</v>
      </c>
      <c r="AL824" s="2">
        <v>0</v>
      </c>
      <c r="AM824" s="2">
        <v>0</v>
      </c>
      <c r="AN824" s="2">
        <v>0</v>
      </c>
      <c r="AO824" s="2">
        <v>2</v>
      </c>
      <c r="AP824" s="2">
        <v>9</v>
      </c>
      <c r="AQ824" s="2">
        <v>0</v>
      </c>
      <c r="AR824" s="2">
        <v>2870.79</v>
      </c>
      <c r="AS824" s="2">
        <v>4654.97</v>
      </c>
      <c r="AT824" s="2">
        <v>24388.45</v>
      </c>
      <c r="AU824" s="2">
        <v>15000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5262.54</v>
      </c>
      <c r="BB824" s="2">
        <v>4125.91</v>
      </c>
      <c r="BC824" s="2">
        <v>123.78</v>
      </c>
      <c r="BD824" s="2">
        <v>0</v>
      </c>
      <c r="BE824" s="2">
        <v>123.78</v>
      </c>
      <c r="BF824" s="2">
        <v>186.75</v>
      </c>
      <c r="BG824" s="2">
        <v>0</v>
      </c>
    </row>
    <row r="825" spans="1:59">
      <c r="A825" s="5" t="s">
        <v>3368</v>
      </c>
      <c r="B825" s="2" t="s">
        <v>3369</v>
      </c>
      <c r="C825" s="2" t="s">
        <v>3370</v>
      </c>
      <c r="D825" s="2" t="s">
        <v>3371</v>
      </c>
      <c r="E825" s="2" t="s">
        <v>154</v>
      </c>
      <c r="F825" s="2" t="s">
        <v>181</v>
      </c>
      <c r="G825" s="2">
        <v>12</v>
      </c>
      <c r="H825" s="2">
        <v>2</v>
      </c>
      <c r="I825" s="2">
        <v>6.7</v>
      </c>
      <c r="J825" s="2">
        <v>0</v>
      </c>
      <c r="K825" s="2">
        <v>2412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7</v>
      </c>
      <c r="S825" s="2">
        <v>0</v>
      </c>
      <c r="T825" s="2">
        <v>0</v>
      </c>
      <c r="U825" s="2">
        <v>0</v>
      </c>
      <c r="V825" s="2">
        <v>300</v>
      </c>
      <c r="W825" s="2">
        <v>33</v>
      </c>
      <c r="X825" s="2">
        <v>0</v>
      </c>
      <c r="Y825" s="2">
        <v>500</v>
      </c>
      <c r="Z825" s="2">
        <v>370</v>
      </c>
      <c r="AA825" s="2">
        <v>1000</v>
      </c>
      <c r="AB825" s="2">
        <v>0</v>
      </c>
      <c r="AC825" s="2">
        <v>0</v>
      </c>
      <c r="AD825" s="2">
        <v>0</v>
      </c>
      <c r="AE825" s="2">
        <v>0</v>
      </c>
      <c r="AF825" s="2">
        <v>4622</v>
      </c>
      <c r="AG825" s="2">
        <v>958.56</v>
      </c>
      <c r="AH825" s="2">
        <v>35.95</v>
      </c>
      <c r="AI825" s="2">
        <v>239.64</v>
      </c>
      <c r="AJ825" s="2">
        <v>719</v>
      </c>
      <c r="AK825" s="2">
        <v>0</v>
      </c>
      <c r="AL825" s="2">
        <v>0</v>
      </c>
      <c r="AM825" s="2">
        <v>0</v>
      </c>
      <c r="AN825" s="2">
        <v>0</v>
      </c>
      <c r="AO825" s="2">
        <v>2</v>
      </c>
      <c r="AP825" s="2">
        <v>9</v>
      </c>
      <c r="AQ825" s="2">
        <v>0</v>
      </c>
      <c r="AR825" s="2">
        <v>2666.85</v>
      </c>
      <c r="AS825" s="2">
        <v>4650</v>
      </c>
      <c r="AT825" s="2">
        <v>26462.96</v>
      </c>
      <c r="AU825" s="2">
        <v>15000</v>
      </c>
      <c r="AV825" s="2">
        <v>1500</v>
      </c>
      <c r="AW825" s="2">
        <v>0</v>
      </c>
      <c r="AX825" s="2">
        <v>0</v>
      </c>
      <c r="AY825" s="2">
        <v>0</v>
      </c>
      <c r="AZ825" s="2">
        <v>2200</v>
      </c>
      <c r="BA825" s="2">
        <v>5859.45</v>
      </c>
      <c r="BB825" s="2">
        <v>1903.51</v>
      </c>
      <c r="BC825" s="2">
        <v>57.11</v>
      </c>
      <c r="BD825" s="2">
        <v>0</v>
      </c>
      <c r="BE825" s="2">
        <v>57.11</v>
      </c>
      <c r="BF825" s="2">
        <v>141.2</v>
      </c>
      <c r="BG825" s="2">
        <v>0</v>
      </c>
    </row>
    <row r="826" spans="1:59">
      <c r="A826" s="5" t="s">
        <v>3372</v>
      </c>
      <c r="B826" s="2" t="s">
        <v>3373</v>
      </c>
      <c r="C826" s="2" t="s">
        <v>3374</v>
      </c>
      <c r="D826" s="2" t="s">
        <v>3375</v>
      </c>
      <c r="E826" s="2" t="s">
        <v>141</v>
      </c>
      <c r="F826" s="2" t="s">
        <v>209</v>
      </c>
      <c r="G826" s="2">
        <v>10</v>
      </c>
      <c r="H826" s="2">
        <v>2</v>
      </c>
      <c r="I826" s="2">
        <v>5.9</v>
      </c>
      <c r="J826" s="2">
        <v>0</v>
      </c>
      <c r="K826" s="2">
        <v>2124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300</v>
      </c>
      <c r="W826" s="2">
        <v>33</v>
      </c>
      <c r="X826" s="2">
        <v>0</v>
      </c>
      <c r="Y826" s="2">
        <v>1000</v>
      </c>
      <c r="Z826" s="2">
        <v>1110</v>
      </c>
      <c r="AA826" s="2">
        <v>1000</v>
      </c>
      <c r="AB826" s="2">
        <v>0</v>
      </c>
      <c r="AC826" s="2">
        <v>0</v>
      </c>
      <c r="AD826" s="2">
        <v>0</v>
      </c>
      <c r="AE826" s="2">
        <v>0</v>
      </c>
      <c r="AF826" s="2">
        <v>5567</v>
      </c>
      <c r="AG826" s="2">
        <v>934.96</v>
      </c>
      <c r="AH826" s="2">
        <v>35.06</v>
      </c>
      <c r="AI826" s="2">
        <v>233.74</v>
      </c>
      <c r="AJ826" s="2">
        <v>701</v>
      </c>
      <c r="AK826" s="2">
        <v>0</v>
      </c>
      <c r="AL826" s="2">
        <v>0</v>
      </c>
      <c r="AM826" s="2">
        <v>0</v>
      </c>
      <c r="AN826" s="2">
        <v>0</v>
      </c>
      <c r="AO826" s="2">
        <v>2</v>
      </c>
      <c r="AP826" s="2">
        <v>9</v>
      </c>
      <c r="AQ826" s="2">
        <v>0</v>
      </c>
      <c r="AR826" s="2">
        <v>3660.24</v>
      </c>
      <c r="AS826" s="2">
        <v>5565</v>
      </c>
      <c r="AT826" s="2">
        <v>28931.33</v>
      </c>
      <c r="AU826" s="2">
        <v>15000</v>
      </c>
      <c r="AV826" s="2">
        <v>0</v>
      </c>
      <c r="AW826" s="2">
        <v>6000</v>
      </c>
      <c r="AX826" s="2">
        <v>0</v>
      </c>
      <c r="AY826" s="2">
        <v>0</v>
      </c>
      <c r="AZ826" s="2">
        <v>0</v>
      </c>
      <c r="BA826" s="2">
        <v>5714.28</v>
      </c>
      <c r="BB826" s="2">
        <v>2217.05</v>
      </c>
      <c r="BC826" s="2">
        <v>66.51</v>
      </c>
      <c r="BD826" s="2">
        <v>0</v>
      </c>
      <c r="BE826" s="2">
        <v>66.51</v>
      </c>
      <c r="BF826" s="2">
        <v>166.7</v>
      </c>
      <c r="BG826" s="2">
        <v>0</v>
      </c>
    </row>
    <row r="827" spans="1:59">
      <c r="A827" s="5" t="s">
        <v>3376</v>
      </c>
      <c r="B827" s="2" t="s">
        <v>3377</v>
      </c>
      <c r="C827" s="2" t="s">
        <v>3378</v>
      </c>
      <c r="D827" s="2" t="s">
        <v>3379</v>
      </c>
      <c r="E827" s="2" t="s">
        <v>141</v>
      </c>
      <c r="F827" s="2" t="s">
        <v>209</v>
      </c>
      <c r="G827" s="2">
        <v>10</v>
      </c>
      <c r="H827" s="2">
        <v>3</v>
      </c>
      <c r="I827" s="2">
        <v>6.1</v>
      </c>
      <c r="J827" s="2">
        <v>0</v>
      </c>
      <c r="K827" s="2">
        <v>2196</v>
      </c>
      <c r="L827" s="2">
        <v>0</v>
      </c>
      <c r="M827" s="2">
        <v>159</v>
      </c>
      <c r="N827" s="2">
        <v>24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300</v>
      </c>
      <c r="W827" s="2">
        <v>33</v>
      </c>
      <c r="X827" s="2">
        <v>0</v>
      </c>
      <c r="Y827" s="2">
        <v>1000</v>
      </c>
      <c r="Z827" s="2">
        <v>1110</v>
      </c>
      <c r="AA827" s="2">
        <v>1000</v>
      </c>
      <c r="AB827" s="2">
        <v>0</v>
      </c>
      <c r="AC827" s="2">
        <v>0</v>
      </c>
      <c r="AD827" s="2">
        <v>0</v>
      </c>
      <c r="AE827" s="2">
        <v>0</v>
      </c>
      <c r="AF827" s="2">
        <v>5822</v>
      </c>
      <c r="AG827" s="2">
        <v>955.36</v>
      </c>
      <c r="AH827" s="2">
        <v>35.83</v>
      </c>
      <c r="AI827" s="2">
        <v>238.84</v>
      </c>
      <c r="AJ827" s="2">
        <v>717</v>
      </c>
      <c r="AK827" s="2">
        <v>0</v>
      </c>
      <c r="AL827" s="2">
        <v>0</v>
      </c>
      <c r="AM827" s="2">
        <v>0</v>
      </c>
      <c r="AN827" s="2">
        <v>0</v>
      </c>
      <c r="AO827" s="2">
        <v>2</v>
      </c>
      <c r="AP827" s="2">
        <v>9</v>
      </c>
      <c r="AQ827" s="2">
        <v>0</v>
      </c>
      <c r="AR827" s="2">
        <v>3872.97</v>
      </c>
      <c r="AS827" s="2">
        <v>5820</v>
      </c>
      <c r="AT827" s="2">
        <v>29696.33</v>
      </c>
      <c r="AU827" s="2">
        <v>15000</v>
      </c>
      <c r="AV827" s="2">
        <v>1500</v>
      </c>
      <c r="AW827" s="2">
        <v>3000</v>
      </c>
      <c r="AX827" s="2">
        <v>0</v>
      </c>
      <c r="AY827" s="2">
        <v>0</v>
      </c>
      <c r="AZ827" s="2">
        <v>0</v>
      </c>
      <c r="BA827" s="2">
        <v>5841.09</v>
      </c>
      <c r="BB827" s="2">
        <v>4355.24</v>
      </c>
      <c r="BC827" s="2">
        <v>130.66</v>
      </c>
      <c r="BD827" s="2">
        <v>0</v>
      </c>
      <c r="BE827" s="2">
        <v>130.66</v>
      </c>
      <c r="BF827" s="2">
        <v>209.47</v>
      </c>
      <c r="BG827" s="2">
        <v>0</v>
      </c>
    </row>
    <row r="828" spans="1:59">
      <c r="A828" s="5" t="s">
        <v>3380</v>
      </c>
      <c r="B828" s="2" t="s">
        <v>3381</v>
      </c>
      <c r="C828" s="2" t="s">
        <v>3382</v>
      </c>
      <c r="D828" s="2" t="s">
        <v>3383</v>
      </c>
      <c r="E828" s="2" t="s">
        <v>141</v>
      </c>
      <c r="F828" s="2" t="s">
        <v>181</v>
      </c>
      <c r="G828" s="2">
        <v>12</v>
      </c>
      <c r="H828" s="2">
        <v>2</v>
      </c>
      <c r="I828" s="2">
        <v>6.7</v>
      </c>
      <c r="J828" s="2">
        <v>0</v>
      </c>
      <c r="K828" s="2">
        <v>2412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300</v>
      </c>
      <c r="W828" s="2">
        <v>33</v>
      </c>
      <c r="X828" s="2">
        <v>0</v>
      </c>
      <c r="Y828" s="2">
        <v>1000</v>
      </c>
      <c r="Z828" s="2">
        <v>1110</v>
      </c>
      <c r="AA828" s="2">
        <v>1000</v>
      </c>
      <c r="AB828" s="2">
        <v>0</v>
      </c>
      <c r="AC828" s="2">
        <v>0</v>
      </c>
      <c r="AD828" s="2">
        <v>0</v>
      </c>
      <c r="AE828" s="2">
        <v>0</v>
      </c>
      <c r="AF828" s="2">
        <v>5855</v>
      </c>
      <c r="AG828" s="2">
        <v>958</v>
      </c>
      <c r="AH828" s="2">
        <v>35.93</v>
      </c>
      <c r="AI828" s="2">
        <v>239.5</v>
      </c>
      <c r="AJ828" s="2">
        <v>719</v>
      </c>
      <c r="AK828" s="2">
        <v>0</v>
      </c>
      <c r="AL828" s="2">
        <v>0</v>
      </c>
      <c r="AM828" s="2">
        <v>0</v>
      </c>
      <c r="AN828" s="2">
        <v>0</v>
      </c>
      <c r="AO828" s="2">
        <v>2</v>
      </c>
      <c r="AP828" s="2">
        <v>9</v>
      </c>
      <c r="AQ828" s="2">
        <v>0</v>
      </c>
      <c r="AR828" s="2">
        <v>3900.57</v>
      </c>
      <c r="AS828" s="2">
        <v>5853</v>
      </c>
      <c r="AT828" s="2">
        <v>29795.33</v>
      </c>
      <c r="AU828" s="2">
        <v>15000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5857.29</v>
      </c>
      <c r="BB828" s="2">
        <v>8938.04</v>
      </c>
      <c r="BC828" s="2">
        <v>268.14</v>
      </c>
      <c r="BD828" s="2">
        <v>0</v>
      </c>
      <c r="BE828" s="2">
        <v>268.14</v>
      </c>
      <c r="BF828" s="2">
        <v>301.12</v>
      </c>
      <c r="BG828" s="2">
        <v>0</v>
      </c>
    </row>
    <row r="829" spans="1:59">
      <c r="A829" s="5" t="s">
        <v>3384</v>
      </c>
      <c r="B829" s="2" t="s">
        <v>3385</v>
      </c>
      <c r="C829" s="2" t="s">
        <v>3386</v>
      </c>
      <c r="D829" s="2" t="s">
        <v>3387</v>
      </c>
      <c r="E829" s="2" t="s">
        <v>141</v>
      </c>
      <c r="F829" s="2" t="s">
        <v>181</v>
      </c>
      <c r="G829" s="2">
        <v>12</v>
      </c>
      <c r="H829" s="2">
        <v>2</v>
      </c>
      <c r="I829" s="2">
        <v>6.7</v>
      </c>
      <c r="J829" s="2">
        <v>0</v>
      </c>
      <c r="K829" s="2">
        <v>2412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300</v>
      </c>
      <c r="W829" s="2">
        <v>33</v>
      </c>
      <c r="X829" s="2">
        <v>0</v>
      </c>
      <c r="Y829" s="2">
        <v>500</v>
      </c>
      <c r="Z829" s="2">
        <v>370</v>
      </c>
      <c r="AA829" s="2">
        <v>1000</v>
      </c>
      <c r="AB829" s="2">
        <v>0</v>
      </c>
      <c r="AC829" s="2">
        <v>0</v>
      </c>
      <c r="AD829" s="2">
        <v>0</v>
      </c>
      <c r="AE829" s="2">
        <v>0</v>
      </c>
      <c r="AF829" s="2">
        <v>4615</v>
      </c>
      <c r="AG829" s="2">
        <v>958</v>
      </c>
      <c r="AH829" s="2">
        <v>35.93</v>
      </c>
      <c r="AI829" s="2">
        <v>239.5</v>
      </c>
      <c r="AJ829" s="2">
        <v>719</v>
      </c>
      <c r="AK829" s="2">
        <v>0</v>
      </c>
      <c r="AL829" s="2">
        <v>0</v>
      </c>
      <c r="AM829" s="2">
        <v>0</v>
      </c>
      <c r="AN829" s="2">
        <v>0</v>
      </c>
      <c r="AO829" s="2">
        <v>2</v>
      </c>
      <c r="AP829" s="2">
        <v>9</v>
      </c>
      <c r="AQ829" s="2">
        <v>0</v>
      </c>
      <c r="AR829" s="2">
        <v>2660.57</v>
      </c>
      <c r="AS829" s="2">
        <v>4613</v>
      </c>
      <c r="AT829" s="2">
        <v>26075.33</v>
      </c>
      <c r="AU829" s="2">
        <v>15000</v>
      </c>
      <c r="AV829" s="2">
        <v>3000</v>
      </c>
      <c r="AW829" s="2">
        <v>3000</v>
      </c>
      <c r="AX829" s="2">
        <v>0</v>
      </c>
      <c r="AY829" s="2">
        <v>3000</v>
      </c>
      <c r="AZ829" s="2">
        <v>0</v>
      </c>
      <c r="BA829" s="2">
        <v>5857.29</v>
      </c>
      <c r="BB829" s="2">
        <v>0</v>
      </c>
      <c r="BC829" s="2">
        <v>0</v>
      </c>
      <c r="BD829" s="2">
        <v>0</v>
      </c>
      <c r="BE829" s="2">
        <v>0</v>
      </c>
      <c r="BF829" s="2">
        <v>46.72</v>
      </c>
      <c r="BG829" s="2">
        <v>0</v>
      </c>
    </row>
    <row r="830" spans="1:59">
      <c r="A830" s="5" t="s">
        <v>3388</v>
      </c>
      <c r="B830" s="2" t="s">
        <v>3389</v>
      </c>
      <c r="C830" s="2" t="s">
        <v>3390</v>
      </c>
      <c r="D830" s="2" t="s">
        <v>3391</v>
      </c>
      <c r="E830" s="2" t="s">
        <v>141</v>
      </c>
      <c r="F830" s="2" t="s">
        <v>209</v>
      </c>
      <c r="G830" s="2">
        <v>10</v>
      </c>
      <c r="H830" s="2">
        <v>1</v>
      </c>
      <c r="I830" s="2">
        <v>5.7</v>
      </c>
      <c r="J830" s="2">
        <v>0</v>
      </c>
      <c r="K830" s="2">
        <v>2052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300</v>
      </c>
      <c r="W830" s="2">
        <v>33</v>
      </c>
      <c r="X830" s="2">
        <v>0</v>
      </c>
      <c r="Y830" s="2">
        <v>1000</v>
      </c>
      <c r="Z830" s="2">
        <v>1110</v>
      </c>
      <c r="AA830" s="2">
        <v>1000</v>
      </c>
      <c r="AB830" s="2">
        <v>0</v>
      </c>
      <c r="AC830" s="2">
        <v>0</v>
      </c>
      <c r="AD830" s="2">
        <v>0</v>
      </c>
      <c r="AE830" s="2">
        <v>0</v>
      </c>
      <c r="AF830" s="2">
        <v>5495</v>
      </c>
      <c r="AG830" s="2">
        <v>929.2</v>
      </c>
      <c r="AH830" s="2">
        <v>34.85</v>
      </c>
      <c r="AI830" s="2">
        <v>232.3</v>
      </c>
      <c r="AJ830" s="2">
        <v>697</v>
      </c>
      <c r="AK830" s="2">
        <v>0</v>
      </c>
      <c r="AL830" s="2">
        <v>0</v>
      </c>
      <c r="AM830" s="2">
        <v>0</v>
      </c>
      <c r="AN830" s="2">
        <v>0</v>
      </c>
      <c r="AO830" s="2">
        <v>2</v>
      </c>
      <c r="AP830" s="2">
        <v>9</v>
      </c>
      <c r="AQ830" s="2">
        <v>0</v>
      </c>
      <c r="AR830" s="2">
        <v>3599.65</v>
      </c>
      <c r="AS830" s="2">
        <v>5493</v>
      </c>
      <c r="AT830" s="2">
        <v>28715.33</v>
      </c>
      <c r="AU830" s="2">
        <v>15000</v>
      </c>
      <c r="AV830" s="2">
        <v>0</v>
      </c>
      <c r="AW830" s="2">
        <v>3000</v>
      </c>
      <c r="AX830" s="2">
        <v>0</v>
      </c>
      <c r="AY830" s="2">
        <v>0</v>
      </c>
      <c r="AZ830" s="2">
        <v>0</v>
      </c>
      <c r="BA830" s="2">
        <v>5680.05</v>
      </c>
      <c r="BB830" s="2">
        <v>5035.28</v>
      </c>
      <c r="BC830" s="2">
        <v>151.06</v>
      </c>
      <c r="BD830" s="2">
        <v>0</v>
      </c>
      <c r="BE830" s="2">
        <v>151.06</v>
      </c>
      <c r="BF830" s="2">
        <v>223.07</v>
      </c>
      <c r="BG830" s="2">
        <v>0</v>
      </c>
    </row>
    <row r="831" spans="1:59">
      <c r="A831" s="5" t="s">
        <v>3392</v>
      </c>
      <c r="B831" s="2" t="s">
        <v>3393</v>
      </c>
      <c r="C831" s="2" t="s">
        <v>3394</v>
      </c>
      <c r="D831" s="2" t="s">
        <v>3395</v>
      </c>
      <c r="E831" s="2" t="s">
        <v>141</v>
      </c>
      <c r="F831" s="2" t="s">
        <v>181</v>
      </c>
      <c r="G831" s="2">
        <v>10</v>
      </c>
      <c r="H831" s="2">
        <v>2</v>
      </c>
      <c r="I831" s="2">
        <v>5.9</v>
      </c>
      <c r="J831" s="2">
        <v>0</v>
      </c>
      <c r="K831" s="2">
        <v>2124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7</v>
      </c>
      <c r="S831" s="2">
        <v>0</v>
      </c>
      <c r="T831" s="2">
        <v>0</v>
      </c>
      <c r="U831" s="2">
        <v>0</v>
      </c>
      <c r="V831" s="2">
        <v>300</v>
      </c>
      <c r="W831" s="2">
        <v>33</v>
      </c>
      <c r="X831" s="2">
        <v>0</v>
      </c>
      <c r="Y831" s="2">
        <v>500</v>
      </c>
      <c r="Z831" s="2">
        <v>370</v>
      </c>
      <c r="AA831" s="2">
        <v>1000</v>
      </c>
      <c r="AB831" s="2">
        <v>0</v>
      </c>
      <c r="AC831" s="2">
        <v>0</v>
      </c>
      <c r="AD831" s="2">
        <v>0</v>
      </c>
      <c r="AE831" s="2">
        <v>0</v>
      </c>
      <c r="AF831" s="2">
        <v>4334</v>
      </c>
      <c r="AG831" s="2">
        <v>860.72</v>
      </c>
      <c r="AH831" s="2">
        <v>32.28</v>
      </c>
      <c r="AI831" s="2">
        <v>215.18</v>
      </c>
      <c r="AJ831" s="2">
        <v>646</v>
      </c>
      <c r="AK831" s="2">
        <v>0</v>
      </c>
      <c r="AL831" s="2">
        <v>0</v>
      </c>
      <c r="AM831" s="2">
        <v>0</v>
      </c>
      <c r="AN831" s="2">
        <v>0</v>
      </c>
      <c r="AO831" s="2">
        <v>2</v>
      </c>
      <c r="AP831" s="2">
        <v>9</v>
      </c>
      <c r="AQ831" s="2">
        <v>0</v>
      </c>
      <c r="AR831" s="2">
        <v>2577.82</v>
      </c>
      <c r="AS831" s="2">
        <v>4362</v>
      </c>
      <c r="AT831" s="2">
        <v>23452.89</v>
      </c>
      <c r="AU831" s="2">
        <v>15000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5262.54</v>
      </c>
      <c r="BB831" s="2">
        <v>3190.35</v>
      </c>
      <c r="BC831" s="2">
        <v>95.71</v>
      </c>
      <c r="BD831" s="2">
        <v>0</v>
      </c>
      <c r="BE831" s="2">
        <v>95.71</v>
      </c>
      <c r="BF831" s="2">
        <v>167.48</v>
      </c>
      <c r="BG831" s="2">
        <v>0</v>
      </c>
    </row>
    <row r="832" spans="1:59">
      <c r="A832" s="5" t="s">
        <v>3396</v>
      </c>
      <c r="B832" s="2" t="s">
        <v>3397</v>
      </c>
      <c r="C832" s="2" t="s">
        <v>3398</v>
      </c>
      <c r="D832" s="2" t="s">
        <v>3399</v>
      </c>
      <c r="E832" s="2" t="s">
        <v>141</v>
      </c>
      <c r="F832" s="2" t="s">
        <v>181</v>
      </c>
      <c r="G832" s="2">
        <v>8</v>
      </c>
      <c r="H832" s="2">
        <v>4</v>
      </c>
      <c r="I832" s="2">
        <v>5.5</v>
      </c>
      <c r="J832" s="2">
        <v>0</v>
      </c>
      <c r="K832" s="2">
        <v>1980</v>
      </c>
      <c r="L832" s="2">
        <v>0</v>
      </c>
      <c r="M832" s="2">
        <v>229</v>
      </c>
      <c r="N832" s="2">
        <v>96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300</v>
      </c>
      <c r="W832" s="2">
        <v>33</v>
      </c>
      <c r="X832" s="2">
        <v>0</v>
      </c>
      <c r="Y832" s="2">
        <v>1000</v>
      </c>
      <c r="Z832" s="2">
        <v>1110</v>
      </c>
      <c r="AA832" s="2">
        <v>1000</v>
      </c>
      <c r="AB832" s="2">
        <v>0</v>
      </c>
      <c r="AC832" s="2">
        <v>0</v>
      </c>
      <c r="AD832" s="2">
        <v>0</v>
      </c>
      <c r="AE832" s="2">
        <v>0</v>
      </c>
      <c r="AF832" s="2">
        <v>5748</v>
      </c>
      <c r="AG832" s="2">
        <v>752.24</v>
      </c>
      <c r="AH832" s="2">
        <v>28.21</v>
      </c>
      <c r="AI832" s="2">
        <v>188.06</v>
      </c>
      <c r="AJ832" s="2">
        <v>564</v>
      </c>
      <c r="AK832" s="2">
        <v>0</v>
      </c>
      <c r="AL832" s="2">
        <v>0</v>
      </c>
      <c r="AM832" s="2">
        <v>0</v>
      </c>
      <c r="AN832" s="2">
        <v>0</v>
      </c>
      <c r="AO832" s="2">
        <v>2</v>
      </c>
      <c r="AP832" s="2">
        <v>9</v>
      </c>
      <c r="AQ832" s="2">
        <v>0</v>
      </c>
      <c r="AR832" s="2">
        <v>4213.49</v>
      </c>
      <c r="AS832" s="2">
        <v>5746</v>
      </c>
      <c r="AT832" s="2">
        <v>24545.81</v>
      </c>
      <c r="AU832" s="2">
        <v>15000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4597.53</v>
      </c>
      <c r="BB832" s="2">
        <v>4948.28</v>
      </c>
      <c r="BC832" s="2">
        <v>148.45</v>
      </c>
      <c r="BD832" s="2">
        <v>0</v>
      </c>
      <c r="BE832" s="2">
        <v>148.45</v>
      </c>
      <c r="BF832" s="2">
        <v>172.04</v>
      </c>
      <c r="BG832" s="2">
        <v>0</v>
      </c>
    </row>
    <row r="833" spans="1:59">
      <c r="A833" s="5" t="s">
        <v>3400</v>
      </c>
      <c r="B833" s="2" t="s">
        <v>3401</v>
      </c>
      <c r="C833" s="2" t="s">
        <v>3402</v>
      </c>
      <c r="D833" s="2" t="s">
        <v>3403</v>
      </c>
      <c r="E833" s="2" t="s">
        <v>141</v>
      </c>
      <c r="F833" s="2" t="s">
        <v>181</v>
      </c>
      <c r="G833" s="2">
        <v>8</v>
      </c>
      <c r="H833" s="2">
        <v>4</v>
      </c>
      <c r="I833" s="2">
        <v>5.5</v>
      </c>
      <c r="J833" s="2">
        <v>0</v>
      </c>
      <c r="K833" s="2">
        <v>1980</v>
      </c>
      <c r="L833" s="2">
        <v>0</v>
      </c>
      <c r="M833" s="2">
        <v>138</v>
      </c>
      <c r="N833" s="2">
        <v>64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300</v>
      </c>
      <c r="W833" s="2">
        <v>33</v>
      </c>
      <c r="X833" s="2">
        <v>0</v>
      </c>
      <c r="Y833" s="2">
        <v>1000</v>
      </c>
      <c r="Z833" s="2">
        <v>1110</v>
      </c>
      <c r="AA833" s="2">
        <v>1000</v>
      </c>
      <c r="AB833" s="2">
        <v>0</v>
      </c>
      <c r="AC833" s="2">
        <v>0</v>
      </c>
      <c r="AD833" s="2">
        <v>273.1</v>
      </c>
      <c r="AE833" s="2">
        <v>0</v>
      </c>
      <c r="AF833" s="2">
        <v>5898.1</v>
      </c>
      <c r="AG833" s="2">
        <v>742.4</v>
      </c>
      <c r="AH833" s="2">
        <v>27.84</v>
      </c>
      <c r="AI833" s="2">
        <v>185.6</v>
      </c>
      <c r="AJ833" s="2">
        <v>557</v>
      </c>
      <c r="AK833" s="2">
        <v>0</v>
      </c>
      <c r="AL833" s="2">
        <v>0</v>
      </c>
      <c r="AM833" s="2">
        <v>0</v>
      </c>
      <c r="AN833" s="2">
        <v>0</v>
      </c>
      <c r="AO833" s="2">
        <v>2</v>
      </c>
      <c r="AP833" s="2">
        <v>9</v>
      </c>
      <c r="AQ833" s="2">
        <v>0</v>
      </c>
      <c r="AR833" s="2">
        <v>4383.26</v>
      </c>
      <c r="AS833" s="2">
        <v>5896.1</v>
      </c>
      <c r="AT833" s="2">
        <v>24449.91</v>
      </c>
      <c r="AU833" s="2">
        <v>15000</v>
      </c>
      <c r="AV833" s="2">
        <v>3000</v>
      </c>
      <c r="AW833" s="2">
        <v>3000</v>
      </c>
      <c r="AX833" s="2">
        <v>0</v>
      </c>
      <c r="AY833" s="2">
        <v>0</v>
      </c>
      <c r="AZ833" s="2">
        <v>0</v>
      </c>
      <c r="BA833" s="2">
        <v>4538.52</v>
      </c>
      <c r="BB833" s="2">
        <v>0</v>
      </c>
      <c r="BC833" s="2">
        <v>0</v>
      </c>
      <c r="BD833" s="2">
        <v>0</v>
      </c>
      <c r="BE833" s="2">
        <v>0</v>
      </c>
      <c r="BF833" s="2">
        <v>45.84</v>
      </c>
      <c r="BG833" s="2">
        <v>0</v>
      </c>
    </row>
    <row r="834" spans="1:59">
      <c r="A834" s="5" t="s">
        <v>3404</v>
      </c>
      <c r="B834" s="2" t="s">
        <v>3405</v>
      </c>
      <c r="C834" s="2" t="s">
        <v>3406</v>
      </c>
      <c r="D834" s="2" t="s">
        <v>3407</v>
      </c>
      <c r="E834" s="2" t="s">
        <v>123</v>
      </c>
      <c r="F834" s="2" t="s">
        <v>181</v>
      </c>
      <c r="G834" s="2">
        <v>10</v>
      </c>
      <c r="H834" s="2">
        <v>2</v>
      </c>
      <c r="I834" s="2">
        <v>5.9</v>
      </c>
      <c r="J834" s="2">
        <v>0</v>
      </c>
      <c r="K834" s="2">
        <v>2124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300</v>
      </c>
      <c r="W834" s="2">
        <v>33</v>
      </c>
      <c r="X834" s="2">
        <v>0</v>
      </c>
      <c r="Y834" s="2">
        <v>1000</v>
      </c>
      <c r="Z834" s="2">
        <v>1110</v>
      </c>
      <c r="AA834" s="2">
        <v>1000</v>
      </c>
      <c r="AB834" s="2">
        <v>0</v>
      </c>
      <c r="AC834" s="2">
        <v>0</v>
      </c>
      <c r="AD834" s="2">
        <v>332.97</v>
      </c>
      <c r="AE834" s="2">
        <v>0</v>
      </c>
      <c r="AF834" s="2">
        <v>5899.97</v>
      </c>
      <c r="AG834" s="2">
        <v>860.16</v>
      </c>
      <c r="AH834" s="2">
        <v>32.26</v>
      </c>
      <c r="AI834" s="2">
        <v>215.04</v>
      </c>
      <c r="AJ834" s="2">
        <v>645</v>
      </c>
      <c r="AK834" s="2">
        <v>0</v>
      </c>
      <c r="AL834" s="2">
        <v>0</v>
      </c>
      <c r="AM834" s="2">
        <v>0</v>
      </c>
      <c r="AN834" s="2">
        <v>0</v>
      </c>
      <c r="AO834" s="2">
        <v>2</v>
      </c>
      <c r="AP834" s="2">
        <v>9</v>
      </c>
      <c r="AQ834" s="2">
        <v>0</v>
      </c>
      <c r="AR834" s="2">
        <v>4145.51</v>
      </c>
      <c r="AS834" s="2">
        <v>5897.97</v>
      </c>
      <c r="AT834" s="2">
        <v>27488.45</v>
      </c>
      <c r="AU834" s="2">
        <v>15000</v>
      </c>
      <c r="AV834" s="2">
        <v>3000</v>
      </c>
      <c r="AW834" s="2">
        <v>3000</v>
      </c>
      <c r="AX834" s="2">
        <v>0</v>
      </c>
      <c r="AY834" s="2">
        <v>0</v>
      </c>
      <c r="AZ834" s="2">
        <v>0</v>
      </c>
      <c r="BA834" s="2">
        <v>5257.38</v>
      </c>
      <c r="BB834" s="2">
        <v>1231.07</v>
      </c>
      <c r="BC834" s="2">
        <v>36.93</v>
      </c>
      <c r="BD834" s="2">
        <v>0</v>
      </c>
      <c r="BE834" s="2">
        <v>36.93</v>
      </c>
      <c r="BF834" s="2">
        <v>122.57</v>
      </c>
      <c r="BG834" s="2">
        <v>0</v>
      </c>
    </row>
    <row r="835" spans="1:59">
      <c r="A835" s="5" t="s">
        <v>3408</v>
      </c>
      <c r="B835" s="2" t="s">
        <v>3409</v>
      </c>
      <c r="C835" s="2" t="s">
        <v>3410</v>
      </c>
      <c r="D835" s="2" t="s">
        <v>3411</v>
      </c>
      <c r="E835" s="2" t="s">
        <v>123</v>
      </c>
      <c r="F835" s="2" t="s">
        <v>209</v>
      </c>
      <c r="G835" s="2">
        <v>12</v>
      </c>
      <c r="H835" s="2">
        <v>3</v>
      </c>
      <c r="I835" s="2">
        <v>6.9</v>
      </c>
      <c r="J835" s="2">
        <v>0</v>
      </c>
      <c r="K835" s="2">
        <v>2484</v>
      </c>
      <c r="L835" s="2">
        <v>0</v>
      </c>
      <c r="M835" s="2">
        <v>159</v>
      </c>
      <c r="N835" s="2">
        <v>24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300</v>
      </c>
      <c r="W835" s="2">
        <v>33</v>
      </c>
      <c r="X835" s="2">
        <v>0</v>
      </c>
      <c r="Y835" s="2">
        <v>1000</v>
      </c>
      <c r="Z835" s="2">
        <v>1110</v>
      </c>
      <c r="AA835" s="2">
        <v>1200</v>
      </c>
      <c r="AB835" s="2">
        <v>0</v>
      </c>
      <c r="AC835" s="2">
        <v>0</v>
      </c>
      <c r="AD835" s="2">
        <v>0</v>
      </c>
      <c r="AE835" s="2">
        <v>0</v>
      </c>
      <c r="AF835" s="2">
        <v>6310</v>
      </c>
      <c r="AG835" s="2">
        <v>1116.8</v>
      </c>
      <c r="AH835" s="2">
        <v>41.88</v>
      </c>
      <c r="AI835" s="2">
        <v>279.2</v>
      </c>
      <c r="AJ835" s="2">
        <v>838</v>
      </c>
      <c r="AK835" s="2">
        <v>0</v>
      </c>
      <c r="AL835" s="2">
        <v>0</v>
      </c>
      <c r="AM835" s="2">
        <v>0</v>
      </c>
      <c r="AN835" s="2">
        <v>0</v>
      </c>
      <c r="AO835" s="2">
        <v>2</v>
      </c>
      <c r="AP835" s="2">
        <v>9</v>
      </c>
      <c r="AQ835" s="2">
        <v>0</v>
      </c>
      <c r="AR835" s="2">
        <v>4032.12</v>
      </c>
      <c r="AS835" s="2">
        <v>6308</v>
      </c>
      <c r="AT835" s="2">
        <v>34305.2</v>
      </c>
      <c r="AU835" s="2">
        <v>15000</v>
      </c>
      <c r="AV835" s="2">
        <v>3000</v>
      </c>
      <c r="AW835" s="2">
        <v>6000</v>
      </c>
      <c r="AX835" s="2">
        <v>0</v>
      </c>
      <c r="AY835" s="2">
        <v>3000</v>
      </c>
      <c r="AZ835" s="2">
        <v>0</v>
      </c>
      <c r="BA835" s="2">
        <v>6827.64</v>
      </c>
      <c r="BB835" s="2">
        <v>477.559999999998</v>
      </c>
      <c r="BC835" s="2">
        <v>14.33</v>
      </c>
      <c r="BD835" s="2">
        <v>0</v>
      </c>
      <c r="BE835" s="2">
        <v>14.33</v>
      </c>
      <c r="BF835" s="2">
        <v>163.36</v>
      </c>
      <c r="BG835" s="2">
        <v>0</v>
      </c>
    </row>
    <row r="836" spans="1:59">
      <c r="A836" s="5" t="s">
        <v>3412</v>
      </c>
      <c r="B836" s="2" t="s">
        <v>3413</v>
      </c>
      <c r="C836" s="2" t="s">
        <v>3414</v>
      </c>
      <c r="D836" s="2" t="s">
        <v>3415</v>
      </c>
      <c r="E836" s="2" t="s">
        <v>154</v>
      </c>
      <c r="F836" s="2" t="s">
        <v>209</v>
      </c>
      <c r="G836" s="2">
        <v>10</v>
      </c>
      <c r="H836" s="2">
        <v>4</v>
      </c>
      <c r="I836" s="2">
        <v>7.1</v>
      </c>
      <c r="J836" s="2">
        <v>0</v>
      </c>
      <c r="K836" s="2">
        <v>2556</v>
      </c>
      <c r="L836" s="2">
        <v>0</v>
      </c>
      <c r="M836" s="2">
        <v>384</v>
      </c>
      <c r="N836" s="2">
        <v>72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300</v>
      </c>
      <c r="W836" s="2">
        <v>33</v>
      </c>
      <c r="X836" s="2">
        <v>0</v>
      </c>
      <c r="Y836" s="2">
        <v>1000</v>
      </c>
      <c r="Z836" s="2">
        <v>1110</v>
      </c>
      <c r="AA836" s="2">
        <v>1000</v>
      </c>
      <c r="AB836" s="2">
        <v>0</v>
      </c>
      <c r="AC836" s="2">
        <v>0</v>
      </c>
      <c r="AD836" s="2">
        <v>70</v>
      </c>
      <c r="AE836" s="2">
        <v>0</v>
      </c>
      <c r="AF836" s="2">
        <v>6525</v>
      </c>
      <c r="AG836" s="2">
        <v>1048.4</v>
      </c>
      <c r="AH836" s="2">
        <v>39.32</v>
      </c>
      <c r="AI836" s="2">
        <v>262.1</v>
      </c>
      <c r="AJ836" s="2">
        <v>786</v>
      </c>
      <c r="AK836" s="2">
        <v>0</v>
      </c>
      <c r="AL836" s="2">
        <v>0</v>
      </c>
      <c r="AM836" s="2">
        <v>0</v>
      </c>
      <c r="AN836" s="2">
        <v>0</v>
      </c>
      <c r="AO836" s="2">
        <v>2</v>
      </c>
      <c r="AP836" s="2">
        <v>9</v>
      </c>
      <c r="AQ836" s="2">
        <v>0</v>
      </c>
      <c r="AR836" s="2">
        <v>4387.18</v>
      </c>
      <c r="AS836" s="2">
        <v>6523</v>
      </c>
      <c r="AT836" s="2">
        <v>31502.58</v>
      </c>
      <c r="AU836" s="2">
        <v>15000</v>
      </c>
      <c r="AV836" s="2">
        <v>3000</v>
      </c>
      <c r="AW836" s="2">
        <v>6000</v>
      </c>
      <c r="AX836" s="2">
        <v>0</v>
      </c>
      <c r="AY836" s="2">
        <v>0</v>
      </c>
      <c r="AZ836" s="2">
        <v>3300</v>
      </c>
      <c r="BA836" s="2">
        <v>6407.46</v>
      </c>
      <c r="BB836" s="2">
        <v>0</v>
      </c>
      <c r="BC836" s="2">
        <v>0</v>
      </c>
      <c r="BD836" s="2">
        <v>0</v>
      </c>
      <c r="BE836" s="2">
        <v>0</v>
      </c>
      <c r="BF836" s="2">
        <v>75.24</v>
      </c>
      <c r="BG836" s="2">
        <v>0</v>
      </c>
    </row>
    <row r="837" spans="1:59">
      <c r="A837" s="5" t="s">
        <v>3416</v>
      </c>
      <c r="B837" s="2" t="s">
        <v>3417</v>
      </c>
      <c r="C837" s="2" t="s">
        <v>3418</v>
      </c>
      <c r="D837" s="2" t="s">
        <v>3419</v>
      </c>
      <c r="E837" s="2" t="s">
        <v>154</v>
      </c>
      <c r="F837" s="2" t="s">
        <v>181</v>
      </c>
      <c r="G837" s="2">
        <v>10</v>
      </c>
      <c r="H837" s="2">
        <v>2</v>
      </c>
      <c r="I837" s="2">
        <v>5.9</v>
      </c>
      <c r="J837" s="2">
        <v>0</v>
      </c>
      <c r="K837" s="2">
        <v>2124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7</v>
      </c>
      <c r="S837" s="2">
        <v>0</v>
      </c>
      <c r="T837" s="2">
        <v>0</v>
      </c>
      <c r="U837" s="2">
        <v>0</v>
      </c>
      <c r="V837" s="2">
        <v>300</v>
      </c>
      <c r="W837" s="2">
        <v>33</v>
      </c>
      <c r="X837" s="2">
        <v>0</v>
      </c>
      <c r="Y837" s="2">
        <v>500</v>
      </c>
      <c r="Z837" s="2">
        <v>370</v>
      </c>
      <c r="AA837" s="2">
        <v>1000</v>
      </c>
      <c r="AB837" s="2">
        <v>0</v>
      </c>
      <c r="AC837" s="2">
        <v>0</v>
      </c>
      <c r="AD837" s="2">
        <v>0</v>
      </c>
      <c r="AE837" s="2">
        <v>0</v>
      </c>
      <c r="AF837" s="2">
        <v>4334</v>
      </c>
      <c r="AG837" s="2">
        <v>860.72</v>
      </c>
      <c r="AH837" s="2">
        <v>32.28</v>
      </c>
      <c r="AI837" s="2">
        <v>215.18</v>
      </c>
      <c r="AJ837" s="2">
        <v>646</v>
      </c>
      <c r="AK837" s="2">
        <v>0</v>
      </c>
      <c r="AL837" s="2">
        <v>0</v>
      </c>
      <c r="AM837" s="2">
        <v>0</v>
      </c>
      <c r="AN837" s="2">
        <v>0</v>
      </c>
      <c r="AO837" s="2">
        <v>2</v>
      </c>
      <c r="AP837" s="2">
        <v>9</v>
      </c>
      <c r="AQ837" s="2">
        <v>0</v>
      </c>
      <c r="AR837" s="2">
        <v>2577.82</v>
      </c>
      <c r="AS837" s="2">
        <v>4362</v>
      </c>
      <c r="AT837" s="2">
        <v>23902.77</v>
      </c>
      <c r="AU837" s="2">
        <v>15000</v>
      </c>
      <c r="AV837" s="2">
        <v>0</v>
      </c>
      <c r="AW837" s="2">
        <v>3000</v>
      </c>
      <c r="AX837" s="2">
        <v>0</v>
      </c>
      <c r="AY837" s="2">
        <v>0</v>
      </c>
      <c r="AZ837" s="2">
        <v>0</v>
      </c>
      <c r="BA837" s="2">
        <v>5262.54</v>
      </c>
      <c r="BB837" s="2">
        <v>640.23</v>
      </c>
      <c r="BC837" s="2">
        <v>19.21</v>
      </c>
      <c r="BD837" s="2">
        <v>0</v>
      </c>
      <c r="BE837" s="2">
        <v>19.21</v>
      </c>
      <c r="BF837" s="2">
        <v>120.97</v>
      </c>
      <c r="BG837" s="2">
        <v>0</v>
      </c>
    </row>
    <row r="838" spans="1:59">
      <c r="A838" s="5" t="s">
        <v>3420</v>
      </c>
      <c r="B838" s="2" t="s">
        <v>3421</v>
      </c>
      <c r="C838" s="2" t="s">
        <v>3422</v>
      </c>
      <c r="D838" s="2" t="s">
        <v>3423</v>
      </c>
      <c r="E838" s="2" t="s">
        <v>154</v>
      </c>
      <c r="F838" s="2" t="s">
        <v>181</v>
      </c>
      <c r="G838" s="2">
        <v>8</v>
      </c>
      <c r="H838" s="2">
        <v>1</v>
      </c>
      <c r="I838" s="2">
        <v>4.9</v>
      </c>
      <c r="J838" s="2">
        <v>0</v>
      </c>
      <c r="K838" s="2">
        <v>1764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300</v>
      </c>
      <c r="W838" s="2">
        <v>33</v>
      </c>
      <c r="X838" s="2">
        <v>0</v>
      </c>
      <c r="Y838" s="2">
        <v>1000</v>
      </c>
      <c r="Z838" s="2">
        <v>370</v>
      </c>
      <c r="AA838" s="2">
        <v>1000</v>
      </c>
      <c r="AB838" s="2">
        <v>0</v>
      </c>
      <c r="AC838" s="2">
        <v>0</v>
      </c>
      <c r="AD838" s="2">
        <v>0</v>
      </c>
      <c r="AE838" s="2">
        <v>0</v>
      </c>
      <c r="AF838" s="2">
        <v>4467</v>
      </c>
      <c r="AG838" s="2">
        <v>708.96</v>
      </c>
      <c r="AH838" s="2">
        <v>26.59</v>
      </c>
      <c r="AI838" s="2">
        <v>177.24</v>
      </c>
      <c r="AJ838" s="2">
        <v>532</v>
      </c>
      <c r="AK838" s="2">
        <v>0</v>
      </c>
      <c r="AL838" s="2">
        <v>0</v>
      </c>
      <c r="AM838" s="2">
        <v>0</v>
      </c>
      <c r="AN838" s="2">
        <v>0</v>
      </c>
      <c r="AO838" s="2">
        <v>2</v>
      </c>
      <c r="AP838" s="2">
        <v>9</v>
      </c>
      <c r="AQ838" s="2">
        <v>0</v>
      </c>
      <c r="AR838" s="2">
        <v>3020.21</v>
      </c>
      <c r="AS838" s="2">
        <v>4465</v>
      </c>
      <c r="AT838" s="2">
        <v>21195.61</v>
      </c>
      <c r="AU838" s="2">
        <v>15000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4334.37</v>
      </c>
      <c r="BB838" s="2">
        <v>1861.24</v>
      </c>
      <c r="BC838" s="2">
        <v>55.84</v>
      </c>
      <c r="BD838" s="2">
        <v>0</v>
      </c>
      <c r="BE838" s="2">
        <v>55.84</v>
      </c>
      <c r="BF838" s="2">
        <v>115.23</v>
      </c>
      <c r="BG838" s="2">
        <v>0</v>
      </c>
    </row>
    <row r="839" spans="1:59">
      <c r="A839" s="5" t="s">
        <v>3424</v>
      </c>
      <c r="B839" s="2" t="s">
        <v>3425</v>
      </c>
      <c r="C839" s="2" t="s">
        <v>3426</v>
      </c>
      <c r="D839" s="2" t="s">
        <v>3427</v>
      </c>
      <c r="E839" s="2" t="s">
        <v>154</v>
      </c>
      <c r="F839" s="2" t="s">
        <v>181</v>
      </c>
      <c r="G839" s="2">
        <v>10</v>
      </c>
      <c r="H839" s="2">
        <v>2</v>
      </c>
      <c r="I839" s="2">
        <v>5.9</v>
      </c>
      <c r="J839" s="2">
        <v>0</v>
      </c>
      <c r="K839" s="2">
        <v>2124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300</v>
      </c>
      <c r="W839" s="2">
        <v>33</v>
      </c>
      <c r="X839" s="2">
        <v>0</v>
      </c>
      <c r="Y839" s="2">
        <v>1000</v>
      </c>
      <c r="Z839" s="2">
        <v>1110</v>
      </c>
      <c r="AA839" s="2">
        <v>1000</v>
      </c>
      <c r="AB839" s="2">
        <v>0</v>
      </c>
      <c r="AC839" s="2">
        <v>0</v>
      </c>
      <c r="AD839" s="2">
        <v>0</v>
      </c>
      <c r="AE839" s="2">
        <v>0</v>
      </c>
      <c r="AF839" s="2">
        <v>5567</v>
      </c>
      <c r="AG839" s="2">
        <v>860.16</v>
      </c>
      <c r="AH839" s="2">
        <v>32.26</v>
      </c>
      <c r="AI839" s="2">
        <v>215.04</v>
      </c>
      <c r="AJ839" s="2">
        <v>645</v>
      </c>
      <c r="AK839" s="2">
        <v>0</v>
      </c>
      <c r="AL839" s="2">
        <v>0</v>
      </c>
      <c r="AM839" s="2">
        <v>0</v>
      </c>
      <c r="AN839" s="2">
        <v>0</v>
      </c>
      <c r="AO839" s="2">
        <v>2</v>
      </c>
      <c r="AP839" s="2">
        <v>9</v>
      </c>
      <c r="AQ839" s="2">
        <v>0</v>
      </c>
      <c r="AR839" s="2">
        <v>3812.54</v>
      </c>
      <c r="AS839" s="2">
        <v>5565</v>
      </c>
      <c r="AT839" s="2">
        <v>27422.18</v>
      </c>
      <c r="AU839" s="2">
        <v>15000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5257.38</v>
      </c>
      <c r="BB839" s="2">
        <v>7164.8</v>
      </c>
      <c r="BC839" s="2">
        <v>214.94</v>
      </c>
      <c r="BD839" s="2">
        <v>0</v>
      </c>
      <c r="BE839" s="2">
        <v>214.94</v>
      </c>
      <c r="BF839" s="2">
        <v>250.57</v>
      </c>
      <c r="BG839" s="2">
        <v>0</v>
      </c>
    </row>
    <row r="840" spans="1:59">
      <c r="A840" s="5" t="s">
        <v>3428</v>
      </c>
      <c r="B840" s="2" t="s">
        <v>3429</v>
      </c>
      <c r="C840" s="2" t="s">
        <v>3430</v>
      </c>
      <c r="D840" s="2" t="s">
        <v>3431</v>
      </c>
      <c r="E840" s="2" t="s">
        <v>154</v>
      </c>
      <c r="F840" s="2" t="s">
        <v>181</v>
      </c>
      <c r="G840" s="2">
        <v>10</v>
      </c>
      <c r="H840" s="2">
        <v>2</v>
      </c>
      <c r="I840" s="2">
        <v>5.9</v>
      </c>
      <c r="J840" s="2">
        <v>0</v>
      </c>
      <c r="K840" s="2">
        <v>2124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300</v>
      </c>
      <c r="W840" s="2">
        <v>33</v>
      </c>
      <c r="X840" s="2">
        <v>0</v>
      </c>
      <c r="Y840" s="2">
        <v>500</v>
      </c>
      <c r="Z840" s="2">
        <v>370</v>
      </c>
      <c r="AA840" s="2">
        <v>1000</v>
      </c>
      <c r="AB840" s="2">
        <v>0</v>
      </c>
      <c r="AC840" s="2">
        <v>0</v>
      </c>
      <c r="AD840" s="2">
        <v>0</v>
      </c>
      <c r="AE840" s="2">
        <v>0</v>
      </c>
      <c r="AF840" s="2">
        <v>4327</v>
      </c>
      <c r="AG840" s="2">
        <v>860.16</v>
      </c>
      <c r="AH840" s="2">
        <v>32.26</v>
      </c>
      <c r="AI840" s="2">
        <v>215.04</v>
      </c>
      <c r="AJ840" s="2">
        <v>645</v>
      </c>
      <c r="AK840" s="2">
        <v>0</v>
      </c>
      <c r="AL840" s="2">
        <v>0</v>
      </c>
      <c r="AM840" s="2">
        <v>0</v>
      </c>
      <c r="AN840" s="2">
        <v>0</v>
      </c>
      <c r="AO840" s="2">
        <v>2</v>
      </c>
      <c r="AP840" s="2">
        <v>9</v>
      </c>
      <c r="AQ840" s="2">
        <v>0</v>
      </c>
      <c r="AR840" s="2">
        <v>2572.54</v>
      </c>
      <c r="AS840" s="2">
        <v>4325</v>
      </c>
      <c r="AT840" s="2">
        <v>24742.49</v>
      </c>
      <c r="AU840" s="2">
        <v>15000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5257.38</v>
      </c>
      <c r="BB840" s="2">
        <v>4485.11</v>
      </c>
      <c r="BC840" s="2">
        <v>134.55</v>
      </c>
      <c r="BD840" s="2">
        <v>0</v>
      </c>
      <c r="BE840" s="2">
        <v>134.55</v>
      </c>
      <c r="BF840" s="2">
        <v>207.38</v>
      </c>
      <c r="BG840" s="2">
        <v>0</v>
      </c>
    </row>
    <row r="841" spans="1:59">
      <c r="A841" s="5" t="s">
        <v>3432</v>
      </c>
      <c r="B841" s="2" t="s">
        <v>3433</v>
      </c>
      <c r="C841" s="2" t="s">
        <v>3434</v>
      </c>
      <c r="D841" s="2" t="s">
        <v>3435</v>
      </c>
      <c r="E841" s="2" t="s">
        <v>186</v>
      </c>
      <c r="F841" s="2" t="s">
        <v>209</v>
      </c>
      <c r="G841" s="2">
        <v>12</v>
      </c>
      <c r="H841" s="2">
        <v>2</v>
      </c>
      <c r="I841" s="2">
        <v>6.7</v>
      </c>
      <c r="J841" s="2">
        <v>0</v>
      </c>
      <c r="K841" s="2">
        <v>2412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300</v>
      </c>
      <c r="W841" s="2">
        <v>33</v>
      </c>
      <c r="X841" s="2">
        <v>0</v>
      </c>
      <c r="Y841" s="2">
        <v>1000</v>
      </c>
      <c r="Z841" s="2">
        <v>1110</v>
      </c>
      <c r="AA841" s="2">
        <v>1000</v>
      </c>
      <c r="AB841" s="2">
        <v>0</v>
      </c>
      <c r="AC841" s="2">
        <v>0</v>
      </c>
      <c r="AD841" s="2">
        <v>0</v>
      </c>
      <c r="AE841" s="2">
        <v>0</v>
      </c>
      <c r="AF841" s="2">
        <v>5855</v>
      </c>
      <c r="AG841" s="2">
        <v>1057.36</v>
      </c>
      <c r="AH841" s="2">
        <v>39.65</v>
      </c>
      <c r="AI841" s="2">
        <v>264.34</v>
      </c>
      <c r="AJ841" s="2">
        <v>793</v>
      </c>
      <c r="AK841" s="2">
        <v>0</v>
      </c>
      <c r="AL841" s="2">
        <v>0</v>
      </c>
      <c r="AM841" s="2">
        <v>0</v>
      </c>
      <c r="AN841" s="2">
        <v>0</v>
      </c>
      <c r="AO841" s="2">
        <v>2</v>
      </c>
      <c r="AP841" s="2">
        <v>9</v>
      </c>
      <c r="AQ841" s="2">
        <v>0</v>
      </c>
      <c r="AR841" s="2">
        <v>3698.65</v>
      </c>
      <c r="AS841" s="2">
        <v>5853</v>
      </c>
      <c r="AT841" s="2">
        <v>32859</v>
      </c>
      <c r="AU841" s="2">
        <v>15000</v>
      </c>
      <c r="AV841" s="2">
        <v>0</v>
      </c>
      <c r="AW841" s="2">
        <v>0</v>
      </c>
      <c r="AX841" s="2">
        <v>0</v>
      </c>
      <c r="AY841" s="2">
        <v>3000</v>
      </c>
      <c r="AZ841" s="2">
        <v>0</v>
      </c>
      <c r="BA841" s="2">
        <v>6463.05</v>
      </c>
      <c r="BB841" s="2">
        <v>8395.95</v>
      </c>
      <c r="BC841" s="2">
        <v>251.88</v>
      </c>
      <c r="BD841" s="2">
        <v>0</v>
      </c>
      <c r="BE841" s="2">
        <v>251.88</v>
      </c>
      <c r="BF841" s="2">
        <v>320.92</v>
      </c>
      <c r="BG841" s="2">
        <v>0</v>
      </c>
    </row>
    <row r="842" spans="1:59">
      <c r="A842" s="5" t="s">
        <v>3436</v>
      </c>
      <c r="B842" s="2" t="s">
        <v>3437</v>
      </c>
      <c r="C842" s="2" t="s">
        <v>3438</v>
      </c>
      <c r="D842" s="2" t="s">
        <v>3439</v>
      </c>
      <c r="E842" s="2" t="s">
        <v>186</v>
      </c>
      <c r="F842" s="2" t="s">
        <v>181</v>
      </c>
      <c r="G842" s="2">
        <v>8</v>
      </c>
      <c r="H842" s="2">
        <v>2</v>
      </c>
      <c r="I842" s="2">
        <v>5.1</v>
      </c>
      <c r="J842" s="2">
        <v>0</v>
      </c>
      <c r="K842" s="2">
        <v>1836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300</v>
      </c>
      <c r="W842" s="2">
        <v>33</v>
      </c>
      <c r="X842" s="2">
        <v>0</v>
      </c>
      <c r="Y842" s="2">
        <v>1000</v>
      </c>
      <c r="Z842" s="2">
        <v>1110</v>
      </c>
      <c r="AA842" s="2">
        <v>1000</v>
      </c>
      <c r="AB842" s="2">
        <v>0</v>
      </c>
      <c r="AC842" s="2">
        <v>0</v>
      </c>
      <c r="AD842" s="2">
        <v>1012.97</v>
      </c>
      <c r="AE842" s="2">
        <v>0</v>
      </c>
      <c r="AF842" s="2">
        <v>6291.97</v>
      </c>
      <c r="AG842" s="2">
        <v>714.72</v>
      </c>
      <c r="AH842" s="2">
        <v>26.8</v>
      </c>
      <c r="AI842" s="2">
        <v>178.68</v>
      </c>
      <c r="AJ842" s="2">
        <v>536</v>
      </c>
      <c r="AK842" s="2">
        <v>0</v>
      </c>
      <c r="AL842" s="2">
        <v>0</v>
      </c>
      <c r="AM842" s="2">
        <v>0</v>
      </c>
      <c r="AN842" s="2">
        <v>0</v>
      </c>
      <c r="AO842" s="2">
        <v>2</v>
      </c>
      <c r="AP842" s="2">
        <v>9</v>
      </c>
      <c r="AQ842" s="2">
        <v>0</v>
      </c>
      <c r="AR842" s="2">
        <v>4833.77</v>
      </c>
      <c r="AS842" s="2">
        <v>6289.97</v>
      </c>
      <c r="AT842" s="2">
        <v>24241.97</v>
      </c>
      <c r="AU842" s="2">
        <v>15000</v>
      </c>
      <c r="AV842" s="2">
        <v>3000</v>
      </c>
      <c r="AW842" s="2">
        <v>3000</v>
      </c>
      <c r="AX842" s="2">
        <v>0</v>
      </c>
      <c r="AY842" s="2">
        <v>3000</v>
      </c>
      <c r="AZ842" s="2">
        <v>0</v>
      </c>
      <c r="BA842" s="2">
        <v>4368.6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</row>
    <row r="843" spans="1:59">
      <c r="A843" s="5" t="s">
        <v>3440</v>
      </c>
      <c r="B843" s="2" t="s">
        <v>3441</v>
      </c>
      <c r="C843" s="2" t="s">
        <v>3442</v>
      </c>
      <c r="D843" s="2" t="s">
        <v>3443</v>
      </c>
      <c r="E843" s="2" t="s">
        <v>186</v>
      </c>
      <c r="F843" s="2" t="s">
        <v>209</v>
      </c>
      <c r="G843" s="2">
        <v>12</v>
      </c>
      <c r="H843" s="2">
        <v>2</v>
      </c>
      <c r="I843" s="2">
        <v>6.7</v>
      </c>
      <c r="J843" s="2">
        <v>0</v>
      </c>
      <c r="K843" s="2">
        <v>2412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300</v>
      </c>
      <c r="W843" s="2">
        <v>33</v>
      </c>
      <c r="X843" s="2">
        <v>0</v>
      </c>
      <c r="Y843" s="2">
        <v>1000</v>
      </c>
      <c r="Z843" s="2">
        <v>1110</v>
      </c>
      <c r="AA843" s="2">
        <v>1200</v>
      </c>
      <c r="AB843" s="2">
        <v>0</v>
      </c>
      <c r="AC843" s="2">
        <v>0</v>
      </c>
      <c r="AD843" s="2">
        <v>0</v>
      </c>
      <c r="AE843" s="2">
        <v>0</v>
      </c>
      <c r="AF843" s="2">
        <v>6055</v>
      </c>
      <c r="AG843" s="2">
        <v>1096.4</v>
      </c>
      <c r="AH843" s="2">
        <v>41.12</v>
      </c>
      <c r="AI843" s="2">
        <v>274.1</v>
      </c>
      <c r="AJ843" s="2">
        <v>822</v>
      </c>
      <c r="AK843" s="2">
        <v>0</v>
      </c>
      <c r="AL843" s="2">
        <v>0</v>
      </c>
      <c r="AM843" s="2">
        <v>0</v>
      </c>
      <c r="AN843" s="2">
        <v>0</v>
      </c>
      <c r="AO843" s="2">
        <v>2</v>
      </c>
      <c r="AP843" s="2">
        <v>9</v>
      </c>
      <c r="AQ843" s="2">
        <v>0</v>
      </c>
      <c r="AR843" s="2">
        <v>3819.38</v>
      </c>
      <c r="AS843" s="2">
        <v>6053</v>
      </c>
      <c r="AT843" s="2">
        <v>33459</v>
      </c>
      <c r="AU843" s="2">
        <v>15000</v>
      </c>
      <c r="AV843" s="2">
        <v>1500</v>
      </c>
      <c r="AW843" s="2">
        <v>3000</v>
      </c>
      <c r="AX843" s="2">
        <v>0</v>
      </c>
      <c r="AY843" s="2">
        <v>0</v>
      </c>
      <c r="AZ843" s="2">
        <v>0</v>
      </c>
      <c r="BA843" s="2">
        <v>6700.86</v>
      </c>
      <c r="BB843" s="2">
        <v>7258.14</v>
      </c>
      <c r="BC843" s="2">
        <v>217.74</v>
      </c>
      <c r="BD843" s="2">
        <v>0</v>
      </c>
      <c r="BE843" s="2">
        <v>217.74</v>
      </c>
      <c r="BF843" s="2">
        <v>298.16</v>
      </c>
      <c r="BG843" s="2">
        <v>0</v>
      </c>
    </row>
    <row r="844" spans="1:59">
      <c r="A844" s="5" t="s">
        <v>3444</v>
      </c>
      <c r="B844" s="2" t="s">
        <v>3445</v>
      </c>
      <c r="C844" s="2" t="s">
        <v>3446</v>
      </c>
      <c r="D844" s="2" t="s">
        <v>3447</v>
      </c>
      <c r="E844" s="2" t="s">
        <v>186</v>
      </c>
      <c r="F844" s="2" t="s">
        <v>181</v>
      </c>
      <c r="G844" s="2">
        <v>8</v>
      </c>
      <c r="H844" s="2">
        <v>2</v>
      </c>
      <c r="I844" s="2">
        <v>5.1</v>
      </c>
      <c r="J844" s="2">
        <v>0</v>
      </c>
      <c r="K844" s="2">
        <v>1836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300</v>
      </c>
      <c r="W844" s="2">
        <v>33</v>
      </c>
      <c r="X844" s="2">
        <v>0</v>
      </c>
      <c r="Y844" s="2">
        <v>1000</v>
      </c>
      <c r="Z844" s="2">
        <v>1110</v>
      </c>
      <c r="AA844" s="2">
        <v>1000</v>
      </c>
      <c r="AB844" s="2">
        <v>0</v>
      </c>
      <c r="AC844" s="2">
        <v>0</v>
      </c>
      <c r="AD844" s="2">
        <v>1012.97</v>
      </c>
      <c r="AE844" s="2">
        <v>0</v>
      </c>
      <c r="AF844" s="2">
        <v>6291.97</v>
      </c>
      <c r="AG844" s="2">
        <v>714.72</v>
      </c>
      <c r="AH844" s="2">
        <v>26.8</v>
      </c>
      <c r="AI844" s="2">
        <v>178.68</v>
      </c>
      <c r="AJ844" s="2">
        <v>536</v>
      </c>
      <c r="AK844" s="2">
        <v>0</v>
      </c>
      <c r="AL844" s="2">
        <v>0</v>
      </c>
      <c r="AM844" s="2">
        <v>0</v>
      </c>
      <c r="AN844" s="2">
        <v>0</v>
      </c>
      <c r="AO844" s="2">
        <v>2</v>
      </c>
      <c r="AP844" s="2">
        <v>9</v>
      </c>
      <c r="AQ844" s="2">
        <v>0</v>
      </c>
      <c r="AR844" s="2">
        <v>4833.77</v>
      </c>
      <c r="AS844" s="2">
        <v>6289.97</v>
      </c>
      <c r="AT844" s="2">
        <v>24241.97</v>
      </c>
      <c r="AU844" s="2">
        <v>15000</v>
      </c>
      <c r="AV844" s="2">
        <v>3000</v>
      </c>
      <c r="AW844" s="2">
        <v>3000</v>
      </c>
      <c r="AX844" s="2">
        <v>0</v>
      </c>
      <c r="AY844" s="2">
        <v>3000</v>
      </c>
      <c r="AZ844" s="2">
        <v>0</v>
      </c>
      <c r="BA844" s="2">
        <v>4368.6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</row>
    <row r="845" spans="1:59">
      <c r="A845" s="5" t="s">
        <v>3448</v>
      </c>
      <c r="B845" s="2" t="s">
        <v>3449</v>
      </c>
      <c r="C845" s="2" t="s">
        <v>3450</v>
      </c>
      <c r="D845" s="2" t="s">
        <v>3451</v>
      </c>
      <c r="E845" s="2" t="s">
        <v>204</v>
      </c>
      <c r="F845" s="2" t="s">
        <v>209</v>
      </c>
      <c r="G845" s="2">
        <v>10</v>
      </c>
      <c r="H845" s="2">
        <v>3</v>
      </c>
      <c r="I845" s="2">
        <v>6.1</v>
      </c>
      <c r="J845" s="2">
        <v>0</v>
      </c>
      <c r="K845" s="2">
        <v>2196</v>
      </c>
      <c r="L845" s="2">
        <v>0</v>
      </c>
      <c r="M845" s="2">
        <v>159</v>
      </c>
      <c r="N845" s="2">
        <v>40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300</v>
      </c>
      <c r="W845" s="2">
        <v>33</v>
      </c>
      <c r="X845" s="2">
        <v>0</v>
      </c>
      <c r="Y845" s="2">
        <v>1000</v>
      </c>
      <c r="Z845" s="2">
        <v>1110</v>
      </c>
      <c r="AA845" s="2">
        <v>1000</v>
      </c>
      <c r="AB845" s="2">
        <v>0</v>
      </c>
      <c r="AC845" s="2">
        <v>0</v>
      </c>
      <c r="AD845" s="2">
        <v>0</v>
      </c>
      <c r="AE845" s="2">
        <v>0</v>
      </c>
      <c r="AF845" s="2">
        <v>5838</v>
      </c>
      <c r="AG845" s="2">
        <v>956.64</v>
      </c>
      <c r="AH845" s="2">
        <v>35.87</v>
      </c>
      <c r="AI845" s="2">
        <v>239.16</v>
      </c>
      <c r="AJ845" s="2">
        <v>717</v>
      </c>
      <c r="AK845" s="2">
        <v>0</v>
      </c>
      <c r="AL845" s="2">
        <v>0</v>
      </c>
      <c r="AM845" s="2">
        <v>0</v>
      </c>
      <c r="AN845" s="2">
        <v>0</v>
      </c>
      <c r="AO845" s="2">
        <v>2</v>
      </c>
      <c r="AP845" s="2">
        <v>9</v>
      </c>
      <c r="AQ845" s="2">
        <v>0</v>
      </c>
      <c r="AR845" s="2">
        <v>3887.33</v>
      </c>
      <c r="AS845" s="2">
        <v>5836</v>
      </c>
      <c r="AT845" s="2">
        <v>32358</v>
      </c>
      <c r="AU845" s="2">
        <v>15000</v>
      </c>
      <c r="AV845" s="2">
        <v>3000</v>
      </c>
      <c r="AW845" s="2">
        <v>3000</v>
      </c>
      <c r="AX845" s="2">
        <v>0</v>
      </c>
      <c r="AY845" s="2">
        <v>3000</v>
      </c>
      <c r="AZ845" s="2">
        <v>0</v>
      </c>
      <c r="BA845" s="2">
        <v>5846.01</v>
      </c>
      <c r="BB845" s="2">
        <v>2511.99</v>
      </c>
      <c r="BC845" s="2">
        <v>75.36</v>
      </c>
      <c r="BD845" s="2">
        <v>0</v>
      </c>
      <c r="BE845" s="2">
        <v>75.36</v>
      </c>
      <c r="BF845" s="2">
        <v>198.74</v>
      </c>
      <c r="BG845" s="2">
        <v>0</v>
      </c>
    </row>
    <row r="846" spans="1:59">
      <c r="A846" s="5" t="s">
        <v>3452</v>
      </c>
      <c r="B846" s="2" t="s">
        <v>3453</v>
      </c>
      <c r="C846" s="2" t="s">
        <v>3454</v>
      </c>
      <c r="D846" s="2" t="s">
        <v>3455</v>
      </c>
      <c r="E846" s="2" t="s">
        <v>204</v>
      </c>
      <c r="F846" s="2" t="s">
        <v>181</v>
      </c>
      <c r="G846" s="2">
        <v>12</v>
      </c>
      <c r="H846" s="2">
        <v>3</v>
      </c>
      <c r="I846" s="2">
        <v>6.9</v>
      </c>
      <c r="J846" s="2">
        <v>0</v>
      </c>
      <c r="K846" s="2">
        <v>2484</v>
      </c>
      <c r="L846" s="2">
        <v>0</v>
      </c>
      <c r="M846" s="2">
        <v>159</v>
      </c>
      <c r="N846" s="2">
        <v>16</v>
      </c>
      <c r="O846" s="2">
        <v>0</v>
      </c>
      <c r="P846" s="2">
        <v>0</v>
      </c>
      <c r="Q846" s="2">
        <v>0</v>
      </c>
      <c r="R846" s="2">
        <v>7</v>
      </c>
      <c r="S846" s="2">
        <v>0</v>
      </c>
      <c r="T846" s="2">
        <v>0</v>
      </c>
      <c r="U846" s="2">
        <v>0</v>
      </c>
      <c r="V846" s="2">
        <v>300</v>
      </c>
      <c r="W846" s="2">
        <v>33</v>
      </c>
      <c r="X846" s="2">
        <v>0</v>
      </c>
      <c r="Y846" s="2">
        <v>500</v>
      </c>
      <c r="Z846" s="2">
        <v>370</v>
      </c>
      <c r="AA846" s="2">
        <v>1000</v>
      </c>
      <c r="AB846" s="2">
        <v>0</v>
      </c>
      <c r="AC846" s="2">
        <v>0</v>
      </c>
      <c r="AD846" s="2">
        <v>0</v>
      </c>
      <c r="AE846" s="2">
        <v>0</v>
      </c>
      <c r="AF846" s="2">
        <v>4869</v>
      </c>
      <c r="AG846" s="2">
        <v>880.48</v>
      </c>
      <c r="AH846" s="2">
        <v>33.02</v>
      </c>
      <c r="AI846" s="2">
        <v>220.12</v>
      </c>
      <c r="AJ846" s="2">
        <v>660</v>
      </c>
      <c r="AK846" s="2">
        <v>0</v>
      </c>
      <c r="AL846" s="2">
        <v>0</v>
      </c>
      <c r="AM846" s="2">
        <v>0</v>
      </c>
      <c r="AN846" s="2">
        <v>0</v>
      </c>
      <c r="AO846" s="2">
        <v>2</v>
      </c>
      <c r="AP846" s="2">
        <v>9</v>
      </c>
      <c r="AQ846" s="2">
        <v>0</v>
      </c>
      <c r="AR846" s="2">
        <v>3073.38</v>
      </c>
      <c r="AS846" s="2">
        <v>4897</v>
      </c>
      <c r="AT846" s="2">
        <v>26771</v>
      </c>
      <c r="AU846" s="2">
        <v>15000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5380.86</v>
      </c>
      <c r="BB846" s="2">
        <v>6390.14</v>
      </c>
      <c r="BC846" s="2">
        <v>191.7</v>
      </c>
      <c r="BD846" s="2">
        <v>0</v>
      </c>
      <c r="BE846" s="2">
        <v>191.7</v>
      </c>
      <c r="BF846" s="2">
        <v>248.6</v>
      </c>
      <c r="BG846" s="2">
        <v>0</v>
      </c>
    </row>
    <row r="847" spans="1:59">
      <c r="A847" s="5" t="s">
        <v>3456</v>
      </c>
      <c r="B847" s="2" t="s">
        <v>498</v>
      </c>
      <c r="C847" s="2" t="s">
        <v>3457</v>
      </c>
      <c r="D847" s="2" t="s">
        <v>3458</v>
      </c>
      <c r="E847" s="2" t="s">
        <v>204</v>
      </c>
      <c r="F847" s="2" t="s">
        <v>209</v>
      </c>
      <c r="G847" s="2">
        <v>10</v>
      </c>
      <c r="H847" s="2">
        <v>2</v>
      </c>
      <c r="I847" s="2">
        <v>5.9</v>
      </c>
      <c r="J847" s="2">
        <v>0</v>
      </c>
      <c r="K847" s="2">
        <v>2124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300</v>
      </c>
      <c r="W847" s="2">
        <v>33</v>
      </c>
      <c r="X847" s="2">
        <v>0</v>
      </c>
      <c r="Y847" s="2">
        <v>1000</v>
      </c>
      <c r="Z847" s="2">
        <v>1110</v>
      </c>
      <c r="AA847" s="2">
        <v>1000</v>
      </c>
      <c r="AB847" s="2">
        <v>0</v>
      </c>
      <c r="AC847" s="2">
        <v>0</v>
      </c>
      <c r="AD847" s="2">
        <v>0</v>
      </c>
      <c r="AE847" s="2">
        <v>0</v>
      </c>
      <c r="AF847" s="2">
        <v>5567</v>
      </c>
      <c r="AG847" s="2">
        <v>1057.36</v>
      </c>
      <c r="AH847" s="2">
        <v>39.65</v>
      </c>
      <c r="AI847" s="2">
        <v>264.34</v>
      </c>
      <c r="AJ847" s="2">
        <v>793</v>
      </c>
      <c r="AK847" s="2">
        <v>0</v>
      </c>
      <c r="AL847" s="2">
        <v>0</v>
      </c>
      <c r="AM847" s="2">
        <v>0</v>
      </c>
      <c r="AN847" s="2">
        <v>0</v>
      </c>
      <c r="AO847" s="2">
        <v>2</v>
      </c>
      <c r="AP847" s="2">
        <v>9</v>
      </c>
      <c r="AQ847" s="2">
        <v>0</v>
      </c>
      <c r="AR847" s="2">
        <v>3410.65</v>
      </c>
      <c r="AS847" s="2">
        <v>5565</v>
      </c>
      <c r="AT847" s="2">
        <v>31905</v>
      </c>
      <c r="AU847" s="2">
        <v>15000</v>
      </c>
      <c r="AV847" s="2">
        <v>3000</v>
      </c>
      <c r="AW847" s="2">
        <v>3000</v>
      </c>
      <c r="AX847" s="2">
        <v>0</v>
      </c>
      <c r="AY847" s="2">
        <v>0</v>
      </c>
      <c r="AZ847" s="2">
        <v>0</v>
      </c>
      <c r="BA847" s="2">
        <v>6463.05</v>
      </c>
      <c r="BB847" s="2">
        <v>4441.95</v>
      </c>
      <c r="BC847" s="2">
        <v>133.26</v>
      </c>
      <c r="BD847" s="2">
        <v>0</v>
      </c>
      <c r="BE847" s="2">
        <v>133.26</v>
      </c>
      <c r="BF847" s="2">
        <v>240.94</v>
      </c>
      <c r="BG847" s="2">
        <v>0</v>
      </c>
    </row>
    <row r="848" spans="1:59">
      <c r="A848" s="5" t="s">
        <v>3459</v>
      </c>
      <c r="B848" s="2" t="s">
        <v>3460</v>
      </c>
      <c r="C848" s="2" t="s">
        <v>3461</v>
      </c>
      <c r="D848" s="2" t="s">
        <v>3462</v>
      </c>
      <c r="E848" s="2" t="s">
        <v>204</v>
      </c>
      <c r="F848" s="2" t="s">
        <v>209</v>
      </c>
      <c r="G848" s="2">
        <v>10</v>
      </c>
      <c r="H848" s="2">
        <v>2</v>
      </c>
      <c r="I848" s="2">
        <v>5.9</v>
      </c>
      <c r="J848" s="2">
        <v>0</v>
      </c>
      <c r="K848" s="2">
        <v>2124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300</v>
      </c>
      <c r="W848" s="2">
        <v>33</v>
      </c>
      <c r="X848" s="2">
        <v>0</v>
      </c>
      <c r="Y848" s="2">
        <v>1000</v>
      </c>
      <c r="Z848" s="2">
        <v>1110</v>
      </c>
      <c r="AA848" s="2">
        <v>1000</v>
      </c>
      <c r="AB848" s="2">
        <v>0</v>
      </c>
      <c r="AC848" s="2">
        <v>0</v>
      </c>
      <c r="AD848" s="2">
        <v>0</v>
      </c>
      <c r="AE848" s="2">
        <v>0</v>
      </c>
      <c r="AF848" s="2">
        <v>5567</v>
      </c>
      <c r="AG848" s="2">
        <v>934.96</v>
      </c>
      <c r="AH848" s="2">
        <v>35.06</v>
      </c>
      <c r="AI848" s="2">
        <v>233.74</v>
      </c>
      <c r="AJ848" s="2">
        <v>701</v>
      </c>
      <c r="AK848" s="2">
        <v>0</v>
      </c>
      <c r="AL848" s="2">
        <v>0</v>
      </c>
      <c r="AM848" s="2">
        <v>0</v>
      </c>
      <c r="AN848" s="2">
        <v>0</v>
      </c>
      <c r="AO848" s="2">
        <v>2</v>
      </c>
      <c r="AP848" s="2">
        <v>9</v>
      </c>
      <c r="AQ848" s="2">
        <v>0</v>
      </c>
      <c r="AR848" s="2">
        <v>3660.24</v>
      </c>
      <c r="AS848" s="2">
        <v>5565</v>
      </c>
      <c r="AT848" s="2">
        <v>28655</v>
      </c>
      <c r="AU848" s="2">
        <v>15000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5714.28</v>
      </c>
      <c r="BB848" s="2">
        <v>7940.72</v>
      </c>
      <c r="BC848" s="2">
        <v>238.22</v>
      </c>
      <c r="BD848" s="2">
        <v>0</v>
      </c>
      <c r="BE848" s="2">
        <v>238.22</v>
      </c>
      <c r="BF848" s="2">
        <v>278.41</v>
      </c>
      <c r="BG848" s="2">
        <v>0</v>
      </c>
    </row>
    <row r="849" spans="1:59">
      <c r="A849" s="5" t="s">
        <v>3463</v>
      </c>
      <c r="B849" s="2" t="s">
        <v>3464</v>
      </c>
      <c r="C849" s="2" t="s">
        <v>3465</v>
      </c>
      <c r="D849" s="2" t="s">
        <v>3466</v>
      </c>
      <c r="E849" s="2" t="s">
        <v>204</v>
      </c>
      <c r="F849" s="2" t="s">
        <v>181</v>
      </c>
      <c r="G849" s="2">
        <v>8</v>
      </c>
      <c r="H849" s="2">
        <v>3</v>
      </c>
      <c r="I849" s="2">
        <v>5.3</v>
      </c>
      <c r="J849" s="2">
        <v>0</v>
      </c>
      <c r="K849" s="2">
        <v>1908</v>
      </c>
      <c r="L849" s="2">
        <v>0</v>
      </c>
      <c r="M849" s="2">
        <v>138</v>
      </c>
      <c r="N849" s="2">
        <v>56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300</v>
      </c>
      <c r="W849" s="2">
        <v>33</v>
      </c>
      <c r="X849" s="2">
        <v>0</v>
      </c>
      <c r="Y849" s="2">
        <v>1000</v>
      </c>
      <c r="Z849" s="2">
        <v>1110</v>
      </c>
      <c r="AA849" s="2">
        <v>1000</v>
      </c>
      <c r="AB849" s="2">
        <v>0</v>
      </c>
      <c r="AC849" s="2">
        <v>0</v>
      </c>
      <c r="AD849" s="2">
        <v>0</v>
      </c>
      <c r="AE849" s="2">
        <v>0</v>
      </c>
      <c r="AF849" s="2">
        <v>5545</v>
      </c>
      <c r="AG849" s="2">
        <v>736</v>
      </c>
      <c r="AH849" s="2">
        <v>27.6</v>
      </c>
      <c r="AI849" s="2">
        <v>184</v>
      </c>
      <c r="AJ849" s="2">
        <v>552</v>
      </c>
      <c r="AK849" s="2">
        <v>0</v>
      </c>
      <c r="AL849" s="2">
        <v>0</v>
      </c>
      <c r="AM849" s="2">
        <v>0</v>
      </c>
      <c r="AN849" s="2">
        <v>0</v>
      </c>
      <c r="AO849" s="2">
        <v>2</v>
      </c>
      <c r="AP849" s="2">
        <v>9</v>
      </c>
      <c r="AQ849" s="2">
        <v>0</v>
      </c>
      <c r="AR849" s="2">
        <v>4043.4</v>
      </c>
      <c r="AS849" s="2">
        <v>5543</v>
      </c>
      <c r="AT849" s="2">
        <v>23924</v>
      </c>
      <c r="AU849" s="2">
        <v>15000</v>
      </c>
      <c r="AV849" s="2">
        <v>3000</v>
      </c>
      <c r="AW849" s="2">
        <v>6000</v>
      </c>
      <c r="AX849" s="2">
        <v>400</v>
      </c>
      <c r="AY849" s="2">
        <v>3000</v>
      </c>
      <c r="AZ849" s="2">
        <v>0</v>
      </c>
      <c r="BA849" s="2">
        <v>4498.8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</row>
    <row r="850" spans="1:59">
      <c r="A850" s="5" t="s">
        <v>3467</v>
      </c>
      <c r="B850" s="2" t="s">
        <v>3468</v>
      </c>
      <c r="C850" s="2" t="s">
        <v>3469</v>
      </c>
      <c r="D850" s="2" t="s">
        <v>3470</v>
      </c>
      <c r="E850" s="2" t="s">
        <v>204</v>
      </c>
      <c r="F850" s="2" t="s">
        <v>256</v>
      </c>
      <c r="G850" s="2">
        <v>10</v>
      </c>
      <c r="H850" s="2">
        <v>3</v>
      </c>
      <c r="I850" s="2">
        <v>6.1</v>
      </c>
      <c r="J850" s="2">
        <v>0</v>
      </c>
      <c r="K850" s="2">
        <v>2196</v>
      </c>
      <c r="L850" s="2">
        <v>0</v>
      </c>
      <c r="M850" s="2">
        <v>138</v>
      </c>
      <c r="N850" s="2">
        <v>48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300</v>
      </c>
      <c r="W850" s="2">
        <v>33</v>
      </c>
      <c r="X850" s="2">
        <v>0</v>
      </c>
      <c r="Y850" s="2">
        <v>1000</v>
      </c>
      <c r="Z850" s="2">
        <v>1110</v>
      </c>
      <c r="AA850" s="2">
        <v>1000</v>
      </c>
      <c r="AB850" s="2">
        <v>0</v>
      </c>
      <c r="AC850" s="2">
        <v>0</v>
      </c>
      <c r="AD850" s="2">
        <v>302.9</v>
      </c>
      <c r="AE850" s="2">
        <v>0</v>
      </c>
      <c r="AF850" s="2">
        <v>6127.9</v>
      </c>
      <c r="AG850" s="2">
        <v>735.36</v>
      </c>
      <c r="AH850" s="2">
        <v>27.58</v>
      </c>
      <c r="AI850" s="2">
        <v>183.84</v>
      </c>
      <c r="AJ850" s="2">
        <v>552</v>
      </c>
      <c r="AK850" s="2">
        <v>0</v>
      </c>
      <c r="AL850" s="2">
        <v>0</v>
      </c>
      <c r="AM850" s="2">
        <v>0</v>
      </c>
      <c r="AN850" s="2">
        <v>0</v>
      </c>
      <c r="AO850" s="2">
        <v>2</v>
      </c>
      <c r="AP850" s="2">
        <v>9</v>
      </c>
      <c r="AQ850" s="2">
        <v>0</v>
      </c>
      <c r="AR850" s="2">
        <v>4627.12</v>
      </c>
      <c r="AS850" s="2">
        <v>6125.9</v>
      </c>
      <c r="AT850" s="2">
        <v>23569.4</v>
      </c>
      <c r="AU850" s="2">
        <v>15000</v>
      </c>
      <c r="AV850" s="2">
        <v>3000</v>
      </c>
      <c r="AW850" s="2">
        <v>3000</v>
      </c>
      <c r="AX850" s="2">
        <v>0</v>
      </c>
      <c r="AY850" s="2">
        <v>3000</v>
      </c>
      <c r="AZ850" s="2">
        <v>0</v>
      </c>
      <c r="BA850" s="2">
        <v>4496.34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</row>
    <row r="851" spans="1:59">
      <c r="A851" s="5" t="s">
        <v>3471</v>
      </c>
      <c r="B851" s="2" t="s">
        <v>3472</v>
      </c>
      <c r="C851" s="2" t="s">
        <v>3473</v>
      </c>
      <c r="D851" s="2" t="s">
        <v>3474</v>
      </c>
      <c r="E851" s="2" t="s">
        <v>204</v>
      </c>
      <c r="F851" s="2" t="s">
        <v>181</v>
      </c>
      <c r="G851" s="2">
        <v>10</v>
      </c>
      <c r="H851" s="2">
        <v>3</v>
      </c>
      <c r="I851" s="2">
        <v>6.1</v>
      </c>
      <c r="J851" s="2">
        <v>0</v>
      </c>
      <c r="K851" s="2">
        <v>2196</v>
      </c>
      <c r="L851" s="2">
        <v>0</v>
      </c>
      <c r="M851" s="2">
        <v>179</v>
      </c>
      <c r="N851" s="2">
        <v>48</v>
      </c>
      <c r="O851" s="2">
        <v>0</v>
      </c>
      <c r="P851" s="2">
        <v>0</v>
      </c>
      <c r="Q851" s="2">
        <v>0</v>
      </c>
      <c r="R851" s="2">
        <v>7</v>
      </c>
      <c r="S851" s="2">
        <v>0</v>
      </c>
      <c r="T851" s="2">
        <v>0</v>
      </c>
      <c r="U851" s="2">
        <v>0</v>
      </c>
      <c r="V851" s="2">
        <v>300</v>
      </c>
      <c r="W851" s="2">
        <v>33</v>
      </c>
      <c r="X851" s="2">
        <v>0</v>
      </c>
      <c r="Y851" s="2">
        <v>500</v>
      </c>
      <c r="Z851" s="2">
        <v>370</v>
      </c>
      <c r="AA851" s="2">
        <v>1000</v>
      </c>
      <c r="AB851" s="2">
        <v>0</v>
      </c>
      <c r="AC851" s="2">
        <v>0</v>
      </c>
      <c r="AD851" s="2">
        <v>0</v>
      </c>
      <c r="AE851" s="2">
        <v>0</v>
      </c>
      <c r="AF851" s="2">
        <v>4633</v>
      </c>
      <c r="AG851" s="2">
        <v>884.64</v>
      </c>
      <c r="AH851" s="2">
        <v>33.17</v>
      </c>
      <c r="AI851" s="2">
        <v>221.16</v>
      </c>
      <c r="AJ851" s="2">
        <v>663</v>
      </c>
      <c r="AK851" s="2">
        <v>0</v>
      </c>
      <c r="AL851" s="2">
        <v>0</v>
      </c>
      <c r="AM851" s="2">
        <v>0</v>
      </c>
      <c r="AN851" s="2">
        <v>0</v>
      </c>
      <c r="AO851" s="2">
        <v>2</v>
      </c>
      <c r="AP851" s="2">
        <v>9</v>
      </c>
      <c r="AQ851" s="2">
        <v>0</v>
      </c>
      <c r="AR851" s="2">
        <v>2829.03</v>
      </c>
      <c r="AS851" s="2">
        <v>4661</v>
      </c>
      <c r="AT851" s="2">
        <v>23233</v>
      </c>
      <c r="AU851" s="2">
        <v>15000</v>
      </c>
      <c r="AV851" s="2">
        <v>3000</v>
      </c>
      <c r="AW851" s="2">
        <v>3000</v>
      </c>
      <c r="AX851" s="2">
        <v>0</v>
      </c>
      <c r="AY851" s="2">
        <v>0</v>
      </c>
      <c r="AZ851" s="2">
        <v>0</v>
      </c>
      <c r="BA851" s="2">
        <v>5405.91</v>
      </c>
      <c r="BB851" s="2">
        <v>0</v>
      </c>
      <c r="BC851" s="2">
        <v>0</v>
      </c>
      <c r="BD851" s="2">
        <v>0</v>
      </c>
      <c r="BE851" s="2">
        <v>0</v>
      </c>
      <c r="BF851" s="2">
        <v>29.04</v>
      </c>
      <c r="BG851" s="2">
        <v>0</v>
      </c>
    </row>
    <row r="852" spans="1:59">
      <c r="A852" s="5" t="s">
        <v>3475</v>
      </c>
      <c r="B852" s="2" t="s">
        <v>3476</v>
      </c>
      <c r="C852" s="2" t="s">
        <v>3477</v>
      </c>
      <c r="D852" s="2" t="s">
        <v>3478</v>
      </c>
      <c r="E852" s="2" t="s">
        <v>204</v>
      </c>
      <c r="F852" s="2" t="s">
        <v>181</v>
      </c>
      <c r="G852" s="2">
        <v>12</v>
      </c>
      <c r="H852" s="2">
        <v>3</v>
      </c>
      <c r="I852" s="2">
        <v>6.9</v>
      </c>
      <c r="J852" s="2">
        <v>0</v>
      </c>
      <c r="K852" s="2">
        <v>2484</v>
      </c>
      <c r="L852" s="2">
        <v>0</v>
      </c>
      <c r="M852" s="2">
        <v>179</v>
      </c>
      <c r="N852" s="2">
        <v>56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300</v>
      </c>
      <c r="W852" s="2">
        <v>33</v>
      </c>
      <c r="X852" s="2">
        <v>0</v>
      </c>
      <c r="Y852" s="2">
        <v>1000</v>
      </c>
      <c r="Z852" s="2">
        <v>1110</v>
      </c>
      <c r="AA852" s="2">
        <v>1000</v>
      </c>
      <c r="AB852" s="2">
        <v>0</v>
      </c>
      <c r="AC852" s="2">
        <v>0</v>
      </c>
      <c r="AD852" s="2">
        <v>0</v>
      </c>
      <c r="AE852" s="2">
        <v>0</v>
      </c>
      <c r="AF852" s="2">
        <v>6162</v>
      </c>
      <c r="AG852" s="2">
        <v>982.56</v>
      </c>
      <c r="AH852" s="2">
        <v>36.85</v>
      </c>
      <c r="AI852" s="2">
        <v>245.64</v>
      </c>
      <c r="AJ852" s="2">
        <v>737</v>
      </c>
      <c r="AK852" s="2">
        <v>0</v>
      </c>
      <c r="AL852" s="2">
        <v>0</v>
      </c>
      <c r="AM852" s="2">
        <v>0</v>
      </c>
      <c r="AN852" s="2">
        <v>0</v>
      </c>
      <c r="AO852" s="2">
        <v>2</v>
      </c>
      <c r="AP852" s="2">
        <v>9</v>
      </c>
      <c r="AQ852" s="2">
        <v>0</v>
      </c>
      <c r="AR852" s="2">
        <v>4157.95</v>
      </c>
      <c r="AS852" s="2">
        <v>6160</v>
      </c>
      <c r="AT852" s="2">
        <v>29243.06</v>
      </c>
      <c r="AU852" s="2">
        <v>15000</v>
      </c>
      <c r="AV852" s="2">
        <v>0</v>
      </c>
      <c r="AW852" s="2">
        <v>3000</v>
      </c>
      <c r="AX852" s="2">
        <v>0</v>
      </c>
      <c r="AY852" s="2">
        <v>0</v>
      </c>
      <c r="AZ852" s="2">
        <v>0</v>
      </c>
      <c r="BA852" s="2">
        <v>6006.15</v>
      </c>
      <c r="BB852" s="2">
        <v>5236.91</v>
      </c>
      <c r="BC852" s="2">
        <v>157.11</v>
      </c>
      <c r="BD852" s="2">
        <v>0</v>
      </c>
      <c r="BE852" s="2">
        <v>157.11</v>
      </c>
      <c r="BF852" s="2">
        <v>212.37</v>
      </c>
      <c r="BG852" s="2">
        <v>0</v>
      </c>
    </row>
    <row r="853" spans="1:59">
      <c r="A853" s="5" t="s">
        <v>3479</v>
      </c>
      <c r="B853" s="2" t="s">
        <v>3480</v>
      </c>
      <c r="C853" s="2" t="s">
        <v>3481</v>
      </c>
      <c r="D853" s="2" t="s">
        <v>3482</v>
      </c>
      <c r="E853" s="2" t="s">
        <v>204</v>
      </c>
      <c r="F853" s="2" t="s">
        <v>181</v>
      </c>
      <c r="G853" s="2">
        <v>8</v>
      </c>
      <c r="H853" s="2">
        <v>3</v>
      </c>
      <c r="I853" s="2">
        <v>5.3</v>
      </c>
      <c r="J853" s="2">
        <v>0</v>
      </c>
      <c r="K853" s="2">
        <v>1908</v>
      </c>
      <c r="L853" s="2">
        <v>0</v>
      </c>
      <c r="M853" s="2">
        <v>179</v>
      </c>
      <c r="N853" s="2">
        <v>48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300</v>
      </c>
      <c r="W853" s="2">
        <v>33</v>
      </c>
      <c r="X853" s="2">
        <v>0</v>
      </c>
      <c r="Y853" s="2">
        <v>1000</v>
      </c>
      <c r="Z853" s="2">
        <v>1110</v>
      </c>
      <c r="AA853" s="2">
        <v>1000</v>
      </c>
      <c r="AB853" s="2">
        <v>0</v>
      </c>
      <c r="AC853" s="2">
        <v>0</v>
      </c>
      <c r="AD853" s="2">
        <v>0</v>
      </c>
      <c r="AE853" s="2">
        <v>0</v>
      </c>
      <c r="AF853" s="2">
        <v>5578</v>
      </c>
      <c r="AG853" s="2">
        <v>738.64</v>
      </c>
      <c r="AH853" s="2">
        <v>27.7</v>
      </c>
      <c r="AI853" s="2">
        <v>184.66</v>
      </c>
      <c r="AJ853" s="2">
        <v>554</v>
      </c>
      <c r="AK853" s="2">
        <v>0</v>
      </c>
      <c r="AL853" s="2">
        <v>0</v>
      </c>
      <c r="AM853" s="2">
        <v>0</v>
      </c>
      <c r="AN853" s="2">
        <v>0</v>
      </c>
      <c r="AO853" s="2">
        <v>2</v>
      </c>
      <c r="AP853" s="2">
        <v>9</v>
      </c>
      <c r="AQ853" s="2">
        <v>0</v>
      </c>
      <c r="AR853" s="2">
        <v>4071</v>
      </c>
      <c r="AS853" s="2">
        <v>5576</v>
      </c>
      <c r="AT853" s="2">
        <v>23378</v>
      </c>
      <c r="AU853" s="2">
        <v>15000</v>
      </c>
      <c r="AV853" s="2">
        <v>1500</v>
      </c>
      <c r="AW853" s="2">
        <v>0</v>
      </c>
      <c r="AX853" s="2">
        <v>0</v>
      </c>
      <c r="AY853" s="2">
        <v>0</v>
      </c>
      <c r="AZ853" s="2">
        <v>0</v>
      </c>
      <c r="BA853" s="2">
        <v>4515</v>
      </c>
      <c r="BB853" s="2">
        <v>2363</v>
      </c>
      <c r="BC853" s="2">
        <v>70.89</v>
      </c>
      <c r="BD853" s="2">
        <v>0</v>
      </c>
      <c r="BE853" s="2">
        <v>70.89</v>
      </c>
      <c r="BF853" s="2">
        <v>113.76</v>
      </c>
      <c r="BG853" s="2">
        <v>0</v>
      </c>
    </row>
    <row r="854" spans="1:59">
      <c r="A854" s="5" t="s">
        <v>3483</v>
      </c>
      <c r="B854" s="2" t="s">
        <v>3484</v>
      </c>
      <c r="C854" s="2" t="s">
        <v>3485</v>
      </c>
      <c r="D854" s="2" t="s">
        <v>3486</v>
      </c>
      <c r="E854" s="2" t="s">
        <v>204</v>
      </c>
      <c r="F854" s="2" t="s">
        <v>209</v>
      </c>
      <c r="G854" s="2">
        <v>12</v>
      </c>
      <c r="H854" s="2">
        <v>3</v>
      </c>
      <c r="I854" s="2">
        <v>6.9</v>
      </c>
      <c r="J854" s="2">
        <v>0</v>
      </c>
      <c r="K854" s="2">
        <v>2484</v>
      </c>
      <c r="L854" s="2">
        <v>0</v>
      </c>
      <c r="M854" s="2">
        <v>204</v>
      </c>
      <c r="N854" s="2">
        <v>48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300</v>
      </c>
      <c r="W854" s="2">
        <v>33</v>
      </c>
      <c r="X854" s="2">
        <v>0</v>
      </c>
      <c r="Y854" s="2">
        <v>1000</v>
      </c>
      <c r="Z854" s="2">
        <v>1110</v>
      </c>
      <c r="AA854" s="2">
        <v>1200</v>
      </c>
      <c r="AB854" s="2">
        <v>0</v>
      </c>
      <c r="AC854" s="2">
        <v>0</v>
      </c>
      <c r="AD854" s="2">
        <v>0</v>
      </c>
      <c r="AE854" s="2">
        <v>0</v>
      </c>
      <c r="AF854" s="2">
        <v>6379</v>
      </c>
      <c r="AG854" s="2">
        <v>1122.32</v>
      </c>
      <c r="AH854" s="2">
        <v>42.09</v>
      </c>
      <c r="AI854" s="2">
        <v>280.58</v>
      </c>
      <c r="AJ854" s="2">
        <v>842</v>
      </c>
      <c r="AK854" s="2">
        <v>0</v>
      </c>
      <c r="AL854" s="2">
        <v>0</v>
      </c>
      <c r="AM854" s="2">
        <v>0</v>
      </c>
      <c r="AN854" s="2">
        <v>0</v>
      </c>
      <c r="AO854" s="2">
        <v>2</v>
      </c>
      <c r="AP854" s="2">
        <v>9</v>
      </c>
      <c r="AQ854" s="2">
        <v>0</v>
      </c>
      <c r="AR854" s="2">
        <v>4090.01</v>
      </c>
      <c r="AS854" s="2">
        <v>6377</v>
      </c>
      <c r="AT854" s="2">
        <v>33981</v>
      </c>
      <c r="AU854" s="2">
        <v>15000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6860.97</v>
      </c>
      <c r="BB854" s="2">
        <v>12120.03</v>
      </c>
      <c r="BC854" s="2">
        <v>363.6</v>
      </c>
      <c r="BD854" s="2">
        <v>0</v>
      </c>
      <c r="BE854" s="2">
        <v>363.6</v>
      </c>
      <c r="BF854" s="2">
        <v>390.9</v>
      </c>
      <c r="BG854" s="2">
        <v>0</v>
      </c>
    </row>
    <row r="855" spans="1:59">
      <c r="A855" s="5" t="s">
        <v>3487</v>
      </c>
      <c r="B855" s="2" t="s">
        <v>3488</v>
      </c>
      <c r="C855" s="2" t="s">
        <v>3489</v>
      </c>
      <c r="D855" s="2" t="s">
        <v>3490</v>
      </c>
      <c r="E855" s="2" t="s">
        <v>204</v>
      </c>
      <c r="F855" s="2" t="s">
        <v>209</v>
      </c>
      <c r="G855" s="2">
        <v>10</v>
      </c>
      <c r="H855" s="2">
        <v>2</v>
      </c>
      <c r="I855" s="2">
        <v>5.9</v>
      </c>
      <c r="J855" s="2">
        <v>0</v>
      </c>
      <c r="K855" s="2">
        <v>2124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300</v>
      </c>
      <c r="W855" s="2">
        <v>33</v>
      </c>
      <c r="X855" s="2">
        <v>0</v>
      </c>
      <c r="Y855" s="2">
        <v>1000</v>
      </c>
      <c r="Z855" s="2">
        <v>1110</v>
      </c>
      <c r="AA855" s="2">
        <v>1000</v>
      </c>
      <c r="AB855" s="2">
        <v>0</v>
      </c>
      <c r="AC855" s="2">
        <v>0</v>
      </c>
      <c r="AD855" s="2">
        <v>0</v>
      </c>
      <c r="AE855" s="2">
        <v>0</v>
      </c>
      <c r="AF855" s="2">
        <v>5567</v>
      </c>
      <c r="AG855" s="2">
        <v>934.96</v>
      </c>
      <c r="AH855" s="2">
        <v>35.06</v>
      </c>
      <c r="AI855" s="2">
        <v>233.74</v>
      </c>
      <c r="AJ855" s="2">
        <v>701</v>
      </c>
      <c r="AK855" s="2">
        <v>0</v>
      </c>
      <c r="AL855" s="2">
        <v>0</v>
      </c>
      <c r="AM855" s="2">
        <v>0</v>
      </c>
      <c r="AN855" s="2">
        <v>0</v>
      </c>
      <c r="AO855" s="2">
        <v>2</v>
      </c>
      <c r="AP855" s="2">
        <v>9</v>
      </c>
      <c r="AQ855" s="2">
        <v>0</v>
      </c>
      <c r="AR855" s="2">
        <v>3660.24</v>
      </c>
      <c r="AS855" s="2">
        <v>5565</v>
      </c>
      <c r="AT855" s="2">
        <v>28575</v>
      </c>
      <c r="AU855" s="2">
        <v>15000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5714.28</v>
      </c>
      <c r="BB855" s="2">
        <v>7860.72</v>
      </c>
      <c r="BC855" s="2">
        <v>235.82</v>
      </c>
      <c r="BD855" s="2">
        <v>0</v>
      </c>
      <c r="BE855" s="2">
        <v>235.82</v>
      </c>
      <c r="BF855" s="2">
        <v>276.01</v>
      </c>
      <c r="BG855" s="2">
        <v>0</v>
      </c>
    </row>
    <row r="856" spans="1:59">
      <c r="A856" s="5" t="s">
        <v>3491</v>
      </c>
      <c r="B856" s="2" t="s">
        <v>3492</v>
      </c>
      <c r="C856" s="2" t="s">
        <v>3493</v>
      </c>
      <c r="D856" s="2" t="s">
        <v>3494</v>
      </c>
      <c r="E856" s="2" t="s">
        <v>204</v>
      </c>
      <c r="F856" s="2" t="s">
        <v>181</v>
      </c>
      <c r="G856" s="2">
        <v>12</v>
      </c>
      <c r="H856" s="2">
        <v>4</v>
      </c>
      <c r="I856" s="2">
        <v>7.1</v>
      </c>
      <c r="J856" s="2">
        <v>0</v>
      </c>
      <c r="K856" s="2">
        <v>2556</v>
      </c>
      <c r="L856" s="2">
        <v>0</v>
      </c>
      <c r="M856" s="2">
        <v>138</v>
      </c>
      <c r="N856" s="2">
        <v>64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300</v>
      </c>
      <c r="W856" s="2">
        <v>33</v>
      </c>
      <c r="X856" s="2">
        <v>0</v>
      </c>
      <c r="Y856" s="2">
        <v>1000</v>
      </c>
      <c r="Z856" s="2">
        <v>1110</v>
      </c>
      <c r="AA856" s="2">
        <v>1000</v>
      </c>
      <c r="AB856" s="2">
        <v>0</v>
      </c>
      <c r="AC856" s="2">
        <v>0</v>
      </c>
      <c r="AD856" s="2">
        <v>352.55</v>
      </c>
      <c r="AE856" s="2">
        <v>0</v>
      </c>
      <c r="AF856" s="2">
        <v>6553.55</v>
      </c>
      <c r="AG856" s="2">
        <v>962.64</v>
      </c>
      <c r="AH856" s="2">
        <v>36.1</v>
      </c>
      <c r="AI856" s="2">
        <v>240.66</v>
      </c>
      <c r="AJ856" s="2">
        <v>722</v>
      </c>
      <c r="AK856" s="2">
        <v>0</v>
      </c>
      <c r="AL856" s="2">
        <v>0</v>
      </c>
      <c r="AM856" s="2">
        <v>0</v>
      </c>
      <c r="AN856" s="2">
        <v>0</v>
      </c>
      <c r="AO856" s="2">
        <v>2</v>
      </c>
      <c r="AP856" s="2">
        <v>9</v>
      </c>
      <c r="AQ856" s="2">
        <v>0</v>
      </c>
      <c r="AR856" s="2">
        <v>4590.15</v>
      </c>
      <c r="AS856" s="2">
        <v>6551.55</v>
      </c>
      <c r="AT856" s="2">
        <v>29712.61</v>
      </c>
      <c r="AU856" s="2">
        <v>15000</v>
      </c>
      <c r="AV856" s="2">
        <v>3000</v>
      </c>
      <c r="AW856" s="2">
        <v>0</v>
      </c>
      <c r="AX856" s="2">
        <v>0</v>
      </c>
      <c r="AY856" s="2">
        <v>0</v>
      </c>
      <c r="AZ856" s="2">
        <v>0</v>
      </c>
      <c r="BA856" s="2">
        <v>5884.2</v>
      </c>
      <c r="BB856" s="2">
        <v>5828.41</v>
      </c>
      <c r="BC856" s="2">
        <v>174.85</v>
      </c>
      <c r="BD856" s="2">
        <v>0</v>
      </c>
      <c r="BE856" s="2">
        <v>174.85</v>
      </c>
      <c r="BF856" s="2">
        <v>217.15</v>
      </c>
      <c r="BG856" s="2">
        <v>0</v>
      </c>
    </row>
    <row r="857" spans="1:59">
      <c r="A857" s="5" t="s">
        <v>3495</v>
      </c>
      <c r="B857" s="2" t="s">
        <v>3496</v>
      </c>
      <c r="C857" s="2" t="s">
        <v>3497</v>
      </c>
      <c r="D857" s="2" t="s">
        <v>3498</v>
      </c>
      <c r="E857" s="2" t="s">
        <v>204</v>
      </c>
      <c r="F857" s="2" t="s">
        <v>209</v>
      </c>
      <c r="G857" s="2">
        <v>10</v>
      </c>
      <c r="H857" s="2">
        <v>2</v>
      </c>
      <c r="I857" s="2">
        <v>5.9</v>
      </c>
      <c r="J857" s="2">
        <v>0</v>
      </c>
      <c r="K857" s="2">
        <v>2124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300</v>
      </c>
      <c r="W857" s="2">
        <v>33</v>
      </c>
      <c r="X857" s="2">
        <v>0</v>
      </c>
      <c r="Y857" s="2">
        <v>1000</v>
      </c>
      <c r="Z857" s="2">
        <v>1110</v>
      </c>
      <c r="AA857" s="2">
        <v>1000</v>
      </c>
      <c r="AB857" s="2">
        <v>0</v>
      </c>
      <c r="AC857" s="2">
        <v>0</v>
      </c>
      <c r="AD857" s="2">
        <v>0</v>
      </c>
      <c r="AE857" s="2">
        <v>0</v>
      </c>
      <c r="AF857" s="2">
        <v>5567</v>
      </c>
      <c r="AG857" s="2">
        <v>1057.36</v>
      </c>
      <c r="AH857" s="2">
        <v>39.65</v>
      </c>
      <c r="AI857" s="2">
        <v>264.34</v>
      </c>
      <c r="AJ857" s="2">
        <v>793</v>
      </c>
      <c r="AK857" s="2">
        <v>0</v>
      </c>
      <c r="AL857" s="2">
        <v>0</v>
      </c>
      <c r="AM857" s="2">
        <v>0</v>
      </c>
      <c r="AN857" s="2">
        <v>0</v>
      </c>
      <c r="AO857" s="2">
        <v>2</v>
      </c>
      <c r="AP857" s="2">
        <v>9</v>
      </c>
      <c r="AQ857" s="2">
        <v>0</v>
      </c>
      <c r="AR857" s="2">
        <v>3410.65</v>
      </c>
      <c r="AS857" s="2">
        <v>5565</v>
      </c>
      <c r="AT857" s="2">
        <v>31296.8</v>
      </c>
      <c r="AU857" s="2">
        <v>15000</v>
      </c>
      <c r="AV857" s="2">
        <v>0</v>
      </c>
      <c r="AW857" s="2">
        <v>3000</v>
      </c>
      <c r="AX857" s="2">
        <v>0</v>
      </c>
      <c r="AY857" s="2">
        <v>1500</v>
      </c>
      <c r="AZ857" s="2">
        <v>0</v>
      </c>
      <c r="BA857" s="2">
        <v>6463.05</v>
      </c>
      <c r="BB857" s="2">
        <v>5333.75</v>
      </c>
      <c r="BC857" s="2">
        <v>160.01</v>
      </c>
      <c r="BD857" s="2">
        <v>0</v>
      </c>
      <c r="BE857" s="2">
        <v>160.01</v>
      </c>
      <c r="BF857" s="2">
        <v>252.69</v>
      </c>
      <c r="BG857" s="2">
        <v>0</v>
      </c>
    </row>
    <row r="858" spans="1:59">
      <c r="A858" s="5" t="s">
        <v>3499</v>
      </c>
      <c r="B858" s="2" t="s">
        <v>3500</v>
      </c>
      <c r="C858" s="2" t="s">
        <v>3501</v>
      </c>
      <c r="D858" s="2" t="s">
        <v>3502</v>
      </c>
      <c r="E858" s="2" t="s">
        <v>204</v>
      </c>
      <c r="F858" s="2" t="s">
        <v>209</v>
      </c>
      <c r="G858" s="2">
        <v>10</v>
      </c>
      <c r="H858" s="2">
        <v>2</v>
      </c>
      <c r="I858" s="2">
        <v>5.9</v>
      </c>
      <c r="J858" s="2">
        <v>0</v>
      </c>
      <c r="K858" s="2">
        <v>2124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300</v>
      </c>
      <c r="W858" s="2">
        <v>33</v>
      </c>
      <c r="X858" s="2">
        <v>0</v>
      </c>
      <c r="Y858" s="2">
        <v>1000</v>
      </c>
      <c r="Z858" s="2">
        <v>1110</v>
      </c>
      <c r="AA858" s="2">
        <v>1000</v>
      </c>
      <c r="AB858" s="2">
        <v>0</v>
      </c>
      <c r="AC858" s="2">
        <v>0</v>
      </c>
      <c r="AD858" s="2">
        <v>0</v>
      </c>
      <c r="AE858" s="2">
        <v>0</v>
      </c>
      <c r="AF858" s="2">
        <v>5567</v>
      </c>
      <c r="AG858" s="2">
        <v>934.96</v>
      </c>
      <c r="AH858" s="2">
        <v>35.06</v>
      </c>
      <c r="AI858" s="2">
        <v>233.74</v>
      </c>
      <c r="AJ858" s="2">
        <v>701</v>
      </c>
      <c r="AK858" s="2">
        <v>0</v>
      </c>
      <c r="AL858" s="2">
        <v>0</v>
      </c>
      <c r="AM858" s="2">
        <v>0</v>
      </c>
      <c r="AN858" s="2">
        <v>0</v>
      </c>
      <c r="AO858" s="2">
        <v>2</v>
      </c>
      <c r="AP858" s="2">
        <v>9</v>
      </c>
      <c r="AQ858" s="2">
        <v>0</v>
      </c>
      <c r="AR858" s="2">
        <v>3660.24</v>
      </c>
      <c r="AS858" s="2">
        <v>5565</v>
      </c>
      <c r="AT858" s="2">
        <v>28372.44</v>
      </c>
      <c r="AU858" s="2">
        <v>15000</v>
      </c>
      <c r="AV858" s="2">
        <v>3000</v>
      </c>
      <c r="AW858" s="2">
        <v>6000</v>
      </c>
      <c r="AX858" s="2">
        <v>0</v>
      </c>
      <c r="AY858" s="2">
        <v>3000</v>
      </c>
      <c r="AZ858" s="2">
        <v>0</v>
      </c>
      <c r="BA858" s="2">
        <v>5714.28</v>
      </c>
      <c r="BB858" s="2">
        <v>0</v>
      </c>
      <c r="BC858" s="2">
        <v>0</v>
      </c>
      <c r="BD858" s="2">
        <v>0</v>
      </c>
      <c r="BE858" s="2">
        <v>0</v>
      </c>
      <c r="BF858" s="2">
        <v>29.94</v>
      </c>
      <c r="BG858" s="2">
        <v>0</v>
      </c>
    </row>
    <row r="859" spans="1:59">
      <c r="A859" s="5" t="s">
        <v>3503</v>
      </c>
      <c r="B859" s="2" t="s">
        <v>1416</v>
      </c>
      <c r="C859" s="2" t="s">
        <v>3504</v>
      </c>
      <c r="D859" s="2" t="s">
        <v>3505</v>
      </c>
      <c r="E859" s="2" t="s">
        <v>204</v>
      </c>
      <c r="F859" s="2" t="s">
        <v>209</v>
      </c>
      <c r="G859" s="2">
        <v>12</v>
      </c>
      <c r="H859" s="2">
        <v>4</v>
      </c>
      <c r="I859" s="2">
        <v>7.1</v>
      </c>
      <c r="J859" s="2">
        <v>0</v>
      </c>
      <c r="K859" s="2">
        <v>2556</v>
      </c>
      <c r="L859" s="2">
        <v>0</v>
      </c>
      <c r="M859" s="2">
        <v>204</v>
      </c>
      <c r="N859" s="2">
        <v>80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300</v>
      </c>
      <c r="W859" s="2">
        <v>33</v>
      </c>
      <c r="X859" s="2">
        <v>0</v>
      </c>
      <c r="Y859" s="2">
        <v>1000</v>
      </c>
      <c r="Z859" s="2">
        <v>1110</v>
      </c>
      <c r="AA859" s="2">
        <v>1200</v>
      </c>
      <c r="AB859" s="2">
        <v>0</v>
      </c>
      <c r="AC859" s="2">
        <v>0</v>
      </c>
      <c r="AD859" s="2">
        <v>0</v>
      </c>
      <c r="AE859" s="2">
        <v>0</v>
      </c>
      <c r="AF859" s="2">
        <v>6483</v>
      </c>
      <c r="AG859" s="2">
        <v>1130.64</v>
      </c>
      <c r="AH859" s="2">
        <v>42.4</v>
      </c>
      <c r="AI859" s="2">
        <v>282.66</v>
      </c>
      <c r="AJ859" s="2">
        <v>848</v>
      </c>
      <c r="AK859" s="2">
        <v>0</v>
      </c>
      <c r="AL859" s="2">
        <v>0</v>
      </c>
      <c r="AM859" s="2">
        <v>0</v>
      </c>
      <c r="AN859" s="2">
        <v>0</v>
      </c>
      <c r="AO859" s="2">
        <v>2</v>
      </c>
      <c r="AP859" s="2">
        <v>9</v>
      </c>
      <c r="AQ859" s="2">
        <v>0</v>
      </c>
      <c r="AR859" s="2">
        <v>4177.3</v>
      </c>
      <c r="AS859" s="2">
        <v>6481</v>
      </c>
      <c r="AT859" s="2">
        <v>34293</v>
      </c>
      <c r="AU859" s="2">
        <v>15000</v>
      </c>
      <c r="AV859" s="2">
        <v>3000</v>
      </c>
      <c r="AW859" s="2">
        <v>0</v>
      </c>
      <c r="AX859" s="2">
        <v>0</v>
      </c>
      <c r="AY859" s="2">
        <v>0</v>
      </c>
      <c r="AZ859" s="2">
        <v>0</v>
      </c>
      <c r="BA859" s="2">
        <v>6911.1</v>
      </c>
      <c r="BB859" s="2">
        <v>9381.9</v>
      </c>
      <c r="BC859" s="2">
        <v>281.46</v>
      </c>
      <c r="BD859" s="2">
        <v>0</v>
      </c>
      <c r="BE859" s="2">
        <v>281.46</v>
      </c>
      <c r="BF859" s="2">
        <v>336.14</v>
      </c>
      <c r="BG859" s="2">
        <v>0</v>
      </c>
    </row>
    <row r="860" spans="1:59">
      <c r="A860" s="5" t="s">
        <v>3506</v>
      </c>
      <c r="B860" s="2" t="s">
        <v>3507</v>
      </c>
      <c r="C860" s="2" t="s">
        <v>3508</v>
      </c>
      <c r="D860" s="2" t="s">
        <v>3509</v>
      </c>
      <c r="E860" s="2" t="s">
        <v>204</v>
      </c>
      <c r="F860" s="2" t="s">
        <v>256</v>
      </c>
      <c r="G860" s="2">
        <v>8</v>
      </c>
      <c r="H860" s="2">
        <v>2</v>
      </c>
      <c r="I860" s="2">
        <v>5.1</v>
      </c>
      <c r="J860" s="2">
        <v>0</v>
      </c>
      <c r="K860" s="2">
        <v>1836</v>
      </c>
      <c r="L860" s="2">
        <v>0</v>
      </c>
      <c r="M860" s="2">
        <v>0</v>
      </c>
      <c r="N860" s="2">
        <v>0</v>
      </c>
      <c r="O860" s="2">
        <v>0</v>
      </c>
      <c r="P860" s="2">
        <v>504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300</v>
      </c>
      <c r="W860" s="2">
        <v>33</v>
      </c>
      <c r="X860" s="2">
        <v>0</v>
      </c>
      <c r="Y860" s="2">
        <v>500</v>
      </c>
      <c r="Z860" s="2">
        <v>370</v>
      </c>
      <c r="AA860" s="2">
        <v>1000</v>
      </c>
      <c r="AB860" s="2">
        <v>0</v>
      </c>
      <c r="AC860" s="2">
        <v>0</v>
      </c>
      <c r="AD860" s="2">
        <v>0</v>
      </c>
      <c r="AE860" s="2">
        <v>0</v>
      </c>
      <c r="AF860" s="2">
        <v>4543</v>
      </c>
      <c r="AG860" s="2">
        <v>730.48</v>
      </c>
      <c r="AH860" s="2">
        <v>27.39</v>
      </c>
      <c r="AI860" s="2">
        <v>182.62</v>
      </c>
      <c r="AJ860" s="2">
        <v>548</v>
      </c>
      <c r="AK860" s="2">
        <v>0</v>
      </c>
      <c r="AL860" s="2">
        <v>0</v>
      </c>
      <c r="AM860" s="2">
        <v>0</v>
      </c>
      <c r="AN860" s="2">
        <v>0</v>
      </c>
      <c r="AO860" s="2">
        <v>2</v>
      </c>
      <c r="AP860" s="2">
        <v>9</v>
      </c>
      <c r="AQ860" s="2">
        <v>0</v>
      </c>
      <c r="AR860" s="2">
        <v>3052.51</v>
      </c>
      <c r="AS860" s="2">
        <v>4541</v>
      </c>
      <c r="AT860" s="2">
        <v>20430.94</v>
      </c>
      <c r="AU860" s="2">
        <v>15000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4465.47</v>
      </c>
      <c r="BB860" s="2">
        <v>965.470000000003</v>
      </c>
      <c r="BC860" s="2">
        <v>28.96</v>
      </c>
      <c r="BD860" s="2">
        <v>0</v>
      </c>
      <c r="BE860" s="2">
        <v>28.96</v>
      </c>
      <c r="BF860" s="2">
        <v>87.39</v>
      </c>
      <c r="BG860" s="2">
        <v>0</v>
      </c>
    </row>
    <row r="861" spans="1:59">
      <c r="A861" s="5" t="s">
        <v>3510</v>
      </c>
      <c r="B861" s="2" t="s">
        <v>3511</v>
      </c>
      <c r="C861" s="2" t="s">
        <v>3512</v>
      </c>
      <c r="D861" s="2" t="s">
        <v>3513</v>
      </c>
      <c r="E861" s="2" t="s">
        <v>204</v>
      </c>
      <c r="F861" s="2" t="s">
        <v>181</v>
      </c>
      <c r="G861" s="2">
        <v>8</v>
      </c>
      <c r="H861" s="2">
        <v>2</v>
      </c>
      <c r="I861" s="2">
        <v>5.1</v>
      </c>
      <c r="J861" s="2">
        <v>0</v>
      </c>
      <c r="K861" s="2">
        <v>1836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7</v>
      </c>
      <c r="S861" s="2">
        <v>0</v>
      </c>
      <c r="T861" s="2">
        <v>0</v>
      </c>
      <c r="U861" s="2">
        <v>0</v>
      </c>
      <c r="V861" s="2">
        <v>300</v>
      </c>
      <c r="W861" s="2">
        <v>33</v>
      </c>
      <c r="X861" s="2">
        <v>0</v>
      </c>
      <c r="Y861" s="2">
        <v>500</v>
      </c>
      <c r="Z861" s="2">
        <v>370</v>
      </c>
      <c r="AA861" s="2">
        <v>1000</v>
      </c>
      <c r="AB861" s="2">
        <v>0</v>
      </c>
      <c r="AC861" s="2">
        <v>0</v>
      </c>
      <c r="AD861" s="2">
        <v>0</v>
      </c>
      <c r="AE861" s="2">
        <v>0</v>
      </c>
      <c r="AF861" s="2">
        <v>4046</v>
      </c>
      <c r="AG861" s="2">
        <v>715.28</v>
      </c>
      <c r="AH861" s="2">
        <v>26.82</v>
      </c>
      <c r="AI861" s="2">
        <v>178.82</v>
      </c>
      <c r="AJ861" s="2">
        <v>536</v>
      </c>
      <c r="AK861" s="2">
        <v>0</v>
      </c>
      <c r="AL861" s="2">
        <v>0</v>
      </c>
      <c r="AM861" s="2">
        <v>0</v>
      </c>
      <c r="AN861" s="2">
        <v>0</v>
      </c>
      <c r="AO861" s="2">
        <v>2</v>
      </c>
      <c r="AP861" s="2">
        <v>9</v>
      </c>
      <c r="AQ861" s="2">
        <v>0</v>
      </c>
      <c r="AR861" s="2">
        <v>2587.08</v>
      </c>
      <c r="AS861" s="2">
        <v>4074</v>
      </c>
      <c r="AT861" s="2">
        <v>18929.94</v>
      </c>
      <c r="AU861" s="2">
        <v>15000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4370.76</v>
      </c>
      <c r="BB861" s="2">
        <v>0</v>
      </c>
      <c r="BC861" s="2">
        <v>0</v>
      </c>
      <c r="BD861" s="2">
        <v>0</v>
      </c>
      <c r="BE861" s="2">
        <v>0</v>
      </c>
      <c r="BF861" s="2">
        <v>58.26</v>
      </c>
      <c r="BG861" s="2">
        <v>0</v>
      </c>
    </row>
    <row r="862" spans="1:59">
      <c r="A862" s="5" t="s">
        <v>3514</v>
      </c>
      <c r="B862" s="2" t="s">
        <v>3515</v>
      </c>
      <c r="C862" s="2" t="s">
        <v>3516</v>
      </c>
      <c r="D862" s="2" t="s">
        <v>3517</v>
      </c>
      <c r="E862" s="2" t="s">
        <v>204</v>
      </c>
      <c r="F862" s="2" t="s">
        <v>181</v>
      </c>
      <c r="G862" s="2">
        <v>10</v>
      </c>
      <c r="H862" s="2">
        <v>2</v>
      </c>
      <c r="I862" s="2">
        <v>5.9</v>
      </c>
      <c r="J862" s="2">
        <v>0</v>
      </c>
      <c r="K862" s="2">
        <v>2124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300</v>
      </c>
      <c r="W862" s="2">
        <v>33</v>
      </c>
      <c r="X862" s="2">
        <v>0</v>
      </c>
      <c r="Y862" s="2">
        <v>500</v>
      </c>
      <c r="Z862" s="2">
        <v>370</v>
      </c>
      <c r="AA862" s="2">
        <v>1000</v>
      </c>
      <c r="AB862" s="2">
        <v>0</v>
      </c>
      <c r="AC862" s="2">
        <v>0</v>
      </c>
      <c r="AD862" s="2">
        <v>781.24</v>
      </c>
      <c r="AE862" s="2">
        <v>0</v>
      </c>
      <c r="AF862" s="2">
        <v>5108.24</v>
      </c>
      <c r="AG862" s="2">
        <v>730.48</v>
      </c>
      <c r="AH862" s="2">
        <v>27.39</v>
      </c>
      <c r="AI862" s="2">
        <v>182.62</v>
      </c>
      <c r="AJ862" s="2">
        <v>548</v>
      </c>
      <c r="AK862" s="2">
        <v>0</v>
      </c>
      <c r="AL862" s="2">
        <v>0</v>
      </c>
      <c r="AM862" s="2">
        <v>0</v>
      </c>
      <c r="AN862" s="2">
        <v>0</v>
      </c>
      <c r="AO862" s="2">
        <v>2</v>
      </c>
      <c r="AP862" s="2">
        <v>9</v>
      </c>
      <c r="AQ862" s="2">
        <v>0</v>
      </c>
      <c r="AR862" s="2">
        <v>3617.75</v>
      </c>
      <c r="AS862" s="2">
        <v>5106.24</v>
      </c>
      <c r="AT862" s="2">
        <v>24021.24</v>
      </c>
      <c r="AU862" s="2">
        <v>15000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4465.47</v>
      </c>
      <c r="BB862" s="2">
        <v>4555.77</v>
      </c>
      <c r="BC862" s="2">
        <v>136.67</v>
      </c>
      <c r="BD862" s="2">
        <v>0</v>
      </c>
      <c r="BE862" s="2">
        <v>136.67</v>
      </c>
      <c r="BF862" s="2">
        <v>178.14</v>
      </c>
      <c r="BG862" s="2">
        <v>0</v>
      </c>
    </row>
    <row r="863" spans="1:59">
      <c r="A863" s="5" t="s">
        <v>3518</v>
      </c>
      <c r="B863" s="2" t="s">
        <v>3519</v>
      </c>
      <c r="C863" s="2" t="s">
        <v>3520</v>
      </c>
      <c r="D863" s="2" t="s">
        <v>3521</v>
      </c>
      <c r="E863" s="2" t="s">
        <v>204</v>
      </c>
      <c r="F863" s="2" t="s">
        <v>209</v>
      </c>
      <c r="G863" s="2">
        <v>10</v>
      </c>
      <c r="H863" s="2">
        <v>4</v>
      </c>
      <c r="I863" s="2">
        <v>6.3</v>
      </c>
      <c r="J863" s="2">
        <v>0</v>
      </c>
      <c r="K863" s="2">
        <v>2268</v>
      </c>
      <c r="L863" s="2">
        <v>0</v>
      </c>
      <c r="M863" s="2">
        <v>303</v>
      </c>
      <c r="N863" s="2">
        <v>64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300</v>
      </c>
      <c r="W863" s="2">
        <v>33</v>
      </c>
      <c r="X863" s="2">
        <v>0</v>
      </c>
      <c r="Y863" s="2">
        <v>1000</v>
      </c>
      <c r="Z863" s="2">
        <v>1110</v>
      </c>
      <c r="AA863" s="2">
        <v>1000</v>
      </c>
      <c r="AB863" s="2">
        <v>0</v>
      </c>
      <c r="AC863" s="2">
        <v>0</v>
      </c>
      <c r="AD863" s="2">
        <v>0</v>
      </c>
      <c r="AE863" s="2">
        <v>0</v>
      </c>
      <c r="AF863" s="2">
        <v>6078</v>
      </c>
      <c r="AG863" s="2">
        <v>975.84</v>
      </c>
      <c r="AH863" s="2">
        <v>36.59</v>
      </c>
      <c r="AI863" s="2">
        <v>243.96</v>
      </c>
      <c r="AJ863" s="2">
        <v>732</v>
      </c>
      <c r="AK863" s="2">
        <v>0</v>
      </c>
      <c r="AL863" s="2">
        <v>0</v>
      </c>
      <c r="AM863" s="2">
        <v>0</v>
      </c>
      <c r="AN863" s="2">
        <v>0</v>
      </c>
      <c r="AO863" s="2">
        <v>2</v>
      </c>
      <c r="AP863" s="2">
        <v>9</v>
      </c>
      <c r="AQ863" s="2">
        <v>0</v>
      </c>
      <c r="AR863" s="2">
        <v>4087.61</v>
      </c>
      <c r="AS863" s="2">
        <v>6076</v>
      </c>
      <c r="AT863" s="2">
        <v>30108</v>
      </c>
      <c r="AU863" s="2">
        <v>15000</v>
      </c>
      <c r="AV863" s="2">
        <v>3000</v>
      </c>
      <c r="AW863" s="2">
        <v>0</v>
      </c>
      <c r="AX863" s="2">
        <v>0</v>
      </c>
      <c r="AY863" s="2">
        <v>0</v>
      </c>
      <c r="AZ863" s="2">
        <v>0</v>
      </c>
      <c r="BA863" s="2">
        <v>5965.17</v>
      </c>
      <c r="BB863" s="2">
        <v>6142.83</v>
      </c>
      <c r="BC863" s="2">
        <v>184.28</v>
      </c>
      <c r="BD863" s="2">
        <v>0</v>
      </c>
      <c r="BE863" s="2">
        <v>184.28</v>
      </c>
      <c r="BF863" s="2">
        <v>241.66</v>
      </c>
      <c r="BG863" s="2">
        <v>0</v>
      </c>
    </row>
    <row r="864" spans="1:59">
      <c r="A864" s="5" t="s">
        <v>3522</v>
      </c>
      <c r="B864" s="2" t="s">
        <v>3523</v>
      </c>
      <c r="C864" s="2" t="s">
        <v>3524</v>
      </c>
      <c r="D864" s="2" t="s">
        <v>3525</v>
      </c>
      <c r="E864" s="2" t="s">
        <v>204</v>
      </c>
      <c r="F864" s="2" t="s">
        <v>209</v>
      </c>
      <c r="G864" s="2">
        <v>10</v>
      </c>
      <c r="H864" s="2">
        <v>2</v>
      </c>
      <c r="I864" s="2">
        <v>5.9</v>
      </c>
      <c r="J864" s="2">
        <v>0</v>
      </c>
      <c r="K864" s="2">
        <v>2124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300</v>
      </c>
      <c r="W864" s="2">
        <v>33</v>
      </c>
      <c r="X864" s="2">
        <v>0</v>
      </c>
      <c r="Y864" s="2">
        <v>1000</v>
      </c>
      <c r="Z864" s="2">
        <v>1110</v>
      </c>
      <c r="AA864" s="2">
        <v>1000</v>
      </c>
      <c r="AB864" s="2">
        <v>0</v>
      </c>
      <c r="AC864" s="2">
        <v>0</v>
      </c>
      <c r="AD864" s="2">
        <v>0</v>
      </c>
      <c r="AE864" s="2">
        <v>0</v>
      </c>
      <c r="AF864" s="2">
        <v>5567</v>
      </c>
      <c r="AG864" s="2">
        <v>934.96</v>
      </c>
      <c r="AH864" s="2">
        <v>35.06</v>
      </c>
      <c r="AI864" s="2">
        <v>233.74</v>
      </c>
      <c r="AJ864" s="2">
        <v>701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3662.24</v>
      </c>
      <c r="AS864" s="2">
        <v>5567</v>
      </c>
      <c r="AT864" s="2">
        <v>28581</v>
      </c>
      <c r="AU864" s="2">
        <v>15000</v>
      </c>
      <c r="AV864" s="2">
        <v>3000</v>
      </c>
      <c r="AW864" s="2">
        <v>3000</v>
      </c>
      <c r="AX864" s="2">
        <v>0</v>
      </c>
      <c r="AY864" s="2">
        <v>3000</v>
      </c>
      <c r="AZ864" s="2">
        <v>0</v>
      </c>
      <c r="BA864" s="2">
        <v>5714.28</v>
      </c>
      <c r="BB864" s="2">
        <v>0</v>
      </c>
      <c r="BC864" s="2">
        <v>0</v>
      </c>
      <c r="BD864" s="2">
        <v>0</v>
      </c>
      <c r="BE864" s="2">
        <v>0</v>
      </c>
      <c r="BF864" s="2">
        <v>96.13</v>
      </c>
      <c r="BG864" s="2">
        <v>0</v>
      </c>
    </row>
    <row r="865" spans="1:59">
      <c r="A865" s="5" t="s">
        <v>3526</v>
      </c>
      <c r="B865" s="2" t="s">
        <v>3527</v>
      </c>
      <c r="C865" s="2" t="s">
        <v>3528</v>
      </c>
      <c r="D865" s="2" t="s">
        <v>3529</v>
      </c>
      <c r="E865" s="2" t="s">
        <v>204</v>
      </c>
      <c r="F865" s="2" t="s">
        <v>256</v>
      </c>
      <c r="G865" s="2">
        <v>11</v>
      </c>
      <c r="H865" s="2">
        <v>3</v>
      </c>
      <c r="I865" s="2">
        <v>6.5</v>
      </c>
      <c r="J865" s="2">
        <v>0</v>
      </c>
      <c r="K865" s="2">
        <v>2340</v>
      </c>
      <c r="L865" s="2">
        <v>0</v>
      </c>
      <c r="M865" s="2">
        <v>159</v>
      </c>
      <c r="N865" s="2">
        <v>40</v>
      </c>
      <c r="O865" s="2">
        <v>0</v>
      </c>
      <c r="P865" s="2">
        <v>504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300</v>
      </c>
      <c r="W865" s="2">
        <v>33</v>
      </c>
      <c r="X865" s="2">
        <v>0</v>
      </c>
      <c r="Y865" s="2">
        <v>500</v>
      </c>
      <c r="Z865" s="2">
        <v>370</v>
      </c>
      <c r="AA865" s="2">
        <v>1000</v>
      </c>
      <c r="AB865" s="2">
        <v>0</v>
      </c>
      <c r="AC865" s="2">
        <v>0</v>
      </c>
      <c r="AD865" s="2">
        <v>322.76</v>
      </c>
      <c r="AE865" s="2">
        <v>0</v>
      </c>
      <c r="AF865" s="2">
        <v>5568.76</v>
      </c>
      <c r="AG865" s="2">
        <v>722.88</v>
      </c>
      <c r="AH865" s="2">
        <v>27.11</v>
      </c>
      <c r="AI865" s="2">
        <v>180.72</v>
      </c>
      <c r="AJ865" s="2">
        <v>542</v>
      </c>
      <c r="AK865" s="2">
        <v>0</v>
      </c>
      <c r="AL865" s="2">
        <v>0</v>
      </c>
      <c r="AM865" s="2">
        <v>0</v>
      </c>
      <c r="AN865" s="2">
        <v>0</v>
      </c>
      <c r="AO865" s="2">
        <v>2</v>
      </c>
      <c r="AP865" s="2">
        <v>9</v>
      </c>
      <c r="AQ865" s="2">
        <v>0</v>
      </c>
      <c r="AR865" s="2">
        <v>4094.05</v>
      </c>
      <c r="AS865" s="2">
        <v>5566.76</v>
      </c>
      <c r="AT865" s="2">
        <v>21004.76</v>
      </c>
      <c r="AU865" s="2">
        <v>15000</v>
      </c>
      <c r="AV865" s="2">
        <v>0</v>
      </c>
      <c r="AW865" s="2">
        <v>1998</v>
      </c>
      <c r="AX865" s="2">
        <v>0</v>
      </c>
      <c r="AY865" s="2">
        <v>0</v>
      </c>
      <c r="AZ865" s="2">
        <v>0</v>
      </c>
      <c r="BA865" s="2">
        <v>4418.13</v>
      </c>
      <c r="BB865" s="2">
        <v>0</v>
      </c>
      <c r="BC865" s="2">
        <v>0</v>
      </c>
      <c r="BD865" s="2">
        <v>0</v>
      </c>
      <c r="BE865" s="2">
        <v>0</v>
      </c>
      <c r="BF865" s="2">
        <v>34.82</v>
      </c>
      <c r="BG865" s="2">
        <v>0</v>
      </c>
    </row>
    <row r="866" spans="1:59">
      <c r="A866" s="5" t="s">
        <v>3530</v>
      </c>
      <c r="B866" s="2" t="s">
        <v>3531</v>
      </c>
      <c r="C866" s="2" t="s">
        <v>3532</v>
      </c>
      <c r="D866" s="2" t="s">
        <v>3533</v>
      </c>
      <c r="E866" s="2" t="s">
        <v>204</v>
      </c>
      <c r="F866" s="2" t="s">
        <v>256</v>
      </c>
      <c r="G866" s="2">
        <v>11</v>
      </c>
      <c r="H866" s="2">
        <v>2</v>
      </c>
      <c r="I866" s="2">
        <v>6.3</v>
      </c>
      <c r="J866" s="2">
        <v>0</v>
      </c>
      <c r="K866" s="2">
        <v>2268</v>
      </c>
      <c r="L866" s="2">
        <v>208.55</v>
      </c>
      <c r="M866" s="2">
        <v>0</v>
      </c>
      <c r="N866" s="2">
        <v>0</v>
      </c>
      <c r="O866" s="2">
        <v>0</v>
      </c>
      <c r="P866" s="2">
        <v>216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300</v>
      </c>
      <c r="W866" s="2">
        <v>33</v>
      </c>
      <c r="X866" s="2">
        <v>0</v>
      </c>
      <c r="Y866" s="2">
        <v>1000</v>
      </c>
      <c r="Z866" s="2">
        <v>1110</v>
      </c>
      <c r="AA866" s="2">
        <v>1000</v>
      </c>
      <c r="AB866" s="2">
        <v>0</v>
      </c>
      <c r="AC866" s="2">
        <v>0</v>
      </c>
      <c r="AD866" s="2">
        <v>834.21</v>
      </c>
      <c r="AE866" s="2">
        <v>0</v>
      </c>
      <c r="AF866" s="2">
        <v>6969.76</v>
      </c>
      <c r="AG866" s="2">
        <v>678.16</v>
      </c>
      <c r="AH866" s="2">
        <v>25.43</v>
      </c>
      <c r="AI866" s="2">
        <v>169.54</v>
      </c>
      <c r="AJ866" s="2">
        <v>509</v>
      </c>
      <c r="AK866" s="2">
        <v>0</v>
      </c>
      <c r="AL866" s="2">
        <v>0</v>
      </c>
      <c r="AM866" s="2">
        <v>0</v>
      </c>
      <c r="AN866" s="2">
        <v>0</v>
      </c>
      <c r="AO866" s="2">
        <v>2</v>
      </c>
      <c r="AP866" s="2">
        <v>9</v>
      </c>
      <c r="AQ866" s="2">
        <v>0</v>
      </c>
      <c r="AR866" s="2">
        <v>5585.63</v>
      </c>
      <c r="AS866" s="2">
        <v>6967.76</v>
      </c>
      <c r="AT866" s="2">
        <v>23317.76</v>
      </c>
      <c r="AU866" s="2">
        <v>15000</v>
      </c>
      <c r="AV866" s="2">
        <v>3000</v>
      </c>
      <c r="AW866" s="2">
        <v>3000</v>
      </c>
      <c r="AX866" s="2">
        <v>0</v>
      </c>
      <c r="AY866" s="2">
        <v>0</v>
      </c>
      <c r="AZ866" s="2">
        <v>0</v>
      </c>
      <c r="BA866" s="2">
        <v>4146.39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</row>
    <row r="867" spans="1:59">
      <c r="A867" s="5" t="s">
        <v>3534</v>
      </c>
      <c r="B867" s="2" t="s">
        <v>3535</v>
      </c>
      <c r="C867" s="2" t="s">
        <v>3536</v>
      </c>
      <c r="D867" s="2" t="s">
        <v>3537</v>
      </c>
      <c r="E867" s="2" t="s">
        <v>204</v>
      </c>
      <c r="F867" s="2" t="s">
        <v>256</v>
      </c>
      <c r="G867" s="2">
        <v>11</v>
      </c>
      <c r="H867" s="2">
        <v>2</v>
      </c>
      <c r="I867" s="2">
        <v>6.3</v>
      </c>
      <c r="J867" s="2">
        <v>0</v>
      </c>
      <c r="K867" s="2">
        <v>2268</v>
      </c>
      <c r="L867" s="2">
        <v>208.55</v>
      </c>
      <c r="M867" s="2">
        <v>0</v>
      </c>
      <c r="N867" s="2">
        <v>0</v>
      </c>
      <c r="O867" s="2">
        <v>0</v>
      </c>
      <c r="P867" s="2">
        <v>504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300</v>
      </c>
      <c r="W867" s="2">
        <v>33</v>
      </c>
      <c r="X867" s="2">
        <v>0</v>
      </c>
      <c r="Y867" s="2">
        <v>1000</v>
      </c>
      <c r="Z867" s="2">
        <v>1110</v>
      </c>
      <c r="AA867" s="2">
        <v>1000</v>
      </c>
      <c r="AB867" s="2">
        <v>0</v>
      </c>
      <c r="AC867" s="2">
        <v>0</v>
      </c>
      <c r="AD867" s="2">
        <v>834.21</v>
      </c>
      <c r="AE867" s="2">
        <v>0</v>
      </c>
      <c r="AF867" s="2">
        <v>7257.76</v>
      </c>
      <c r="AG867" s="2">
        <v>701.2</v>
      </c>
      <c r="AH867" s="2">
        <v>26.3</v>
      </c>
      <c r="AI867" s="2">
        <v>175.3</v>
      </c>
      <c r="AJ867" s="2">
        <v>526</v>
      </c>
      <c r="AK867" s="2">
        <v>0</v>
      </c>
      <c r="AL867" s="2">
        <v>0</v>
      </c>
      <c r="AM867" s="2">
        <v>0</v>
      </c>
      <c r="AN867" s="2">
        <v>0</v>
      </c>
      <c r="AO867" s="2">
        <v>2</v>
      </c>
      <c r="AP867" s="2">
        <v>9</v>
      </c>
      <c r="AQ867" s="2">
        <v>0</v>
      </c>
      <c r="AR867" s="2">
        <v>5826.96</v>
      </c>
      <c r="AS867" s="2">
        <v>7255.76</v>
      </c>
      <c r="AT867" s="2">
        <v>24181.76</v>
      </c>
      <c r="AU867" s="2">
        <v>15000</v>
      </c>
      <c r="AV867" s="2">
        <v>0</v>
      </c>
      <c r="AW867" s="2">
        <v>6000</v>
      </c>
      <c r="AX867" s="2">
        <v>0</v>
      </c>
      <c r="AY867" s="2">
        <v>1500</v>
      </c>
      <c r="AZ867" s="2">
        <v>0</v>
      </c>
      <c r="BA867" s="2">
        <v>4286.4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</row>
    <row r="868" spans="1:59">
      <c r="A868" s="5" t="s">
        <v>3538</v>
      </c>
      <c r="B868" s="2" t="s">
        <v>3539</v>
      </c>
      <c r="C868" s="2" t="s">
        <v>3540</v>
      </c>
      <c r="D868" s="2" t="s">
        <v>3541</v>
      </c>
      <c r="E868" s="2" t="s">
        <v>204</v>
      </c>
      <c r="F868" s="2" t="s">
        <v>209</v>
      </c>
      <c r="G868" s="2">
        <v>10</v>
      </c>
      <c r="H868" s="2">
        <v>2</v>
      </c>
      <c r="I868" s="2">
        <v>5.9</v>
      </c>
      <c r="J868" s="2">
        <v>0</v>
      </c>
      <c r="K868" s="2">
        <v>2124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300</v>
      </c>
      <c r="W868" s="2">
        <v>33</v>
      </c>
      <c r="X868" s="2">
        <v>0</v>
      </c>
      <c r="Y868" s="2">
        <v>1000</v>
      </c>
      <c r="Z868" s="2">
        <v>1110</v>
      </c>
      <c r="AA868" s="2">
        <v>1000</v>
      </c>
      <c r="AB868" s="2">
        <v>0</v>
      </c>
      <c r="AC868" s="2">
        <v>0</v>
      </c>
      <c r="AD868" s="2">
        <v>0</v>
      </c>
      <c r="AE868" s="2">
        <v>0</v>
      </c>
      <c r="AF868" s="2">
        <v>5567</v>
      </c>
      <c r="AG868" s="2">
        <v>934.96</v>
      </c>
      <c r="AH868" s="2">
        <v>35.06</v>
      </c>
      <c r="AI868" s="2">
        <v>233.74</v>
      </c>
      <c r="AJ868" s="2">
        <v>701</v>
      </c>
      <c r="AK868" s="2">
        <v>0</v>
      </c>
      <c r="AL868" s="2">
        <v>0</v>
      </c>
      <c r="AM868" s="2">
        <v>0</v>
      </c>
      <c r="AN868" s="2">
        <v>0</v>
      </c>
      <c r="AO868" s="2">
        <v>2</v>
      </c>
      <c r="AP868" s="2">
        <v>9</v>
      </c>
      <c r="AQ868" s="2">
        <v>0</v>
      </c>
      <c r="AR868" s="2">
        <v>3660.24</v>
      </c>
      <c r="AS868" s="2">
        <v>5565</v>
      </c>
      <c r="AT868" s="2">
        <v>28875</v>
      </c>
      <c r="AU868" s="2">
        <v>15000</v>
      </c>
      <c r="AV868" s="2">
        <v>0</v>
      </c>
      <c r="AW868" s="2">
        <v>3000</v>
      </c>
      <c r="AX868" s="2">
        <v>0</v>
      </c>
      <c r="AY868" s="2">
        <v>3000</v>
      </c>
      <c r="AZ868" s="2">
        <v>0</v>
      </c>
      <c r="BA868" s="2">
        <v>5714.28</v>
      </c>
      <c r="BB868" s="2">
        <v>2160.72</v>
      </c>
      <c r="BC868" s="2">
        <v>64.82</v>
      </c>
      <c r="BD868" s="2">
        <v>0</v>
      </c>
      <c r="BE868" s="2">
        <v>64.82</v>
      </c>
      <c r="BF868" s="2">
        <v>165.01</v>
      </c>
      <c r="BG868" s="2">
        <v>0</v>
      </c>
    </row>
    <row r="869" spans="1:59">
      <c r="A869" s="5" t="s">
        <v>3542</v>
      </c>
      <c r="B869" s="2" t="s">
        <v>3543</v>
      </c>
      <c r="C869" s="2" t="s">
        <v>3544</v>
      </c>
      <c r="D869" s="2" t="s">
        <v>3545</v>
      </c>
      <c r="E869" s="2" t="s">
        <v>204</v>
      </c>
      <c r="F869" s="2" t="s">
        <v>209</v>
      </c>
      <c r="G869" s="2">
        <v>10</v>
      </c>
      <c r="H869" s="2">
        <v>2</v>
      </c>
      <c r="I869" s="2">
        <v>5.9</v>
      </c>
      <c r="J869" s="2">
        <v>0</v>
      </c>
      <c r="K869" s="2">
        <v>2124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300</v>
      </c>
      <c r="W869" s="2">
        <v>33</v>
      </c>
      <c r="X869" s="2">
        <v>0</v>
      </c>
      <c r="Y869" s="2">
        <v>1000</v>
      </c>
      <c r="Z869" s="2">
        <v>1110</v>
      </c>
      <c r="AA869" s="2">
        <v>1000</v>
      </c>
      <c r="AB869" s="2">
        <v>0</v>
      </c>
      <c r="AC869" s="2">
        <v>0</v>
      </c>
      <c r="AD869" s="2">
        <v>0</v>
      </c>
      <c r="AE869" s="2">
        <v>0</v>
      </c>
      <c r="AF869" s="2">
        <v>5567</v>
      </c>
      <c r="AG869" s="2">
        <v>934.96</v>
      </c>
      <c r="AH869" s="2">
        <v>35.06</v>
      </c>
      <c r="AI869" s="2">
        <v>233.74</v>
      </c>
      <c r="AJ869" s="2">
        <v>701</v>
      </c>
      <c r="AK869" s="2">
        <v>0</v>
      </c>
      <c r="AL869" s="2">
        <v>0</v>
      </c>
      <c r="AM869" s="2">
        <v>0</v>
      </c>
      <c r="AN869" s="2">
        <v>0</v>
      </c>
      <c r="AO869" s="2">
        <v>2</v>
      </c>
      <c r="AP869" s="2">
        <v>9</v>
      </c>
      <c r="AQ869" s="2">
        <v>0</v>
      </c>
      <c r="AR869" s="2">
        <v>3660.24</v>
      </c>
      <c r="AS869" s="2">
        <v>5565</v>
      </c>
      <c r="AT869" s="2">
        <v>28635</v>
      </c>
      <c r="AU869" s="2">
        <v>15000</v>
      </c>
      <c r="AV869" s="2">
        <v>3000</v>
      </c>
      <c r="AW869" s="2">
        <v>0</v>
      </c>
      <c r="AX869" s="2">
        <v>0</v>
      </c>
      <c r="AY869" s="2">
        <v>3000</v>
      </c>
      <c r="AZ869" s="2">
        <v>0</v>
      </c>
      <c r="BA869" s="2">
        <v>5714.28</v>
      </c>
      <c r="BB869" s="2">
        <v>1920.72</v>
      </c>
      <c r="BC869" s="2">
        <v>57.62</v>
      </c>
      <c r="BD869" s="2">
        <v>0</v>
      </c>
      <c r="BE869" s="2">
        <v>57.62</v>
      </c>
      <c r="BF869" s="2">
        <v>157.81</v>
      </c>
      <c r="BG869" s="2">
        <v>0</v>
      </c>
    </row>
    <row r="870" spans="1:59">
      <c r="A870" s="5" t="s">
        <v>3546</v>
      </c>
      <c r="B870" s="2" t="s">
        <v>3547</v>
      </c>
      <c r="C870" s="2" t="s">
        <v>3548</v>
      </c>
      <c r="D870" s="2" t="s">
        <v>3549</v>
      </c>
      <c r="E870" s="2" t="s">
        <v>204</v>
      </c>
      <c r="F870" s="2" t="s">
        <v>209</v>
      </c>
      <c r="G870" s="2">
        <v>10</v>
      </c>
      <c r="H870" s="2">
        <v>2</v>
      </c>
      <c r="I870" s="2">
        <v>5.9</v>
      </c>
      <c r="J870" s="2">
        <v>0</v>
      </c>
      <c r="K870" s="2">
        <v>2124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300</v>
      </c>
      <c r="W870" s="2">
        <v>33</v>
      </c>
      <c r="X870" s="2">
        <v>0</v>
      </c>
      <c r="Y870" s="2">
        <v>500</v>
      </c>
      <c r="Z870" s="2">
        <v>370</v>
      </c>
      <c r="AA870" s="2">
        <v>1000</v>
      </c>
      <c r="AB870" s="2">
        <v>0</v>
      </c>
      <c r="AC870" s="2">
        <v>0</v>
      </c>
      <c r="AD870" s="2">
        <v>0</v>
      </c>
      <c r="AE870" s="2">
        <v>0</v>
      </c>
      <c r="AF870" s="2">
        <v>4327</v>
      </c>
      <c r="AG870" s="2">
        <v>934.96</v>
      </c>
      <c r="AH870" s="2">
        <v>35.06</v>
      </c>
      <c r="AI870" s="2">
        <v>233.74</v>
      </c>
      <c r="AJ870" s="2">
        <v>701</v>
      </c>
      <c r="AK870" s="2">
        <v>0</v>
      </c>
      <c r="AL870" s="2">
        <v>0</v>
      </c>
      <c r="AM870" s="2">
        <v>0</v>
      </c>
      <c r="AN870" s="2">
        <v>0</v>
      </c>
      <c r="AO870" s="2">
        <v>2</v>
      </c>
      <c r="AP870" s="2">
        <v>9</v>
      </c>
      <c r="AQ870" s="2">
        <v>0</v>
      </c>
      <c r="AR870" s="2">
        <v>2420.24</v>
      </c>
      <c r="AS870" s="2">
        <v>4325</v>
      </c>
      <c r="AT870" s="2">
        <v>25405</v>
      </c>
      <c r="AU870" s="2">
        <v>15000</v>
      </c>
      <c r="AV870" s="2">
        <v>1500</v>
      </c>
      <c r="AW870" s="2">
        <v>6000</v>
      </c>
      <c r="AX870" s="2">
        <v>0</v>
      </c>
      <c r="AY870" s="2">
        <v>0</v>
      </c>
      <c r="AZ870" s="2">
        <v>0</v>
      </c>
      <c r="BA870" s="2">
        <v>5714.28</v>
      </c>
      <c r="BB870" s="2">
        <v>0</v>
      </c>
      <c r="BC870" s="2">
        <v>0</v>
      </c>
      <c r="BD870" s="2">
        <v>0</v>
      </c>
      <c r="BE870" s="2">
        <v>0</v>
      </c>
      <c r="BF870" s="2">
        <v>68.11</v>
      </c>
      <c r="BG870" s="2">
        <v>0</v>
      </c>
    </row>
    <row r="871" spans="1:59">
      <c r="A871" s="5" t="s">
        <v>3550</v>
      </c>
      <c r="B871" s="2" t="s">
        <v>3551</v>
      </c>
      <c r="C871" s="2" t="s">
        <v>3552</v>
      </c>
      <c r="D871" s="2" t="s">
        <v>3553</v>
      </c>
      <c r="E871" s="2" t="s">
        <v>204</v>
      </c>
      <c r="F871" s="2" t="s">
        <v>94</v>
      </c>
      <c r="G871" s="2">
        <v>0</v>
      </c>
      <c r="H871" s="2">
        <v>0</v>
      </c>
      <c r="I871" s="2">
        <v>0</v>
      </c>
      <c r="J871" s="2">
        <v>4534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300</v>
      </c>
      <c r="W871" s="2">
        <v>33</v>
      </c>
      <c r="X871" s="2">
        <v>0</v>
      </c>
      <c r="Y871" s="2">
        <v>1000</v>
      </c>
      <c r="Z871" s="2">
        <v>1110</v>
      </c>
      <c r="AA871" s="2">
        <v>1200</v>
      </c>
      <c r="AB871" s="2">
        <v>0</v>
      </c>
      <c r="AC871" s="2">
        <v>0</v>
      </c>
      <c r="AD871" s="2">
        <v>0</v>
      </c>
      <c r="AE871" s="2">
        <v>0</v>
      </c>
      <c r="AF871" s="2">
        <v>8177</v>
      </c>
      <c r="AG871" s="2">
        <v>1134.48</v>
      </c>
      <c r="AH871" s="2">
        <v>42.54</v>
      </c>
      <c r="AI871" s="2">
        <v>334.2</v>
      </c>
      <c r="AJ871" s="2">
        <v>1003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5662.78</v>
      </c>
      <c r="AS871" s="2">
        <v>8177</v>
      </c>
      <c r="AT871" s="2">
        <v>48977.64</v>
      </c>
      <c r="AU871" s="2">
        <v>15000</v>
      </c>
      <c r="AV871" s="2">
        <v>0</v>
      </c>
      <c r="AW871" s="2">
        <v>3000</v>
      </c>
      <c r="AX871" s="2">
        <v>0</v>
      </c>
      <c r="AY871" s="2">
        <v>3000</v>
      </c>
      <c r="AZ871" s="2">
        <v>0</v>
      </c>
      <c r="BA871" s="2">
        <v>7542.66</v>
      </c>
      <c r="BB871" s="2">
        <v>20434.98</v>
      </c>
      <c r="BC871" s="2">
        <v>613.05</v>
      </c>
      <c r="BD871" s="2">
        <v>0</v>
      </c>
      <c r="BE871" s="2">
        <v>613.05</v>
      </c>
      <c r="BF871" s="2">
        <v>653.17</v>
      </c>
      <c r="BG871" s="2">
        <v>0</v>
      </c>
    </row>
    <row r="872" spans="1:59">
      <c r="A872" s="5" t="s">
        <v>3554</v>
      </c>
      <c r="B872" s="2" t="s">
        <v>3555</v>
      </c>
      <c r="C872" s="2" t="s">
        <v>3556</v>
      </c>
      <c r="D872" s="2" t="s">
        <v>3557</v>
      </c>
      <c r="E872" s="2" t="s">
        <v>204</v>
      </c>
      <c r="F872" s="2" t="s">
        <v>94</v>
      </c>
      <c r="G872" s="2">
        <v>0</v>
      </c>
      <c r="H872" s="2">
        <v>0</v>
      </c>
      <c r="I872" s="2">
        <v>0</v>
      </c>
      <c r="J872" s="2">
        <v>4534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300</v>
      </c>
      <c r="W872" s="2">
        <v>33</v>
      </c>
      <c r="X872" s="2">
        <v>0</v>
      </c>
      <c r="Y872" s="2">
        <v>1000</v>
      </c>
      <c r="Z872" s="2">
        <v>1110</v>
      </c>
      <c r="AA872" s="2">
        <v>1200</v>
      </c>
      <c r="AB872" s="2">
        <v>0</v>
      </c>
      <c r="AC872" s="2">
        <v>0</v>
      </c>
      <c r="AD872" s="2">
        <v>0</v>
      </c>
      <c r="AE872" s="2">
        <v>0</v>
      </c>
      <c r="AF872" s="2">
        <v>8177</v>
      </c>
      <c r="AG872" s="2">
        <v>1134.48</v>
      </c>
      <c r="AH872" s="2">
        <v>42.54</v>
      </c>
      <c r="AI872" s="2">
        <v>334.2</v>
      </c>
      <c r="AJ872" s="2">
        <v>1003</v>
      </c>
      <c r="AK872" s="2">
        <v>0</v>
      </c>
      <c r="AL872" s="2">
        <v>0</v>
      </c>
      <c r="AM872" s="2">
        <v>0</v>
      </c>
      <c r="AN872" s="2">
        <v>0</v>
      </c>
      <c r="AO872" s="2">
        <v>2</v>
      </c>
      <c r="AP872" s="2">
        <v>9</v>
      </c>
      <c r="AQ872" s="2">
        <v>0</v>
      </c>
      <c r="AR872" s="2">
        <v>5660.78</v>
      </c>
      <c r="AS872" s="2">
        <v>8175</v>
      </c>
      <c r="AT872" s="2">
        <v>48716.34</v>
      </c>
      <c r="AU872" s="2">
        <v>15000</v>
      </c>
      <c r="AV872" s="2">
        <v>3000</v>
      </c>
      <c r="AW872" s="2">
        <v>2400</v>
      </c>
      <c r="AX872" s="2">
        <v>0</v>
      </c>
      <c r="AY872" s="2">
        <v>3000</v>
      </c>
      <c r="AZ872" s="2">
        <v>0</v>
      </c>
      <c r="BA872" s="2">
        <v>7542.66</v>
      </c>
      <c r="BB872" s="2">
        <v>17773.68</v>
      </c>
      <c r="BC872" s="2">
        <v>533.21</v>
      </c>
      <c r="BD872" s="2">
        <v>0</v>
      </c>
      <c r="BE872" s="2">
        <v>533.21</v>
      </c>
      <c r="BF872" s="2">
        <v>597.39</v>
      </c>
      <c r="BG872" s="2">
        <v>0</v>
      </c>
    </row>
    <row r="873" spans="1:59">
      <c r="A873" s="5" t="s">
        <v>3558</v>
      </c>
      <c r="B873" s="2" t="s">
        <v>3559</v>
      </c>
      <c r="C873" s="2" t="s">
        <v>3560</v>
      </c>
      <c r="D873" s="2" t="s">
        <v>3561</v>
      </c>
      <c r="E873" s="2" t="s">
        <v>204</v>
      </c>
      <c r="F873" s="2" t="s">
        <v>94</v>
      </c>
      <c r="G873" s="2">
        <v>0</v>
      </c>
      <c r="H873" s="2">
        <v>0</v>
      </c>
      <c r="I873" s="2">
        <v>0</v>
      </c>
      <c r="J873" s="2">
        <v>4534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300</v>
      </c>
      <c r="W873" s="2">
        <v>33</v>
      </c>
      <c r="X873" s="2">
        <v>0</v>
      </c>
      <c r="Y873" s="2">
        <v>500</v>
      </c>
      <c r="Z873" s="2">
        <v>370</v>
      </c>
      <c r="AA873" s="2">
        <v>1200</v>
      </c>
      <c r="AB873" s="2">
        <v>0</v>
      </c>
      <c r="AC873" s="2">
        <v>0</v>
      </c>
      <c r="AD873" s="2">
        <v>0</v>
      </c>
      <c r="AE873" s="2">
        <v>0</v>
      </c>
      <c r="AF873" s="2">
        <v>6937</v>
      </c>
      <c r="AG873" s="2">
        <v>1134.48</v>
      </c>
      <c r="AH873" s="2">
        <v>42.54</v>
      </c>
      <c r="AI873" s="2">
        <v>334.2</v>
      </c>
      <c r="AJ873" s="2">
        <v>1003</v>
      </c>
      <c r="AK873" s="2">
        <v>0</v>
      </c>
      <c r="AL873" s="2">
        <v>0</v>
      </c>
      <c r="AM873" s="2">
        <v>0</v>
      </c>
      <c r="AN873" s="2">
        <v>0</v>
      </c>
      <c r="AO873" s="2">
        <v>2</v>
      </c>
      <c r="AP873" s="2">
        <v>9</v>
      </c>
      <c r="AQ873" s="2">
        <v>0</v>
      </c>
      <c r="AR873" s="2">
        <v>4420.78</v>
      </c>
      <c r="AS873" s="2">
        <v>6935</v>
      </c>
      <c r="AT873" s="2">
        <v>44834.64</v>
      </c>
      <c r="AU873" s="2">
        <v>15000</v>
      </c>
      <c r="AV873" s="2">
        <v>0</v>
      </c>
      <c r="AW873" s="2">
        <v>3000</v>
      </c>
      <c r="AX873" s="2">
        <v>0</v>
      </c>
      <c r="AY873" s="2">
        <v>0</v>
      </c>
      <c r="AZ873" s="2">
        <v>0</v>
      </c>
      <c r="BA873" s="2">
        <v>7542.66</v>
      </c>
      <c r="BB873" s="2">
        <v>19291.98</v>
      </c>
      <c r="BC873" s="2">
        <v>578.76</v>
      </c>
      <c r="BD873" s="2">
        <v>0</v>
      </c>
      <c r="BE873" s="2">
        <v>578.76</v>
      </c>
      <c r="BF873" s="2">
        <v>626.14</v>
      </c>
      <c r="BG873" s="2">
        <v>0</v>
      </c>
    </row>
    <row r="874" spans="1:59">
      <c r="A874" s="5" t="s">
        <v>3562</v>
      </c>
      <c r="B874" s="2" t="s">
        <v>3563</v>
      </c>
      <c r="C874" s="2" t="s">
        <v>3564</v>
      </c>
      <c r="D874" s="2" t="s">
        <v>3565</v>
      </c>
      <c r="E874" s="2" t="s">
        <v>204</v>
      </c>
      <c r="F874" s="2" t="s">
        <v>209</v>
      </c>
      <c r="G874" s="2">
        <v>12</v>
      </c>
      <c r="H874" s="2">
        <v>3</v>
      </c>
      <c r="I874" s="2">
        <v>6.9</v>
      </c>
      <c r="J874" s="2">
        <v>0</v>
      </c>
      <c r="K874" s="2">
        <v>2484</v>
      </c>
      <c r="L874" s="2">
        <v>0</v>
      </c>
      <c r="M874" s="2">
        <v>117</v>
      </c>
      <c r="N874" s="2">
        <v>48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300</v>
      </c>
      <c r="W874" s="2">
        <v>33</v>
      </c>
      <c r="X874" s="2">
        <v>0</v>
      </c>
      <c r="Y874" s="2">
        <v>1000</v>
      </c>
      <c r="Z874" s="2">
        <v>1110</v>
      </c>
      <c r="AA874" s="2">
        <v>1200</v>
      </c>
      <c r="AB874" s="2">
        <v>0</v>
      </c>
      <c r="AC874" s="2">
        <v>0</v>
      </c>
      <c r="AD874" s="2">
        <v>0</v>
      </c>
      <c r="AE874" s="2">
        <v>0</v>
      </c>
      <c r="AF874" s="2">
        <v>6292</v>
      </c>
      <c r="AG874" s="2">
        <v>1115.36</v>
      </c>
      <c r="AH874" s="2">
        <v>41.83</v>
      </c>
      <c r="AI874" s="2">
        <v>278.84</v>
      </c>
      <c r="AJ874" s="2">
        <v>837</v>
      </c>
      <c r="AK874" s="2">
        <v>0</v>
      </c>
      <c r="AL874" s="2">
        <v>0</v>
      </c>
      <c r="AM874" s="2">
        <v>0</v>
      </c>
      <c r="AN874" s="2">
        <v>0</v>
      </c>
      <c r="AO874" s="2">
        <v>2</v>
      </c>
      <c r="AP874" s="2">
        <v>9</v>
      </c>
      <c r="AQ874" s="2">
        <v>0</v>
      </c>
      <c r="AR874" s="2">
        <v>4016.97</v>
      </c>
      <c r="AS874" s="2">
        <v>6290</v>
      </c>
      <c r="AT874" s="2">
        <v>34100</v>
      </c>
      <c r="AU874" s="2">
        <v>15000</v>
      </c>
      <c r="AV874" s="2">
        <v>3000</v>
      </c>
      <c r="AW874" s="2">
        <v>1998</v>
      </c>
      <c r="AX874" s="2">
        <v>0</v>
      </c>
      <c r="AY874" s="2">
        <v>3000</v>
      </c>
      <c r="AZ874" s="2">
        <v>0</v>
      </c>
      <c r="BA874" s="2">
        <v>6819.09</v>
      </c>
      <c r="BB874" s="2">
        <v>4282.91</v>
      </c>
      <c r="BC874" s="2">
        <v>128.49</v>
      </c>
      <c r="BD874" s="2">
        <v>0</v>
      </c>
      <c r="BE874" s="2">
        <v>128.49</v>
      </c>
      <c r="BF874" s="2">
        <v>237.96</v>
      </c>
      <c r="BG874" s="2">
        <v>0</v>
      </c>
    </row>
    <row r="875" spans="1:59">
      <c r="A875" s="5" t="s">
        <v>3566</v>
      </c>
      <c r="B875" s="2" t="s">
        <v>3567</v>
      </c>
      <c r="C875" s="2" t="s">
        <v>3568</v>
      </c>
      <c r="D875" s="2" t="s">
        <v>3569</v>
      </c>
      <c r="E875" s="2" t="s">
        <v>204</v>
      </c>
      <c r="F875" s="2" t="s">
        <v>209</v>
      </c>
      <c r="G875" s="2">
        <v>12</v>
      </c>
      <c r="H875" s="2">
        <v>3</v>
      </c>
      <c r="I875" s="2">
        <v>6.9</v>
      </c>
      <c r="J875" s="2">
        <v>0</v>
      </c>
      <c r="K875" s="2">
        <v>2484</v>
      </c>
      <c r="L875" s="2">
        <v>0</v>
      </c>
      <c r="M875" s="2">
        <v>159</v>
      </c>
      <c r="N875" s="2">
        <v>40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300</v>
      </c>
      <c r="W875" s="2">
        <v>33</v>
      </c>
      <c r="X875" s="2">
        <v>0</v>
      </c>
      <c r="Y875" s="2">
        <v>1000</v>
      </c>
      <c r="Z875" s="2">
        <v>1110</v>
      </c>
      <c r="AA875" s="2">
        <v>1200</v>
      </c>
      <c r="AB875" s="2">
        <v>0</v>
      </c>
      <c r="AC875" s="2">
        <v>0</v>
      </c>
      <c r="AD875" s="2">
        <v>0</v>
      </c>
      <c r="AE875" s="2">
        <v>0</v>
      </c>
      <c r="AF875" s="2">
        <v>6326</v>
      </c>
      <c r="AG875" s="2">
        <v>1118.08</v>
      </c>
      <c r="AH875" s="2">
        <v>41.93</v>
      </c>
      <c r="AI875" s="2">
        <v>279.52</v>
      </c>
      <c r="AJ875" s="2">
        <v>839</v>
      </c>
      <c r="AK875" s="2">
        <v>0</v>
      </c>
      <c r="AL875" s="2">
        <v>0</v>
      </c>
      <c r="AM875" s="2">
        <v>0</v>
      </c>
      <c r="AN875" s="2">
        <v>0</v>
      </c>
      <c r="AO875" s="2">
        <v>2</v>
      </c>
      <c r="AP875" s="2">
        <v>9</v>
      </c>
      <c r="AQ875" s="2">
        <v>0</v>
      </c>
      <c r="AR875" s="2">
        <v>4045.47</v>
      </c>
      <c r="AS875" s="2">
        <v>6324</v>
      </c>
      <c r="AT875" s="2">
        <v>34102</v>
      </c>
      <c r="AU875" s="2">
        <v>15000</v>
      </c>
      <c r="AV875" s="2">
        <v>3000</v>
      </c>
      <c r="AW875" s="2">
        <v>3000</v>
      </c>
      <c r="AX875" s="2">
        <v>0</v>
      </c>
      <c r="AY875" s="2">
        <v>0</v>
      </c>
      <c r="AZ875" s="2">
        <v>0</v>
      </c>
      <c r="BA875" s="2">
        <v>6835.59</v>
      </c>
      <c r="BB875" s="2">
        <v>6266.41</v>
      </c>
      <c r="BC875" s="2">
        <v>187.99</v>
      </c>
      <c r="BD875" s="2">
        <v>0</v>
      </c>
      <c r="BE875" s="2">
        <v>187.99</v>
      </c>
      <c r="BF875" s="2">
        <v>276.63</v>
      </c>
      <c r="BG875" s="2">
        <v>0</v>
      </c>
    </row>
    <row r="876" spans="1:59">
      <c r="A876" s="5" t="s">
        <v>3570</v>
      </c>
      <c r="B876" s="2" t="s">
        <v>3571</v>
      </c>
      <c r="C876" s="2" t="s">
        <v>3572</v>
      </c>
      <c r="D876" s="2" t="s">
        <v>3573</v>
      </c>
      <c r="E876" s="2" t="s">
        <v>204</v>
      </c>
      <c r="F876" s="2" t="s">
        <v>256</v>
      </c>
      <c r="G876" s="2">
        <v>11</v>
      </c>
      <c r="H876" s="2">
        <v>4</v>
      </c>
      <c r="I876" s="2">
        <v>6.7</v>
      </c>
      <c r="J876" s="2">
        <v>0</v>
      </c>
      <c r="K876" s="2">
        <v>2412</v>
      </c>
      <c r="L876" s="2">
        <v>0</v>
      </c>
      <c r="M876" s="2">
        <v>159</v>
      </c>
      <c r="N876" s="2">
        <v>80</v>
      </c>
      <c r="O876" s="2">
        <v>0</v>
      </c>
      <c r="P876" s="2">
        <v>216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300</v>
      </c>
      <c r="W876" s="2">
        <v>33</v>
      </c>
      <c r="X876" s="2">
        <v>0</v>
      </c>
      <c r="Y876" s="2">
        <v>1000</v>
      </c>
      <c r="Z876" s="2">
        <v>1110</v>
      </c>
      <c r="AA876" s="2">
        <v>1000</v>
      </c>
      <c r="AB876" s="2">
        <v>0</v>
      </c>
      <c r="AC876" s="2">
        <v>0</v>
      </c>
      <c r="AD876" s="2">
        <v>332.69</v>
      </c>
      <c r="AE876" s="2">
        <v>0</v>
      </c>
      <c r="AF876" s="2">
        <v>6642.69</v>
      </c>
      <c r="AG876" s="2">
        <v>749.6</v>
      </c>
      <c r="AH876" s="2">
        <v>28.11</v>
      </c>
      <c r="AI876" s="2">
        <v>187.4</v>
      </c>
      <c r="AJ876" s="2">
        <v>562</v>
      </c>
      <c r="AK876" s="2">
        <v>0</v>
      </c>
      <c r="AL876" s="2">
        <v>0</v>
      </c>
      <c r="AM876" s="2">
        <v>0</v>
      </c>
      <c r="AN876" s="2">
        <v>0</v>
      </c>
      <c r="AO876" s="2">
        <v>2</v>
      </c>
      <c r="AP876" s="2">
        <v>9</v>
      </c>
      <c r="AQ876" s="2">
        <v>0</v>
      </c>
      <c r="AR876" s="2">
        <v>5113.58</v>
      </c>
      <c r="AS876" s="2">
        <v>6640.69</v>
      </c>
      <c r="AT876" s="2">
        <v>28351.79</v>
      </c>
      <c r="AU876" s="2">
        <v>15000</v>
      </c>
      <c r="AV876" s="2">
        <v>3000</v>
      </c>
      <c r="AW876" s="2">
        <v>3000</v>
      </c>
      <c r="AX876" s="2">
        <v>1200</v>
      </c>
      <c r="AY876" s="2">
        <v>0</v>
      </c>
      <c r="AZ876" s="2">
        <v>0</v>
      </c>
      <c r="BA876" s="2">
        <v>4581.33</v>
      </c>
      <c r="BB876" s="2">
        <v>1570.46</v>
      </c>
      <c r="BC876" s="2">
        <v>47.11</v>
      </c>
      <c r="BD876" s="2">
        <v>0</v>
      </c>
      <c r="BE876" s="2">
        <v>47.11</v>
      </c>
      <c r="BF876" s="2">
        <v>115.71</v>
      </c>
      <c r="BG876" s="2">
        <v>0</v>
      </c>
    </row>
    <row r="877" spans="1:59">
      <c r="A877" s="5" t="s">
        <v>3574</v>
      </c>
      <c r="B877" s="2" t="s">
        <v>3575</v>
      </c>
      <c r="C877" s="2" t="s">
        <v>3576</v>
      </c>
      <c r="D877" s="2" t="s">
        <v>3577</v>
      </c>
      <c r="E877" s="2" t="s">
        <v>204</v>
      </c>
      <c r="F877" s="2" t="s">
        <v>256</v>
      </c>
      <c r="G877" s="2">
        <v>12</v>
      </c>
      <c r="H877" s="2">
        <v>3</v>
      </c>
      <c r="I877" s="2">
        <v>6.9</v>
      </c>
      <c r="J877" s="2">
        <v>0</v>
      </c>
      <c r="K877" s="2">
        <v>2484</v>
      </c>
      <c r="L877" s="2">
        <v>0</v>
      </c>
      <c r="M877" s="2">
        <v>138</v>
      </c>
      <c r="N877" s="2">
        <v>48</v>
      </c>
      <c r="O877" s="2">
        <v>0</v>
      </c>
      <c r="P877" s="2">
        <v>864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300</v>
      </c>
      <c r="W877" s="2">
        <v>33</v>
      </c>
      <c r="X877" s="2">
        <v>0</v>
      </c>
      <c r="Y877" s="2">
        <v>1000</v>
      </c>
      <c r="Z877" s="2">
        <v>1110</v>
      </c>
      <c r="AA877" s="2">
        <v>1000</v>
      </c>
      <c r="AB877" s="2">
        <v>0</v>
      </c>
      <c r="AC877" s="2">
        <v>0</v>
      </c>
      <c r="AD877" s="2">
        <v>342.62</v>
      </c>
      <c r="AE877" s="2">
        <v>0</v>
      </c>
      <c r="AF877" s="2">
        <v>7319.62</v>
      </c>
      <c r="AG877" s="2">
        <v>851.92</v>
      </c>
      <c r="AH877" s="2">
        <v>31.95</v>
      </c>
      <c r="AI877" s="2">
        <v>212.98</v>
      </c>
      <c r="AJ877" s="2">
        <v>639</v>
      </c>
      <c r="AK877" s="2">
        <v>0</v>
      </c>
      <c r="AL877" s="2">
        <v>0</v>
      </c>
      <c r="AM877" s="2">
        <v>0</v>
      </c>
      <c r="AN877" s="2">
        <v>0</v>
      </c>
      <c r="AO877" s="2">
        <v>2</v>
      </c>
      <c r="AP877" s="2">
        <v>9</v>
      </c>
      <c r="AQ877" s="2">
        <v>0</v>
      </c>
      <c r="AR877" s="2">
        <v>5581.77</v>
      </c>
      <c r="AS877" s="2">
        <v>7317.62</v>
      </c>
      <c r="AT877" s="2">
        <v>30417.62</v>
      </c>
      <c r="AU877" s="2">
        <v>15000</v>
      </c>
      <c r="AV877" s="2">
        <v>3000</v>
      </c>
      <c r="AW877" s="2">
        <v>3000</v>
      </c>
      <c r="AX877" s="2">
        <v>0</v>
      </c>
      <c r="AY877" s="2">
        <v>3000</v>
      </c>
      <c r="AZ877" s="2">
        <v>0</v>
      </c>
      <c r="BA877" s="2">
        <v>5207.55</v>
      </c>
      <c r="BB877" s="2">
        <v>1210.07</v>
      </c>
      <c r="BC877" s="2">
        <v>36.3</v>
      </c>
      <c r="BD877" s="2">
        <v>0</v>
      </c>
      <c r="BE877" s="2">
        <v>36.3</v>
      </c>
      <c r="BF877" s="2">
        <v>108.85</v>
      </c>
      <c r="BG877" s="2">
        <v>0</v>
      </c>
    </row>
    <row r="878" spans="1:59">
      <c r="A878" s="5" t="s">
        <v>3578</v>
      </c>
      <c r="B878" s="2" t="s">
        <v>2964</v>
      </c>
      <c r="C878" s="2" t="s">
        <v>3579</v>
      </c>
      <c r="D878" s="2" t="s">
        <v>3580</v>
      </c>
      <c r="E878" s="2" t="s">
        <v>204</v>
      </c>
      <c r="F878" s="2" t="s">
        <v>209</v>
      </c>
      <c r="G878" s="2">
        <v>12</v>
      </c>
      <c r="H878" s="2">
        <v>3</v>
      </c>
      <c r="I878" s="2">
        <v>6.9</v>
      </c>
      <c r="J878" s="2">
        <v>0</v>
      </c>
      <c r="K878" s="2">
        <v>2484</v>
      </c>
      <c r="L878" s="2">
        <v>0</v>
      </c>
      <c r="M878" s="2">
        <v>159</v>
      </c>
      <c r="N878" s="2">
        <v>48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300</v>
      </c>
      <c r="W878" s="2">
        <v>33</v>
      </c>
      <c r="X878" s="2">
        <v>0</v>
      </c>
      <c r="Y878" s="2">
        <v>1000</v>
      </c>
      <c r="Z878" s="2">
        <v>1110</v>
      </c>
      <c r="AA878" s="2">
        <v>1200</v>
      </c>
      <c r="AB878" s="2">
        <v>0</v>
      </c>
      <c r="AC878" s="2">
        <v>0</v>
      </c>
      <c r="AD878" s="2">
        <v>0</v>
      </c>
      <c r="AE878" s="2">
        <v>0</v>
      </c>
      <c r="AF878" s="2">
        <v>6334</v>
      </c>
      <c r="AG878" s="2">
        <v>1118.72</v>
      </c>
      <c r="AH878" s="2">
        <v>41.95</v>
      </c>
      <c r="AI878" s="2">
        <v>279.68</v>
      </c>
      <c r="AJ878" s="2">
        <v>839</v>
      </c>
      <c r="AK878" s="2">
        <v>0</v>
      </c>
      <c r="AL878" s="2">
        <v>0</v>
      </c>
      <c r="AM878" s="2">
        <v>0</v>
      </c>
      <c r="AN878" s="2">
        <v>0</v>
      </c>
      <c r="AO878" s="2">
        <v>2</v>
      </c>
      <c r="AP878" s="2">
        <v>9</v>
      </c>
      <c r="AQ878" s="2">
        <v>0</v>
      </c>
      <c r="AR878" s="2">
        <v>4052.65</v>
      </c>
      <c r="AS878" s="2">
        <v>6332</v>
      </c>
      <c r="AT878" s="2">
        <v>33846</v>
      </c>
      <c r="AU878" s="2">
        <v>15000</v>
      </c>
      <c r="AV878" s="2">
        <v>3000</v>
      </c>
      <c r="AW878" s="2">
        <v>3000</v>
      </c>
      <c r="AX878" s="2">
        <v>0</v>
      </c>
      <c r="AY878" s="2">
        <v>0</v>
      </c>
      <c r="AZ878" s="2">
        <v>0</v>
      </c>
      <c r="BA878" s="2">
        <v>6838.05</v>
      </c>
      <c r="BB878" s="2">
        <v>6007.95</v>
      </c>
      <c r="BC878" s="2">
        <v>180.24</v>
      </c>
      <c r="BD878" s="2">
        <v>0</v>
      </c>
      <c r="BE878" s="2">
        <v>180.24</v>
      </c>
      <c r="BF878" s="2">
        <v>268.66</v>
      </c>
      <c r="BG878" s="2">
        <v>0</v>
      </c>
    </row>
    <row r="879" spans="1:59">
      <c r="A879" s="5" t="s">
        <v>3581</v>
      </c>
      <c r="B879" s="2" t="s">
        <v>3582</v>
      </c>
      <c r="C879" s="2" t="s">
        <v>3583</v>
      </c>
      <c r="D879" s="2" t="s">
        <v>3584</v>
      </c>
      <c r="E879" s="2" t="s">
        <v>204</v>
      </c>
      <c r="F879" s="2" t="s">
        <v>209</v>
      </c>
      <c r="G879" s="2">
        <v>10</v>
      </c>
      <c r="H879" s="2">
        <v>3</v>
      </c>
      <c r="I879" s="2">
        <v>6.1</v>
      </c>
      <c r="J879" s="2">
        <v>0</v>
      </c>
      <c r="K879" s="2">
        <v>2196</v>
      </c>
      <c r="L879" s="2">
        <v>0</v>
      </c>
      <c r="M879" s="2">
        <v>0</v>
      </c>
      <c r="N879" s="2">
        <v>0</v>
      </c>
      <c r="O879" s="2">
        <v>0</v>
      </c>
      <c r="P879" s="2">
        <v>216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300</v>
      </c>
      <c r="W879" s="2">
        <v>33</v>
      </c>
      <c r="X879" s="2">
        <v>0</v>
      </c>
      <c r="Y879" s="2">
        <v>1000</v>
      </c>
      <c r="Z879" s="2">
        <v>1110</v>
      </c>
      <c r="AA879" s="2">
        <v>1000</v>
      </c>
      <c r="AB879" s="2">
        <v>0</v>
      </c>
      <c r="AC879" s="2">
        <v>0</v>
      </c>
      <c r="AD879" s="2">
        <v>0</v>
      </c>
      <c r="AE879" s="2">
        <v>0</v>
      </c>
      <c r="AF879" s="2">
        <v>5855</v>
      </c>
      <c r="AG879" s="2">
        <v>713.2</v>
      </c>
      <c r="AH879" s="2">
        <v>26.75</v>
      </c>
      <c r="AI879" s="2">
        <v>178.3</v>
      </c>
      <c r="AJ879" s="2">
        <v>535</v>
      </c>
      <c r="AK879" s="2">
        <v>0</v>
      </c>
      <c r="AL879" s="2">
        <v>0</v>
      </c>
      <c r="AM879" s="2">
        <v>0</v>
      </c>
      <c r="AN879" s="2">
        <v>0</v>
      </c>
      <c r="AO879" s="2">
        <v>2</v>
      </c>
      <c r="AP879" s="2">
        <v>9</v>
      </c>
      <c r="AQ879" s="2">
        <v>0</v>
      </c>
      <c r="AR879" s="2">
        <v>4399.75</v>
      </c>
      <c r="AS879" s="2">
        <v>5853</v>
      </c>
      <c r="AT879" s="2">
        <v>29659</v>
      </c>
      <c r="AU879" s="2">
        <v>15000</v>
      </c>
      <c r="AV879" s="2">
        <v>3000</v>
      </c>
      <c r="AW879" s="2">
        <v>6000</v>
      </c>
      <c r="AX879" s="2">
        <v>0</v>
      </c>
      <c r="AY879" s="2">
        <v>0</v>
      </c>
      <c r="AZ879" s="2">
        <v>0</v>
      </c>
      <c r="BA879" s="2">
        <v>4359.75</v>
      </c>
      <c r="BB879" s="2">
        <v>1299.25</v>
      </c>
      <c r="BC879" s="2">
        <v>38.98</v>
      </c>
      <c r="BD879" s="2">
        <v>0</v>
      </c>
      <c r="BE879" s="2">
        <v>38.98</v>
      </c>
      <c r="BF879" s="2">
        <v>146.99</v>
      </c>
      <c r="BG879" s="2">
        <v>0</v>
      </c>
    </row>
    <row r="880" spans="1:59">
      <c r="A880" s="5" t="s">
        <v>3585</v>
      </c>
      <c r="B880" s="2" t="s">
        <v>3586</v>
      </c>
      <c r="C880" s="2" t="s">
        <v>3587</v>
      </c>
      <c r="D880" s="2" t="s">
        <v>3588</v>
      </c>
      <c r="E880" s="2" t="s">
        <v>204</v>
      </c>
      <c r="F880" s="2" t="s">
        <v>256</v>
      </c>
      <c r="G880" s="2">
        <v>11</v>
      </c>
      <c r="H880" s="2">
        <v>3</v>
      </c>
      <c r="I880" s="2">
        <v>6.5</v>
      </c>
      <c r="J880" s="2">
        <v>0</v>
      </c>
      <c r="K880" s="2">
        <v>2340</v>
      </c>
      <c r="L880" s="2">
        <v>0</v>
      </c>
      <c r="M880" s="2">
        <v>138</v>
      </c>
      <c r="N880" s="2">
        <v>48</v>
      </c>
      <c r="O880" s="2">
        <v>0</v>
      </c>
      <c r="P880" s="2">
        <v>504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300</v>
      </c>
      <c r="W880" s="2">
        <v>33</v>
      </c>
      <c r="X880" s="2">
        <v>0</v>
      </c>
      <c r="Y880" s="2">
        <v>1000</v>
      </c>
      <c r="Z880" s="2">
        <v>1110</v>
      </c>
      <c r="AA880" s="2">
        <v>1000</v>
      </c>
      <c r="AB880" s="2">
        <v>0</v>
      </c>
      <c r="AC880" s="2">
        <v>0</v>
      </c>
      <c r="AD880" s="2">
        <v>322.76</v>
      </c>
      <c r="AE880" s="2">
        <v>0</v>
      </c>
      <c r="AF880" s="2">
        <v>6795.76</v>
      </c>
      <c r="AG880" s="2">
        <v>762.64</v>
      </c>
      <c r="AH880" s="2">
        <v>28.6</v>
      </c>
      <c r="AI880" s="2">
        <v>190.66</v>
      </c>
      <c r="AJ880" s="2">
        <v>572</v>
      </c>
      <c r="AK880" s="2">
        <v>0</v>
      </c>
      <c r="AL880" s="2">
        <v>0</v>
      </c>
      <c r="AM880" s="2">
        <v>0</v>
      </c>
      <c r="AN880" s="2">
        <v>0</v>
      </c>
      <c r="AO880" s="2">
        <v>2</v>
      </c>
      <c r="AP880" s="2">
        <v>9</v>
      </c>
      <c r="AQ880" s="2">
        <v>0</v>
      </c>
      <c r="AR880" s="2">
        <v>5239.86</v>
      </c>
      <c r="AS880" s="2">
        <v>6793.76</v>
      </c>
      <c r="AT880" s="2">
        <v>28895.76</v>
      </c>
      <c r="AU880" s="2">
        <v>15000</v>
      </c>
      <c r="AV880" s="2">
        <v>3000</v>
      </c>
      <c r="AW880" s="2">
        <v>3000</v>
      </c>
      <c r="AX880" s="2">
        <v>0</v>
      </c>
      <c r="AY880" s="2">
        <v>3000</v>
      </c>
      <c r="AZ880" s="2">
        <v>0</v>
      </c>
      <c r="BA880" s="2">
        <v>4661.7</v>
      </c>
      <c r="BB880" s="2">
        <v>234.060000000001</v>
      </c>
      <c r="BC880" s="2">
        <v>7.02</v>
      </c>
      <c r="BD880" s="2">
        <v>0</v>
      </c>
      <c r="BE880" s="2">
        <v>7.02</v>
      </c>
      <c r="BF880" s="2">
        <v>89.83</v>
      </c>
      <c r="BG880" s="2">
        <v>0</v>
      </c>
    </row>
    <row r="881" spans="1:59">
      <c r="A881" s="5" t="s">
        <v>3589</v>
      </c>
      <c r="B881" s="2" t="s">
        <v>3590</v>
      </c>
      <c r="C881" s="2" t="s">
        <v>3591</v>
      </c>
      <c r="D881" s="2" t="s">
        <v>3592</v>
      </c>
      <c r="E881" s="2" t="s">
        <v>204</v>
      </c>
      <c r="F881" s="2" t="s">
        <v>256</v>
      </c>
      <c r="G881" s="2">
        <v>11</v>
      </c>
      <c r="H881" s="2">
        <v>3</v>
      </c>
      <c r="I881" s="2">
        <v>6.5</v>
      </c>
      <c r="J881" s="2">
        <v>0</v>
      </c>
      <c r="K881" s="2">
        <v>2340</v>
      </c>
      <c r="L881" s="2">
        <v>0</v>
      </c>
      <c r="M881" s="2">
        <v>138</v>
      </c>
      <c r="N881" s="2">
        <v>40</v>
      </c>
      <c r="O881" s="2">
        <v>0</v>
      </c>
      <c r="P881" s="2">
        <v>504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300</v>
      </c>
      <c r="W881" s="2">
        <v>33</v>
      </c>
      <c r="X881" s="2">
        <v>0</v>
      </c>
      <c r="Y881" s="2">
        <v>1000</v>
      </c>
      <c r="Z881" s="2">
        <v>1110</v>
      </c>
      <c r="AA881" s="2">
        <v>1000</v>
      </c>
      <c r="AB881" s="2">
        <v>0</v>
      </c>
      <c r="AC881" s="2">
        <v>0</v>
      </c>
      <c r="AD881" s="2">
        <v>322.76</v>
      </c>
      <c r="AE881" s="2">
        <v>0</v>
      </c>
      <c r="AF881" s="2">
        <v>6787.76</v>
      </c>
      <c r="AG881" s="2">
        <v>762</v>
      </c>
      <c r="AH881" s="2">
        <v>28.58</v>
      </c>
      <c r="AI881" s="2">
        <v>190.5</v>
      </c>
      <c r="AJ881" s="2">
        <v>572</v>
      </c>
      <c r="AK881" s="2">
        <v>0</v>
      </c>
      <c r="AL881" s="2">
        <v>0</v>
      </c>
      <c r="AM881" s="2">
        <v>0</v>
      </c>
      <c r="AN881" s="2">
        <v>0</v>
      </c>
      <c r="AO881" s="2">
        <v>2</v>
      </c>
      <c r="AP881" s="2">
        <v>9</v>
      </c>
      <c r="AQ881" s="2">
        <v>0</v>
      </c>
      <c r="AR881" s="2">
        <v>5232.68</v>
      </c>
      <c r="AS881" s="2">
        <v>6785.76</v>
      </c>
      <c r="AT881" s="2">
        <v>25133.76</v>
      </c>
      <c r="AU881" s="2">
        <v>15000</v>
      </c>
      <c r="AV881" s="2">
        <v>3000</v>
      </c>
      <c r="AW881" s="2">
        <v>3000</v>
      </c>
      <c r="AX881" s="2">
        <v>0</v>
      </c>
      <c r="AY881" s="2">
        <v>3000</v>
      </c>
      <c r="AZ881" s="2">
        <v>0</v>
      </c>
      <c r="BA881" s="2">
        <v>4659.24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</row>
    <row r="882" spans="1:59">
      <c r="A882" s="5" t="s">
        <v>3593</v>
      </c>
      <c r="B882" s="2" t="s">
        <v>3594</v>
      </c>
      <c r="C882" s="2" t="s">
        <v>3595</v>
      </c>
      <c r="D882" s="2" t="s">
        <v>3596</v>
      </c>
      <c r="E882" s="2" t="s">
        <v>204</v>
      </c>
      <c r="F882" s="2" t="s">
        <v>256</v>
      </c>
      <c r="G882" s="2">
        <v>11</v>
      </c>
      <c r="H882" s="2">
        <v>3</v>
      </c>
      <c r="I882" s="2">
        <v>6.5</v>
      </c>
      <c r="J882" s="2">
        <v>0</v>
      </c>
      <c r="K882" s="2">
        <v>2340</v>
      </c>
      <c r="L882" s="2">
        <v>0</v>
      </c>
      <c r="M882" s="2">
        <v>159</v>
      </c>
      <c r="N882" s="2">
        <v>48</v>
      </c>
      <c r="O882" s="2">
        <v>0</v>
      </c>
      <c r="P882" s="2">
        <v>504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300</v>
      </c>
      <c r="W882" s="2">
        <v>33</v>
      </c>
      <c r="X882" s="2">
        <v>0</v>
      </c>
      <c r="Y882" s="2">
        <v>1000</v>
      </c>
      <c r="Z882" s="2">
        <v>1110</v>
      </c>
      <c r="AA882" s="2">
        <v>1000</v>
      </c>
      <c r="AB882" s="2">
        <v>0</v>
      </c>
      <c r="AC882" s="2">
        <v>0</v>
      </c>
      <c r="AD882" s="2">
        <v>400.76</v>
      </c>
      <c r="AE882" s="2">
        <v>0</v>
      </c>
      <c r="AF882" s="2">
        <v>6894.76</v>
      </c>
      <c r="AG882" s="2">
        <v>764.32</v>
      </c>
      <c r="AH882" s="2">
        <v>28.66</v>
      </c>
      <c r="AI882" s="2">
        <v>191.08</v>
      </c>
      <c r="AJ882" s="2">
        <v>573</v>
      </c>
      <c r="AK882" s="2">
        <v>0</v>
      </c>
      <c r="AL882" s="2">
        <v>0</v>
      </c>
      <c r="AM882" s="2">
        <v>0</v>
      </c>
      <c r="AN882" s="2">
        <v>0</v>
      </c>
      <c r="AO882" s="2">
        <v>2</v>
      </c>
      <c r="AP882" s="2">
        <v>9</v>
      </c>
      <c r="AQ882" s="2">
        <v>0</v>
      </c>
      <c r="AR882" s="2">
        <v>5335.7</v>
      </c>
      <c r="AS882" s="2">
        <v>6892.76</v>
      </c>
      <c r="AT882" s="2">
        <v>25494.76</v>
      </c>
      <c r="AU882" s="2">
        <v>15000</v>
      </c>
      <c r="AV882" s="2">
        <v>3000</v>
      </c>
      <c r="AW882" s="2">
        <v>3000</v>
      </c>
      <c r="AX882" s="2">
        <v>0</v>
      </c>
      <c r="AY882" s="2">
        <v>0</v>
      </c>
      <c r="AZ882" s="2">
        <v>0</v>
      </c>
      <c r="BA882" s="2">
        <v>4671.18</v>
      </c>
      <c r="BB882" s="2">
        <v>0</v>
      </c>
      <c r="BC882" s="2">
        <v>0</v>
      </c>
      <c r="BD882" s="2">
        <v>0</v>
      </c>
      <c r="BE882" s="2">
        <v>0</v>
      </c>
      <c r="BF882" s="2">
        <v>44.64</v>
      </c>
      <c r="BG882" s="2">
        <v>0</v>
      </c>
    </row>
    <row r="883" spans="1:59">
      <c r="A883" s="5" t="s">
        <v>3597</v>
      </c>
      <c r="B883" s="2" t="s">
        <v>3598</v>
      </c>
      <c r="C883" s="2" t="s">
        <v>3599</v>
      </c>
      <c r="D883" s="2" t="s">
        <v>3600</v>
      </c>
      <c r="E883" s="2" t="s">
        <v>204</v>
      </c>
      <c r="F883" s="2" t="s">
        <v>256</v>
      </c>
      <c r="G883" s="2">
        <v>11</v>
      </c>
      <c r="H883" s="2">
        <v>3</v>
      </c>
      <c r="I883" s="2">
        <v>6.5</v>
      </c>
      <c r="J883" s="2">
        <v>0</v>
      </c>
      <c r="K883" s="2">
        <v>2340</v>
      </c>
      <c r="L883" s="2">
        <v>0</v>
      </c>
      <c r="M883" s="2">
        <v>138</v>
      </c>
      <c r="N883" s="2">
        <v>48</v>
      </c>
      <c r="O883" s="2">
        <v>0</v>
      </c>
      <c r="P883" s="2">
        <v>504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300</v>
      </c>
      <c r="W883" s="2">
        <v>33</v>
      </c>
      <c r="X883" s="2">
        <v>0</v>
      </c>
      <c r="Y883" s="2">
        <v>1000</v>
      </c>
      <c r="Z883" s="2">
        <v>1110</v>
      </c>
      <c r="AA883" s="2">
        <v>1000</v>
      </c>
      <c r="AB883" s="2">
        <v>50</v>
      </c>
      <c r="AC883" s="2">
        <v>48</v>
      </c>
      <c r="AD883" s="2">
        <v>322.76</v>
      </c>
      <c r="AE883" s="2">
        <v>0</v>
      </c>
      <c r="AF883" s="2">
        <v>6893.76</v>
      </c>
      <c r="AG883" s="2">
        <v>681.04</v>
      </c>
      <c r="AH883" s="2">
        <v>25.54</v>
      </c>
      <c r="AI883" s="2">
        <v>170.26</v>
      </c>
      <c r="AJ883" s="2">
        <v>511</v>
      </c>
      <c r="AK883" s="2">
        <v>0</v>
      </c>
      <c r="AL883" s="2">
        <v>0</v>
      </c>
      <c r="AM883" s="2">
        <v>0</v>
      </c>
      <c r="AN883" s="2">
        <v>0</v>
      </c>
      <c r="AO883" s="2">
        <v>2</v>
      </c>
      <c r="AP883" s="2">
        <v>9</v>
      </c>
      <c r="AQ883" s="2">
        <v>0</v>
      </c>
      <c r="AR883" s="2">
        <v>5503.92</v>
      </c>
      <c r="AS883" s="2">
        <v>6891.76</v>
      </c>
      <c r="AT883" s="2">
        <v>25433.76</v>
      </c>
      <c r="AU883" s="2">
        <v>15000</v>
      </c>
      <c r="AV883" s="2">
        <v>3000</v>
      </c>
      <c r="AW883" s="2">
        <v>0</v>
      </c>
      <c r="AX883" s="2">
        <v>0</v>
      </c>
      <c r="AY883" s="2">
        <v>0</v>
      </c>
      <c r="AZ883" s="2">
        <v>0</v>
      </c>
      <c r="BA883" s="2">
        <v>4163.52</v>
      </c>
      <c r="BB883" s="2">
        <v>3270.24</v>
      </c>
      <c r="BC883" s="2">
        <v>98.11</v>
      </c>
      <c r="BD883" s="2">
        <v>0</v>
      </c>
      <c r="BE883" s="2">
        <v>98.11</v>
      </c>
      <c r="BF883" s="2">
        <v>112.99</v>
      </c>
      <c r="BG883" s="2">
        <v>0</v>
      </c>
    </row>
    <row r="884" spans="1:59">
      <c r="A884" s="5" t="s">
        <v>3601</v>
      </c>
      <c r="B884" s="2" t="s">
        <v>3602</v>
      </c>
      <c r="C884" s="2" t="s">
        <v>3603</v>
      </c>
      <c r="D884" s="2" t="s">
        <v>3604</v>
      </c>
      <c r="E884" s="2" t="s">
        <v>204</v>
      </c>
      <c r="F884" s="2" t="s">
        <v>256</v>
      </c>
      <c r="G884" s="2">
        <v>11</v>
      </c>
      <c r="H884" s="2">
        <v>3</v>
      </c>
      <c r="I884" s="2">
        <v>6.5</v>
      </c>
      <c r="J884" s="2">
        <v>0</v>
      </c>
      <c r="K884" s="2">
        <v>2340</v>
      </c>
      <c r="L884" s="2">
        <v>215.17</v>
      </c>
      <c r="M884" s="2">
        <v>138</v>
      </c>
      <c r="N884" s="2">
        <v>40</v>
      </c>
      <c r="O884" s="2">
        <v>0</v>
      </c>
      <c r="P884" s="2">
        <v>216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300</v>
      </c>
      <c r="W884" s="2">
        <v>33</v>
      </c>
      <c r="X884" s="2">
        <v>0</v>
      </c>
      <c r="Y884" s="2">
        <v>1000</v>
      </c>
      <c r="Z884" s="2">
        <v>1110</v>
      </c>
      <c r="AA884" s="2">
        <v>1000</v>
      </c>
      <c r="AB884" s="2">
        <v>50</v>
      </c>
      <c r="AC884" s="2">
        <v>96</v>
      </c>
      <c r="AD884" s="2">
        <v>1572.2</v>
      </c>
      <c r="AE884" s="2">
        <v>0</v>
      </c>
      <c r="AF884" s="2">
        <v>8110.37</v>
      </c>
      <c r="AG884" s="2">
        <v>630.16</v>
      </c>
      <c r="AH884" s="2">
        <v>23.63</v>
      </c>
      <c r="AI884" s="2">
        <v>157.54</v>
      </c>
      <c r="AJ884" s="2">
        <v>473</v>
      </c>
      <c r="AK884" s="2">
        <v>0</v>
      </c>
      <c r="AL884" s="2">
        <v>0</v>
      </c>
      <c r="AM884" s="2">
        <v>0</v>
      </c>
      <c r="AN884" s="2">
        <v>0</v>
      </c>
      <c r="AO884" s="2">
        <v>2</v>
      </c>
      <c r="AP884" s="2">
        <v>9</v>
      </c>
      <c r="AQ884" s="2">
        <v>0</v>
      </c>
      <c r="AR884" s="2">
        <v>6824.04</v>
      </c>
      <c r="AS884" s="2">
        <v>8108.37</v>
      </c>
      <c r="AT884" s="2">
        <v>24958.37</v>
      </c>
      <c r="AU884" s="2">
        <v>15000</v>
      </c>
      <c r="AV884" s="2">
        <v>3000</v>
      </c>
      <c r="AW884" s="2">
        <v>0</v>
      </c>
      <c r="AX884" s="2">
        <v>0</v>
      </c>
      <c r="AY884" s="2">
        <v>3000</v>
      </c>
      <c r="AZ884" s="2">
        <v>0</v>
      </c>
      <c r="BA884" s="2">
        <v>3852.99</v>
      </c>
      <c r="BB884" s="2">
        <v>105.379999999999</v>
      </c>
      <c r="BC884" s="2">
        <v>3.16</v>
      </c>
      <c r="BD884" s="2">
        <v>0</v>
      </c>
      <c r="BE884" s="2">
        <v>3.16</v>
      </c>
      <c r="BF884" s="2">
        <v>8.44</v>
      </c>
      <c r="BG884" s="2">
        <v>0</v>
      </c>
    </row>
    <row r="885" spans="1:59">
      <c r="A885" s="5" t="s">
        <v>3605</v>
      </c>
      <c r="B885" s="2" t="s">
        <v>3606</v>
      </c>
      <c r="C885" s="2" t="s">
        <v>3607</v>
      </c>
      <c r="D885" s="2" t="s">
        <v>3608</v>
      </c>
      <c r="E885" s="2" t="s">
        <v>204</v>
      </c>
      <c r="F885" s="2" t="s">
        <v>256</v>
      </c>
      <c r="G885" s="2">
        <v>12</v>
      </c>
      <c r="H885" s="2">
        <v>3</v>
      </c>
      <c r="I885" s="2">
        <v>6.9</v>
      </c>
      <c r="J885" s="2">
        <v>0</v>
      </c>
      <c r="K885" s="2">
        <v>2484</v>
      </c>
      <c r="L885" s="2">
        <v>0</v>
      </c>
      <c r="M885" s="2">
        <v>138</v>
      </c>
      <c r="N885" s="2">
        <v>40</v>
      </c>
      <c r="O885" s="2">
        <v>0</v>
      </c>
      <c r="P885" s="2">
        <v>504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300</v>
      </c>
      <c r="W885" s="2">
        <v>33</v>
      </c>
      <c r="X885" s="2">
        <v>0</v>
      </c>
      <c r="Y885" s="2">
        <v>1000</v>
      </c>
      <c r="Z885" s="2">
        <v>1110</v>
      </c>
      <c r="AA885" s="2">
        <v>1000</v>
      </c>
      <c r="AB885" s="2">
        <v>0</v>
      </c>
      <c r="AC885" s="2">
        <v>0</v>
      </c>
      <c r="AD885" s="2">
        <v>342.62</v>
      </c>
      <c r="AE885" s="2">
        <v>0</v>
      </c>
      <c r="AF885" s="2">
        <v>6951.62</v>
      </c>
      <c r="AG885" s="2">
        <v>822.48</v>
      </c>
      <c r="AH885" s="2">
        <v>30.84</v>
      </c>
      <c r="AI885" s="2">
        <v>205.62</v>
      </c>
      <c r="AJ885" s="2">
        <v>617</v>
      </c>
      <c r="AK885" s="2">
        <v>0</v>
      </c>
      <c r="AL885" s="2">
        <v>0</v>
      </c>
      <c r="AM885" s="2">
        <v>0</v>
      </c>
      <c r="AN885" s="2">
        <v>0</v>
      </c>
      <c r="AO885" s="2">
        <v>2</v>
      </c>
      <c r="AP885" s="2">
        <v>9</v>
      </c>
      <c r="AQ885" s="2">
        <v>0</v>
      </c>
      <c r="AR885" s="2">
        <v>5273.68</v>
      </c>
      <c r="AS885" s="2">
        <v>6949.62</v>
      </c>
      <c r="AT885" s="2">
        <v>25623.62</v>
      </c>
      <c r="AU885" s="2">
        <v>15000</v>
      </c>
      <c r="AV885" s="2">
        <v>3000</v>
      </c>
      <c r="AW885" s="2">
        <v>3000</v>
      </c>
      <c r="AX885" s="2">
        <v>0</v>
      </c>
      <c r="AY885" s="2">
        <v>3000</v>
      </c>
      <c r="AZ885" s="2">
        <v>0</v>
      </c>
      <c r="BA885" s="2">
        <v>5027.82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</row>
    <row r="886" spans="1:59">
      <c r="A886" s="5" t="s">
        <v>3609</v>
      </c>
      <c r="B886" s="2" t="s">
        <v>3610</v>
      </c>
      <c r="C886" s="2" t="s">
        <v>3611</v>
      </c>
      <c r="D886" s="2" t="s">
        <v>3612</v>
      </c>
      <c r="E886" s="2" t="s">
        <v>204</v>
      </c>
      <c r="F886" s="2" t="s">
        <v>256</v>
      </c>
      <c r="G886" s="2">
        <v>12</v>
      </c>
      <c r="H886" s="2">
        <v>4</v>
      </c>
      <c r="I886" s="2">
        <v>7.1</v>
      </c>
      <c r="J886" s="2">
        <v>0</v>
      </c>
      <c r="K886" s="2">
        <v>2556</v>
      </c>
      <c r="L886" s="2">
        <v>0</v>
      </c>
      <c r="M886" s="2">
        <v>0</v>
      </c>
      <c r="N886" s="2">
        <v>104</v>
      </c>
      <c r="O886" s="2">
        <v>0</v>
      </c>
      <c r="P886" s="2">
        <v>216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300</v>
      </c>
      <c r="W886" s="2">
        <v>33</v>
      </c>
      <c r="X886" s="2">
        <v>0</v>
      </c>
      <c r="Y886" s="2">
        <v>1000</v>
      </c>
      <c r="Z886" s="2">
        <v>1110</v>
      </c>
      <c r="AA886" s="2">
        <v>1000</v>
      </c>
      <c r="AB886" s="2">
        <v>0</v>
      </c>
      <c r="AC886" s="2">
        <v>0</v>
      </c>
      <c r="AD886" s="2">
        <v>352.55</v>
      </c>
      <c r="AE886" s="2">
        <v>0</v>
      </c>
      <c r="AF886" s="2">
        <v>6671.55</v>
      </c>
      <c r="AG886" s="2">
        <v>750.32</v>
      </c>
      <c r="AH886" s="2">
        <v>28.14</v>
      </c>
      <c r="AI886" s="2">
        <v>187.58</v>
      </c>
      <c r="AJ886" s="2">
        <v>563</v>
      </c>
      <c r="AK886" s="2">
        <v>0</v>
      </c>
      <c r="AL886" s="2">
        <v>0</v>
      </c>
      <c r="AM886" s="2">
        <v>0</v>
      </c>
      <c r="AN886" s="2">
        <v>0</v>
      </c>
      <c r="AO886" s="2">
        <v>2</v>
      </c>
      <c r="AP886" s="2">
        <v>9</v>
      </c>
      <c r="AQ886" s="2">
        <v>4.21000000000001</v>
      </c>
      <c r="AR886" s="2">
        <v>5136.3</v>
      </c>
      <c r="AS886" s="2">
        <v>6669.55</v>
      </c>
      <c r="AT886" s="2">
        <v>26053.55</v>
      </c>
      <c r="AU886" s="2">
        <v>15000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4587.12</v>
      </c>
      <c r="BB886" s="2">
        <v>6466.43</v>
      </c>
      <c r="BC886" s="2">
        <v>193.99</v>
      </c>
      <c r="BD886" s="2">
        <v>0</v>
      </c>
      <c r="BE886" s="2">
        <v>193.99</v>
      </c>
      <c r="BF886" s="2">
        <v>189.78</v>
      </c>
      <c r="BG886" s="2">
        <v>4.21000000000001</v>
      </c>
    </row>
    <row r="887" spans="1:59">
      <c r="A887" s="5" t="s">
        <v>3613</v>
      </c>
      <c r="B887" s="2" t="s">
        <v>3614</v>
      </c>
      <c r="C887" s="2" t="s">
        <v>3615</v>
      </c>
      <c r="D887" s="2" t="s">
        <v>3616</v>
      </c>
      <c r="E887" s="2" t="s">
        <v>204</v>
      </c>
      <c r="F887" s="2" t="s">
        <v>256</v>
      </c>
      <c r="G887" s="2">
        <v>11</v>
      </c>
      <c r="H887" s="2">
        <v>3</v>
      </c>
      <c r="I887" s="2">
        <v>6.5</v>
      </c>
      <c r="J887" s="2">
        <v>0</v>
      </c>
      <c r="K887" s="2">
        <v>2340</v>
      </c>
      <c r="L887" s="2">
        <v>0</v>
      </c>
      <c r="M887" s="2">
        <v>138</v>
      </c>
      <c r="N887" s="2">
        <v>40</v>
      </c>
      <c r="O887" s="2">
        <v>0</v>
      </c>
      <c r="P887" s="2">
        <v>216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300</v>
      </c>
      <c r="W887" s="2">
        <v>33</v>
      </c>
      <c r="X887" s="2">
        <v>0</v>
      </c>
      <c r="Y887" s="2">
        <v>1000</v>
      </c>
      <c r="Z887" s="2">
        <v>1110</v>
      </c>
      <c r="AA887" s="2">
        <v>1000</v>
      </c>
      <c r="AB887" s="2">
        <v>0</v>
      </c>
      <c r="AC887" s="2">
        <v>0</v>
      </c>
      <c r="AD887" s="2">
        <v>322.76</v>
      </c>
      <c r="AE887" s="2">
        <v>0</v>
      </c>
      <c r="AF887" s="2">
        <v>6499.76</v>
      </c>
      <c r="AG887" s="2">
        <v>738.96</v>
      </c>
      <c r="AH887" s="2">
        <v>27.71</v>
      </c>
      <c r="AI887" s="2">
        <v>184.74</v>
      </c>
      <c r="AJ887" s="2">
        <v>554</v>
      </c>
      <c r="AK887" s="2">
        <v>0</v>
      </c>
      <c r="AL887" s="2">
        <v>0</v>
      </c>
      <c r="AM887" s="2">
        <v>0</v>
      </c>
      <c r="AN887" s="2">
        <v>0</v>
      </c>
      <c r="AO887" s="2">
        <v>2</v>
      </c>
      <c r="AP887" s="2">
        <v>9</v>
      </c>
      <c r="AQ887" s="2">
        <v>0</v>
      </c>
      <c r="AR887" s="2">
        <v>4992.35</v>
      </c>
      <c r="AS887" s="2">
        <v>6497.76</v>
      </c>
      <c r="AT887" s="2">
        <v>24247.76</v>
      </c>
      <c r="AU887" s="2">
        <v>15000</v>
      </c>
      <c r="AV887" s="2">
        <v>3000</v>
      </c>
      <c r="AW887" s="2">
        <v>3000</v>
      </c>
      <c r="AX887" s="2">
        <v>0</v>
      </c>
      <c r="AY887" s="2">
        <v>0</v>
      </c>
      <c r="AZ887" s="2">
        <v>0</v>
      </c>
      <c r="BA887" s="2">
        <v>4516.23</v>
      </c>
      <c r="BB887" s="2">
        <v>0</v>
      </c>
      <c r="BC887" s="2">
        <v>0</v>
      </c>
      <c r="BD887" s="2">
        <v>0</v>
      </c>
      <c r="BE887" s="2">
        <v>0</v>
      </c>
      <c r="BF887" s="2">
        <v>22.18</v>
      </c>
      <c r="BG887" s="2">
        <v>0</v>
      </c>
    </row>
    <row r="888" spans="1:59">
      <c r="A888" s="5" t="s">
        <v>3617</v>
      </c>
      <c r="B888" s="2" t="s">
        <v>3618</v>
      </c>
      <c r="C888" s="2" t="s">
        <v>3619</v>
      </c>
      <c r="D888" s="2" t="s">
        <v>3620</v>
      </c>
      <c r="E888" s="2" t="s">
        <v>204</v>
      </c>
      <c r="F888" s="2" t="s">
        <v>181</v>
      </c>
      <c r="G888" s="2">
        <v>8</v>
      </c>
      <c r="H888" s="2">
        <v>3</v>
      </c>
      <c r="I888" s="2">
        <v>5.3</v>
      </c>
      <c r="J888" s="2">
        <v>0</v>
      </c>
      <c r="K888" s="2">
        <v>1908</v>
      </c>
      <c r="L888" s="2">
        <v>0</v>
      </c>
      <c r="M888" s="2">
        <v>117</v>
      </c>
      <c r="N888" s="2">
        <v>24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300</v>
      </c>
      <c r="W888" s="2">
        <v>33</v>
      </c>
      <c r="X888" s="2">
        <v>0</v>
      </c>
      <c r="Y888" s="2">
        <v>1000</v>
      </c>
      <c r="Z888" s="2">
        <v>1110</v>
      </c>
      <c r="AA888" s="2">
        <v>1000</v>
      </c>
      <c r="AB888" s="2">
        <v>0</v>
      </c>
      <c r="AC888" s="2">
        <v>0</v>
      </c>
      <c r="AD888" s="2">
        <v>0</v>
      </c>
      <c r="AE888" s="2">
        <v>0</v>
      </c>
      <c r="AF888" s="2">
        <v>5492</v>
      </c>
      <c r="AG888" s="2">
        <v>731.76</v>
      </c>
      <c r="AH888" s="2">
        <v>27.44</v>
      </c>
      <c r="AI888" s="2">
        <v>182.94</v>
      </c>
      <c r="AJ888" s="2">
        <v>549</v>
      </c>
      <c r="AK888" s="2">
        <v>0</v>
      </c>
      <c r="AL888" s="2">
        <v>0</v>
      </c>
      <c r="AM888" s="2">
        <v>0</v>
      </c>
      <c r="AN888" s="2">
        <v>0</v>
      </c>
      <c r="AO888" s="2">
        <v>2</v>
      </c>
      <c r="AP888" s="2">
        <v>9</v>
      </c>
      <c r="AQ888" s="2">
        <v>0</v>
      </c>
      <c r="AR888" s="2">
        <v>3998.86</v>
      </c>
      <c r="AS888" s="2">
        <v>5490</v>
      </c>
      <c r="AT888" s="2">
        <v>23765</v>
      </c>
      <c r="AU888" s="2">
        <v>15000</v>
      </c>
      <c r="AV888" s="2">
        <v>3000</v>
      </c>
      <c r="AW888" s="2">
        <v>3000</v>
      </c>
      <c r="AX888" s="2">
        <v>0</v>
      </c>
      <c r="AY888" s="2">
        <v>0</v>
      </c>
      <c r="AZ888" s="2">
        <v>0</v>
      </c>
      <c r="BA888" s="2">
        <v>4473.42</v>
      </c>
      <c r="BB888" s="2">
        <v>0</v>
      </c>
      <c r="BC888" s="2">
        <v>0</v>
      </c>
      <c r="BD888" s="2">
        <v>0</v>
      </c>
      <c r="BE888" s="2">
        <v>0</v>
      </c>
      <c r="BF888" s="2">
        <v>38.78</v>
      </c>
      <c r="BG888" s="2">
        <v>0</v>
      </c>
    </row>
    <row r="889" spans="1:59">
      <c r="A889" s="5" t="s">
        <v>3621</v>
      </c>
      <c r="B889" s="2" t="s">
        <v>3622</v>
      </c>
      <c r="C889" s="2" t="s">
        <v>3623</v>
      </c>
      <c r="D889" s="2" t="s">
        <v>3624</v>
      </c>
      <c r="E889" s="2" t="s">
        <v>204</v>
      </c>
      <c r="F889" s="2" t="s">
        <v>256</v>
      </c>
      <c r="G889" s="2">
        <v>11</v>
      </c>
      <c r="H889" s="2">
        <v>3</v>
      </c>
      <c r="I889" s="2">
        <v>6.5</v>
      </c>
      <c r="J889" s="2">
        <v>0</v>
      </c>
      <c r="K889" s="2">
        <v>2340</v>
      </c>
      <c r="L889" s="2">
        <v>0</v>
      </c>
      <c r="M889" s="2">
        <v>117</v>
      </c>
      <c r="N889" s="2">
        <v>16</v>
      </c>
      <c r="O889" s="2">
        <v>0</v>
      </c>
      <c r="P889" s="2">
        <v>216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300</v>
      </c>
      <c r="W889" s="2">
        <v>33</v>
      </c>
      <c r="X889" s="2">
        <v>0</v>
      </c>
      <c r="Y889" s="2">
        <v>1000</v>
      </c>
      <c r="Z889" s="2">
        <v>1110</v>
      </c>
      <c r="AA889" s="2">
        <v>1000</v>
      </c>
      <c r="AB889" s="2">
        <v>0</v>
      </c>
      <c r="AC889" s="2">
        <v>0</v>
      </c>
      <c r="AD889" s="2">
        <v>645.52</v>
      </c>
      <c r="AE889" s="2">
        <v>0</v>
      </c>
      <c r="AF889" s="2">
        <v>6777.52</v>
      </c>
      <c r="AG889" s="2">
        <v>694.56</v>
      </c>
      <c r="AH889" s="2">
        <v>26.05</v>
      </c>
      <c r="AI889" s="2">
        <v>173.64</v>
      </c>
      <c r="AJ889" s="2">
        <v>521</v>
      </c>
      <c r="AK889" s="2">
        <v>0</v>
      </c>
      <c r="AL889" s="2">
        <v>0</v>
      </c>
      <c r="AM889" s="2">
        <v>0</v>
      </c>
      <c r="AN889" s="2">
        <v>0</v>
      </c>
      <c r="AO889" s="2">
        <v>2</v>
      </c>
      <c r="AP889" s="2">
        <v>9</v>
      </c>
      <c r="AQ889" s="2">
        <v>0</v>
      </c>
      <c r="AR889" s="2">
        <v>5360.27</v>
      </c>
      <c r="AS889" s="2">
        <v>6775.52</v>
      </c>
      <c r="AT889" s="2">
        <v>23585.52</v>
      </c>
      <c r="AU889" s="2">
        <v>15000</v>
      </c>
      <c r="AV889" s="2">
        <v>3000</v>
      </c>
      <c r="AW889" s="2">
        <v>3000</v>
      </c>
      <c r="AX889" s="2">
        <v>0</v>
      </c>
      <c r="AY889" s="2">
        <v>0</v>
      </c>
      <c r="AZ889" s="2">
        <v>0</v>
      </c>
      <c r="BA889" s="2">
        <v>4245.75</v>
      </c>
      <c r="BB889" s="2">
        <v>0</v>
      </c>
      <c r="BC889" s="2">
        <v>0</v>
      </c>
      <c r="BD889" s="2">
        <v>0</v>
      </c>
      <c r="BE889" s="2">
        <v>0</v>
      </c>
      <c r="BF889" s="2">
        <v>0.44</v>
      </c>
      <c r="BG889" s="2">
        <v>0</v>
      </c>
    </row>
    <row r="890" spans="1:59">
      <c r="A890" s="5" t="s">
        <v>3625</v>
      </c>
      <c r="B890" s="2" t="s">
        <v>3626</v>
      </c>
      <c r="C890" s="2" t="s">
        <v>3627</v>
      </c>
      <c r="D890" s="2" t="s">
        <v>3628</v>
      </c>
      <c r="E890" s="2" t="s">
        <v>204</v>
      </c>
      <c r="F890" s="2" t="s">
        <v>256</v>
      </c>
      <c r="G890" s="2">
        <v>11</v>
      </c>
      <c r="H890" s="2">
        <v>4</v>
      </c>
      <c r="I890" s="2">
        <v>6.7</v>
      </c>
      <c r="J890" s="2">
        <v>0</v>
      </c>
      <c r="K890" s="2">
        <v>2412</v>
      </c>
      <c r="L890" s="2">
        <v>0</v>
      </c>
      <c r="M890" s="2">
        <v>138</v>
      </c>
      <c r="N890" s="2">
        <v>64</v>
      </c>
      <c r="O890" s="2">
        <v>0</v>
      </c>
      <c r="P890" s="2">
        <v>216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300</v>
      </c>
      <c r="W890" s="2">
        <v>33</v>
      </c>
      <c r="X890" s="2">
        <v>0</v>
      </c>
      <c r="Y890" s="2">
        <v>1000</v>
      </c>
      <c r="Z890" s="2">
        <v>1110</v>
      </c>
      <c r="AA890" s="2">
        <v>1000</v>
      </c>
      <c r="AB890" s="2">
        <v>0</v>
      </c>
      <c r="AC890" s="2">
        <v>0</v>
      </c>
      <c r="AD890" s="2">
        <v>998.07</v>
      </c>
      <c r="AE890" s="2">
        <v>0</v>
      </c>
      <c r="AF890" s="2">
        <v>7271.07</v>
      </c>
      <c r="AG890" s="2">
        <v>705.84</v>
      </c>
      <c r="AH890" s="2">
        <v>26.47</v>
      </c>
      <c r="AI890" s="2">
        <v>176.46</v>
      </c>
      <c r="AJ890" s="2">
        <v>529</v>
      </c>
      <c r="AK890" s="2">
        <v>0</v>
      </c>
      <c r="AL890" s="2">
        <v>0</v>
      </c>
      <c r="AM890" s="2">
        <v>0</v>
      </c>
      <c r="AN890" s="2">
        <v>0</v>
      </c>
      <c r="AO890" s="2">
        <v>2</v>
      </c>
      <c r="AP890" s="2">
        <v>9</v>
      </c>
      <c r="AQ890" s="2">
        <v>0</v>
      </c>
      <c r="AR890" s="2">
        <v>5831.3</v>
      </c>
      <c r="AS890" s="2">
        <v>7269.07</v>
      </c>
      <c r="AT890" s="2">
        <v>24685.39</v>
      </c>
      <c r="AU890" s="2">
        <v>15000</v>
      </c>
      <c r="AV890" s="2">
        <v>3000</v>
      </c>
      <c r="AW890" s="2">
        <v>3000</v>
      </c>
      <c r="AX890" s="2">
        <v>0</v>
      </c>
      <c r="AY890" s="2">
        <v>0</v>
      </c>
      <c r="AZ890" s="2">
        <v>0</v>
      </c>
      <c r="BA890" s="2">
        <v>4313.31</v>
      </c>
      <c r="BB890" s="2">
        <v>0</v>
      </c>
      <c r="BC890" s="2">
        <v>0</v>
      </c>
      <c r="BD890" s="2">
        <v>0</v>
      </c>
      <c r="BE890" s="2">
        <v>0</v>
      </c>
      <c r="BF890" s="2">
        <v>16.22</v>
      </c>
      <c r="BG890" s="2">
        <v>0</v>
      </c>
    </row>
    <row r="891" spans="1:59">
      <c r="A891" s="5" t="s">
        <v>3629</v>
      </c>
      <c r="B891" s="2" t="s">
        <v>3630</v>
      </c>
      <c r="C891" s="2" t="s">
        <v>3631</v>
      </c>
      <c r="D891" s="2" t="s">
        <v>3632</v>
      </c>
      <c r="E891" s="2" t="s">
        <v>204</v>
      </c>
      <c r="F891" s="2" t="s">
        <v>256</v>
      </c>
      <c r="G891" s="2">
        <v>11</v>
      </c>
      <c r="H891" s="2">
        <v>3</v>
      </c>
      <c r="I891" s="2">
        <v>6.5</v>
      </c>
      <c r="J891" s="2">
        <v>0</v>
      </c>
      <c r="K891" s="2">
        <v>2340</v>
      </c>
      <c r="L891" s="2">
        <v>0</v>
      </c>
      <c r="M891" s="2">
        <v>159</v>
      </c>
      <c r="N891" s="2">
        <v>40</v>
      </c>
      <c r="O891" s="2">
        <v>0</v>
      </c>
      <c r="P891" s="2">
        <v>216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300</v>
      </c>
      <c r="W891" s="2">
        <v>33</v>
      </c>
      <c r="X891" s="2">
        <v>0</v>
      </c>
      <c r="Y891" s="2">
        <v>1000</v>
      </c>
      <c r="Z891" s="2">
        <v>1110</v>
      </c>
      <c r="AA891" s="2">
        <v>1000</v>
      </c>
      <c r="AB891" s="2">
        <v>0</v>
      </c>
      <c r="AC891" s="2">
        <v>0</v>
      </c>
      <c r="AD891" s="2">
        <v>968.28</v>
      </c>
      <c r="AE891" s="2">
        <v>0</v>
      </c>
      <c r="AF891" s="2">
        <v>7166.28</v>
      </c>
      <c r="AG891" s="2">
        <v>699.84</v>
      </c>
      <c r="AH891" s="2">
        <v>26.24</v>
      </c>
      <c r="AI891" s="2">
        <v>174.96</v>
      </c>
      <c r="AJ891" s="2">
        <v>525</v>
      </c>
      <c r="AK891" s="2">
        <v>0</v>
      </c>
      <c r="AL891" s="2">
        <v>0</v>
      </c>
      <c r="AM891" s="2">
        <v>0</v>
      </c>
      <c r="AN891" s="2">
        <v>0</v>
      </c>
      <c r="AO891" s="2">
        <v>2</v>
      </c>
      <c r="AP891" s="2">
        <v>9</v>
      </c>
      <c r="AQ891" s="2">
        <v>0</v>
      </c>
      <c r="AR891" s="2">
        <v>5738.24</v>
      </c>
      <c r="AS891" s="2">
        <v>7164.28</v>
      </c>
      <c r="AT891" s="2">
        <v>24052.68</v>
      </c>
      <c r="AU891" s="2">
        <v>15000</v>
      </c>
      <c r="AV891" s="2">
        <v>3000</v>
      </c>
      <c r="AW891" s="2">
        <v>3000</v>
      </c>
      <c r="AX891" s="2">
        <v>0</v>
      </c>
      <c r="AY891" s="2">
        <v>1500</v>
      </c>
      <c r="AZ891" s="2">
        <v>0</v>
      </c>
      <c r="BA891" s="2">
        <v>4278.12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</row>
    <row r="892" spans="1:59">
      <c r="A892" s="5" t="s">
        <v>3633</v>
      </c>
      <c r="B892" s="2" t="s">
        <v>3634</v>
      </c>
      <c r="C892" s="2" t="s">
        <v>3635</v>
      </c>
      <c r="D892" s="2" t="s">
        <v>3636</v>
      </c>
      <c r="E892" s="2" t="s">
        <v>204</v>
      </c>
      <c r="F892" s="2" t="s">
        <v>256</v>
      </c>
      <c r="G892" s="2">
        <v>11</v>
      </c>
      <c r="H892" s="2">
        <v>2</v>
      </c>
      <c r="I892" s="2">
        <v>6.3</v>
      </c>
      <c r="J892" s="2">
        <v>0</v>
      </c>
      <c r="K892" s="2">
        <v>2268</v>
      </c>
      <c r="L892" s="2">
        <v>0</v>
      </c>
      <c r="M892" s="2">
        <v>0</v>
      </c>
      <c r="N892" s="2">
        <v>0</v>
      </c>
      <c r="O892" s="2">
        <v>0</v>
      </c>
      <c r="P892" s="2">
        <v>72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300</v>
      </c>
      <c r="W892" s="2">
        <v>33</v>
      </c>
      <c r="X892" s="2">
        <v>0</v>
      </c>
      <c r="Y892" s="2">
        <v>1000</v>
      </c>
      <c r="Z892" s="2">
        <v>1110</v>
      </c>
      <c r="AA892" s="2">
        <v>1000</v>
      </c>
      <c r="AB892" s="2">
        <v>0</v>
      </c>
      <c r="AC892" s="2">
        <v>0</v>
      </c>
      <c r="AD892" s="2">
        <v>312.83</v>
      </c>
      <c r="AE892" s="2">
        <v>0</v>
      </c>
      <c r="AF892" s="2">
        <v>6095.83</v>
      </c>
      <c r="AG892" s="2">
        <v>695.92</v>
      </c>
      <c r="AH892" s="2">
        <v>26.1</v>
      </c>
      <c r="AI892" s="2">
        <v>173.98</v>
      </c>
      <c r="AJ892" s="2">
        <v>522</v>
      </c>
      <c r="AK892" s="2">
        <v>0</v>
      </c>
      <c r="AL892" s="2">
        <v>0</v>
      </c>
      <c r="AM892" s="2">
        <v>0</v>
      </c>
      <c r="AN892" s="2">
        <v>0</v>
      </c>
      <c r="AO892" s="2">
        <v>2</v>
      </c>
      <c r="AP892" s="2">
        <v>9</v>
      </c>
      <c r="AQ892" s="2">
        <v>0</v>
      </c>
      <c r="AR892" s="2">
        <v>4675.83</v>
      </c>
      <c r="AS892" s="2">
        <v>6093.83</v>
      </c>
      <c r="AT892" s="2">
        <v>23520.15</v>
      </c>
      <c r="AU892" s="2">
        <v>15000</v>
      </c>
      <c r="AV892" s="2">
        <v>3000</v>
      </c>
      <c r="AW892" s="2">
        <v>0</v>
      </c>
      <c r="AX892" s="2">
        <v>0</v>
      </c>
      <c r="AY892" s="2">
        <v>0</v>
      </c>
      <c r="AZ892" s="2">
        <v>0</v>
      </c>
      <c r="BA892" s="2">
        <v>4254</v>
      </c>
      <c r="BB892" s="2">
        <v>1266.15</v>
      </c>
      <c r="BC892" s="2">
        <v>37.98</v>
      </c>
      <c r="BD892" s="2">
        <v>0</v>
      </c>
      <c r="BE892" s="2">
        <v>37.98</v>
      </c>
      <c r="BF892" s="2">
        <v>77.71</v>
      </c>
      <c r="BG892" s="2">
        <v>0</v>
      </c>
    </row>
    <row r="893" spans="1:59">
      <c r="A893" s="5" t="s">
        <v>3637</v>
      </c>
      <c r="B893" s="2" t="s">
        <v>3638</v>
      </c>
      <c r="C893" s="2" t="s">
        <v>3639</v>
      </c>
      <c r="D893" s="2" t="s">
        <v>3640</v>
      </c>
      <c r="E893" s="2" t="s">
        <v>204</v>
      </c>
      <c r="F893" s="2" t="s">
        <v>256</v>
      </c>
      <c r="G893" s="2">
        <v>11</v>
      </c>
      <c r="H893" s="2">
        <v>3</v>
      </c>
      <c r="I893" s="2">
        <v>6.5</v>
      </c>
      <c r="J893" s="2">
        <v>0</v>
      </c>
      <c r="K893" s="2">
        <v>2340</v>
      </c>
      <c r="L893" s="2">
        <v>0</v>
      </c>
      <c r="M893" s="2">
        <v>117</v>
      </c>
      <c r="N893" s="2">
        <v>32</v>
      </c>
      <c r="O893" s="2">
        <v>0</v>
      </c>
      <c r="P893" s="2">
        <v>216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300</v>
      </c>
      <c r="W893" s="2">
        <v>33</v>
      </c>
      <c r="X893" s="2">
        <v>0</v>
      </c>
      <c r="Y893" s="2">
        <v>1000</v>
      </c>
      <c r="Z893" s="2">
        <v>1110</v>
      </c>
      <c r="AA893" s="2">
        <v>1000</v>
      </c>
      <c r="AB893" s="2">
        <v>0</v>
      </c>
      <c r="AC893" s="2">
        <v>0</v>
      </c>
      <c r="AD893" s="2">
        <v>0</v>
      </c>
      <c r="AE893" s="2">
        <v>0</v>
      </c>
      <c r="AF893" s="2">
        <v>6148</v>
      </c>
      <c r="AG893" s="2">
        <v>725.12</v>
      </c>
      <c r="AH893" s="2">
        <v>27.19</v>
      </c>
      <c r="AI893" s="2">
        <v>181.28</v>
      </c>
      <c r="AJ893" s="2">
        <v>544</v>
      </c>
      <c r="AK893" s="2">
        <v>0</v>
      </c>
      <c r="AL893" s="2">
        <v>0</v>
      </c>
      <c r="AM893" s="2">
        <v>0</v>
      </c>
      <c r="AN893" s="2">
        <v>0</v>
      </c>
      <c r="AO893" s="2">
        <v>2</v>
      </c>
      <c r="AP893" s="2">
        <v>9</v>
      </c>
      <c r="AQ893" s="2">
        <v>0</v>
      </c>
      <c r="AR893" s="2">
        <v>4668.41</v>
      </c>
      <c r="AS893" s="2">
        <v>6146</v>
      </c>
      <c r="AT893" s="2">
        <v>24138</v>
      </c>
      <c r="AU893" s="2">
        <v>15000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4432.77</v>
      </c>
      <c r="BB893" s="2">
        <v>4705.23</v>
      </c>
      <c r="BC893" s="2">
        <v>141.16</v>
      </c>
      <c r="BD893" s="2">
        <v>0</v>
      </c>
      <c r="BE893" s="2">
        <v>141.16</v>
      </c>
      <c r="BF893" s="2">
        <v>151.1</v>
      </c>
      <c r="BG893" s="2">
        <v>0</v>
      </c>
    </row>
    <row r="894" spans="1:59">
      <c r="A894" s="5" t="s">
        <v>3641</v>
      </c>
      <c r="B894" s="2" t="s">
        <v>3642</v>
      </c>
      <c r="C894" s="2" t="s">
        <v>3643</v>
      </c>
      <c r="D894" s="2" t="s">
        <v>3644</v>
      </c>
      <c r="E894" s="2" t="s">
        <v>204</v>
      </c>
      <c r="F894" s="2" t="s">
        <v>181</v>
      </c>
      <c r="G894" s="2">
        <v>12</v>
      </c>
      <c r="H894" s="2">
        <v>4</v>
      </c>
      <c r="I894" s="2">
        <v>7.1</v>
      </c>
      <c r="J894" s="2">
        <v>0</v>
      </c>
      <c r="K894" s="2">
        <v>2556</v>
      </c>
      <c r="L894" s="2">
        <v>0</v>
      </c>
      <c r="M894" s="2">
        <v>159</v>
      </c>
      <c r="N894" s="2">
        <v>64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300</v>
      </c>
      <c r="W894" s="2">
        <v>33</v>
      </c>
      <c r="X894" s="2">
        <v>0</v>
      </c>
      <c r="Y894" s="2">
        <v>500</v>
      </c>
      <c r="Z894" s="2">
        <v>370</v>
      </c>
      <c r="AA894" s="2">
        <v>1000</v>
      </c>
      <c r="AB894" s="2">
        <v>0</v>
      </c>
      <c r="AC894" s="2">
        <v>0</v>
      </c>
      <c r="AD894" s="2">
        <v>0</v>
      </c>
      <c r="AE894" s="2">
        <v>0</v>
      </c>
      <c r="AF894" s="2">
        <v>4982</v>
      </c>
      <c r="AG894" s="2">
        <v>987.36</v>
      </c>
      <c r="AH894" s="2">
        <v>37.03</v>
      </c>
      <c r="AI894" s="2">
        <v>246.84</v>
      </c>
      <c r="AJ894" s="2">
        <v>741</v>
      </c>
      <c r="AK894" s="2">
        <v>0</v>
      </c>
      <c r="AL894" s="2">
        <v>0</v>
      </c>
      <c r="AM894" s="2">
        <v>0</v>
      </c>
      <c r="AN894" s="2">
        <v>0</v>
      </c>
      <c r="AO894" s="2">
        <v>2</v>
      </c>
      <c r="AP894" s="2">
        <v>9</v>
      </c>
      <c r="AQ894" s="2">
        <v>0</v>
      </c>
      <c r="AR894" s="2">
        <v>2967.77</v>
      </c>
      <c r="AS894" s="2">
        <v>4980</v>
      </c>
      <c r="AT894" s="2">
        <v>25940</v>
      </c>
      <c r="AU894" s="2">
        <v>15000</v>
      </c>
      <c r="AV894" s="2">
        <v>1500</v>
      </c>
      <c r="AW894" s="2">
        <v>3000</v>
      </c>
      <c r="AX894" s="2">
        <v>0</v>
      </c>
      <c r="AY894" s="2">
        <v>3000</v>
      </c>
      <c r="AZ894" s="2">
        <v>0</v>
      </c>
      <c r="BA894" s="2">
        <v>6036.69</v>
      </c>
      <c r="BB894" s="2">
        <v>0</v>
      </c>
      <c r="BC894" s="2">
        <v>0</v>
      </c>
      <c r="BD894" s="2">
        <v>0</v>
      </c>
      <c r="BE894" s="2">
        <v>0</v>
      </c>
      <c r="BF894" s="2">
        <v>58.07</v>
      </c>
      <c r="BG894" s="2">
        <v>0</v>
      </c>
    </row>
    <row r="895" spans="1:59">
      <c r="A895" s="5" t="s">
        <v>3645</v>
      </c>
      <c r="B895" s="2" t="s">
        <v>3646</v>
      </c>
      <c r="C895" s="2" t="s">
        <v>3647</v>
      </c>
      <c r="D895" s="2" t="s">
        <v>3648</v>
      </c>
      <c r="E895" s="2" t="s">
        <v>204</v>
      </c>
      <c r="F895" s="2" t="s">
        <v>256</v>
      </c>
      <c r="G895" s="2">
        <v>11</v>
      </c>
      <c r="H895" s="2">
        <v>3</v>
      </c>
      <c r="I895" s="2">
        <v>6.5</v>
      </c>
      <c r="J895" s="2">
        <v>0</v>
      </c>
      <c r="K895" s="2">
        <v>2340</v>
      </c>
      <c r="L895" s="2">
        <v>0</v>
      </c>
      <c r="M895" s="2">
        <v>0</v>
      </c>
      <c r="N895" s="2">
        <v>8</v>
      </c>
      <c r="O895" s="2">
        <v>0</v>
      </c>
      <c r="P895" s="2">
        <v>216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300</v>
      </c>
      <c r="W895" s="2">
        <v>33</v>
      </c>
      <c r="X895" s="2">
        <v>0</v>
      </c>
      <c r="Y895" s="2">
        <v>1000</v>
      </c>
      <c r="Z895" s="2">
        <v>1110</v>
      </c>
      <c r="AA895" s="2">
        <v>1000</v>
      </c>
      <c r="AB895" s="2">
        <v>0</v>
      </c>
      <c r="AC895" s="2">
        <v>0</v>
      </c>
      <c r="AD895" s="2">
        <v>322.76</v>
      </c>
      <c r="AE895" s="2">
        <v>0</v>
      </c>
      <c r="AF895" s="2">
        <v>6329.76</v>
      </c>
      <c r="AG895" s="2">
        <v>632.24</v>
      </c>
      <c r="AH895" s="2">
        <v>23.71</v>
      </c>
      <c r="AI895" s="2">
        <v>158.06</v>
      </c>
      <c r="AJ895" s="2">
        <v>474</v>
      </c>
      <c r="AK895" s="2">
        <v>0</v>
      </c>
      <c r="AL895" s="2">
        <v>0</v>
      </c>
      <c r="AM895" s="2">
        <v>0</v>
      </c>
      <c r="AN895" s="2">
        <v>0</v>
      </c>
      <c r="AO895" s="2">
        <v>2</v>
      </c>
      <c r="AP895" s="2">
        <v>9</v>
      </c>
      <c r="AQ895" s="2">
        <v>0</v>
      </c>
      <c r="AR895" s="2">
        <v>5039.75</v>
      </c>
      <c r="AS895" s="2">
        <v>6327.76</v>
      </c>
      <c r="AT895" s="2">
        <v>25732.76</v>
      </c>
      <c r="AU895" s="2">
        <v>15000</v>
      </c>
      <c r="AV895" s="2">
        <v>1500</v>
      </c>
      <c r="AW895" s="2">
        <v>6000</v>
      </c>
      <c r="AX895" s="2">
        <v>0</v>
      </c>
      <c r="AY895" s="2">
        <v>0</v>
      </c>
      <c r="AZ895" s="2">
        <v>0</v>
      </c>
      <c r="BA895" s="2">
        <v>3864.03</v>
      </c>
      <c r="BB895" s="2">
        <v>0</v>
      </c>
      <c r="BC895" s="2">
        <v>0</v>
      </c>
      <c r="BD895" s="2">
        <v>0</v>
      </c>
      <c r="BE895" s="2">
        <v>0</v>
      </c>
      <c r="BF895" s="2">
        <v>54.87</v>
      </c>
      <c r="BG895" s="2">
        <v>0</v>
      </c>
    </row>
    <row r="896" spans="1:59">
      <c r="A896" s="5" t="s">
        <v>3649</v>
      </c>
      <c r="B896" s="2" t="s">
        <v>3650</v>
      </c>
      <c r="C896" s="2" t="s">
        <v>3651</v>
      </c>
      <c r="D896" s="2" t="s">
        <v>3652</v>
      </c>
      <c r="E896" s="2" t="s">
        <v>204</v>
      </c>
      <c r="F896" s="2" t="s">
        <v>256</v>
      </c>
      <c r="G896" s="2">
        <v>10</v>
      </c>
      <c r="H896" s="2">
        <v>3</v>
      </c>
      <c r="I896" s="2">
        <v>6.1</v>
      </c>
      <c r="J896" s="2">
        <v>0</v>
      </c>
      <c r="K896" s="2">
        <v>2196</v>
      </c>
      <c r="L896" s="2">
        <v>0</v>
      </c>
      <c r="M896" s="2">
        <v>0</v>
      </c>
      <c r="N896" s="2">
        <v>8</v>
      </c>
      <c r="O896" s="2">
        <v>0</v>
      </c>
      <c r="P896" s="2">
        <v>504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300</v>
      </c>
      <c r="W896" s="2">
        <v>33</v>
      </c>
      <c r="X896" s="2">
        <v>0</v>
      </c>
      <c r="Y896" s="2">
        <v>1000</v>
      </c>
      <c r="Z896" s="2">
        <v>1110</v>
      </c>
      <c r="AA896" s="2">
        <v>1000</v>
      </c>
      <c r="AB896" s="2">
        <v>0</v>
      </c>
      <c r="AC896" s="2">
        <v>0</v>
      </c>
      <c r="AD896" s="2">
        <v>302.9</v>
      </c>
      <c r="AE896" s="2">
        <v>0</v>
      </c>
      <c r="AF896" s="2">
        <v>6453.9</v>
      </c>
      <c r="AG896" s="2">
        <v>736.88</v>
      </c>
      <c r="AH896" s="2">
        <v>27.63</v>
      </c>
      <c r="AI896" s="2">
        <v>184.22</v>
      </c>
      <c r="AJ896" s="2">
        <v>553</v>
      </c>
      <c r="AK896" s="2">
        <v>0</v>
      </c>
      <c r="AL896" s="2">
        <v>0</v>
      </c>
      <c r="AM896" s="2">
        <v>0</v>
      </c>
      <c r="AN896" s="2">
        <v>0</v>
      </c>
      <c r="AO896" s="2">
        <v>2</v>
      </c>
      <c r="AP896" s="2">
        <v>9</v>
      </c>
      <c r="AQ896" s="2">
        <v>0</v>
      </c>
      <c r="AR896" s="2">
        <v>4950.17</v>
      </c>
      <c r="AS896" s="2">
        <v>6451.9</v>
      </c>
      <c r="AT896" s="2">
        <v>24131.43</v>
      </c>
      <c r="AU896" s="2">
        <v>15000</v>
      </c>
      <c r="AV896" s="2">
        <v>3000</v>
      </c>
      <c r="AW896" s="2">
        <v>0</v>
      </c>
      <c r="AX896" s="2">
        <v>0</v>
      </c>
      <c r="AY896" s="2">
        <v>3000</v>
      </c>
      <c r="AZ896" s="2">
        <v>0</v>
      </c>
      <c r="BA896" s="2">
        <v>4505.19</v>
      </c>
      <c r="BB896" s="2">
        <v>0</v>
      </c>
      <c r="BC896" s="2">
        <v>0</v>
      </c>
      <c r="BD896" s="2">
        <v>0</v>
      </c>
      <c r="BE896" s="2">
        <v>0</v>
      </c>
      <c r="BF896" s="2">
        <v>20.28</v>
      </c>
      <c r="BG896" s="2">
        <v>0</v>
      </c>
    </row>
    <row r="897" spans="1:59">
      <c r="A897" s="5" t="s">
        <v>3653</v>
      </c>
      <c r="B897" s="2" t="s">
        <v>3654</v>
      </c>
      <c r="C897" s="2" t="s">
        <v>3655</v>
      </c>
      <c r="D897" s="2" t="s">
        <v>3656</v>
      </c>
      <c r="E897" s="2" t="s">
        <v>204</v>
      </c>
      <c r="F897" s="2" t="s">
        <v>181</v>
      </c>
      <c r="G897" s="2">
        <v>8</v>
      </c>
      <c r="H897" s="2">
        <v>2</v>
      </c>
      <c r="I897" s="2">
        <v>5.1</v>
      </c>
      <c r="J897" s="2">
        <v>0</v>
      </c>
      <c r="K897" s="2">
        <v>1836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300</v>
      </c>
      <c r="W897" s="2">
        <v>33</v>
      </c>
      <c r="X897" s="2">
        <v>0</v>
      </c>
      <c r="Y897" s="2">
        <v>1000</v>
      </c>
      <c r="Z897" s="2">
        <v>1110</v>
      </c>
      <c r="AA897" s="2">
        <v>1000</v>
      </c>
      <c r="AB897" s="2">
        <v>0</v>
      </c>
      <c r="AC897" s="2">
        <v>0</v>
      </c>
      <c r="AD897" s="2">
        <v>0</v>
      </c>
      <c r="AE897" s="2">
        <v>0</v>
      </c>
      <c r="AF897" s="2">
        <v>5279</v>
      </c>
      <c r="AG897" s="2">
        <v>714.72</v>
      </c>
      <c r="AH897" s="2">
        <v>26.8</v>
      </c>
      <c r="AI897" s="2">
        <v>178.68</v>
      </c>
      <c r="AJ897" s="2">
        <v>536</v>
      </c>
      <c r="AK897" s="2">
        <v>0</v>
      </c>
      <c r="AL897" s="2">
        <v>0</v>
      </c>
      <c r="AM897" s="2">
        <v>0</v>
      </c>
      <c r="AN897" s="2">
        <v>0</v>
      </c>
      <c r="AO897" s="2">
        <v>2</v>
      </c>
      <c r="AP897" s="2">
        <v>9</v>
      </c>
      <c r="AQ897" s="2">
        <v>0</v>
      </c>
      <c r="AR897" s="2">
        <v>3820.8</v>
      </c>
      <c r="AS897" s="2">
        <v>5277</v>
      </c>
      <c r="AT897" s="2">
        <v>22758.94</v>
      </c>
      <c r="AU897" s="2">
        <v>15000</v>
      </c>
      <c r="AV897" s="2">
        <v>0</v>
      </c>
      <c r="AW897" s="2">
        <v>0</v>
      </c>
      <c r="AX897" s="2">
        <v>0</v>
      </c>
      <c r="AY897" s="2">
        <v>3000</v>
      </c>
      <c r="AZ897" s="2">
        <v>0</v>
      </c>
      <c r="BA897" s="2">
        <v>4368.6</v>
      </c>
      <c r="BB897" s="2">
        <v>390.339999999998</v>
      </c>
      <c r="BC897" s="2">
        <v>11.71</v>
      </c>
      <c r="BD897" s="2">
        <v>0</v>
      </c>
      <c r="BE897" s="2">
        <v>11.71</v>
      </c>
      <c r="BF897" s="2">
        <v>77.09</v>
      </c>
      <c r="BG897" s="2">
        <v>0</v>
      </c>
    </row>
    <row r="898" spans="1:59">
      <c r="A898" s="5" t="s">
        <v>3657</v>
      </c>
      <c r="B898" s="2" t="s">
        <v>900</v>
      </c>
      <c r="C898" s="2" t="s">
        <v>3658</v>
      </c>
      <c r="D898" s="2" t="s">
        <v>3659</v>
      </c>
      <c r="E898" s="2" t="s">
        <v>204</v>
      </c>
      <c r="F898" s="2" t="s">
        <v>256</v>
      </c>
      <c r="G898" s="2">
        <v>12</v>
      </c>
      <c r="H898" s="2">
        <v>3</v>
      </c>
      <c r="I898" s="2">
        <v>6.9</v>
      </c>
      <c r="J898" s="2">
        <v>0</v>
      </c>
      <c r="K898" s="2">
        <v>2484</v>
      </c>
      <c r="L898" s="2">
        <v>0</v>
      </c>
      <c r="M898" s="2">
        <v>138</v>
      </c>
      <c r="N898" s="2">
        <v>40</v>
      </c>
      <c r="O898" s="2">
        <v>0</v>
      </c>
      <c r="P898" s="2">
        <v>216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300</v>
      </c>
      <c r="W898" s="2">
        <v>33</v>
      </c>
      <c r="X898" s="2">
        <v>0</v>
      </c>
      <c r="Y898" s="2">
        <v>1000</v>
      </c>
      <c r="Z898" s="2">
        <v>1110</v>
      </c>
      <c r="AA898" s="2">
        <v>1000</v>
      </c>
      <c r="AB898" s="2">
        <v>0</v>
      </c>
      <c r="AC898" s="2">
        <v>0</v>
      </c>
      <c r="AD898" s="2">
        <v>342.62</v>
      </c>
      <c r="AE898" s="2">
        <v>0</v>
      </c>
      <c r="AF898" s="2">
        <v>6663.62</v>
      </c>
      <c r="AG898" s="2">
        <v>750.48</v>
      </c>
      <c r="AH898" s="2">
        <v>28.14</v>
      </c>
      <c r="AI898" s="2">
        <v>187.62</v>
      </c>
      <c r="AJ898" s="2">
        <v>563</v>
      </c>
      <c r="AK898" s="2">
        <v>0</v>
      </c>
      <c r="AL898" s="2">
        <v>0</v>
      </c>
      <c r="AM898" s="2">
        <v>0</v>
      </c>
      <c r="AN898" s="2">
        <v>0</v>
      </c>
      <c r="AO898" s="2">
        <v>2</v>
      </c>
      <c r="AP898" s="2">
        <v>9</v>
      </c>
      <c r="AQ898" s="2">
        <v>0</v>
      </c>
      <c r="AR898" s="2">
        <v>5132.38</v>
      </c>
      <c r="AS898" s="2">
        <v>6661.62</v>
      </c>
      <c r="AT898" s="2">
        <v>24227.35</v>
      </c>
      <c r="AU898" s="2">
        <v>15000</v>
      </c>
      <c r="AV898" s="2">
        <v>3000</v>
      </c>
      <c r="AW898" s="2">
        <v>0</v>
      </c>
      <c r="AX898" s="2">
        <v>1200</v>
      </c>
      <c r="AY898" s="2">
        <v>0</v>
      </c>
      <c r="AZ898" s="2">
        <v>0</v>
      </c>
      <c r="BA898" s="2">
        <v>4587.72</v>
      </c>
      <c r="BB898" s="2">
        <v>439.629999999999</v>
      </c>
      <c r="BC898" s="2">
        <v>13.19</v>
      </c>
      <c r="BD898" s="2">
        <v>0</v>
      </c>
      <c r="BE898" s="2">
        <v>13.19</v>
      </c>
      <c r="BF898" s="2">
        <v>51.22</v>
      </c>
      <c r="BG898" s="2">
        <v>0</v>
      </c>
    </row>
    <row r="899" spans="1:59">
      <c r="A899" s="5" t="s">
        <v>3660</v>
      </c>
      <c r="B899" s="2" t="s">
        <v>1208</v>
      </c>
      <c r="C899" s="2" t="s">
        <v>3661</v>
      </c>
      <c r="D899" s="2" t="s">
        <v>3662</v>
      </c>
      <c r="E899" s="2" t="s">
        <v>204</v>
      </c>
      <c r="F899" s="2" t="s">
        <v>256</v>
      </c>
      <c r="G899" s="2">
        <v>11</v>
      </c>
      <c r="H899" s="2">
        <v>2</v>
      </c>
      <c r="I899" s="2">
        <v>6.3</v>
      </c>
      <c r="J899" s="2">
        <v>0</v>
      </c>
      <c r="K899" s="2">
        <v>2268</v>
      </c>
      <c r="L899" s="2">
        <v>0</v>
      </c>
      <c r="M899" s="2">
        <v>0</v>
      </c>
      <c r="N899" s="2">
        <v>0</v>
      </c>
      <c r="O899" s="2">
        <v>0</v>
      </c>
      <c r="P899" s="2">
        <v>216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300</v>
      </c>
      <c r="W899" s="2">
        <v>33</v>
      </c>
      <c r="X899" s="2">
        <v>0</v>
      </c>
      <c r="Y899" s="2">
        <v>1000</v>
      </c>
      <c r="Z899" s="2">
        <v>1110</v>
      </c>
      <c r="AA899" s="2">
        <v>1000</v>
      </c>
      <c r="AB899" s="2">
        <v>0</v>
      </c>
      <c r="AC899" s="2">
        <v>0</v>
      </c>
      <c r="AD899" s="2">
        <v>312.83</v>
      </c>
      <c r="AE899" s="2">
        <v>0</v>
      </c>
      <c r="AF899" s="2">
        <v>6239.83</v>
      </c>
      <c r="AG899" s="2">
        <v>625.84</v>
      </c>
      <c r="AH899" s="2">
        <v>23.47</v>
      </c>
      <c r="AI899" s="2">
        <v>156.46</v>
      </c>
      <c r="AJ899" s="2">
        <v>469</v>
      </c>
      <c r="AK899" s="2">
        <v>0</v>
      </c>
      <c r="AL899" s="2">
        <v>0</v>
      </c>
      <c r="AM899" s="2">
        <v>0</v>
      </c>
      <c r="AN899" s="2">
        <v>0</v>
      </c>
      <c r="AO899" s="2">
        <v>2</v>
      </c>
      <c r="AP899" s="2">
        <v>9</v>
      </c>
      <c r="AQ899" s="2">
        <v>0</v>
      </c>
      <c r="AR899" s="2">
        <v>4963.06</v>
      </c>
      <c r="AS899" s="2">
        <v>6237.83</v>
      </c>
      <c r="AT899" s="2">
        <v>23487.83</v>
      </c>
      <c r="AU899" s="2">
        <v>15000</v>
      </c>
      <c r="AV899" s="2">
        <v>0</v>
      </c>
      <c r="AW899" s="2">
        <v>0</v>
      </c>
      <c r="AX899" s="2">
        <v>0</v>
      </c>
      <c r="AY899" s="2">
        <v>3000</v>
      </c>
      <c r="AZ899" s="2">
        <v>0</v>
      </c>
      <c r="BA899" s="2">
        <v>3824.31</v>
      </c>
      <c r="BB899" s="2">
        <v>1663.52</v>
      </c>
      <c r="BC899" s="2">
        <v>49.91</v>
      </c>
      <c r="BD899" s="2">
        <v>0</v>
      </c>
      <c r="BE899" s="2">
        <v>49.91</v>
      </c>
      <c r="BF899" s="2">
        <v>81.01</v>
      </c>
      <c r="BG899" s="2">
        <v>0</v>
      </c>
    </row>
    <row r="900" spans="1:59">
      <c r="A900" s="5" t="s">
        <v>3663</v>
      </c>
      <c r="B900" s="2" t="s">
        <v>3664</v>
      </c>
      <c r="C900" s="2" t="s">
        <v>3665</v>
      </c>
      <c r="D900" s="2" t="s">
        <v>3666</v>
      </c>
      <c r="E900" s="2" t="s">
        <v>204</v>
      </c>
      <c r="F900" s="2" t="s">
        <v>256</v>
      </c>
      <c r="G900" s="2">
        <v>10</v>
      </c>
      <c r="H900" s="2">
        <v>3</v>
      </c>
      <c r="I900" s="2">
        <v>6.1</v>
      </c>
      <c r="J900" s="2">
        <v>0</v>
      </c>
      <c r="K900" s="2">
        <v>2196</v>
      </c>
      <c r="L900" s="2">
        <v>0</v>
      </c>
      <c r="M900" s="2">
        <v>159</v>
      </c>
      <c r="N900" s="2">
        <v>40</v>
      </c>
      <c r="O900" s="2">
        <v>0</v>
      </c>
      <c r="P900" s="2">
        <v>216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300</v>
      </c>
      <c r="W900" s="2">
        <v>33</v>
      </c>
      <c r="X900" s="2">
        <v>0</v>
      </c>
      <c r="Y900" s="2">
        <v>1000</v>
      </c>
      <c r="Z900" s="2">
        <v>1110</v>
      </c>
      <c r="AA900" s="2">
        <v>1000</v>
      </c>
      <c r="AB900" s="2">
        <v>50</v>
      </c>
      <c r="AC900" s="2">
        <v>60</v>
      </c>
      <c r="AD900" s="2">
        <v>468.9</v>
      </c>
      <c r="AE900" s="2">
        <v>0</v>
      </c>
      <c r="AF900" s="2">
        <v>6632.9</v>
      </c>
      <c r="AG900" s="2">
        <v>620.32</v>
      </c>
      <c r="AH900" s="2">
        <v>23.26</v>
      </c>
      <c r="AI900" s="2">
        <v>155.08</v>
      </c>
      <c r="AJ900" s="2">
        <v>465</v>
      </c>
      <c r="AK900" s="2">
        <v>0</v>
      </c>
      <c r="AL900" s="2">
        <v>0</v>
      </c>
      <c r="AM900" s="2">
        <v>0</v>
      </c>
      <c r="AN900" s="2">
        <v>0</v>
      </c>
      <c r="AO900" s="2">
        <v>2</v>
      </c>
      <c r="AP900" s="2">
        <v>9</v>
      </c>
      <c r="AQ900" s="2">
        <v>0</v>
      </c>
      <c r="AR900" s="2">
        <v>5367.24</v>
      </c>
      <c r="AS900" s="2">
        <v>6630.9</v>
      </c>
      <c r="AT900" s="2">
        <v>23464.9</v>
      </c>
      <c r="AU900" s="2">
        <v>15000</v>
      </c>
      <c r="AV900" s="2">
        <v>3000</v>
      </c>
      <c r="AW900" s="2">
        <v>0</v>
      </c>
      <c r="AX900" s="2">
        <v>0</v>
      </c>
      <c r="AY900" s="2">
        <v>0</v>
      </c>
      <c r="AZ900" s="2">
        <v>0</v>
      </c>
      <c r="BA900" s="2">
        <v>3790.98</v>
      </c>
      <c r="BB900" s="2">
        <v>1673.92</v>
      </c>
      <c r="BC900" s="2">
        <v>50.22</v>
      </c>
      <c r="BD900" s="2">
        <v>0</v>
      </c>
      <c r="BE900" s="2">
        <v>50.22</v>
      </c>
      <c r="BF900" s="2">
        <v>69.2</v>
      </c>
      <c r="BG900" s="2">
        <v>0</v>
      </c>
    </row>
    <row r="901" spans="1:59">
      <c r="A901" s="5" t="s">
        <v>3667</v>
      </c>
      <c r="B901" s="2" t="s">
        <v>3668</v>
      </c>
      <c r="C901" s="2" t="s">
        <v>3669</v>
      </c>
      <c r="D901" s="2" t="s">
        <v>3670</v>
      </c>
      <c r="E901" s="2" t="s">
        <v>416</v>
      </c>
      <c r="F901" s="2" t="s">
        <v>181</v>
      </c>
      <c r="G901" s="2">
        <v>8</v>
      </c>
      <c r="H901" s="2">
        <v>2</v>
      </c>
      <c r="I901" s="2">
        <v>5.1</v>
      </c>
      <c r="J901" s="2">
        <v>0</v>
      </c>
      <c r="K901" s="2">
        <v>1836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300</v>
      </c>
      <c r="W901" s="2">
        <v>33</v>
      </c>
      <c r="X901" s="2">
        <v>0</v>
      </c>
      <c r="Y901" s="2">
        <v>1000</v>
      </c>
      <c r="Z901" s="2">
        <v>370</v>
      </c>
      <c r="AA901" s="2">
        <v>1000</v>
      </c>
      <c r="AB901" s="2">
        <v>0</v>
      </c>
      <c r="AC901" s="2">
        <v>0</v>
      </c>
      <c r="AD901" s="2">
        <v>253.24</v>
      </c>
      <c r="AE901" s="2">
        <v>0</v>
      </c>
      <c r="AF901" s="2">
        <v>4792.24</v>
      </c>
      <c r="AG901" s="2">
        <v>714.72</v>
      </c>
      <c r="AH901" s="2">
        <v>26.8</v>
      </c>
      <c r="AI901" s="2">
        <v>178.68</v>
      </c>
      <c r="AJ901" s="2">
        <v>536</v>
      </c>
      <c r="AK901" s="2">
        <v>0</v>
      </c>
      <c r="AL901" s="2">
        <v>0</v>
      </c>
      <c r="AM901" s="2">
        <v>0</v>
      </c>
      <c r="AN901" s="2">
        <v>0</v>
      </c>
      <c r="AO901" s="2">
        <v>2</v>
      </c>
      <c r="AP901" s="2">
        <v>9</v>
      </c>
      <c r="AQ901" s="2">
        <v>0</v>
      </c>
      <c r="AR901" s="2">
        <v>3334.04</v>
      </c>
      <c r="AS901" s="2">
        <v>4790.24</v>
      </c>
      <c r="AT901" s="2">
        <v>20567.1</v>
      </c>
      <c r="AU901" s="2">
        <v>15000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4368.6</v>
      </c>
      <c r="BB901" s="2">
        <v>1198.5</v>
      </c>
      <c r="BC901" s="2">
        <v>35.95</v>
      </c>
      <c r="BD901" s="2">
        <v>0</v>
      </c>
      <c r="BE901" s="2">
        <v>35.95</v>
      </c>
      <c r="BF901" s="2">
        <v>85.93</v>
      </c>
      <c r="BG901" s="2">
        <v>0</v>
      </c>
    </row>
    <row r="902" spans="1:59">
      <c r="A902" s="5" t="s">
        <v>3671</v>
      </c>
      <c r="B902" s="2" t="s">
        <v>3672</v>
      </c>
      <c r="C902" s="2" t="s">
        <v>3673</v>
      </c>
      <c r="D902" s="2" t="s">
        <v>3674</v>
      </c>
      <c r="E902" s="2" t="s">
        <v>123</v>
      </c>
      <c r="F902" s="2" t="s">
        <v>181</v>
      </c>
      <c r="G902" s="2">
        <v>8</v>
      </c>
      <c r="H902" s="2">
        <v>2</v>
      </c>
      <c r="I902" s="2">
        <v>5.9</v>
      </c>
      <c r="J902" s="2">
        <v>0</v>
      </c>
      <c r="K902" s="2">
        <v>2124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7</v>
      </c>
      <c r="S902" s="2">
        <v>0</v>
      </c>
      <c r="T902" s="2">
        <v>0</v>
      </c>
      <c r="U902" s="2">
        <v>0</v>
      </c>
      <c r="V902" s="2">
        <v>300</v>
      </c>
      <c r="W902" s="2">
        <v>33</v>
      </c>
      <c r="X902" s="2">
        <v>0</v>
      </c>
      <c r="Y902" s="2">
        <v>500</v>
      </c>
      <c r="Z902" s="2">
        <v>370</v>
      </c>
      <c r="AA902" s="2">
        <v>1000</v>
      </c>
      <c r="AB902" s="2">
        <v>10</v>
      </c>
      <c r="AC902" s="2">
        <v>0</v>
      </c>
      <c r="AD902" s="2">
        <v>253.24</v>
      </c>
      <c r="AE902" s="2">
        <v>0</v>
      </c>
      <c r="AF902" s="2">
        <v>4597.24</v>
      </c>
      <c r="AG902" s="2">
        <v>715.28</v>
      </c>
      <c r="AH902" s="2">
        <v>26.82</v>
      </c>
      <c r="AI902" s="2">
        <v>178.82</v>
      </c>
      <c r="AJ902" s="2">
        <v>536</v>
      </c>
      <c r="AK902" s="2">
        <v>0</v>
      </c>
      <c r="AL902" s="2">
        <v>0</v>
      </c>
      <c r="AM902" s="2">
        <v>0</v>
      </c>
      <c r="AN902" s="2">
        <v>0</v>
      </c>
      <c r="AO902" s="2">
        <v>2</v>
      </c>
      <c r="AP902" s="2">
        <v>9</v>
      </c>
      <c r="AQ902" s="2">
        <v>0</v>
      </c>
      <c r="AR902" s="2">
        <v>3138.32</v>
      </c>
      <c r="AS902" s="2">
        <v>4625.24</v>
      </c>
      <c r="AT902" s="2">
        <v>20069.48</v>
      </c>
      <c r="AU902" s="2">
        <v>15000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4370.76</v>
      </c>
      <c r="BB902" s="2">
        <v>698.719999999999</v>
      </c>
      <c r="BC902" s="2">
        <v>20.96</v>
      </c>
      <c r="BD902" s="2">
        <v>0</v>
      </c>
      <c r="BE902" s="2">
        <v>20.96</v>
      </c>
      <c r="BF902" s="2">
        <v>75.91</v>
      </c>
      <c r="BG902" s="2">
        <v>0</v>
      </c>
    </row>
    <row r="903" spans="1:59">
      <c r="A903" s="5" t="s">
        <v>3675</v>
      </c>
      <c r="B903" s="2" t="s">
        <v>3676</v>
      </c>
      <c r="C903" s="2" t="s">
        <v>3677</v>
      </c>
      <c r="D903" s="2" t="s">
        <v>3678</v>
      </c>
      <c r="E903" s="2" t="s">
        <v>416</v>
      </c>
      <c r="F903" s="2" t="s">
        <v>209</v>
      </c>
      <c r="G903" s="2">
        <v>10</v>
      </c>
      <c r="H903" s="2">
        <v>2</v>
      </c>
      <c r="I903" s="2">
        <v>5.9</v>
      </c>
      <c r="J903" s="2">
        <v>0</v>
      </c>
      <c r="K903" s="2">
        <v>2124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300</v>
      </c>
      <c r="W903" s="2">
        <v>33</v>
      </c>
      <c r="X903" s="2">
        <v>0</v>
      </c>
      <c r="Y903" s="2">
        <v>1000</v>
      </c>
      <c r="Z903" s="2">
        <v>1110</v>
      </c>
      <c r="AA903" s="2">
        <v>1000</v>
      </c>
      <c r="AB903" s="2">
        <v>0</v>
      </c>
      <c r="AC903" s="2">
        <v>0</v>
      </c>
      <c r="AD903" s="2">
        <v>46</v>
      </c>
      <c r="AE903" s="2">
        <v>0</v>
      </c>
      <c r="AF903" s="2">
        <v>5613</v>
      </c>
      <c r="AG903" s="2">
        <v>934.96</v>
      </c>
      <c r="AH903" s="2">
        <v>35.06</v>
      </c>
      <c r="AI903" s="2">
        <v>233.74</v>
      </c>
      <c r="AJ903" s="2">
        <v>701</v>
      </c>
      <c r="AK903" s="2">
        <v>0</v>
      </c>
      <c r="AL903" s="2">
        <v>0</v>
      </c>
      <c r="AM903" s="2">
        <v>0</v>
      </c>
      <c r="AN903" s="2">
        <v>0</v>
      </c>
      <c r="AO903" s="2">
        <v>2</v>
      </c>
      <c r="AP903" s="2">
        <v>9</v>
      </c>
      <c r="AQ903" s="2">
        <v>0</v>
      </c>
      <c r="AR903" s="2">
        <v>3706.24</v>
      </c>
      <c r="AS903" s="2">
        <v>5611</v>
      </c>
      <c r="AT903" s="2">
        <v>28929.91</v>
      </c>
      <c r="AU903" s="2">
        <v>15000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5714.28</v>
      </c>
      <c r="BB903" s="2">
        <v>8215.63</v>
      </c>
      <c r="BC903" s="2">
        <v>246.47</v>
      </c>
      <c r="BD903" s="2">
        <v>0</v>
      </c>
      <c r="BE903" s="2">
        <v>246.47</v>
      </c>
      <c r="BF903" s="2">
        <v>285.28</v>
      </c>
      <c r="BG903" s="2">
        <v>0</v>
      </c>
    </row>
    <row r="904" spans="1:59">
      <c r="A904" s="5" t="s">
        <v>3679</v>
      </c>
      <c r="B904" s="2" t="s">
        <v>3680</v>
      </c>
      <c r="C904" s="2" t="s">
        <v>3681</v>
      </c>
      <c r="D904" s="2" t="s">
        <v>3682</v>
      </c>
      <c r="E904" s="2" t="s">
        <v>416</v>
      </c>
      <c r="F904" s="2" t="s">
        <v>181</v>
      </c>
      <c r="G904" s="2">
        <v>10</v>
      </c>
      <c r="H904" s="2">
        <v>2</v>
      </c>
      <c r="I904" s="2">
        <v>5.9</v>
      </c>
      <c r="J904" s="2">
        <v>0</v>
      </c>
      <c r="K904" s="2">
        <v>2124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300</v>
      </c>
      <c r="W904" s="2">
        <v>33</v>
      </c>
      <c r="X904" s="2">
        <v>0</v>
      </c>
      <c r="Y904" s="2">
        <v>1000</v>
      </c>
      <c r="Z904" s="2">
        <v>1110</v>
      </c>
      <c r="AA904" s="2">
        <v>1000</v>
      </c>
      <c r="AB904" s="2">
        <v>0</v>
      </c>
      <c r="AC904" s="2">
        <v>0</v>
      </c>
      <c r="AD904" s="2">
        <v>878.9</v>
      </c>
      <c r="AE904" s="2">
        <v>0</v>
      </c>
      <c r="AF904" s="2">
        <v>6445.9</v>
      </c>
      <c r="AG904" s="2">
        <v>860.16</v>
      </c>
      <c r="AH904" s="2">
        <v>32.26</v>
      </c>
      <c r="AI904" s="2">
        <v>215.04</v>
      </c>
      <c r="AJ904" s="2">
        <v>645</v>
      </c>
      <c r="AK904" s="2">
        <v>0</v>
      </c>
      <c r="AL904" s="2">
        <v>0</v>
      </c>
      <c r="AM904" s="2">
        <v>0</v>
      </c>
      <c r="AN904" s="2">
        <v>0</v>
      </c>
      <c r="AO904" s="2">
        <v>2</v>
      </c>
      <c r="AP904" s="2">
        <v>9</v>
      </c>
      <c r="AQ904" s="2">
        <v>0</v>
      </c>
      <c r="AR904" s="2">
        <v>4691.44</v>
      </c>
      <c r="AS904" s="2">
        <v>6443.9</v>
      </c>
      <c r="AT904" s="2">
        <v>27471.34</v>
      </c>
      <c r="AU904" s="2">
        <v>15000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5257.38</v>
      </c>
      <c r="BB904" s="2">
        <v>7213.96</v>
      </c>
      <c r="BC904" s="2">
        <v>216.42</v>
      </c>
      <c r="BD904" s="2">
        <v>0</v>
      </c>
      <c r="BE904" s="2">
        <v>216.42</v>
      </c>
      <c r="BF904" s="2">
        <v>225.68</v>
      </c>
      <c r="BG904" s="2">
        <v>0</v>
      </c>
    </row>
    <row r="905" spans="1:59">
      <c r="A905" s="5" t="s">
        <v>3683</v>
      </c>
      <c r="B905" s="2" t="s">
        <v>3684</v>
      </c>
      <c r="C905" s="2" t="s">
        <v>3685</v>
      </c>
      <c r="D905" s="2" t="s">
        <v>3686</v>
      </c>
      <c r="E905" s="2" t="s">
        <v>416</v>
      </c>
      <c r="F905" s="2" t="s">
        <v>181</v>
      </c>
      <c r="G905" s="2">
        <v>8</v>
      </c>
      <c r="H905" s="2">
        <v>2</v>
      </c>
      <c r="I905" s="2">
        <v>5.1</v>
      </c>
      <c r="J905" s="2">
        <v>0</v>
      </c>
      <c r="K905" s="2">
        <v>1836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300</v>
      </c>
      <c r="W905" s="2">
        <v>33</v>
      </c>
      <c r="X905" s="2">
        <v>0</v>
      </c>
      <c r="Y905" s="2">
        <v>500</v>
      </c>
      <c r="Z905" s="2">
        <v>370</v>
      </c>
      <c r="AA905" s="2">
        <v>1000</v>
      </c>
      <c r="AB905" s="2">
        <v>0</v>
      </c>
      <c r="AC905" s="2">
        <v>0</v>
      </c>
      <c r="AD905" s="2">
        <v>253.24</v>
      </c>
      <c r="AE905" s="2">
        <v>0</v>
      </c>
      <c r="AF905" s="2">
        <v>4292.24</v>
      </c>
      <c r="AG905" s="2">
        <v>714.72</v>
      </c>
      <c r="AH905" s="2">
        <v>26.8</v>
      </c>
      <c r="AI905" s="2">
        <v>178.68</v>
      </c>
      <c r="AJ905" s="2">
        <v>536</v>
      </c>
      <c r="AK905" s="2">
        <v>0</v>
      </c>
      <c r="AL905" s="2">
        <v>0</v>
      </c>
      <c r="AM905" s="2">
        <v>0</v>
      </c>
      <c r="AN905" s="2">
        <v>0</v>
      </c>
      <c r="AO905" s="2">
        <v>2</v>
      </c>
      <c r="AP905" s="2">
        <v>9</v>
      </c>
      <c r="AQ905" s="2">
        <v>0</v>
      </c>
      <c r="AR905" s="2">
        <v>2834.04</v>
      </c>
      <c r="AS905" s="2">
        <v>4290.24</v>
      </c>
      <c r="AT905" s="2">
        <v>19341.04</v>
      </c>
      <c r="AU905" s="2">
        <v>15000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4368.6</v>
      </c>
      <c r="BB905" s="2">
        <v>0</v>
      </c>
      <c r="BC905" s="2">
        <v>0</v>
      </c>
      <c r="BD905" s="2">
        <v>0</v>
      </c>
      <c r="BE905" s="2">
        <v>0</v>
      </c>
      <c r="BF905" s="2">
        <v>64.15</v>
      </c>
      <c r="BG905" s="2">
        <v>0</v>
      </c>
    </row>
    <row r="906" spans="1:59">
      <c r="A906" s="5" t="s">
        <v>3687</v>
      </c>
      <c r="B906" s="2" t="s">
        <v>3688</v>
      </c>
      <c r="C906" s="2" t="s">
        <v>3689</v>
      </c>
      <c r="D906" s="2" t="s">
        <v>3690</v>
      </c>
      <c r="E906" s="2" t="s">
        <v>416</v>
      </c>
      <c r="F906" s="2" t="s">
        <v>94</v>
      </c>
      <c r="G906" s="2">
        <v>0</v>
      </c>
      <c r="H906" s="2">
        <v>0</v>
      </c>
      <c r="I906" s="2">
        <v>0</v>
      </c>
      <c r="J906" s="2">
        <v>4534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300</v>
      </c>
      <c r="W906" s="2">
        <v>33</v>
      </c>
      <c r="X906" s="2">
        <v>0</v>
      </c>
      <c r="Y906" s="2">
        <v>1000</v>
      </c>
      <c r="Z906" s="2">
        <v>1110</v>
      </c>
      <c r="AA906" s="2">
        <v>1200</v>
      </c>
      <c r="AB906" s="2">
        <v>0</v>
      </c>
      <c r="AC906" s="2">
        <v>0</v>
      </c>
      <c r="AD906" s="2">
        <v>0</v>
      </c>
      <c r="AE906" s="2">
        <v>0</v>
      </c>
      <c r="AF906" s="2">
        <v>8177</v>
      </c>
      <c r="AG906" s="2">
        <v>1134.48</v>
      </c>
      <c r="AH906" s="2">
        <v>42.54</v>
      </c>
      <c r="AI906" s="2">
        <v>334.2</v>
      </c>
      <c r="AJ906" s="2">
        <v>1003</v>
      </c>
      <c r="AK906" s="2">
        <v>0</v>
      </c>
      <c r="AL906" s="2">
        <v>0</v>
      </c>
      <c r="AM906" s="2">
        <v>0</v>
      </c>
      <c r="AN906" s="2">
        <v>0</v>
      </c>
      <c r="AO906" s="2">
        <v>2</v>
      </c>
      <c r="AP906" s="2">
        <v>9</v>
      </c>
      <c r="AQ906" s="2">
        <v>19.8200000000001</v>
      </c>
      <c r="AR906" s="2">
        <v>5640.96</v>
      </c>
      <c r="AS906" s="2">
        <v>8175</v>
      </c>
      <c r="AT906" s="2">
        <v>48914.62</v>
      </c>
      <c r="AU906" s="2">
        <v>15000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7542.66</v>
      </c>
      <c r="BB906" s="2">
        <v>26371.96</v>
      </c>
      <c r="BC906" s="2">
        <v>791.16</v>
      </c>
      <c r="BD906" s="2">
        <v>0</v>
      </c>
      <c r="BE906" s="2">
        <v>791.16</v>
      </c>
      <c r="BF906" s="2">
        <v>771.34</v>
      </c>
      <c r="BG906" s="2">
        <v>19.8200000000001</v>
      </c>
    </row>
    <row r="907" spans="1:59">
      <c r="A907" s="5" t="s">
        <v>3691</v>
      </c>
      <c r="B907" s="2" t="s">
        <v>3692</v>
      </c>
      <c r="C907" s="2" t="s">
        <v>3693</v>
      </c>
      <c r="D907" s="2" t="s">
        <v>3694</v>
      </c>
      <c r="E907" s="2" t="s">
        <v>416</v>
      </c>
      <c r="F907" s="2" t="s">
        <v>181</v>
      </c>
      <c r="G907" s="2">
        <v>10</v>
      </c>
      <c r="H907" s="2">
        <v>2</v>
      </c>
      <c r="I907" s="2">
        <v>5.9</v>
      </c>
      <c r="J907" s="2">
        <v>0</v>
      </c>
      <c r="K907" s="2">
        <v>2124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300</v>
      </c>
      <c r="W907" s="2">
        <v>33</v>
      </c>
      <c r="X907" s="2">
        <v>0</v>
      </c>
      <c r="Y907" s="2">
        <v>500</v>
      </c>
      <c r="Z907" s="2">
        <v>370</v>
      </c>
      <c r="AA907" s="2">
        <v>1000</v>
      </c>
      <c r="AB907" s="2">
        <v>0</v>
      </c>
      <c r="AC907" s="2">
        <v>0</v>
      </c>
      <c r="AD907" s="2">
        <v>488.28</v>
      </c>
      <c r="AE907" s="2">
        <v>0</v>
      </c>
      <c r="AF907" s="2">
        <v>4815.28</v>
      </c>
      <c r="AG907" s="2">
        <v>860.16</v>
      </c>
      <c r="AH907" s="2">
        <v>32.26</v>
      </c>
      <c r="AI907" s="2">
        <v>215.04</v>
      </c>
      <c r="AJ907" s="2">
        <v>645</v>
      </c>
      <c r="AK907" s="2">
        <v>0</v>
      </c>
      <c r="AL907" s="2">
        <v>0</v>
      </c>
      <c r="AM907" s="2">
        <v>0</v>
      </c>
      <c r="AN907" s="2">
        <v>0</v>
      </c>
      <c r="AO907" s="2">
        <v>2</v>
      </c>
      <c r="AP907" s="2">
        <v>9</v>
      </c>
      <c r="AQ907" s="2">
        <v>0</v>
      </c>
      <c r="AR907" s="2">
        <v>3060.82</v>
      </c>
      <c r="AS907" s="2">
        <v>4813.28</v>
      </c>
      <c r="AT907" s="2">
        <v>23699.04</v>
      </c>
      <c r="AU907" s="2">
        <v>15000</v>
      </c>
      <c r="AV907" s="2">
        <v>3000</v>
      </c>
      <c r="AW907" s="2">
        <v>0</v>
      </c>
      <c r="AX907" s="2">
        <v>0</v>
      </c>
      <c r="AY907" s="2">
        <v>0</v>
      </c>
      <c r="AZ907" s="2">
        <v>0</v>
      </c>
      <c r="BA907" s="2">
        <v>5257.38</v>
      </c>
      <c r="BB907" s="2">
        <v>441.659999999997</v>
      </c>
      <c r="BC907" s="2">
        <v>13.25</v>
      </c>
      <c r="BD907" s="2">
        <v>0</v>
      </c>
      <c r="BE907" s="2">
        <v>13.25</v>
      </c>
      <c r="BF907" s="2">
        <v>101.43</v>
      </c>
      <c r="BG907" s="2">
        <v>0</v>
      </c>
    </row>
    <row r="908" spans="1:59">
      <c r="A908" s="5" t="s">
        <v>3695</v>
      </c>
      <c r="B908" s="2" t="s">
        <v>3696</v>
      </c>
      <c r="C908" s="2" t="s">
        <v>3697</v>
      </c>
      <c r="D908" s="2" t="s">
        <v>3698</v>
      </c>
      <c r="E908" s="2" t="s">
        <v>416</v>
      </c>
      <c r="F908" s="2" t="s">
        <v>256</v>
      </c>
      <c r="G908" s="2">
        <v>13</v>
      </c>
      <c r="H908" s="2">
        <v>1</v>
      </c>
      <c r="I908" s="2">
        <v>6.9</v>
      </c>
      <c r="J908" s="2">
        <v>0</v>
      </c>
      <c r="K908" s="2">
        <v>2484</v>
      </c>
      <c r="L908" s="2">
        <v>0</v>
      </c>
      <c r="M908" s="2">
        <v>0</v>
      </c>
      <c r="N908" s="2">
        <v>0</v>
      </c>
      <c r="O908" s="2">
        <v>0</v>
      </c>
      <c r="P908" s="2">
        <v>216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300</v>
      </c>
      <c r="W908" s="2">
        <v>33</v>
      </c>
      <c r="X908" s="2">
        <v>0</v>
      </c>
      <c r="Y908" s="2">
        <v>1000</v>
      </c>
      <c r="Z908" s="2">
        <v>1110</v>
      </c>
      <c r="AA908" s="2">
        <v>1000</v>
      </c>
      <c r="AB908" s="2">
        <v>0</v>
      </c>
      <c r="AC908" s="2">
        <v>0</v>
      </c>
      <c r="AD908" s="2">
        <v>0</v>
      </c>
      <c r="AE908" s="2">
        <v>0</v>
      </c>
      <c r="AF908" s="2">
        <v>6143</v>
      </c>
      <c r="AG908" s="2">
        <v>790.64</v>
      </c>
      <c r="AH908" s="2">
        <v>29.65</v>
      </c>
      <c r="AI908" s="2">
        <v>197.66</v>
      </c>
      <c r="AJ908" s="2">
        <v>593</v>
      </c>
      <c r="AK908" s="2">
        <v>0</v>
      </c>
      <c r="AL908" s="2">
        <v>0</v>
      </c>
      <c r="AM908" s="2">
        <v>0</v>
      </c>
      <c r="AN908" s="2">
        <v>0</v>
      </c>
      <c r="AO908" s="2">
        <v>2</v>
      </c>
      <c r="AP908" s="2">
        <v>9</v>
      </c>
      <c r="AQ908" s="2">
        <v>0</v>
      </c>
      <c r="AR908" s="2">
        <v>4530.05</v>
      </c>
      <c r="AS908" s="2">
        <v>6141</v>
      </c>
      <c r="AT908" s="2">
        <v>26003.73</v>
      </c>
      <c r="AU908" s="2">
        <v>15000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4832.85</v>
      </c>
      <c r="BB908" s="2">
        <v>6170.88</v>
      </c>
      <c r="BC908" s="2">
        <v>185.13</v>
      </c>
      <c r="BD908" s="2">
        <v>0</v>
      </c>
      <c r="BE908" s="2">
        <v>185.13</v>
      </c>
      <c r="BF908" s="2">
        <v>199.22</v>
      </c>
      <c r="BG908" s="2">
        <v>0</v>
      </c>
    </row>
    <row r="909" spans="1:59">
      <c r="A909" s="5" t="s">
        <v>3699</v>
      </c>
      <c r="B909" s="2" t="s">
        <v>3700</v>
      </c>
      <c r="C909" s="2" t="s">
        <v>3701</v>
      </c>
      <c r="D909" s="2" t="s">
        <v>3702</v>
      </c>
      <c r="E909" s="2" t="s">
        <v>416</v>
      </c>
      <c r="F909" s="2" t="s">
        <v>181</v>
      </c>
      <c r="G909" s="2">
        <v>10</v>
      </c>
      <c r="H909" s="2">
        <v>2</v>
      </c>
      <c r="I909" s="2">
        <v>5.9</v>
      </c>
      <c r="J909" s="2">
        <v>0</v>
      </c>
      <c r="K909" s="2">
        <v>2124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300</v>
      </c>
      <c r="W909" s="2">
        <v>33</v>
      </c>
      <c r="X909" s="2">
        <v>0</v>
      </c>
      <c r="Y909" s="2">
        <v>1000</v>
      </c>
      <c r="Z909" s="2">
        <v>1110</v>
      </c>
      <c r="AA909" s="2">
        <v>1000</v>
      </c>
      <c r="AB909" s="2">
        <v>0</v>
      </c>
      <c r="AC909" s="2">
        <v>0</v>
      </c>
      <c r="AD909" s="2">
        <v>292.97</v>
      </c>
      <c r="AE909" s="2">
        <v>0</v>
      </c>
      <c r="AF909" s="2">
        <v>5859.97</v>
      </c>
      <c r="AG909" s="2">
        <v>860.16</v>
      </c>
      <c r="AH909" s="2">
        <v>32.26</v>
      </c>
      <c r="AI909" s="2">
        <v>215.04</v>
      </c>
      <c r="AJ909" s="2">
        <v>645</v>
      </c>
      <c r="AK909" s="2">
        <v>0</v>
      </c>
      <c r="AL909" s="2">
        <v>0</v>
      </c>
      <c r="AM909" s="2">
        <v>0</v>
      </c>
      <c r="AN909" s="2">
        <v>0</v>
      </c>
      <c r="AO909" s="2">
        <v>2</v>
      </c>
      <c r="AP909" s="2">
        <v>9</v>
      </c>
      <c r="AQ909" s="2">
        <v>0</v>
      </c>
      <c r="AR909" s="2">
        <v>4105.51</v>
      </c>
      <c r="AS909" s="2">
        <v>5857.97</v>
      </c>
      <c r="AT909" s="2">
        <v>27128.25</v>
      </c>
      <c r="AU909" s="2">
        <v>15000</v>
      </c>
      <c r="AV909" s="2">
        <v>3000</v>
      </c>
      <c r="AW909" s="2">
        <v>0</v>
      </c>
      <c r="AX909" s="2">
        <v>0</v>
      </c>
      <c r="AY909" s="2">
        <v>0</v>
      </c>
      <c r="AZ909" s="2">
        <v>1100</v>
      </c>
      <c r="BA909" s="2">
        <v>5257.38</v>
      </c>
      <c r="BB909" s="2">
        <v>2770.87</v>
      </c>
      <c r="BC909" s="2">
        <v>83.13</v>
      </c>
      <c r="BD909" s="2">
        <v>0</v>
      </c>
      <c r="BE909" s="2">
        <v>83.13</v>
      </c>
      <c r="BF909" s="2">
        <v>139.96</v>
      </c>
      <c r="BG909" s="2">
        <v>0</v>
      </c>
    </row>
    <row r="910" spans="1:59">
      <c r="A910" s="5" t="s">
        <v>3703</v>
      </c>
      <c r="B910" s="2" t="s">
        <v>3704</v>
      </c>
      <c r="C910" s="2" t="s">
        <v>3705</v>
      </c>
      <c r="D910" s="2" t="s">
        <v>3706</v>
      </c>
      <c r="E910" s="2" t="s">
        <v>614</v>
      </c>
      <c r="F910" s="2" t="s">
        <v>94</v>
      </c>
      <c r="G910" s="2">
        <v>0</v>
      </c>
      <c r="H910" s="2">
        <v>0</v>
      </c>
      <c r="I910" s="2">
        <v>0</v>
      </c>
      <c r="J910" s="2">
        <v>4534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300</v>
      </c>
      <c r="W910" s="2">
        <v>33</v>
      </c>
      <c r="X910" s="2">
        <v>0</v>
      </c>
      <c r="Y910" s="2">
        <v>1000</v>
      </c>
      <c r="Z910" s="2">
        <v>1110</v>
      </c>
      <c r="AA910" s="2">
        <v>1200</v>
      </c>
      <c r="AB910" s="2">
        <v>0</v>
      </c>
      <c r="AC910" s="2">
        <v>0</v>
      </c>
      <c r="AD910" s="2">
        <v>0</v>
      </c>
      <c r="AE910" s="2">
        <v>0</v>
      </c>
      <c r="AF910" s="2">
        <v>8177</v>
      </c>
      <c r="AG910" s="2">
        <v>1134.48</v>
      </c>
      <c r="AH910" s="2">
        <v>42.54</v>
      </c>
      <c r="AI910" s="2">
        <v>334.2</v>
      </c>
      <c r="AJ910" s="2">
        <v>1003</v>
      </c>
      <c r="AK910" s="2">
        <v>0</v>
      </c>
      <c r="AL910" s="2">
        <v>0</v>
      </c>
      <c r="AM910" s="2">
        <v>0</v>
      </c>
      <c r="AN910" s="2">
        <v>0</v>
      </c>
      <c r="AO910" s="2">
        <v>2</v>
      </c>
      <c r="AP910" s="2">
        <v>9</v>
      </c>
      <c r="AQ910" s="2">
        <v>19.8199999999999</v>
      </c>
      <c r="AR910" s="2">
        <v>5640.96</v>
      </c>
      <c r="AS910" s="2">
        <v>8175</v>
      </c>
      <c r="AT910" s="2">
        <v>47217.48</v>
      </c>
      <c r="AU910" s="2">
        <v>15000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7542.66</v>
      </c>
      <c r="BB910" s="2">
        <v>24674.82</v>
      </c>
      <c r="BC910" s="2">
        <v>740.24</v>
      </c>
      <c r="BD910" s="2">
        <v>0</v>
      </c>
      <c r="BE910" s="2">
        <v>740.24</v>
      </c>
      <c r="BF910" s="2">
        <v>720.42</v>
      </c>
      <c r="BG910" s="2">
        <v>19.8199999999999</v>
      </c>
    </row>
    <row r="911" spans="1:59">
      <c r="A911" s="5" t="s">
        <v>3707</v>
      </c>
      <c r="B911" s="2" t="s">
        <v>3708</v>
      </c>
      <c r="C911" s="2" t="s">
        <v>3709</v>
      </c>
      <c r="D911" s="2" t="s">
        <v>3710</v>
      </c>
      <c r="E911" s="2" t="s">
        <v>614</v>
      </c>
      <c r="F911" s="2" t="s">
        <v>94</v>
      </c>
      <c r="G911" s="2">
        <v>0</v>
      </c>
      <c r="H911" s="2">
        <v>0</v>
      </c>
      <c r="I911" s="2">
        <v>0</v>
      </c>
      <c r="J911" s="2">
        <v>3627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300</v>
      </c>
      <c r="W911" s="2">
        <v>33</v>
      </c>
      <c r="X911" s="2">
        <v>0</v>
      </c>
      <c r="Y911" s="2">
        <v>1000</v>
      </c>
      <c r="Z911" s="2">
        <v>1110</v>
      </c>
      <c r="AA911" s="2">
        <v>1200</v>
      </c>
      <c r="AB911" s="2">
        <v>0</v>
      </c>
      <c r="AC911" s="2">
        <v>0</v>
      </c>
      <c r="AD911" s="2">
        <v>0</v>
      </c>
      <c r="AE911" s="2">
        <v>0</v>
      </c>
      <c r="AF911" s="2">
        <v>7270</v>
      </c>
      <c r="AG911" s="2">
        <v>1120.96</v>
      </c>
      <c r="AH911" s="2">
        <v>42.04</v>
      </c>
      <c r="AI911" s="2">
        <v>280.24</v>
      </c>
      <c r="AJ911" s="2">
        <v>841</v>
      </c>
      <c r="AK911" s="2">
        <v>0</v>
      </c>
      <c r="AL911" s="2">
        <v>0</v>
      </c>
      <c r="AM911" s="2">
        <v>0</v>
      </c>
      <c r="AN911" s="2">
        <v>0</v>
      </c>
      <c r="AO911" s="2">
        <v>2</v>
      </c>
      <c r="AP911" s="2">
        <v>9</v>
      </c>
      <c r="AQ911" s="2">
        <v>0</v>
      </c>
      <c r="AR911" s="2">
        <v>4983.76</v>
      </c>
      <c r="AS911" s="2">
        <v>7268</v>
      </c>
      <c r="AT911" s="2">
        <v>35992.09</v>
      </c>
      <c r="AU911" s="2">
        <v>15000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6852.72</v>
      </c>
      <c r="BB911" s="2">
        <v>14139.37</v>
      </c>
      <c r="BC911" s="2">
        <v>424.18</v>
      </c>
      <c r="BD911" s="2">
        <v>0</v>
      </c>
      <c r="BE911" s="2">
        <v>424.18</v>
      </c>
      <c r="BF911" s="2">
        <v>424.67</v>
      </c>
      <c r="BG911" s="2">
        <v>0</v>
      </c>
    </row>
    <row r="912" spans="1:59">
      <c r="A912" s="5" t="s">
        <v>3711</v>
      </c>
      <c r="B912" s="2" t="s">
        <v>3712</v>
      </c>
      <c r="C912" s="2" t="s">
        <v>3713</v>
      </c>
      <c r="D912" s="2" t="s">
        <v>3714</v>
      </c>
      <c r="E912" s="2" t="s">
        <v>614</v>
      </c>
      <c r="F912" s="2" t="s">
        <v>209</v>
      </c>
      <c r="G912" s="2">
        <v>10</v>
      </c>
      <c r="H912" s="2">
        <v>2</v>
      </c>
      <c r="I912" s="2">
        <v>5.9</v>
      </c>
      <c r="J912" s="2">
        <v>0</v>
      </c>
      <c r="K912" s="2">
        <v>2124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300</v>
      </c>
      <c r="W912" s="2">
        <v>33</v>
      </c>
      <c r="X912" s="2">
        <v>0</v>
      </c>
      <c r="Y912" s="2">
        <v>500</v>
      </c>
      <c r="Z912" s="2">
        <v>370</v>
      </c>
      <c r="AA912" s="2">
        <v>1000</v>
      </c>
      <c r="AB912" s="2">
        <v>0</v>
      </c>
      <c r="AC912" s="2">
        <v>0</v>
      </c>
      <c r="AD912" s="2">
        <v>0</v>
      </c>
      <c r="AE912" s="2">
        <v>0</v>
      </c>
      <c r="AF912" s="2">
        <v>4327</v>
      </c>
      <c r="AG912" s="2">
        <v>934.96</v>
      </c>
      <c r="AH912" s="2">
        <v>35.06</v>
      </c>
      <c r="AI912" s="2">
        <v>233.74</v>
      </c>
      <c r="AJ912" s="2">
        <v>701</v>
      </c>
      <c r="AK912" s="2">
        <v>0</v>
      </c>
      <c r="AL912" s="2">
        <v>0</v>
      </c>
      <c r="AM912" s="2">
        <v>0</v>
      </c>
      <c r="AN912" s="2">
        <v>0</v>
      </c>
      <c r="AO912" s="2">
        <v>2</v>
      </c>
      <c r="AP912" s="2">
        <v>9</v>
      </c>
      <c r="AQ912" s="2">
        <v>0</v>
      </c>
      <c r="AR912" s="2">
        <v>2420.24</v>
      </c>
      <c r="AS912" s="2">
        <v>4325</v>
      </c>
      <c r="AT912" s="2">
        <v>25203.38</v>
      </c>
      <c r="AU912" s="2">
        <v>15000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5714.28</v>
      </c>
      <c r="BB912" s="2">
        <v>4489.1</v>
      </c>
      <c r="BC912" s="2">
        <v>134.67</v>
      </c>
      <c r="BD912" s="2">
        <v>0</v>
      </c>
      <c r="BE912" s="2">
        <v>134.67</v>
      </c>
      <c r="BF912" s="2">
        <v>212.07</v>
      </c>
      <c r="BG912" s="2">
        <v>0</v>
      </c>
    </row>
    <row r="913" spans="1:59">
      <c r="A913" s="5" t="s">
        <v>3715</v>
      </c>
      <c r="B913" s="2" t="s">
        <v>3716</v>
      </c>
      <c r="C913" s="2" t="s">
        <v>3717</v>
      </c>
      <c r="D913" s="2" t="s">
        <v>3718</v>
      </c>
      <c r="E913" s="2" t="s">
        <v>614</v>
      </c>
      <c r="F913" s="2" t="s">
        <v>209</v>
      </c>
      <c r="G913" s="2">
        <v>10</v>
      </c>
      <c r="H913" s="2">
        <v>3</v>
      </c>
      <c r="I913" s="2">
        <v>6.1</v>
      </c>
      <c r="J913" s="2">
        <v>0</v>
      </c>
      <c r="K913" s="2">
        <v>2196</v>
      </c>
      <c r="L913" s="2">
        <v>0</v>
      </c>
      <c r="M913" s="2">
        <v>159</v>
      </c>
      <c r="N913" s="2">
        <v>24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300</v>
      </c>
      <c r="W913" s="2">
        <v>33</v>
      </c>
      <c r="X913" s="2">
        <v>0</v>
      </c>
      <c r="Y913" s="2">
        <v>1000</v>
      </c>
      <c r="Z913" s="2">
        <v>1110</v>
      </c>
      <c r="AA913" s="2">
        <v>1000</v>
      </c>
      <c r="AB913" s="2">
        <v>0</v>
      </c>
      <c r="AC913" s="2">
        <v>0</v>
      </c>
      <c r="AD913" s="2">
        <v>0</v>
      </c>
      <c r="AE913" s="2">
        <v>0</v>
      </c>
      <c r="AF913" s="2">
        <v>5822</v>
      </c>
      <c r="AG913" s="2">
        <v>955.36</v>
      </c>
      <c r="AH913" s="2">
        <v>35.83</v>
      </c>
      <c r="AI913" s="2">
        <v>238.84</v>
      </c>
      <c r="AJ913" s="2">
        <v>717</v>
      </c>
      <c r="AK913" s="2">
        <v>0</v>
      </c>
      <c r="AL913" s="2">
        <v>0</v>
      </c>
      <c r="AM913" s="2">
        <v>0</v>
      </c>
      <c r="AN913" s="2">
        <v>0</v>
      </c>
      <c r="AO913" s="2">
        <v>2</v>
      </c>
      <c r="AP913" s="2">
        <v>9</v>
      </c>
      <c r="AQ913" s="2">
        <v>0</v>
      </c>
      <c r="AR913" s="2">
        <v>3872.97</v>
      </c>
      <c r="AS913" s="2">
        <v>5820</v>
      </c>
      <c r="AT913" s="2">
        <v>30625.85</v>
      </c>
      <c r="AU913" s="2">
        <v>15000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5841.09</v>
      </c>
      <c r="BB913" s="2">
        <v>9784.76</v>
      </c>
      <c r="BC913" s="2">
        <v>293.54</v>
      </c>
      <c r="BD913" s="2">
        <v>0</v>
      </c>
      <c r="BE913" s="2">
        <v>293.54</v>
      </c>
      <c r="BF913" s="2">
        <v>327.35</v>
      </c>
      <c r="BG913" s="2">
        <v>0</v>
      </c>
    </row>
    <row r="914" spans="1:59">
      <c r="A914" s="5" t="s">
        <v>3719</v>
      </c>
      <c r="B914" s="2" t="s">
        <v>3720</v>
      </c>
      <c r="C914" s="2" t="s">
        <v>3721</v>
      </c>
      <c r="D914" s="2" t="s">
        <v>3722</v>
      </c>
      <c r="E914" s="2" t="s">
        <v>614</v>
      </c>
      <c r="F914" s="2" t="s">
        <v>181</v>
      </c>
      <c r="G914" s="2">
        <v>10</v>
      </c>
      <c r="H914" s="2">
        <v>3</v>
      </c>
      <c r="I914" s="2">
        <v>6.1</v>
      </c>
      <c r="J914" s="2">
        <v>0</v>
      </c>
      <c r="K914" s="2">
        <v>2196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300</v>
      </c>
      <c r="W914" s="2">
        <v>33</v>
      </c>
      <c r="X914" s="2">
        <v>0</v>
      </c>
      <c r="Y914" s="2">
        <v>1000</v>
      </c>
      <c r="Z914" s="2">
        <v>1110</v>
      </c>
      <c r="AA914" s="2">
        <v>1000</v>
      </c>
      <c r="AB914" s="2">
        <v>0</v>
      </c>
      <c r="AC914" s="2">
        <v>0</v>
      </c>
      <c r="AD914" s="2">
        <v>324.9</v>
      </c>
      <c r="AE914" s="2">
        <v>0</v>
      </c>
      <c r="AF914" s="2">
        <v>5963.9</v>
      </c>
      <c r="AG914" s="2">
        <v>865.92</v>
      </c>
      <c r="AH914" s="2">
        <v>32.47</v>
      </c>
      <c r="AI914" s="2">
        <v>216.48</v>
      </c>
      <c r="AJ914" s="2">
        <v>649</v>
      </c>
      <c r="AK914" s="2">
        <v>0</v>
      </c>
      <c r="AL914" s="2">
        <v>0</v>
      </c>
      <c r="AM914" s="2">
        <v>0</v>
      </c>
      <c r="AN914" s="2">
        <v>0</v>
      </c>
      <c r="AO914" s="2">
        <v>2</v>
      </c>
      <c r="AP914" s="2">
        <v>9</v>
      </c>
      <c r="AQ914" s="2">
        <v>0</v>
      </c>
      <c r="AR914" s="2">
        <v>4198.03</v>
      </c>
      <c r="AS914" s="2">
        <v>5961.9</v>
      </c>
      <c r="AT914" s="2">
        <v>27626.55</v>
      </c>
      <c r="AU914" s="2">
        <v>15000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5291.61</v>
      </c>
      <c r="BB914" s="2">
        <v>7334.94</v>
      </c>
      <c r="BC914" s="2">
        <v>220.05</v>
      </c>
      <c r="BD914" s="2">
        <v>0</v>
      </c>
      <c r="BE914" s="2">
        <v>220.05</v>
      </c>
      <c r="BF914" s="2">
        <v>244.11</v>
      </c>
      <c r="BG914" s="2">
        <v>0</v>
      </c>
    </row>
    <row r="915" spans="1:59">
      <c r="A915" s="5" t="s">
        <v>3723</v>
      </c>
      <c r="B915" s="2" t="s">
        <v>3724</v>
      </c>
      <c r="C915" s="2" t="s">
        <v>3725</v>
      </c>
      <c r="D915" s="2" t="s">
        <v>3726</v>
      </c>
      <c r="E915" s="2" t="s">
        <v>614</v>
      </c>
      <c r="F915" s="2" t="s">
        <v>181</v>
      </c>
      <c r="G915" s="2">
        <v>8</v>
      </c>
      <c r="H915" s="2">
        <v>2</v>
      </c>
      <c r="I915" s="2">
        <v>5.1</v>
      </c>
      <c r="J915" s="2">
        <v>0</v>
      </c>
      <c r="K915" s="2">
        <v>1836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300</v>
      </c>
      <c r="W915" s="2">
        <v>33</v>
      </c>
      <c r="X915" s="2">
        <v>0</v>
      </c>
      <c r="Y915" s="2">
        <v>1000</v>
      </c>
      <c r="Z915" s="2">
        <v>1110</v>
      </c>
      <c r="AA915" s="2">
        <v>1000</v>
      </c>
      <c r="AB915" s="2">
        <v>0</v>
      </c>
      <c r="AC915" s="2">
        <v>0</v>
      </c>
      <c r="AD915" s="2">
        <v>253.24</v>
      </c>
      <c r="AE915" s="2">
        <v>0</v>
      </c>
      <c r="AF915" s="2">
        <v>5532.24</v>
      </c>
      <c r="AG915" s="2">
        <v>714.72</v>
      </c>
      <c r="AH915" s="2">
        <v>26.8</v>
      </c>
      <c r="AI915" s="2">
        <v>178.68</v>
      </c>
      <c r="AJ915" s="2">
        <v>536</v>
      </c>
      <c r="AK915" s="2">
        <v>0</v>
      </c>
      <c r="AL915" s="2">
        <v>0</v>
      </c>
      <c r="AM915" s="2">
        <v>0</v>
      </c>
      <c r="AN915" s="2">
        <v>0</v>
      </c>
      <c r="AO915" s="2">
        <v>2</v>
      </c>
      <c r="AP915" s="2">
        <v>9</v>
      </c>
      <c r="AQ915" s="2">
        <v>0</v>
      </c>
      <c r="AR915" s="2">
        <v>4074.04</v>
      </c>
      <c r="AS915" s="2">
        <v>5530.24</v>
      </c>
      <c r="AT915" s="2">
        <v>23427.29</v>
      </c>
      <c r="AU915" s="2">
        <v>15000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4368.6</v>
      </c>
      <c r="BB915" s="2">
        <v>4058.69</v>
      </c>
      <c r="BC915" s="2">
        <v>121.76</v>
      </c>
      <c r="BD915" s="2">
        <v>0</v>
      </c>
      <c r="BE915" s="2">
        <v>121.76</v>
      </c>
      <c r="BF915" s="2">
        <v>149.54</v>
      </c>
      <c r="BG915" s="2">
        <v>0</v>
      </c>
    </row>
    <row r="916" spans="1:59">
      <c r="A916" s="5" t="s">
        <v>3727</v>
      </c>
      <c r="B916" s="2" t="s">
        <v>3728</v>
      </c>
      <c r="C916" s="2" t="s">
        <v>3729</v>
      </c>
      <c r="D916" s="2" t="s">
        <v>3730</v>
      </c>
      <c r="E916" s="2" t="s">
        <v>614</v>
      </c>
      <c r="F916" s="2" t="s">
        <v>181</v>
      </c>
      <c r="G916" s="2">
        <v>8</v>
      </c>
      <c r="H916" s="2">
        <v>2</v>
      </c>
      <c r="I916" s="2">
        <v>5.1</v>
      </c>
      <c r="J916" s="2">
        <v>0</v>
      </c>
      <c r="K916" s="2">
        <v>1836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7</v>
      </c>
      <c r="S916" s="2">
        <v>0</v>
      </c>
      <c r="T916" s="2">
        <v>0</v>
      </c>
      <c r="U916" s="2">
        <v>0</v>
      </c>
      <c r="V916" s="2">
        <v>300</v>
      </c>
      <c r="W916" s="2">
        <v>33</v>
      </c>
      <c r="X916" s="2">
        <v>0</v>
      </c>
      <c r="Y916" s="2">
        <v>500</v>
      </c>
      <c r="Z916" s="2">
        <v>370</v>
      </c>
      <c r="AA916" s="2">
        <v>1000</v>
      </c>
      <c r="AB916" s="2">
        <v>0</v>
      </c>
      <c r="AC916" s="2">
        <v>0</v>
      </c>
      <c r="AD916" s="2">
        <v>0</v>
      </c>
      <c r="AE916" s="2">
        <v>0</v>
      </c>
      <c r="AF916" s="2">
        <v>4046</v>
      </c>
      <c r="AG916" s="2">
        <v>715.28</v>
      </c>
      <c r="AH916" s="2">
        <v>26.82</v>
      </c>
      <c r="AI916" s="2">
        <v>178.82</v>
      </c>
      <c r="AJ916" s="2">
        <v>536</v>
      </c>
      <c r="AK916" s="2">
        <v>0</v>
      </c>
      <c r="AL916" s="2">
        <v>0</v>
      </c>
      <c r="AM916" s="2">
        <v>0</v>
      </c>
      <c r="AN916" s="2">
        <v>0</v>
      </c>
      <c r="AO916" s="2">
        <v>2</v>
      </c>
      <c r="AP916" s="2">
        <v>9</v>
      </c>
      <c r="AQ916" s="2">
        <v>0</v>
      </c>
      <c r="AR916" s="2">
        <v>2587.08</v>
      </c>
      <c r="AS916" s="2">
        <v>4074</v>
      </c>
      <c r="AT916" s="2">
        <v>19543.81</v>
      </c>
      <c r="AU916" s="2">
        <v>15000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4370.76</v>
      </c>
      <c r="BB916" s="2">
        <v>173.049999999998</v>
      </c>
      <c r="BC916" s="2">
        <v>5.19</v>
      </c>
      <c r="BD916" s="2">
        <v>0</v>
      </c>
      <c r="BE916" s="2">
        <v>5.19</v>
      </c>
      <c r="BF916" s="2">
        <v>76.68</v>
      </c>
      <c r="BG916" s="2">
        <v>0</v>
      </c>
    </row>
    <row r="917" spans="1:59">
      <c r="A917" s="5" t="s">
        <v>3731</v>
      </c>
      <c r="B917" s="2" t="s">
        <v>3732</v>
      </c>
      <c r="C917" s="2" t="s">
        <v>3733</v>
      </c>
      <c r="D917" s="2" t="s">
        <v>3734</v>
      </c>
      <c r="E917" s="2" t="s">
        <v>136</v>
      </c>
      <c r="F917" s="2" t="s">
        <v>181</v>
      </c>
      <c r="G917" s="2">
        <v>8</v>
      </c>
      <c r="H917" s="2">
        <v>1</v>
      </c>
      <c r="I917" s="2">
        <v>4.9</v>
      </c>
      <c r="J917" s="2">
        <v>0</v>
      </c>
      <c r="K917" s="2">
        <v>1764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7</v>
      </c>
      <c r="S917" s="2">
        <v>0</v>
      </c>
      <c r="T917" s="2">
        <v>0</v>
      </c>
      <c r="U917" s="2">
        <v>0</v>
      </c>
      <c r="V917" s="2">
        <v>300</v>
      </c>
      <c r="W917" s="2">
        <v>33</v>
      </c>
      <c r="X917" s="2">
        <v>0</v>
      </c>
      <c r="Y917" s="2">
        <v>500</v>
      </c>
      <c r="Z917" s="2">
        <v>370</v>
      </c>
      <c r="AA917" s="2">
        <v>1000</v>
      </c>
      <c r="AB917" s="2">
        <v>0</v>
      </c>
      <c r="AC917" s="2">
        <v>0</v>
      </c>
      <c r="AD917" s="2">
        <v>0</v>
      </c>
      <c r="AE917" s="2">
        <v>0</v>
      </c>
      <c r="AF917" s="2">
        <v>3974</v>
      </c>
      <c r="AG917" s="2">
        <v>709.52</v>
      </c>
      <c r="AH917" s="2">
        <v>26.61</v>
      </c>
      <c r="AI917" s="2">
        <v>177.38</v>
      </c>
      <c r="AJ917" s="2">
        <v>532</v>
      </c>
      <c r="AK917" s="2">
        <v>0</v>
      </c>
      <c r="AL917" s="2">
        <v>0</v>
      </c>
      <c r="AM917" s="2">
        <v>0</v>
      </c>
      <c r="AN917" s="2">
        <v>0</v>
      </c>
      <c r="AO917" s="2">
        <v>2</v>
      </c>
      <c r="AP917" s="2">
        <v>9</v>
      </c>
      <c r="AQ917" s="2">
        <v>0</v>
      </c>
      <c r="AR917" s="2">
        <v>2526.49</v>
      </c>
      <c r="AS917" s="2">
        <v>4002</v>
      </c>
      <c r="AT917" s="2">
        <v>19314.9</v>
      </c>
      <c r="AU917" s="2">
        <v>15000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4336.53</v>
      </c>
      <c r="BB917" s="2">
        <v>0</v>
      </c>
      <c r="BC917" s="2">
        <v>0</v>
      </c>
      <c r="BD917" s="2">
        <v>0</v>
      </c>
      <c r="BE917" s="2">
        <v>0</v>
      </c>
      <c r="BF917" s="2">
        <v>72.66</v>
      </c>
      <c r="BG917" s="2">
        <v>0</v>
      </c>
    </row>
    <row r="918" spans="1:59">
      <c r="A918" s="5" t="s">
        <v>3735</v>
      </c>
      <c r="B918" s="2" t="s">
        <v>3736</v>
      </c>
      <c r="C918" s="2" t="s">
        <v>3737</v>
      </c>
      <c r="D918" s="2" t="s">
        <v>3738</v>
      </c>
      <c r="E918" s="2" t="s">
        <v>614</v>
      </c>
      <c r="F918" s="2" t="s">
        <v>256</v>
      </c>
      <c r="G918" s="2">
        <v>10</v>
      </c>
      <c r="H918" s="2">
        <v>3</v>
      </c>
      <c r="I918" s="2">
        <v>6.1</v>
      </c>
      <c r="J918" s="2">
        <v>0</v>
      </c>
      <c r="K918" s="2">
        <v>2196</v>
      </c>
      <c r="L918" s="2">
        <v>0</v>
      </c>
      <c r="M918" s="2">
        <v>138</v>
      </c>
      <c r="N918" s="2">
        <v>48</v>
      </c>
      <c r="O918" s="2">
        <v>0</v>
      </c>
      <c r="P918" s="2">
        <v>864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300</v>
      </c>
      <c r="W918" s="2">
        <v>33</v>
      </c>
      <c r="X918" s="2">
        <v>0</v>
      </c>
      <c r="Y918" s="2">
        <v>1000</v>
      </c>
      <c r="Z918" s="2">
        <v>1110</v>
      </c>
      <c r="AA918" s="2">
        <v>1000</v>
      </c>
      <c r="AB918" s="2">
        <v>0</v>
      </c>
      <c r="AC918" s="2">
        <v>0</v>
      </c>
      <c r="AD918" s="2">
        <v>324.9</v>
      </c>
      <c r="AE918" s="2">
        <v>0</v>
      </c>
      <c r="AF918" s="2">
        <v>7013.9</v>
      </c>
      <c r="AG918" s="2">
        <v>648.08</v>
      </c>
      <c r="AH918" s="2">
        <v>24.3</v>
      </c>
      <c r="AI918" s="2">
        <v>162.02</v>
      </c>
      <c r="AJ918" s="2">
        <v>486</v>
      </c>
      <c r="AK918" s="2">
        <v>0</v>
      </c>
      <c r="AL918" s="2">
        <v>0</v>
      </c>
      <c r="AM918" s="2">
        <v>0</v>
      </c>
      <c r="AN918" s="2">
        <v>0</v>
      </c>
      <c r="AO918" s="2">
        <v>2</v>
      </c>
      <c r="AP918" s="2">
        <v>9</v>
      </c>
      <c r="AQ918" s="2">
        <v>0</v>
      </c>
      <c r="AR918" s="2">
        <v>5691.5</v>
      </c>
      <c r="AS918" s="2">
        <v>7011.9</v>
      </c>
      <c r="AT918" s="2">
        <v>24528.93</v>
      </c>
      <c r="AU918" s="2">
        <v>15000</v>
      </c>
      <c r="AV918" s="2">
        <v>3000</v>
      </c>
      <c r="AW918" s="2">
        <v>3000</v>
      </c>
      <c r="AX918" s="2">
        <v>0</v>
      </c>
      <c r="AY918" s="2">
        <v>0</v>
      </c>
      <c r="AZ918" s="2">
        <v>0</v>
      </c>
      <c r="BA918" s="2">
        <v>3961.2</v>
      </c>
      <c r="BB918" s="2">
        <v>0</v>
      </c>
      <c r="BC918" s="2">
        <v>0</v>
      </c>
      <c r="BD918" s="2">
        <v>0</v>
      </c>
      <c r="BE918" s="2">
        <v>0</v>
      </c>
      <c r="BF918" s="2">
        <v>26.29</v>
      </c>
      <c r="BG918" s="2">
        <v>0</v>
      </c>
    </row>
    <row r="919" spans="1:59">
      <c r="A919" s="5" t="s">
        <v>3739</v>
      </c>
      <c r="B919" s="2" t="s">
        <v>3740</v>
      </c>
      <c r="C919" s="2" t="s">
        <v>3741</v>
      </c>
      <c r="D919" s="2" t="s">
        <v>3742</v>
      </c>
      <c r="E919" s="2" t="s">
        <v>614</v>
      </c>
      <c r="F919" s="2" t="s">
        <v>181</v>
      </c>
      <c r="G919" s="2">
        <v>10</v>
      </c>
      <c r="H919" s="2">
        <v>3</v>
      </c>
      <c r="I919" s="2">
        <v>6.1</v>
      </c>
      <c r="J919" s="2">
        <v>0</v>
      </c>
      <c r="K919" s="2">
        <v>2196</v>
      </c>
      <c r="L919" s="2">
        <v>0</v>
      </c>
      <c r="M919" s="2">
        <v>138</v>
      </c>
      <c r="N919" s="2">
        <v>40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300</v>
      </c>
      <c r="W919" s="2">
        <v>33</v>
      </c>
      <c r="X919" s="2">
        <v>0</v>
      </c>
      <c r="Y919" s="2">
        <v>1000</v>
      </c>
      <c r="Z919" s="2">
        <v>1110</v>
      </c>
      <c r="AA919" s="2">
        <v>1000</v>
      </c>
      <c r="AB919" s="2">
        <v>0</v>
      </c>
      <c r="AC919" s="2">
        <v>0</v>
      </c>
      <c r="AD919" s="2">
        <v>346.9</v>
      </c>
      <c r="AE919" s="2">
        <v>0</v>
      </c>
      <c r="AF919" s="2">
        <v>6163.9</v>
      </c>
      <c r="AG919" s="2">
        <v>880.16</v>
      </c>
      <c r="AH919" s="2">
        <v>33.01</v>
      </c>
      <c r="AI919" s="2">
        <v>220.04</v>
      </c>
      <c r="AJ919" s="2">
        <v>660</v>
      </c>
      <c r="AK919" s="2">
        <v>0</v>
      </c>
      <c r="AL919" s="2">
        <v>0</v>
      </c>
      <c r="AM919" s="2">
        <v>0</v>
      </c>
      <c r="AN919" s="2">
        <v>0</v>
      </c>
      <c r="AO919" s="2">
        <v>2</v>
      </c>
      <c r="AP919" s="2">
        <v>9</v>
      </c>
      <c r="AQ919" s="2">
        <v>0</v>
      </c>
      <c r="AR919" s="2">
        <v>4368.69</v>
      </c>
      <c r="AS919" s="2">
        <v>6161.9</v>
      </c>
      <c r="AT919" s="2">
        <v>28161.91</v>
      </c>
      <c r="AU919" s="2">
        <v>15000</v>
      </c>
      <c r="AV919" s="2">
        <v>3000</v>
      </c>
      <c r="AW919" s="2">
        <v>3000</v>
      </c>
      <c r="AX919" s="2">
        <v>0</v>
      </c>
      <c r="AY919" s="2">
        <v>0</v>
      </c>
      <c r="AZ919" s="2">
        <v>0</v>
      </c>
      <c r="BA919" s="2">
        <v>5379.63</v>
      </c>
      <c r="BB919" s="2">
        <v>1782.28</v>
      </c>
      <c r="BC919" s="2">
        <v>53.47</v>
      </c>
      <c r="BD919" s="2">
        <v>0</v>
      </c>
      <c r="BE919" s="2">
        <v>53.47</v>
      </c>
      <c r="BF919" s="2">
        <v>132.41</v>
      </c>
      <c r="BG919" s="2">
        <v>0</v>
      </c>
    </row>
    <row r="920" spans="1:59">
      <c r="A920" s="5" t="s">
        <v>3743</v>
      </c>
      <c r="B920" s="2" t="s">
        <v>3744</v>
      </c>
      <c r="C920" s="2" t="s">
        <v>3745</v>
      </c>
      <c r="D920" s="2" t="s">
        <v>3746</v>
      </c>
      <c r="E920" s="2" t="s">
        <v>614</v>
      </c>
      <c r="F920" s="2" t="s">
        <v>181</v>
      </c>
      <c r="G920" s="2">
        <v>10</v>
      </c>
      <c r="H920" s="2">
        <v>2</v>
      </c>
      <c r="I920" s="2">
        <v>5.9</v>
      </c>
      <c r="J920" s="2">
        <v>0</v>
      </c>
      <c r="K920" s="2">
        <v>2124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300</v>
      </c>
      <c r="W920" s="2">
        <v>33</v>
      </c>
      <c r="X920" s="2">
        <v>0</v>
      </c>
      <c r="Y920" s="2">
        <v>1000</v>
      </c>
      <c r="Z920" s="2">
        <v>1110</v>
      </c>
      <c r="AA920" s="2">
        <v>1000</v>
      </c>
      <c r="AB920" s="2">
        <v>0</v>
      </c>
      <c r="AC920" s="2">
        <v>0</v>
      </c>
      <c r="AD920" s="2">
        <v>0</v>
      </c>
      <c r="AE920" s="2">
        <v>0</v>
      </c>
      <c r="AF920" s="2">
        <v>5567</v>
      </c>
      <c r="AG920" s="2">
        <v>714.72</v>
      </c>
      <c r="AH920" s="2">
        <v>26.8</v>
      </c>
      <c r="AI920" s="2">
        <v>178.68</v>
      </c>
      <c r="AJ920" s="2">
        <v>536</v>
      </c>
      <c r="AK920" s="2">
        <v>0</v>
      </c>
      <c r="AL920" s="2">
        <v>0</v>
      </c>
      <c r="AM920" s="2">
        <v>0</v>
      </c>
      <c r="AN920" s="2">
        <v>0</v>
      </c>
      <c r="AO920" s="2">
        <v>2</v>
      </c>
      <c r="AP920" s="2">
        <v>9</v>
      </c>
      <c r="AQ920" s="2">
        <v>0</v>
      </c>
      <c r="AR920" s="2">
        <v>4108.8</v>
      </c>
      <c r="AS920" s="2">
        <v>5565</v>
      </c>
      <c r="AT920" s="2">
        <v>29073.38</v>
      </c>
      <c r="AU920" s="2">
        <v>15000</v>
      </c>
      <c r="AV920" s="2">
        <v>3000</v>
      </c>
      <c r="AW920" s="2">
        <v>0</v>
      </c>
      <c r="AX920" s="2">
        <v>0</v>
      </c>
      <c r="AY920" s="2">
        <v>3000</v>
      </c>
      <c r="AZ920" s="2">
        <v>0</v>
      </c>
      <c r="BA920" s="2">
        <v>4368.6</v>
      </c>
      <c r="BB920" s="2">
        <v>3704.78</v>
      </c>
      <c r="BC920" s="2">
        <v>111.14</v>
      </c>
      <c r="BD920" s="2">
        <v>0</v>
      </c>
      <c r="BE920" s="2">
        <v>111.14</v>
      </c>
      <c r="BF920" s="2">
        <v>197.88</v>
      </c>
      <c r="BG920" s="2">
        <v>0</v>
      </c>
    </row>
    <row r="921" spans="1:59">
      <c r="A921" s="5" t="s">
        <v>3747</v>
      </c>
      <c r="B921" s="2" t="s">
        <v>3748</v>
      </c>
      <c r="C921" s="2" t="s">
        <v>3749</v>
      </c>
      <c r="D921" s="2" t="s">
        <v>3750</v>
      </c>
      <c r="E921" s="2" t="s">
        <v>1159</v>
      </c>
      <c r="F921" s="2" t="s">
        <v>209</v>
      </c>
      <c r="G921" s="2">
        <v>12</v>
      </c>
      <c r="H921" s="2">
        <v>4</v>
      </c>
      <c r="I921" s="2">
        <v>7.1</v>
      </c>
      <c r="J921" s="2">
        <v>0</v>
      </c>
      <c r="K921" s="2">
        <v>2556</v>
      </c>
      <c r="L921" s="2">
        <v>0</v>
      </c>
      <c r="M921" s="2">
        <v>384</v>
      </c>
      <c r="N921" s="2">
        <v>80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300</v>
      </c>
      <c r="W921" s="2">
        <v>33</v>
      </c>
      <c r="X921" s="2">
        <v>0</v>
      </c>
      <c r="Y921" s="2">
        <v>1000</v>
      </c>
      <c r="Z921" s="2">
        <v>1110</v>
      </c>
      <c r="AA921" s="2">
        <v>1200</v>
      </c>
      <c r="AB921" s="2">
        <v>0</v>
      </c>
      <c r="AC921" s="2">
        <v>0</v>
      </c>
      <c r="AD921" s="2">
        <v>0</v>
      </c>
      <c r="AE921" s="2">
        <v>0</v>
      </c>
      <c r="AF921" s="2">
        <v>6663</v>
      </c>
      <c r="AG921" s="2">
        <v>1134.48</v>
      </c>
      <c r="AH921" s="2">
        <v>42.54</v>
      </c>
      <c r="AI921" s="2">
        <v>286.26</v>
      </c>
      <c r="AJ921" s="2">
        <v>859</v>
      </c>
      <c r="AK921" s="2">
        <v>0</v>
      </c>
      <c r="AL921" s="2">
        <v>0</v>
      </c>
      <c r="AM921" s="2">
        <v>0</v>
      </c>
      <c r="AN921" s="2">
        <v>0</v>
      </c>
      <c r="AO921" s="2">
        <v>2</v>
      </c>
      <c r="AP921" s="2">
        <v>9</v>
      </c>
      <c r="AQ921" s="2">
        <v>0</v>
      </c>
      <c r="AR921" s="2">
        <v>4338.72</v>
      </c>
      <c r="AS921" s="2">
        <v>6661</v>
      </c>
      <c r="AT921" s="2">
        <v>34833</v>
      </c>
      <c r="AU921" s="2">
        <v>15000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6966.84</v>
      </c>
      <c r="BB921" s="2">
        <v>12866.16</v>
      </c>
      <c r="BC921" s="2">
        <v>385.98</v>
      </c>
      <c r="BD921" s="2">
        <v>0</v>
      </c>
      <c r="BE921" s="2">
        <v>385.98</v>
      </c>
      <c r="BF921" s="2">
        <v>405.82</v>
      </c>
      <c r="BG921" s="2">
        <v>0</v>
      </c>
    </row>
    <row r="922" spans="1:59">
      <c r="A922" s="5" t="s">
        <v>3751</v>
      </c>
      <c r="B922" s="2" t="s">
        <v>3752</v>
      </c>
      <c r="C922" s="2" t="s">
        <v>3753</v>
      </c>
      <c r="D922" s="2" t="s">
        <v>3754</v>
      </c>
      <c r="E922" s="2" t="s">
        <v>204</v>
      </c>
      <c r="F922" s="2" t="s">
        <v>181</v>
      </c>
      <c r="G922" s="2">
        <v>6</v>
      </c>
      <c r="H922" s="2">
        <v>1</v>
      </c>
      <c r="I922" s="2">
        <v>4.1</v>
      </c>
      <c r="J922" s="2">
        <v>0</v>
      </c>
      <c r="K922" s="2">
        <v>1476</v>
      </c>
      <c r="L922" s="2">
        <v>0</v>
      </c>
      <c r="M922" s="2">
        <v>0</v>
      </c>
      <c r="N922" s="2">
        <v>0</v>
      </c>
      <c r="O922" s="2">
        <v>700</v>
      </c>
      <c r="P922" s="2">
        <v>0</v>
      </c>
      <c r="Q922" s="2">
        <v>0</v>
      </c>
      <c r="R922" s="2">
        <v>0</v>
      </c>
      <c r="S922" s="2">
        <v>0</v>
      </c>
      <c r="T922" s="2">
        <v>800</v>
      </c>
      <c r="U922" s="2">
        <v>100</v>
      </c>
      <c r="V922" s="2">
        <v>300</v>
      </c>
      <c r="W922" s="2">
        <v>33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3409</v>
      </c>
      <c r="AG922" s="2">
        <v>379.92</v>
      </c>
      <c r="AH922" s="2">
        <v>14.25</v>
      </c>
      <c r="AI922" s="2">
        <v>104.32</v>
      </c>
      <c r="AJ922" s="2">
        <v>285</v>
      </c>
      <c r="AK922" s="2">
        <v>0</v>
      </c>
      <c r="AL922" s="2">
        <v>0</v>
      </c>
      <c r="AM922" s="2">
        <v>0</v>
      </c>
      <c r="AN922" s="2">
        <v>0</v>
      </c>
      <c r="AO922" s="2">
        <v>2</v>
      </c>
      <c r="AP922" s="2">
        <v>9</v>
      </c>
      <c r="AQ922" s="2">
        <v>0</v>
      </c>
      <c r="AR922" s="2">
        <v>2623.51</v>
      </c>
      <c r="AS922" s="2">
        <v>3337</v>
      </c>
      <c r="AT922" s="2">
        <v>16561</v>
      </c>
      <c r="AU922" s="2">
        <v>15000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2350.47</v>
      </c>
      <c r="BB922" s="2">
        <v>0</v>
      </c>
      <c r="BC922" s="2">
        <v>0</v>
      </c>
      <c r="BD922" s="2">
        <v>0</v>
      </c>
      <c r="BE922" s="2">
        <v>0</v>
      </c>
      <c r="BF922" s="2">
        <v>49.71</v>
      </c>
      <c r="BG922" s="2">
        <v>0</v>
      </c>
    </row>
    <row r="923" spans="1:59">
      <c r="A923" s="5" t="s">
        <v>3755</v>
      </c>
      <c r="B923" s="2" t="s">
        <v>3756</v>
      </c>
      <c r="C923" s="2" t="s">
        <v>3757</v>
      </c>
      <c r="D923" s="2" t="s">
        <v>3758</v>
      </c>
      <c r="E923" s="2" t="s">
        <v>416</v>
      </c>
      <c r="F923" s="2" t="s">
        <v>181</v>
      </c>
      <c r="G923" s="2">
        <v>6</v>
      </c>
      <c r="H923" s="2">
        <v>1</v>
      </c>
      <c r="I923" s="2">
        <v>4.1</v>
      </c>
      <c r="J923" s="2">
        <v>0</v>
      </c>
      <c r="K923" s="2">
        <v>1476</v>
      </c>
      <c r="L923" s="2">
        <v>0</v>
      </c>
      <c r="M923" s="2">
        <v>0</v>
      </c>
      <c r="N923" s="2">
        <v>0</v>
      </c>
      <c r="O923" s="2">
        <v>700</v>
      </c>
      <c r="P923" s="2">
        <v>0</v>
      </c>
      <c r="Q923" s="2">
        <v>0</v>
      </c>
      <c r="R923" s="2">
        <v>0</v>
      </c>
      <c r="S923" s="2">
        <v>0</v>
      </c>
      <c r="T923" s="2">
        <v>800</v>
      </c>
      <c r="U923" s="2">
        <v>100</v>
      </c>
      <c r="V923" s="2">
        <v>300</v>
      </c>
      <c r="W923" s="2">
        <v>33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3409</v>
      </c>
      <c r="AG923" s="2">
        <v>379.92</v>
      </c>
      <c r="AH923" s="2">
        <v>14.25</v>
      </c>
      <c r="AI923" s="2">
        <v>104.32</v>
      </c>
      <c r="AJ923" s="2">
        <v>285</v>
      </c>
      <c r="AK923" s="2">
        <v>0</v>
      </c>
      <c r="AL923" s="2">
        <v>0</v>
      </c>
      <c r="AM923" s="2">
        <v>0</v>
      </c>
      <c r="AN923" s="2">
        <v>0</v>
      </c>
      <c r="AO923" s="2">
        <v>2</v>
      </c>
      <c r="AP923" s="2">
        <v>9</v>
      </c>
      <c r="AQ923" s="2">
        <v>0</v>
      </c>
      <c r="AR923" s="2">
        <v>2623.51</v>
      </c>
      <c r="AS923" s="2">
        <v>3337</v>
      </c>
      <c r="AT923" s="2">
        <v>17159.07</v>
      </c>
      <c r="AU923" s="2">
        <v>15000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2350.47</v>
      </c>
      <c r="BB923" s="2">
        <v>0</v>
      </c>
      <c r="BC923" s="2">
        <v>0</v>
      </c>
      <c r="BD923" s="2">
        <v>0</v>
      </c>
      <c r="BE923" s="2">
        <v>0</v>
      </c>
      <c r="BF923" s="2">
        <v>67.65</v>
      </c>
      <c r="BG923" s="2">
        <v>0</v>
      </c>
    </row>
    <row r="924" spans="1:59">
      <c r="A924" s="5" t="s">
        <v>3759</v>
      </c>
      <c r="B924" s="2" t="s">
        <v>3760</v>
      </c>
      <c r="C924" s="2" t="s">
        <v>3761</v>
      </c>
      <c r="D924" s="2" t="s">
        <v>3762</v>
      </c>
      <c r="E924" s="2" t="s">
        <v>204</v>
      </c>
      <c r="F924" s="2" t="s">
        <v>256</v>
      </c>
      <c r="G924" s="2">
        <v>13</v>
      </c>
      <c r="H924" s="2">
        <v>1</v>
      </c>
      <c r="I924" s="2">
        <v>6.9</v>
      </c>
      <c r="J924" s="2">
        <v>0</v>
      </c>
      <c r="K924" s="2">
        <v>2484</v>
      </c>
      <c r="L924" s="2">
        <v>0</v>
      </c>
      <c r="M924" s="2">
        <v>0</v>
      </c>
      <c r="N924" s="2">
        <v>0</v>
      </c>
      <c r="O924" s="2">
        <v>700</v>
      </c>
      <c r="P924" s="2">
        <v>0</v>
      </c>
      <c r="Q924" s="2">
        <v>0</v>
      </c>
      <c r="R924" s="2">
        <v>0</v>
      </c>
      <c r="S924" s="2">
        <v>0</v>
      </c>
      <c r="T924" s="2">
        <v>800</v>
      </c>
      <c r="U924" s="2">
        <v>100</v>
      </c>
      <c r="V924" s="2">
        <v>300</v>
      </c>
      <c r="W924" s="2">
        <v>33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342.62</v>
      </c>
      <c r="AE924" s="2">
        <v>0</v>
      </c>
      <c r="AF924" s="2">
        <v>4759.62</v>
      </c>
      <c r="AG924" s="2">
        <v>379.92</v>
      </c>
      <c r="AH924" s="2">
        <v>14.25</v>
      </c>
      <c r="AI924" s="2">
        <v>104.32</v>
      </c>
      <c r="AJ924" s="2">
        <v>285</v>
      </c>
      <c r="AK924" s="2">
        <v>0</v>
      </c>
      <c r="AL924" s="2">
        <v>0</v>
      </c>
      <c r="AM924" s="2">
        <v>0</v>
      </c>
      <c r="AN924" s="2">
        <v>0</v>
      </c>
      <c r="AO924" s="2">
        <v>2</v>
      </c>
      <c r="AP924" s="2">
        <v>9</v>
      </c>
      <c r="AQ924" s="2">
        <v>0</v>
      </c>
      <c r="AR924" s="2">
        <v>3974.13</v>
      </c>
      <c r="AS924" s="2">
        <v>4687.62</v>
      </c>
      <c r="AT924" s="2">
        <v>20067.62</v>
      </c>
      <c r="AU924" s="2">
        <v>15000</v>
      </c>
      <c r="AV924" s="2">
        <v>0</v>
      </c>
      <c r="AW924" s="2">
        <v>3000</v>
      </c>
      <c r="AX924" s="2">
        <v>0</v>
      </c>
      <c r="AY924" s="2">
        <v>0</v>
      </c>
      <c r="AZ924" s="2">
        <v>0</v>
      </c>
      <c r="BA924" s="2">
        <v>2350.47</v>
      </c>
      <c r="BB924" s="2">
        <v>0</v>
      </c>
      <c r="BC924" s="2">
        <v>0</v>
      </c>
      <c r="BD924" s="2">
        <v>0</v>
      </c>
      <c r="BE924" s="2">
        <v>0</v>
      </c>
      <c r="BF924" s="2">
        <v>54.39</v>
      </c>
      <c r="BG924" s="2">
        <v>0</v>
      </c>
    </row>
    <row r="925" spans="1:59">
      <c r="A925" s="5" t="s">
        <v>3763</v>
      </c>
      <c r="B925" s="2" t="s">
        <v>3764</v>
      </c>
      <c r="C925" s="2" t="s">
        <v>3765</v>
      </c>
      <c r="D925" s="2" t="s">
        <v>3766</v>
      </c>
      <c r="E925" s="2" t="s">
        <v>416</v>
      </c>
      <c r="F925" s="2" t="s">
        <v>181</v>
      </c>
      <c r="G925" s="2">
        <v>6</v>
      </c>
      <c r="H925" s="2">
        <v>1</v>
      </c>
      <c r="I925" s="2">
        <v>4.1</v>
      </c>
      <c r="J925" s="2">
        <v>0</v>
      </c>
      <c r="K925" s="2">
        <v>1476</v>
      </c>
      <c r="L925" s="2">
        <v>0</v>
      </c>
      <c r="M925" s="2">
        <v>0</v>
      </c>
      <c r="N925" s="2">
        <v>0</v>
      </c>
      <c r="O925" s="2">
        <v>700</v>
      </c>
      <c r="P925" s="2">
        <v>0</v>
      </c>
      <c r="Q925" s="2">
        <v>0</v>
      </c>
      <c r="R925" s="2">
        <v>7</v>
      </c>
      <c r="S925" s="2">
        <v>0</v>
      </c>
      <c r="T925" s="2">
        <v>800</v>
      </c>
      <c r="U925" s="2">
        <v>100</v>
      </c>
      <c r="V925" s="2">
        <v>300</v>
      </c>
      <c r="W925" s="2">
        <v>33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203.59</v>
      </c>
      <c r="AE925" s="2">
        <v>0</v>
      </c>
      <c r="AF925" s="2">
        <v>3619.59</v>
      </c>
      <c r="AG925" s="2">
        <v>379.92</v>
      </c>
      <c r="AH925" s="2">
        <v>14.25</v>
      </c>
      <c r="AI925" s="2">
        <v>104.32</v>
      </c>
      <c r="AJ925" s="2">
        <v>285</v>
      </c>
      <c r="AK925" s="2">
        <v>0</v>
      </c>
      <c r="AL925" s="2">
        <v>0</v>
      </c>
      <c r="AM925" s="2">
        <v>0</v>
      </c>
      <c r="AN925" s="2">
        <v>0</v>
      </c>
      <c r="AO925" s="2">
        <v>2</v>
      </c>
      <c r="AP925" s="2">
        <v>9</v>
      </c>
      <c r="AQ925" s="2">
        <v>0</v>
      </c>
      <c r="AR925" s="2">
        <v>2834.1</v>
      </c>
      <c r="AS925" s="2">
        <v>3577.59</v>
      </c>
      <c r="AT925" s="2">
        <v>17473.66</v>
      </c>
      <c r="AU925" s="2">
        <v>15000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2350.47</v>
      </c>
      <c r="BB925" s="2">
        <v>123.19</v>
      </c>
      <c r="BC925" s="2">
        <v>3.7</v>
      </c>
      <c r="BD925" s="2">
        <v>0</v>
      </c>
      <c r="BE925" s="2">
        <v>3.7</v>
      </c>
      <c r="BF925" s="2">
        <v>69.87</v>
      </c>
      <c r="BG925" s="2">
        <v>0</v>
      </c>
    </row>
    <row r="926" spans="1:59">
      <c r="A926" s="5" t="s">
        <v>3767</v>
      </c>
      <c r="B926" s="2" t="s">
        <v>3768</v>
      </c>
      <c r="C926" s="2" t="s">
        <v>3769</v>
      </c>
      <c r="D926" s="2" t="s">
        <v>3770</v>
      </c>
      <c r="E926" s="2" t="s">
        <v>123</v>
      </c>
      <c r="F926" s="2" t="s">
        <v>181</v>
      </c>
      <c r="G926" s="2">
        <v>6</v>
      </c>
      <c r="H926" s="2">
        <v>1</v>
      </c>
      <c r="I926" s="2">
        <v>4.1</v>
      </c>
      <c r="J926" s="2">
        <v>0</v>
      </c>
      <c r="K926" s="2">
        <v>1476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800</v>
      </c>
      <c r="U926" s="2">
        <v>100</v>
      </c>
      <c r="V926" s="2">
        <v>300</v>
      </c>
      <c r="W926" s="2">
        <v>33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40</v>
      </c>
      <c r="AE926" s="2">
        <v>0</v>
      </c>
      <c r="AF926" s="2">
        <v>2749</v>
      </c>
      <c r="AG926" s="2">
        <v>320</v>
      </c>
      <c r="AH926" s="2">
        <v>12</v>
      </c>
      <c r="AI926" s="2">
        <v>104.32</v>
      </c>
      <c r="AJ926" s="2">
        <v>240</v>
      </c>
      <c r="AK926" s="2">
        <v>0</v>
      </c>
      <c r="AL926" s="2">
        <v>0</v>
      </c>
      <c r="AM926" s="2">
        <v>0</v>
      </c>
      <c r="AN926" s="2">
        <v>0</v>
      </c>
      <c r="AO926" s="2">
        <v>2</v>
      </c>
      <c r="AP926" s="2">
        <v>9</v>
      </c>
      <c r="AQ926" s="2">
        <v>0</v>
      </c>
      <c r="AR926" s="2">
        <v>2070.68</v>
      </c>
      <c r="AS926" s="2">
        <v>2677</v>
      </c>
      <c r="AT926" s="2">
        <v>13660.44</v>
      </c>
      <c r="AU926" s="2">
        <v>15000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2028.96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</row>
    <row r="927" spans="1:59">
      <c r="A927" s="5" t="s">
        <v>3771</v>
      </c>
      <c r="B927" s="2" t="s">
        <v>3772</v>
      </c>
      <c r="C927" s="2" t="s">
        <v>3773</v>
      </c>
      <c r="D927" s="2" t="s">
        <v>3774</v>
      </c>
      <c r="E927" s="2" t="s">
        <v>123</v>
      </c>
      <c r="F927" s="2" t="s">
        <v>181</v>
      </c>
      <c r="G927" s="2">
        <v>6</v>
      </c>
      <c r="H927" s="2">
        <v>1</v>
      </c>
      <c r="I927" s="2">
        <v>4.1</v>
      </c>
      <c r="J927" s="2">
        <v>0</v>
      </c>
      <c r="K927" s="2">
        <v>1476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800</v>
      </c>
      <c r="U927" s="2">
        <v>100</v>
      </c>
      <c r="V927" s="2">
        <v>300</v>
      </c>
      <c r="W927" s="2">
        <v>33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2709</v>
      </c>
      <c r="AG927" s="2">
        <v>320</v>
      </c>
      <c r="AH927" s="2">
        <v>12</v>
      </c>
      <c r="AI927" s="2">
        <v>104.32</v>
      </c>
      <c r="AJ927" s="2">
        <v>240</v>
      </c>
      <c r="AK927" s="2">
        <v>0</v>
      </c>
      <c r="AL927" s="2">
        <v>0</v>
      </c>
      <c r="AM927" s="2">
        <v>0</v>
      </c>
      <c r="AN927" s="2">
        <v>0</v>
      </c>
      <c r="AO927" s="2">
        <v>2</v>
      </c>
      <c r="AP927" s="2">
        <v>9</v>
      </c>
      <c r="AQ927" s="2">
        <v>0</v>
      </c>
      <c r="AR927" s="2">
        <v>2030.68</v>
      </c>
      <c r="AS927" s="2">
        <v>2637</v>
      </c>
      <c r="AT927" s="2">
        <v>13510.44</v>
      </c>
      <c r="AU927" s="2">
        <v>15000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2028.96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</row>
    <row r="928" spans="1:59">
      <c r="A928" s="5" t="s">
        <v>3775</v>
      </c>
      <c r="B928" s="2" t="s">
        <v>3776</v>
      </c>
      <c r="C928" s="2" t="s">
        <v>3777</v>
      </c>
      <c r="D928" s="2" t="s">
        <v>3778</v>
      </c>
      <c r="E928" s="2" t="s">
        <v>614</v>
      </c>
      <c r="F928" s="2" t="s">
        <v>256</v>
      </c>
      <c r="G928" s="2">
        <v>8</v>
      </c>
      <c r="H928" s="2">
        <v>1</v>
      </c>
      <c r="I928" s="2">
        <v>4.9</v>
      </c>
      <c r="J928" s="2">
        <v>0</v>
      </c>
      <c r="K928" s="2">
        <v>1764</v>
      </c>
      <c r="L928" s="2">
        <v>162.21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800</v>
      </c>
      <c r="U928" s="2">
        <v>100</v>
      </c>
      <c r="V928" s="2">
        <v>300</v>
      </c>
      <c r="W928" s="2">
        <v>33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486.62</v>
      </c>
      <c r="AE928" s="2">
        <v>0</v>
      </c>
      <c r="AF928" s="2">
        <v>3645.83</v>
      </c>
      <c r="AG928" s="2">
        <v>320</v>
      </c>
      <c r="AH928" s="2">
        <v>12</v>
      </c>
      <c r="AI928" s="2">
        <v>104.32</v>
      </c>
      <c r="AJ928" s="2">
        <v>240</v>
      </c>
      <c r="AK928" s="2">
        <v>0</v>
      </c>
      <c r="AL928" s="2">
        <v>0</v>
      </c>
      <c r="AM928" s="2">
        <v>0</v>
      </c>
      <c r="AN928" s="2">
        <v>0</v>
      </c>
      <c r="AO928" s="2">
        <v>2</v>
      </c>
      <c r="AP928" s="2">
        <v>9</v>
      </c>
      <c r="AQ928" s="2">
        <v>0</v>
      </c>
      <c r="AR928" s="2">
        <v>2967.51</v>
      </c>
      <c r="AS928" s="2">
        <v>3573.83</v>
      </c>
      <c r="AT928" s="2">
        <v>15049.32</v>
      </c>
      <c r="AU928" s="2">
        <v>15000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2028.96</v>
      </c>
      <c r="BB928" s="2">
        <v>0</v>
      </c>
      <c r="BC928" s="2">
        <v>0</v>
      </c>
      <c r="BD928" s="2">
        <v>0</v>
      </c>
      <c r="BE928" s="2">
        <v>0</v>
      </c>
      <c r="BF928" s="2">
        <v>3.69</v>
      </c>
      <c r="BG928" s="2">
        <v>0</v>
      </c>
    </row>
    <row r="929" spans="1:59">
      <c r="A929" s="5" t="s">
        <v>3779</v>
      </c>
      <c r="B929" s="2" t="s">
        <v>3780</v>
      </c>
      <c r="C929" s="2" t="s">
        <v>3781</v>
      </c>
      <c r="D929" s="2" t="s">
        <v>3782</v>
      </c>
      <c r="E929" s="2" t="s">
        <v>416</v>
      </c>
      <c r="F929" s="2" t="s">
        <v>256</v>
      </c>
      <c r="G929" s="2">
        <v>12</v>
      </c>
      <c r="H929" s="2">
        <v>2</v>
      </c>
      <c r="I929" s="2">
        <v>6.7</v>
      </c>
      <c r="J929" s="2">
        <v>0</v>
      </c>
      <c r="K929" s="2">
        <v>2412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7</v>
      </c>
      <c r="S929" s="2">
        <v>0</v>
      </c>
      <c r="T929" s="2">
        <v>800</v>
      </c>
      <c r="U929" s="2">
        <v>100</v>
      </c>
      <c r="V929" s="2">
        <v>300</v>
      </c>
      <c r="W929" s="2">
        <v>33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332.69</v>
      </c>
      <c r="AE929" s="2">
        <v>0</v>
      </c>
      <c r="AF929" s="2">
        <v>3984.69</v>
      </c>
      <c r="AG929" s="2">
        <v>809.55</v>
      </c>
      <c r="AH929" s="2">
        <v>30.36</v>
      </c>
      <c r="AI929" s="2">
        <v>202.39</v>
      </c>
      <c r="AJ929" s="2">
        <v>607</v>
      </c>
      <c r="AK929" s="2">
        <v>0</v>
      </c>
      <c r="AL929" s="2">
        <v>0</v>
      </c>
      <c r="AM929" s="2">
        <v>0</v>
      </c>
      <c r="AN929" s="2">
        <v>0</v>
      </c>
      <c r="AO929" s="2">
        <v>2</v>
      </c>
      <c r="AP929" s="2">
        <v>9</v>
      </c>
      <c r="AQ929" s="2">
        <v>0</v>
      </c>
      <c r="AR929" s="2">
        <v>2333.39</v>
      </c>
      <c r="AS929" s="2">
        <v>3942.69</v>
      </c>
      <c r="AT929" s="2">
        <v>14230.64</v>
      </c>
      <c r="AU929" s="2">
        <v>15000</v>
      </c>
      <c r="AV929" s="2">
        <v>3000</v>
      </c>
      <c r="AW929" s="2">
        <v>3000</v>
      </c>
      <c r="AX929" s="2">
        <v>0</v>
      </c>
      <c r="AY929" s="2">
        <v>0</v>
      </c>
      <c r="AZ929" s="2">
        <v>0</v>
      </c>
      <c r="BA929" s="2">
        <v>4947.9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</row>
    <row r="930" spans="1:59">
      <c r="A930" s="5" t="s">
        <v>3783</v>
      </c>
      <c r="B930" s="2" t="s">
        <v>3784</v>
      </c>
      <c r="C930" s="2" t="s">
        <v>3785</v>
      </c>
      <c r="D930" s="2" t="s">
        <v>3786</v>
      </c>
      <c r="E930" s="2" t="s">
        <v>104</v>
      </c>
      <c r="F930" s="2" t="s">
        <v>181</v>
      </c>
      <c r="G930" s="2">
        <v>6</v>
      </c>
      <c r="H930" s="2">
        <v>1</v>
      </c>
      <c r="I930" s="2">
        <v>4.1</v>
      </c>
      <c r="J930" s="2">
        <v>0</v>
      </c>
      <c r="K930" s="2">
        <v>1476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7</v>
      </c>
      <c r="S930" s="2">
        <v>0</v>
      </c>
      <c r="T930" s="2">
        <v>800</v>
      </c>
      <c r="U930" s="2">
        <v>100</v>
      </c>
      <c r="V930" s="2">
        <v>300</v>
      </c>
      <c r="W930" s="2">
        <v>33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203.59</v>
      </c>
      <c r="AE930" s="2">
        <v>0</v>
      </c>
      <c r="AF930" s="2">
        <v>2919.59</v>
      </c>
      <c r="AG930" s="2">
        <v>320</v>
      </c>
      <c r="AH930" s="2">
        <v>12</v>
      </c>
      <c r="AI930" s="2">
        <v>104.32</v>
      </c>
      <c r="AJ930" s="2">
        <v>240</v>
      </c>
      <c r="AK930" s="2">
        <v>0</v>
      </c>
      <c r="AL930" s="2">
        <v>0</v>
      </c>
      <c r="AM930" s="2">
        <v>0</v>
      </c>
      <c r="AN930" s="2">
        <v>0</v>
      </c>
      <c r="AO930" s="2">
        <v>2</v>
      </c>
      <c r="AP930" s="2">
        <v>9</v>
      </c>
      <c r="AQ930" s="2">
        <v>0</v>
      </c>
      <c r="AR930" s="2">
        <v>2241.27</v>
      </c>
      <c r="AS930" s="2">
        <v>2877.59</v>
      </c>
      <c r="AT930" s="2">
        <v>13835.03</v>
      </c>
      <c r="AU930" s="2">
        <v>15000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2028.96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</row>
    <row r="931" spans="1:59">
      <c r="A931" s="5" t="s">
        <v>3787</v>
      </c>
      <c r="B931" s="2" t="s">
        <v>3788</v>
      </c>
      <c r="C931" s="2" t="s">
        <v>3789</v>
      </c>
      <c r="D931" s="2" t="s">
        <v>3790</v>
      </c>
      <c r="E931" s="2" t="s">
        <v>136</v>
      </c>
      <c r="F931" s="2" t="s">
        <v>181</v>
      </c>
      <c r="G931" s="2">
        <v>0</v>
      </c>
      <c r="H931" s="2">
        <v>0</v>
      </c>
      <c r="I931" s="2">
        <v>0</v>
      </c>
      <c r="J931" s="2">
        <v>3627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500</v>
      </c>
      <c r="V931" s="2">
        <v>300</v>
      </c>
      <c r="W931" s="2">
        <v>33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4460</v>
      </c>
      <c r="AG931" s="2">
        <v>880</v>
      </c>
      <c r="AH931" s="2">
        <v>33</v>
      </c>
      <c r="AI931" s="2">
        <v>220</v>
      </c>
      <c r="AJ931" s="2">
        <v>660</v>
      </c>
      <c r="AK931" s="2">
        <v>0</v>
      </c>
      <c r="AL931" s="2">
        <v>0</v>
      </c>
      <c r="AM931" s="2">
        <v>0</v>
      </c>
      <c r="AN931" s="2">
        <v>0</v>
      </c>
      <c r="AO931" s="2">
        <v>2</v>
      </c>
      <c r="AP931" s="2">
        <v>9</v>
      </c>
      <c r="AQ931" s="2">
        <v>0</v>
      </c>
      <c r="AR931" s="2">
        <v>2665</v>
      </c>
      <c r="AS931" s="2">
        <v>4108</v>
      </c>
      <c r="AT931" s="2">
        <v>26830</v>
      </c>
      <c r="AU931" s="2">
        <v>15000</v>
      </c>
      <c r="AV931" s="2">
        <v>0</v>
      </c>
      <c r="AW931" s="2">
        <v>3000</v>
      </c>
      <c r="AX931" s="2">
        <v>0</v>
      </c>
      <c r="AY931" s="2">
        <v>1500</v>
      </c>
      <c r="AZ931" s="2">
        <v>0</v>
      </c>
      <c r="BA931" s="2">
        <v>5379</v>
      </c>
      <c r="BB931" s="2">
        <v>1951</v>
      </c>
      <c r="BC931" s="2">
        <v>58.53</v>
      </c>
      <c r="BD931" s="2">
        <v>0</v>
      </c>
      <c r="BE931" s="2">
        <v>58.53</v>
      </c>
      <c r="BF931" s="2">
        <v>184.08</v>
      </c>
      <c r="BG931" s="2">
        <v>0</v>
      </c>
    </row>
    <row r="932" spans="1:59">
      <c r="A932" s="5" t="s">
        <v>3791</v>
      </c>
      <c r="B932" s="2" t="s">
        <v>3792</v>
      </c>
      <c r="C932" s="2" t="s">
        <v>3793</v>
      </c>
      <c r="D932" s="2" t="s">
        <v>3794</v>
      </c>
      <c r="E932" s="2" t="s">
        <v>204</v>
      </c>
      <c r="F932" s="2" t="s">
        <v>209</v>
      </c>
      <c r="G932" s="2">
        <v>10</v>
      </c>
      <c r="H932" s="2">
        <v>2</v>
      </c>
      <c r="I932" s="2">
        <v>5.9</v>
      </c>
      <c r="J932" s="2">
        <v>0</v>
      </c>
      <c r="K932" s="2">
        <v>2124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800</v>
      </c>
      <c r="U932" s="2">
        <v>300</v>
      </c>
      <c r="V932" s="2">
        <v>300</v>
      </c>
      <c r="W932" s="2">
        <v>33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3557</v>
      </c>
      <c r="AG932" s="2">
        <v>837.6</v>
      </c>
      <c r="AH932" s="2">
        <v>31.41</v>
      </c>
      <c r="AI932" s="2">
        <v>209.39</v>
      </c>
      <c r="AJ932" s="2">
        <v>628</v>
      </c>
      <c r="AK932" s="2">
        <v>0</v>
      </c>
      <c r="AL932" s="2">
        <v>0</v>
      </c>
      <c r="AM932" s="2">
        <v>0</v>
      </c>
      <c r="AN932" s="2">
        <v>0</v>
      </c>
      <c r="AO932" s="2">
        <v>2</v>
      </c>
      <c r="AP932" s="2">
        <v>9</v>
      </c>
      <c r="AQ932" s="2">
        <v>0</v>
      </c>
      <c r="AR932" s="2">
        <v>1848.6</v>
      </c>
      <c r="AS932" s="2">
        <v>3345</v>
      </c>
      <c r="AT932" s="2">
        <v>21712.44</v>
      </c>
      <c r="AU932" s="2">
        <v>15000</v>
      </c>
      <c r="AV932" s="2">
        <v>3000</v>
      </c>
      <c r="AW932" s="2">
        <v>3000</v>
      </c>
      <c r="AX932" s="2">
        <v>0</v>
      </c>
      <c r="AY932" s="2">
        <v>3000</v>
      </c>
      <c r="AZ932" s="2">
        <v>0</v>
      </c>
      <c r="BA932" s="2">
        <v>5119.2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</row>
    <row r="933" spans="1:59">
      <c r="A933" s="5" t="s">
        <v>3795</v>
      </c>
      <c r="B933" s="2" t="s">
        <v>3796</v>
      </c>
      <c r="C933" s="2" t="s">
        <v>3797</v>
      </c>
      <c r="D933" s="2" t="s">
        <v>3798</v>
      </c>
      <c r="E933" s="2" t="s">
        <v>204</v>
      </c>
      <c r="F933" s="2" t="s">
        <v>256</v>
      </c>
      <c r="G933" s="2">
        <v>13</v>
      </c>
      <c r="H933" s="2">
        <v>2</v>
      </c>
      <c r="I933" s="2">
        <v>7.1</v>
      </c>
      <c r="J933" s="2">
        <v>0</v>
      </c>
      <c r="K933" s="2">
        <v>2556</v>
      </c>
      <c r="L933" s="2">
        <v>0</v>
      </c>
      <c r="M933" s="2">
        <v>0</v>
      </c>
      <c r="N933" s="2">
        <v>0</v>
      </c>
      <c r="O933" s="2">
        <v>0</v>
      </c>
      <c r="P933" s="2">
        <v>216</v>
      </c>
      <c r="Q933" s="2">
        <v>0</v>
      </c>
      <c r="R933" s="2">
        <v>0</v>
      </c>
      <c r="S933" s="2">
        <v>0</v>
      </c>
      <c r="T933" s="2">
        <v>800</v>
      </c>
      <c r="U933" s="2">
        <v>100</v>
      </c>
      <c r="V933" s="2">
        <v>300</v>
      </c>
      <c r="W933" s="2">
        <v>33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705.1</v>
      </c>
      <c r="AE933" s="2">
        <v>0</v>
      </c>
      <c r="AF933" s="2">
        <v>4710.1</v>
      </c>
      <c r="AG933" s="2">
        <v>658.48</v>
      </c>
      <c r="AH933" s="2">
        <v>24.69</v>
      </c>
      <c r="AI933" s="2">
        <v>164.63</v>
      </c>
      <c r="AJ933" s="2">
        <v>494</v>
      </c>
      <c r="AK933" s="2">
        <v>0</v>
      </c>
      <c r="AL933" s="2">
        <v>0</v>
      </c>
      <c r="AM933" s="2">
        <v>0</v>
      </c>
      <c r="AN933" s="2">
        <v>0</v>
      </c>
      <c r="AO933" s="2">
        <v>2</v>
      </c>
      <c r="AP933" s="2">
        <v>9</v>
      </c>
      <c r="AQ933" s="2">
        <v>0</v>
      </c>
      <c r="AR933" s="2">
        <v>3366.3</v>
      </c>
      <c r="AS933" s="2">
        <v>4638.1</v>
      </c>
      <c r="AT933" s="2">
        <v>19094.3</v>
      </c>
      <c r="AU933" s="2">
        <v>15000</v>
      </c>
      <c r="AV933" s="2">
        <v>3000</v>
      </c>
      <c r="AW933" s="2">
        <v>2100</v>
      </c>
      <c r="AX933" s="2">
        <v>0</v>
      </c>
      <c r="AY933" s="2">
        <v>3000</v>
      </c>
      <c r="AZ933" s="2">
        <v>0</v>
      </c>
      <c r="BA933" s="2">
        <v>4025.4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</row>
    <row r="934" spans="1:59">
      <c r="A934" s="5" t="s">
        <v>3799</v>
      </c>
      <c r="B934" s="2" t="s">
        <v>3800</v>
      </c>
      <c r="C934" s="2" t="s">
        <v>3801</v>
      </c>
      <c r="D934" s="2" t="s">
        <v>3802</v>
      </c>
      <c r="E934" s="2" t="s">
        <v>204</v>
      </c>
      <c r="F934" s="2" t="s">
        <v>181</v>
      </c>
      <c r="G934" s="2">
        <v>10</v>
      </c>
      <c r="H934" s="2">
        <v>2</v>
      </c>
      <c r="I934" s="2">
        <v>5.9</v>
      </c>
      <c r="J934" s="2">
        <v>0</v>
      </c>
      <c r="K934" s="2">
        <v>2124</v>
      </c>
      <c r="L934" s="2">
        <v>0</v>
      </c>
      <c r="M934" s="2">
        <v>12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800</v>
      </c>
      <c r="U934" s="2">
        <v>300</v>
      </c>
      <c r="V934" s="2">
        <v>300</v>
      </c>
      <c r="W934" s="2">
        <v>33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3569</v>
      </c>
      <c r="AG934" s="2">
        <v>793.2</v>
      </c>
      <c r="AH934" s="2">
        <v>29.75</v>
      </c>
      <c r="AI934" s="2">
        <v>198.29</v>
      </c>
      <c r="AJ934" s="2">
        <v>595</v>
      </c>
      <c r="AK934" s="2">
        <v>0</v>
      </c>
      <c r="AL934" s="2">
        <v>0</v>
      </c>
      <c r="AM934" s="2">
        <v>0</v>
      </c>
      <c r="AN934" s="2">
        <v>0</v>
      </c>
      <c r="AO934" s="2">
        <v>2</v>
      </c>
      <c r="AP934" s="2">
        <v>9</v>
      </c>
      <c r="AQ934" s="2">
        <v>0</v>
      </c>
      <c r="AR934" s="2">
        <v>1950.76</v>
      </c>
      <c r="AS934" s="2">
        <v>3357</v>
      </c>
      <c r="AT934" s="2">
        <v>22151</v>
      </c>
      <c r="AU934" s="2">
        <v>15000</v>
      </c>
      <c r="AV934" s="2">
        <v>3000</v>
      </c>
      <c r="AW934" s="2">
        <v>3000</v>
      </c>
      <c r="AX934" s="2">
        <v>0</v>
      </c>
      <c r="AY934" s="2">
        <v>3000</v>
      </c>
      <c r="AZ934" s="2">
        <v>0</v>
      </c>
      <c r="BA934" s="2">
        <v>4848.72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</row>
    <row r="935" spans="1:59">
      <c r="A935" s="5" t="s">
        <v>3803</v>
      </c>
      <c r="B935" s="2" t="s">
        <v>3804</v>
      </c>
      <c r="C935" s="2" t="s">
        <v>3805</v>
      </c>
      <c r="D935" s="2" t="s">
        <v>3806</v>
      </c>
      <c r="E935" s="2" t="s">
        <v>159</v>
      </c>
      <c r="F935" s="2" t="s">
        <v>181</v>
      </c>
      <c r="G935" s="2">
        <v>8</v>
      </c>
      <c r="H935" s="2">
        <v>3</v>
      </c>
      <c r="I935" s="2">
        <v>5.3</v>
      </c>
      <c r="J935" s="2">
        <v>0</v>
      </c>
      <c r="K935" s="2">
        <v>1908</v>
      </c>
      <c r="L935" s="2">
        <v>0</v>
      </c>
      <c r="M935" s="2">
        <v>49</v>
      </c>
      <c r="N935" s="2">
        <v>72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800</v>
      </c>
      <c r="U935" s="2">
        <v>100</v>
      </c>
      <c r="V935" s="2">
        <v>300</v>
      </c>
      <c r="W935" s="2">
        <v>33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1052.69</v>
      </c>
      <c r="AE935" s="2">
        <v>0</v>
      </c>
      <c r="AF935" s="2">
        <v>4314.69</v>
      </c>
      <c r="AG935" s="2">
        <v>430.08</v>
      </c>
      <c r="AH935" s="2">
        <v>16.13</v>
      </c>
      <c r="AI935" s="2">
        <v>107.52</v>
      </c>
      <c r="AJ935" s="2">
        <v>323</v>
      </c>
      <c r="AK935" s="2">
        <v>0</v>
      </c>
      <c r="AL935" s="2">
        <v>0</v>
      </c>
      <c r="AM935" s="2">
        <v>0</v>
      </c>
      <c r="AN935" s="2">
        <v>0</v>
      </c>
      <c r="AO935" s="2">
        <v>2</v>
      </c>
      <c r="AP935" s="2">
        <v>9</v>
      </c>
      <c r="AQ935" s="2">
        <v>0</v>
      </c>
      <c r="AR935" s="2">
        <v>3435.96</v>
      </c>
      <c r="AS935" s="2">
        <v>4242.69</v>
      </c>
      <c r="AT935" s="2">
        <v>18043.84</v>
      </c>
      <c r="AU935" s="2">
        <v>15000</v>
      </c>
      <c r="AV935" s="2">
        <v>0</v>
      </c>
      <c r="AW935" s="2">
        <v>0</v>
      </c>
      <c r="AX935" s="2">
        <v>0</v>
      </c>
      <c r="AY935" s="2">
        <v>3000</v>
      </c>
      <c r="AZ935" s="2">
        <v>0</v>
      </c>
      <c r="BA935" s="2">
        <v>2630.19</v>
      </c>
      <c r="BB935" s="2">
        <v>0</v>
      </c>
      <c r="BC935" s="2">
        <v>0</v>
      </c>
      <c r="BD935" s="2">
        <v>0</v>
      </c>
      <c r="BE935" s="2">
        <v>0</v>
      </c>
      <c r="BF935" s="2">
        <v>2.38</v>
      </c>
      <c r="BG935" s="2">
        <v>0</v>
      </c>
    </row>
    <row r="936" spans="1:59">
      <c r="A936" s="5" t="s">
        <v>3807</v>
      </c>
      <c r="B936" s="2" t="s">
        <v>3808</v>
      </c>
      <c r="C936" s="2" t="s">
        <v>3809</v>
      </c>
      <c r="D936" s="2" t="s">
        <v>3810</v>
      </c>
      <c r="E936" s="2" t="s">
        <v>343</v>
      </c>
      <c r="F936" s="2" t="s">
        <v>94</v>
      </c>
      <c r="G936" s="2">
        <v>0</v>
      </c>
      <c r="H936" s="2">
        <v>0</v>
      </c>
      <c r="I936" s="2">
        <v>0</v>
      </c>
      <c r="J936" s="2">
        <v>4534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300</v>
      </c>
      <c r="W936" s="2">
        <v>33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4867</v>
      </c>
      <c r="AG936" s="2">
        <v>1134.48</v>
      </c>
      <c r="AH936" s="2">
        <v>42.54</v>
      </c>
      <c r="AI936" s="2">
        <v>334.2</v>
      </c>
      <c r="AJ936" s="2">
        <v>1003</v>
      </c>
      <c r="AK936" s="2">
        <v>0</v>
      </c>
      <c r="AL936" s="2">
        <v>0</v>
      </c>
      <c r="AM936" s="2">
        <v>0</v>
      </c>
      <c r="AN936" s="2">
        <v>0</v>
      </c>
      <c r="AO936" s="2">
        <v>2</v>
      </c>
      <c r="AP936" s="2">
        <v>9</v>
      </c>
      <c r="AQ936" s="2">
        <v>0</v>
      </c>
      <c r="AR936" s="2">
        <v>2350.78</v>
      </c>
      <c r="AS936" s="2">
        <v>4865</v>
      </c>
      <c r="AT936" s="2">
        <v>39131.67</v>
      </c>
      <c r="AU936" s="2">
        <v>15000</v>
      </c>
      <c r="AV936" s="2">
        <v>3000</v>
      </c>
      <c r="AW936" s="2">
        <v>3000</v>
      </c>
      <c r="AX936" s="2">
        <v>0</v>
      </c>
      <c r="AY936" s="2">
        <v>0</v>
      </c>
      <c r="AZ936" s="2">
        <v>0</v>
      </c>
      <c r="BA936" s="2">
        <v>7542.66</v>
      </c>
      <c r="BB936" s="2">
        <v>10589.01</v>
      </c>
      <c r="BC936" s="2">
        <v>317.67</v>
      </c>
      <c r="BD936" s="2">
        <v>0</v>
      </c>
      <c r="BE936" s="2">
        <v>317.67</v>
      </c>
      <c r="BF936" s="2">
        <v>457.15</v>
      </c>
      <c r="BG936" s="2">
        <v>0</v>
      </c>
    </row>
    <row r="937" spans="1:59">
      <c r="A937" s="5" t="s">
        <v>3811</v>
      </c>
      <c r="B937" s="2" t="s">
        <v>3812</v>
      </c>
      <c r="C937" s="2" t="s">
        <v>3813</v>
      </c>
      <c r="D937" s="2" t="s">
        <v>3814</v>
      </c>
      <c r="E937" s="2" t="s">
        <v>195</v>
      </c>
      <c r="F937" s="2" t="s">
        <v>94</v>
      </c>
      <c r="G937" s="2">
        <v>0</v>
      </c>
      <c r="H937" s="2">
        <v>0</v>
      </c>
      <c r="I937" s="2">
        <v>0</v>
      </c>
      <c r="J937" s="2">
        <v>4534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300</v>
      </c>
      <c r="W937" s="2">
        <v>33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4867</v>
      </c>
      <c r="AG937" s="2">
        <v>735.07</v>
      </c>
      <c r="AH937" s="2">
        <v>27.56</v>
      </c>
      <c r="AI937" s="2">
        <v>183.77</v>
      </c>
      <c r="AJ937" s="2">
        <v>551</v>
      </c>
      <c r="AK937" s="2">
        <v>0</v>
      </c>
      <c r="AL937" s="2">
        <v>0</v>
      </c>
      <c r="AM937" s="2">
        <v>0</v>
      </c>
      <c r="AN937" s="2">
        <v>0</v>
      </c>
      <c r="AO937" s="2">
        <v>2</v>
      </c>
      <c r="AP937" s="2">
        <v>9</v>
      </c>
      <c r="AQ937" s="2">
        <v>0</v>
      </c>
      <c r="AR937" s="2">
        <v>3367.6</v>
      </c>
      <c r="AS937" s="2">
        <v>4865</v>
      </c>
      <c r="AT937" s="2">
        <v>39086.34</v>
      </c>
      <c r="AU937" s="2">
        <v>15000</v>
      </c>
      <c r="AV937" s="2">
        <v>0</v>
      </c>
      <c r="AW937" s="2">
        <v>0</v>
      </c>
      <c r="AX937" s="2">
        <v>0</v>
      </c>
      <c r="AY937" s="2">
        <v>3000</v>
      </c>
      <c r="AZ937" s="2">
        <v>0</v>
      </c>
      <c r="BA937" s="2">
        <v>4492.2</v>
      </c>
      <c r="BB937" s="2">
        <v>16594.14</v>
      </c>
      <c r="BC937" s="2">
        <v>497.82</v>
      </c>
      <c r="BD937" s="2">
        <v>0</v>
      </c>
      <c r="BE937" s="2">
        <v>497.82</v>
      </c>
      <c r="BF937" s="2">
        <v>576.8</v>
      </c>
      <c r="BG937" s="2">
        <v>0</v>
      </c>
    </row>
    <row r="938" spans="1:59">
      <c r="A938" s="5" t="s">
        <v>3815</v>
      </c>
      <c r="B938" s="2" t="s">
        <v>3816</v>
      </c>
      <c r="C938" s="2" t="s">
        <v>3817</v>
      </c>
      <c r="D938" s="2" t="s">
        <v>3818</v>
      </c>
      <c r="E938" s="2" t="s">
        <v>204</v>
      </c>
      <c r="F938" s="2" t="s">
        <v>256</v>
      </c>
      <c r="G938" s="2">
        <v>11</v>
      </c>
      <c r="H938" s="2">
        <v>3</v>
      </c>
      <c r="I938" s="2">
        <v>6.5</v>
      </c>
      <c r="J938" s="2">
        <v>0</v>
      </c>
      <c r="K938" s="2">
        <v>2340</v>
      </c>
      <c r="L938" s="2">
        <v>0</v>
      </c>
      <c r="M938" s="2">
        <v>24</v>
      </c>
      <c r="N938" s="2">
        <v>80</v>
      </c>
      <c r="O938" s="2">
        <v>0</v>
      </c>
      <c r="P938" s="2">
        <v>72</v>
      </c>
      <c r="Q938" s="2">
        <v>0</v>
      </c>
      <c r="R938" s="2">
        <v>0</v>
      </c>
      <c r="S938" s="2">
        <v>0</v>
      </c>
      <c r="T938" s="2">
        <v>800</v>
      </c>
      <c r="U938" s="2">
        <v>100</v>
      </c>
      <c r="V938" s="2">
        <v>300</v>
      </c>
      <c r="W938" s="2">
        <v>33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1183.45</v>
      </c>
      <c r="AE938" s="2">
        <v>0</v>
      </c>
      <c r="AF938" s="2">
        <v>4932.45</v>
      </c>
      <c r="AG938" s="2">
        <v>420.8</v>
      </c>
      <c r="AH938" s="2">
        <v>15.78</v>
      </c>
      <c r="AI938" s="2">
        <v>105.21</v>
      </c>
      <c r="AJ938" s="2">
        <v>316</v>
      </c>
      <c r="AK938" s="2">
        <v>0</v>
      </c>
      <c r="AL938" s="2">
        <v>0</v>
      </c>
      <c r="AM938" s="2">
        <v>0</v>
      </c>
      <c r="AN938" s="2">
        <v>0</v>
      </c>
      <c r="AO938" s="2">
        <v>2</v>
      </c>
      <c r="AP938" s="2">
        <v>9</v>
      </c>
      <c r="AQ938" s="2">
        <v>0</v>
      </c>
      <c r="AR938" s="2">
        <v>4072.66</v>
      </c>
      <c r="AS938" s="2">
        <v>4860.45</v>
      </c>
      <c r="AT938" s="2">
        <v>17739.45</v>
      </c>
      <c r="AU938" s="2">
        <v>15000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2573.37</v>
      </c>
      <c r="BB938" s="2">
        <v>166.08</v>
      </c>
      <c r="BC938" s="2">
        <v>4.98</v>
      </c>
      <c r="BD938" s="2">
        <v>0</v>
      </c>
      <c r="BE938" s="2">
        <v>4.98</v>
      </c>
      <c r="BF938" s="2">
        <v>34.9</v>
      </c>
      <c r="BG938" s="2">
        <v>0</v>
      </c>
    </row>
    <row r="939" spans="1:59">
      <c r="A939" s="5" t="s">
        <v>3819</v>
      </c>
      <c r="B939" s="2" t="s">
        <v>3820</v>
      </c>
      <c r="C939" s="2" t="s">
        <v>3821</v>
      </c>
      <c r="D939" s="2" t="s">
        <v>3822</v>
      </c>
      <c r="E939" s="2" t="s">
        <v>204</v>
      </c>
      <c r="F939" s="2" t="s">
        <v>256</v>
      </c>
      <c r="G939" s="2">
        <v>10</v>
      </c>
      <c r="H939" s="2">
        <v>3</v>
      </c>
      <c r="I939" s="2">
        <v>6.1</v>
      </c>
      <c r="J939" s="2">
        <v>0</v>
      </c>
      <c r="K939" s="2">
        <v>2196</v>
      </c>
      <c r="L939" s="2">
        <v>0</v>
      </c>
      <c r="M939" s="2">
        <v>62</v>
      </c>
      <c r="N939" s="2">
        <v>80</v>
      </c>
      <c r="O939" s="2">
        <v>0</v>
      </c>
      <c r="P939" s="2">
        <v>72</v>
      </c>
      <c r="Q939" s="2">
        <v>0</v>
      </c>
      <c r="R939" s="2">
        <v>0</v>
      </c>
      <c r="S939" s="2">
        <v>0</v>
      </c>
      <c r="T939" s="2">
        <v>800</v>
      </c>
      <c r="U939" s="2">
        <v>100</v>
      </c>
      <c r="V939" s="2">
        <v>300</v>
      </c>
      <c r="W939" s="2">
        <v>33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908.69</v>
      </c>
      <c r="AE939" s="2">
        <v>326.25</v>
      </c>
      <c r="AF939" s="2">
        <v>4225.44</v>
      </c>
      <c r="AG939" s="2">
        <v>468.88</v>
      </c>
      <c r="AH939" s="2">
        <v>17.58</v>
      </c>
      <c r="AI939" s="2">
        <v>117.21</v>
      </c>
      <c r="AJ939" s="2">
        <v>352</v>
      </c>
      <c r="AK939" s="2">
        <v>0</v>
      </c>
      <c r="AL939" s="2">
        <v>0</v>
      </c>
      <c r="AM939" s="2">
        <v>0</v>
      </c>
      <c r="AN939" s="2">
        <v>0</v>
      </c>
      <c r="AO939" s="2">
        <v>2</v>
      </c>
      <c r="AP939" s="2">
        <v>9</v>
      </c>
      <c r="AQ939" s="2">
        <v>0</v>
      </c>
      <c r="AR939" s="2">
        <v>3267.77</v>
      </c>
      <c r="AS939" s="2">
        <v>4153.44</v>
      </c>
      <c r="AT939" s="2">
        <v>15795.44</v>
      </c>
      <c r="AU939" s="2">
        <v>15000</v>
      </c>
      <c r="AV939" s="2">
        <v>6000</v>
      </c>
      <c r="AW939" s="2">
        <v>6000</v>
      </c>
      <c r="AX939" s="2">
        <v>0</v>
      </c>
      <c r="AY939" s="2">
        <v>0</v>
      </c>
      <c r="AZ939" s="2">
        <v>0</v>
      </c>
      <c r="BA939" s="2">
        <v>2867.01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</row>
    <row r="940" spans="1:59">
      <c r="A940" s="5" t="s">
        <v>3823</v>
      </c>
      <c r="B940" s="2" t="s">
        <v>3824</v>
      </c>
      <c r="C940" s="2" t="s">
        <v>3825</v>
      </c>
      <c r="D940" s="2" t="s">
        <v>3826</v>
      </c>
      <c r="E940" s="2" t="s">
        <v>204</v>
      </c>
      <c r="F940" s="2" t="s">
        <v>256</v>
      </c>
      <c r="G940" s="2">
        <v>9</v>
      </c>
      <c r="H940" s="2">
        <v>3</v>
      </c>
      <c r="I940" s="2">
        <v>5.7</v>
      </c>
      <c r="J940" s="2">
        <v>0</v>
      </c>
      <c r="K940" s="2">
        <v>2052</v>
      </c>
      <c r="L940" s="2">
        <v>0</v>
      </c>
      <c r="M940" s="2">
        <v>62</v>
      </c>
      <c r="N940" s="2">
        <v>80</v>
      </c>
      <c r="O940" s="2">
        <v>0</v>
      </c>
      <c r="P940" s="2">
        <v>72</v>
      </c>
      <c r="Q940" s="2">
        <v>0</v>
      </c>
      <c r="R940" s="2">
        <v>0</v>
      </c>
      <c r="S940" s="2">
        <v>0</v>
      </c>
      <c r="T940" s="2">
        <v>800</v>
      </c>
      <c r="U940" s="2">
        <v>100</v>
      </c>
      <c r="V940" s="2">
        <v>300</v>
      </c>
      <c r="W940" s="2">
        <v>33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849.1</v>
      </c>
      <c r="AE940" s="2">
        <v>0</v>
      </c>
      <c r="AF940" s="2">
        <v>4348.1</v>
      </c>
      <c r="AG940" s="2">
        <v>401.2</v>
      </c>
      <c r="AH940" s="2">
        <v>15.05</v>
      </c>
      <c r="AI940" s="2">
        <v>104.32</v>
      </c>
      <c r="AJ940" s="2">
        <v>301</v>
      </c>
      <c r="AK940" s="2">
        <v>0</v>
      </c>
      <c r="AL940" s="2">
        <v>0</v>
      </c>
      <c r="AM940" s="2">
        <v>0</v>
      </c>
      <c r="AN940" s="2">
        <v>0</v>
      </c>
      <c r="AO940" s="2">
        <v>2</v>
      </c>
      <c r="AP940" s="2">
        <v>9</v>
      </c>
      <c r="AQ940" s="2">
        <v>0</v>
      </c>
      <c r="AR940" s="2">
        <v>3524.53</v>
      </c>
      <c r="AS940" s="2">
        <v>4276.1</v>
      </c>
      <c r="AT940" s="2">
        <v>15630.1</v>
      </c>
      <c r="AU940" s="2">
        <v>15000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2464.71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</row>
    <row r="941" spans="1:59">
      <c r="A941" s="5" t="s">
        <v>3827</v>
      </c>
      <c r="B941" s="2" t="s">
        <v>3828</v>
      </c>
      <c r="C941" s="2" t="s">
        <v>3829</v>
      </c>
      <c r="D941" s="2" t="s">
        <v>3830</v>
      </c>
      <c r="E941" s="2" t="s">
        <v>204</v>
      </c>
      <c r="F941" s="2" t="s">
        <v>256</v>
      </c>
      <c r="G941" s="2">
        <v>11</v>
      </c>
      <c r="H941" s="2">
        <v>1</v>
      </c>
      <c r="I941" s="2">
        <v>6.1</v>
      </c>
      <c r="J941" s="2">
        <v>0</v>
      </c>
      <c r="K941" s="2">
        <v>2196</v>
      </c>
      <c r="L941" s="2">
        <v>0</v>
      </c>
      <c r="M941" s="2">
        <v>24</v>
      </c>
      <c r="N941" s="2">
        <v>64</v>
      </c>
      <c r="O941" s="2">
        <v>0</v>
      </c>
      <c r="P941" s="2">
        <v>72</v>
      </c>
      <c r="Q941" s="2">
        <v>0</v>
      </c>
      <c r="R941" s="2">
        <v>0</v>
      </c>
      <c r="S941" s="2">
        <v>0</v>
      </c>
      <c r="T941" s="2">
        <v>800</v>
      </c>
      <c r="U941" s="2">
        <v>100</v>
      </c>
      <c r="V941" s="2">
        <v>300</v>
      </c>
      <c r="W941" s="2">
        <v>33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908.69</v>
      </c>
      <c r="AE941" s="2">
        <v>0</v>
      </c>
      <c r="AF941" s="2">
        <v>4497.69</v>
      </c>
      <c r="AG941" s="2">
        <v>360.88</v>
      </c>
      <c r="AH941" s="2">
        <v>13.53</v>
      </c>
      <c r="AI941" s="2">
        <v>104.32</v>
      </c>
      <c r="AJ941" s="2">
        <v>271</v>
      </c>
      <c r="AK941" s="2">
        <v>0</v>
      </c>
      <c r="AL941" s="2">
        <v>0</v>
      </c>
      <c r="AM941" s="2">
        <v>0</v>
      </c>
      <c r="AN941" s="2">
        <v>0</v>
      </c>
      <c r="AO941" s="2">
        <v>2</v>
      </c>
      <c r="AP941" s="2">
        <v>9</v>
      </c>
      <c r="AQ941" s="2">
        <v>0</v>
      </c>
      <c r="AR941" s="2">
        <v>3745.96</v>
      </c>
      <c r="AS941" s="2">
        <v>4425.69</v>
      </c>
      <c r="AT941" s="2">
        <v>15166.74</v>
      </c>
      <c r="AU941" s="2">
        <v>15000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2249.19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</row>
    <row r="942" spans="1:59">
      <c r="A942" s="5" t="s">
        <v>3831</v>
      </c>
      <c r="B942" s="2" t="s">
        <v>3832</v>
      </c>
      <c r="C942" s="2" t="s">
        <v>3833</v>
      </c>
      <c r="D942" s="2" t="s">
        <v>3834</v>
      </c>
      <c r="E942" s="2" t="s">
        <v>204</v>
      </c>
      <c r="F942" s="2" t="s">
        <v>256</v>
      </c>
      <c r="G942" s="2">
        <v>11</v>
      </c>
      <c r="H942" s="2">
        <v>1</v>
      </c>
      <c r="I942" s="2">
        <v>6.1</v>
      </c>
      <c r="J942" s="2">
        <v>0</v>
      </c>
      <c r="K942" s="2">
        <v>2196</v>
      </c>
      <c r="L942" s="2">
        <v>0</v>
      </c>
      <c r="M942" s="2">
        <v>49</v>
      </c>
      <c r="N942" s="2">
        <v>40</v>
      </c>
      <c r="O942" s="2">
        <v>0</v>
      </c>
      <c r="P942" s="2">
        <v>144</v>
      </c>
      <c r="Q942" s="2">
        <v>0</v>
      </c>
      <c r="R942" s="2">
        <v>0</v>
      </c>
      <c r="S942" s="2">
        <v>0</v>
      </c>
      <c r="T942" s="2">
        <v>800</v>
      </c>
      <c r="U942" s="2">
        <v>100</v>
      </c>
      <c r="V942" s="2">
        <v>300</v>
      </c>
      <c r="W942" s="2">
        <v>33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605.79</v>
      </c>
      <c r="AE942" s="2">
        <v>0</v>
      </c>
      <c r="AF942" s="2">
        <v>4267.79</v>
      </c>
      <c r="AG942" s="2">
        <v>384.88</v>
      </c>
      <c r="AH942" s="2">
        <v>14.43</v>
      </c>
      <c r="AI942" s="2">
        <v>104.32</v>
      </c>
      <c r="AJ942" s="2">
        <v>289</v>
      </c>
      <c r="AK942" s="2">
        <v>0</v>
      </c>
      <c r="AL942" s="2">
        <v>0</v>
      </c>
      <c r="AM942" s="2">
        <v>0</v>
      </c>
      <c r="AN942" s="2">
        <v>0</v>
      </c>
      <c r="AO942" s="2">
        <v>2</v>
      </c>
      <c r="AP942" s="2">
        <v>9</v>
      </c>
      <c r="AQ942" s="2">
        <v>0</v>
      </c>
      <c r="AR942" s="2">
        <v>3473.16</v>
      </c>
      <c r="AS942" s="2">
        <v>4195.79</v>
      </c>
      <c r="AT942" s="2">
        <v>15064.84</v>
      </c>
      <c r="AU942" s="2">
        <v>15000</v>
      </c>
      <c r="AV942" s="2">
        <v>3000</v>
      </c>
      <c r="AW942" s="2">
        <v>0</v>
      </c>
      <c r="AX942" s="2">
        <v>0</v>
      </c>
      <c r="AY942" s="2">
        <v>0</v>
      </c>
      <c r="AZ942" s="2">
        <v>0</v>
      </c>
      <c r="BA942" s="2">
        <v>2377.89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</row>
    <row r="943" spans="1:59">
      <c r="A943" s="5" t="s">
        <v>3835</v>
      </c>
      <c r="B943" s="2" t="s">
        <v>3836</v>
      </c>
      <c r="C943" s="2" t="s">
        <v>3837</v>
      </c>
      <c r="D943" s="2" t="s">
        <v>3838</v>
      </c>
      <c r="E943" s="2" t="s">
        <v>204</v>
      </c>
      <c r="F943" s="2" t="s">
        <v>256</v>
      </c>
      <c r="G943" s="2">
        <v>10</v>
      </c>
      <c r="H943" s="2">
        <v>2</v>
      </c>
      <c r="I943" s="2">
        <v>5.9</v>
      </c>
      <c r="J943" s="2">
        <v>0</v>
      </c>
      <c r="K943" s="2">
        <v>2124</v>
      </c>
      <c r="L943" s="2">
        <v>0</v>
      </c>
      <c r="M943" s="2">
        <v>0</v>
      </c>
      <c r="N943" s="2">
        <v>8</v>
      </c>
      <c r="O943" s="2">
        <v>0</v>
      </c>
      <c r="P943" s="2">
        <v>72</v>
      </c>
      <c r="Q943" s="2">
        <v>0</v>
      </c>
      <c r="R943" s="2">
        <v>0</v>
      </c>
      <c r="S943" s="2">
        <v>0</v>
      </c>
      <c r="T943" s="2">
        <v>800</v>
      </c>
      <c r="U943" s="2">
        <v>100</v>
      </c>
      <c r="V943" s="2">
        <v>300</v>
      </c>
      <c r="W943" s="2">
        <v>33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781.24</v>
      </c>
      <c r="AE943" s="2">
        <v>0</v>
      </c>
      <c r="AF943" s="2">
        <v>4218.24</v>
      </c>
      <c r="AG943" s="2">
        <v>344.72</v>
      </c>
      <c r="AH943" s="2">
        <v>12.93</v>
      </c>
      <c r="AI943" s="2">
        <v>104.32</v>
      </c>
      <c r="AJ943" s="2">
        <v>259</v>
      </c>
      <c r="AK943" s="2">
        <v>0</v>
      </c>
      <c r="AL943" s="2">
        <v>0</v>
      </c>
      <c r="AM943" s="2">
        <v>0</v>
      </c>
      <c r="AN943" s="2">
        <v>0</v>
      </c>
      <c r="AO943" s="2">
        <v>2</v>
      </c>
      <c r="AP943" s="2">
        <v>9</v>
      </c>
      <c r="AQ943" s="2">
        <v>0</v>
      </c>
      <c r="AR943" s="2">
        <v>3495.27</v>
      </c>
      <c r="AS943" s="2">
        <v>4146.24</v>
      </c>
      <c r="AT943" s="2">
        <v>15111.92</v>
      </c>
      <c r="AU943" s="2">
        <v>15000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2162.91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</row>
    <row r="944" spans="1:59">
      <c r="A944" s="5" t="s">
        <v>3839</v>
      </c>
      <c r="B944" s="2" t="s">
        <v>3840</v>
      </c>
      <c r="C944" s="2" t="s">
        <v>3841</v>
      </c>
      <c r="D944" s="2" t="s">
        <v>3842</v>
      </c>
      <c r="E944" s="2" t="s">
        <v>204</v>
      </c>
      <c r="F944" s="2" t="s">
        <v>256</v>
      </c>
      <c r="G944" s="2">
        <v>10</v>
      </c>
      <c r="H944" s="2">
        <v>3</v>
      </c>
      <c r="I944" s="2">
        <v>6.1</v>
      </c>
      <c r="J944" s="2">
        <v>0</v>
      </c>
      <c r="K944" s="2">
        <v>2196</v>
      </c>
      <c r="L944" s="2">
        <v>0</v>
      </c>
      <c r="M944" s="2">
        <v>36</v>
      </c>
      <c r="N944" s="2">
        <v>72</v>
      </c>
      <c r="O944" s="2">
        <v>0</v>
      </c>
      <c r="P944" s="2">
        <v>72</v>
      </c>
      <c r="Q944" s="2">
        <v>0</v>
      </c>
      <c r="R944" s="2">
        <v>0</v>
      </c>
      <c r="S944" s="2">
        <v>0</v>
      </c>
      <c r="T944" s="2">
        <v>800</v>
      </c>
      <c r="U944" s="2">
        <v>100</v>
      </c>
      <c r="V944" s="2">
        <v>300</v>
      </c>
      <c r="W944" s="2">
        <v>33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908.69</v>
      </c>
      <c r="AE944" s="2">
        <v>0</v>
      </c>
      <c r="AF944" s="2">
        <v>4517.69</v>
      </c>
      <c r="AG944" s="2">
        <v>561.12</v>
      </c>
      <c r="AH944" s="2">
        <v>21.04</v>
      </c>
      <c r="AI944" s="2">
        <v>140.28</v>
      </c>
      <c r="AJ944" s="2">
        <v>421</v>
      </c>
      <c r="AK944" s="2">
        <v>0</v>
      </c>
      <c r="AL944" s="2">
        <v>0</v>
      </c>
      <c r="AM944" s="2">
        <v>0</v>
      </c>
      <c r="AN944" s="2">
        <v>0</v>
      </c>
      <c r="AO944" s="2">
        <v>2</v>
      </c>
      <c r="AP944" s="2">
        <v>9</v>
      </c>
      <c r="AQ944" s="2">
        <v>0</v>
      </c>
      <c r="AR944" s="2">
        <v>3372.25</v>
      </c>
      <c r="AS944" s="2">
        <v>4445.69</v>
      </c>
      <c r="AT944" s="2">
        <v>16441.06</v>
      </c>
      <c r="AU944" s="2">
        <v>15000</v>
      </c>
      <c r="AV944" s="2">
        <v>3000</v>
      </c>
      <c r="AW944" s="2">
        <v>3000</v>
      </c>
      <c r="AX944" s="2">
        <v>0</v>
      </c>
      <c r="AY944" s="2">
        <v>3000</v>
      </c>
      <c r="AZ944" s="2">
        <v>0</v>
      </c>
      <c r="BA944" s="2">
        <v>3430.32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</row>
    <row r="945" spans="1:59">
      <c r="A945" s="5" t="s">
        <v>3843</v>
      </c>
      <c r="B945" s="2" t="s">
        <v>3844</v>
      </c>
      <c r="C945" s="2" t="s">
        <v>3845</v>
      </c>
      <c r="D945" s="2" t="s">
        <v>3846</v>
      </c>
      <c r="E945" s="2" t="s">
        <v>204</v>
      </c>
      <c r="F945" s="2" t="s">
        <v>256</v>
      </c>
      <c r="G945" s="2">
        <v>10</v>
      </c>
      <c r="H945" s="2">
        <v>3</v>
      </c>
      <c r="I945" s="2">
        <v>6.1</v>
      </c>
      <c r="J945" s="2">
        <v>0</v>
      </c>
      <c r="K945" s="2">
        <v>2196</v>
      </c>
      <c r="L945" s="2">
        <v>0</v>
      </c>
      <c r="M945" s="2">
        <v>49</v>
      </c>
      <c r="N945" s="2">
        <v>80</v>
      </c>
      <c r="O945" s="2">
        <v>0</v>
      </c>
      <c r="P945" s="2">
        <v>72</v>
      </c>
      <c r="Q945" s="2">
        <v>0</v>
      </c>
      <c r="R945" s="2">
        <v>0</v>
      </c>
      <c r="S945" s="2">
        <v>0</v>
      </c>
      <c r="T945" s="2">
        <v>800</v>
      </c>
      <c r="U945" s="2">
        <v>100</v>
      </c>
      <c r="V945" s="2">
        <v>300</v>
      </c>
      <c r="W945" s="2">
        <v>33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807.72</v>
      </c>
      <c r="AE945" s="2">
        <v>0</v>
      </c>
      <c r="AF945" s="2">
        <v>4437.72</v>
      </c>
      <c r="AG945" s="2">
        <v>432.56</v>
      </c>
      <c r="AH945" s="2">
        <v>16.22</v>
      </c>
      <c r="AI945" s="2">
        <v>108.14</v>
      </c>
      <c r="AJ945" s="2">
        <v>324</v>
      </c>
      <c r="AK945" s="2">
        <v>0</v>
      </c>
      <c r="AL945" s="2">
        <v>0</v>
      </c>
      <c r="AM945" s="2">
        <v>0</v>
      </c>
      <c r="AN945" s="2">
        <v>0</v>
      </c>
      <c r="AO945" s="2">
        <v>2</v>
      </c>
      <c r="AP945" s="2">
        <v>9</v>
      </c>
      <c r="AQ945" s="2">
        <v>0</v>
      </c>
      <c r="AR945" s="2">
        <v>3554.8</v>
      </c>
      <c r="AS945" s="2">
        <v>4365.72</v>
      </c>
      <c r="AT945" s="2">
        <v>16960.12</v>
      </c>
      <c r="AU945" s="2">
        <v>15000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2642.76</v>
      </c>
      <c r="BB945" s="2">
        <v>0</v>
      </c>
      <c r="BC945" s="2">
        <v>0</v>
      </c>
      <c r="BD945" s="2">
        <v>0</v>
      </c>
      <c r="BE945" s="2">
        <v>0</v>
      </c>
      <c r="BF945" s="2">
        <v>24.98</v>
      </c>
      <c r="BG945" s="2">
        <v>0</v>
      </c>
    </row>
    <row r="946" spans="1:59">
      <c r="A946" s="5" t="s">
        <v>3847</v>
      </c>
      <c r="B946" s="2" t="s">
        <v>3848</v>
      </c>
      <c r="C946" s="2" t="s">
        <v>3849</v>
      </c>
      <c r="D946" s="2" t="s">
        <v>3850</v>
      </c>
      <c r="E946" s="2" t="s">
        <v>204</v>
      </c>
      <c r="F946" s="2" t="s">
        <v>256</v>
      </c>
      <c r="G946" s="2">
        <v>9</v>
      </c>
      <c r="H946" s="2">
        <v>2</v>
      </c>
      <c r="I946" s="2">
        <v>5.5</v>
      </c>
      <c r="J946" s="2">
        <v>0</v>
      </c>
      <c r="K946" s="2">
        <v>1980</v>
      </c>
      <c r="L946" s="2">
        <v>0</v>
      </c>
      <c r="M946" s="2">
        <v>62</v>
      </c>
      <c r="N946" s="2">
        <v>80</v>
      </c>
      <c r="O946" s="2">
        <v>0</v>
      </c>
      <c r="P946" s="2">
        <v>72</v>
      </c>
      <c r="Q946" s="2">
        <v>0</v>
      </c>
      <c r="R946" s="2">
        <v>0</v>
      </c>
      <c r="S946" s="2">
        <v>0</v>
      </c>
      <c r="T946" s="2">
        <v>800</v>
      </c>
      <c r="U946" s="2">
        <v>100</v>
      </c>
      <c r="V946" s="2">
        <v>300</v>
      </c>
      <c r="W946" s="2">
        <v>33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1001.38</v>
      </c>
      <c r="AE946" s="2">
        <v>0</v>
      </c>
      <c r="AF946" s="2">
        <v>4428.38</v>
      </c>
      <c r="AG946" s="2">
        <v>391.84</v>
      </c>
      <c r="AH946" s="2">
        <v>14.69</v>
      </c>
      <c r="AI946" s="2">
        <v>104.32</v>
      </c>
      <c r="AJ946" s="2">
        <v>294</v>
      </c>
      <c r="AK946" s="2">
        <v>0</v>
      </c>
      <c r="AL946" s="2">
        <v>0</v>
      </c>
      <c r="AM946" s="2">
        <v>0</v>
      </c>
      <c r="AN946" s="2">
        <v>0</v>
      </c>
      <c r="AO946" s="2">
        <v>2</v>
      </c>
      <c r="AP946" s="2">
        <v>9</v>
      </c>
      <c r="AQ946" s="2">
        <v>0</v>
      </c>
      <c r="AR946" s="2">
        <v>3621.53</v>
      </c>
      <c r="AS946" s="2">
        <v>4356.38</v>
      </c>
      <c r="AT946" s="2">
        <v>15302.06</v>
      </c>
      <c r="AU946" s="2">
        <v>15000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2414.55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</row>
    <row r="947" spans="1:59">
      <c r="A947" s="5" t="s">
        <v>3851</v>
      </c>
      <c r="B947" s="2" t="s">
        <v>3852</v>
      </c>
      <c r="C947" s="2" t="s">
        <v>3853</v>
      </c>
      <c r="D947" s="2" t="s">
        <v>3854</v>
      </c>
      <c r="E947" s="2" t="s">
        <v>204</v>
      </c>
      <c r="F947" s="2" t="s">
        <v>256</v>
      </c>
      <c r="G947" s="2">
        <v>11</v>
      </c>
      <c r="H947" s="2">
        <v>3</v>
      </c>
      <c r="I947" s="2">
        <v>6.5</v>
      </c>
      <c r="J947" s="2">
        <v>0</v>
      </c>
      <c r="K947" s="2">
        <v>2340</v>
      </c>
      <c r="L947" s="2">
        <v>0</v>
      </c>
      <c r="M947" s="2">
        <v>24</v>
      </c>
      <c r="N947" s="2">
        <v>32</v>
      </c>
      <c r="O947" s="2">
        <v>0</v>
      </c>
      <c r="P947" s="2">
        <v>144</v>
      </c>
      <c r="Q947" s="2">
        <v>0</v>
      </c>
      <c r="R947" s="2">
        <v>0</v>
      </c>
      <c r="S947" s="2">
        <v>0</v>
      </c>
      <c r="T947" s="2">
        <v>800</v>
      </c>
      <c r="U947" s="2">
        <v>100</v>
      </c>
      <c r="V947" s="2">
        <v>300</v>
      </c>
      <c r="W947" s="2">
        <v>33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968.28</v>
      </c>
      <c r="AE947" s="2">
        <v>0</v>
      </c>
      <c r="AF947" s="2">
        <v>4741.28</v>
      </c>
      <c r="AG947" s="2">
        <v>404.64</v>
      </c>
      <c r="AH947" s="2">
        <v>15.17</v>
      </c>
      <c r="AI947" s="2">
        <v>104.32</v>
      </c>
      <c r="AJ947" s="2">
        <v>303</v>
      </c>
      <c r="AK947" s="2">
        <v>0</v>
      </c>
      <c r="AL947" s="2">
        <v>0</v>
      </c>
      <c r="AM947" s="2">
        <v>0</v>
      </c>
      <c r="AN947" s="2">
        <v>0</v>
      </c>
      <c r="AO947" s="2">
        <v>2</v>
      </c>
      <c r="AP947" s="2">
        <v>9</v>
      </c>
      <c r="AQ947" s="2">
        <v>0</v>
      </c>
      <c r="AR947" s="2">
        <v>3912.15</v>
      </c>
      <c r="AS947" s="2">
        <v>4669.28</v>
      </c>
      <c r="AT947" s="2">
        <v>16167.65</v>
      </c>
      <c r="AU947" s="2">
        <v>15000</v>
      </c>
      <c r="AV947" s="2">
        <v>3000</v>
      </c>
      <c r="AW947" s="2">
        <v>3000</v>
      </c>
      <c r="AX947" s="2">
        <v>0</v>
      </c>
      <c r="AY947" s="2">
        <v>0</v>
      </c>
      <c r="AZ947" s="2">
        <v>0</v>
      </c>
      <c r="BA947" s="2">
        <v>2481.39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</row>
    <row r="948" spans="1:59">
      <c r="A948" s="5" t="s">
        <v>3855</v>
      </c>
      <c r="B948" s="2" t="s">
        <v>3856</v>
      </c>
      <c r="C948" s="2" t="s">
        <v>3857</v>
      </c>
      <c r="D948" s="2" t="s">
        <v>3858</v>
      </c>
      <c r="E948" s="2" t="s">
        <v>204</v>
      </c>
      <c r="F948" s="2" t="s">
        <v>256</v>
      </c>
      <c r="G948" s="2">
        <v>10</v>
      </c>
      <c r="H948" s="2">
        <v>3</v>
      </c>
      <c r="I948" s="2">
        <v>6.1</v>
      </c>
      <c r="J948" s="2">
        <v>0</v>
      </c>
      <c r="K948" s="2">
        <v>2196</v>
      </c>
      <c r="L948" s="2">
        <v>0</v>
      </c>
      <c r="M948" s="2">
        <v>24</v>
      </c>
      <c r="N948" s="2">
        <v>72</v>
      </c>
      <c r="O948" s="2">
        <v>0</v>
      </c>
      <c r="P948" s="2">
        <v>72</v>
      </c>
      <c r="Q948" s="2">
        <v>0</v>
      </c>
      <c r="R948" s="2">
        <v>0</v>
      </c>
      <c r="S948" s="2">
        <v>4.14</v>
      </c>
      <c r="T948" s="2">
        <v>800</v>
      </c>
      <c r="U948" s="2">
        <v>100</v>
      </c>
      <c r="V948" s="2">
        <v>300</v>
      </c>
      <c r="W948" s="2">
        <v>33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1110.62</v>
      </c>
      <c r="AE948" s="2">
        <v>0</v>
      </c>
      <c r="AF948" s="2">
        <v>4711.76</v>
      </c>
      <c r="AG948" s="2">
        <v>430.72</v>
      </c>
      <c r="AH948" s="2">
        <v>16.15</v>
      </c>
      <c r="AI948" s="2">
        <v>107.69</v>
      </c>
      <c r="AJ948" s="2">
        <v>323</v>
      </c>
      <c r="AK948" s="2">
        <v>0</v>
      </c>
      <c r="AL948" s="2">
        <v>0</v>
      </c>
      <c r="AM948" s="2">
        <v>0</v>
      </c>
      <c r="AN948" s="2">
        <v>0</v>
      </c>
      <c r="AO948" s="2">
        <v>2</v>
      </c>
      <c r="AP948" s="2">
        <v>9</v>
      </c>
      <c r="AQ948" s="2">
        <v>0</v>
      </c>
      <c r="AR948" s="2">
        <v>3832.2</v>
      </c>
      <c r="AS948" s="2">
        <v>4639.76</v>
      </c>
      <c r="AT948" s="2">
        <v>15651.41</v>
      </c>
      <c r="AU948" s="2">
        <v>15000</v>
      </c>
      <c r="AV948" s="2">
        <v>3000</v>
      </c>
      <c r="AW948" s="2">
        <v>0</v>
      </c>
      <c r="AX948" s="2">
        <v>0</v>
      </c>
      <c r="AY948" s="2">
        <v>0</v>
      </c>
      <c r="AZ948" s="2">
        <v>0</v>
      </c>
      <c r="BA948" s="2">
        <v>2632.68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</row>
    <row r="949" spans="1:59">
      <c r="A949" s="5" t="s">
        <v>3859</v>
      </c>
      <c r="B949" s="2" t="s">
        <v>3860</v>
      </c>
      <c r="C949" s="2" t="s">
        <v>3861</v>
      </c>
      <c r="D949" s="2" t="s">
        <v>3862</v>
      </c>
      <c r="E949" s="2" t="s">
        <v>204</v>
      </c>
      <c r="F949" s="2" t="s">
        <v>256</v>
      </c>
      <c r="G949" s="2">
        <v>10</v>
      </c>
      <c r="H949" s="2">
        <v>3</v>
      </c>
      <c r="I949" s="2">
        <v>6.1</v>
      </c>
      <c r="J949" s="2">
        <v>0</v>
      </c>
      <c r="K949" s="2">
        <v>2196</v>
      </c>
      <c r="L949" s="2">
        <v>201.93</v>
      </c>
      <c r="M949" s="2">
        <v>90</v>
      </c>
      <c r="N949" s="2">
        <v>96</v>
      </c>
      <c r="O949" s="2">
        <v>0</v>
      </c>
      <c r="P949" s="2">
        <v>72</v>
      </c>
      <c r="Q949" s="2">
        <v>0</v>
      </c>
      <c r="R949" s="2">
        <v>0</v>
      </c>
      <c r="S949" s="2">
        <v>4.36</v>
      </c>
      <c r="T949" s="2">
        <v>800</v>
      </c>
      <c r="U949" s="2">
        <v>100</v>
      </c>
      <c r="V949" s="2">
        <v>300</v>
      </c>
      <c r="W949" s="2">
        <v>33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908.69</v>
      </c>
      <c r="AE949" s="2">
        <v>0</v>
      </c>
      <c r="AF949" s="2">
        <v>4801.98</v>
      </c>
      <c r="AG949" s="2">
        <v>394.08</v>
      </c>
      <c r="AH949" s="2">
        <v>14.78</v>
      </c>
      <c r="AI949" s="2">
        <v>104.32</v>
      </c>
      <c r="AJ949" s="2">
        <v>296</v>
      </c>
      <c r="AK949" s="2">
        <v>0</v>
      </c>
      <c r="AL949" s="2">
        <v>0</v>
      </c>
      <c r="AM949" s="2">
        <v>0</v>
      </c>
      <c r="AN949" s="2">
        <v>0</v>
      </c>
      <c r="AO949" s="2">
        <v>2</v>
      </c>
      <c r="AP949" s="2">
        <v>9</v>
      </c>
      <c r="AQ949" s="2">
        <v>0</v>
      </c>
      <c r="AR949" s="2">
        <v>3990.8</v>
      </c>
      <c r="AS949" s="2">
        <v>4729.98</v>
      </c>
      <c r="AT949" s="2">
        <v>16204.38</v>
      </c>
      <c r="AU949" s="2">
        <v>15000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2427.54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</row>
    <row r="950" spans="1:59">
      <c r="A950" s="5" t="s">
        <v>3863</v>
      </c>
      <c r="B950" s="2" t="s">
        <v>3864</v>
      </c>
      <c r="C950" s="2" t="s">
        <v>3865</v>
      </c>
      <c r="D950" s="2" t="s">
        <v>3866</v>
      </c>
      <c r="E950" s="2" t="s">
        <v>204</v>
      </c>
      <c r="F950" s="2" t="s">
        <v>256</v>
      </c>
      <c r="G950" s="2">
        <v>11</v>
      </c>
      <c r="H950" s="2">
        <v>3</v>
      </c>
      <c r="I950" s="2">
        <v>6.5</v>
      </c>
      <c r="J950" s="2">
        <v>0</v>
      </c>
      <c r="K950" s="2">
        <v>2340</v>
      </c>
      <c r="L950" s="2">
        <v>215.17</v>
      </c>
      <c r="M950" s="2">
        <v>24</v>
      </c>
      <c r="N950" s="2">
        <v>64</v>
      </c>
      <c r="O950" s="2">
        <v>0</v>
      </c>
      <c r="P950" s="2">
        <v>72</v>
      </c>
      <c r="Q950" s="2">
        <v>0</v>
      </c>
      <c r="R950" s="2">
        <v>0</v>
      </c>
      <c r="S950" s="2">
        <v>0</v>
      </c>
      <c r="T950" s="2">
        <v>800</v>
      </c>
      <c r="U950" s="2">
        <v>100</v>
      </c>
      <c r="V950" s="2">
        <v>300</v>
      </c>
      <c r="W950" s="2">
        <v>33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645.52</v>
      </c>
      <c r="AE950" s="2">
        <v>0</v>
      </c>
      <c r="AF950" s="2">
        <v>4593.69</v>
      </c>
      <c r="AG950" s="2">
        <v>654.16</v>
      </c>
      <c r="AH950" s="2">
        <v>24.53</v>
      </c>
      <c r="AI950" s="2">
        <v>163.55</v>
      </c>
      <c r="AJ950" s="2">
        <v>491</v>
      </c>
      <c r="AK950" s="2">
        <v>0</v>
      </c>
      <c r="AL950" s="2">
        <v>0</v>
      </c>
      <c r="AM950" s="2">
        <v>0</v>
      </c>
      <c r="AN950" s="2">
        <v>0</v>
      </c>
      <c r="AO950" s="2">
        <v>2</v>
      </c>
      <c r="AP950" s="2">
        <v>9</v>
      </c>
      <c r="AQ950" s="2">
        <v>0</v>
      </c>
      <c r="AR950" s="2">
        <v>3258.45</v>
      </c>
      <c r="AS950" s="2">
        <v>4521.69</v>
      </c>
      <c r="AT950" s="2">
        <v>17543.69</v>
      </c>
      <c r="AU950" s="2">
        <v>15000</v>
      </c>
      <c r="AV950" s="2">
        <v>3000</v>
      </c>
      <c r="AW950" s="2">
        <v>0</v>
      </c>
      <c r="AX950" s="2">
        <v>0</v>
      </c>
      <c r="AY950" s="2">
        <v>3000</v>
      </c>
      <c r="AZ950" s="2">
        <v>0</v>
      </c>
      <c r="BA950" s="2">
        <v>3999.72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</row>
    <row r="951" spans="1:59">
      <c r="A951" s="5" t="s">
        <v>3867</v>
      </c>
      <c r="B951" s="2" t="s">
        <v>3868</v>
      </c>
      <c r="C951" s="2" t="s">
        <v>3869</v>
      </c>
      <c r="D951" s="2" t="s">
        <v>3870</v>
      </c>
      <c r="E951" s="2" t="s">
        <v>204</v>
      </c>
      <c r="F951" s="2" t="s">
        <v>256</v>
      </c>
      <c r="G951" s="2">
        <v>11</v>
      </c>
      <c r="H951" s="2">
        <v>2</v>
      </c>
      <c r="I951" s="2">
        <v>6.3</v>
      </c>
      <c r="J951" s="2">
        <v>0</v>
      </c>
      <c r="K951" s="2">
        <v>2268</v>
      </c>
      <c r="L951" s="2">
        <v>208.55</v>
      </c>
      <c r="M951" s="2">
        <v>90</v>
      </c>
      <c r="N951" s="2">
        <v>104</v>
      </c>
      <c r="O951" s="2">
        <v>0</v>
      </c>
      <c r="P951" s="2">
        <v>144</v>
      </c>
      <c r="Q951" s="2">
        <v>0</v>
      </c>
      <c r="R951" s="2">
        <v>0</v>
      </c>
      <c r="S951" s="2">
        <v>4.62</v>
      </c>
      <c r="T951" s="2">
        <v>800</v>
      </c>
      <c r="U951" s="2">
        <v>100</v>
      </c>
      <c r="V951" s="2">
        <v>300</v>
      </c>
      <c r="W951" s="2">
        <v>33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1251.31</v>
      </c>
      <c r="AE951" s="2">
        <v>0</v>
      </c>
      <c r="AF951" s="2">
        <v>5303.48</v>
      </c>
      <c r="AG951" s="2">
        <v>514.8</v>
      </c>
      <c r="AH951" s="2">
        <v>19.31</v>
      </c>
      <c r="AI951" s="2">
        <v>128.7</v>
      </c>
      <c r="AJ951" s="2">
        <v>386</v>
      </c>
      <c r="AK951" s="2">
        <v>0</v>
      </c>
      <c r="AL951" s="2">
        <v>0</v>
      </c>
      <c r="AM951" s="2">
        <v>0</v>
      </c>
      <c r="AN951" s="2">
        <v>0</v>
      </c>
      <c r="AO951" s="2">
        <v>2</v>
      </c>
      <c r="AP951" s="2">
        <v>9</v>
      </c>
      <c r="AQ951" s="2">
        <v>0</v>
      </c>
      <c r="AR951" s="2">
        <v>4252.67</v>
      </c>
      <c r="AS951" s="2">
        <v>5231.48</v>
      </c>
      <c r="AT951" s="2">
        <v>18474.72</v>
      </c>
      <c r="AU951" s="2">
        <v>15000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3146.43</v>
      </c>
      <c r="BB951" s="2">
        <v>328.290000000001</v>
      </c>
      <c r="BC951" s="2">
        <v>9.85</v>
      </c>
      <c r="BD951" s="2">
        <v>0</v>
      </c>
      <c r="BE951" s="2">
        <v>9.85</v>
      </c>
      <c r="BF951" s="2">
        <v>34.37</v>
      </c>
      <c r="BG951" s="2">
        <v>0</v>
      </c>
    </row>
    <row r="952" spans="1:59">
      <c r="A952" s="5" t="s">
        <v>3871</v>
      </c>
      <c r="B952" s="2" t="s">
        <v>3872</v>
      </c>
      <c r="C952" s="2" t="s">
        <v>3873</v>
      </c>
      <c r="D952" s="2" t="s">
        <v>3874</v>
      </c>
      <c r="E952" s="2" t="s">
        <v>204</v>
      </c>
      <c r="F952" s="2" t="s">
        <v>256</v>
      </c>
      <c r="G952" s="2">
        <v>9</v>
      </c>
      <c r="H952" s="2">
        <v>3</v>
      </c>
      <c r="I952" s="2">
        <v>5.7</v>
      </c>
      <c r="J952" s="2">
        <v>0</v>
      </c>
      <c r="K952" s="2">
        <v>2052</v>
      </c>
      <c r="L952" s="2">
        <v>0</v>
      </c>
      <c r="M952" s="2">
        <v>0</v>
      </c>
      <c r="N952" s="2">
        <v>8</v>
      </c>
      <c r="O952" s="2">
        <v>0</v>
      </c>
      <c r="P952" s="2">
        <v>72</v>
      </c>
      <c r="Q952" s="2">
        <v>0</v>
      </c>
      <c r="R952" s="2">
        <v>0</v>
      </c>
      <c r="S952" s="2">
        <v>0</v>
      </c>
      <c r="T952" s="2">
        <v>800</v>
      </c>
      <c r="U952" s="2">
        <v>100</v>
      </c>
      <c r="V952" s="2">
        <v>300</v>
      </c>
      <c r="W952" s="2">
        <v>33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849.1</v>
      </c>
      <c r="AE952" s="2">
        <v>0</v>
      </c>
      <c r="AF952" s="2">
        <v>4214.1</v>
      </c>
      <c r="AG952" s="2">
        <v>451.04</v>
      </c>
      <c r="AH952" s="2">
        <v>16.91</v>
      </c>
      <c r="AI952" s="2">
        <v>112.76</v>
      </c>
      <c r="AJ952" s="2">
        <v>338</v>
      </c>
      <c r="AK952" s="2">
        <v>0</v>
      </c>
      <c r="AL952" s="2">
        <v>0</v>
      </c>
      <c r="AM952" s="2">
        <v>0</v>
      </c>
      <c r="AN952" s="2">
        <v>0</v>
      </c>
      <c r="AO952" s="2">
        <v>2</v>
      </c>
      <c r="AP952" s="2">
        <v>9</v>
      </c>
      <c r="AQ952" s="2">
        <v>0</v>
      </c>
      <c r="AR952" s="2">
        <v>3293.39</v>
      </c>
      <c r="AS952" s="2">
        <v>4142.1</v>
      </c>
      <c r="AT952" s="2">
        <v>16178.1</v>
      </c>
      <c r="AU952" s="2">
        <v>15000</v>
      </c>
      <c r="AV952" s="2">
        <v>3000</v>
      </c>
      <c r="AW952" s="2">
        <v>6000</v>
      </c>
      <c r="AX952" s="2">
        <v>0</v>
      </c>
      <c r="AY952" s="2">
        <v>0</v>
      </c>
      <c r="AZ952" s="2">
        <v>0</v>
      </c>
      <c r="BA952" s="2">
        <v>2756.13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</row>
    <row r="953" spans="1:59">
      <c r="A953" s="5" t="s">
        <v>3875</v>
      </c>
      <c r="B953" s="2" t="s">
        <v>3876</v>
      </c>
      <c r="C953" s="2" t="s">
        <v>3877</v>
      </c>
      <c r="D953" s="2" t="s">
        <v>3878</v>
      </c>
      <c r="E953" s="2" t="s">
        <v>204</v>
      </c>
      <c r="F953" s="2" t="s">
        <v>256</v>
      </c>
      <c r="G953" s="2">
        <v>10</v>
      </c>
      <c r="H953" s="2">
        <v>3</v>
      </c>
      <c r="I953" s="2">
        <v>6.1</v>
      </c>
      <c r="J953" s="2">
        <v>0</v>
      </c>
      <c r="K953" s="2">
        <v>2196</v>
      </c>
      <c r="L953" s="2">
        <v>403.86</v>
      </c>
      <c r="M953" s="2">
        <v>24</v>
      </c>
      <c r="N953" s="2">
        <v>40</v>
      </c>
      <c r="O953" s="2">
        <v>0</v>
      </c>
      <c r="P953" s="2">
        <v>144</v>
      </c>
      <c r="Q953" s="2">
        <v>0</v>
      </c>
      <c r="R953" s="2">
        <v>0</v>
      </c>
      <c r="S953" s="2">
        <v>0</v>
      </c>
      <c r="T953" s="2">
        <v>800</v>
      </c>
      <c r="U953" s="2">
        <v>100</v>
      </c>
      <c r="V953" s="2">
        <v>300</v>
      </c>
      <c r="W953" s="2">
        <v>33</v>
      </c>
      <c r="X953" s="2">
        <v>0</v>
      </c>
      <c r="Y953" s="2">
        <v>0</v>
      </c>
      <c r="Z953" s="2">
        <v>0</v>
      </c>
      <c r="AA953" s="2">
        <v>0</v>
      </c>
      <c r="AB953" s="2">
        <v>20</v>
      </c>
      <c r="AC953" s="2">
        <v>24</v>
      </c>
      <c r="AD953" s="2">
        <v>825.79</v>
      </c>
      <c r="AE953" s="2">
        <v>0</v>
      </c>
      <c r="AF953" s="2">
        <v>4910.65</v>
      </c>
      <c r="AG953" s="2">
        <v>481.6</v>
      </c>
      <c r="AH953" s="2">
        <v>18.06</v>
      </c>
      <c r="AI953" s="2">
        <v>120.41</v>
      </c>
      <c r="AJ953" s="2">
        <v>361</v>
      </c>
      <c r="AK953" s="2">
        <v>0</v>
      </c>
      <c r="AL953" s="2">
        <v>0</v>
      </c>
      <c r="AM953" s="2">
        <v>0</v>
      </c>
      <c r="AN953" s="2">
        <v>0</v>
      </c>
      <c r="AO953" s="2">
        <v>2</v>
      </c>
      <c r="AP953" s="2">
        <v>9</v>
      </c>
      <c r="AQ953" s="2">
        <v>0</v>
      </c>
      <c r="AR953" s="2">
        <v>3927.58</v>
      </c>
      <c r="AS953" s="2">
        <v>4838.65</v>
      </c>
      <c r="AT953" s="2">
        <v>16700.65</v>
      </c>
      <c r="AU953" s="2">
        <v>15000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2943.21</v>
      </c>
      <c r="BB953" s="2">
        <v>0</v>
      </c>
      <c r="BC953" s="2">
        <v>0</v>
      </c>
      <c r="BD953" s="2">
        <v>0</v>
      </c>
      <c r="BE953" s="2">
        <v>0</v>
      </c>
      <c r="BF953" s="2">
        <v>1.98</v>
      </c>
      <c r="BG953" s="2">
        <v>0</v>
      </c>
    </row>
    <row r="954" spans="1:59">
      <c r="A954" s="5" t="s">
        <v>3879</v>
      </c>
      <c r="B954" s="2" t="s">
        <v>748</v>
      </c>
      <c r="C954" s="2" t="s">
        <v>3880</v>
      </c>
      <c r="D954" s="2" t="s">
        <v>3881</v>
      </c>
      <c r="E954" s="2" t="s">
        <v>204</v>
      </c>
      <c r="F954" s="2" t="s">
        <v>256</v>
      </c>
      <c r="G954" s="2">
        <v>12</v>
      </c>
      <c r="H954" s="2">
        <v>2</v>
      </c>
      <c r="I954" s="2">
        <v>6.7</v>
      </c>
      <c r="J954" s="2">
        <v>0</v>
      </c>
      <c r="K954" s="2">
        <v>2412</v>
      </c>
      <c r="L954" s="2">
        <v>0</v>
      </c>
      <c r="M954" s="2">
        <v>49</v>
      </c>
      <c r="N954" s="2">
        <v>40</v>
      </c>
      <c r="O954" s="2">
        <v>0</v>
      </c>
      <c r="P954" s="2">
        <v>216</v>
      </c>
      <c r="Q954" s="2">
        <v>0</v>
      </c>
      <c r="R954" s="2">
        <v>0</v>
      </c>
      <c r="S954" s="2">
        <v>0</v>
      </c>
      <c r="T954" s="2">
        <v>800</v>
      </c>
      <c r="U954" s="2">
        <v>100</v>
      </c>
      <c r="V954" s="2">
        <v>300</v>
      </c>
      <c r="W954" s="2">
        <v>33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1330.76</v>
      </c>
      <c r="AE954" s="2">
        <v>0</v>
      </c>
      <c r="AF954" s="2">
        <v>5280.76</v>
      </c>
      <c r="AG954" s="2">
        <v>649.2</v>
      </c>
      <c r="AH954" s="2">
        <v>24.35</v>
      </c>
      <c r="AI954" s="2">
        <v>162.3</v>
      </c>
      <c r="AJ954" s="2">
        <v>487</v>
      </c>
      <c r="AK954" s="2">
        <v>0</v>
      </c>
      <c r="AL954" s="2">
        <v>0</v>
      </c>
      <c r="AM954" s="2">
        <v>0</v>
      </c>
      <c r="AN954" s="2">
        <v>0</v>
      </c>
      <c r="AO954" s="2">
        <v>2</v>
      </c>
      <c r="AP954" s="2">
        <v>9</v>
      </c>
      <c r="AQ954" s="2">
        <v>0</v>
      </c>
      <c r="AR954" s="2">
        <v>3955.91</v>
      </c>
      <c r="AS954" s="2">
        <v>5208.76</v>
      </c>
      <c r="AT954" s="2">
        <v>18364.76</v>
      </c>
      <c r="AU954" s="2">
        <v>15000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3968.55</v>
      </c>
      <c r="BB954" s="2">
        <v>0</v>
      </c>
      <c r="BC954" s="2">
        <v>0</v>
      </c>
      <c r="BD954" s="2">
        <v>0</v>
      </c>
      <c r="BE954" s="2">
        <v>0</v>
      </c>
      <c r="BF954" s="2">
        <v>15.31</v>
      </c>
      <c r="BG954" s="2">
        <v>0</v>
      </c>
    </row>
    <row r="955" spans="1:59">
      <c r="A955" s="5" t="s">
        <v>3882</v>
      </c>
      <c r="B955" s="2" t="s">
        <v>3883</v>
      </c>
      <c r="C955" s="2" t="s">
        <v>3884</v>
      </c>
      <c r="D955" s="2" t="s">
        <v>3885</v>
      </c>
      <c r="E955" s="2" t="s">
        <v>204</v>
      </c>
      <c r="F955" s="2" t="s">
        <v>256</v>
      </c>
      <c r="G955" s="2">
        <v>11</v>
      </c>
      <c r="H955" s="2">
        <v>3</v>
      </c>
      <c r="I955" s="2">
        <v>6.5</v>
      </c>
      <c r="J955" s="2">
        <v>0</v>
      </c>
      <c r="K955" s="2">
        <v>2340</v>
      </c>
      <c r="L955" s="2">
        <v>0</v>
      </c>
      <c r="M955" s="2">
        <v>24</v>
      </c>
      <c r="N955" s="2">
        <v>48</v>
      </c>
      <c r="O955" s="2">
        <v>0</v>
      </c>
      <c r="P955" s="2">
        <v>216</v>
      </c>
      <c r="Q955" s="2">
        <v>0</v>
      </c>
      <c r="R955" s="2">
        <v>0</v>
      </c>
      <c r="S955" s="2">
        <v>4.14</v>
      </c>
      <c r="T955" s="2">
        <v>800</v>
      </c>
      <c r="U955" s="2">
        <v>100</v>
      </c>
      <c r="V955" s="2">
        <v>300</v>
      </c>
      <c r="W955" s="2">
        <v>33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968.28</v>
      </c>
      <c r="AE955" s="2">
        <v>0</v>
      </c>
      <c r="AF955" s="2">
        <v>4833.42</v>
      </c>
      <c r="AG955" s="2">
        <v>609.28</v>
      </c>
      <c r="AH955" s="2">
        <v>22.85</v>
      </c>
      <c r="AI955" s="2">
        <v>152.31</v>
      </c>
      <c r="AJ955" s="2">
        <v>457</v>
      </c>
      <c r="AK955" s="2">
        <v>0</v>
      </c>
      <c r="AL955" s="2">
        <v>0</v>
      </c>
      <c r="AM955" s="2">
        <v>0</v>
      </c>
      <c r="AN955" s="2">
        <v>0</v>
      </c>
      <c r="AO955" s="2">
        <v>2</v>
      </c>
      <c r="AP955" s="2">
        <v>9</v>
      </c>
      <c r="AQ955" s="2">
        <v>0</v>
      </c>
      <c r="AR955" s="2">
        <v>3589.98</v>
      </c>
      <c r="AS955" s="2">
        <v>4761.42</v>
      </c>
      <c r="AT955" s="2">
        <v>17533.38</v>
      </c>
      <c r="AU955" s="2">
        <v>15000</v>
      </c>
      <c r="AV955" s="2">
        <v>1500</v>
      </c>
      <c r="AW955" s="2">
        <v>3000</v>
      </c>
      <c r="AX955" s="2">
        <v>0</v>
      </c>
      <c r="AY955" s="2">
        <v>3000</v>
      </c>
      <c r="AZ955" s="2">
        <v>0</v>
      </c>
      <c r="BA955" s="2">
        <v>3724.32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</row>
    <row r="956" spans="1:59">
      <c r="A956" s="5" t="s">
        <v>3886</v>
      </c>
      <c r="B956" s="2" t="s">
        <v>3887</v>
      </c>
      <c r="C956" s="2" t="s">
        <v>3888</v>
      </c>
      <c r="D956" s="2" t="s">
        <v>3889</v>
      </c>
      <c r="E956" s="2" t="s">
        <v>204</v>
      </c>
      <c r="F956" s="2" t="s">
        <v>256</v>
      </c>
      <c r="G956" s="2">
        <v>10</v>
      </c>
      <c r="H956" s="2">
        <v>3</v>
      </c>
      <c r="I956" s="2">
        <v>6.1</v>
      </c>
      <c r="J956" s="2">
        <v>0</v>
      </c>
      <c r="K956" s="2">
        <v>2196</v>
      </c>
      <c r="L956" s="2">
        <v>0</v>
      </c>
      <c r="M956" s="2">
        <v>181</v>
      </c>
      <c r="N956" s="2">
        <v>120</v>
      </c>
      <c r="O956" s="2">
        <v>0</v>
      </c>
      <c r="P956" s="2">
        <v>72</v>
      </c>
      <c r="Q956" s="2">
        <v>0</v>
      </c>
      <c r="R956" s="2">
        <v>0</v>
      </c>
      <c r="S956" s="2">
        <v>4.14</v>
      </c>
      <c r="T956" s="2">
        <v>800</v>
      </c>
      <c r="U956" s="2">
        <v>100</v>
      </c>
      <c r="V956" s="2">
        <v>300</v>
      </c>
      <c r="W956" s="2">
        <v>33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605.79</v>
      </c>
      <c r="AE956" s="2">
        <v>0</v>
      </c>
      <c r="AF956" s="2">
        <v>4411.93</v>
      </c>
      <c r="AG956" s="2">
        <v>447.6</v>
      </c>
      <c r="AH956" s="2">
        <v>16.79</v>
      </c>
      <c r="AI956" s="2">
        <v>111.9</v>
      </c>
      <c r="AJ956" s="2">
        <v>336</v>
      </c>
      <c r="AK956" s="2">
        <v>0</v>
      </c>
      <c r="AL956" s="2">
        <v>0</v>
      </c>
      <c r="AM956" s="2">
        <v>0</v>
      </c>
      <c r="AN956" s="2">
        <v>0</v>
      </c>
      <c r="AO956" s="2">
        <v>2</v>
      </c>
      <c r="AP956" s="2">
        <v>9</v>
      </c>
      <c r="AQ956" s="2">
        <v>0</v>
      </c>
      <c r="AR956" s="2">
        <v>3497.64</v>
      </c>
      <c r="AS956" s="2">
        <v>4339.93</v>
      </c>
      <c r="AT956" s="2">
        <v>16043.89</v>
      </c>
      <c r="AU956" s="2">
        <v>15000</v>
      </c>
      <c r="AV956" s="2">
        <v>0</v>
      </c>
      <c r="AW956" s="2">
        <v>3000</v>
      </c>
      <c r="AX956" s="2">
        <v>0</v>
      </c>
      <c r="AY956" s="2">
        <v>0</v>
      </c>
      <c r="AZ956" s="2">
        <v>0</v>
      </c>
      <c r="BA956" s="2">
        <v>2736.87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</row>
    <row r="957" spans="1:59">
      <c r="A957" s="5" t="s">
        <v>3890</v>
      </c>
      <c r="B957" s="2" t="s">
        <v>3891</v>
      </c>
      <c r="C957" s="2" t="s">
        <v>3892</v>
      </c>
      <c r="D957" s="2" t="s">
        <v>3893</v>
      </c>
      <c r="E957" s="2" t="s">
        <v>204</v>
      </c>
      <c r="F957" s="2" t="s">
        <v>256</v>
      </c>
      <c r="G957" s="2">
        <v>10</v>
      </c>
      <c r="H957" s="2">
        <v>2</v>
      </c>
      <c r="I957" s="2">
        <v>5.9</v>
      </c>
      <c r="J957" s="2">
        <v>0</v>
      </c>
      <c r="K957" s="2">
        <v>2124</v>
      </c>
      <c r="L957" s="2">
        <v>0</v>
      </c>
      <c r="M957" s="2">
        <v>24</v>
      </c>
      <c r="N957" s="2">
        <v>32</v>
      </c>
      <c r="O957" s="2">
        <v>0</v>
      </c>
      <c r="P957" s="2">
        <v>72</v>
      </c>
      <c r="Q957" s="2">
        <v>0</v>
      </c>
      <c r="R957" s="2">
        <v>0</v>
      </c>
      <c r="S957" s="2">
        <v>0</v>
      </c>
      <c r="T957" s="2">
        <v>800</v>
      </c>
      <c r="U957" s="2">
        <v>100</v>
      </c>
      <c r="V957" s="2">
        <v>300</v>
      </c>
      <c r="W957" s="2">
        <v>33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878.9</v>
      </c>
      <c r="AE957" s="2">
        <v>0</v>
      </c>
      <c r="AF957" s="2">
        <v>4363.9</v>
      </c>
      <c r="AG957" s="2">
        <v>315.2</v>
      </c>
      <c r="AH957" s="2">
        <v>11.82</v>
      </c>
      <c r="AI957" s="2">
        <v>104.32</v>
      </c>
      <c r="AJ957" s="2">
        <v>236</v>
      </c>
      <c r="AK957" s="2">
        <v>0</v>
      </c>
      <c r="AL957" s="2">
        <v>0</v>
      </c>
      <c r="AM957" s="2">
        <v>0</v>
      </c>
      <c r="AN957" s="2">
        <v>0</v>
      </c>
      <c r="AO957" s="2">
        <v>2</v>
      </c>
      <c r="AP957" s="2">
        <v>9</v>
      </c>
      <c r="AQ957" s="2">
        <v>0</v>
      </c>
      <c r="AR957" s="2">
        <v>3694.56</v>
      </c>
      <c r="AS957" s="2">
        <v>4291.9</v>
      </c>
      <c r="AT957" s="2">
        <v>15353.58</v>
      </c>
      <c r="AU957" s="2">
        <v>15000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2002.02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</row>
    <row r="958" spans="1:59">
      <c r="A958" s="5" t="s">
        <v>3894</v>
      </c>
      <c r="B958" s="2" t="s">
        <v>3895</v>
      </c>
      <c r="C958" s="2" t="s">
        <v>3896</v>
      </c>
      <c r="D958" s="2" t="s">
        <v>3897</v>
      </c>
      <c r="E958" s="2" t="s">
        <v>204</v>
      </c>
      <c r="F958" s="2" t="s">
        <v>256</v>
      </c>
      <c r="G958" s="2">
        <v>11</v>
      </c>
      <c r="H958" s="2">
        <v>3</v>
      </c>
      <c r="I958" s="2">
        <v>6.5</v>
      </c>
      <c r="J958" s="2">
        <v>0</v>
      </c>
      <c r="K958" s="2">
        <v>2340</v>
      </c>
      <c r="L958" s="2">
        <v>0</v>
      </c>
      <c r="M958" s="2">
        <v>24</v>
      </c>
      <c r="N958" s="2">
        <v>72</v>
      </c>
      <c r="O958" s="2">
        <v>0</v>
      </c>
      <c r="P958" s="2">
        <v>72</v>
      </c>
      <c r="Q958" s="2">
        <v>0</v>
      </c>
      <c r="R958" s="2">
        <v>0</v>
      </c>
      <c r="S958" s="2">
        <v>0</v>
      </c>
      <c r="T958" s="2">
        <v>800</v>
      </c>
      <c r="U958" s="2">
        <v>100</v>
      </c>
      <c r="V958" s="2">
        <v>300</v>
      </c>
      <c r="W958" s="2">
        <v>33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860.69</v>
      </c>
      <c r="AE958" s="2">
        <v>0</v>
      </c>
      <c r="AF958" s="2">
        <v>4601.69</v>
      </c>
      <c r="AG958" s="2">
        <v>507.76</v>
      </c>
      <c r="AH958" s="2">
        <v>19.04</v>
      </c>
      <c r="AI958" s="2">
        <v>126.94</v>
      </c>
      <c r="AJ958" s="2">
        <v>381</v>
      </c>
      <c r="AK958" s="2">
        <v>0</v>
      </c>
      <c r="AL958" s="2">
        <v>0</v>
      </c>
      <c r="AM958" s="2">
        <v>0</v>
      </c>
      <c r="AN958" s="2">
        <v>0</v>
      </c>
      <c r="AO958" s="2">
        <v>2</v>
      </c>
      <c r="AP958" s="2">
        <v>9</v>
      </c>
      <c r="AQ958" s="2">
        <v>0</v>
      </c>
      <c r="AR958" s="2">
        <v>3564.95</v>
      </c>
      <c r="AS958" s="2">
        <v>4529.69</v>
      </c>
      <c r="AT958" s="2">
        <v>16367.69</v>
      </c>
      <c r="AU958" s="2">
        <v>15000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3104.22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</row>
    <row r="959" spans="1:59">
      <c r="A959" s="5" t="s">
        <v>3898</v>
      </c>
      <c r="B959" s="2" t="s">
        <v>3899</v>
      </c>
      <c r="C959" s="2" t="s">
        <v>3900</v>
      </c>
      <c r="D959" s="2" t="s">
        <v>3901</v>
      </c>
      <c r="E959" s="2" t="s">
        <v>204</v>
      </c>
      <c r="F959" s="2" t="s">
        <v>256</v>
      </c>
      <c r="G959" s="2">
        <v>11</v>
      </c>
      <c r="H959" s="2">
        <v>3</v>
      </c>
      <c r="I959" s="2">
        <v>6.5</v>
      </c>
      <c r="J959" s="2">
        <v>0</v>
      </c>
      <c r="K959" s="2">
        <v>2340</v>
      </c>
      <c r="L959" s="2">
        <v>0</v>
      </c>
      <c r="M959" s="2">
        <v>24</v>
      </c>
      <c r="N959" s="2">
        <v>40</v>
      </c>
      <c r="O959" s="2">
        <v>0</v>
      </c>
      <c r="P959" s="2">
        <v>144</v>
      </c>
      <c r="Q959" s="2">
        <v>0</v>
      </c>
      <c r="R959" s="2">
        <v>0</v>
      </c>
      <c r="S959" s="2">
        <v>0</v>
      </c>
      <c r="T959" s="2">
        <v>800</v>
      </c>
      <c r="U959" s="2">
        <v>100</v>
      </c>
      <c r="V959" s="2">
        <v>300</v>
      </c>
      <c r="W959" s="2">
        <v>33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645.52</v>
      </c>
      <c r="AE959" s="2">
        <v>0</v>
      </c>
      <c r="AF959" s="2">
        <v>4426.52</v>
      </c>
      <c r="AG959" s="2">
        <v>442.8</v>
      </c>
      <c r="AH959" s="2">
        <v>16.61</v>
      </c>
      <c r="AI959" s="2">
        <v>110.7</v>
      </c>
      <c r="AJ959" s="2">
        <v>332</v>
      </c>
      <c r="AK959" s="2">
        <v>0</v>
      </c>
      <c r="AL959" s="2">
        <v>0</v>
      </c>
      <c r="AM959" s="2">
        <v>0</v>
      </c>
      <c r="AN959" s="2">
        <v>0</v>
      </c>
      <c r="AO959" s="2">
        <v>2</v>
      </c>
      <c r="AP959" s="2">
        <v>9</v>
      </c>
      <c r="AQ959" s="2">
        <v>0</v>
      </c>
      <c r="AR959" s="2">
        <v>3522.41</v>
      </c>
      <c r="AS959" s="2">
        <v>4354.52</v>
      </c>
      <c r="AT959" s="2">
        <v>16133.2</v>
      </c>
      <c r="AU959" s="2">
        <v>15000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2706.33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</row>
    <row r="960" spans="1:59">
      <c r="A960" s="5" t="s">
        <v>3902</v>
      </c>
      <c r="B960" s="2" t="s">
        <v>3903</v>
      </c>
      <c r="C960" s="2" t="s">
        <v>3904</v>
      </c>
      <c r="D960" s="2" t="s">
        <v>3905</v>
      </c>
      <c r="E960" s="2" t="s">
        <v>204</v>
      </c>
      <c r="F960" s="2" t="s">
        <v>256</v>
      </c>
      <c r="G960" s="2">
        <v>11</v>
      </c>
      <c r="H960" s="2">
        <v>3</v>
      </c>
      <c r="I960" s="2">
        <v>6.5</v>
      </c>
      <c r="J960" s="2">
        <v>0</v>
      </c>
      <c r="K960" s="2">
        <v>2340</v>
      </c>
      <c r="L960" s="2">
        <v>0</v>
      </c>
      <c r="M960" s="2">
        <v>24</v>
      </c>
      <c r="N960" s="2">
        <v>80</v>
      </c>
      <c r="O960" s="2">
        <v>0</v>
      </c>
      <c r="P960" s="2">
        <v>72</v>
      </c>
      <c r="Q960" s="2">
        <v>0</v>
      </c>
      <c r="R960" s="2">
        <v>0</v>
      </c>
      <c r="S960" s="2">
        <v>0</v>
      </c>
      <c r="T960" s="2">
        <v>800</v>
      </c>
      <c r="U960" s="2">
        <v>100</v>
      </c>
      <c r="V960" s="2">
        <v>300</v>
      </c>
      <c r="W960" s="2">
        <v>33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1034.28</v>
      </c>
      <c r="AE960" s="2">
        <v>0</v>
      </c>
      <c r="AF960" s="2">
        <v>4783.28</v>
      </c>
      <c r="AG960" s="2">
        <v>455.6</v>
      </c>
      <c r="AH960" s="2">
        <v>17.09</v>
      </c>
      <c r="AI960" s="2">
        <v>113.91</v>
      </c>
      <c r="AJ960" s="2">
        <v>342</v>
      </c>
      <c r="AK960" s="2">
        <v>0</v>
      </c>
      <c r="AL960" s="2">
        <v>0</v>
      </c>
      <c r="AM960" s="2">
        <v>0</v>
      </c>
      <c r="AN960" s="2">
        <v>0</v>
      </c>
      <c r="AO960" s="2">
        <v>2</v>
      </c>
      <c r="AP960" s="2">
        <v>9</v>
      </c>
      <c r="AQ960" s="2">
        <v>0</v>
      </c>
      <c r="AR960" s="2">
        <v>3852.68</v>
      </c>
      <c r="AS960" s="2">
        <v>4711.28</v>
      </c>
      <c r="AT960" s="2">
        <v>16741.28</v>
      </c>
      <c r="AU960" s="2">
        <v>15000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2785.8</v>
      </c>
      <c r="BB960" s="2">
        <v>0</v>
      </c>
      <c r="BC960" s="2">
        <v>0</v>
      </c>
      <c r="BD960" s="2">
        <v>0</v>
      </c>
      <c r="BE960" s="2">
        <v>0</v>
      </c>
      <c r="BF960" s="2">
        <v>5.23</v>
      </c>
      <c r="BG960" s="2">
        <v>0</v>
      </c>
    </row>
    <row r="961" spans="1:59">
      <c r="A961" s="5" t="s">
        <v>3906</v>
      </c>
      <c r="B961" s="2" t="s">
        <v>3907</v>
      </c>
      <c r="C961" s="2" t="s">
        <v>3908</v>
      </c>
      <c r="D961" s="2" t="s">
        <v>3909</v>
      </c>
      <c r="E961" s="2" t="s">
        <v>204</v>
      </c>
      <c r="F961" s="2" t="s">
        <v>256</v>
      </c>
      <c r="G961" s="2">
        <v>10</v>
      </c>
      <c r="H961" s="2">
        <v>2</v>
      </c>
      <c r="I961" s="2">
        <v>5.9</v>
      </c>
      <c r="J961" s="2">
        <v>0</v>
      </c>
      <c r="K961" s="2">
        <v>2124</v>
      </c>
      <c r="L961" s="2">
        <v>0</v>
      </c>
      <c r="M961" s="2">
        <v>0</v>
      </c>
      <c r="N961" s="2">
        <v>8</v>
      </c>
      <c r="O961" s="2">
        <v>0</v>
      </c>
      <c r="P961" s="2">
        <v>72</v>
      </c>
      <c r="Q961" s="2">
        <v>0</v>
      </c>
      <c r="R961" s="2">
        <v>0</v>
      </c>
      <c r="S961" s="2">
        <v>0</v>
      </c>
      <c r="T961" s="2">
        <v>800</v>
      </c>
      <c r="U961" s="2">
        <v>100</v>
      </c>
      <c r="V961" s="2">
        <v>300</v>
      </c>
      <c r="W961" s="2">
        <v>33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878.9</v>
      </c>
      <c r="AE961" s="2">
        <v>0</v>
      </c>
      <c r="AF961" s="2">
        <v>4315.9</v>
      </c>
      <c r="AG961" s="2">
        <v>376.88</v>
      </c>
      <c r="AH961" s="2">
        <v>14.13</v>
      </c>
      <c r="AI961" s="2">
        <v>104.32</v>
      </c>
      <c r="AJ961" s="2">
        <v>283</v>
      </c>
      <c r="AK961" s="2">
        <v>0</v>
      </c>
      <c r="AL961" s="2">
        <v>0</v>
      </c>
      <c r="AM961" s="2">
        <v>0</v>
      </c>
      <c r="AN961" s="2">
        <v>0</v>
      </c>
      <c r="AO961" s="2">
        <v>2</v>
      </c>
      <c r="AP961" s="2">
        <v>9</v>
      </c>
      <c r="AQ961" s="2">
        <v>0</v>
      </c>
      <c r="AR961" s="2">
        <v>3535.57</v>
      </c>
      <c r="AS961" s="2">
        <v>4243.9</v>
      </c>
      <c r="AT961" s="2">
        <v>15473.9</v>
      </c>
      <c r="AU961" s="2">
        <v>15000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2334.99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</row>
    <row r="962" spans="1:59">
      <c r="A962" s="5" t="s">
        <v>3910</v>
      </c>
      <c r="B962" s="2" t="s">
        <v>3911</v>
      </c>
      <c r="C962" s="2" t="s">
        <v>3912</v>
      </c>
      <c r="D962" s="2" t="s">
        <v>3913</v>
      </c>
      <c r="E962" s="2" t="s">
        <v>204</v>
      </c>
      <c r="F962" s="2" t="s">
        <v>256</v>
      </c>
      <c r="G962" s="2">
        <v>12</v>
      </c>
      <c r="H962" s="2">
        <v>3</v>
      </c>
      <c r="I962" s="2">
        <v>6.9</v>
      </c>
      <c r="J962" s="2">
        <v>0</v>
      </c>
      <c r="K962" s="2">
        <v>2484</v>
      </c>
      <c r="L962" s="2">
        <v>0</v>
      </c>
      <c r="M962" s="2">
        <v>24</v>
      </c>
      <c r="N962" s="2">
        <v>40</v>
      </c>
      <c r="O962" s="2">
        <v>0</v>
      </c>
      <c r="P962" s="2">
        <v>144</v>
      </c>
      <c r="Q962" s="2">
        <v>0</v>
      </c>
      <c r="R962" s="2">
        <v>0</v>
      </c>
      <c r="S962" s="2">
        <v>0</v>
      </c>
      <c r="T962" s="2">
        <v>800</v>
      </c>
      <c r="U962" s="2">
        <v>100</v>
      </c>
      <c r="V962" s="2">
        <v>300</v>
      </c>
      <c r="W962" s="2">
        <v>33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685.24</v>
      </c>
      <c r="AE962" s="2">
        <v>0</v>
      </c>
      <c r="AF962" s="2">
        <v>4610.24</v>
      </c>
      <c r="AG962" s="2">
        <v>422.88</v>
      </c>
      <c r="AH962" s="2">
        <v>15.86</v>
      </c>
      <c r="AI962" s="2">
        <v>105.72</v>
      </c>
      <c r="AJ962" s="2">
        <v>317</v>
      </c>
      <c r="AK962" s="2">
        <v>0</v>
      </c>
      <c r="AL962" s="2">
        <v>0</v>
      </c>
      <c r="AM962" s="2">
        <v>0</v>
      </c>
      <c r="AN962" s="2">
        <v>0</v>
      </c>
      <c r="AO962" s="2">
        <v>2</v>
      </c>
      <c r="AP962" s="2">
        <v>9</v>
      </c>
      <c r="AQ962" s="2">
        <v>0</v>
      </c>
      <c r="AR962" s="2">
        <v>3746.78</v>
      </c>
      <c r="AS962" s="2">
        <v>4538.24</v>
      </c>
      <c r="AT962" s="2">
        <v>17179.39</v>
      </c>
      <c r="AU962" s="2">
        <v>15000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2584.38</v>
      </c>
      <c r="BB962" s="2">
        <v>0</v>
      </c>
      <c r="BC962" s="2">
        <v>0</v>
      </c>
      <c r="BD962" s="2">
        <v>0</v>
      </c>
      <c r="BE962" s="2">
        <v>0</v>
      </c>
      <c r="BF962" s="2">
        <v>27.55</v>
      </c>
      <c r="BG962" s="2">
        <v>0</v>
      </c>
    </row>
    <row r="963" spans="1:59">
      <c r="A963" s="5" t="s">
        <v>3914</v>
      </c>
      <c r="B963" s="2" t="s">
        <v>3915</v>
      </c>
      <c r="C963" s="2" t="s">
        <v>3916</v>
      </c>
      <c r="D963" s="2" t="s">
        <v>3917</v>
      </c>
      <c r="E963" s="2" t="s">
        <v>204</v>
      </c>
      <c r="F963" s="2" t="s">
        <v>256</v>
      </c>
      <c r="G963" s="2">
        <v>11</v>
      </c>
      <c r="H963" s="2">
        <v>2</v>
      </c>
      <c r="I963" s="2">
        <v>6.3</v>
      </c>
      <c r="J963" s="2">
        <v>0</v>
      </c>
      <c r="K963" s="2">
        <v>2268</v>
      </c>
      <c r="L963" s="2">
        <v>0</v>
      </c>
      <c r="M963" s="2">
        <v>62</v>
      </c>
      <c r="N963" s="2">
        <v>80</v>
      </c>
      <c r="O963" s="2">
        <v>0</v>
      </c>
      <c r="P963" s="2">
        <v>72</v>
      </c>
      <c r="Q963" s="2">
        <v>0</v>
      </c>
      <c r="R963" s="2">
        <v>0</v>
      </c>
      <c r="S963" s="2">
        <v>0</v>
      </c>
      <c r="T963" s="2">
        <v>800</v>
      </c>
      <c r="U963" s="2">
        <v>100</v>
      </c>
      <c r="V963" s="2">
        <v>300</v>
      </c>
      <c r="W963" s="2">
        <v>33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625.66</v>
      </c>
      <c r="AE963" s="2">
        <v>0</v>
      </c>
      <c r="AF963" s="2">
        <v>4340.66</v>
      </c>
      <c r="AG963" s="2">
        <v>407.28</v>
      </c>
      <c r="AH963" s="2">
        <v>15.27</v>
      </c>
      <c r="AI963" s="2">
        <v>104.32</v>
      </c>
      <c r="AJ963" s="2">
        <v>305</v>
      </c>
      <c r="AK963" s="2">
        <v>0</v>
      </c>
      <c r="AL963" s="2">
        <v>0</v>
      </c>
      <c r="AM963" s="2">
        <v>0</v>
      </c>
      <c r="AN963" s="2">
        <v>0</v>
      </c>
      <c r="AO963" s="2">
        <v>2</v>
      </c>
      <c r="AP963" s="2">
        <v>9</v>
      </c>
      <c r="AQ963" s="2">
        <v>0</v>
      </c>
      <c r="AR963" s="2">
        <v>3506.79</v>
      </c>
      <c r="AS963" s="2">
        <v>4268.66</v>
      </c>
      <c r="AT963" s="2">
        <v>16954.66</v>
      </c>
      <c r="AU963" s="2">
        <v>15000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2495.61</v>
      </c>
      <c r="BB963" s="2">
        <v>0</v>
      </c>
      <c r="BC963" s="2">
        <v>0</v>
      </c>
      <c r="BD963" s="2">
        <v>0</v>
      </c>
      <c r="BE963" s="2">
        <v>0</v>
      </c>
      <c r="BF963" s="2">
        <v>30.67</v>
      </c>
      <c r="BG963" s="2">
        <v>0</v>
      </c>
    </row>
    <row r="964" spans="1:59">
      <c r="A964" s="5" t="s">
        <v>3918</v>
      </c>
      <c r="B964" s="2" t="s">
        <v>3919</v>
      </c>
      <c r="C964" s="2" t="s">
        <v>3920</v>
      </c>
      <c r="D964" s="2" t="s">
        <v>3921</v>
      </c>
      <c r="E964" s="2" t="s">
        <v>204</v>
      </c>
      <c r="F964" s="2" t="s">
        <v>256</v>
      </c>
      <c r="G964" s="2">
        <v>10</v>
      </c>
      <c r="H964" s="2">
        <v>3</v>
      </c>
      <c r="I964" s="2">
        <v>6.1</v>
      </c>
      <c r="J964" s="2">
        <v>0</v>
      </c>
      <c r="K964" s="2">
        <v>2196</v>
      </c>
      <c r="L964" s="2">
        <v>0</v>
      </c>
      <c r="M964" s="2">
        <v>24</v>
      </c>
      <c r="N964" s="2">
        <v>96</v>
      </c>
      <c r="O964" s="2">
        <v>0</v>
      </c>
      <c r="P964" s="2">
        <v>72</v>
      </c>
      <c r="Q964" s="2">
        <v>0</v>
      </c>
      <c r="R964" s="2">
        <v>0</v>
      </c>
      <c r="S964" s="2">
        <v>0</v>
      </c>
      <c r="T964" s="2">
        <v>800</v>
      </c>
      <c r="U964" s="2">
        <v>100</v>
      </c>
      <c r="V964" s="2">
        <v>300</v>
      </c>
      <c r="W964" s="2">
        <v>33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1211.59</v>
      </c>
      <c r="AE964" s="2">
        <v>0</v>
      </c>
      <c r="AF964" s="2">
        <v>4832.59</v>
      </c>
      <c r="AG964" s="2">
        <v>409.68</v>
      </c>
      <c r="AH964" s="2">
        <v>15.36</v>
      </c>
      <c r="AI964" s="2">
        <v>104.32</v>
      </c>
      <c r="AJ964" s="2">
        <v>307</v>
      </c>
      <c r="AK964" s="2">
        <v>0</v>
      </c>
      <c r="AL964" s="2">
        <v>0</v>
      </c>
      <c r="AM964" s="2">
        <v>0</v>
      </c>
      <c r="AN964" s="2">
        <v>0</v>
      </c>
      <c r="AO964" s="2">
        <v>2</v>
      </c>
      <c r="AP964" s="2">
        <v>9</v>
      </c>
      <c r="AQ964" s="2">
        <v>0</v>
      </c>
      <c r="AR964" s="2">
        <v>3994.23</v>
      </c>
      <c r="AS964" s="2">
        <v>4760.59</v>
      </c>
      <c r="AT964" s="2">
        <v>17006.59</v>
      </c>
      <c r="AU964" s="2">
        <v>15000</v>
      </c>
      <c r="AV964" s="2">
        <v>3000</v>
      </c>
      <c r="AW964" s="2">
        <v>3000</v>
      </c>
      <c r="AX964" s="2">
        <v>0</v>
      </c>
      <c r="AY964" s="2">
        <v>0</v>
      </c>
      <c r="AZ964" s="2">
        <v>0</v>
      </c>
      <c r="BA964" s="2">
        <v>2509.08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</row>
    <row r="965" spans="1:59">
      <c r="A965" s="5" t="s">
        <v>3922</v>
      </c>
      <c r="B965" s="2" t="s">
        <v>3923</v>
      </c>
      <c r="C965" s="2" t="s">
        <v>3924</v>
      </c>
      <c r="D965" s="2" t="s">
        <v>3925</v>
      </c>
      <c r="E965" s="2" t="s">
        <v>204</v>
      </c>
      <c r="F965" s="2" t="s">
        <v>256</v>
      </c>
      <c r="G965" s="2">
        <v>10</v>
      </c>
      <c r="H965" s="2">
        <v>3</v>
      </c>
      <c r="I965" s="2">
        <v>6.1</v>
      </c>
      <c r="J965" s="2">
        <v>0</v>
      </c>
      <c r="K965" s="2">
        <v>2196</v>
      </c>
      <c r="L965" s="2">
        <v>0</v>
      </c>
      <c r="M965" s="2">
        <v>0</v>
      </c>
      <c r="N965" s="2">
        <v>0</v>
      </c>
      <c r="O965" s="2">
        <v>0</v>
      </c>
      <c r="P965" s="2">
        <v>72</v>
      </c>
      <c r="Q965" s="2">
        <v>0</v>
      </c>
      <c r="R965" s="2">
        <v>0</v>
      </c>
      <c r="S965" s="2">
        <v>0</v>
      </c>
      <c r="T965" s="2">
        <v>800</v>
      </c>
      <c r="U965" s="2">
        <v>100</v>
      </c>
      <c r="V965" s="2">
        <v>300</v>
      </c>
      <c r="W965" s="2">
        <v>33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908.69</v>
      </c>
      <c r="AE965" s="2">
        <v>0</v>
      </c>
      <c r="AF965" s="2">
        <v>4409.69</v>
      </c>
      <c r="AG965" s="2">
        <v>345.6</v>
      </c>
      <c r="AH965" s="2">
        <v>12.96</v>
      </c>
      <c r="AI965" s="2">
        <v>104.32</v>
      </c>
      <c r="AJ965" s="2">
        <v>259</v>
      </c>
      <c r="AK965" s="2">
        <v>0</v>
      </c>
      <c r="AL965" s="2">
        <v>0</v>
      </c>
      <c r="AM965" s="2">
        <v>0</v>
      </c>
      <c r="AN965" s="2">
        <v>0</v>
      </c>
      <c r="AO965" s="2">
        <v>2</v>
      </c>
      <c r="AP965" s="2">
        <v>9</v>
      </c>
      <c r="AQ965" s="2">
        <v>0</v>
      </c>
      <c r="AR965" s="2">
        <v>3685.81</v>
      </c>
      <c r="AS965" s="2">
        <v>4337.69</v>
      </c>
      <c r="AT965" s="2">
        <v>15877.96</v>
      </c>
      <c r="AU965" s="2">
        <v>15000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2165.64</v>
      </c>
      <c r="BB965" s="2">
        <v>0</v>
      </c>
      <c r="BC965" s="2">
        <v>0</v>
      </c>
      <c r="BD965" s="2">
        <v>0</v>
      </c>
      <c r="BE965" s="2">
        <v>0</v>
      </c>
      <c r="BF965" s="2">
        <v>4.18</v>
      </c>
      <c r="BG965" s="2">
        <v>0</v>
      </c>
    </row>
    <row r="966" spans="1:59">
      <c r="A966" s="5" t="s">
        <v>3926</v>
      </c>
      <c r="B966" s="2" t="s">
        <v>3927</v>
      </c>
      <c r="C966" s="2" t="s">
        <v>3928</v>
      </c>
      <c r="D966" s="2" t="s">
        <v>3929</v>
      </c>
      <c r="E966" s="2" t="s">
        <v>204</v>
      </c>
      <c r="F966" s="2" t="s">
        <v>256</v>
      </c>
      <c r="G966" s="2">
        <v>10</v>
      </c>
      <c r="H966" s="2">
        <v>2</v>
      </c>
      <c r="I966" s="2">
        <v>5.9</v>
      </c>
      <c r="J966" s="2">
        <v>0</v>
      </c>
      <c r="K966" s="2">
        <v>2124</v>
      </c>
      <c r="L966" s="2">
        <v>0</v>
      </c>
      <c r="M966" s="2">
        <v>104</v>
      </c>
      <c r="N966" s="2">
        <v>96</v>
      </c>
      <c r="O966" s="2">
        <v>0</v>
      </c>
      <c r="P966" s="2">
        <v>144</v>
      </c>
      <c r="Q966" s="2">
        <v>0</v>
      </c>
      <c r="R966" s="2">
        <v>0</v>
      </c>
      <c r="S966" s="2">
        <v>0</v>
      </c>
      <c r="T966" s="2">
        <v>800</v>
      </c>
      <c r="U966" s="2">
        <v>100</v>
      </c>
      <c r="V966" s="2">
        <v>300</v>
      </c>
      <c r="W966" s="2">
        <v>33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1171.86</v>
      </c>
      <c r="AE966" s="2">
        <v>0</v>
      </c>
      <c r="AF966" s="2">
        <v>4872.86</v>
      </c>
      <c r="AG966" s="2">
        <v>355.12</v>
      </c>
      <c r="AH966" s="2">
        <v>13.32</v>
      </c>
      <c r="AI966" s="2">
        <v>104.32</v>
      </c>
      <c r="AJ966" s="2">
        <v>266</v>
      </c>
      <c r="AK966" s="2">
        <v>0</v>
      </c>
      <c r="AL966" s="2">
        <v>0</v>
      </c>
      <c r="AM966" s="2">
        <v>0</v>
      </c>
      <c r="AN966" s="2">
        <v>0</v>
      </c>
      <c r="AO966" s="2">
        <v>2</v>
      </c>
      <c r="AP966" s="2">
        <v>9</v>
      </c>
      <c r="AQ966" s="2">
        <v>0</v>
      </c>
      <c r="AR966" s="2">
        <v>4132.1</v>
      </c>
      <c r="AS966" s="2">
        <v>4800.86</v>
      </c>
      <c r="AT966" s="2">
        <v>16246.23</v>
      </c>
      <c r="AU966" s="2">
        <v>15000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2216.28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</row>
    <row r="967" spans="1:59">
      <c r="A967" s="5" t="s">
        <v>3930</v>
      </c>
      <c r="B967" s="2" t="s">
        <v>3931</v>
      </c>
      <c r="C967" s="2" t="s">
        <v>3932</v>
      </c>
      <c r="D967" s="2" t="s">
        <v>3933</v>
      </c>
      <c r="E967" s="2" t="s">
        <v>204</v>
      </c>
      <c r="F967" s="2" t="s">
        <v>256</v>
      </c>
      <c r="G967" s="2">
        <v>11</v>
      </c>
      <c r="H967" s="2">
        <v>3</v>
      </c>
      <c r="I967" s="2">
        <v>6.5</v>
      </c>
      <c r="J967" s="2">
        <v>0</v>
      </c>
      <c r="K967" s="2">
        <v>2340</v>
      </c>
      <c r="L967" s="2">
        <v>0</v>
      </c>
      <c r="M967" s="2">
        <v>24</v>
      </c>
      <c r="N967" s="2">
        <v>40</v>
      </c>
      <c r="O967" s="2">
        <v>0</v>
      </c>
      <c r="P967" s="2">
        <v>216</v>
      </c>
      <c r="Q967" s="2">
        <v>0</v>
      </c>
      <c r="R967" s="2">
        <v>0</v>
      </c>
      <c r="S967" s="2">
        <v>0</v>
      </c>
      <c r="T967" s="2">
        <v>800</v>
      </c>
      <c r="U967" s="2">
        <v>100</v>
      </c>
      <c r="V967" s="2">
        <v>300</v>
      </c>
      <c r="W967" s="2">
        <v>33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968.28</v>
      </c>
      <c r="AE967" s="2">
        <v>0</v>
      </c>
      <c r="AF967" s="2">
        <v>4821.28</v>
      </c>
      <c r="AG967" s="2">
        <v>477.36</v>
      </c>
      <c r="AH967" s="2">
        <v>17.9</v>
      </c>
      <c r="AI967" s="2">
        <v>119.35</v>
      </c>
      <c r="AJ967" s="2">
        <v>358</v>
      </c>
      <c r="AK967" s="2">
        <v>0</v>
      </c>
      <c r="AL967" s="2">
        <v>0</v>
      </c>
      <c r="AM967" s="2">
        <v>0</v>
      </c>
      <c r="AN967" s="2">
        <v>0</v>
      </c>
      <c r="AO967" s="2">
        <v>2</v>
      </c>
      <c r="AP967" s="2">
        <v>9</v>
      </c>
      <c r="AQ967" s="2">
        <v>0</v>
      </c>
      <c r="AR967" s="2">
        <v>3846.67</v>
      </c>
      <c r="AS967" s="2">
        <v>4749.28</v>
      </c>
      <c r="AT967" s="2">
        <v>16811.28</v>
      </c>
      <c r="AU967" s="2">
        <v>15000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2917.83</v>
      </c>
      <c r="BB967" s="2">
        <v>0</v>
      </c>
      <c r="BC967" s="2">
        <v>0</v>
      </c>
      <c r="BD967" s="2">
        <v>0</v>
      </c>
      <c r="BE967" s="2">
        <v>0</v>
      </c>
      <c r="BF967" s="2">
        <v>3.5</v>
      </c>
      <c r="BG967" s="2">
        <v>0</v>
      </c>
    </row>
    <row r="968" spans="1:59">
      <c r="A968" s="5" t="s">
        <v>3934</v>
      </c>
      <c r="B968" s="2" t="s">
        <v>3935</v>
      </c>
      <c r="C968" s="2" t="s">
        <v>3936</v>
      </c>
      <c r="D968" s="2" t="s">
        <v>3937</v>
      </c>
      <c r="E968" s="2" t="s">
        <v>204</v>
      </c>
      <c r="F968" s="2" t="s">
        <v>256</v>
      </c>
      <c r="G968" s="2">
        <v>10</v>
      </c>
      <c r="H968" s="2">
        <v>3</v>
      </c>
      <c r="I968" s="2">
        <v>6.1</v>
      </c>
      <c r="J968" s="2">
        <v>0</v>
      </c>
      <c r="K968" s="2">
        <v>2196</v>
      </c>
      <c r="L968" s="2">
        <v>201.93</v>
      </c>
      <c r="M968" s="2">
        <v>24</v>
      </c>
      <c r="N968" s="2">
        <v>64</v>
      </c>
      <c r="O968" s="2">
        <v>0</v>
      </c>
      <c r="P968" s="2">
        <v>72</v>
      </c>
      <c r="Q968" s="2">
        <v>0</v>
      </c>
      <c r="R968" s="2">
        <v>0</v>
      </c>
      <c r="S968" s="2">
        <v>0</v>
      </c>
      <c r="T968" s="2">
        <v>800</v>
      </c>
      <c r="U968" s="2">
        <v>100</v>
      </c>
      <c r="V968" s="2">
        <v>300</v>
      </c>
      <c r="W968" s="2">
        <v>33</v>
      </c>
      <c r="X968" s="2">
        <v>0</v>
      </c>
      <c r="Y968" s="2">
        <v>0</v>
      </c>
      <c r="Z968" s="2">
        <v>0</v>
      </c>
      <c r="AA968" s="2">
        <v>0</v>
      </c>
      <c r="AB968" s="2">
        <v>10</v>
      </c>
      <c r="AC968" s="2">
        <v>12</v>
      </c>
      <c r="AD968" s="2">
        <v>963.72</v>
      </c>
      <c r="AE968" s="2">
        <v>0</v>
      </c>
      <c r="AF968" s="2">
        <v>4776.65</v>
      </c>
      <c r="AG968" s="2">
        <v>404.32</v>
      </c>
      <c r="AH968" s="2">
        <v>15.16</v>
      </c>
      <c r="AI968" s="2">
        <v>104.32</v>
      </c>
      <c r="AJ968" s="2">
        <v>303</v>
      </c>
      <c r="AK968" s="2">
        <v>0</v>
      </c>
      <c r="AL968" s="2">
        <v>0</v>
      </c>
      <c r="AM968" s="2">
        <v>0</v>
      </c>
      <c r="AN968" s="2">
        <v>0</v>
      </c>
      <c r="AO968" s="2">
        <v>2</v>
      </c>
      <c r="AP968" s="2">
        <v>9</v>
      </c>
      <c r="AQ968" s="2">
        <v>0</v>
      </c>
      <c r="AR968" s="2">
        <v>3947.85</v>
      </c>
      <c r="AS968" s="2">
        <v>4704.65</v>
      </c>
      <c r="AT968" s="2">
        <v>15445.7</v>
      </c>
      <c r="AU968" s="2">
        <v>15000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2480.4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</row>
    <row r="969" spans="1:59">
      <c r="A969" s="5" t="s">
        <v>3938</v>
      </c>
      <c r="B969" s="2" t="s">
        <v>3939</v>
      </c>
      <c r="C969" s="2" t="s">
        <v>3940</v>
      </c>
      <c r="D969" s="2" t="s">
        <v>3941</v>
      </c>
      <c r="E969" s="2" t="s">
        <v>204</v>
      </c>
      <c r="F969" s="2" t="s">
        <v>256</v>
      </c>
      <c r="G969" s="2">
        <v>11</v>
      </c>
      <c r="H969" s="2">
        <v>4</v>
      </c>
      <c r="I969" s="2">
        <v>6.7</v>
      </c>
      <c r="J969" s="2">
        <v>0</v>
      </c>
      <c r="K969" s="2">
        <v>2412</v>
      </c>
      <c r="L969" s="2">
        <v>221.79</v>
      </c>
      <c r="M969" s="2">
        <v>24</v>
      </c>
      <c r="N969" s="2">
        <v>32</v>
      </c>
      <c r="O969" s="2">
        <v>0</v>
      </c>
      <c r="P969" s="2">
        <v>216</v>
      </c>
      <c r="Q969" s="2">
        <v>0</v>
      </c>
      <c r="R969" s="2">
        <v>0</v>
      </c>
      <c r="S969" s="2">
        <v>0</v>
      </c>
      <c r="T969" s="2">
        <v>800</v>
      </c>
      <c r="U969" s="2">
        <v>100</v>
      </c>
      <c r="V969" s="2">
        <v>300</v>
      </c>
      <c r="W969" s="2">
        <v>33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998.07</v>
      </c>
      <c r="AE969" s="2">
        <v>0</v>
      </c>
      <c r="AF969" s="2">
        <v>5136.86</v>
      </c>
      <c r="AG969" s="2">
        <v>468</v>
      </c>
      <c r="AH969" s="2">
        <v>17.55</v>
      </c>
      <c r="AI969" s="2">
        <v>117.01</v>
      </c>
      <c r="AJ969" s="2">
        <v>351</v>
      </c>
      <c r="AK969" s="2">
        <v>0</v>
      </c>
      <c r="AL969" s="2">
        <v>0</v>
      </c>
      <c r="AM969" s="2">
        <v>0</v>
      </c>
      <c r="AN969" s="2">
        <v>0</v>
      </c>
      <c r="AO969" s="2">
        <v>2</v>
      </c>
      <c r="AP969" s="2">
        <v>9</v>
      </c>
      <c r="AQ969" s="2">
        <v>0</v>
      </c>
      <c r="AR969" s="2">
        <v>4181.3</v>
      </c>
      <c r="AS969" s="2">
        <v>5064.86</v>
      </c>
      <c r="AT969" s="2">
        <v>17254.86</v>
      </c>
      <c r="AU969" s="2">
        <v>15000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2860.68</v>
      </c>
      <c r="BB969" s="2">
        <v>0</v>
      </c>
      <c r="BC969" s="2">
        <v>0</v>
      </c>
      <c r="BD969" s="2">
        <v>0</v>
      </c>
      <c r="BE969" s="2">
        <v>0</v>
      </c>
      <c r="BF969" s="2">
        <v>8.49</v>
      </c>
      <c r="BG969" s="2">
        <v>0</v>
      </c>
    </row>
    <row r="970" spans="1:59">
      <c r="A970" s="5" t="s">
        <v>3942</v>
      </c>
      <c r="B970" s="2" t="s">
        <v>3943</v>
      </c>
      <c r="C970" s="2" t="s">
        <v>3944</v>
      </c>
      <c r="D970" s="2" t="s">
        <v>3945</v>
      </c>
      <c r="E970" s="2" t="s">
        <v>204</v>
      </c>
      <c r="F970" s="2" t="s">
        <v>256</v>
      </c>
      <c r="G970" s="2">
        <v>11</v>
      </c>
      <c r="H970" s="2">
        <v>3</v>
      </c>
      <c r="I970" s="2">
        <v>6.5</v>
      </c>
      <c r="J970" s="2">
        <v>0</v>
      </c>
      <c r="K970" s="2">
        <v>2340</v>
      </c>
      <c r="L970" s="2">
        <v>0</v>
      </c>
      <c r="M970" s="2">
        <v>24</v>
      </c>
      <c r="N970" s="2">
        <v>32</v>
      </c>
      <c r="O970" s="2">
        <v>0</v>
      </c>
      <c r="P970" s="2">
        <v>216</v>
      </c>
      <c r="Q970" s="2">
        <v>0</v>
      </c>
      <c r="R970" s="2">
        <v>0</v>
      </c>
      <c r="S970" s="2">
        <v>0</v>
      </c>
      <c r="T970" s="2">
        <v>800</v>
      </c>
      <c r="U970" s="2">
        <v>100</v>
      </c>
      <c r="V970" s="2">
        <v>300</v>
      </c>
      <c r="W970" s="2">
        <v>33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968.28</v>
      </c>
      <c r="AE970" s="2">
        <v>0</v>
      </c>
      <c r="AF970" s="2">
        <v>4813.28</v>
      </c>
      <c r="AG970" s="2">
        <v>559.36</v>
      </c>
      <c r="AH970" s="2">
        <v>20.98</v>
      </c>
      <c r="AI970" s="2">
        <v>139.85</v>
      </c>
      <c r="AJ970" s="2">
        <v>420</v>
      </c>
      <c r="AK970" s="2">
        <v>0</v>
      </c>
      <c r="AL970" s="2">
        <v>0</v>
      </c>
      <c r="AM970" s="2">
        <v>0</v>
      </c>
      <c r="AN970" s="2">
        <v>0</v>
      </c>
      <c r="AO970" s="2">
        <v>2</v>
      </c>
      <c r="AP970" s="2">
        <v>9</v>
      </c>
      <c r="AQ970" s="2">
        <v>0</v>
      </c>
      <c r="AR970" s="2">
        <v>3671.09</v>
      </c>
      <c r="AS970" s="2">
        <v>4741.28</v>
      </c>
      <c r="AT970" s="2">
        <v>16837.28</v>
      </c>
      <c r="AU970" s="2">
        <v>15000</v>
      </c>
      <c r="AV970" s="2">
        <v>3000</v>
      </c>
      <c r="AW970" s="2">
        <v>3000</v>
      </c>
      <c r="AX970" s="2">
        <v>0</v>
      </c>
      <c r="AY970" s="2">
        <v>0</v>
      </c>
      <c r="AZ970" s="2">
        <v>0</v>
      </c>
      <c r="BA970" s="2">
        <v>3420.57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</row>
    <row r="971" spans="1:59">
      <c r="A971" s="5" t="s">
        <v>3946</v>
      </c>
      <c r="B971" s="2" t="s">
        <v>3947</v>
      </c>
      <c r="C971" s="2" t="s">
        <v>3948</v>
      </c>
      <c r="D971" s="2" t="s">
        <v>3949</v>
      </c>
      <c r="E971" s="2" t="s">
        <v>204</v>
      </c>
      <c r="F971" s="2" t="s">
        <v>256</v>
      </c>
      <c r="G971" s="2">
        <v>11</v>
      </c>
      <c r="H971" s="2">
        <v>3</v>
      </c>
      <c r="I971" s="2">
        <v>6.5</v>
      </c>
      <c r="J971" s="2">
        <v>0</v>
      </c>
      <c r="K971" s="2">
        <v>2340</v>
      </c>
      <c r="L971" s="2">
        <v>0</v>
      </c>
      <c r="M971" s="2">
        <v>0</v>
      </c>
      <c r="N971" s="2">
        <v>0</v>
      </c>
      <c r="O971" s="2">
        <v>0</v>
      </c>
      <c r="P971" s="2">
        <v>216</v>
      </c>
      <c r="Q971" s="2">
        <v>0</v>
      </c>
      <c r="R971" s="2">
        <v>0</v>
      </c>
      <c r="S971" s="2">
        <v>0</v>
      </c>
      <c r="T971" s="2">
        <v>800</v>
      </c>
      <c r="U971" s="2">
        <v>100</v>
      </c>
      <c r="V971" s="2">
        <v>300</v>
      </c>
      <c r="W971" s="2">
        <v>33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968.28</v>
      </c>
      <c r="AE971" s="2">
        <v>0</v>
      </c>
      <c r="AF971" s="2">
        <v>4757.28</v>
      </c>
      <c r="AG971" s="2">
        <v>405.37</v>
      </c>
      <c r="AH971" s="2">
        <v>15.2</v>
      </c>
      <c r="AI971" s="2">
        <v>104.32</v>
      </c>
      <c r="AJ971" s="2">
        <v>304</v>
      </c>
      <c r="AK971" s="2">
        <v>0</v>
      </c>
      <c r="AL971" s="2">
        <v>0</v>
      </c>
      <c r="AM971" s="2">
        <v>0</v>
      </c>
      <c r="AN971" s="2">
        <v>0</v>
      </c>
      <c r="AO971" s="2">
        <v>2</v>
      </c>
      <c r="AP971" s="2">
        <v>9</v>
      </c>
      <c r="AQ971" s="2">
        <v>0</v>
      </c>
      <c r="AR971" s="2">
        <v>3926.39</v>
      </c>
      <c r="AS971" s="2">
        <v>4685.28</v>
      </c>
      <c r="AT971" s="2">
        <v>16619.28</v>
      </c>
      <c r="AU971" s="2">
        <v>15000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2486.67</v>
      </c>
      <c r="BB971" s="2">
        <v>0</v>
      </c>
      <c r="BC971" s="2">
        <v>0</v>
      </c>
      <c r="BD971" s="2">
        <v>0</v>
      </c>
      <c r="BE971" s="2">
        <v>0</v>
      </c>
      <c r="BF971" s="2">
        <v>8.29</v>
      </c>
      <c r="BG971" s="2">
        <v>0</v>
      </c>
    </row>
    <row r="972" spans="1:59">
      <c r="A972" s="5" t="s">
        <v>3950</v>
      </c>
      <c r="B972" s="2" t="s">
        <v>3951</v>
      </c>
      <c r="C972" s="2" t="s">
        <v>3952</v>
      </c>
      <c r="D972" s="2" t="s">
        <v>3953</v>
      </c>
      <c r="E972" s="2" t="s">
        <v>204</v>
      </c>
      <c r="F972" s="2" t="s">
        <v>256</v>
      </c>
      <c r="G972" s="2">
        <v>9</v>
      </c>
      <c r="H972" s="2">
        <v>3</v>
      </c>
      <c r="I972" s="2">
        <v>5.7</v>
      </c>
      <c r="J972" s="2">
        <v>0</v>
      </c>
      <c r="K972" s="2">
        <v>2052</v>
      </c>
      <c r="L972" s="2">
        <v>188.69</v>
      </c>
      <c r="M972" s="2">
        <v>0</v>
      </c>
      <c r="N972" s="2">
        <v>0</v>
      </c>
      <c r="O972" s="2">
        <v>0</v>
      </c>
      <c r="P972" s="2">
        <v>216</v>
      </c>
      <c r="Q972" s="2">
        <v>0</v>
      </c>
      <c r="R972" s="2">
        <v>0</v>
      </c>
      <c r="S972" s="2">
        <v>0</v>
      </c>
      <c r="T972" s="2">
        <v>800</v>
      </c>
      <c r="U972" s="2">
        <v>100</v>
      </c>
      <c r="V972" s="2">
        <v>300</v>
      </c>
      <c r="W972" s="2">
        <v>33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566.07</v>
      </c>
      <c r="AE972" s="2">
        <v>0</v>
      </c>
      <c r="AF972" s="2">
        <v>4255.76</v>
      </c>
      <c r="AG972" s="2">
        <v>380.47</v>
      </c>
      <c r="AH972" s="2">
        <v>14.27</v>
      </c>
      <c r="AI972" s="2">
        <v>104.32</v>
      </c>
      <c r="AJ972" s="2">
        <v>285</v>
      </c>
      <c r="AK972" s="2">
        <v>0</v>
      </c>
      <c r="AL972" s="2">
        <v>0</v>
      </c>
      <c r="AM972" s="2">
        <v>0</v>
      </c>
      <c r="AN972" s="2">
        <v>0</v>
      </c>
      <c r="AO972" s="2">
        <v>2</v>
      </c>
      <c r="AP972" s="2">
        <v>9</v>
      </c>
      <c r="AQ972" s="2">
        <v>0</v>
      </c>
      <c r="AR972" s="2">
        <v>3469.7</v>
      </c>
      <c r="AS972" s="2">
        <v>4183.76</v>
      </c>
      <c r="AT972" s="2">
        <v>15541.76</v>
      </c>
      <c r="AU972" s="2">
        <v>15000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2352.18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</row>
    <row r="973" spans="1:59">
      <c r="A973" s="5" t="s">
        <v>3954</v>
      </c>
      <c r="B973" s="2" t="s">
        <v>3955</v>
      </c>
      <c r="C973" s="2" t="s">
        <v>3956</v>
      </c>
      <c r="D973" s="2" t="s">
        <v>3957</v>
      </c>
      <c r="E973" s="2" t="s">
        <v>204</v>
      </c>
      <c r="F973" s="2" t="s">
        <v>256</v>
      </c>
      <c r="G973" s="2">
        <v>12</v>
      </c>
      <c r="H973" s="2">
        <v>3</v>
      </c>
      <c r="I973" s="2">
        <v>6.9</v>
      </c>
      <c r="J973" s="2">
        <v>0</v>
      </c>
      <c r="K973" s="2">
        <v>2484</v>
      </c>
      <c r="L973" s="2">
        <v>0</v>
      </c>
      <c r="M973" s="2">
        <v>0</v>
      </c>
      <c r="N973" s="2">
        <v>0</v>
      </c>
      <c r="O973" s="2">
        <v>0</v>
      </c>
      <c r="P973" s="2">
        <v>216</v>
      </c>
      <c r="Q973" s="2">
        <v>0</v>
      </c>
      <c r="R973" s="2">
        <v>0</v>
      </c>
      <c r="S973" s="2">
        <v>0</v>
      </c>
      <c r="T973" s="2">
        <v>800</v>
      </c>
      <c r="U973" s="2">
        <v>100</v>
      </c>
      <c r="V973" s="2">
        <v>300</v>
      </c>
      <c r="W973" s="2">
        <v>33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1115.86</v>
      </c>
      <c r="AE973" s="2">
        <v>0</v>
      </c>
      <c r="AF973" s="2">
        <v>5048.86</v>
      </c>
      <c r="AG973" s="2">
        <v>571.18</v>
      </c>
      <c r="AH973" s="2">
        <v>21.42</v>
      </c>
      <c r="AI973" s="2">
        <v>142.8</v>
      </c>
      <c r="AJ973" s="2">
        <v>428</v>
      </c>
      <c r="AK973" s="2">
        <v>0</v>
      </c>
      <c r="AL973" s="2">
        <v>0</v>
      </c>
      <c r="AM973" s="2">
        <v>0</v>
      </c>
      <c r="AN973" s="2">
        <v>0</v>
      </c>
      <c r="AO973" s="2">
        <v>2</v>
      </c>
      <c r="AP973" s="2">
        <v>9</v>
      </c>
      <c r="AQ973" s="2">
        <v>0</v>
      </c>
      <c r="AR973" s="2">
        <v>3883.46</v>
      </c>
      <c r="AS973" s="2">
        <v>4976.86</v>
      </c>
      <c r="AT973" s="2">
        <v>17198.86</v>
      </c>
      <c r="AU973" s="2">
        <v>15000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3490.2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</row>
    <row r="974" spans="1:59">
      <c r="A974" s="5" t="s">
        <v>3958</v>
      </c>
      <c r="B974" s="2" t="s">
        <v>3959</v>
      </c>
      <c r="C974" s="2" t="s">
        <v>3960</v>
      </c>
      <c r="D974" s="2" t="s">
        <v>3961</v>
      </c>
      <c r="E974" s="2" t="s">
        <v>204</v>
      </c>
      <c r="F974" s="2" t="s">
        <v>256</v>
      </c>
      <c r="G974" s="2">
        <v>11</v>
      </c>
      <c r="H974" s="2">
        <v>3</v>
      </c>
      <c r="I974" s="2">
        <v>6.5</v>
      </c>
      <c r="J974" s="2">
        <v>0</v>
      </c>
      <c r="K974" s="2">
        <v>2340</v>
      </c>
      <c r="L974" s="2">
        <v>215.17</v>
      </c>
      <c r="M974" s="2">
        <v>0</v>
      </c>
      <c r="N974" s="2">
        <v>0</v>
      </c>
      <c r="O974" s="2">
        <v>0</v>
      </c>
      <c r="P974" s="2">
        <v>144</v>
      </c>
      <c r="Q974" s="2">
        <v>0</v>
      </c>
      <c r="R974" s="2">
        <v>0</v>
      </c>
      <c r="S974" s="2">
        <v>0</v>
      </c>
      <c r="T974" s="2">
        <v>800</v>
      </c>
      <c r="U974" s="2">
        <v>100</v>
      </c>
      <c r="V974" s="2">
        <v>300</v>
      </c>
      <c r="W974" s="2">
        <v>33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12</v>
      </c>
      <c r="AD974" s="2">
        <v>1016.69</v>
      </c>
      <c r="AE974" s="2">
        <v>0</v>
      </c>
      <c r="AF974" s="2">
        <v>4960.86</v>
      </c>
      <c r="AG974" s="2">
        <v>336.4</v>
      </c>
      <c r="AH974" s="2">
        <v>12.62</v>
      </c>
      <c r="AI974" s="2">
        <v>104.32</v>
      </c>
      <c r="AJ974" s="2">
        <v>252</v>
      </c>
      <c r="AK974" s="2">
        <v>0</v>
      </c>
      <c r="AL974" s="2">
        <v>0</v>
      </c>
      <c r="AM974" s="2">
        <v>0</v>
      </c>
      <c r="AN974" s="2">
        <v>0</v>
      </c>
      <c r="AO974" s="2">
        <v>2</v>
      </c>
      <c r="AP974" s="2">
        <v>9</v>
      </c>
      <c r="AQ974" s="2">
        <v>0</v>
      </c>
      <c r="AR974" s="2">
        <v>4253.52</v>
      </c>
      <c r="AS974" s="2">
        <v>4888.86</v>
      </c>
      <c r="AT974" s="2">
        <v>16678.86</v>
      </c>
      <c r="AU974" s="2">
        <v>15000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2116.02</v>
      </c>
      <c r="BB974" s="2">
        <v>0</v>
      </c>
      <c r="BC974" s="2">
        <v>0</v>
      </c>
      <c r="BD974" s="2">
        <v>0</v>
      </c>
      <c r="BE974" s="2">
        <v>0</v>
      </c>
      <c r="BF974" s="2">
        <v>11.38</v>
      </c>
      <c r="BG974" s="2">
        <v>0</v>
      </c>
    </row>
    <row r="975" spans="1:59">
      <c r="A975" s="5" t="s">
        <v>3962</v>
      </c>
      <c r="B975" s="2" t="s">
        <v>3963</v>
      </c>
      <c r="C975" s="2" t="s">
        <v>3964</v>
      </c>
      <c r="D975" s="2" t="s">
        <v>3965</v>
      </c>
      <c r="E975" s="2" t="s">
        <v>204</v>
      </c>
      <c r="F975" s="2" t="s">
        <v>256</v>
      </c>
      <c r="G975" s="2">
        <v>10</v>
      </c>
      <c r="H975" s="2">
        <v>2</v>
      </c>
      <c r="I975" s="2">
        <v>5.9</v>
      </c>
      <c r="J975" s="2">
        <v>0</v>
      </c>
      <c r="K975" s="2">
        <v>2124</v>
      </c>
      <c r="L975" s="2">
        <v>390.62</v>
      </c>
      <c r="M975" s="2">
        <v>0</v>
      </c>
      <c r="N975" s="2">
        <v>0</v>
      </c>
      <c r="O975" s="2">
        <v>0</v>
      </c>
      <c r="P975" s="2">
        <v>144</v>
      </c>
      <c r="Q975" s="2">
        <v>0</v>
      </c>
      <c r="R975" s="2">
        <v>0</v>
      </c>
      <c r="S975" s="2">
        <v>0</v>
      </c>
      <c r="T975" s="2">
        <v>800</v>
      </c>
      <c r="U975" s="2">
        <v>100</v>
      </c>
      <c r="V975" s="2">
        <v>300</v>
      </c>
      <c r="W975" s="2">
        <v>33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878.9</v>
      </c>
      <c r="AE975" s="2">
        <v>0</v>
      </c>
      <c r="AF975" s="2">
        <v>4770.52</v>
      </c>
      <c r="AG975" s="2">
        <v>336.47</v>
      </c>
      <c r="AH975" s="2">
        <v>12.62</v>
      </c>
      <c r="AI975" s="2">
        <v>104.32</v>
      </c>
      <c r="AJ975" s="2">
        <v>252</v>
      </c>
      <c r="AK975" s="2">
        <v>0</v>
      </c>
      <c r="AL975" s="2">
        <v>0</v>
      </c>
      <c r="AM975" s="2">
        <v>0</v>
      </c>
      <c r="AN975" s="2">
        <v>0</v>
      </c>
      <c r="AO975" s="2">
        <v>2</v>
      </c>
      <c r="AP975" s="2">
        <v>9</v>
      </c>
      <c r="AQ975" s="2">
        <v>0</v>
      </c>
      <c r="AR975" s="2">
        <v>4063.11</v>
      </c>
      <c r="AS975" s="2">
        <v>4698.52</v>
      </c>
      <c r="AT975" s="2">
        <v>16056.52</v>
      </c>
      <c r="AU975" s="2">
        <v>15000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2116.23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</row>
    <row r="976" spans="1:59">
      <c r="A976" s="5" t="s">
        <v>3966</v>
      </c>
      <c r="B976" s="2" t="s">
        <v>3967</v>
      </c>
      <c r="C976" s="2" t="s">
        <v>3968</v>
      </c>
      <c r="D976" s="2" t="s">
        <v>3969</v>
      </c>
      <c r="E976" s="2" t="s">
        <v>204</v>
      </c>
      <c r="F976" s="2" t="s">
        <v>256</v>
      </c>
      <c r="G976" s="2">
        <v>11</v>
      </c>
      <c r="H976" s="2">
        <v>2</v>
      </c>
      <c r="I976" s="2">
        <v>6.3</v>
      </c>
      <c r="J976" s="2">
        <v>0</v>
      </c>
      <c r="K976" s="2">
        <v>2268</v>
      </c>
      <c r="L976" s="2">
        <v>0</v>
      </c>
      <c r="M976" s="2">
        <v>0</v>
      </c>
      <c r="N976" s="2">
        <v>0</v>
      </c>
      <c r="O976" s="2">
        <v>0</v>
      </c>
      <c r="P976" s="2">
        <v>72</v>
      </c>
      <c r="Q976" s="2">
        <v>0</v>
      </c>
      <c r="R976" s="2">
        <v>0</v>
      </c>
      <c r="S976" s="2">
        <v>0</v>
      </c>
      <c r="T976" s="2">
        <v>800</v>
      </c>
      <c r="U976" s="2">
        <v>100</v>
      </c>
      <c r="V976" s="2">
        <v>300</v>
      </c>
      <c r="W976" s="2">
        <v>33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938.48</v>
      </c>
      <c r="AE976" s="2">
        <v>0</v>
      </c>
      <c r="AF976" s="2">
        <v>4511.48</v>
      </c>
      <c r="AG976" s="2">
        <v>371.32</v>
      </c>
      <c r="AH976" s="2">
        <v>13.92</v>
      </c>
      <c r="AI976" s="2">
        <v>104.32</v>
      </c>
      <c r="AJ976" s="2">
        <v>279</v>
      </c>
      <c r="AK976" s="2">
        <v>0</v>
      </c>
      <c r="AL976" s="2">
        <v>0</v>
      </c>
      <c r="AM976" s="2">
        <v>0</v>
      </c>
      <c r="AN976" s="2">
        <v>0</v>
      </c>
      <c r="AO976" s="2">
        <v>2</v>
      </c>
      <c r="AP976" s="2">
        <v>9</v>
      </c>
      <c r="AQ976" s="2">
        <v>0</v>
      </c>
      <c r="AR976" s="2">
        <v>3740.92</v>
      </c>
      <c r="AS976" s="2">
        <v>4439.48</v>
      </c>
      <c r="AT976" s="2">
        <v>15888.62</v>
      </c>
      <c r="AU976" s="2">
        <v>15000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2305.68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</row>
    <row r="977" spans="1:59">
      <c r="A977" s="5" t="s">
        <v>3970</v>
      </c>
      <c r="B977" s="2" t="s">
        <v>3971</v>
      </c>
      <c r="C977" s="2" t="s">
        <v>3972</v>
      </c>
      <c r="D977" s="2" t="s">
        <v>3973</v>
      </c>
      <c r="E977" s="2" t="s">
        <v>204</v>
      </c>
      <c r="F977" s="2" t="s">
        <v>256</v>
      </c>
      <c r="G977" s="2">
        <v>11</v>
      </c>
      <c r="H977" s="2">
        <v>2</v>
      </c>
      <c r="I977" s="2">
        <v>6.3</v>
      </c>
      <c r="J977" s="2">
        <v>0</v>
      </c>
      <c r="K977" s="2">
        <v>2268</v>
      </c>
      <c r="L977" s="2">
        <v>208.55</v>
      </c>
      <c r="M977" s="2">
        <v>0</v>
      </c>
      <c r="N977" s="2">
        <v>0</v>
      </c>
      <c r="O977" s="2">
        <v>0</v>
      </c>
      <c r="P977" s="2">
        <v>144</v>
      </c>
      <c r="Q977" s="2">
        <v>0</v>
      </c>
      <c r="R977" s="2">
        <v>0</v>
      </c>
      <c r="S977" s="2">
        <v>0</v>
      </c>
      <c r="T977" s="2">
        <v>800</v>
      </c>
      <c r="U977" s="2">
        <v>100</v>
      </c>
      <c r="V977" s="2">
        <v>300</v>
      </c>
      <c r="W977" s="2">
        <v>33</v>
      </c>
      <c r="X977" s="2">
        <v>0</v>
      </c>
      <c r="Y977" s="2">
        <v>0</v>
      </c>
      <c r="Z977" s="2">
        <v>0</v>
      </c>
      <c r="AA977" s="2">
        <v>0</v>
      </c>
      <c r="AB977" s="2">
        <v>10</v>
      </c>
      <c r="AC977" s="2">
        <v>24</v>
      </c>
      <c r="AD977" s="2">
        <v>1092.48</v>
      </c>
      <c r="AE977" s="2">
        <v>0</v>
      </c>
      <c r="AF977" s="2">
        <v>4980.03</v>
      </c>
      <c r="AG977" s="2">
        <v>337.22</v>
      </c>
      <c r="AH977" s="2">
        <v>12.65</v>
      </c>
      <c r="AI977" s="2">
        <v>104.32</v>
      </c>
      <c r="AJ977" s="2">
        <v>253</v>
      </c>
      <c r="AK977" s="2">
        <v>0</v>
      </c>
      <c r="AL977" s="2">
        <v>0</v>
      </c>
      <c r="AM977" s="2">
        <v>0</v>
      </c>
      <c r="AN977" s="2">
        <v>0</v>
      </c>
      <c r="AO977" s="2">
        <v>2</v>
      </c>
      <c r="AP977" s="2">
        <v>9</v>
      </c>
      <c r="AQ977" s="2">
        <v>0</v>
      </c>
      <c r="AR977" s="2">
        <v>4270.84</v>
      </c>
      <c r="AS977" s="2">
        <v>4908.03</v>
      </c>
      <c r="AT977" s="2">
        <v>16025.4</v>
      </c>
      <c r="AU977" s="2">
        <v>15000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2121.57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</row>
    <row r="978" spans="1:59">
      <c r="A978" s="5" t="s">
        <v>3974</v>
      </c>
      <c r="B978" s="2" t="s">
        <v>3975</v>
      </c>
      <c r="C978" s="2" t="s">
        <v>3976</v>
      </c>
      <c r="D978" s="2" t="s">
        <v>3977</v>
      </c>
      <c r="E978" s="2" t="s">
        <v>204</v>
      </c>
      <c r="F978" s="2" t="s">
        <v>256</v>
      </c>
      <c r="G978" s="2">
        <v>11</v>
      </c>
      <c r="H978" s="2">
        <v>1</v>
      </c>
      <c r="I978" s="2">
        <v>6.1</v>
      </c>
      <c r="J978" s="2">
        <v>0</v>
      </c>
      <c r="K978" s="2">
        <v>2196</v>
      </c>
      <c r="L978" s="2">
        <v>0</v>
      </c>
      <c r="M978" s="2">
        <v>0</v>
      </c>
      <c r="N978" s="2">
        <v>0</v>
      </c>
      <c r="O978" s="2">
        <v>0</v>
      </c>
      <c r="P978" s="2">
        <v>144</v>
      </c>
      <c r="Q978" s="2">
        <v>0</v>
      </c>
      <c r="R978" s="2">
        <v>0</v>
      </c>
      <c r="S978" s="2">
        <v>0</v>
      </c>
      <c r="T978" s="2">
        <v>800</v>
      </c>
      <c r="U978" s="2">
        <v>100</v>
      </c>
      <c r="V978" s="2">
        <v>300</v>
      </c>
      <c r="W978" s="2">
        <v>33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605.79</v>
      </c>
      <c r="AE978" s="2">
        <v>0</v>
      </c>
      <c r="AF978" s="2">
        <v>4178.79</v>
      </c>
      <c r="AG978" s="2">
        <v>336.33</v>
      </c>
      <c r="AH978" s="2">
        <v>12.61</v>
      </c>
      <c r="AI978" s="2">
        <v>104.32</v>
      </c>
      <c r="AJ978" s="2">
        <v>252</v>
      </c>
      <c r="AK978" s="2">
        <v>0</v>
      </c>
      <c r="AL978" s="2">
        <v>0</v>
      </c>
      <c r="AM978" s="2">
        <v>0</v>
      </c>
      <c r="AN978" s="2">
        <v>0</v>
      </c>
      <c r="AO978" s="2">
        <v>2</v>
      </c>
      <c r="AP978" s="2">
        <v>9</v>
      </c>
      <c r="AQ978" s="2">
        <v>0</v>
      </c>
      <c r="AR978" s="2">
        <v>3471.53</v>
      </c>
      <c r="AS978" s="2">
        <v>4106.79</v>
      </c>
      <c r="AT978" s="2">
        <v>15608.79</v>
      </c>
      <c r="AU978" s="2">
        <v>15000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2115.78</v>
      </c>
      <c r="BB978" s="2">
        <v>0</v>
      </c>
      <c r="BC978" s="2">
        <v>0</v>
      </c>
      <c r="BD978" s="2">
        <v>0</v>
      </c>
      <c r="BE978" s="2">
        <v>0</v>
      </c>
      <c r="BF978" s="2">
        <v>2.74</v>
      </c>
      <c r="BG978" s="2">
        <v>0</v>
      </c>
    </row>
    <row r="979" spans="1:59">
      <c r="A979" s="5" t="s">
        <v>3978</v>
      </c>
      <c r="B979" s="2" t="s">
        <v>2319</v>
      </c>
      <c r="C979" s="2" t="s">
        <v>3979</v>
      </c>
      <c r="D979" s="2" t="s">
        <v>3980</v>
      </c>
      <c r="E979" s="2" t="s">
        <v>204</v>
      </c>
      <c r="F979" s="2" t="s">
        <v>256</v>
      </c>
      <c r="G979" s="2">
        <v>11</v>
      </c>
      <c r="H979" s="2">
        <v>3</v>
      </c>
      <c r="I979" s="2">
        <v>6.5</v>
      </c>
      <c r="J979" s="2">
        <v>0</v>
      </c>
      <c r="K979" s="2">
        <v>2340</v>
      </c>
      <c r="L979" s="2">
        <v>0</v>
      </c>
      <c r="M979" s="2">
        <v>0</v>
      </c>
      <c r="N979" s="2">
        <v>0</v>
      </c>
      <c r="O979" s="2">
        <v>0</v>
      </c>
      <c r="P979" s="2">
        <v>72</v>
      </c>
      <c r="Q979" s="2">
        <v>0</v>
      </c>
      <c r="R979" s="2">
        <v>0</v>
      </c>
      <c r="S979" s="2">
        <v>0</v>
      </c>
      <c r="T979" s="2">
        <v>800</v>
      </c>
      <c r="U979" s="2">
        <v>100</v>
      </c>
      <c r="V979" s="2">
        <v>300</v>
      </c>
      <c r="W979" s="2">
        <v>33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1291.03</v>
      </c>
      <c r="AE979" s="2">
        <v>0</v>
      </c>
      <c r="AF979" s="2">
        <v>4936.03</v>
      </c>
      <c r="AG979" s="2">
        <v>389.2</v>
      </c>
      <c r="AH979" s="2">
        <v>14.59</v>
      </c>
      <c r="AI979" s="2">
        <v>104.32</v>
      </c>
      <c r="AJ979" s="2">
        <v>292</v>
      </c>
      <c r="AK979" s="2">
        <v>0</v>
      </c>
      <c r="AL979" s="2">
        <v>0</v>
      </c>
      <c r="AM979" s="2">
        <v>0</v>
      </c>
      <c r="AN979" s="2">
        <v>0</v>
      </c>
      <c r="AO979" s="2">
        <v>2</v>
      </c>
      <c r="AP979" s="2">
        <v>9</v>
      </c>
      <c r="AQ979" s="2">
        <v>0</v>
      </c>
      <c r="AR979" s="2">
        <v>4133.92</v>
      </c>
      <c r="AS979" s="2">
        <v>4864.03</v>
      </c>
      <c r="AT979" s="2">
        <v>16635.03</v>
      </c>
      <c r="AU979" s="2">
        <v>15000</v>
      </c>
      <c r="AV979" s="2">
        <v>3000</v>
      </c>
      <c r="AW979" s="2">
        <v>6000</v>
      </c>
      <c r="AX979" s="2">
        <v>0</v>
      </c>
      <c r="AY979" s="2">
        <v>3000</v>
      </c>
      <c r="AZ979" s="2">
        <v>0</v>
      </c>
      <c r="BA979" s="2">
        <v>2400.33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</row>
    <row r="980" spans="1:59">
      <c r="A980" s="5" t="s">
        <v>3981</v>
      </c>
      <c r="B980" s="2" t="s">
        <v>3982</v>
      </c>
      <c r="C980" s="2" t="s">
        <v>3983</v>
      </c>
      <c r="D980" s="2" t="s">
        <v>3984</v>
      </c>
      <c r="E980" s="2" t="s">
        <v>204</v>
      </c>
      <c r="F980" s="2" t="s">
        <v>256</v>
      </c>
      <c r="G980" s="2">
        <v>10</v>
      </c>
      <c r="H980" s="2">
        <v>2</v>
      </c>
      <c r="I980" s="2">
        <v>5.9</v>
      </c>
      <c r="J980" s="2">
        <v>0</v>
      </c>
      <c r="K980" s="2">
        <v>2124</v>
      </c>
      <c r="L980" s="2">
        <v>0</v>
      </c>
      <c r="M980" s="2">
        <v>0</v>
      </c>
      <c r="N980" s="2">
        <v>0</v>
      </c>
      <c r="O980" s="2">
        <v>0</v>
      </c>
      <c r="P980" s="2">
        <v>72</v>
      </c>
      <c r="Q980" s="2">
        <v>0</v>
      </c>
      <c r="R980" s="2">
        <v>0</v>
      </c>
      <c r="S980" s="2">
        <v>0</v>
      </c>
      <c r="T980" s="2">
        <v>800</v>
      </c>
      <c r="U980" s="2">
        <v>100</v>
      </c>
      <c r="V980" s="2">
        <v>300</v>
      </c>
      <c r="W980" s="2">
        <v>33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1171.86</v>
      </c>
      <c r="AE980" s="2">
        <v>0</v>
      </c>
      <c r="AF980" s="2">
        <v>4600.86</v>
      </c>
      <c r="AG980" s="2">
        <v>356.66</v>
      </c>
      <c r="AH980" s="2">
        <v>13.37</v>
      </c>
      <c r="AI980" s="2">
        <v>104.32</v>
      </c>
      <c r="AJ980" s="2">
        <v>267</v>
      </c>
      <c r="AK980" s="2">
        <v>0</v>
      </c>
      <c r="AL980" s="2">
        <v>0</v>
      </c>
      <c r="AM980" s="2">
        <v>0</v>
      </c>
      <c r="AN980" s="2">
        <v>0</v>
      </c>
      <c r="AO980" s="2">
        <v>2</v>
      </c>
      <c r="AP980" s="2">
        <v>9</v>
      </c>
      <c r="AQ980" s="2">
        <v>0</v>
      </c>
      <c r="AR980" s="2">
        <v>3857.51</v>
      </c>
      <c r="AS980" s="2">
        <v>4528.86</v>
      </c>
      <c r="AT980" s="2">
        <v>15742.86</v>
      </c>
      <c r="AU980" s="2">
        <v>15000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2224.05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</row>
    <row r="981" spans="1:59">
      <c r="A981" s="5" t="s">
        <v>3985</v>
      </c>
      <c r="B981" s="2" t="s">
        <v>3986</v>
      </c>
      <c r="C981" s="2" t="s">
        <v>3987</v>
      </c>
      <c r="D981" s="2" t="s">
        <v>3988</v>
      </c>
      <c r="E981" s="2" t="s">
        <v>204</v>
      </c>
      <c r="F981" s="2" t="s">
        <v>256</v>
      </c>
      <c r="G981" s="2">
        <v>10</v>
      </c>
      <c r="H981" s="2">
        <v>2</v>
      </c>
      <c r="I981" s="2">
        <v>5.9</v>
      </c>
      <c r="J981" s="2">
        <v>0</v>
      </c>
      <c r="K981" s="2">
        <v>2124</v>
      </c>
      <c r="L981" s="2">
        <v>0</v>
      </c>
      <c r="M981" s="2">
        <v>0</v>
      </c>
      <c r="N981" s="2">
        <v>0</v>
      </c>
      <c r="O981" s="2">
        <v>0</v>
      </c>
      <c r="P981" s="2">
        <v>72</v>
      </c>
      <c r="Q981" s="2">
        <v>0</v>
      </c>
      <c r="R981" s="2">
        <v>0</v>
      </c>
      <c r="S981" s="2">
        <v>0</v>
      </c>
      <c r="T981" s="2">
        <v>800</v>
      </c>
      <c r="U981" s="2">
        <v>100</v>
      </c>
      <c r="V981" s="2">
        <v>300</v>
      </c>
      <c r="W981" s="2">
        <v>33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878.9</v>
      </c>
      <c r="AE981" s="2">
        <v>0</v>
      </c>
      <c r="AF981" s="2">
        <v>4307.9</v>
      </c>
      <c r="AG981" s="2">
        <v>331.54</v>
      </c>
      <c r="AH981" s="2">
        <v>12.43</v>
      </c>
      <c r="AI981" s="2">
        <v>104.32</v>
      </c>
      <c r="AJ981" s="2">
        <v>249</v>
      </c>
      <c r="AK981" s="2">
        <v>0</v>
      </c>
      <c r="AL981" s="2">
        <v>0</v>
      </c>
      <c r="AM981" s="2">
        <v>0</v>
      </c>
      <c r="AN981" s="2">
        <v>0</v>
      </c>
      <c r="AO981" s="2">
        <v>2</v>
      </c>
      <c r="AP981" s="2">
        <v>9</v>
      </c>
      <c r="AQ981" s="2">
        <v>0</v>
      </c>
      <c r="AR981" s="2">
        <v>3608.61</v>
      </c>
      <c r="AS981" s="2">
        <v>4235.9</v>
      </c>
      <c r="AT981" s="2">
        <v>15549.9</v>
      </c>
      <c r="AU981" s="2">
        <v>15000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2091.87</v>
      </c>
      <c r="BB981" s="2">
        <v>0</v>
      </c>
      <c r="BC981" s="2">
        <v>0</v>
      </c>
      <c r="BD981" s="2">
        <v>0</v>
      </c>
      <c r="BE981" s="2">
        <v>0</v>
      </c>
      <c r="BF981" s="2">
        <v>0.29</v>
      </c>
      <c r="BG981" s="2">
        <v>0</v>
      </c>
    </row>
    <row r="982" spans="1:59">
      <c r="A982" s="5" t="s">
        <v>3989</v>
      </c>
      <c r="B982" s="2" t="s">
        <v>3990</v>
      </c>
      <c r="C982" s="2" t="s">
        <v>3991</v>
      </c>
      <c r="D982" s="2" t="s">
        <v>3992</v>
      </c>
      <c r="E982" s="2" t="s">
        <v>204</v>
      </c>
      <c r="F982" s="2" t="s">
        <v>256</v>
      </c>
      <c r="G982" s="2">
        <v>11</v>
      </c>
      <c r="H982" s="2">
        <v>3</v>
      </c>
      <c r="I982" s="2">
        <v>6.5</v>
      </c>
      <c r="J982" s="2">
        <v>0</v>
      </c>
      <c r="K982" s="2">
        <v>2340</v>
      </c>
      <c r="L982" s="2">
        <v>0</v>
      </c>
      <c r="M982" s="2">
        <v>0</v>
      </c>
      <c r="N982" s="2">
        <v>0</v>
      </c>
      <c r="O982" s="2">
        <v>0</v>
      </c>
      <c r="P982" s="2">
        <v>72</v>
      </c>
      <c r="Q982" s="2">
        <v>0</v>
      </c>
      <c r="R982" s="2">
        <v>0</v>
      </c>
      <c r="S982" s="2">
        <v>0</v>
      </c>
      <c r="T982" s="2">
        <v>800</v>
      </c>
      <c r="U982" s="2">
        <v>100</v>
      </c>
      <c r="V982" s="2">
        <v>300</v>
      </c>
      <c r="W982" s="2">
        <v>33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968.28</v>
      </c>
      <c r="AE982" s="2">
        <v>0</v>
      </c>
      <c r="AF982" s="2">
        <v>4613.28</v>
      </c>
      <c r="AG982" s="2">
        <v>356.89</v>
      </c>
      <c r="AH982" s="2">
        <v>13.38</v>
      </c>
      <c r="AI982" s="2">
        <v>104.32</v>
      </c>
      <c r="AJ982" s="2">
        <v>268</v>
      </c>
      <c r="AK982" s="2">
        <v>0</v>
      </c>
      <c r="AL982" s="2">
        <v>0</v>
      </c>
      <c r="AM982" s="2">
        <v>0</v>
      </c>
      <c r="AN982" s="2">
        <v>0</v>
      </c>
      <c r="AO982" s="2">
        <v>2</v>
      </c>
      <c r="AP982" s="2">
        <v>9</v>
      </c>
      <c r="AQ982" s="2">
        <v>0</v>
      </c>
      <c r="AR982" s="2">
        <v>3868.69</v>
      </c>
      <c r="AS982" s="2">
        <v>4541.28</v>
      </c>
      <c r="AT982" s="2">
        <v>16187.28</v>
      </c>
      <c r="AU982" s="2">
        <v>15000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2227.77</v>
      </c>
      <c r="BB982" s="2">
        <v>0</v>
      </c>
      <c r="BC982" s="2">
        <v>0</v>
      </c>
      <c r="BD982" s="2">
        <v>0</v>
      </c>
      <c r="BE982" s="2">
        <v>0</v>
      </c>
      <c r="BF982" s="2">
        <v>4.82</v>
      </c>
      <c r="BG982" s="2">
        <v>0</v>
      </c>
    </row>
    <row r="983" spans="1:59">
      <c r="A983" s="5" t="s">
        <v>3993</v>
      </c>
      <c r="B983" s="2" t="s">
        <v>3994</v>
      </c>
      <c r="C983" s="2" t="s">
        <v>3995</v>
      </c>
      <c r="D983" s="2" t="s">
        <v>3996</v>
      </c>
      <c r="E983" s="2" t="s">
        <v>204</v>
      </c>
      <c r="F983" s="2" t="s">
        <v>256</v>
      </c>
      <c r="G983" s="2">
        <v>10</v>
      </c>
      <c r="H983" s="2">
        <v>1</v>
      </c>
      <c r="I983" s="2">
        <v>5.7</v>
      </c>
      <c r="J983" s="2">
        <v>0</v>
      </c>
      <c r="K983" s="2">
        <v>2052</v>
      </c>
      <c r="L983" s="2">
        <v>0</v>
      </c>
      <c r="M983" s="2">
        <v>0</v>
      </c>
      <c r="N983" s="2">
        <v>0</v>
      </c>
      <c r="O983" s="2">
        <v>0</v>
      </c>
      <c r="P983" s="2">
        <v>144</v>
      </c>
      <c r="Q983" s="2">
        <v>0</v>
      </c>
      <c r="R983" s="2">
        <v>0</v>
      </c>
      <c r="S983" s="2">
        <v>0</v>
      </c>
      <c r="T983" s="2">
        <v>800</v>
      </c>
      <c r="U983" s="2">
        <v>100</v>
      </c>
      <c r="V983" s="2">
        <v>300</v>
      </c>
      <c r="W983" s="2">
        <v>33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849.1</v>
      </c>
      <c r="AE983" s="2">
        <v>0</v>
      </c>
      <c r="AF983" s="2">
        <v>4278.1</v>
      </c>
      <c r="AG983" s="2">
        <v>330.4</v>
      </c>
      <c r="AH983" s="2">
        <v>12.39</v>
      </c>
      <c r="AI983" s="2">
        <v>104.32</v>
      </c>
      <c r="AJ983" s="2">
        <v>248</v>
      </c>
      <c r="AK983" s="2">
        <v>0</v>
      </c>
      <c r="AL983" s="2">
        <v>0</v>
      </c>
      <c r="AM983" s="2">
        <v>0</v>
      </c>
      <c r="AN983" s="2">
        <v>0</v>
      </c>
      <c r="AO983" s="2">
        <v>2</v>
      </c>
      <c r="AP983" s="2">
        <v>9</v>
      </c>
      <c r="AQ983" s="2">
        <v>0</v>
      </c>
      <c r="AR983" s="2">
        <v>3580.99</v>
      </c>
      <c r="AS983" s="2">
        <v>4206.1</v>
      </c>
      <c r="AT983" s="2">
        <v>15402.1</v>
      </c>
      <c r="AU983" s="2">
        <v>15000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2085.33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</row>
    <row r="984" spans="1:59">
      <c r="A984" s="5" t="s">
        <v>3997</v>
      </c>
      <c r="B984" s="2" t="s">
        <v>3998</v>
      </c>
      <c r="C984" s="2" t="s">
        <v>3999</v>
      </c>
      <c r="D984" s="2" t="s">
        <v>4000</v>
      </c>
      <c r="E984" s="2" t="s">
        <v>204</v>
      </c>
      <c r="F984" s="2" t="s">
        <v>256</v>
      </c>
      <c r="G984" s="2">
        <v>11</v>
      </c>
      <c r="H984" s="2">
        <v>1</v>
      </c>
      <c r="I984" s="2">
        <v>6.1</v>
      </c>
      <c r="J984" s="2">
        <v>0</v>
      </c>
      <c r="K984" s="2">
        <v>2196</v>
      </c>
      <c r="L984" s="2">
        <v>201.93</v>
      </c>
      <c r="M984" s="2">
        <v>0</v>
      </c>
      <c r="N984" s="2">
        <v>0</v>
      </c>
      <c r="O984" s="2">
        <v>0</v>
      </c>
      <c r="P984" s="2">
        <v>72</v>
      </c>
      <c r="Q984" s="2">
        <v>0</v>
      </c>
      <c r="R984" s="2">
        <v>0</v>
      </c>
      <c r="S984" s="2">
        <v>0</v>
      </c>
      <c r="T984" s="2">
        <v>800</v>
      </c>
      <c r="U984" s="2">
        <v>100</v>
      </c>
      <c r="V984" s="2">
        <v>300</v>
      </c>
      <c r="W984" s="2">
        <v>33</v>
      </c>
      <c r="X984" s="2">
        <v>0</v>
      </c>
      <c r="Y984" s="2">
        <v>0</v>
      </c>
      <c r="Z984" s="2">
        <v>0</v>
      </c>
      <c r="AA984" s="2">
        <v>0</v>
      </c>
      <c r="AB984" s="2">
        <v>10</v>
      </c>
      <c r="AC984" s="2">
        <v>12</v>
      </c>
      <c r="AD984" s="2">
        <v>963.72</v>
      </c>
      <c r="AE984" s="2">
        <v>0</v>
      </c>
      <c r="AF984" s="2">
        <v>4688.65</v>
      </c>
      <c r="AG984" s="2">
        <v>336.25</v>
      </c>
      <c r="AH984" s="2">
        <v>12.61</v>
      </c>
      <c r="AI984" s="2">
        <v>104.32</v>
      </c>
      <c r="AJ984" s="2">
        <v>252</v>
      </c>
      <c r="AK984" s="2">
        <v>0</v>
      </c>
      <c r="AL984" s="2">
        <v>0</v>
      </c>
      <c r="AM984" s="2">
        <v>0</v>
      </c>
      <c r="AN984" s="2">
        <v>0</v>
      </c>
      <c r="AO984" s="2">
        <v>2</v>
      </c>
      <c r="AP984" s="2">
        <v>9</v>
      </c>
      <c r="AQ984" s="2">
        <v>0</v>
      </c>
      <c r="AR984" s="2">
        <v>3981.47</v>
      </c>
      <c r="AS984" s="2">
        <v>4616.65</v>
      </c>
      <c r="AT984" s="2">
        <v>15974.65</v>
      </c>
      <c r="AU984" s="2">
        <v>15000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2115.54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</row>
    <row r="985" spans="1:59">
      <c r="A985" s="5" t="s">
        <v>4001</v>
      </c>
      <c r="B985" s="2" t="s">
        <v>4002</v>
      </c>
      <c r="C985" s="2" t="s">
        <v>4003</v>
      </c>
      <c r="D985" s="2" t="s">
        <v>4004</v>
      </c>
      <c r="E985" s="2" t="s">
        <v>204</v>
      </c>
      <c r="F985" s="2" t="s">
        <v>256</v>
      </c>
      <c r="G985" s="2">
        <v>11</v>
      </c>
      <c r="H985" s="2">
        <v>1</v>
      </c>
      <c r="I985" s="2">
        <v>6.1</v>
      </c>
      <c r="J985" s="2">
        <v>0</v>
      </c>
      <c r="K985" s="2">
        <v>2196</v>
      </c>
      <c r="L985" s="2">
        <v>201.93</v>
      </c>
      <c r="M985" s="2">
        <v>0</v>
      </c>
      <c r="N985" s="2">
        <v>0</v>
      </c>
      <c r="O985" s="2">
        <v>0</v>
      </c>
      <c r="P985" s="2">
        <v>72</v>
      </c>
      <c r="Q985" s="2">
        <v>0</v>
      </c>
      <c r="R985" s="2">
        <v>0</v>
      </c>
      <c r="S985" s="2">
        <v>0</v>
      </c>
      <c r="T985" s="2">
        <v>800</v>
      </c>
      <c r="U985" s="2">
        <v>100</v>
      </c>
      <c r="V985" s="2">
        <v>300</v>
      </c>
      <c r="W985" s="2">
        <v>33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12</v>
      </c>
      <c r="AD985" s="2">
        <v>963.72</v>
      </c>
      <c r="AE985" s="2">
        <v>0</v>
      </c>
      <c r="AF985" s="2">
        <v>4678.65</v>
      </c>
      <c r="AG985" s="2">
        <v>355.36</v>
      </c>
      <c r="AH985" s="2">
        <v>13.33</v>
      </c>
      <c r="AI985" s="2">
        <v>104.32</v>
      </c>
      <c r="AJ985" s="2">
        <v>267</v>
      </c>
      <c r="AK985" s="2">
        <v>0</v>
      </c>
      <c r="AL985" s="2">
        <v>0</v>
      </c>
      <c r="AM985" s="2">
        <v>0</v>
      </c>
      <c r="AN985" s="2">
        <v>0</v>
      </c>
      <c r="AO985" s="2">
        <v>2</v>
      </c>
      <c r="AP985" s="2">
        <v>9</v>
      </c>
      <c r="AQ985" s="2">
        <v>0</v>
      </c>
      <c r="AR985" s="2">
        <v>3936.64</v>
      </c>
      <c r="AS985" s="2">
        <v>4606.65</v>
      </c>
      <c r="AT985" s="2">
        <v>15700.33</v>
      </c>
      <c r="AU985" s="2">
        <v>15000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2220.03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</row>
    <row r="986" spans="1:59">
      <c r="A986" s="5" t="s">
        <v>4005</v>
      </c>
      <c r="B986" s="2" t="s">
        <v>2572</v>
      </c>
      <c r="C986" s="2" t="s">
        <v>4006</v>
      </c>
      <c r="D986" s="2" t="s">
        <v>4007</v>
      </c>
      <c r="E986" s="2" t="s">
        <v>204</v>
      </c>
      <c r="F986" s="2" t="s">
        <v>256</v>
      </c>
      <c r="G986" s="2">
        <v>11</v>
      </c>
      <c r="H986" s="2">
        <v>2</v>
      </c>
      <c r="I986" s="2">
        <v>6.3</v>
      </c>
      <c r="J986" s="2">
        <v>0</v>
      </c>
      <c r="K986" s="2">
        <v>2268</v>
      </c>
      <c r="L986" s="2">
        <v>0</v>
      </c>
      <c r="M986" s="2">
        <v>0</v>
      </c>
      <c r="N986" s="2">
        <v>0</v>
      </c>
      <c r="O986" s="2">
        <v>0</v>
      </c>
      <c r="P986" s="2">
        <v>144</v>
      </c>
      <c r="Q986" s="2">
        <v>0</v>
      </c>
      <c r="R986" s="2">
        <v>0</v>
      </c>
      <c r="S986" s="2">
        <v>0</v>
      </c>
      <c r="T986" s="2">
        <v>800</v>
      </c>
      <c r="U986" s="2">
        <v>100</v>
      </c>
      <c r="V986" s="2">
        <v>300</v>
      </c>
      <c r="W986" s="2">
        <v>33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625.66</v>
      </c>
      <c r="AE986" s="2">
        <v>0</v>
      </c>
      <c r="AF986" s="2">
        <v>4270.66</v>
      </c>
      <c r="AG986" s="2">
        <v>361.92</v>
      </c>
      <c r="AH986" s="2">
        <v>13.57</v>
      </c>
      <c r="AI986" s="2">
        <v>104.32</v>
      </c>
      <c r="AJ986" s="2">
        <v>271</v>
      </c>
      <c r="AK986" s="2">
        <v>0</v>
      </c>
      <c r="AL986" s="2">
        <v>0</v>
      </c>
      <c r="AM986" s="2">
        <v>0</v>
      </c>
      <c r="AN986" s="2">
        <v>0</v>
      </c>
      <c r="AO986" s="2">
        <v>2</v>
      </c>
      <c r="AP986" s="2">
        <v>9</v>
      </c>
      <c r="AQ986" s="2">
        <v>0</v>
      </c>
      <c r="AR986" s="2">
        <v>3517.85</v>
      </c>
      <c r="AS986" s="2">
        <v>4198.66</v>
      </c>
      <c r="AT986" s="2">
        <v>15835.66</v>
      </c>
      <c r="AU986" s="2">
        <v>15000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2252.43</v>
      </c>
      <c r="BB986" s="2">
        <v>0</v>
      </c>
      <c r="BC986" s="2">
        <v>0</v>
      </c>
      <c r="BD986" s="2">
        <v>0</v>
      </c>
      <c r="BE986" s="2">
        <v>0</v>
      </c>
      <c r="BF986" s="2">
        <v>4.06</v>
      </c>
      <c r="BG986" s="2">
        <v>0</v>
      </c>
    </row>
    <row r="987" spans="1:59">
      <c r="A987" s="5" t="s">
        <v>4008</v>
      </c>
      <c r="B987" s="2" t="s">
        <v>4009</v>
      </c>
      <c r="C987" s="2" t="s">
        <v>4010</v>
      </c>
      <c r="D987" s="2" t="s">
        <v>4011</v>
      </c>
      <c r="E987" s="2" t="s">
        <v>204</v>
      </c>
      <c r="F987" s="2" t="s">
        <v>256</v>
      </c>
      <c r="G987" s="2">
        <v>11</v>
      </c>
      <c r="H987" s="2">
        <v>3</v>
      </c>
      <c r="I987" s="2">
        <v>6.5</v>
      </c>
      <c r="J987" s="2">
        <v>0</v>
      </c>
      <c r="K987" s="2">
        <v>2340</v>
      </c>
      <c r="L987" s="2">
        <v>0</v>
      </c>
      <c r="M987" s="2">
        <v>0</v>
      </c>
      <c r="N987" s="2">
        <v>0</v>
      </c>
      <c r="O987" s="2">
        <v>0</v>
      </c>
      <c r="P987" s="2">
        <v>72</v>
      </c>
      <c r="Q987" s="2">
        <v>0</v>
      </c>
      <c r="R987" s="2">
        <v>0</v>
      </c>
      <c r="S987" s="2">
        <v>0</v>
      </c>
      <c r="T987" s="2">
        <v>800</v>
      </c>
      <c r="U987" s="2">
        <v>100</v>
      </c>
      <c r="V987" s="2">
        <v>300</v>
      </c>
      <c r="W987" s="2">
        <v>33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645.52</v>
      </c>
      <c r="AE987" s="2">
        <v>0</v>
      </c>
      <c r="AF987" s="2">
        <v>4290.52</v>
      </c>
      <c r="AG987" s="2">
        <v>369.45</v>
      </c>
      <c r="AH987" s="2">
        <v>13.85</v>
      </c>
      <c r="AI987" s="2">
        <v>104.32</v>
      </c>
      <c r="AJ987" s="2">
        <v>277</v>
      </c>
      <c r="AK987" s="2">
        <v>0</v>
      </c>
      <c r="AL987" s="2">
        <v>0</v>
      </c>
      <c r="AM987" s="2">
        <v>0</v>
      </c>
      <c r="AN987" s="2">
        <v>0</v>
      </c>
      <c r="AO987" s="2">
        <v>2</v>
      </c>
      <c r="AP987" s="2">
        <v>9</v>
      </c>
      <c r="AQ987" s="2">
        <v>0</v>
      </c>
      <c r="AR987" s="2">
        <v>3523.9</v>
      </c>
      <c r="AS987" s="2">
        <v>4218.52</v>
      </c>
      <c r="AT987" s="2">
        <v>15600.2</v>
      </c>
      <c r="AU987" s="2">
        <v>15000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2293.86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</row>
    <row r="988" spans="1:59">
      <c r="A988" s="5" t="s">
        <v>4012</v>
      </c>
      <c r="B988" s="2" t="s">
        <v>4013</v>
      </c>
      <c r="C988" s="2" t="s">
        <v>4014</v>
      </c>
      <c r="D988" s="2" t="s">
        <v>4015</v>
      </c>
      <c r="E988" s="2" t="s">
        <v>204</v>
      </c>
      <c r="F988" s="2" t="s">
        <v>256</v>
      </c>
      <c r="G988" s="2">
        <v>11</v>
      </c>
      <c r="H988" s="2">
        <v>2</v>
      </c>
      <c r="I988" s="2">
        <v>6.3</v>
      </c>
      <c r="J988" s="2">
        <v>0</v>
      </c>
      <c r="K988" s="2">
        <v>2268</v>
      </c>
      <c r="L988" s="2">
        <v>208.55</v>
      </c>
      <c r="M988" s="2">
        <v>0</v>
      </c>
      <c r="N988" s="2">
        <v>0</v>
      </c>
      <c r="O988" s="2">
        <v>0</v>
      </c>
      <c r="P988" s="2">
        <v>144</v>
      </c>
      <c r="Q988" s="2">
        <v>0</v>
      </c>
      <c r="R988" s="2">
        <v>0</v>
      </c>
      <c r="S988" s="2">
        <v>0</v>
      </c>
      <c r="T988" s="2">
        <v>800</v>
      </c>
      <c r="U988" s="2">
        <v>100</v>
      </c>
      <c r="V988" s="2">
        <v>300</v>
      </c>
      <c r="W988" s="2">
        <v>33</v>
      </c>
      <c r="X988" s="2">
        <v>0</v>
      </c>
      <c r="Y988" s="2">
        <v>0</v>
      </c>
      <c r="Z988" s="2">
        <v>0</v>
      </c>
      <c r="AA988" s="2">
        <v>0</v>
      </c>
      <c r="AB988" s="2">
        <v>20</v>
      </c>
      <c r="AC988" s="2">
        <v>12</v>
      </c>
      <c r="AD988" s="2">
        <v>1092.48</v>
      </c>
      <c r="AE988" s="2">
        <v>0</v>
      </c>
      <c r="AF988" s="2">
        <v>4978.03</v>
      </c>
      <c r="AG988" s="2">
        <v>353.84</v>
      </c>
      <c r="AH988" s="2">
        <v>13.27</v>
      </c>
      <c r="AI988" s="2">
        <v>104.32</v>
      </c>
      <c r="AJ988" s="2">
        <v>265</v>
      </c>
      <c r="AK988" s="2">
        <v>0</v>
      </c>
      <c r="AL988" s="2">
        <v>0</v>
      </c>
      <c r="AM988" s="2">
        <v>0</v>
      </c>
      <c r="AN988" s="2">
        <v>0</v>
      </c>
      <c r="AO988" s="2">
        <v>2</v>
      </c>
      <c r="AP988" s="2">
        <v>9</v>
      </c>
      <c r="AQ988" s="2">
        <v>0</v>
      </c>
      <c r="AR988" s="2">
        <v>4239.6</v>
      </c>
      <c r="AS988" s="2">
        <v>4906.03</v>
      </c>
      <c r="AT988" s="2">
        <v>16023.4</v>
      </c>
      <c r="AU988" s="2">
        <v>15000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2209.29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</row>
    <row r="989" spans="1:59">
      <c r="A989" s="5" t="s">
        <v>4016</v>
      </c>
      <c r="B989" s="2" t="s">
        <v>4017</v>
      </c>
      <c r="C989" s="2" t="s">
        <v>4018</v>
      </c>
      <c r="D989" s="2" t="s">
        <v>4019</v>
      </c>
      <c r="E989" s="2" t="s">
        <v>204</v>
      </c>
      <c r="F989" s="2" t="s">
        <v>256</v>
      </c>
      <c r="G989" s="2">
        <v>12</v>
      </c>
      <c r="H989" s="2">
        <v>2</v>
      </c>
      <c r="I989" s="2">
        <v>6.7</v>
      </c>
      <c r="J989" s="2">
        <v>0</v>
      </c>
      <c r="K989" s="2">
        <v>2412</v>
      </c>
      <c r="L989" s="2">
        <v>0</v>
      </c>
      <c r="M989" s="2">
        <v>0</v>
      </c>
      <c r="N989" s="2">
        <v>0</v>
      </c>
      <c r="O989" s="2">
        <v>0</v>
      </c>
      <c r="P989" s="2">
        <v>144</v>
      </c>
      <c r="Q989" s="2">
        <v>0</v>
      </c>
      <c r="R989" s="2">
        <v>0</v>
      </c>
      <c r="S989" s="2">
        <v>0</v>
      </c>
      <c r="T989" s="2">
        <v>800</v>
      </c>
      <c r="U989" s="2">
        <v>100</v>
      </c>
      <c r="V989" s="2">
        <v>300</v>
      </c>
      <c r="W989" s="2">
        <v>33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1330.76</v>
      </c>
      <c r="AE989" s="2">
        <v>0</v>
      </c>
      <c r="AF989" s="2">
        <v>5119.76</v>
      </c>
      <c r="AG989" s="2">
        <v>525.73</v>
      </c>
      <c r="AH989" s="2">
        <v>19.71</v>
      </c>
      <c r="AI989" s="2">
        <v>131.44</v>
      </c>
      <c r="AJ989" s="2">
        <v>394</v>
      </c>
      <c r="AK989" s="2">
        <v>0</v>
      </c>
      <c r="AL989" s="2">
        <v>0</v>
      </c>
      <c r="AM989" s="2">
        <v>0</v>
      </c>
      <c r="AN989" s="2">
        <v>0</v>
      </c>
      <c r="AO989" s="2">
        <v>2</v>
      </c>
      <c r="AP989" s="2">
        <v>9</v>
      </c>
      <c r="AQ989" s="2">
        <v>0</v>
      </c>
      <c r="AR989" s="2">
        <v>4046.88</v>
      </c>
      <c r="AS989" s="2">
        <v>5047.76</v>
      </c>
      <c r="AT989" s="2">
        <v>16981.76</v>
      </c>
      <c r="AU989" s="2">
        <v>15000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3212.64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</row>
    <row r="990" spans="1:59">
      <c r="A990" s="5" t="s">
        <v>4020</v>
      </c>
      <c r="B990" s="2" t="s">
        <v>4021</v>
      </c>
      <c r="C990" s="2" t="s">
        <v>4022</v>
      </c>
      <c r="D990" s="2" t="s">
        <v>4023</v>
      </c>
      <c r="E990" s="2" t="s">
        <v>204</v>
      </c>
      <c r="F990" s="2" t="s">
        <v>256</v>
      </c>
      <c r="G990" s="2">
        <v>11</v>
      </c>
      <c r="H990" s="2">
        <v>3</v>
      </c>
      <c r="I990" s="2">
        <v>6.5</v>
      </c>
      <c r="J990" s="2">
        <v>0</v>
      </c>
      <c r="K990" s="2">
        <v>2340</v>
      </c>
      <c r="L990" s="2">
        <v>0</v>
      </c>
      <c r="M990" s="2">
        <v>0</v>
      </c>
      <c r="N990" s="2">
        <v>0</v>
      </c>
      <c r="O990" s="2">
        <v>0</v>
      </c>
      <c r="P990" s="2">
        <v>144</v>
      </c>
      <c r="Q990" s="2">
        <v>0</v>
      </c>
      <c r="R990" s="2">
        <v>0</v>
      </c>
      <c r="S990" s="2">
        <v>0</v>
      </c>
      <c r="T990" s="2">
        <v>800</v>
      </c>
      <c r="U990" s="2">
        <v>100</v>
      </c>
      <c r="V990" s="2">
        <v>300</v>
      </c>
      <c r="W990" s="2">
        <v>33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968.28</v>
      </c>
      <c r="AE990" s="2">
        <v>0</v>
      </c>
      <c r="AF990" s="2">
        <v>4685.28</v>
      </c>
      <c r="AG990" s="2">
        <v>387.22</v>
      </c>
      <c r="AH990" s="2">
        <v>14.52</v>
      </c>
      <c r="AI990" s="2">
        <v>104.32</v>
      </c>
      <c r="AJ990" s="2">
        <v>290</v>
      </c>
      <c r="AK990" s="2">
        <v>0</v>
      </c>
      <c r="AL990" s="2">
        <v>0</v>
      </c>
      <c r="AM990" s="2">
        <v>0</v>
      </c>
      <c r="AN990" s="2">
        <v>0</v>
      </c>
      <c r="AO990" s="2">
        <v>2</v>
      </c>
      <c r="AP990" s="2">
        <v>9</v>
      </c>
      <c r="AQ990" s="2">
        <v>0</v>
      </c>
      <c r="AR990" s="2">
        <v>3887.22</v>
      </c>
      <c r="AS990" s="2">
        <v>4613.28</v>
      </c>
      <c r="AT990" s="2">
        <v>16394.28</v>
      </c>
      <c r="AU990" s="2">
        <v>15000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2388.18</v>
      </c>
      <c r="BB990" s="2">
        <v>0</v>
      </c>
      <c r="BC990" s="2">
        <v>0</v>
      </c>
      <c r="BD990" s="2">
        <v>0</v>
      </c>
      <c r="BE990" s="2">
        <v>0</v>
      </c>
      <c r="BF990" s="2">
        <v>5.67</v>
      </c>
      <c r="BG990" s="2">
        <v>0</v>
      </c>
    </row>
    <row r="991" spans="1:59">
      <c r="A991" s="5" t="s">
        <v>4024</v>
      </c>
      <c r="B991" s="2" t="s">
        <v>4025</v>
      </c>
      <c r="C991" s="2" t="s">
        <v>4026</v>
      </c>
      <c r="D991" s="2" t="s">
        <v>4027</v>
      </c>
      <c r="E991" s="2" t="s">
        <v>204</v>
      </c>
      <c r="F991" s="2" t="s">
        <v>256</v>
      </c>
      <c r="G991" s="2">
        <v>11</v>
      </c>
      <c r="H991" s="2">
        <v>1</v>
      </c>
      <c r="I991" s="2">
        <v>6.1</v>
      </c>
      <c r="J991" s="2">
        <v>0</v>
      </c>
      <c r="K991" s="2">
        <v>2196</v>
      </c>
      <c r="L991" s="2">
        <v>0</v>
      </c>
      <c r="M991" s="2">
        <v>0</v>
      </c>
      <c r="N991" s="2">
        <v>0</v>
      </c>
      <c r="O991" s="2">
        <v>0</v>
      </c>
      <c r="P991" s="2">
        <v>144</v>
      </c>
      <c r="Q991" s="2">
        <v>0</v>
      </c>
      <c r="R991" s="2">
        <v>0</v>
      </c>
      <c r="S991" s="2">
        <v>0</v>
      </c>
      <c r="T991" s="2">
        <v>800</v>
      </c>
      <c r="U991" s="2">
        <v>100</v>
      </c>
      <c r="V991" s="2">
        <v>300</v>
      </c>
      <c r="W991" s="2">
        <v>33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605.79</v>
      </c>
      <c r="AE991" s="2">
        <v>0</v>
      </c>
      <c r="AF991" s="2">
        <v>4178.79</v>
      </c>
      <c r="AG991" s="2">
        <v>320.4</v>
      </c>
      <c r="AH991" s="2">
        <v>12.02</v>
      </c>
      <c r="AI991" s="2">
        <v>104.32</v>
      </c>
      <c r="AJ991" s="2">
        <v>240</v>
      </c>
      <c r="AK991" s="2">
        <v>0</v>
      </c>
      <c r="AL991" s="2">
        <v>0</v>
      </c>
      <c r="AM991" s="2">
        <v>0</v>
      </c>
      <c r="AN991" s="2">
        <v>0</v>
      </c>
      <c r="AO991" s="2">
        <v>2</v>
      </c>
      <c r="AP991" s="2">
        <v>9</v>
      </c>
      <c r="AQ991" s="2">
        <v>0</v>
      </c>
      <c r="AR991" s="2">
        <v>3500.05</v>
      </c>
      <c r="AS991" s="2">
        <v>4106.79</v>
      </c>
      <c r="AT991" s="2">
        <v>15599.79</v>
      </c>
      <c r="AU991" s="2">
        <v>15000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2030.22</v>
      </c>
      <c r="BB991" s="2">
        <v>0</v>
      </c>
      <c r="BC991" s="2">
        <v>0</v>
      </c>
      <c r="BD991" s="2">
        <v>0</v>
      </c>
      <c r="BE991" s="2">
        <v>0</v>
      </c>
      <c r="BF991" s="2">
        <v>4.19</v>
      </c>
      <c r="BG991" s="2">
        <v>0</v>
      </c>
    </row>
    <row r="992" spans="1:59">
      <c r="A992" s="5" t="s">
        <v>4028</v>
      </c>
      <c r="B992" s="2" t="s">
        <v>4029</v>
      </c>
      <c r="C992" s="2" t="s">
        <v>4030</v>
      </c>
      <c r="D992" s="2" t="s">
        <v>4031</v>
      </c>
      <c r="E992" s="2" t="s">
        <v>204</v>
      </c>
      <c r="F992" s="2" t="s">
        <v>256</v>
      </c>
      <c r="G992" s="2">
        <v>12</v>
      </c>
      <c r="H992" s="2">
        <v>3</v>
      </c>
      <c r="I992" s="2">
        <v>6.9</v>
      </c>
      <c r="J992" s="2">
        <v>0</v>
      </c>
      <c r="K992" s="2">
        <v>2484</v>
      </c>
      <c r="L992" s="2">
        <v>0</v>
      </c>
      <c r="M992" s="2">
        <v>0</v>
      </c>
      <c r="N992" s="2">
        <v>0</v>
      </c>
      <c r="O992" s="2">
        <v>0</v>
      </c>
      <c r="P992" s="2">
        <v>144</v>
      </c>
      <c r="Q992" s="2">
        <v>0</v>
      </c>
      <c r="R992" s="2">
        <v>0</v>
      </c>
      <c r="S992" s="2">
        <v>0</v>
      </c>
      <c r="T992" s="2">
        <v>800</v>
      </c>
      <c r="U992" s="2">
        <v>100</v>
      </c>
      <c r="V992" s="2">
        <v>300</v>
      </c>
      <c r="W992" s="2">
        <v>33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1370.48</v>
      </c>
      <c r="AE992" s="2">
        <v>0</v>
      </c>
      <c r="AF992" s="2">
        <v>5231.48</v>
      </c>
      <c r="AG992" s="2">
        <v>546.85</v>
      </c>
      <c r="AH992" s="2">
        <v>20.51</v>
      </c>
      <c r="AI992" s="2">
        <v>136.72</v>
      </c>
      <c r="AJ992" s="2">
        <v>410</v>
      </c>
      <c r="AK992" s="2">
        <v>0</v>
      </c>
      <c r="AL992" s="2">
        <v>0</v>
      </c>
      <c r="AM992" s="2">
        <v>0</v>
      </c>
      <c r="AN992" s="2">
        <v>0</v>
      </c>
      <c r="AO992" s="2">
        <v>2</v>
      </c>
      <c r="AP992" s="2">
        <v>9</v>
      </c>
      <c r="AQ992" s="2">
        <v>0</v>
      </c>
      <c r="AR992" s="2">
        <v>4115.4</v>
      </c>
      <c r="AS992" s="2">
        <v>5159.48</v>
      </c>
      <c r="AT992" s="2">
        <v>17237.48</v>
      </c>
      <c r="AU992" s="2">
        <v>15000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3342.24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</row>
    <row r="993" spans="1:59">
      <c r="A993" s="5" t="s">
        <v>4032</v>
      </c>
      <c r="B993" s="2" t="s">
        <v>4033</v>
      </c>
      <c r="C993" s="2" t="s">
        <v>4034</v>
      </c>
      <c r="D993" s="2" t="s">
        <v>4035</v>
      </c>
      <c r="E993" s="2" t="s">
        <v>204</v>
      </c>
      <c r="F993" s="2" t="s">
        <v>256</v>
      </c>
      <c r="G993" s="2">
        <v>11</v>
      </c>
      <c r="H993" s="2">
        <v>2</v>
      </c>
      <c r="I993" s="2">
        <v>6.3</v>
      </c>
      <c r="J993" s="2">
        <v>0</v>
      </c>
      <c r="K993" s="2">
        <v>2268</v>
      </c>
      <c r="L993" s="2">
        <v>0</v>
      </c>
      <c r="M993" s="2">
        <v>0</v>
      </c>
      <c r="N993" s="2">
        <v>0</v>
      </c>
      <c r="O993" s="2">
        <v>0</v>
      </c>
      <c r="P993" s="2">
        <v>144</v>
      </c>
      <c r="Q993" s="2">
        <v>0</v>
      </c>
      <c r="R993" s="2">
        <v>0</v>
      </c>
      <c r="S993" s="2">
        <v>0</v>
      </c>
      <c r="T993" s="2">
        <v>800</v>
      </c>
      <c r="U993" s="2">
        <v>100</v>
      </c>
      <c r="V993" s="2">
        <v>300</v>
      </c>
      <c r="W993" s="2">
        <v>33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938.48</v>
      </c>
      <c r="AE993" s="2">
        <v>0</v>
      </c>
      <c r="AF993" s="2">
        <v>4583.48</v>
      </c>
      <c r="AG993" s="2">
        <v>373.13</v>
      </c>
      <c r="AH993" s="2">
        <v>13.99</v>
      </c>
      <c r="AI993" s="2">
        <v>104.32</v>
      </c>
      <c r="AJ993" s="2">
        <v>280</v>
      </c>
      <c r="AK993" s="2">
        <v>0</v>
      </c>
      <c r="AL993" s="2">
        <v>0</v>
      </c>
      <c r="AM993" s="2">
        <v>0</v>
      </c>
      <c r="AN993" s="2">
        <v>0</v>
      </c>
      <c r="AO993" s="2">
        <v>2</v>
      </c>
      <c r="AP993" s="2">
        <v>9</v>
      </c>
      <c r="AQ993" s="2">
        <v>0</v>
      </c>
      <c r="AR993" s="2">
        <v>3810.04</v>
      </c>
      <c r="AS993" s="2">
        <v>4511.48</v>
      </c>
      <c r="AT993" s="2">
        <v>16157.48</v>
      </c>
      <c r="AU993" s="2">
        <v>15000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2314.32</v>
      </c>
      <c r="BB993" s="2">
        <v>0</v>
      </c>
      <c r="BC993" s="2">
        <v>0</v>
      </c>
      <c r="BD993" s="2">
        <v>0</v>
      </c>
      <c r="BE993" s="2">
        <v>0</v>
      </c>
      <c r="BF993" s="2">
        <v>3.09</v>
      </c>
      <c r="BG993" s="2">
        <v>0</v>
      </c>
    </row>
    <row r="994" spans="1:59">
      <c r="A994" s="5" t="s">
        <v>4036</v>
      </c>
      <c r="B994" s="2" t="s">
        <v>4037</v>
      </c>
      <c r="C994" s="2" t="s">
        <v>4038</v>
      </c>
      <c r="D994" s="2" t="s">
        <v>4039</v>
      </c>
      <c r="E994" s="2" t="s">
        <v>204</v>
      </c>
      <c r="F994" s="2" t="s">
        <v>256</v>
      </c>
      <c r="G994" s="2">
        <v>10</v>
      </c>
      <c r="H994" s="2">
        <v>2</v>
      </c>
      <c r="I994" s="2">
        <v>5.9</v>
      </c>
      <c r="J994" s="2">
        <v>0</v>
      </c>
      <c r="K994" s="2">
        <v>2124</v>
      </c>
      <c r="L994" s="2">
        <v>0</v>
      </c>
      <c r="M994" s="2">
        <v>0</v>
      </c>
      <c r="N994" s="2">
        <v>0</v>
      </c>
      <c r="O994" s="2">
        <v>0</v>
      </c>
      <c r="P994" s="2">
        <v>72</v>
      </c>
      <c r="Q994" s="2">
        <v>0</v>
      </c>
      <c r="R994" s="2">
        <v>0</v>
      </c>
      <c r="S994" s="2">
        <v>0</v>
      </c>
      <c r="T994" s="2">
        <v>800</v>
      </c>
      <c r="U994" s="2">
        <v>100</v>
      </c>
      <c r="V994" s="2">
        <v>300</v>
      </c>
      <c r="W994" s="2">
        <v>33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1171.86</v>
      </c>
      <c r="AE994" s="2">
        <v>0</v>
      </c>
      <c r="AF994" s="2">
        <v>4600.86</v>
      </c>
      <c r="AG994" s="2">
        <v>369.69</v>
      </c>
      <c r="AH994" s="2">
        <v>13.86</v>
      </c>
      <c r="AI994" s="2">
        <v>104.32</v>
      </c>
      <c r="AJ994" s="2">
        <v>277</v>
      </c>
      <c r="AK994" s="2">
        <v>0</v>
      </c>
      <c r="AL994" s="2">
        <v>0</v>
      </c>
      <c r="AM994" s="2">
        <v>0</v>
      </c>
      <c r="AN994" s="2">
        <v>0</v>
      </c>
      <c r="AO994" s="2">
        <v>2</v>
      </c>
      <c r="AP994" s="2">
        <v>9</v>
      </c>
      <c r="AQ994" s="2">
        <v>0</v>
      </c>
      <c r="AR994" s="2">
        <v>3833.99</v>
      </c>
      <c r="AS994" s="2">
        <v>4528.86</v>
      </c>
      <c r="AT994" s="2">
        <v>15742.86</v>
      </c>
      <c r="AU994" s="2">
        <v>15000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2294.61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</row>
    <row r="995" spans="1:59">
      <c r="A995" s="5" t="s">
        <v>4040</v>
      </c>
      <c r="B995" s="2" t="s">
        <v>4041</v>
      </c>
      <c r="C995" s="2" t="s">
        <v>4042</v>
      </c>
      <c r="D995" s="2" t="s">
        <v>4043</v>
      </c>
      <c r="E995" s="2" t="s">
        <v>204</v>
      </c>
      <c r="F995" s="2" t="s">
        <v>256</v>
      </c>
      <c r="G995" s="2">
        <v>11</v>
      </c>
      <c r="H995" s="2">
        <v>2</v>
      </c>
      <c r="I995" s="2">
        <v>6.3</v>
      </c>
      <c r="J995" s="2">
        <v>0</v>
      </c>
      <c r="K995" s="2">
        <v>2268</v>
      </c>
      <c r="L995" s="2">
        <v>0</v>
      </c>
      <c r="M995" s="2">
        <v>0</v>
      </c>
      <c r="N995" s="2">
        <v>0</v>
      </c>
      <c r="O995" s="2">
        <v>0</v>
      </c>
      <c r="P995" s="2">
        <v>72</v>
      </c>
      <c r="Q995" s="2">
        <v>7</v>
      </c>
      <c r="R995" s="2">
        <v>0</v>
      </c>
      <c r="S995" s="2">
        <v>0</v>
      </c>
      <c r="T995" s="2">
        <v>800</v>
      </c>
      <c r="U995" s="2">
        <v>100</v>
      </c>
      <c r="V995" s="2">
        <v>300</v>
      </c>
      <c r="W995" s="2">
        <v>56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625.66</v>
      </c>
      <c r="AE995" s="2">
        <v>0</v>
      </c>
      <c r="AF995" s="2">
        <v>4228.66</v>
      </c>
      <c r="AG995" s="2">
        <v>383.96</v>
      </c>
      <c r="AH995" s="2">
        <v>14.4</v>
      </c>
      <c r="AI995" s="2">
        <v>104.32</v>
      </c>
      <c r="AJ995" s="2">
        <v>288</v>
      </c>
      <c r="AK995" s="2">
        <v>0</v>
      </c>
      <c r="AL995" s="2">
        <v>0</v>
      </c>
      <c r="AM995" s="2">
        <v>0</v>
      </c>
      <c r="AN995" s="2">
        <v>0</v>
      </c>
      <c r="AO995" s="2">
        <v>2</v>
      </c>
      <c r="AP995" s="2">
        <v>9</v>
      </c>
      <c r="AQ995" s="2">
        <v>0</v>
      </c>
      <c r="AR995" s="2">
        <v>3435.98</v>
      </c>
      <c r="AS995" s="2">
        <v>4156.66</v>
      </c>
      <c r="AT995" s="2">
        <v>15843.66</v>
      </c>
      <c r="AU995" s="2">
        <v>15000</v>
      </c>
      <c r="AV995" s="2">
        <v>1500</v>
      </c>
      <c r="AW995" s="2">
        <v>3000</v>
      </c>
      <c r="AX995" s="2">
        <v>0</v>
      </c>
      <c r="AY995" s="2">
        <v>1500</v>
      </c>
      <c r="AZ995" s="2">
        <v>0</v>
      </c>
      <c r="BA995" s="2">
        <v>2372.04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</row>
    <row r="996" spans="1:59">
      <c r="A996" s="5" t="s">
        <v>4044</v>
      </c>
      <c r="B996" s="2" t="s">
        <v>4045</v>
      </c>
      <c r="C996" s="2" t="s">
        <v>4046</v>
      </c>
      <c r="D996" s="2" t="s">
        <v>4047</v>
      </c>
      <c r="E996" s="2" t="s">
        <v>204</v>
      </c>
      <c r="F996" s="2" t="s">
        <v>256</v>
      </c>
      <c r="G996" s="2">
        <v>11</v>
      </c>
      <c r="H996" s="2">
        <v>1</v>
      </c>
      <c r="I996" s="2">
        <v>6.1</v>
      </c>
      <c r="J996" s="2">
        <v>0</v>
      </c>
      <c r="K996" s="2">
        <v>2196</v>
      </c>
      <c r="L996" s="2">
        <v>0</v>
      </c>
      <c r="M996" s="2">
        <v>0</v>
      </c>
      <c r="N996" s="2">
        <v>0</v>
      </c>
      <c r="O996" s="2">
        <v>0</v>
      </c>
      <c r="P996" s="2">
        <v>144</v>
      </c>
      <c r="Q996" s="2">
        <v>0</v>
      </c>
      <c r="R996" s="2">
        <v>0</v>
      </c>
      <c r="S996" s="2">
        <v>0</v>
      </c>
      <c r="T996" s="2">
        <v>800</v>
      </c>
      <c r="U996" s="2">
        <v>100</v>
      </c>
      <c r="V996" s="2">
        <v>300</v>
      </c>
      <c r="W996" s="2">
        <v>33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1211.59</v>
      </c>
      <c r="AE996" s="2">
        <v>0</v>
      </c>
      <c r="AF996" s="2">
        <v>4784.59</v>
      </c>
      <c r="AG996" s="2">
        <v>343.73</v>
      </c>
      <c r="AH996" s="2">
        <v>12.89</v>
      </c>
      <c r="AI996" s="2">
        <v>104.32</v>
      </c>
      <c r="AJ996" s="2">
        <v>258</v>
      </c>
      <c r="AK996" s="2">
        <v>0</v>
      </c>
      <c r="AL996" s="2">
        <v>0</v>
      </c>
      <c r="AM996" s="2">
        <v>0</v>
      </c>
      <c r="AN996" s="2">
        <v>0</v>
      </c>
      <c r="AO996" s="2">
        <v>2</v>
      </c>
      <c r="AP996" s="2">
        <v>9</v>
      </c>
      <c r="AQ996" s="2">
        <v>0</v>
      </c>
      <c r="AR996" s="2">
        <v>4063.65</v>
      </c>
      <c r="AS996" s="2">
        <v>4712.59</v>
      </c>
      <c r="AT996" s="2">
        <v>16214.59</v>
      </c>
      <c r="AU996" s="2">
        <v>15000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2156.82</v>
      </c>
      <c r="BB996" s="2">
        <v>0</v>
      </c>
      <c r="BC996" s="2">
        <v>0</v>
      </c>
      <c r="BD996" s="2">
        <v>0</v>
      </c>
      <c r="BE996" s="2">
        <v>0</v>
      </c>
      <c r="BF996" s="2">
        <v>1.92</v>
      </c>
      <c r="BG996" s="2">
        <v>0</v>
      </c>
    </row>
    <row r="997" spans="1:59">
      <c r="A997" s="5" t="s">
        <v>4048</v>
      </c>
      <c r="B997" s="2" t="s">
        <v>4049</v>
      </c>
      <c r="C997" s="2" t="s">
        <v>4050</v>
      </c>
      <c r="D997" s="2" t="s">
        <v>4051</v>
      </c>
      <c r="E997" s="2" t="s">
        <v>204</v>
      </c>
      <c r="F997" s="2" t="s">
        <v>256</v>
      </c>
      <c r="G997" s="2">
        <v>10</v>
      </c>
      <c r="H997" s="2">
        <v>5.9</v>
      </c>
      <c r="I997" s="2">
        <v>5.9</v>
      </c>
      <c r="J997" s="2">
        <v>0</v>
      </c>
      <c r="K997" s="2">
        <v>2124</v>
      </c>
      <c r="L997" s="2">
        <v>0</v>
      </c>
      <c r="M997" s="2">
        <v>0</v>
      </c>
      <c r="N997" s="2">
        <v>0</v>
      </c>
      <c r="O997" s="2">
        <v>0</v>
      </c>
      <c r="P997" s="2">
        <v>72</v>
      </c>
      <c r="Q997" s="2">
        <v>0</v>
      </c>
      <c r="R997" s="2">
        <v>0</v>
      </c>
      <c r="S997" s="2">
        <v>0</v>
      </c>
      <c r="T997" s="2">
        <v>800</v>
      </c>
      <c r="U997" s="2">
        <v>100</v>
      </c>
      <c r="V997" s="2">
        <v>300</v>
      </c>
      <c r="W997" s="2">
        <v>33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878.9</v>
      </c>
      <c r="AE997" s="2">
        <v>0</v>
      </c>
      <c r="AF997" s="2">
        <v>4307.9</v>
      </c>
      <c r="AG997" s="2">
        <v>328.42</v>
      </c>
      <c r="AH997" s="2">
        <v>12.32</v>
      </c>
      <c r="AI997" s="2">
        <v>104.32</v>
      </c>
      <c r="AJ997" s="2">
        <v>246</v>
      </c>
      <c r="AK997" s="2">
        <v>0</v>
      </c>
      <c r="AL997" s="2">
        <v>0</v>
      </c>
      <c r="AM997" s="2">
        <v>0</v>
      </c>
      <c r="AN997" s="2">
        <v>0</v>
      </c>
      <c r="AO997" s="2">
        <v>2</v>
      </c>
      <c r="AP997" s="2">
        <v>9</v>
      </c>
      <c r="AQ997" s="2">
        <v>0</v>
      </c>
      <c r="AR997" s="2">
        <v>3614.84</v>
      </c>
      <c r="AS997" s="2">
        <v>4235.9</v>
      </c>
      <c r="AT997" s="2">
        <v>15185.58</v>
      </c>
      <c r="AU997" s="2">
        <v>15000</v>
      </c>
      <c r="AV997" s="2">
        <v>1500</v>
      </c>
      <c r="AW997" s="2">
        <v>6000</v>
      </c>
      <c r="AX997" s="2">
        <v>0</v>
      </c>
      <c r="AY997" s="2">
        <v>0</v>
      </c>
      <c r="AZ997" s="2">
        <v>0</v>
      </c>
      <c r="BA997" s="2">
        <v>2073.18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</row>
    <row r="998" spans="1:59">
      <c r="A998" s="5" t="s">
        <v>4052</v>
      </c>
      <c r="B998" s="2" t="s">
        <v>4053</v>
      </c>
      <c r="C998" s="2" t="s">
        <v>4054</v>
      </c>
      <c r="D998" s="2" t="s">
        <v>4055</v>
      </c>
      <c r="E998" s="2" t="s">
        <v>204</v>
      </c>
      <c r="F998" s="2" t="s">
        <v>256</v>
      </c>
      <c r="G998" s="2">
        <v>11</v>
      </c>
      <c r="H998" s="2">
        <v>3</v>
      </c>
      <c r="I998" s="2">
        <v>6.5</v>
      </c>
      <c r="J998" s="2">
        <v>0</v>
      </c>
      <c r="K998" s="2">
        <v>2340</v>
      </c>
      <c r="L998" s="2">
        <v>0</v>
      </c>
      <c r="M998" s="2">
        <v>0</v>
      </c>
      <c r="N998" s="2">
        <v>0</v>
      </c>
      <c r="O998" s="2">
        <v>0</v>
      </c>
      <c r="P998" s="2">
        <v>144</v>
      </c>
      <c r="Q998" s="2">
        <v>0</v>
      </c>
      <c r="R998" s="2">
        <v>0</v>
      </c>
      <c r="S998" s="2">
        <v>0</v>
      </c>
      <c r="T998" s="2">
        <v>800</v>
      </c>
      <c r="U998" s="2">
        <v>100</v>
      </c>
      <c r="V998" s="2">
        <v>300</v>
      </c>
      <c r="W998" s="2">
        <v>33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1291.03</v>
      </c>
      <c r="AE998" s="2">
        <v>0</v>
      </c>
      <c r="AF998" s="2">
        <v>5008.03</v>
      </c>
      <c r="AG998" s="2">
        <v>360.48</v>
      </c>
      <c r="AH998" s="2">
        <v>13.52</v>
      </c>
      <c r="AI998" s="2">
        <v>104.32</v>
      </c>
      <c r="AJ998" s="2">
        <v>270</v>
      </c>
      <c r="AK998" s="2">
        <v>0</v>
      </c>
      <c r="AL998" s="2">
        <v>0</v>
      </c>
      <c r="AM998" s="2">
        <v>0</v>
      </c>
      <c r="AN998" s="2">
        <v>0</v>
      </c>
      <c r="AO998" s="2">
        <v>2</v>
      </c>
      <c r="AP998" s="2">
        <v>9</v>
      </c>
      <c r="AQ998" s="2">
        <v>0</v>
      </c>
      <c r="AR998" s="2">
        <v>4257.71</v>
      </c>
      <c r="AS998" s="2">
        <v>4936.03</v>
      </c>
      <c r="AT998" s="2">
        <v>16726.03</v>
      </c>
      <c r="AU998" s="2">
        <v>15000</v>
      </c>
      <c r="AV998" s="2">
        <v>1500</v>
      </c>
      <c r="AW998" s="2">
        <v>0</v>
      </c>
      <c r="AX998" s="2">
        <v>0</v>
      </c>
      <c r="AY998" s="2">
        <v>0</v>
      </c>
      <c r="AZ998" s="2">
        <v>0</v>
      </c>
      <c r="BA998" s="2">
        <v>2244.96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</row>
    <row r="999" spans="1:59">
      <c r="A999" s="5" t="s">
        <v>4056</v>
      </c>
      <c r="B999" s="2" t="s">
        <v>4057</v>
      </c>
      <c r="C999" s="2" t="s">
        <v>4058</v>
      </c>
      <c r="D999" s="2" t="s">
        <v>4059</v>
      </c>
      <c r="E999" s="2" t="s">
        <v>204</v>
      </c>
      <c r="F999" s="2" t="s">
        <v>256</v>
      </c>
      <c r="G999" s="2">
        <v>11</v>
      </c>
      <c r="H999" s="2">
        <v>2</v>
      </c>
      <c r="I999" s="2">
        <v>6.3</v>
      </c>
      <c r="J999" s="2">
        <v>0</v>
      </c>
      <c r="K999" s="2">
        <v>2268</v>
      </c>
      <c r="L999" s="2">
        <v>0</v>
      </c>
      <c r="M999" s="2">
        <v>0</v>
      </c>
      <c r="N999" s="2">
        <v>0</v>
      </c>
      <c r="O999" s="2">
        <v>0</v>
      </c>
      <c r="P999" s="2">
        <v>144</v>
      </c>
      <c r="Q999" s="2">
        <v>0</v>
      </c>
      <c r="R999" s="2">
        <v>0</v>
      </c>
      <c r="S999" s="2">
        <v>0</v>
      </c>
      <c r="T999" s="2">
        <v>800</v>
      </c>
      <c r="U999" s="2">
        <v>100</v>
      </c>
      <c r="V999" s="2">
        <v>300</v>
      </c>
      <c r="W999" s="2">
        <v>33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1147.03</v>
      </c>
      <c r="AE999" s="2">
        <v>0</v>
      </c>
      <c r="AF999" s="2">
        <v>4792.03</v>
      </c>
      <c r="AG999" s="2">
        <v>430.25</v>
      </c>
      <c r="AH999" s="2">
        <v>16.13</v>
      </c>
      <c r="AI999" s="2">
        <v>107.56</v>
      </c>
      <c r="AJ999" s="2">
        <v>323</v>
      </c>
      <c r="AK999" s="2">
        <v>0</v>
      </c>
      <c r="AL999" s="2">
        <v>0</v>
      </c>
      <c r="AM999" s="2">
        <v>0</v>
      </c>
      <c r="AN999" s="2">
        <v>0</v>
      </c>
      <c r="AO999" s="2">
        <v>2</v>
      </c>
      <c r="AP999" s="2">
        <v>9</v>
      </c>
      <c r="AQ999" s="2">
        <v>0</v>
      </c>
      <c r="AR999" s="2">
        <v>3913.09</v>
      </c>
      <c r="AS999" s="2">
        <v>4720.03</v>
      </c>
      <c r="AT999" s="2">
        <v>16366.03</v>
      </c>
      <c r="AU999" s="2">
        <v>15000</v>
      </c>
      <c r="AV999" s="2">
        <v>3000</v>
      </c>
      <c r="AW999" s="2">
        <v>3000</v>
      </c>
      <c r="AX999" s="2">
        <v>0</v>
      </c>
      <c r="AY999" s="2">
        <v>0</v>
      </c>
      <c r="AZ999" s="2">
        <v>0</v>
      </c>
      <c r="BA999" s="2">
        <v>2630.82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</row>
    <row r="1000" spans="1:59">
      <c r="A1000" s="5" t="s">
        <v>4060</v>
      </c>
      <c r="B1000" s="2" t="s">
        <v>4061</v>
      </c>
      <c r="C1000" s="2" t="s">
        <v>4062</v>
      </c>
      <c r="D1000" s="2" t="s">
        <v>4063</v>
      </c>
      <c r="E1000" s="2" t="s">
        <v>204</v>
      </c>
      <c r="F1000" s="2" t="s">
        <v>256</v>
      </c>
      <c r="G1000" s="2">
        <v>11</v>
      </c>
      <c r="H1000" s="2">
        <v>1</v>
      </c>
      <c r="I1000" s="2">
        <v>6.1</v>
      </c>
      <c r="J1000" s="2">
        <v>0</v>
      </c>
      <c r="K1000" s="2">
        <v>2196</v>
      </c>
      <c r="L1000" s="2">
        <v>0</v>
      </c>
      <c r="M1000" s="2">
        <v>0</v>
      </c>
      <c r="N1000" s="2">
        <v>0</v>
      </c>
      <c r="O1000" s="2">
        <v>0</v>
      </c>
      <c r="P1000" s="2">
        <v>144</v>
      </c>
      <c r="Q1000" s="2">
        <v>0</v>
      </c>
      <c r="R1000" s="2">
        <v>0</v>
      </c>
      <c r="S1000" s="2">
        <v>0</v>
      </c>
      <c r="T1000" s="2">
        <v>800</v>
      </c>
      <c r="U1000" s="2">
        <v>100</v>
      </c>
      <c r="V1000" s="2">
        <v>300</v>
      </c>
      <c r="W1000" s="2">
        <v>33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605.79</v>
      </c>
      <c r="AE1000" s="2">
        <v>0</v>
      </c>
      <c r="AF1000" s="2">
        <v>4178.79</v>
      </c>
      <c r="AG1000" s="2">
        <v>332.16</v>
      </c>
      <c r="AH1000" s="2">
        <v>12.46</v>
      </c>
      <c r="AI1000" s="2">
        <v>104.32</v>
      </c>
      <c r="AJ1000" s="2">
        <v>249</v>
      </c>
      <c r="AK1000" s="2">
        <v>0</v>
      </c>
      <c r="AL1000" s="2">
        <v>0</v>
      </c>
      <c r="AM1000" s="2">
        <v>0</v>
      </c>
      <c r="AN1000" s="2">
        <v>0</v>
      </c>
      <c r="AO1000" s="2">
        <v>2</v>
      </c>
      <c r="AP1000" s="2">
        <v>9</v>
      </c>
      <c r="AQ1000" s="2">
        <v>0</v>
      </c>
      <c r="AR1000" s="2">
        <v>3478.85</v>
      </c>
      <c r="AS1000" s="2">
        <v>4106.79</v>
      </c>
      <c r="AT1000" s="2">
        <v>15590.79</v>
      </c>
      <c r="AU1000" s="2">
        <v>15000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2093.82</v>
      </c>
      <c r="BB1000" s="2">
        <v>0</v>
      </c>
      <c r="BC1000" s="2">
        <v>0</v>
      </c>
      <c r="BD1000" s="2">
        <v>0</v>
      </c>
      <c r="BE1000" s="2">
        <v>0</v>
      </c>
      <c r="BF1000" s="2">
        <v>2.64</v>
      </c>
      <c r="BG1000" s="2">
        <v>0</v>
      </c>
    </row>
    <row r="1001" spans="1:59">
      <c r="A1001" s="5" t="s">
        <v>4064</v>
      </c>
      <c r="B1001" s="2" t="s">
        <v>4065</v>
      </c>
      <c r="C1001" s="2" t="s">
        <v>4066</v>
      </c>
      <c r="D1001" s="2" t="s">
        <v>4067</v>
      </c>
      <c r="E1001" s="2" t="s">
        <v>204</v>
      </c>
      <c r="F1001" s="2" t="s">
        <v>256</v>
      </c>
      <c r="G1001" s="2">
        <v>11</v>
      </c>
      <c r="H1001" s="2">
        <v>2</v>
      </c>
      <c r="I1001" s="2">
        <v>6.3</v>
      </c>
      <c r="J1001" s="2">
        <v>0</v>
      </c>
      <c r="K1001" s="2">
        <v>2268</v>
      </c>
      <c r="L1001" s="2">
        <v>0</v>
      </c>
      <c r="M1001" s="2">
        <v>0</v>
      </c>
      <c r="N1001" s="2">
        <v>0</v>
      </c>
      <c r="O1001" s="2">
        <v>0</v>
      </c>
      <c r="P1001" s="2">
        <v>72</v>
      </c>
      <c r="Q1001" s="2">
        <v>0</v>
      </c>
      <c r="R1001" s="2">
        <v>0</v>
      </c>
      <c r="S1001" s="2">
        <v>0</v>
      </c>
      <c r="T1001" s="2">
        <v>800</v>
      </c>
      <c r="U1001" s="2">
        <v>100</v>
      </c>
      <c r="V1001" s="2">
        <v>300</v>
      </c>
      <c r="W1001" s="2">
        <v>33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938.48</v>
      </c>
      <c r="AE1001" s="2">
        <v>0</v>
      </c>
      <c r="AF1001" s="2">
        <v>4511.48</v>
      </c>
      <c r="AG1001" s="2">
        <v>347.22</v>
      </c>
      <c r="AH1001" s="2">
        <v>13.02</v>
      </c>
      <c r="AI1001" s="2">
        <v>104.32</v>
      </c>
      <c r="AJ1001" s="2">
        <v>260</v>
      </c>
      <c r="AK1001" s="2">
        <v>0</v>
      </c>
      <c r="AL1001" s="2">
        <v>0</v>
      </c>
      <c r="AM1001" s="2">
        <v>0</v>
      </c>
      <c r="AN1001" s="2">
        <v>0</v>
      </c>
      <c r="AO1001" s="2">
        <v>2</v>
      </c>
      <c r="AP1001" s="2">
        <v>9</v>
      </c>
      <c r="AQ1001" s="2">
        <v>0</v>
      </c>
      <c r="AR1001" s="2">
        <v>3784.92</v>
      </c>
      <c r="AS1001" s="2">
        <v>4439.48</v>
      </c>
      <c r="AT1001" s="2">
        <v>15941.48</v>
      </c>
      <c r="AU1001" s="2">
        <v>15000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2173.68</v>
      </c>
      <c r="BB1001" s="2">
        <v>0</v>
      </c>
      <c r="BC1001" s="2">
        <v>0</v>
      </c>
      <c r="BD1001" s="2">
        <v>0</v>
      </c>
      <c r="BE1001" s="2">
        <v>0</v>
      </c>
      <c r="BF1001" s="2">
        <v>1.59</v>
      </c>
      <c r="BG1001" s="2">
        <v>0</v>
      </c>
    </row>
    <row r="1002" spans="1:59">
      <c r="A1002" s="5" t="s">
        <v>4068</v>
      </c>
      <c r="B1002" s="2" t="s">
        <v>4069</v>
      </c>
      <c r="C1002" s="2" t="s">
        <v>4070</v>
      </c>
      <c r="D1002" s="2" t="s">
        <v>4071</v>
      </c>
      <c r="E1002" s="2" t="s">
        <v>204</v>
      </c>
      <c r="F1002" s="2" t="s">
        <v>256</v>
      </c>
      <c r="G1002" s="2">
        <v>11</v>
      </c>
      <c r="H1002" s="2">
        <v>3</v>
      </c>
      <c r="I1002" s="2">
        <v>6.5</v>
      </c>
      <c r="J1002" s="2">
        <v>0</v>
      </c>
      <c r="K1002" s="2">
        <v>2340</v>
      </c>
      <c r="L1002" s="2">
        <v>215.17</v>
      </c>
      <c r="M1002" s="2">
        <v>0</v>
      </c>
      <c r="N1002" s="2">
        <v>0</v>
      </c>
      <c r="O1002" s="2">
        <v>0</v>
      </c>
      <c r="P1002" s="2">
        <v>72</v>
      </c>
      <c r="Q1002" s="2">
        <v>0</v>
      </c>
      <c r="R1002" s="2">
        <v>0</v>
      </c>
      <c r="S1002" s="2">
        <v>0</v>
      </c>
      <c r="T1002" s="2">
        <v>800</v>
      </c>
      <c r="U1002" s="2">
        <v>100</v>
      </c>
      <c r="V1002" s="2">
        <v>300</v>
      </c>
      <c r="W1002" s="2">
        <v>33</v>
      </c>
      <c r="X1002" s="2">
        <v>0</v>
      </c>
      <c r="Y1002" s="2">
        <v>0</v>
      </c>
      <c r="Z1002" s="2">
        <v>0</v>
      </c>
      <c r="AA1002" s="2">
        <v>0</v>
      </c>
      <c r="AB1002" s="2">
        <v>10</v>
      </c>
      <c r="AC1002" s="2">
        <v>24</v>
      </c>
      <c r="AD1002" s="2">
        <v>1122.28</v>
      </c>
      <c r="AE1002" s="2">
        <v>0</v>
      </c>
      <c r="AF1002" s="2">
        <v>5016.45</v>
      </c>
      <c r="AG1002" s="2">
        <v>358.68</v>
      </c>
      <c r="AH1002" s="2">
        <v>13.45</v>
      </c>
      <c r="AI1002" s="2">
        <v>104.32</v>
      </c>
      <c r="AJ1002" s="2">
        <v>269</v>
      </c>
      <c r="AK1002" s="2">
        <v>0</v>
      </c>
      <c r="AL1002" s="2">
        <v>0</v>
      </c>
      <c r="AM1002" s="2">
        <v>0</v>
      </c>
      <c r="AN1002" s="2">
        <v>0</v>
      </c>
      <c r="AO1002" s="2">
        <v>2</v>
      </c>
      <c r="AP1002" s="2">
        <v>9</v>
      </c>
      <c r="AQ1002" s="2">
        <v>0</v>
      </c>
      <c r="AR1002" s="2">
        <v>4269</v>
      </c>
      <c r="AS1002" s="2">
        <v>4944.45</v>
      </c>
      <c r="AT1002" s="2">
        <v>16061.82</v>
      </c>
      <c r="AU1002" s="2">
        <v>15000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2236.35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</row>
    <row r="1003" spans="1:59">
      <c r="A1003" s="5" t="s">
        <v>4072</v>
      </c>
      <c r="B1003" s="2" t="s">
        <v>4073</v>
      </c>
      <c r="C1003" s="2" t="s">
        <v>4074</v>
      </c>
      <c r="D1003" s="2" t="s">
        <v>4075</v>
      </c>
      <c r="E1003" s="2" t="s">
        <v>204</v>
      </c>
      <c r="F1003" s="2" t="s">
        <v>256</v>
      </c>
      <c r="G1003" s="2">
        <v>10</v>
      </c>
      <c r="H1003" s="2">
        <v>3</v>
      </c>
      <c r="I1003" s="2">
        <v>6.1</v>
      </c>
      <c r="J1003" s="2">
        <v>0</v>
      </c>
      <c r="K1003" s="2">
        <v>2196</v>
      </c>
      <c r="L1003" s="2">
        <v>201.93</v>
      </c>
      <c r="M1003" s="2">
        <v>0</v>
      </c>
      <c r="N1003" s="2">
        <v>0</v>
      </c>
      <c r="O1003" s="2">
        <v>0</v>
      </c>
      <c r="P1003" s="2">
        <v>144</v>
      </c>
      <c r="Q1003" s="2">
        <v>0</v>
      </c>
      <c r="R1003" s="2">
        <v>0</v>
      </c>
      <c r="S1003" s="2">
        <v>0</v>
      </c>
      <c r="T1003" s="2">
        <v>800</v>
      </c>
      <c r="U1003" s="2">
        <v>100</v>
      </c>
      <c r="V1003" s="2">
        <v>300</v>
      </c>
      <c r="W1003" s="2">
        <v>33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908.69</v>
      </c>
      <c r="AE1003" s="2">
        <v>0</v>
      </c>
      <c r="AF1003" s="2">
        <v>4683.62</v>
      </c>
      <c r="AG1003" s="2">
        <v>360.66</v>
      </c>
      <c r="AH1003" s="2">
        <v>13.52</v>
      </c>
      <c r="AI1003" s="2">
        <v>104.32</v>
      </c>
      <c r="AJ1003" s="2">
        <v>270</v>
      </c>
      <c r="AK1003" s="2">
        <v>0</v>
      </c>
      <c r="AL1003" s="2">
        <v>0</v>
      </c>
      <c r="AM1003" s="2">
        <v>0</v>
      </c>
      <c r="AN1003" s="2">
        <v>0</v>
      </c>
      <c r="AO1003" s="2">
        <v>2</v>
      </c>
      <c r="AP1003" s="2">
        <v>9</v>
      </c>
      <c r="AQ1003" s="2">
        <v>0</v>
      </c>
      <c r="AR1003" s="2">
        <v>3933.12</v>
      </c>
      <c r="AS1003" s="2">
        <v>4611.62</v>
      </c>
      <c r="AT1003" s="2">
        <v>16113.62</v>
      </c>
      <c r="AU1003" s="2">
        <v>15000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2245.5</v>
      </c>
      <c r="BB1003" s="2">
        <v>0</v>
      </c>
      <c r="BC1003" s="2">
        <v>0</v>
      </c>
      <c r="BD1003" s="2">
        <v>0</v>
      </c>
      <c r="BE1003" s="2">
        <v>0</v>
      </c>
      <c r="BF1003" s="2">
        <v>0.15</v>
      </c>
      <c r="BG1003" s="2">
        <v>0</v>
      </c>
    </row>
    <row r="1004" spans="1:59">
      <c r="A1004" s="5" t="s">
        <v>4076</v>
      </c>
      <c r="B1004" s="2" t="s">
        <v>4077</v>
      </c>
      <c r="C1004" s="2" t="s">
        <v>4078</v>
      </c>
      <c r="D1004" s="2" t="s">
        <v>4079</v>
      </c>
      <c r="E1004" s="2" t="s">
        <v>204</v>
      </c>
      <c r="F1004" s="2" t="s">
        <v>256</v>
      </c>
      <c r="G1004" s="2">
        <v>12</v>
      </c>
      <c r="H1004" s="2">
        <v>2</v>
      </c>
      <c r="I1004" s="2">
        <v>6.7</v>
      </c>
      <c r="J1004" s="2">
        <v>0</v>
      </c>
      <c r="K1004" s="2">
        <v>2412</v>
      </c>
      <c r="L1004" s="2">
        <v>0</v>
      </c>
      <c r="M1004" s="2">
        <v>0</v>
      </c>
      <c r="N1004" s="2">
        <v>0</v>
      </c>
      <c r="O1004" s="2">
        <v>0</v>
      </c>
      <c r="P1004" s="2">
        <v>216</v>
      </c>
      <c r="Q1004" s="2">
        <v>0</v>
      </c>
      <c r="R1004" s="2">
        <v>0</v>
      </c>
      <c r="S1004" s="2">
        <v>0</v>
      </c>
      <c r="T1004" s="2">
        <v>800</v>
      </c>
      <c r="U1004" s="2">
        <v>100</v>
      </c>
      <c r="V1004" s="2">
        <v>300</v>
      </c>
      <c r="W1004" s="2">
        <v>33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665.38</v>
      </c>
      <c r="AE1004" s="2">
        <v>0</v>
      </c>
      <c r="AF1004" s="2">
        <v>4526.38</v>
      </c>
      <c r="AG1004" s="2">
        <v>456.54</v>
      </c>
      <c r="AH1004" s="2">
        <v>17.12</v>
      </c>
      <c r="AI1004" s="2">
        <v>114.14</v>
      </c>
      <c r="AJ1004" s="2">
        <v>342</v>
      </c>
      <c r="AK1004" s="2">
        <v>0</v>
      </c>
      <c r="AL1004" s="2">
        <v>0</v>
      </c>
      <c r="AM1004" s="2">
        <v>0</v>
      </c>
      <c r="AN1004" s="2">
        <v>0</v>
      </c>
      <c r="AO1004" s="2">
        <v>2</v>
      </c>
      <c r="AP1004" s="2">
        <v>9</v>
      </c>
      <c r="AQ1004" s="2">
        <v>0</v>
      </c>
      <c r="AR1004" s="2">
        <v>3594.58</v>
      </c>
      <c r="AS1004" s="2">
        <v>4454.38</v>
      </c>
      <c r="AT1004" s="2">
        <v>16532.38</v>
      </c>
      <c r="AU1004" s="2">
        <v>15000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2789.4</v>
      </c>
      <c r="BB1004" s="2">
        <v>0</v>
      </c>
      <c r="BC1004" s="2">
        <v>0</v>
      </c>
      <c r="BD1004" s="2">
        <v>0</v>
      </c>
      <c r="BE1004" s="2">
        <v>0</v>
      </c>
      <c r="BF1004" s="2">
        <v>6.55</v>
      </c>
      <c r="BG1004" s="2">
        <v>0</v>
      </c>
    </row>
    <row r="1005" spans="1:59">
      <c r="A1005" s="5" t="s">
        <v>4080</v>
      </c>
      <c r="B1005" s="2" t="s">
        <v>4081</v>
      </c>
      <c r="C1005" s="2" t="s">
        <v>4082</v>
      </c>
      <c r="D1005" s="2" t="s">
        <v>4083</v>
      </c>
      <c r="E1005" s="2" t="s">
        <v>204</v>
      </c>
      <c r="F1005" s="2" t="s">
        <v>256</v>
      </c>
      <c r="G1005" s="2">
        <v>11</v>
      </c>
      <c r="H1005" s="2">
        <v>2</v>
      </c>
      <c r="I1005" s="2">
        <v>6.3</v>
      </c>
      <c r="J1005" s="2">
        <v>0</v>
      </c>
      <c r="K1005" s="2">
        <v>2268</v>
      </c>
      <c r="L1005" s="2">
        <v>0</v>
      </c>
      <c r="M1005" s="2">
        <v>0</v>
      </c>
      <c r="N1005" s="2">
        <v>0</v>
      </c>
      <c r="O1005" s="2">
        <v>0</v>
      </c>
      <c r="P1005" s="2">
        <v>144</v>
      </c>
      <c r="Q1005" s="2">
        <v>0</v>
      </c>
      <c r="R1005" s="2">
        <v>0</v>
      </c>
      <c r="S1005" s="2">
        <v>0</v>
      </c>
      <c r="T1005" s="2">
        <v>800</v>
      </c>
      <c r="U1005" s="2">
        <v>100</v>
      </c>
      <c r="V1005" s="2">
        <v>300</v>
      </c>
      <c r="W1005" s="2">
        <v>33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938.48</v>
      </c>
      <c r="AE1005" s="2">
        <v>0</v>
      </c>
      <c r="AF1005" s="2">
        <v>4583.48</v>
      </c>
      <c r="AG1005" s="2">
        <v>440.5</v>
      </c>
      <c r="AH1005" s="2">
        <v>16.52</v>
      </c>
      <c r="AI1005" s="2">
        <v>110.12</v>
      </c>
      <c r="AJ1005" s="2">
        <v>330</v>
      </c>
      <c r="AK1005" s="2">
        <v>0</v>
      </c>
      <c r="AL1005" s="2">
        <v>0</v>
      </c>
      <c r="AM1005" s="2">
        <v>0</v>
      </c>
      <c r="AN1005" s="2">
        <v>0</v>
      </c>
      <c r="AO1005" s="2">
        <v>2</v>
      </c>
      <c r="AP1005" s="2">
        <v>9</v>
      </c>
      <c r="AQ1005" s="2">
        <v>0</v>
      </c>
      <c r="AR1005" s="2">
        <v>3684.34</v>
      </c>
      <c r="AS1005" s="2">
        <v>4511.48</v>
      </c>
      <c r="AT1005" s="2">
        <v>16143.98</v>
      </c>
      <c r="AU1005" s="2">
        <v>15000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2691.42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</row>
    <row r="1006" spans="1:59">
      <c r="A1006" s="5" t="s">
        <v>4084</v>
      </c>
      <c r="B1006" s="2" t="s">
        <v>4085</v>
      </c>
      <c r="C1006" s="2" t="s">
        <v>4086</v>
      </c>
      <c r="D1006" s="2" t="s">
        <v>4087</v>
      </c>
      <c r="E1006" s="2" t="s">
        <v>204</v>
      </c>
      <c r="F1006" s="2" t="s">
        <v>256</v>
      </c>
      <c r="G1006" s="2">
        <v>12</v>
      </c>
      <c r="H1006" s="2">
        <v>1</v>
      </c>
      <c r="I1006" s="2">
        <v>6.5</v>
      </c>
      <c r="J1006" s="2">
        <v>0</v>
      </c>
      <c r="K1006" s="2">
        <v>2340</v>
      </c>
      <c r="L1006" s="2">
        <v>0</v>
      </c>
      <c r="M1006" s="2">
        <v>0</v>
      </c>
      <c r="N1006" s="2">
        <v>0</v>
      </c>
      <c r="O1006" s="2">
        <v>0</v>
      </c>
      <c r="P1006" s="2">
        <v>72</v>
      </c>
      <c r="Q1006" s="2">
        <v>0</v>
      </c>
      <c r="R1006" s="2">
        <v>0</v>
      </c>
      <c r="S1006" s="2">
        <v>0</v>
      </c>
      <c r="T1006" s="2">
        <v>800</v>
      </c>
      <c r="U1006" s="2">
        <v>100</v>
      </c>
      <c r="V1006" s="2">
        <v>300</v>
      </c>
      <c r="W1006" s="2">
        <v>33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1034.28</v>
      </c>
      <c r="AE1006" s="2">
        <v>0</v>
      </c>
      <c r="AF1006" s="2">
        <v>4679.28</v>
      </c>
      <c r="AG1006" s="2">
        <v>499.54</v>
      </c>
      <c r="AH1006" s="2">
        <v>18.73</v>
      </c>
      <c r="AI1006" s="2">
        <v>124.88</v>
      </c>
      <c r="AJ1006" s="2">
        <v>375</v>
      </c>
      <c r="AK1006" s="2">
        <v>0</v>
      </c>
      <c r="AL1006" s="2">
        <v>0</v>
      </c>
      <c r="AM1006" s="2">
        <v>0</v>
      </c>
      <c r="AN1006" s="2">
        <v>0</v>
      </c>
      <c r="AO1006" s="2">
        <v>2</v>
      </c>
      <c r="AP1006" s="2">
        <v>9</v>
      </c>
      <c r="AQ1006" s="2">
        <v>0</v>
      </c>
      <c r="AR1006" s="2">
        <v>3659.13</v>
      </c>
      <c r="AS1006" s="2">
        <v>4607.28</v>
      </c>
      <c r="AT1006" s="2">
        <v>16429.28</v>
      </c>
      <c r="AU1006" s="2">
        <v>15000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3054.45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</row>
    <row r="1007" spans="1:59">
      <c r="A1007" s="5" t="s">
        <v>4088</v>
      </c>
      <c r="B1007" s="2" t="s">
        <v>4089</v>
      </c>
      <c r="C1007" s="2" t="s">
        <v>4090</v>
      </c>
      <c r="D1007" s="2" t="s">
        <v>4091</v>
      </c>
      <c r="E1007" s="2" t="s">
        <v>204</v>
      </c>
      <c r="F1007" s="2" t="s">
        <v>256</v>
      </c>
      <c r="G1007" s="2">
        <v>12</v>
      </c>
      <c r="H1007" s="2">
        <v>2</v>
      </c>
      <c r="I1007" s="2">
        <v>6.7</v>
      </c>
      <c r="J1007" s="2">
        <v>0</v>
      </c>
      <c r="K1007" s="2">
        <v>2412</v>
      </c>
      <c r="L1007" s="2">
        <v>0</v>
      </c>
      <c r="M1007" s="2">
        <v>0</v>
      </c>
      <c r="N1007" s="2">
        <v>0</v>
      </c>
      <c r="O1007" s="2">
        <v>0</v>
      </c>
      <c r="P1007" s="2">
        <v>144</v>
      </c>
      <c r="Q1007" s="2">
        <v>0</v>
      </c>
      <c r="R1007" s="2">
        <v>0</v>
      </c>
      <c r="S1007" s="2">
        <v>0</v>
      </c>
      <c r="T1007" s="2">
        <v>800</v>
      </c>
      <c r="U1007" s="2">
        <v>100</v>
      </c>
      <c r="V1007" s="2">
        <v>300</v>
      </c>
      <c r="W1007" s="2">
        <v>33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998.07</v>
      </c>
      <c r="AE1007" s="2">
        <v>0</v>
      </c>
      <c r="AF1007" s="2">
        <v>4787.07</v>
      </c>
      <c r="AG1007" s="2">
        <v>486.99</v>
      </c>
      <c r="AH1007" s="2">
        <v>18.26</v>
      </c>
      <c r="AI1007" s="2">
        <v>121.74</v>
      </c>
      <c r="AJ1007" s="2">
        <v>365</v>
      </c>
      <c r="AK1007" s="2">
        <v>0</v>
      </c>
      <c r="AL1007" s="2">
        <v>0</v>
      </c>
      <c r="AM1007" s="2">
        <v>0</v>
      </c>
      <c r="AN1007" s="2">
        <v>0</v>
      </c>
      <c r="AO1007" s="2">
        <v>2</v>
      </c>
      <c r="AP1007" s="2">
        <v>9</v>
      </c>
      <c r="AQ1007" s="2">
        <v>0</v>
      </c>
      <c r="AR1007" s="2">
        <v>3793.08</v>
      </c>
      <c r="AS1007" s="2">
        <v>4715.07</v>
      </c>
      <c r="AT1007" s="2">
        <v>16649.07</v>
      </c>
      <c r="AU1007" s="2">
        <v>15000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2975.97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</row>
    <row r="1008" spans="1:59">
      <c r="A1008" s="5" t="s">
        <v>4092</v>
      </c>
      <c r="B1008" s="2" t="s">
        <v>4093</v>
      </c>
      <c r="C1008" s="2" t="s">
        <v>4094</v>
      </c>
      <c r="D1008" s="2" t="s">
        <v>4095</v>
      </c>
      <c r="E1008" s="2" t="s">
        <v>204</v>
      </c>
      <c r="F1008" s="2" t="s">
        <v>256</v>
      </c>
      <c r="G1008" s="2">
        <v>11</v>
      </c>
      <c r="H1008" s="2">
        <v>1</v>
      </c>
      <c r="I1008" s="2">
        <v>6.1</v>
      </c>
      <c r="J1008" s="2">
        <v>0</v>
      </c>
      <c r="K1008" s="2">
        <v>2196</v>
      </c>
      <c r="L1008" s="2">
        <v>0</v>
      </c>
      <c r="M1008" s="2">
        <v>0</v>
      </c>
      <c r="N1008" s="2">
        <v>0</v>
      </c>
      <c r="O1008" s="2">
        <v>0</v>
      </c>
      <c r="P1008" s="2">
        <v>72</v>
      </c>
      <c r="Q1008" s="2">
        <v>0</v>
      </c>
      <c r="R1008" s="2">
        <v>0</v>
      </c>
      <c r="S1008" s="2">
        <v>0</v>
      </c>
      <c r="T1008" s="2">
        <v>800</v>
      </c>
      <c r="U1008" s="2">
        <v>100</v>
      </c>
      <c r="V1008" s="2">
        <v>300</v>
      </c>
      <c r="W1008" s="2">
        <v>33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605.79</v>
      </c>
      <c r="AE1008" s="2">
        <v>0</v>
      </c>
      <c r="AF1008" s="2">
        <v>4106.79</v>
      </c>
      <c r="AG1008" s="2">
        <v>337.12</v>
      </c>
      <c r="AH1008" s="2">
        <v>12.64</v>
      </c>
      <c r="AI1008" s="2">
        <v>104.32</v>
      </c>
      <c r="AJ1008" s="2">
        <v>253</v>
      </c>
      <c r="AK1008" s="2">
        <v>0</v>
      </c>
      <c r="AL1008" s="2">
        <v>0</v>
      </c>
      <c r="AM1008" s="2">
        <v>0</v>
      </c>
      <c r="AN1008" s="2">
        <v>0</v>
      </c>
      <c r="AO1008" s="2">
        <v>2</v>
      </c>
      <c r="AP1008" s="2">
        <v>9</v>
      </c>
      <c r="AQ1008" s="2">
        <v>0</v>
      </c>
      <c r="AR1008" s="2">
        <v>3397.71</v>
      </c>
      <c r="AS1008" s="2">
        <v>4034.79</v>
      </c>
      <c r="AT1008" s="2">
        <v>15383.79</v>
      </c>
      <c r="AU1008" s="2">
        <v>15000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2121.24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</row>
    <row r="1009" spans="1:59">
      <c r="A1009" s="5" t="s">
        <v>4096</v>
      </c>
      <c r="B1009" s="2" t="s">
        <v>4097</v>
      </c>
      <c r="C1009" s="2" t="s">
        <v>4098</v>
      </c>
      <c r="D1009" s="2" t="s">
        <v>4099</v>
      </c>
      <c r="E1009" s="2" t="s">
        <v>204</v>
      </c>
      <c r="F1009" s="2" t="s">
        <v>256</v>
      </c>
      <c r="G1009" s="2">
        <v>11</v>
      </c>
      <c r="H1009" s="2">
        <v>3</v>
      </c>
      <c r="I1009" s="2">
        <v>6.5</v>
      </c>
      <c r="J1009" s="2">
        <v>0</v>
      </c>
      <c r="K1009" s="2">
        <v>2340</v>
      </c>
      <c r="L1009" s="2">
        <v>0</v>
      </c>
      <c r="M1009" s="2">
        <v>0</v>
      </c>
      <c r="N1009" s="2">
        <v>0</v>
      </c>
      <c r="O1009" s="2">
        <v>0</v>
      </c>
      <c r="P1009" s="2">
        <v>72</v>
      </c>
      <c r="Q1009" s="2">
        <v>0</v>
      </c>
      <c r="R1009" s="2">
        <v>0</v>
      </c>
      <c r="S1009" s="2">
        <v>0</v>
      </c>
      <c r="T1009" s="2">
        <v>800</v>
      </c>
      <c r="U1009" s="2">
        <v>100</v>
      </c>
      <c r="V1009" s="2">
        <v>300</v>
      </c>
      <c r="W1009" s="2">
        <v>33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645.52</v>
      </c>
      <c r="AE1009" s="2">
        <v>0</v>
      </c>
      <c r="AF1009" s="2">
        <v>4290.52</v>
      </c>
      <c r="AG1009" s="2">
        <v>374.33</v>
      </c>
      <c r="AH1009" s="2">
        <v>14.04</v>
      </c>
      <c r="AI1009" s="2">
        <v>104.32</v>
      </c>
      <c r="AJ1009" s="2">
        <v>281</v>
      </c>
      <c r="AK1009" s="2">
        <v>0</v>
      </c>
      <c r="AL1009" s="2">
        <v>0</v>
      </c>
      <c r="AM1009" s="2">
        <v>0</v>
      </c>
      <c r="AN1009" s="2">
        <v>0</v>
      </c>
      <c r="AO1009" s="2">
        <v>2</v>
      </c>
      <c r="AP1009" s="2">
        <v>9</v>
      </c>
      <c r="AQ1009" s="2">
        <v>0</v>
      </c>
      <c r="AR1009" s="2">
        <v>3514.83</v>
      </c>
      <c r="AS1009" s="2">
        <v>4218.52</v>
      </c>
      <c r="AT1009" s="2">
        <v>15864.52</v>
      </c>
      <c r="AU1009" s="2">
        <v>15000</v>
      </c>
      <c r="AV1009" s="2">
        <v>3000</v>
      </c>
      <c r="AW1009" s="2">
        <v>0</v>
      </c>
      <c r="AX1009" s="2">
        <v>0</v>
      </c>
      <c r="AY1009" s="2">
        <v>1500</v>
      </c>
      <c r="AZ1009" s="2">
        <v>0</v>
      </c>
      <c r="BA1009" s="2">
        <v>2321.07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</row>
    <row r="1010" spans="1:59">
      <c r="A1010" s="5" t="s">
        <v>4100</v>
      </c>
      <c r="B1010" s="2" t="s">
        <v>4101</v>
      </c>
      <c r="C1010" s="2" t="s">
        <v>4102</v>
      </c>
      <c r="D1010" s="2" t="s">
        <v>4103</v>
      </c>
      <c r="E1010" s="2" t="s">
        <v>204</v>
      </c>
      <c r="F1010" s="2" t="s">
        <v>256</v>
      </c>
      <c r="G1010" s="2">
        <v>12</v>
      </c>
      <c r="H1010" s="2">
        <v>1</v>
      </c>
      <c r="I1010" s="2">
        <v>6.5</v>
      </c>
      <c r="J1010" s="2">
        <v>0</v>
      </c>
      <c r="K1010" s="2">
        <v>2340</v>
      </c>
      <c r="L1010" s="2">
        <v>0</v>
      </c>
      <c r="M1010" s="2">
        <v>0</v>
      </c>
      <c r="N1010" s="2">
        <v>0</v>
      </c>
      <c r="O1010" s="2">
        <v>0</v>
      </c>
      <c r="P1010" s="2">
        <v>144</v>
      </c>
      <c r="Q1010" s="2">
        <v>0</v>
      </c>
      <c r="R1010" s="2">
        <v>0</v>
      </c>
      <c r="S1010" s="2">
        <v>0</v>
      </c>
      <c r="T1010" s="2">
        <v>800</v>
      </c>
      <c r="U1010" s="2">
        <v>100</v>
      </c>
      <c r="V1010" s="2">
        <v>300</v>
      </c>
      <c r="W1010" s="2">
        <v>33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1357.03</v>
      </c>
      <c r="AE1010" s="2">
        <v>0</v>
      </c>
      <c r="AF1010" s="2">
        <v>5074.03</v>
      </c>
      <c r="AG1010" s="2">
        <v>314.64</v>
      </c>
      <c r="AH1010" s="2">
        <v>11.8</v>
      </c>
      <c r="AI1010" s="2">
        <v>104.32</v>
      </c>
      <c r="AJ1010" s="2">
        <v>236</v>
      </c>
      <c r="AK1010" s="2">
        <v>0</v>
      </c>
      <c r="AL1010" s="2">
        <v>0</v>
      </c>
      <c r="AM1010" s="2">
        <v>0</v>
      </c>
      <c r="AN1010" s="2">
        <v>0</v>
      </c>
      <c r="AO1010" s="2">
        <v>2</v>
      </c>
      <c r="AP1010" s="2">
        <v>9</v>
      </c>
      <c r="AQ1010" s="2">
        <v>0</v>
      </c>
      <c r="AR1010" s="2">
        <v>4405.27</v>
      </c>
      <c r="AS1010" s="2">
        <v>5002.03</v>
      </c>
      <c r="AT1010" s="2">
        <v>16983.28</v>
      </c>
      <c r="AU1010" s="2">
        <v>15000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2000.28</v>
      </c>
      <c r="BB1010" s="2">
        <v>0</v>
      </c>
      <c r="BC1010" s="2">
        <v>0</v>
      </c>
      <c r="BD1010" s="2">
        <v>0</v>
      </c>
      <c r="BE1010" s="2">
        <v>0</v>
      </c>
      <c r="BF1010" s="2">
        <v>19.43</v>
      </c>
      <c r="BG1010" s="2">
        <v>0</v>
      </c>
    </row>
    <row r="1011" spans="1:59">
      <c r="A1011" s="5" t="s">
        <v>4104</v>
      </c>
      <c r="B1011" s="2" t="s">
        <v>4105</v>
      </c>
      <c r="C1011" s="2" t="s">
        <v>4106</v>
      </c>
      <c r="D1011" s="2" t="s">
        <v>4107</v>
      </c>
      <c r="E1011" s="2" t="s">
        <v>204</v>
      </c>
      <c r="F1011" s="2" t="s">
        <v>256</v>
      </c>
      <c r="G1011" s="2">
        <v>12</v>
      </c>
      <c r="H1011" s="2">
        <v>3</v>
      </c>
      <c r="I1011" s="2">
        <v>6.9</v>
      </c>
      <c r="J1011" s="2">
        <v>0</v>
      </c>
      <c r="K1011" s="2">
        <v>2484</v>
      </c>
      <c r="L1011" s="2">
        <v>0</v>
      </c>
      <c r="M1011" s="2">
        <v>0</v>
      </c>
      <c r="N1011" s="2">
        <v>0</v>
      </c>
      <c r="O1011" s="2">
        <v>0</v>
      </c>
      <c r="P1011" s="2">
        <v>144</v>
      </c>
      <c r="Q1011" s="2">
        <v>0</v>
      </c>
      <c r="R1011" s="2">
        <v>0</v>
      </c>
      <c r="S1011" s="2">
        <v>0</v>
      </c>
      <c r="T1011" s="2">
        <v>800</v>
      </c>
      <c r="U1011" s="2">
        <v>100</v>
      </c>
      <c r="V1011" s="2">
        <v>300</v>
      </c>
      <c r="W1011" s="2">
        <v>33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1370.48</v>
      </c>
      <c r="AE1011" s="2">
        <v>0</v>
      </c>
      <c r="AF1011" s="2">
        <v>5231.48</v>
      </c>
      <c r="AG1011" s="2">
        <v>365.36</v>
      </c>
      <c r="AH1011" s="2">
        <v>13.7</v>
      </c>
      <c r="AI1011" s="2">
        <v>104.32</v>
      </c>
      <c r="AJ1011" s="2">
        <v>274</v>
      </c>
      <c r="AK1011" s="2">
        <v>0</v>
      </c>
      <c r="AL1011" s="2">
        <v>0</v>
      </c>
      <c r="AM1011" s="2">
        <v>0</v>
      </c>
      <c r="AN1011" s="2">
        <v>0</v>
      </c>
      <c r="AO1011" s="2">
        <v>2</v>
      </c>
      <c r="AP1011" s="2">
        <v>9</v>
      </c>
      <c r="AQ1011" s="2">
        <v>0</v>
      </c>
      <c r="AR1011" s="2">
        <v>4472.1</v>
      </c>
      <c r="AS1011" s="2">
        <v>5159.48</v>
      </c>
      <c r="AT1011" s="2">
        <v>17237.48</v>
      </c>
      <c r="AU1011" s="2">
        <v>15000</v>
      </c>
      <c r="AV1011" s="2">
        <v>0</v>
      </c>
      <c r="AW1011" s="2">
        <v>6000</v>
      </c>
      <c r="AX1011" s="2">
        <v>0</v>
      </c>
      <c r="AY1011" s="2">
        <v>0</v>
      </c>
      <c r="AZ1011" s="2">
        <v>0</v>
      </c>
      <c r="BA1011" s="2">
        <v>2272.14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</row>
    <row r="1012" spans="1:59">
      <c r="A1012" s="5" t="s">
        <v>4108</v>
      </c>
      <c r="B1012" s="2" t="s">
        <v>4109</v>
      </c>
      <c r="C1012" s="2" t="s">
        <v>4110</v>
      </c>
      <c r="D1012" s="2" t="s">
        <v>4111</v>
      </c>
      <c r="E1012" s="2" t="s">
        <v>204</v>
      </c>
      <c r="F1012" s="2" t="s">
        <v>256</v>
      </c>
      <c r="G1012" s="2">
        <v>10</v>
      </c>
      <c r="H1012" s="2">
        <v>2</v>
      </c>
      <c r="I1012" s="2">
        <v>5.9</v>
      </c>
      <c r="J1012" s="2">
        <v>0</v>
      </c>
      <c r="K1012" s="2">
        <v>2124</v>
      </c>
      <c r="L1012" s="2">
        <v>0</v>
      </c>
      <c r="M1012" s="2">
        <v>0</v>
      </c>
      <c r="N1012" s="2">
        <v>0</v>
      </c>
      <c r="O1012" s="2">
        <v>0</v>
      </c>
      <c r="P1012" s="2">
        <v>144</v>
      </c>
      <c r="Q1012" s="2">
        <v>0</v>
      </c>
      <c r="R1012" s="2">
        <v>0</v>
      </c>
      <c r="S1012" s="2">
        <v>0</v>
      </c>
      <c r="T1012" s="2">
        <v>800</v>
      </c>
      <c r="U1012" s="2">
        <v>100</v>
      </c>
      <c r="V1012" s="2">
        <v>300</v>
      </c>
      <c r="W1012" s="2">
        <v>33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878.9</v>
      </c>
      <c r="AE1012" s="2">
        <v>0</v>
      </c>
      <c r="AF1012" s="2">
        <v>4379.9</v>
      </c>
      <c r="AG1012" s="2">
        <v>365.95</v>
      </c>
      <c r="AH1012" s="2">
        <v>13.72</v>
      </c>
      <c r="AI1012" s="2">
        <v>104.32</v>
      </c>
      <c r="AJ1012" s="2">
        <v>274</v>
      </c>
      <c r="AK1012" s="2">
        <v>0</v>
      </c>
      <c r="AL1012" s="2">
        <v>0</v>
      </c>
      <c r="AM1012" s="2">
        <v>0</v>
      </c>
      <c r="AN1012" s="2">
        <v>0</v>
      </c>
      <c r="AO1012" s="2">
        <v>2</v>
      </c>
      <c r="AP1012" s="2">
        <v>9</v>
      </c>
      <c r="AQ1012" s="2">
        <v>0</v>
      </c>
      <c r="AR1012" s="2">
        <v>3619.91</v>
      </c>
      <c r="AS1012" s="2">
        <v>4307.9</v>
      </c>
      <c r="AT1012" s="2">
        <v>15190.13</v>
      </c>
      <c r="AU1012" s="2">
        <v>15000</v>
      </c>
      <c r="AV1012" s="2">
        <v>3000</v>
      </c>
      <c r="AW1012" s="2">
        <v>0</v>
      </c>
      <c r="AX1012" s="2">
        <v>0</v>
      </c>
      <c r="AY1012" s="2">
        <v>0</v>
      </c>
      <c r="AZ1012" s="2">
        <v>0</v>
      </c>
      <c r="BA1012" s="2">
        <v>2273.97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</row>
    <row r="1013" spans="1:59">
      <c r="A1013" s="5" t="s">
        <v>4112</v>
      </c>
      <c r="B1013" s="2" t="s">
        <v>4113</v>
      </c>
      <c r="C1013" s="2" t="s">
        <v>4114</v>
      </c>
      <c r="D1013" s="2" t="s">
        <v>4115</v>
      </c>
      <c r="E1013" s="2" t="s">
        <v>204</v>
      </c>
      <c r="F1013" s="2" t="s">
        <v>256</v>
      </c>
      <c r="G1013" s="2">
        <v>10</v>
      </c>
      <c r="H1013" s="2">
        <v>3</v>
      </c>
      <c r="I1013" s="2">
        <v>6.1</v>
      </c>
      <c r="J1013" s="2">
        <v>0</v>
      </c>
      <c r="K1013" s="2">
        <v>2196</v>
      </c>
      <c r="L1013" s="2">
        <v>0</v>
      </c>
      <c r="M1013" s="2">
        <v>0</v>
      </c>
      <c r="N1013" s="2">
        <v>0</v>
      </c>
      <c r="O1013" s="2">
        <v>0</v>
      </c>
      <c r="P1013" s="2">
        <v>216</v>
      </c>
      <c r="Q1013" s="2">
        <v>0</v>
      </c>
      <c r="R1013" s="2">
        <v>0</v>
      </c>
      <c r="S1013" s="2">
        <v>0</v>
      </c>
      <c r="T1013" s="2">
        <v>800</v>
      </c>
      <c r="U1013" s="2">
        <v>100</v>
      </c>
      <c r="V1013" s="2">
        <v>300</v>
      </c>
      <c r="W1013" s="2">
        <v>33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302.9</v>
      </c>
      <c r="AE1013" s="2">
        <v>0</v>
      </c>
      <c r="AF1013" s="2">
        <v>3947.9</v>
      </c>
      <c r="AG1013" s="2">
        <v>404.22</v>
      </c>
      <c r="AH1013" s="2">
        <v>15.16</v>
      </c>
      <c r="AI1013" s="2">
        <v>104.32</v>
      </c>
      <c r="AJ1013" s="2">
        <v>303</v>
      </c>
      <c r="AK1013" s="2">
        <v>0</v>
      </c>
      <c r="AL1013" s="2">
        <v>0</v>
      </c>
      <c r="AM1013" s="2">
        <v>0</v>
      </c>
      <c r="AN1013" s="2">
        <v>0</v>
      </c>
      <c r="AO1013" s="2">
        <v>2</v>
      </c>
      <c r="AP1013" s="2">
        <v>9</v>
      </c>
      <c r="AQ1013" s="2">
        <v>0</v>
      </c>
      <c r="AR1013" s="2">
        <v>3119.2</v>
      </c>
      <c r="AS1013" s="2">
        <v>3875.9</v>
      </c>
      <c r="AT1013" s="2">
        <v>15621.9</v>
      </c>
      <c r="AU1013" s="2">
        <v>15000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2480.1</v>
      </c>
      <c r="BB1013" s="2">
        <v>0</v>
      </c>
      <c r="BC1013" s="2">
        <v>0</v>
      </c>
      <c r="BD1013" s="2">
        <v>0</v>
      </c>
      <c r="BE1013" s="2">
        <v>0</v>
      </c>
      <c r="BF1013" s="2">
        <v>2.89</v>
      </c>
      <c r="BG1013" s="2">
        <v>0</v>
      </c>
    </row>
    <row r="1014" spans="1:59">
      <c r="A1014" s="5" t="s">
        <v>4116</v>
      </c>
      <c r="B1014" s="2" t="s">
        <v>3127</v>
      </c>
      <c r="C1014" s="2" t="s">
        <v>4117</v>
      </c>
      <c r="D1014" s="2" t="s">
        <v>4118</v>
      </c>
      <c r="E1014" s="2" t="s">
        <v>204</v>
      </c>
      <c r="F1014" s="2" t="s">
        <v>256</v>
      </c>
      <c r="G1014" s="2">
        <v>10</v>
      </c>
      <c r="H1014" s="2">
        <v>2</v>
      </c>
      <c r="I1014" s="2">
        <v>5.9</v>
      </c>
      <c r="J1014" s="2">
        <v>0</v>
      </c>
      <c r="K1014" s="2">
        <v>2124</v>
      </c>
      <c r="L1014" s="2">
        <v>0</v>
      </c>
      <c r="M1014" s="2">
        <v>0</v>
      </c>
      <c r="N1014" s="2">
        <v>0</v>
      </c>
      <c r="O1014" s="2">
        <v>0</v>
      </c>
      <c r="P1014" s="2">
        <v>216</v>
      </c>
      <c r="Q1014" s="2">
        <v>0</v>
      </c>
      <c r="R1014" s="2">
        <v>0</v>
      </c>
      <c r="S1014" s="2">
        <v>0</v>
      </c>
      <c r="T1014" s="2">
        <v>800</v>
      </c>
      <c r="U1014" s="2">
        <v>100</v>
      </c>
      <c r="V1014" s="2">
        <v>300</v>
      </c>
      <c r="W1014" s="2">
        <v>33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878.9</v>
      </c>
      <c r="AE1014" s="2">
        <v>0</v>
      </c>
      <c r="AF1014" s="2">
        <v>4451.9</v>
      </c>
      <c r="AG1014" s="2">
        <v>366.35</v>
      </c>
      <c r="AH1014" s="2">
        <v>13.74</v>
      </c>
      <c r="AI1014" s="2">
        <v>104.32</v>
      </c>
      <c r="AJ1014" s="2">
        <v>275</v>
      </c>
      <c r="AK1014" s="2">
        <v>0</v>
      </c>
      <c r="AL1014" s="2">
        <v>0</v>
      </c>
      <c r="AM1014" s="2">
        <v>0</v>
      </c>
      <c r="AN1014" s="2">
        <v>0</v>
      </c>
      <c r="AO1014" s="2">
        <v>2</v>
      </c>
      <c r="AP1014" s="2">
        <v>9</v>
      </c>
      <c r="AQ1014" s="2">
        <v>0</v>
      </c>
      <c r="AR1014" s="2">
        <v>3690.49</v>
      </c>
      <c r="AS1014" s="2">
        <v>4379.9</v>
      </c>
      <c r="AT1014" s="2">
        <v>15670.45</v>
      </c>
      <c r="AU1014" s="2">
        <v>15000</v>
      </c>
      <c r="AV1014" s="2">
        <v>3000</v>
      </c>
      <c r="AW1014" s="2">
        <v>0</v>
      </c>
      <c r="AX1014" s="2">
        <v>0</v>
      </c>
      <c r="AY1014" s="2">
        <v>0</v>
      </c>
      <c r="AZ1014" s="2">
        <v>0</v>
      </c>
      <c r="BA1014" s="2">
        <v>2278.23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</row>
    <row r="1015" spans="1:59">
      <c r="A1015" s="5" t="s">
        <v>4119</v>
      </c>
      <c r="B1015" s="2" t="s">
        <v>2536</v>
      </c>
      <c r="C1015" s="2" t="s">
        <v>4120</v>
      </c>
      <c r="D1015" s="2" t="s">
        <v>4121</v>
      </c>
      <c r="E1015" s="2" t="s">
        <v>204</v>
      </c>
      <c r="F1015" s="2" t="s">
        <v>256</v>
      </c>
      <c r="G1015" s="2">
        <v>11</v>
      </c>
      <c r="H1015" s="2">
        <v>2</v>
      </c>
      <c r="I1015" s="2">
        <v>6.3</v>
      </c>
      <c r="J1015" s="2">
        <v>0</v>
      </c>
      <c r="K1015" s="2">
        <v>2268</v>
      </c>
      <c r="L1015" s="2">
        <v>0</v>
      </c>
      <c r="M1015" s="2">
        <v>0</v>
      </c>
      <c r="N1015" s="2">
        <v>0</v>
      </c>
      <c r="O1015" s="2">
        <v>0</v>
      </c>
      <c r="P1015" s="2">
        <v>144</v>
      </c>
      <c r="Q1015" s="2">
        <v>0</v>
      </c>
      <c r="R1015" s="2">
        <v>0</v>
      </c>
      <c r="S1015" s="2">
        <v>0</v>
      </c>
      <c r="T1015" s="2">
        <v>800</v>
      </c>
      <c r="U1015" s="2">
        <v>100</v>
      </c>
      <c r="V1015" s="2">
        <v>300</v>
      </c>
      <c r="W1015" s="2">
        <v>33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625.66</v>
      </c>
      <c r="AE1015" s="2">
        <v>0</v>
      </c>
      <c r="AF1015" s="2">
        <v>4270.66</v>
      </c>
      <c r="AG1015" s="2">
        <v>325.04</v>
      </c>
      <c r="AH1015" s="2">
        <v>12.19</v>
      </c>
      <c r="AI1015" s="2">
        <v>104.32</v>
      </c>
      <c r="AJ1015" s="2">
        <v>244</v>
      </c>
      <c r="AK1015" s="2">
        <v>0</v>
      </c>
      <c r="AL1015" s="2">
        <v>0</v>
      </c>
      <c r="AM1015" s="2">
        <v>0</v>
      </c>
      <c r="AN1015" s="2">
        <v>0</v>
      </c>
      <c r="AO1015" s="2">
        <v>2</v>
      </c>
      <c r="AP1015" s="2">
        <v>9</v>
      </c>
      <c r="AQ1015" s="2">
        <v>0</v>
      </c>
      <c r="AR1015" s="2">
        <v>3583.11</v>
      </c>
      <c r="AS1015" s="2">
        <v>4198.66</v>
      </c>
      <c r="AT1015" s="2">
        <v>15316.03</v>
      </c>
      <c r="AU1015" s="2">
        <v>15000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2056.65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</row>
    <row r="1016" spans="1:59">
      <c r="A1016" s="5" t="s">
        <v>4122</v>
      </c>
      <c r="B1016" s="2" t="s">
        <v>4123</v>
      </c>
      <c r="C1016" s="2" t="s">
        <v>4124</v>
      </c>
      <c r="D1016" s="2" t="s">
        <v>4125</v>
      </c>
      <c r="E1016" s="2" t="s">
        <v>204</v>
      </c>
      <c r="F1016" s="2" t="s">
        <v>256</v>
      </c>
      <c r="G1016" s="2">
        <v>12</v>
      </c>
      <c r="H1016" s="2">
        <v>2</v>
      </c>
      <c r="I1016" s="2">
        <v>6.7</v>
      </c>
      <c r="J1016" s="2">
        <v>0</v>
      </c>
      <c r="K1016" s="2">
        <v>2412</v>
      </c>
      <c r="L1016" s="2">
        <v>0</v>
      </c>
      <c r="M1016" s="2">
        <v>0</v>
      </c>
      <c r="N1016" s="2">
        <v>0</v>
      </c>
      <c r="O1016" s="2">
        <v>0</v>
      </c>
      <c r="P1016" s="2">
        <v>216</v>
      </c>
      <c r="Q1016" s="2">
        <v>0</v>
      </c>
      <c r="R1016" s="2">
        <v>0</v>
      </c>
      <c r="S1016" s="2">
        <v>0</v>
      </c>
      <c r="T1016" s="2">
        <v>800</v>
      </c>
      <c r="U1016" s="2">
        <v>100</v>
      </c>
      <c r="V1016" s="2">
        <v>300</v>
      </c>
      <c r="W1016" s="2">
        <v>33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1330.76</v>
      </c>
      <c r="AE1016" s="2">
        <v>0</v>
      </c>
      <c r="AF1016" s="2">
        <v>5191.76</v>
      </c>
      <c r="AG1016" s="2">
        <v>439.68</v>
      </c>
      <c r="AH1016" s="2">
        <v>16.49</v>
      </c>
      <c r="AI1016" s="2">
        <v>109.92</v>
      </c>
      <c r="AJ1016" s="2">
        <v>330</v>
      </c>
      <c r="AK1016" s="2">
        <v>0</v>
      </c>
      <c r="AL1016" s="2">
        <v>0</v>
      </c>
      <c r="AM1016" s="2">
        <v>0</v>
      </c>
      <c r="AN1016" s="2">
        <v>0</v>
      </c>
      <c r="AO1016" s="2">
        <v>2</v>
      </c>
      <c r="AP1016" s="2">
        <v>9</v>
      </c>
      <c r="AQ1016" s="2">
        <v>0</v>
      </c>
      <c r="AR1016" s="2">
        <v>4293.67</v>
      </c>
      <c r="AS1016" s="2">
        <v>5119.76</v>
      </c>
      <c r="AT1016" s="2">
        <v>17197.76</v>
      </c>
      <c r="AU1016" s="2">
        <v>15000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2688.27</v>
      </c>
      <c r="BB1016" s="2">
        <v>0</v>
      </c>
      <c r="BC1016" s="2">
        <v>0</v>
      </c>
      <c r="BD1016" s="2">
        <v>0</v>
      </c>
      <c r="BE1016" s="2">
        <v>0</v>
      </c>
      <c r="BF1016" s="2">
        <v>8.57</v>
      </c>
      <c r="BG1016" s="2">
        <v>0</v>
      </c>
    </row>
    <row r="1017" spans="1:59">
      <c r="A1017" s="5" t="s">
        <v>4126</v>
      </c>
      <c r="B1017" s="2" t="s">
        <v>4127</v>
      </c>
      <c r="C1017" s="2" t="s">
        <v>4128</v>
      </c>
      <c r="D1017" s="2" t="s">
        <v>4129</v>
      </c>
      <c r="E1017" s="2" t="s">
        <v>204</v>
      </c>
      <c r="F1017" s="2" t="s">
        <v>256</v>
      </c>
      <c r="G1017" s="2">
        <v>11</v>
      </c>
      <c r="H1017" s="2">
        <v>2</v>
      </c>
      <c r="I1017" s="2">
        <v>6.3</v>
      </c>
      <c r="J1017" s="2">
        <v>0</v>
      </c>
      <c r="K1017" s="2">
        <v>2268</v>
      </c>
      <c r="L1017" s="2">
        <v>208.55</v>
      </c>
      <c r="M1017" s="2">
        <v>0</v>
      </c>
      <c r="N1017" s="2">
        <v>0</v>
      </c>
      <c r="O1017" s="2">
        <v>0</v>
      </c>
      <c r="P1017" s="2">
        <v>144</v>
      </c>
      <c r="Q1017" s="2">
        <v>0</v>
      </c>
      <c r="R1017" s="2">
        <v>0</v>
      </c>
      <c r="S1017" s="2">
        <v>0</v>
      </c>
      <c r="T1017" s="2">
        <v>800</v>
      </c>
      <c r="U1017" s="2">
        <v>100</v>
      </c>
      <c r="V1017" s="2">
        <v>300</v>
      </c>
      <c r="W1017" s="2">
        <v>33</v>
      </c>
      <c r="X1017" s="2">
        <v>0</v>
      </c>
      <c r="Y1017" s="2">
        <v>0</v>
      </c>
      <c r="Z1017" s="2">
        <v>0</v>
      </c>
      <c r="AA1017" s="2">
        <v>0</v>
      </c>
      <c r="AB1017" s="2">
        <v>20</v>
      </c>
      <c r="AC1017" s="2">
        <v>12</v>
      </c>
      <c r="AD1017" s="2">
        <v>1092.48</v>
      </c>
      <c r="AE1017" s="2">
        <v>0</v>
      </c>
      <c r="AF1017" s="2">
        <v>4978.03</v>
      </c>
      <c r="AG1017" s="2">
        <v>304</v>
      </c>
      <c r="AH1017" s="2">
        <v>11.4</v>
      </c>
      <c r="AI1017" s="2">
        <v>104.32</v>
      </c>
      <c r="AJ1017" s="2">
        <v>228</v>
      </c>
      <c r="AK1017" s="2">
        <v>0</v>
      </c>
      <c r="AL1017" s="2">
        <v>0</v>
      </c>
      <c r="AM1017" s="2">
        <v>0</v>
      </c>
      <c r="AN1017" s="2">
        <v>0</v>
      </c>
      <c r="AO1017" s="2">
        <v>2</v>
      </c>
      <c r="AP1017" s="2">
        <v>9</v>
      </c>
      <c r="AQ1017" s="2">
        <v>0</v>
      </c>
      <c r="AR1017" s="2">
        <v>4328.31</v>
      </c>
      <c r="AS1017" s="2">
        <v>4906.03</v>
      </c>
      <c r="AT1017" s="2">
        <v>16552.03</v>
      </c>
      <c r="AU1017" s="2">
        <v>15000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1943.16</v>
      </c>
      <c r="BB1017" s="2">
        <v>0</v>
      </c>
      <c r="BC1017" s="2">
        <v>0</v>
      </c>
      <c r="BD1017" s="2">
        <v>0</v>
      </c>
      <c r="BE1017" s="2">
        <v>0</v>
      </c>
      <c r="BF1017" s="2">
        <v>10.52</v>
      </c>
      <c r="BG1017" s="2">
        <v>0</v>
      </c>
    </row>
    <row r="1018" spans="1:59">
      <c r="A1018" s="5" t="s">
        <v>4130</v>
      </c>
      <c r="B1018" s="2" t="s">
        <v>4131</v>
      </c>
      <c r="C1018" s="2" t="s">
        <v>4132</v>
      </c>
      <c r="D1018" s="2" t="s">
        <v>4133</v>
      </c>
      <c r="E1018" s="2" t="s">
        <v>204</v>
      </c>
      <c r="F1018" s="2" t="s">
        <v>256</v>
      </c>
      <c r="G1018" s="2">
        <v>10</v>
      </c>
      <c r="H1018" s="2">
        <v>2</v>
      </c>
      <c r="I1018" s="2">
        <v>5.9</v>
      </c>
      <c r="J1018" s="2">
        <v>0</v>
      </c>
      <c r="K1018" s="2">
        <v>2124</v>
      </c>
      <c r="L1018" s="2">
        <v>0</v>
      </c>
      <c r="M1018" s="2">
        <v>0</v>
      </c>
      <c r="N1018" s="2">
        <v>0</v>
      </c>
      <c r="O1018" s="2">
        <v>0</v>
      </c>
      <c r="P1018" s="2">
        <v>144</v>
      </c>
      <c r="Q1018" s="2">
        <v>0</v>
      </c>
      <c r="R1018" s="2">
        <v>0</v>
      </c>
      <c r="S1018" s="2">
        <v>0</v>
      </c>
      <c r="T1018" s="2">
        <v>800</v>
      </c>
      <c r="U1018" s="2">
        <v>100</v>
      </c>
      <c r="V1018" s="2">
        <v>300</v>
      </c>
      <c r="W1018" s="2">
        <v>33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585.93</v>
      </c>
      <c r="AE1018" s="2">
        <v>0</v>
      </c>
      <c r="AF1018" s="2">
        <v>4086.93</v>
      </c>
      <c r="AG1018" s="2">
        <v>344.06</v>
      </c>
      <c r="AH1018" s="2">
        <v>12.9</v>
      </c>
      <c r="AI1018" s="2">
        <v>104.32</v>
      </c>
      <c r="AJ1018" s="2">
        <v>258</v>
      </c>
      <c r="AK1018" s="2">
        <v>0</v>
      </c>
      <c r="AL1018" s="2">
        <v>0</v>
      </c>
      <c r="AM1018" s="2">
        <v>0</v>
      </c>
      <c r="AN1018" s="2">
        <v>0</v>
      </c>
      <c r="AO1018" s="2">
        <v>2</v>
      </c>
      <c r="AP1018" s="2">
        <v>9</v>
      </c>
      <c r="AQ1018" s="2">
        <v>0</v>
      </c>
      <c r="AR1018" s="2">
        <v>3365.65</v>
      </c>
      <c r="AS1018" s="2">
        <v>4014.93</v>
      </c>
      <c r="AT1018" s="2">
        <v>15372.93</v>
      </c>
      <c r="AU1018" s="2">
        <v>15000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2157.84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</row>
    <row r="1019" spans="1:59">
      <c r="A1019" s="5" t="s">
        <v>4134</v>
      </c>
      <c r="B1019" s="2" t="s">
        <v>4135</v>
      </c>
      <c r="C1019" s="2" t="s">
        <v>4136</v>
      </c>
      <c r="D1019" s="2" t="s">
        <v>4137</v>
      </c>
      <c r="E1019" s="2" t="s">
        <v>204</v>
      </c>
      <c r="F1019" s="2" t="s">
        <v>256</v>
      </c>
      <c r="G1019" s="2">
        <v>12</v>
      </c>
      <c r="H1019" s="2">
        <v>2</v>
      </c>
      <c r="I1019" s="2">
        <v>6.7</v>
      </c>
      <c r="J1019" s="2">
        <v>0</v>
      </c>
      <c r="K1019" s="2">
        <v>2412</v>
      </c>
      <c r="L1019" s="2">
        <v>0</v>
      </c>
      <c r="M1019" s="2">
        <v>0</v>
      </c>
      <c r="N1019" s="2">
        <v>0</v>
      </c>
      <c r="O1019" s="2">
        <v>0</v>
      </c>
      <c r="P1019" s="2">
        <v>144</v>
      </c>
      <c r="Q1019" s="2">
        <v>0</v>
      </c>
      <c r="R1019" s="2">
        <v>0</v>
      </c>
      <c r="S1019" s="2">
        <v>0</v>
      </c>
      <c r="T1019" s="2">
        <v>800</v>
      </c>
      <c r="U1019" s="2">
        <v>100</v>
      </c>
      <c r="V1019" s="2">
        <v>300</v>
      </c>
      <c r="W1019" s="2">
        <v>33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410.69</v>
      </c>
      <c r="AE1019" s="2">
        <v>0</v>
      </c>
      <c r="AF1019" s="2">
        <v>4199.69</v>
      </c>
      <c r="AG1019" s="2">
        <v>474.17</v>
      </c>
      <c r="AH1019" s="2">
        <v>17.78</v>
      </c>
      <c r="AI1019" s="2">
        <v>118.54</v>
      </c>
      <c r="AJ1019" s="2">
        <v>356</v>
      </c>
      <c r="AK1019" s="2">
        <v>0</v>
      </c>
      <c r="AL1019" s="2">
        <v>0</v>
      </c>
      <c r="AM1019" s="2">
        <v>0</v>
      </c>
      <c r="AN1019" s="2">
        <v>0</v>
      </c>
      <c r="AO1019" s="2">
        <v>2</v>
      </c>
      <c r="AP1019" s="2">
        <v>9</v>
      </c>
      <c r="AQ1019" s="2">
        <v>0</v>
      </c>
      <c r="AR1019" s="2">
        <v>3231.2</v>
      </c>
      <c r="AS1019" s="2">
        <v>4127.69</v>
      </c>
      <c r="AT1019" s="2">
        <v>16269.69</v>
      </c>
      <c r="AU1019" s="2">
        <v>15000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2899.47</v>
      </c>
      <c r="BB1019" s="2">
        <v>0</v>
      </c>
      <c r="BC1019" s="2">
        <v>0</v>
      </c>
      <c r="BD1019" s="2">
        <v>0</v>
      </c>
      <c r="BE1019" s="2">
        <v>0</v>
      </c>
      <c r="BF1019" s="2">
        <v>6.27</v>
      </c>
      <c r="BG1019" s="2">
        <v>0</v>
      </c>
    </row>
    <row r="1020" spans="1:59">
      <c r="A1020" s="5" t="s">
        <v>4138</v>
      </c>
      <c r="B1020" s="2" t="s">
        <v>4139</v>
      </c>
      <c r="C1020" s="2" t="s">
        <v>4140</v>
      </c>
      <c r="D1020" s="2" t="s">
        <v>4141</v>
      </c>
      <c r="E1020" s="2" t="s">
        <v>204</v>
      </c>
      <c r="F1020" s="2" t="s">
        <v>256</v>
      </c>
      <c r="G1020" s="2">
        <v>11</v>
      </c>
      <c r="H1020" s="2">
        <v>2</v>
      </c>
      <c r="I1020" s="2">
        <v>6.3</v>
      </c>
      <c r="J1020" s="2">
        <v>0</v>
      </c>
      <c r="K1020" s="2">
        <v>2268</v>
      </c>
      <c r="L1020" s="2">
        <v>208.55</v>
      </c>
      <c r="M1020" s="2">
        <v>0</v>
      </c>
      <c r="N1020" s="2">
        <v>0</v>
      </c>
      <c r="O1020" s="2">
        <v>0</v>
      </c>
      <c r="P1020" s="2">
        <v>216</v>
      </c>
      <c r="Q1020" s="2">
        <v>0</v>
      </c>
      <c r="R1020" s="2">
        <v>0</v>
      </c>
      <c r="S1020" s="2">
        <v>0</v>
      </c>
      <c r="T1020" s="2">
        <v>800</v>
      </c>
      <c r="U1020" s="2">
        <v>100</v>
      </c>
      <c r="V1020" s="2">
        <v>300</v>
      </c>
      <c r="W1020" s="2">
        <v>33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1251.31</v>
      </c>
      <c r="AE1020" s="2">
        <v>0</v>
      </c>
      <c r="AF1020" s="2">
        <v>5176.86</v>
      </c>
      <c r="AG1020" s="2">
        <v>387.35</v>
      </c>
      <c r="AH1020" s="2">
        <v>14.53</v>
      </c>
      <c r="AI1020" s="2">
        <v>104.32</v>
      </c>
      <c r="AJ1020" s="2">
        <v>291</v>
      </c>
      <c r="AK1020" s="2">
        <v>0</v>
      </c>
      <c r="AL1020" s="2">
        <v>0</v>
      </c>
      <c r="AM1020" s="2">
        <v>0</v>
      </c>
      <c r="AN1020" s="2">
        <v>0</v>
      </c>
      <c r="AO1020" s="2">
        <v>2</v>
      </c>
      <c r="AP1020" s="2">
        <v>9</v>
      </c>
      <c r="AQ1020" s="2">
        <v>0</v>
      </c>
      <c r="AR1020" s="2">
        <v>4377.66</v>
      </c>
      <c r="AS1020" s="2">
        <v>5104.86</v>
      </c>
      <c r="AT1020" s="2">
        <v>17194.86</v>
      </c>
      <c r="AU1020" s="2">
        <v>15000</v>
      </c>
      <c r="AV1020" s="2">
        <v>3000</v>
      </c>
      <c r="AW1020" s="2">
        <v>6000</v>
      </c>
      <c r="AX1020" s="2">
        <v>0</v>
      </c>
      <c r="AY1020" s="2">
        <v>3000</v>
      </c>
      <c r="AZ1020" s="2">
        <v>0</v>
      </c>
      <c r="BA1020" s="2">
        <v>2391.6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</row>
    <row r="1021" spans="1:59">
      <c r="A1021" s="5" t="s">
        <v>4142</v>
      </c>
      <c r="B1021" s="2" t="s">
        <v>4143</v>
      </c>
      <c r="C1021" s="2" t="s">
        <v>4144</v>
      </c>
      <c r="D1021" s="2" t="s">
        <v>4145</v>
      </c>
      <c r="E1021" s="2" t="s">
        <v>204</v>
      </c>
      <c r="F1021" s="2" t="s">
        <v>256</v>
      </c>
      <c r="G1021" s="2">
        <v>11</v>
      </c>
      <c r="H1021" s="2">
        <v>2</v>
      </c>
      <c r="I1021" s="2">
        <v>6.3</v>
      </c>
      <c r="J1021" s="2">
        <v>0</v>
      </c>
      <c r="K1021" s="2">
        <v>2268</v>
      </c>
      <c r="L1021" s="2">
        <v>0</v>
      </c>
      <c r="M1021" s="2">
        <v>0</v>
      </c>
      <c r="N1021" s="2">
        <v>0</v>
      </c>
      <c r="O1021" s="2">
        <v>0</v>
      </c>
      <c r="P1021" s="2">
        <v>144</v>
      </c>
      <c r="Q1021" s="2">
        <v>0</v>
      </c>
      <c r="R1021" s="2">
        <v>0</v>
      </c>
      <c r="S1021" s="2">
        <v>0</v>
      </c>
      <c r="T1021" s="2">
        <v>800</v>
      </c>
      <c r="U1021" s="2">
        <v>100</v>
      </c>
      <c r="V1021" s="2">
        <v>300</v>
      </c>
      <c r="W1021" s="2">
        <v>33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1251.31</v>
      </c>
      <c r="AE1021" s="2">
        <v>0</v>
      </c>
      <c r="AF1021" s="2">
        <v>4896.31</v>
      </c>
      <c r="AG1021" s="2">
        <v>363.9</v>
      </c>
      <c r="AH1021" s="2">
        <v>13.65</v>
      </c>
      <c r="AI1021" s="2">
        <v>104.32</v>
      </c>
      <c r="AJ1021" s="2">
        <v>273</v>
      </c>
      <c r="AK1021" s="2">
        <v>0</v>
      </c>
      <c r="AL1021" s="2">
        <v>0</v>
      </c>
      <c r="AM1021" s="2">
        <v>0</v>
      </c>
      <c r="AN1021" s="2">
        <v>0</v>
      </c>
      <c r="AO1021" s="2">
        <v>2</v>
      </c>
      <c r="AP1021" s="2">
        <v>9</v>
      </c>
      <c r="AQ1021" s="2">
        <v>0</v>
      </c>
      <c r="AR1021" s="2">
        <v>4139.44</v>
      </c>
      <c r="AS1021" s="2">
        <v>4824.31</v>
      </c>
      <c r="AT1021" s="2">
        <v>16470.31</v>
      </c>
      <c r="AU1021" s="2">
        <v>15000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2264.61</v>
      </c>
      <c r="BB1021" s="2">
        <v>0</v>
      </c>
      <c r="BC1021" s="2">
        <v>0</v>
      </c>
      <c r="BD1021" s="2">
        <v>0</v>
      </c>
      <c r="BE1021" s="2">
        <v>0</v>
      </c>
      <c r="BF1021" s="2">
        <v>4.09</v>
      </c>
      <c r="BG1021" s="2">
        <v>0</v>
      </c>
    </row>
    <row r="1022" spans="1:59">
      <c r="A1022" s="5" t="s">
        <v>4146</v>
      </c>
      <c r="B1022" s="2" t="s">
        <v>4147</v>
      </c>
      <c r="C1022" s="2" t="s">
        <v>4148</v>
      </c>
      <c r="D1022" s="2" t="s">
        <v>4149</v>
      </c>
      <c r="E1022" s="2" t="s">
        <v>204</v>
      </c>
      <c r="F1022" s="2" t="s">
        <v>256</v>
      </c>
      <c r="G1022" s="2">
        <v>10</v>
      </c>
      <c r="H1022" s="2">
        <v>1</v>
      </c>
      <c r="I1022" s="2">
        <v>5.7</v>
      </c>
      <c r="J1022" s="2">
        <v>0</v>
      </c>
      <c r="K1022" s="2">
        <v>2052</v>
      </c>
      <c r="L1022" s="2">
        <v>377.38</v>
      </c>
      <c r="M1022" s="2">
        <v>0</v>
      </c>
      <c r="N1022" s="2">
        <v>0</v>
      </c>
      <c r="O1022" s="2">
        <v>0</v>
      </c>
      <c r="P1022" s="2">
        <v>144</v>
      </c>
      <c r="Q1022" s="2">
        <v>0</v>
      </c>
      <c r="R1022" s="2">
        <v>0</v>
      </c>
      <c r="S1022" s="2">
        <v>0</v>
      </c>
      <c r="T1022" s="2">
        <v>800</v>
      </c>
      <c r="U1022" s="2">
        <v>100</v>
      </c>
      <c r="V1022" s="2">
        <v>300</v>
      </c>
      <c r="W1022" s="2">
        <v>33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566.07</v>
      </c>
      <c r="AE1022" s="2">
        <v>0</v>
      </c>
      <c r="AF1022" s="2">
        <v>4372.45</v>
      </c>
      <c r="AG1022" s="2">
        <v>334.48</v>
      </c>
      <c r="AH1022" s="2">
        <v>12.54</v>
      </c>
      <c r="AI1022" s="2">
        <v>104.32</v>
      </c>
      <c r="AJ1022" s="2">
        <v>251</v>
      </c>
      <c r="AK1022" s="2">
        <v>0</v>
      </c>
      <c r="AL1022" s="2">
        <v>0</v>
      </c>
      <c r="AM1022" s="2">
        <v>0</v>
      </c>
      <c r="AN1022" s="2">
        <v>0</v>
      </c>
      <c r="AO1022" s="2">
        <v>2</v>
      </c>
      <c r="AP1022" s="2">
        <v>9</v>
      </c>
      <c r="AQ1022" s="2">
        <v>0</v>
      </c>
      <c r="AR1022" s="2">
        <v>3668.11</v>
      </c>
      <c r="AS1022" s="2">
        <v>4300.45</v>
      </c>
      <c r="AT1022" s="2">
        <v>16044.65</v>
      </c>
      <c r="AU1022" s="2">
        <v>15000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2107.02</v>
      </c>
      <c r="BB1022" s="2">
        <v>0</v>
      </c>
      <c r="BC1022" s="2">
        <v>0</v>
      </c>
      <c r="BD1022" s="2">
        <v>0</v>
      </c>
      <c r="BE1022" s="2">
        <v>0</v>
      </c>
      <c r="BF1022" s="2">
        <v>10.19</v>
      </c>
      <c r="BG1022" s="2">
        <v>0</v>
      </c>
    </row>
    <row r="1023" spans="1:59">
      <c r="A1023" s="5" t="s">
        <v>4150</v>
      </c>
      <c r="B1023" s="2" t="s">
        <v>4151</v>
      </c>
      <c r="C1023" s="2" t="s">
        <v>4152</v>
      </c>
      <c r="D1023" s="2" t="s">
        <v>4153</v>
      </c>
      <c r="E1023" s="2" t="s">
        <v>204</v>
      </c>
      <c r="F1023" s="2" t="s">
        <v>256</v>
      </c>
      <c r="G1023" s="2">
        <v>11</v>
      </c>
      <c r="H1023" s="2">
        <v>2</v>
      </c>
      <c r="I1023" s="2">
        <v>6.3</v>
      </c>
      <c r="J1023" s="2">
        <v>0</v>
      </c>
      <c r="K1023" s="2">
        <v>2268</v>
      </c>
      <c r="L1023" s="2">
        <v>0</v>
      </c>
      <c r="M1023" s="2">
        <v>0</v>
      </c>
      <c r="N1023" s="2">
        <v>0</v>
      </c>
      <c r="O1023" s="2">
        <v>0</v>
      </c>
      <c r="P1023" s="2">
        <v>144</v>
      </c>
      <c r="Q1023" s="2">
        <v>0</v>
      </c>
      <c r="R1023" s="2">
        <v>0</v>
      </c>
      <c r="S1023" s="2">
        <v>0</v>
      </c>
      <c r="T1023" s="2">
        <v>800</v>
      </c>
      <c r="U1023" s="2">
        <v>100</v>
      </c>
      <c r="V1023" s="2">
        <v>300</v>
      </c>
      <c r="W1023" s="2">
        <v>33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1251.31</v>
      </c>
      <c r="AE1023" s="2">
        <v>0</v>
      </c>
      <c r="AF1023" s="2">
        <v>4896.31</v>
      </c>
      <c r="AG1023" s="2">
        <v>366.33</v>
      </c>
      <c r="AH1023" s="2">
        <v>13.74</v>
      </c>
      <c r="AI1023" s="2">
        <v>104.32</v>
      </c>
      <c r="AJ1023" s="2">
        <v>275</v>
      </c>
      <c r="AK1023" s="2">
        <v>0</v>
      </c>
      <c r="AL1023" s="2">
        <v>0</v>
      </c>
      <c r="AM1023" s="2">
        <v>0</v>
      </c>
      <c r="AN1023" s="2">
        <v>0</v>
      </c>
      <c r="AO1023" s="2">
        <v>2</v>
      </c>
      <c r="AP1023" s="2">
        <v>9</v>
      </c>
      <c r="AQ1023" s="2">
        <v>0</v>
      </c>
      <c r="AR1023" s="2">
        <v>4134.92</v>
      </c>
      <c r="AS1023" s="2">
        <v>4824.31</v>
      </c>
      <c r="AT1023" s="2">
        <v>16470.31</v>
      </c>
      <c r="AU1023" s="2">
        <v>15000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2278.17</v>
      </c>
      <c r="BB1023" s="2">
        <v>0</v>
      </c>
      <c r="BC1023" s="2">
        <v>0</v>
      </c>
      <c r="BD1023" s="2">
        <v>0</v>
      </c>
      <c r="BE1023" s="2">
        <v>0</v>
      </c>
      <c r="BF1023" s="2">
        <v>3.82</v>
      </c>
      <c r="BG1023" s="2">
        <v>0</v>
      </c>
    </row>
    <row r="1024" spans="1:59">
      <c r="A1024" s="5" t="s">
        <v>4154</v>
      </c>
      <c r="B1024" s="2" t="s">
        <v>4155</v>
      </c>
      <c r="C1024" s="2" t="s">
        <v>4156</v>
      </c>
      <c r="D1024" s="2" t="s">
        <v>4157</v>
      </c>
      <c r="E1024" s="2" t="s">
        <v>204</v>
      </c>
      <c r="F1024" s="2" t="s">
        <v>256</v>
      </c>
      <c r="G1024" s="2">
        <v>9</v>
      </c>
      <c r="H1024" s="2">
        <v>2</v>
      </c>
      <c r="I1024" s="2">
        <v>5.5</v>
      </c>
      <c r="J1024" s="2">
        <v>0</v>
      </c>
      <c r="K1024" s="2">
        <v>1980</v>
      </c>
      <c r="L1024" s="2">
        <v>0</v>
      </c>
      <c r="M1024" s="2">
        <v>0</v>
      </c>
      <c r="N1024" s="2">
        <v>0</v>
      </c>
      <c r="O1024" s="2">
        <v>0</v>
      </c>
      <c r="P1024" s="2">
        <v>216</v>
      </c>
      <c r="Q1024" s="2">
        <v>0</v>
      </c>
      <c r="R1024" s="2">
        <v>0</v>
      </c>
      <c r="S1024" s="2">
        <v>0</v>
      </c>
      <c r="T1024" s="2">
        <v>800</v>
      </c>
      <c r="U1024" s="2">
        <v>100</v>
      </c>
      <c r="V1024" s="2">
        <v>300</v>
      </c>
      <c r="W1024" s="2">
        <v>33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546.21</v>
      </c>
      <c r="AE1024" s="2">
        <v>0</v>
      </c>
      <c r="AF1024" s="2">
        <v>3975.21</v>
      </c>
      <c r="AG1024" s="2">
        <v>378.76</v>
      </c>
      <c r="AH1024" s="2">
        <v>14.2</v>
      </c>
      <c r="AI1024" s="2">
        <v>104.32</v>
      </c>
      <c r="AJ1024" s="2">
        <v>284</v>
      </c>
      <c r="AK1024" s="2">
        <v>0</v>
      </c>
      <c r="AL1024" s="2">
        <v>0</v>
      </c>
      <c r="AM1024" s="2">
        <v>0</v>
      </c>
      <c r="AN1024" s="2">
        <v>0</v>
      </c>
      <c r="AO1024" s="2">
        <v>2</v>
      </c>
      <c r="AP1024" s="2">
        <v>9</v>
      </c>
      <c r="AQ1024" s="2">
        <v>0</v>
      </c>
      <c r="AR1024" s="2">
        <v>3191.93</v>
      </c>
      <c r="AS1024" s="2">
        <v>3903.21</v>
      </c>
      <c r="AT1024" s="2">
        <v>14852.89</v>
      </c>
      <c r="AU1024" s="2">
        <v>15000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2343.84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</row>
    <row r="1025" spans="1:59">
      <c r="A1025" s="5" t="s">
        <v>4158</v>
      </c>
      <c r="B1025" s="2" t="s">
        <v>4159</v>
      </c>
      <c r="C1025" s="2" t="s">
        <v>4160</v>
      </c>
      <c r="D1025" s="2" t="s">
        <v>4161</v>
      </c>
      <c r="E1025" s="2" t="s">
        <v>204</v>
      </c>
      <c r="F1025" s="2" t="s">
        <v>256</v>
      </c>
      <c r="G1025" s="2">
        <v>12</v>
      </c>
      <c r="H1025" s="2">
        <v>3</v>
      </c>
      <c r="I1025" s="2">
        <v>6.9</v>
      </c>
      <c r="J1025" s="2">
        <v>0</v>
      </c>
      <c r="K1025" s="2">
        <v>2484</v>
      </c>
      <c r="L1025" s="2">
        <v>0</v>
      </c>
      <c r="M1025" s="2">
        <v>0</v>
      </c>
      <c r="N1025" s="2">
        <v>0</v>
      </c>
      <c r="O1025" s="2">
        <v>0</v>
      </c>
      <c r="P1025" s="2">
        <v>144</v>
      </c>
      <c r="Q1025" s="2">
        <v>0</v>
      </c>
      <c r="R1025" s="2">
        <v>0</v>
      </c>
      <c r="S1025" s="2">
        <v>0</v>
      </c>
      <c r="T1025" s="2">
        <v>800</v>
      </c>
      <c r="U1025" s="2">
        <v>100</v>
      </c>
      <c r="V1025" s="2">
        <v>300</v>
      </c>
      <c r="W1025" s="2">
        <v>33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1027.86</v>
      </c>
      <c r="AE1025" s="2">
        <v>0</v>
      </c>
      <c r="AF1025" s="2">
        <v>4888.86</v>
      </c>
      <c r="AG1025" s="2">
        <v>492.65</v>
      </c>
      <c r="AH1025" s="2">
        <v>18.47</v>
      </c>
      <c r="AI1025" s="2">
        <v>123.16</v>
      </c>
      <c r="AJ1025" s="2">
        <v>369</v>
      </c>
      <c r="AK1025" s="2">
        <v>0</v>
      </c>
      <c r="AL1025" s="2">
        <v>0</v>
      </c>
      <c r="AM1025" s="2">
        <v>0</v>
      </c>
      <c r="AN1025" s="2">
        <v>0</v>
      </c>
      <c r="AO1025" s="2">
        <v>2</v>
      </c>
      <c r="AP1025" s="2">
        <v>9</v>
      </c>
      <c r="AQ1025" s="2">
        <v>0</v>
      </c>
      <c r="AR1025" s="2">
        <v>3883.58</v>
      </c>
      <c r="AS1025" s="2">
        <v>4816.86</v>
      </c>
      <c r="AT1025" s="2">
        <v>16894.86</v>
      </c>
      <c r="AU1025" s="2">
        <v>15000</v>
      </c>
      <c r="AV1025" s="2">
        <v>3000</v>
      </c>
      <c r="AW1025" s="2">
        <v>0</v>
      </c>
      <c r="AX1025" s="2">
        <v>0</v>
      </c>
      <c r="AY1025" s="2">
        <v>0</v>
      </c>
      <c r="AZ1025" s="2">
        <v>0</v>
      </c>
      <c r="BA1025" s="2">
        <v>3009.84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</row>
    <row r="1026" spans="1:59">
      <c r="A1026" s="5" t="s">
        <v>4162</v>
      </c>
      <c r="B1026" s="2" t="s">
        <v>4163</v>
      </c>
      <c r="C1026" s="2" t="s">
        <v>4164</v>
      </c>
      <c r="D1026" s="2" t="s">
        <v>4165</v>
      </c>
      <c r="E1026" s="2" t="s">
        <v>204</v>
      </c>
      <c r="F1026" s="2" t="s">
        <v>256</v>
      </c>
      <c r="G1026" s="2">
        <v>11</v>
      </c>
      <c r="H1026" s="2">
        <v>2</v>
      </c>
      <c r="I1026" s="2">
        <v>6.3</v>
      </c>
      <c r="J1026" s="2">
        <v>0</v>
      </c>
      <c r="K1026" s="2">
        <v>2268</v>
      </c>
      <c r="L1026" s="2">
        <v>0</v>
      </c>
      <c r="M1026" s="2">
        <v>0</v>
      </c>
      <c r="N1026" s="2">
        <v>0</v>
      </c>
      <c r="O1026" s="2">
        <v>0</v>
      </c>
      <c r="P1026" s="2">
        <v>216</v>
      </c>
      <c r="Q1026" s="2">
        <v>0</v>
      </c>
      <c r="R1026" s="2">
        <v>0</v>
      </c>
      <c r="S1026" s="2">
        <v>0</v>
      </c>
      <c r="T1026" s="2">
        <v>800</v>
      </c>
      <c r="U1026" s="2">
        <v>100</v>
      </c>
      <c r="V1026" s="2">
        <v>300</v>
      </c>
      <c r="W1026" s="2">
        <v>33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625.66</v>
      </c>
      <c r="AE1026" s="2">
        <v>0</v>
      </c>
      <c r="AF1026" s="2">
        <v>4342.66</v>
      </c>
      <c r="AG1026" s="2">
        <v>385.03</v>
      </c>
      <c r="AH1026" s="2">
        <v>14.44</v>
      </c>
      <c r="AI1026" s="2">
        <v>104.32</v>
      </c>
      <c r="AJ1026" s="2">
        <v>289</v>
      </c>
      <c r="AK1026" s="2">
        <v>0</v>
      </c>
      <c r="AL1026" s="2">
        <v>0</v>
      </c>
      <c r="AM1026" s="2">
        <v>0</v>
      </c>
      <c r="AN1026" s="2">
        <v>0</v>
      </c>
      <c r="AO1026" s="2">
        <v>2</v>
      </c>
      <c r="AP1026" s="2">
        <v>9</v>
      </c>
      <c r="AQ1026" s="2">
        <v>0</v>
      </c>
      <c r="AR1026" s="2">
        <v>3547.87</v>
      </c>
      <c r="AS1026" s="2">
        <v>4270.66</v>
      </c>
      <c r="AT1026" s="2">
        <v>17010.66</v>
      </c>
      <c r="AU1026" s="2">
        <v>15000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2378.37</v>
      </c>
      <c r="BB1026" s="2">
        <v>0</v>
      </c>
      <c r="BC1026" s="2">
        <v>0</v>
      </c>
      <c r="BD1026" s="2">
        <v>0</v>
      </c>
      <c r="BE1026" s="2">
        <v>0</v>
      </c>
      <c r="BF1026" s="2">
        <v>34.63</v>
      </c>
      <c r="BG1026" s="2">
        <v>0</v>
      </c>
    </row>
    <row r="1027" spans="1:59">
      <c r="A1027" s="5" t="s">
        <v>4166</v>
      </c>
      <c r="B1027" s="2" t="s">
        <v>4167</v>
      </c>
      <c r="C1027" s="2" t="s">
        <v>4168</v>
      </c>
      <c r="D1027" s="2" t="s">
        <v>4169</v>
      </c>
      <c r="E1027" s="2" t="s">
        <v>204</v>
      </c>
      <c r="F1027" s="2" t="s">
        <v>256</v>
      </c>
      <c r="G1027" s="2">
        <v>11</v>
      </c>
      <c r="H1027" s="2">
        <v>2</v>
      </c>
      <c r="I1027" s="2">
        <v>6.3</v>
      </c>
      <c r="J1027" s="2">
        <v>0</v>
      </c>
      <c r="K1027" s="2">
        <v>2268</v>
      </c>
      <c r="L1027" s="2">
        <v>0</v>
      </c>
      <c r="M1027" s="2">
        <v>0</v>
      </c>
      <c r="N1027" s="2">
        <v>0</v>
      </c>
      <c r="O1027" s="2">
        <v>0</v>
      </c>
      <c r="P1027" s="2">
        <v>144</v>
      </c>
      <c r="Q1027" s="2">
        <v>0</v>
      </c>
      <c r="R1027" s="2">
        <v>0</v>
      </c>
      <c r="S1027" s="2">
        <v>0</v>
      </c>
      <c r="T1027" s="2">
        <v>800</v>
      </c>
      <c r="U1027" s="2">
        <v>100</v>
      </c>
      <c r="V1027" s="2">
        <v>300</v>
      </c>
      <c r="W1027" s="2">
        <v>33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625.66</v>
      </c>
      <c r="AE1027" s="2">
        <v>0</v>
      </c>
      <c r="AF1027" s="2">
        <v>4270.66</v>
      </c>
      <c r="AG1027" s="2">
        <v>301.1</v>
      </c>
      <c r="AH1027" s="2">
        <v>11.29</v>
      </c>
      <c r="AI1027" s="2">
        <v>104.32</v>
      </c>
      <c r="AJ1027" s="2">
        <v>226</v>
      </c>
      <c r="AK1027" s="2">
        <v>0</v>
      </c>
      <c r="AL1027" s="2">
        <v>0</v>
      </c>
      <c r="AM1027" s="2">
        <v>0</v>
      </c>
      <c r="AN1027" s="2">
        <v>0</v>
      </c>
      <c r="AO1027" s="2">
        <v>2</v>
      </c>
      <c r="AP1027" s="2">
        <v>9</v>
      </c>
      <c r="AQ1027" s="2">
        <v>0</v>
      </c>
      <c r="AR1027" s="2">
        <v>3625.95</v>
      </c>
      <c r="AS1027" s="2">
        <v>4198.66</v>
      </c>
      <c r="AT1027" s="2">
        <v>15844.66</v>
      </c>
      <c r="AU1027" s="2">
        <v>15000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1928.13</v>
      </c>
      <c r="BB1027" s="2">
        <v>0</v>
      </c>
      <c r="BC1027" s="2">
        <v>0</v>
      </c>
      <c r="BD1027" s="2">
        <v>0</v>
      </c>
      <c r="BE1027" s="2">
        <v>0</v>
      </c>
      <c r="BF1027" s="2">
        <v>10.82</v>
      </c>
      <c r="BG1027" s="2">
        <v>0</v>
      </c>
    </row>
    <row r="1028" spans="1:59">
      <c r="A1028" s="5" t="s">
        <v>4170</v>
      </c>
      <c r="B1028" s="2" t="s">
        <v>4171</v>
      </c>
      <c r="C1028" s="2" t="s">
        <v>4172</v>
      </c>
      <c r="D1028" s="2" t="s">
        <v>4173</v>
      </c>
      <c r="E1028" s="2" t="s">
        <v>136</v>
      </c>
      <c r="F1028" s="2" t="s">
        <v>181</v>
      </c>
      <c r="G1028" s="2">
        <v>10</v>
      </c>
      <c r="H1028" s="2">
        <v>1</v>
      </c>
      <c r="I1028" s="2">
        <v>5.7</v>
      </c>
      <c r="J1028" s="2">
        <v>0</v>
      </c>
      <c r="K1028" s="2">
        <v>2052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800</v>
      </c>
      <c r="U1028" s="2">
        <v>100</v>
      </c>
      <c r="V1028" s="2">
        <v>300</v>
      </c>
      <c r="W1028" s="2">
        <v>33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188.69</v>
      </c>
      <c r="AE1028" s="2">
        <v>0</v>
      </c>
      <c r="AF1028" s="2">
        <v>3473.69</v>
      </c>
      <c r="AG1028" s="2">
        <v>664</v>
      </c>
      <c r="AH1028" s="2">
        <v>24.9</v>
      </c>
      <c r="AI1028" s="2">
        <v>166</v>
      </c>
      <c r="AJ1028" s="2">
        <v>498</v>
      </c>
      <c r="AK1028" s="2">
        <v>0</v>
      </c>
      <c r="AL1028" s="2">
        <v>0</v>
      </c>
      <c r="AM1028" s="2">
        <v>0</v>
      </c>
      <c r="AN1028" s="2">
        <v>0</v>
      </c>
      <c r="AO1028" s="2">
        <v>2</v>
      </c>
      <c r="AP1028" s="2">
        <v>9</v>
      </c>
      <c r="AQ1028" s="2">
        <v>0</v>
      </c>
      <c r="AR1028" s="2">
        <v>2118.79</v>
      </c>
      <c r="AS1028" s="2">
        <v>3401.69</v>
      </c>
      <c r="AT1028" s="2">
        <v>20196.13</v>
      </c>
      <c r="AU1028" s="2">
        <v>15000</v>
      </c>
      <c r="AV1028" s="2">
        <v>3000</v>
      </c>
      <c r="AW1028" s="2">
        <v>6000</v>
      </c>
      <c r="AX1028" s="2">
        <v>0</v>
      </c>
      <c r="AY1028" s="2">
        <v>3000</v>
      </c>
      <c r="AZ1028" s="2">
        <v>0</v>
      </c>
      <c r="BA1028" s="2">
        <v>4058.7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</row>
    <row r="1029" spans="1:59">
      <c r="A1029" s="5" t="s">
        <v>4174</v>
      </c>
      <c r="B1029" s="2" t="s">
        <v>4175</v>
      </c>
      <c r="C1029" s="2" t="s">
        <v>4176</v>
      </c>
      <c r="D1029" s="2" t="s">
        <v>4177</v>
      </c>
      <c r="E1029" s="2" t="s">
        <v>141</v>
      </c>
      <c r="F1029" s="2" t="s">
        <v>181</v>
      </c>
      <c r="G1029" s="2">
        <v>6</v>
      </c>
      <c r="H1029" s="2">
        <v>1</v>
      </c>
      <c r="I1029" s="2">
        <v>4.1</v>
      </c>
      <c r="J1029" s="2">
        <v>0</v>
      </c>
      <c r="K1029" s="2">
        <v>1476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800</v>
      </c>
      <c r="U1029" s="2">
        <v>100</v>
      </c>
      <c r="V1029" s="2">
        <v>300</v>
      </c>
      <c r="W1029" s="2">
        <v>33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610.76</v>
      </c>
      <c r="AE1029" s="2">
        <v>0</v>
      </c>
      <c r="AF1029" s="2">
        <v>3319.76</v>
      </c>
      <c r="AG1029" s="2">
        <v>320</v>
      </c>
      <c r="AH1029" s="2">
        <v>12</v>
      </c>
      <c r="AI1029" s="2">
        <v>104.32</v>
      </c>
      <c r="AJ1029" s="2">
        <v>240</v>
      </c>
      <c r="AK1029" s="2">
        <v>0</v>
      </c>
      <c r="AL1029" s="2">
        <v>0</v>
      </c>
      <c r="AM1029" s="2">
        <v>0</v>
      </c>
      <c r="AN1029" s="2">
        <v>0</v>
      </c>
      <c r="AO1029" s="2">
        <v>2</v>
      </c>
      <c r="AP1029" s="2">
        <v>9</v>
      </c>
      <c r="AQ1029" s="2">
        <v>0</v>
      </c>
      <c r="AR1029" s="2">
        <v>2641.44</v>
      </c>
      <c r="AS1029" s="2">
        <v>3247.76</v>
      </c>
      <c r="AT1029" s="2">
        <v>14130.08</v>
      </c>
      <c r="AU1029" s="2">
        <v>15000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2028.96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</row>
    <row r="1030" spans="1:59">
      <c r="A1030" s="5" t="s">
        <v>4178</v>
      </c>
      <c r="B1030" s="2" t="s">
        <v>4179</v>
      </c>
      <c r="C1030" s="2" t="s">
        <v>4180</v>
      </c>
      <c r="D1030" s="2" t="s">
        <v>4181</v>
      </c>
      <c r="E1030" s="2" t="s">
        <v>141</v>
      </c>
      <c r="F1030" s="2" t="s">
        <v>181</v>
      </c>
      <c r="G1030" s="2">
        <v>6</v>
      </c>
      <c r="H1030" s="2">
        <v>1</v>
      </c>
      <c r="I1030" s="2">
        <v>4.1</v>
      </c>
      <c r="J1030" s="2">
        <v>0</v>
      </c>
      <c r="K1030" s="2">
        <v>1476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800</v>
      </c>
      <c r="U1030" s="2">
        <v>100</v>
      </c>
      <c r="V1030" s="2">
        <v>300</v>
      </c>
      <c r="W1030" s="2">
        <v>33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203.59</v>
      </c>
      <c r="AE1030" s="2">
        <v>0</v>
      </c>
      <c r="AF1030" s="2">
        <v>2912.59</v>
      </c>
      <c r="AG1030" s="2">
        <v>320</v>
      </c>
      <c r="AH1030" s="2">
        <v>12</v>
      </c>
      <c r="AI1030" s="2">
        <v>104.32</v>
      </c>
      <c r="AJ1030" s="2">
        <v>240</v>
      </c>
      <c r="AK1030" s="2">
        <v>0</v>
      </c>
      <c r="AL1030" s="2">
        <v>0</v>
      </c>
      <c r="AM1030" s="2">
        <v>0</v>
      </c>
      <c r="AN1030" s="2">
        <v>0</v>
      </c>
      <c r="AO1030" s="2">
        <v>2</v>
      </c>
      <c r="AP1030" s="2">
        <v>9</v>
      </c>
      <c r="AQ1030" s="2">
        <v>0</v>
      </c>
      <c r="AR1030" s="2">
        <v>2234.27</v>
      </c>
      <c r="AS1030" s="2">
        <v>2840.59</v>
      </c>
      <c r="AT1030" s="2">
        <v>13722.91</v>
      </c>
      <c r="AU1030" s="2">
        <v>15000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2028.96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</row>
    <row r="1031" spans="1:59">
      <c r="A1031" s="5" t="s">
        <v>4182</v>
      </c>
      <c r="B1031" s="2" t="s">
        <v>4183</v>
      </c>
      <c r="C1031" s="2" t="s">
        <v>4184</v>
      </c>
      <c r="D1031" s="2" t="s">
        <v>4185</v>
      </c>
      <c r="E1031" s="2" t="s">
        <v>176</v>
      </c>
      <c r="F1031" s="2" t="s">
        <v>256</v>
      </c>
      <c r="G1031" s="2">
        <v>5</v>
      </c>
      <c r="H1031" s="2">
        <v>1</v>
      </c>
      <c r="I1031" s="2">
        <v>3.7</v>
      </c>
      <c r="J1031" s="2">
        <v>0</v>
      </c>
      <c r="K1031" s="2">
        <v>1332</v>
      </c>
      <c r="L1031" s="2">
        <v>244.97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800</v>
      </c>
      <c r="U1031" s="2">
        <v>100</v>
      </c>
      <c r="V1031" s="2">
        <v>300</v>
      </c>
      <c r="W1031" s="2">
        <v>33</v>
      </c>
      <c r="X1031" s="2">
        <v>0</v>
      </c>
      <c r="Y1031" s="2">
        <v>0</v>
      </c>
      <c r="Z1031" s="2">
        <v>0</v>
      </c>
      <c r="AA1031" s="2">
        <v>0</v>
      </c>
      <c r="AB1031" s="2">
        <v>60</v>
      </c>
      <c r="AC1031" s="2">
        <v>0</v>
      </c>
      <c r="AD1031" s="2">
        <v>735.66</v>
      </c>
      <c r="AE1031" s="2">
        <v>0</v>
      </c>
      <c r="AF1031" s="2">
        <v>3605.63</v>
      </c>
      <c r="AG1031" s="2">
        <v>320</v>
      </c>
      <c r="AH1031" s="2">
        <v>12</v>
      </c>
      <c r="AI1031" s="2">
        <v>104.32</v>
      </c>
      <c r="AJ1031" s="2">
        <v>240</v>
      </c>
      <c r="AK1031" s="2">
        <v>0</v>
      </c>
      <c r="AL1031" s="2">
        <v>0</v>
      </c>
      <c r="AM1031" s="2">
        <v>0</v>
      </c>
      <c r="AN1031" s="2">
        <v>0</v>
      </c>
      <c r="AO1031" s="2">
        <v>2</v>
      </c>
      <c r="AP1031" s="2">
        <v>9</v>
      </c>
      <c r="AQ1031" s="2">
        <v>0</v>
      </c>
      <c r="AR1031" s="2">
        <v>2927.31</v>
      </c>
      <c r="AS1031" s="2">
        <v>3533.63</v>
      </c>
      <c r="AT1031" s="2">
        <v>12123.56</v>
      </c>
      <c r="AU1031" s="2">
        <v>15000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2028.96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</row>
    <row r="1032" spans="1:59">
      <c r="A1032" s="5" t="s">
        <v>4186</v>
      </c>
      <c r="B1032" s="2" t="s">
        <v>531</v>
      </c>
      <c r="C1032" s="2" t="s">
        <v>4187</v>
      </c>
      <c r="D1032" s="2" t="s">
        <v>4188</v>
      </c>
      <c r="E1032" s="2" t="s">
        <v>176</v>
      </c>
      <c r="F1032" s="2" t="s">
        <v>256</v>
      </c>
      <c r="G1032" s="2">
        <v>5</v>
      </c>
      <c r="H1032" s="2">
        <v>1</v>
      </c>
      <c r="I1032" s="2">
        <v>3.7</v>
      </c>
      <c r="J1032" s="2">
        <v>0</v>
      </c>
      <c r="K1032" s="2">
        <v>1332</v>
      </c>
      <c r="L1032" s="2">
        <v>244.97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800</v>
      </c>
      <c r="U1032" s="2">
        <v>100</v>
      </c>
      <c r="V1032" s="2">
        <v>300</v>
      </c>
      <c r="W1032" s="2">
        <v>33</v>
      </c>
      <c r="X1032" s="2">
        <v>0</v>
      </c>
      <c r="Y1032" s="2">
        <v>0</v>
      </c>
      <c r="Z1032" s="2">
        <v>0</v>
      </c>
      <c r="AA1032" s="2">
        <v>0</v>
      </c>
      <c r="AB1032" s="2">
        <v>70</v>
      </c>
      <c r="AC1032" s="2">
        <v>96</v>
      </c>
      <c r="AD1032" s="2">
        <v>715.17</v>
      </c>
      <c r="AE1032" s="2">
        <v>0</v>
      </c>
      <c r="AF1032" s="2">
        <v>3691.14</v>
      </c>
      <c r="AG1032" s="2">
        <v>320</v>
      </c>
      <c r="AH1032" s="2">
        <v>12</v>
      </c>
      <c r="AI1032" s="2">
        <v>104.32</v>
      </c>
      <c r="AJ1032" s="2">
        <v>240</v>
      </c>
      <c r="AK1032" s="2">
        <v>0</v>
      </c>
      <c r="AL1032" s="2">
        <v>0</v>
      </c>
      <c r="AM1032" s="2">
        <v>0</v>
      </c>
      <c r="AN1032" s="2">
        <v>0</v>
      </c>
      <c r="AO1032" s="2">
        <v>2</v>
      </c>
      <c r="AP1032" s="2">
        <v>9</v>
      </c>
      <c r="AQ1032" s="2">
        <v>0</v>
      </c>
      <c r="AR1032" s="2">
        <v>3012.82</v>
      </c>
      <c r="AS1032" s="2">
        <v>3619.14</v>
      </c>
      <c r="AT1032" s="2">
        <v>12222.94</v>
      </c>
      <c r="AU1032" s="2">
        <v>15000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2028.96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</row>
    <row r="1033" spans="1:59">
      <c r="A1033" s="5" t="s">
        <v>4189</v>
      </c>
      <c r="B1033" s="2" t="s">
        <v>4190</v>
      </c>
      <c r="C1033" s="2" t="s">
        <v>4191</v>
      </c>
      <c r="D1033" s="2" t="s">
        <v>4192</v>
      </c>
      <c r="E1033" s="2" t="s">
        <v>176</v>
      </c>
      <c r="F1033" s="2" t="s">
        <v>256</v>
      </c>
      <c r="G1033" s="2">
        <v>5</v>
      </c>
      <c r="H1033" s="2">
        <v>1</v>
      </c>
      <c r="I1033" s="2">
        <v>3.7</v>
      </c>
      <c r="J1033" s="2">
        <v>0</v>
      </c>
      <c r="K1033" s="2">
        <v>1332</v>
      </c>
      <c r="L1033" s="2">
        <v>122.48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800</v>
      </c>
      <c r="U1033" s="2">
        <v>100</v>
      </c>
      <c r="V1033" s="2">
        <v>300</v>
      </c>
      <c r="W1033" s="2">
        <v>33</v>
      </c>
      <c r="X1033" s="2">
        <v>0</v>
      </c>
      <c r="Y1033" s="2">
        <v>0</v>
      </c>
      <c r="Z1033" s="2">
        <v>0</v>
      </c>
      <c r="AA1033" s="2">
        <v>0</v>
      </c>
      <c r="AB1033" s="2">
        <v>70</v>
      </c>
      <c r="AC1033" s="2">
        <v>84</v>
      </c>
      <c r="AD1033" s="2">
        <v>1033.38</v>
      </c>
      <c r="AE1033" s="2">
        <v>0</v>
      </c>
      <c r="AF1033" s="2">
        <v>3874.86</v>
      </c>
      <c r="AG1033" s="2">
        <v>320</v>
      </c>
      <c r="AH1033" s="2">
        <v>12</v>
      </c>
      <c r="AI1033" s="2">
        <v>104.32</v>
      </c>
      <c r="AJ1033" s="2">
        <v>240</v>
      </c>
      <c r="AK1033" s="2">
        <v>0</v>
      </c>
      <c r="AL1033" s="2">
        <v>0</v>
      </c>
      <c r="AM1033" s="2">
        <v>0</v>
      </c>
      <c r="AN1033" s="2">
        <v>0</v>
      </c>
      <c r="AO1033" s="2">
        <v>2</v>
      </c>
      <c r="AP1033" s="2">
        <v>9</v>
      </c>
      <c r="AQ1033" s="2">
        <v>0</v>
      </c>
      <c r="AR1033" s="2">
        <v>3196.54</v>
      </c>
      <c r="AS1033" s="2">
        <v>3802.86</v>
      </c>
      <c r="AT1033" s="2">
        <v>12406.66</v>
      </c>
      <c r="AU1033" s="2">
        <v>15000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2028.96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</row>
    <row r="1034" spans="1:59">
      <c r="A1034" s="5" t="s">
        <v>4193</v>
      </c>
      <c r="B1034" s="2" t="s">
        <v>1763</v>
      </c>
      <c r="C1034" s="2" t="s">
        <v>4194</v>
      </c>
      <c r="D1034" s="2" t="s">
        <v>4195</v>
      </c>
      <c r="E1034" s="2" t="s">
        <v>176</v>
      </c>
      <c r="F1034" s="2" t="s">
        <v>256</v>
      </c>
      <c r="G1034" s="2">
        <v>5</v>
      </c>
      <c r="H1034" s="2">
        <v>1</v>
      </c>
      <c r="I1034" s="2">
        <v>3.7</v>
      </c>
      <c r="J1034" s="2">
        <v>0</v>
      </c>
      <c r="K1034" s="2">
        <v>1332</v>
      </c>
      <c r="L1034" s="2">
        <v>244.97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800</v>
      </c>
      <c r="U1034" s="2">
        <v>100</v>
      </c>
      <c r="V1034" s="2">
        <v>300</v>
      </c>
      <c r="W1034" s="2">
        <v>33</v>
      </c>
      <c r="X1034" s="2">
        <v>0</v>
      </c>
      <c r="Y1034" s="2">
        <v>0</v>
      </c>
      <c r="Z1034" s="2">
        <v>0</v>
      </c>
      <c r="AA1034" s="2">
        <v>0</v>
      </c>
      <c r="AB1034" s="2">
        <v>70</v>
      </c>
      <c r="AC1034" s="2">
        <v>84</v>
      </c>
      <c r="AD1034" s="2">
        <v>849.66</v>
      </c>
      <c r="AE1034" s="2">
        <v>0</v>
      </c>
      <c r="AF1034" s="2">
        <v>3813.63</v>
      </c>
      <c r="AG1034" s="2">
        <v>320</v>
      </c>
      <c r="AH1034" s="2">
        <v>12</v>
      </c>
      <c r="AI1034" s="2">
        <v>104.32</v>
      </c>
      <c r="AJ1034" s="2">
        <v>240</v>
      </c>
      <c r="AK1034" s="2">
        <v>0</v>
      </c>
      <c r="AL1034" s="2">
        <v>0</v>
      </c>
      <c r="AM1034" s="2">
        <v>0</v>
      </c>
      <c r="AN1034" s="2">
        <v>0</v>
      </c>
      <c r="AO1034" s="2">
        <v>2</v>
      </c>
      <c r="AP1034" s="2">
        <v>9</v>
      </c>
      <c r="AQ1034" s="2">
        <v>0</v>
      </c>
      <c r="AR1034" s="2">
        <v>3135.31</v>
      </c>
      <c r="AS1034" s="2">
        <v>3741.63</v>
      </c>
      <c r="AT1034" s="2">
        <v>12335.43</v>
      </c>
      <c r="AU1034" s="2">
        <v>15000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2028.96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</row>
    <row r="1035" spans="1:59">
      <c r="A1035" s="5" t="s">
        <v>4196</v>
      </c>
      <c r="B1035" s="2" t="s">
        <v>4197</v>
      </c>
      <c r="C1035" s="2" t="s">
        <v>4198</v>
      </c>
      <c r="D1035" s="2" t="s">
        <v>4199</v>
      </c>
      <c r="E1035" s="2" t="s">
        <v>159</v>
      </c>
      <c r="F1035" s="2" t="s">
        <v>256</v>
      </c>
      <c r="G1035" s="2">
        <v>6</v>
      </c>
      <c r="H1035" s="2">
        <v>1</v>
      </c>
      <c r="I1035" s="2">
        <v>4.1</v>
      </c>
      <c r="J1035" s="2">
        <v>0</v>
      </c>
      <c r="K1035" s="2">
        <v>1476</v>
      </c>
      <c r="L1035" s="2">
        <v>271.45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800</v>
      </c>
      <c r="U1035" s="2">
        <v>100</v>
      </c>
      <c r="V1035" s="2">
        <v>300</v>
      </c>
      <c r="W1035" s="2">
        <v>33</v>
      </c>
      <c r="X1035" s="2">
        <v>0</v>
      </c>
      <c r="Y1035" s="2">
        <v>0</v>
      </c>
      <c r="Z1035" s="2">
        <v>0</v>
      </c>
      <c r="AA1035" s="2">
        <v>0</v>
      </c>
      <c r="AB1035" s="2">
        <v>10</v>
      </c>
      <c r="AC1035" s="2">
        <v>12</v>
      </c>
      <c r="AD1035" s="2">
        <v>922.48</v>
      </c>
      <c r="AE1035" s="2">
        <v>0</v>
      </c>
      <c r="AF1035" s="2">
        <v>3924.93</v>
      </c>
      <c r="AG1035" s="2">
        <v>320</v>
      </c>
      <c r="AH1035" s="2">
        <v>12</v>
      </c>
      <c r="AI1035" s="2">
        <v>104.32</v>
      </c>
      <c r="AJ1035" s="2">
        <v>240</v>
      </c>
      <c r="AK1035" s="2">
        <v>0</v>
      </c>
      <c r="AL1035" s="2">
        <v>0</v>
      </c>
      <c r="AM1035" s="2">
        <v>0</v>
      </c>
      <c r="AN1035" s="2">
        <v>0</v>
      </c>
      <c r="AO1035" s="2">
        <v>2</v>
      </c>
      <c r="AP1035" s="2">
        <v>9</v>
      </c>
      <c r="AQ1035" s="2">
        <v>0</v>
      </c>
      <c r="AR1035" s="2">
        <v>3246.61</v>
      </c>
      <c r="AS1035" s="2">
        <v>3852.93</v>
      </c>
      <c r="AT1035" s="2">
        <v>12809.56</v>
      </c>
      <c r="AU1035" s="2">
        <v>15000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2028.96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</row>
    <row r="1036" spans="1:59">
      <c r="A1036" s="5" t="s">
        <v>4200</v>
      </c>
      <c r="B1036" s="2" t="s">
        <v>4201</v>
      </c>
      <c r="C1036" s="2" t="s">
        <v>4202</v>
      </c>
      <c r="D1036" s="2" t="s">
        <v>4203</v>
      </c>
      <c r="E1036" s="2" t="s">
        <v>176</v>
      </c>
      <c r="F1036" s="2" t="s">
        <v>256</v>
      </c>
      <c r="G1036" s="2">
        <v>5</v>
      </c>
      <c r="H1036" s="2">
        <v>1</v>
      </c>
      <c r="I1036" s="2">
        <v>3.7</v>
      </c>
      <c r="J1036" s="2">
        <v>0</v>
      </c>
      <c r="K1036" s="2">
        <v>1332</v>
      </c>
      <c r="L1036" s="2">
        <v>244.97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800</v>
      </c>
      <c r="U1036" s="2">
        <v>100</v>
      </c>
      <c r="V1036" s="2">
        <v>300</v>
      </c>
      <c r="W1036" s="2">
        <v>33</v>
      </c>
      <c r="X1036" s="2">
        <v>0</v>
      </c>
      <c r="Y1036" s="2">
        <v>0</v>
      </c>
      <c r="Z1036" s="2">
        <v>0</v>
      </c>
      <c r="AA1036" s="2">
        <v>0</v>
      </c>
      <c r="AB1036" s="2">
        <v>70</v>
      </c>
      <c r="AC1036" s="2">
        <v>96</v>
      </c>
      <c r="AD1036" s="2">
        <v>1033.38</v>
      </c>
      <c r="AE1036" s="2">
        <v>0</v>
      </c>
      <c r="AF1036" s="2">
        <v>4009.35</v>
      </c>
      <c r="AG1036" s="2">
        <v>320</v>
      </c>
      <c r="AH1036" s="2">
        <v>12</v>
      </c>
      <c r="AI1036" s="2">
        <v>104.32</v>
      </c>
      <c r="AJ1036" s="2">
        <v>240</v>
      </c>
      <c r="AK1036" s="2">
        <v>0</v>
      </c>
      <c r="AL1036" s="2">
        <v>0</v>
      </c>
      <c r="AM1036" s="2">
        <v>0</v>
      </c>
      <c r="AN1036" s="2">
        <v>0</v>
      </c>
      <c r="AO1036" s="2">
        <v>2</v>
      </c>
      <c r="AP1036" s="2">
        <v>9</v>
      </c>
      <c r="AQ1036" s="2">
        <v>0</v>
      </c>
      <c r="AR1036" s="2">
        <v>3331.03</v>
      </c>
      <c r="AS1036" s="2">
        <v>3937.35</v>
      </c>
      <c r="AT1036" s="2">
        <v>12520.35</v>
      </c>
      <c r="AU1036" s="2">
        <v>15000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2028.96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</row>
    <row r="1037" spans="1:59">
      <c r="A1037" s="5" t="s">
        <v>4204</v>
      </c>
      <c r="B1037" s="2" t="s">
        <v>4205</v>
      </c>
      <c r="C1037" s="2" t="s">
        <v>4206</v>
      </c>
      <c r="D1037" s="2" t="s">
        <v>4207</v>
      </c>
      <c r="E1037" s="2" t="s">
        <v>176</v>
      </c>
      <c r="F1037" s="2" t="s">
        <v>256</v>
      </c>
      <c r="G1037" s="2">
        <v>5</v>
      </c>
      <c r="H1037" s="2">
        <v>1</v>
      </c>
      <c r="I1037" s="2">
        <v>3.7</v>
      </c>
      <c r="J1037" s="2">
        <v>0</v>
      </c>
      <c r="K1037" s="2">
        <v>1332</v>
      </c>
      <c r="L1037" s="2">
        <v>122.48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800</v>
      </c>
      <c r="U1037" s="2">
        <v>100</v>
      </c>
      <c r="V1037" s="2">
        <v>300</v>
      </c>
      <c r="W1037" s="2">
        <v>33</v>
      </c>
      <c r="X1037" s="2">
        <v>0</v>
      </c>
      <c r="Y1037" s="2">
        <v>0</v>
      </c>
      <c r="Z1037" s="2">
        <v>0</v>
      </c>
      <c r="AA1037" s="2">
        <v>0</v>
      </c>
      <c r="AB1037" s="2">
        <v>70</v>
      </c>
      <c r="AC1037" s="2">
        <v>84</v>
      </c>
      <c r="AD1037" s="2">
        <v>715.17</v>
      </c>
      <c r="AE1037" s="2">
        <v>0</v>
      </c>
      <c r="AF1037" s="2">
        <v>3556.65</v>
      </c>
      <c r="AG1037" s="2">
        <v>320</v>
      </c>
      <c r="AH1037" s="2">
        <v>12</v>
      </c>
      <c r="AI1037" s="2">
        <v>104.32</v>
      </c>
      <c r="AJ1037" s="2">
        <v>240</v>
      </c>
      <c r="AK1037" s="2">
        <v>0</v>
      </c>
      <c r="AL1037" s="2">
        <v>0</v>
      </c>
      <c r="AM1037" s="2">
        <v>0</v>
      </c>
      <c r="AN1037" s="2">
        <v>0</v>
      </c>
      <c r="AO1037" s="2">
        <v>2</v>
      </c>
      <c r="AP1037" s="2">
        <v>9</v>
      </c>
      <c r="AQ1037" s="2">
        <v>0</v>
      </c>
      <c r="AR1037" s="2">
        <v>2878.33</v>
      </c>
      <c r="AS1037" s="2">
        <v>3484.65</v>
      </c>
      <c r="AT1037" s="2">
        <v>12064.58</v>
      </c>
      <c r="AU1037" s="2">
        <v>15000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2028.96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</row>
    <row r="1038" spans="1:59">
      <c r="A1038" s="5" t="s">
        <v>4208</v>
      </c>
      <c r="B1038" s="2" t="s">
        <v>4209</v>
      </c>
      <c r="C1038" s="2" t="s">
        <v>4210</v>
      </c>
      <c r="D1038" s="2" t="s">
        <v>4211</v>
      </c>
      <c r="E1038" s="2" t="s">
        <v>176</v>
      </c>
      <c r="F1038" s="2" t="s">
        <v>256</v>
      </c>
      <c r="G1038" s="2">
        <v>5</v>
      </c>
      <c r="H1038" s="2">
        <v>1</v>
      </c>
      <c r="I1038" s="2">
        <v>3.7</v>
      </c>
      <c r="J1038" s="2">
        <v>0</v>
      </c>
      <c r="K1038" s="2">
        <v>1332</v>
      </c>
      <c r="L1038" s="2">
        <v>122.48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800</v>
      </c>
      <c r="U1038" s="2">
        <v>100</v>
      </c>
      <c r="V1038" s="2">
        <v>300</v>
      </c>
      <c r="W1038" s="2">
        <v>33</v>
      </c>
      <c r="X1038" s="2">
        <v>0</v>
      </c>
      <c r="Y1038" s="2">
        <v>0</v>
      </c>
      <c r="Z1038" s="2">
        <v>0</v>
      </c>
      <c r="AA1038" s="2">
        <v>0</v>
      </c>
      <c r="AB1038" s="2">
        <v>80</v>
      </c>
      <c r="AC1038" s="2">
        <v>84</v>
      </c>
      <c r="AD1038" s="2">
        <v>655.93</v>
      </c>
      <c r="AE1038" s="2">
        <v>0</v>
      </c>
      <c r="AF1038" s="2">
        <v>3507.41</v>
      </c>
      <c r="AG1038" s="2">
        <v>320</v>
      </c>
      <c r="AH1038" s="2">
        <v>12</v>
      </c>
      <c r="AI1038" s="2">
        <v>104.32</v>
      </c>
      <c r="AJ1038" s="2">
        <v>240</v>
      </c>
      <c r="AK1038" s="2">
        <v>0</v>
      </c>
      <c r="AL1038" s="2">
        <v>0</v>
      </c>
      <c r="AM1038" s="2">
        <v>0</v>
      </c>
      <c r="AN1038" s="2">
        <v>0</v>
      </c>
      <c r="AO1038" s="2">
        <v>2</v>
      </c>
      <c r="AP1038" s="2">
        <v>9</v>
      </c>
      <c r="AQ1038" s="2">
        <v>0</v>
      </c>
      <c r="AR1038" s="2">
        <v>2829.09</v>
      </c>
      <c r="AS1038" s="2">
        <v>3435.41</v>
      </c>
      <c r="AT1038" s="2">
        <v>12039.21</v>
      </c>
      <c r="AU1038" s="2">
        <v>15000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2028.96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</row>
    <row r="1039" spans="1:59">
      <c r="A1039" s="5" t="s">
        <v>4212</v>
      </c>
      <c r="B1039" s="2" t="s">
        <v>4213</v>
      </c>
      <c r="C1039" s="2" t="s">
        <v>4214</v>
      </c>
      <c r="D1039" s="2" t="s">
        <v>4215</v>
      </c>
      <c r="E1039" s="2" t="s">
        <v>176</v>
      </c>
      <c r="F1039" s="2" t="s">
        <v>256</v>
      </c>
      <c r="G1039" s="2">
        <v>5</v>
      </c>
      <c r="H1039" s="2">
        <v>1</v>
      </c>
      <c r="I1039" s="2">
        <v>3.7</v>
      </c>
      <c r="J1039" s="2">
        <v>0</v>
      </c>
      <c r="K1039" s="2">
        <v>1332</v>
      </c>
      <c r="L1039" s="2">
        <v>244.97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800</v>
      </c>
      <c r="U1039" s="2">
        <v>100</v>
      </c>
      <c r="V1039" s="2">
        <v>300</v>
      </c>
      <c r="W1039" s="2">
        <v>33</v>
      </c>
      <c r="X1039" s="2">
        <v>0</v>
      </c>
      <c r="Y1039" s="2">
        <v>0</v>
      </c>
      <c r="Z1039" s="2">
        <v>0</v>
      </c>
      <c r="AA1039" s="2">
        <v>0</v>
      </c>
      <c r="AB1039" s="2">
        <v>70</v>
      </c>
      <c r="AC1039" s="2">
        <v>84</v>
      </c>
      <c r="AD1039" s="2">
        <v>849.66</v>
      </c>
      <c r="AE1039" s="2">
        <v>0</v>
      </c>
      <c r="AF1039" s="2">
        <v>3813.63</v>
      </c>
      <c r="AG1039" s="2">
        <v>320</v>
      </c>
      <c r="AH1039" s="2">
        <v>12</v>
      </c>
      <c r="AI1039" s="2">
        <v>104.32</v>
      </c>
      <c r="AJ1039" s="2">
        <v>240</v>
      </c>
      <c r="AK1039" s="2">
        <v>0</v>
      </c>
      <c r="AL1039" s="2">
        <v>0</v>
      </c>
      <c r="AM1039" s="2">
        <v>0</v>
      </c>
      <c r="AN1039" s="2">
        <v>0</v>
      </c>
      <c r="AO1039" s="2">
        <v>2</v>
      </c>
      <c r="AP1039" s="2">
        <v>9</v>
      </c>
      <c r="AQ1039" s="2">
        <v>0</v>
      </c>
      <c r="AR1039" s="2">
        <v>3135.31</v>
      </c>
      <c r="AS1039" s="2">
        <v>3741.63</v>
      </c>
      <c r="AT1039" s="2">
        <v>12345.43</v>
      </c>
      <c r="AU1039" s="2">
        <v>15000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2028.96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</row>
    <row r="1040" spans="1:59">
      <c r="A1040" s="5" t="s">
        <v>4216</v>
      </c>
      <c r="B1040" s="2" t="s">
        <v>4217</v>
      </c>
      <c r="C1040" s="2" t="s">
        <v>4218</v>
      </c>
      <c r="D1040" s="2" t="s">
        <v>4219</v>
      </c>
      <c r="E1040" s="2" t="s">
        <v>176</v>
      </c>
      <c r="F1040" s="2" t="s">
        <v>256</v>
      </c>
      <c r="G1040" s="2">
        <v>5</v>
      </c>
      <c r="H1040" s="2">
        <v>1</v>
      </c>
      <c r="I1040" s="2">
        <v>3.7</v>
      </c>
      <c r="J1040" s="2">
        <v>0</v>
      </c>
      <c r="K1040" s="2">
        <v>1332</v>
      </c>
      <c r="L1040" s="2">
        <v>122.48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800</v>
      </c>
      <c r="U1040" s="2">
        <v>100</v>
      </c>
      <c r="V1040" s="2">
        <v>300</v>
      </c>
      <c r="W1040" s="2">
        <v>33</v>
      </c>
      <c r="X1040" s="2">
        <v>0</v>
      </c>
      <c r="Y1040" s="2">
        <v>0</v>
      </c>
      <c r="Z1040" s="2">
        <v>0</v>
      </c>
      <c r="AA1040" s="2">
        <v>0</v>
      </c>
      <c r="AB1040" s="2">
        <v>80</v>
      </c>
      <c r="AC1040" s="2">
        <v>84</v>
      </c>
      <c r="AD1040" s="2">
        <v>655.93</v>
      </c>
      <c r="AE1040" s="2">
        <v>0</v>
      </c>
      <c r="AF1040" s="2">
        <v>3507.41</v>
      </c>
      <c r="AG1040" s="2">
        <v>320</v>
      </c>
      <c r="AH1040" s="2">
        <v>12</v>
      </c>
      <c r="AI1040" s="2">
        <v>104.32</v>
      </c>
      <c r="AJ1040" s="2">
        <v>240</v>
      </c>
      <c r="AK1040" s="2">
        <v>0</v>
      </c>
      <c r="AL1040" s="2">
        <v>0</v>
      </c>
      <c r="AM1040" s="2">
        <v>0</v>
      </c>
      <c r="AN1040" s="2">
        <v>0</v>
      </c>
      <c r="AO1040" s="2">
        <v>2</v>
      </c>
      <c r="AP1040" s="2">
        <v>9</v>
      </c>
      <c r="AQ1040" s="2">
        <v>0</v>
      </c>
      <c r="AR1040" s="2">
        <v>2829.09</v>
      </c>
      <c r="AS1040" s="2">
        <v>3435.41</v>
      </c>
      <c r="AT1040" s="2">
        <v>12039.21</v>
      </c>
      <c r="AU1040" s="2">
        <v>15000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2028.96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</row>
    <row r="1041" spans="1:59">
      <c r="A1041" s="5" t="s">
        <v>4220</v>
      </c>
      <c r="B1041" s="2" t="s">
        <v>4221</v>
      </c>
      <c r="C1041" s="2" t="s">
        <v>4222</v>
      </c>
      <c r="D1041" s="2" t="s">
        <v>4223</v>
      </c>
      <c r="E1041" s="2" t="s">
        <v>176</v>
      </c>
      <c r="F1041" s="2" t="s">
        <v>256</v>
      </c>
      <c r="G1041" s="2">
        <v>5</v>
      </c>
      <c r="H1041" s="2">
        <v>1</v>
      </c>
      <c r="I1041" s="2">
        <v>3.7</v>
      </c>
      <c r="J1041" s="2">
        <v>0</v>
      </c>
      <c r="K1041" s="2">
        <v>1332</v>
      </c>
      <c r="L1041" s="2">
        <v>122.48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800</v>
      </c>
      <c r="U1041" s="2">
        <v>100</v>
      </c>
      <c r="V1041" s="2">
        <v>300</v>
      </c>
      <c r="W1041" s="2">
        <v>33</v>
      </c>
      <c r="X1041" s="2">
        <v>0</v>
      </c>
      <c r="Y1041" s="2">
        <v>0</v>
      </c>
      <c r="Z1041" s="2">
        <v>0</v>
      </c>
      <c r="AA1041" s="2">
        <v>0</v>
      </c>
      <c r="AB1041" s="2">
        <v>80</v>
      </c>
      <c r="AC1041" s="2">
        <v>84</v>
      </c>
      <c r="AD1041" s="2">
        <v>655.93</v>
      </c>
      <c r="AE1041" s="2">
        <v>0</v>
      </c>
      <c r="AF1041" s="2">
        <v>3507.41</v>
      </c>
      <c r="AG1041" s="2">
        <v>320</v>
      </c>
      <c r="AH1041" s="2">
        <v>12</v>
      </c>
      <c r="AI1041" s="2">
        <v>104.32</v>
      </c>
      <c r="AJ1041" s="2">
        <v>240</v>
      </c>
      <c r="AK1041" s="2">
        <v>0</v>
      </c>
      <c r="AL1041" s="2">
        <v>0</v>
      </c>
      <c r="AM1041" s="2">
        <v>0</v>
      </c>
      <c r="AN1041" s="2">
        <v>0</v>
      </c>
      <c r="AO1041" s="2">
        <v>2</v>
      </c>
      <c r="AP1041" s="2">
        <v>9</v>
      </c>
      <c r="AQ1041" s="2">
        <v>0</v>
      </c>
      <c r="AR1041" s="2">
        <v>2829.09</v>
      </c>
      <c r="AS1041" s="2">
        <v>3435.41</v>
      </c>
      <c r="AT1041" s="2">
        <v>12025.34</v>
      </c>
      <c r="AU1041" s="2">
        <v>15000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2028.96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</row>
    <row r="1042" spans="1:59">
      <c r="A1042" s="5" t="s">
        <v>4224</v>
      </c>
      <c r="B1042" s="2" t="s">
        <v>4225</v>
      </c>
      <c r="C1042" s="2" t="s">
        <v>4226</v>
      </c>
      <c r="D1042" s="2" t="s">
        <v>4227</v>
      </c>
      <c r="E1042" s="2" t="s">
        <v>176</v>
      </c>
      <c r="F1042" s="2" t="s">
        <v>256</v>
      </c>
      <c r="G1042" s="2">
        <v>5</v>
      </c>
      <c r="H1042" s="2">
        <v>1</v>
      </c>
      <c r="I1042" s="2">
        <v>3.7</v>
      </c>
      <c r="J1042" s="2">
        <v>0</v>
      </c>
      <c r="K1042" s="2">
        <v>1332</v>
      </c>
      <c r="L1042" s="2">
        <v>244.97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800</v>
      </c>
      <c r="U1042" s="2">
        <v>100</v>
      </c>
      <c r="V1042" s="2">
        <v>300</v>
      </c>
      <c r="W1042" s="2">
        <v>33</v>
      </c>
      <c r="X1042" s="2">
        <v>0</v>
      </c>
      <c r="Y1042" s="2">
        <v>0</v>
      </c>
      <c r="Z1042" s="2">
        <v>0</v>
      </c>
      <c r="AA1042" s="2">
        <v>0</v>
      </c>
      <c r="AB1042" s="2">
        <v>70</v>
      </c>
      <c r="AC1042" s="2">
        <v>84</v>
      </c>
      <c r="AD1042" s="2">
        <v>849.66</v>
      </c>
      <c r="AE1042" s="2">
        <v>0</v>
      </c>
      <c r="AF1042" s="2">
        <v>3813.63</v>
      </c>
      <c r="AG1042" s="2">
        <v>320</v>
      </c>
      <c r="AH1042" s="2">
        <v>12</v>
      </c>
      <c r="AI1042" s="2">
        <v>104.32</v>
      </c>
      <c r="AJ1042" s="2">
        <v>240</v>
      </c>
      <c r="AK1042" s="2">
        <v>0</v>
      </c>
      <c r="AL1042" s="2">
        <v>0</v>
      </c>
      <c r="AM1042" s="2">
        <v>0</v>
      </c>
      <c r="AN1042" s="2">
        <v>0</v>
      </c>
      <c r="AO1042" s="2">
        <v>2</v>
      </c>
      <c r="AP1042" s="2">
        <v>9</v>
      </c>
      <c r="AQ1042" s="2">
        <v>0</v>
      </c>
      <c r="AR1042" s="2">
        <v>3135.31</v>
      </c>
      <c r="AS1042" s="2">
        <v>3741.63</v>
      </c>
      <c r="AT1042" s="2">
        <v>12335.43</v>
      </c>
      <c r="AU1042" s="2">
        <v>15000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2028.96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</row>
    <row r="1043" spans="1:59">
      <c r="A1043" s="5" t="s">
        <v>4228</v>
      </c>
      <c r="B1043" s="2" t="s">
        <v>4229</v>
      </c>
      <c r="C1043" s="2" t="s">
        <v>4230</v>
      </c>
      <c r="D1043" s="2" t="s">
        <v>4231</v>
      </c>
      <c r="E1043" s="2" t="s">
        <v>176</v>
      </c>
      <c r="F1043" s="2" t="s">
        <v>256</v>
      </c>
      <c r="G1043" s="2">
        <v>5</v>
      </c>
      <c r="H1043" s="2">
        <v>1</v>
      </c>
      <c r="I1043" s="2">
        <v>3.7</v>
      </c>
      <c r="J1043" s="2">
        <v>0</v>
      </c>
      <c r="K1043" s="2">
        <v>1332</v>
      </c>
      <c r="L1043" s="2">
        <v>122.48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800</v>
      </c>
      <c r="U1043" s="2">
        <v>100</v>
      </c>
      <c r="V1043" s="2">
        <v>300</v>
      </c>
      <c r="W1043" s="2">
        <v>33</v>
      </c>
      <c r="X1043" s="2">
        <v>0</v>
      </c>
      <c r="Y1043" s="2">
        <v>0</v>
      </c>
      <c r="Z1043" s="2">
        <v>0</v>
      </c>
      <c r="AA1043" s="2">
        <v>0</v>
      </c>
      <c r="AB1043" s="2">
        <v>70</v>
      </c>
      <c r="AC1043" s="2">
        <v>84</v>
      </c>
      <c r="AD1043" s="2">
        <v>1033.38</v>
      </c>
      <c r="AE1043" s="2">
        <v>0</v>
      </c>
      <c r="AF1043" s="2">
        <v>3874.86</v>
      </c>
      <c r="AG1043" s="2">
        <v>320</v>
      </c>
      <c r="AH1043" s="2">
        <v>12</v>
      </c>
      <c r="AI1043" s="2">
        <v>104.32</v>
      </c>
      <c r="AJ1043" s="2">
        <v>240</v>
      </c>
      <c r="AK1043" s="2">
        <v>0</v>
      </c>
      <c r="AL1043" s="2">
        <v>0</v>
      </c>
      <c r="AM1043" s="2">
        <v>0</v>
      </c>
      <c r="AN1043" s="2">
        <v>0</v>
      </c>
      <c r="AO1043" s="2">
        <v>2</v>
      </c>
      <c r="AP1043" s="2">
        <v>9</v>
      </c>
      <c r="AQ1043" s="2">
        <v>0</v>
      </c>
      <c r="AR1043" s="2">
        <v>3196.54</v>
      </c>
      <c r="AS1043" s="2">
        <v>3802.86</v>
      </c>
      <c r="AT1043" s="2">
        <v>12394.66</v>
      </c>
      <c r="AU1043" s="2">
        <v>15000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2028.96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</row>
    <row r="1044" spans="1:59">
      <c r="A1044" s="5" t="s">
        <v>4232</v>
      </c>
      <c r="B1044" s="2" t="s">
        <v>4233</v>
      </c>
      <c r="C1044" s="2" t="s">
        <v>4234</v>
      </c>
      <c r="D1044" s="2" t="s">
        <v>4235</v>
      </c>
      <c r="E1044" s="2" t="s">
        <v>176</v>
      </c>
      <c r="F1044" s="2" t="s">
        <v>256</v>
      </c>
      <c r="G1044" s="2">
        <v>5</v>
      </c>
      <c r="H1044" s="2">
        <v>1</v>
      </c>
      <c r="I1044" s="2">
        <v>3.7</v>
      </c>
      <c r="J1044" s="2">
        <v>0</v>
      </c>
      <c r="K1044" s="2">
        <v>1332</v>
      </c>
      <c r="L1044" s="2">
        <v>122.48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800</v>
      </c>
      <c r="U1044" s="2">
        <v>100</v>
      </c>
      <c r="V1044" s="2">
        <v>300</v>
      </c>
      <c r="W1044" s="2">
        <v>33</v>
      </c>
      <c r="X1044" s="2">
        <v>0</v>
      </c>
      <c r="Y1044" s="2">
        <v>0</v>
      </c>
      <c r="Z1044" s="2">
        <v>0</v>
      </c>
      <c r="AA1044" s="2">
        <v>0</v>
      </c>
      <c r="AB1044" s="2">
        <v>80</v>
      </c>
      <c r="AC1044" s="2">
        <v>84</v>
      </c>
      <c r="AD1044" s="2">
        <v>655.93</v>
      </c>
      <c r="AE1044" s="2">
        <v>0</v>
      </c>
      <c r="AF1044" s="2">
        <v>3507.41</v>
      </c>
      <c r="AG1044" s="2">
        <v>320</v>
      </c>
      <c r="AH1044" s="2">
        <v>12</v>
      </c>
      <c r="AI1044" s="2">
        <v>104.32</v>
      </c>
      <c r="AJ1044" s="2">
        <v>240</v>
      </c>
      <c r="AK1044" s="2">
        <v>0</v>
      </c>
      <c r="AL1044" s="2">
        <v>0</v>
      </c>
      <c r="AM1044" s="2">
        <v>0</v>
      </c>
      <c r="AN1044" s="2">
        <v>0</v>
      </c>
      <c r="AO1044" s="2">
        <v>2</v>
      </c>
      <c r="AP1044" s="2">
        <v>9</v>
      </c>
      <c r="AQ1044" s="2">
        <v>0</v>
      </c>
      <c r="AR1044" s="2">
        <v>2829.09</v>
      </c>
      <c r="AS1044" s="2">
        <v>3435.41</v>
      </c>
      <c r="AT1044" s="2">
        <v>11882.41</v>
      </c>
      <c r="AU1044" s="2">
        <v>15000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2028.96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</row>
    <row r="1045" spans="1:59">
      <c r="A1045" s="5" t="s">
        <v>4236</v>
      </c>
      <c r="B1045" s="2" t="s">
        <v>4237</v>
      </c>
      <c r="C1045" s="2" t="s">
        <v>4238</v>
      </c>
      <c r="D1045" s="2" t="s">
        <v>4239</v>
      </c>
      <c r="E1045" s="2" t="s">
        <v>176</v>
      </c>
      <c r="F1045" s="2" t="s">
        <v>256</v>
      </c>
      <c r="G1045" s="2">
        <v>5</v>
      </c>
      <c r="H1045" s="2">
        <v>1</v>
      </c>
      <c r="I1045" s="2">
        <v>3.7</v>
      </c>
      <c r="J1045" s="2">
        <v>0</v>
      </c>
      <c r="K1045" s="2">
        <v>1332</v>
      </c>
      <c r="L1045" s="2">
        <v>244.97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800</v>
      </c>
      <c r="U1045" s="2">
        <v>100</v>
      </c>
      <c r="V1045" s="2">
        <v>300</v>
      </c>
      <c r="W1045" s="2">
        <v>33</v>
      </c>
      <c r="X1045" s="2">
        <v>0</v>
      </c>
      <c r="Y1045" s="2">
        <v>0</v>
      </c>
      <c r="Z1045" s="2">
        <v>0</v>
      </c>
      <c r="AA1045" s="2">
        <v>0</v>
      </c>
      <c r="AB1045" s="2">
        <v>70</v>
      </c>
      <c r="AC1045" s="2">
        <v>84</v>
      </c>
      <c r="AD1045" s="2">
        <v>849.66</v>
      </c>
      <c r="AE1045" s="2">
        <v>0</v>
      </c>
      <c r="AF1045" s="2">
        <v>3813.63</v>
      </c>
      <c r="AG1045" s="2">
        <v>320</v>
      </c>
      <c r="AH1045" s="2">
        <v>12</v>
      </c>
      <c r="AI1045" s="2">
        <v>104.32</v>
      </c>
      <c r="AJ1045" s="2">
        <v>240</v>
      </c>
      <c r="AK1045" s="2">
        <v>0</v>
      </c>
      <c r="AL1045" s="2">
        <v>0</v>
      </c>
      <c r="AM1045" s="2">
        <v>0</v>
      </c>
      <c r="AN1045" s="2">
        <v>0</v>
      </c>
      <c r="AO1045" s="2">
        <v>2</v>
      </c>
      <c r="AP1045" s="2">
        <v>9</v>
      </c>
      <c r="AQ1045" s="2">
        <v>0</v>
      </c>
      <c r="AR1045" s="2">
        <v>3135.31</v>
      </c>
      <c r="AS1045" s="2">
        <v>3741.63</v>
      </c>
      <c r="AT1045" s="2">
        <v>12319.56</v>
      </c>
      <c r="AU1045" s="2">
        <v>15000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2028.96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</row>
    <row r="1046" spans="1:59">
      <c r="A1046" s="5" t="s">
        <v>4240</v>
      </c>
      <c r="B1046" s="2" t="s">
        <v>4241</v>
      </c>
      <c r="C1046" s="2" t="s">
        <v>4242</v>
      </c>
      <c r="D1046" s="2" t="s">
        <v>4243</v>
      </c>
      <c r="E1046" s="2" t="s">
        <v>176</v>
      </c>
      <c r="F1046" s="2" t="s">
        <v>256</v>
      </c>
      <c r="G1046" s="2">
        <v>5</v>
      </c>
      <c r="H1046" s="2">
        <v>1</v>
      </c>
      <c r="I1046" s="2">
        <v>3.7</v>
      </c>
      <c r="J1046" s="2">
        <v>0</v>
      </c>
      <c r="K1046" s="2">
        <v>1332</v>
      </c>
      <c r="L1046" s="2">
        <v>244.97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800</v>
      </c>
      <c r="U1046" s="2">
        <v>100</v>
      </c>
      <c r="V1046" s="2">
        <v>300</v>
      </c>
      <c r="W1046" s="2">
        <v>33</v>
      </c>
      <c r="X1046" s="2">
        <v>0</v>
      </c>
      <c r="Y1046" s="2">
        <v>0</v>
      </c>
      <c r="Z1046" s="2">
        <v>0</v>
      </c>
      <c r="AA1046" s="2">
        <v>0</v>
      </c>
      <c r="AB1046" s="2">
        <v>70</v>
      </c>
      <c r="AC1046" s="2">
        <v>96</v>
      </c>
      <c r="AD1046" s="2">
        <v>715.17</v>
      </c>
      <c r="AE1046" s="2">
        <v>0</v>
      </c>
      <c r="AF1046" s="2">
        <v>3691.14</v>
      </c>
      <c r="AG1046" s="2">
        <v>320</v>
      </c>
      <c r="AH1046" s="2">
        <v>12</v>
      </c>
      <c r="AI1046" s="2">
        <v>104.32</v>
      </c>
      <c r="AJ1046" s="2">
        <v>240</v>
      </c>
      <c r="AK1046" s="2">
        <v>0</v>
      </c>
      <c r="AL1046" s="2">
        <v>0</v>
      </c>
      <c r="AM1046" s="2">
        <v>0</v>
      </c>
      <c r="AN1046" s="2">
        <v>0</v>
      </c>
      <c r="AO1046" s="2">
        <v>2</v>
      </c>
      <c r="AP1046" s="2">
        <v>9</v>
      </c>
      <c r="AQ1046" s="2">
        <v>0</v>
      </c>
      <c r="AR1046" s="2">
        <v>3012.82</v>
      </c>
      <c r="AS1046" s="2">
        <v>3619.14</v>
      </c>
      <c r="AT1046" s="2">
        <v>12210.94</v>
      </c>
      <c r="AU1046" s="2">
        <v>15000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2028.96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</row>
    <row r="1047" spans="1:59">
      <c r="A1047" s="5" t="s">
        <v>4244</v>
      </c>
      <c r="B1047" s="2" t="s">
        <v>4245</v>
      </c>
      <c r="C1047" s="2" t="s">
        <v>4246</v>
      </c>
      <c r="D1047" s="2" t="s">
        <v>4247</v>
      </c>
      <c r="E1047" s="2" t="s">
        <v>176</v>
      </c>
      <c r="F1047" s="2" t="s">
        <v>256</v>
      </c>
      <c r="G1047" s="2">
        <v>5</v>
      </c>
      <c r="H1047" s="2">
        <v>1</v>
      </c>
      <c r="I1047" s="2">
        <v>3.7</v>
      </c>
      <c r="J1047" s="2">
        <v>0</v>
      </c>
      <c r="K1047" s="2">
        <v>1332</v>
      </c>
      <c r="L1047" s="2">
        <v>244.97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800</v>
      </c>
      <c r="U1047" s="2">
        <v>100</v>
      </c>
      <c r="V1047" s="2">
        <v>300</v>
      </c>
      <c r="W1047" s="2">
        <v>33</v>
      </c>
      <c r="X1047" s="2">
        <v>0</v>
      </c>
      <c r="Y1047" s="2">
        <v>0</v>
      </c>
      <c r="Z1047" s="2">
        <v>0</v>
      </c>
      <c r="AA1047" s="2">
        <v>0</v>
      </c>
      <c r="AB1047" s="2">
        <v>70</v>
      </c>
      <c r="AC1047" s="2">
        <v>84</v>
      </c>
      <c r="AD1047" s="2">
        <v>849.66</v>
      </c>
      <c r="AE1047" s="2">
        <v>0</v>
      </c>
      <c r="AF1047" s="2">
        <v>3813.63</v>
      </c>
      <c r="AG1047" s="2">
        <v>320</v>
      </c>
      <c r="AH1047" s="2">
        <v>12</v>
      </c>
      <c r="AI1047" s="2">
        <v>104.32</v>
      </c>
      <c r="AJ1047" s="2">
        <v>240</v>
      </c>
      <c r="AK1047" s="2">
        <v>0</v>
      </c>
      <c r="AL1047" s="2">
        <v>0</v>
      </c>
      <c r="AM1047" s="2">
        <v>0</v>
      </c>
      <c r="AN1047" s="2">
        <v>0</v>
      </c>
      <c r="AO1047" s="2">
        <v>2</v>
      </c>
      <c r="AP1047" s="2">
        <v>9</v>
      </c>
      <c r="AQ1047" s="2">
        <v>0</v>
      </c>
      <c r="AR1047" s="2">
        <v>3135.31</v>
      </c>
      <c r="AS1047" s="2">
        <v>3741.63</v>
      </c>
      <c r="AT1047" s="2">
        <v>12314.63</v>
      </c>
      <c r="AU1047" s="2">
        <v>15000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2028.96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</row>
    <row r="1048" spans="1:59">
      <c r="A1048" s="5" t="s">
        <v>4248</v>
      </c>
      <c r="B1048" s="2" t="s">
        <v>4249</v>
      </c>
      <c r="C1048" s="2" t="s">
        <v>4250</v>
      </c>
      <c r="D1048" s="2" t="s">
        <v>4251</v>
      </c>
      <c r="E1048" s="2" t="s">
        <v>159</v>
      </c>
      <c r="F1048" s="2" t="s">
        <v>256</v>
      </c>
      <c r="G1048" s="2">
        <v>6</v>
      </c>
      <c r="H1048" s="2">
        <v>1</v>
      </c>
      <c r="I1048" s="2">
        <v>4.1</v>
      </c>
      <c r="J1048" s="2">
        <v>0</v>
      </c>
      <c r="K1048" s="2">
        <v>1476</v>
      </c>
      <c r="L1048" s="2">
        <v>271.45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800</v>
      </c>
      <c r="U1048" s="2">
        <v>100</v>
      </c>
      <c r="V1048" s="2">
        <v>300</v>
      </c>
      <c r="W1048" s="2">
        <v>33</v>
      </c>
      <c r="X1048" s="2">
        <v>0</v>
      </c>
      <c r="Y1048" s="2">
        <v>0</v>
      </c>
      <c r="Z1048" s="2">
        <v>0</v>
      </c>
      <c r="AA1048" s="2">
        <v>0</v>
      </c>
      <c r="AB1048" s="2">
        <v>10</v>
      </c>
      <c r="AC1048" s="2">
        <v>24</v>
      </c>
      <c r="AD1048" s="2">
        <v>1104.06</v>
      </c>
      <c r="AE1048" s="2">
        <v>0</v>
      </c>
      <c r="AF1048" s="2">
        <v>4118.51</v>
      </c>
      <c r="AG1048" s="2">
        <v>320</v>
      </c>
      <c r="AH1048" s="2">
        <v>12</v>
      </c>
      <c r="AI1048" s="2">
        <v>104.32</v>
      </c>
      <c r="AJ1048" s="2">
        <v>240</v>
      </c>
      <c r="AK1048" s="2">
        <v>0</v>
      </c>
      <c r="AL1048" s="2">
        <v>0</v>
      </c>
      <c r="AM1048" s="2">
        <v>0</v>
      </c>
      <c r="AN1048" s="2">
        <v>0</v>
      </c>
      <c r="AO1048" s="2">
        <v>2</v>
      </c>
      <c r="AP1048" s="2">
        <v>9</v>
      </c>
      <c r="AQ1048" s="2">
        <v>0</v>
      </c>
      <c r="AR1048" s="2">
        <v>3440.19</v>
      </c>
      <c r="AS1048" s="2">
        <v>4046.51</v>
      </c>
      <c r="AT1048" s="2">
        <v>13013.14</v>
      </c>
      <c r="AU1048" s="2">
        <v>15000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2028.96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</row>
    <row r="1049" spans="1:59">
      <c r="A1049" s="5" t="s">
        <v>4252</v>
      </c>
      <c r="B1049" s="2" t="s">
        <v>4253</v>
      </c>
      <c r="C1049" s="2" t="s">
        <v>4254</v>
      </c>
      <c r="D1049" s="2" t="s">
        <v>4255</v>
      </c>
      <c r="E1049" s="2" t="s">
        <v>159</v>
      </c>
      <c r="F1049" s="2" t="s">
        <v>256</v>
      </c>
      <c r="G1049" s="2">
        <v>6</v>
      </c>
      <c r="H1049" s="2">
        <v>1</v>
      </c>
      <c r="I1049" s="2">
        <v>4.1</v>
      </c>
      <c r="J1049" s="2">
        <v>0</v>
      </c>
      <c r="K1049" s="2">
        <v>1476</v>
      </c>
      <c r="L1049" s="2">
        <v>271.45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800</v>
      </c>
      <c r="U1049" s="2">
        <v>100</v>
      </c>
      <c r="V1049" s="2">
        <v>300</v>
      </c>
      <c r="W1049" s="2">
        <v>33</v>
      </c>
      <c r="X1049" s="2">
        <v>0</v>
      </c>
      <c r="Y1049" s="2">
        <v>0</v>
      </c>
      <c r="Z1049" s="2">
        <v>0</v>
      </c>
      <c r="AA1049" s="2">
        <v>0</v>
      </c>
      <c r="AB1049" s="2">
        <v>10</v>
      </c>
      <c r="AC1049" s="2">
        <v>12</v>
      </c>
      <c r="AD1049" s="2">
        <v>1126.06</v>
      </c>
      <c r="AE1049" s="2">
        <v>0</v>
      </c>
      <c r="AF1049" s="2">
        <v>4128.51</v>
      </c>
      <c r="AG1049" s="2">
        <v>320</v>
      </c>
      <c r="AH1049" s="2">
        <v>12</v>
      </c>
      <c r="AI1049" s="2">
        <v>104.32</v>
      </c>
      <c r="AJ1049" s="2">
        <v>240</v>
      </c>
      <c r="AK1049" s="2">
        <v>0</v>
      </c>
      <c r="AL1049" s="2">
        <v>0</v>
      </c>
      <c r="AM1049" s="2">
        <v>0</v>
      </c>
      <c r="AN1049" s="2">
        <v>0</v>
      </c>
      <c r="AO1049" s="2">
        <v>2</v>
      </c>
      <c r="AP1049" s="2">
        <v>9</v>
      </c>
      <c r="AQ1049" s="2">
        <v>0</v>
      </c>
      <c r="AR1049" s="2">
        <v>3450.19</v>
      </c>
      <c r="AS1049" s="2">
        <v>4056.51</v>
      </c>
      <c r="AT1049" s="2">
        <v>13013.18</v>
      </c>
      <c r="AU1049" s="2">
        <v>15000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2028.96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</row>
    <row r="1050" spans="1:59">
      <c r="A1050" s="5" t="s">
        <v>4256</v>
      </c>
      <c r="B1050" s="2" t="s">
        <v>2449</v>
      </c>
      <c r="C1050" s="2" t="s">
        <v>4257</v>
      </c>
      <c r="D1050" s="2" t="s">
        <v>4258</v>
      </c>
      <c r="E1050" s="2" t="s">
        <v>176</v>
      </c>
      <c r="F1050" s="2" t="s">
        <v>256</v>
      </c>
      <c r="G1050" s="2">
        <v>5</v>
      </c>
      <c r="H1050" s="2">
        <v>1</v>
      </c>
      <c r="I1050" s="2">
        <v>3.7</v>
      </c>
      <c r="J1050" s="2">
        <v>0</v>
      </c>
      <c r="K1050" s="2">
        <v>1332</v>
      </c>
      <c r="L1050" s="2">
        <v>122.48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800</v>
      </c>
      <c r="U1050" s="2">
        <v>100</v>
      </c>
      <c r="V1050" s="2">
        <v>300</v>
      </c>
      <c r="W1050" s="2">
        <v>33</v>
      </c>
      <c r="X1050" s="2">
        <v>0</v>
      </c>
      <c r="Y1050" s="2">
        <v>0</v>
      </c>
      <c r="Z1050" s="2">
        <v>0</v>
      </c>
      <c r="AA1050" s="2">
        <v>0</v>
      </c>
      <c r="AB1050" s="2">
        <v>80</v>
      </c>
      <c r="AC1050" s="2">
        <v>84</v>
      </c>
      <c r="AD1050" s="2">
        <v>655.93</v>
      </c>
      <c r="AE1050" s="2">
        <v>0</v>
      </c>
      <c r="AF1050" s="2">
        <v>3507.41</v>
      </c>
      <c r="AG1050" s="2">
        <v>320</v>
      </c>
      <c r="AH1050" s="2">
        <v>12</v>
      </c>
      <c r="AI1050" s="2">
        <v>104.32</v>
      </c>
      <c r="AJ1050" s="2">
        <v>240</v>
      </c>
      <c r="AK1050" s="2">
        <v>0</v>
      </c>
      <c r="AL1050" s="2">
        <v>0</v>
      </c>
      <c r="AM1050" s="2">
        <v>0</v>
      </c>
      <c r="AN1050" s="2">
        <v>0</v>
      </c>
      <c r="AO1050" s="2">
        <v>2</v>
      </c>
      <c r="AP1050" s="2">
        <v>9</v>
      </c>
      <c r="AQ1050" s="2">
        <v>0</v>
      </c>
      <c r="AR1050" s="2">
        <v>2829.09</v>
      </c>
      <c r="AS1050" s="2">
        <v>3435.41</v>
      </c>
      <c r="AT1050" s="2">
        <v>12018.41</v>
      </c>
      <c r="AU1050" s="2">
        <v>15000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2028.96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</row>
    <row r="1051" spans="1:59">
      <c r="A1051" s="5" t="s">
        <v>4259</v>
      </c>
      <c r="B1051" s="2" t="s">
        <v>4260</v>
      </c>
      <c r="C1051" s="2" t="s">
        <v>4261</v>
      </c>
      <c r="D1051" s="2" t="s">
        <v>4262</v>
      </c>
      <c r="E1051" s="2" t="s">
        <v>614</v>
      </c>
      <c r="F1051" s="2" t="s">
        <v>94</v>
      </c>
      <c r="G1051" s="2">
        <v>0</v>
      </c>
      <c r="H1051" s="2">
        <v>0</v>
      </c>
      <c r="I1051" s="2">
        <v>0</v>
      </c>
      <c r="J1051" s="2">
        <v>4534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300</v>
      </c>
      <c r="W1051" s="2">
        <v>33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4867</v>
      </c>
      <c r="AG1051" s="2">
        <v>1134.48</v>
      </c>
      <c r="AH1051" s="2">
        <v>42.54</v>
      </c>
      <c r="AI1051" s="2">
        <v>334.2</v>
      </c>
      <c r="AJ1051" s="2">
        <v>1003</v>
      </c>
      <c r="AK1051" s="2">
        <v>0</v>
      </c>
      <c r="AL1051" s="2">
        <v>0</v>
      </c>
      <c r="AM1051" s="2">
        <v>0</v>
      </c>
      <c r="AN1051" s="2">
        <v>0</v>
      </c>
      <c r="AO1051" s="2">
        <v>2</v>
      </c>
      <c r="AP1051" s="2">
        <v>9</v>
      </c>
      <c r="AQ1051" s="2">
        <v>0</v>
      </c>
      <c r="AR1051" s="2">
        <v>2350.78</v>
      </c>
      <c r="AS1051" s="2">
        <v>4865</v>
      </c>
      <c r="AT1051" s="2">
        <v>58017.12</v>
      </c>
      <c r="AU1051" s="2">
        <v>15000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7542.66</v>
      </c>
      <c r="BB1051" s="2">
        <v>35474.46</v>
      </c>
      <c r="BC1051" s="2">
        <v>1064.23</v>
      </c>
      <c r="BD1051" s="2">
        <v>0</v>
      </c>
      <c r="BE1051" s="2">
        <v>1064.23</v>
      </c>
      <c r="BF1051" s="2">
        <v>1292.37</v>
      </c>
      <c r="BG1051" s="2">
        <v>0</v>
      </c>
    </row>
    <row r="1052" spans="1:59">
      <c r="A1052" s="5" t="s">
        <v>4263</v>
      </c>
      <c r="B1052" s="2" t="s">
        <v>4264</v>
      </c>
      <c r="C1052" s="2" t="s">
        <v>4265</v>
      </c>
      <c r="D1052" s="2" t="s">
        <v>4266</v>
      </c>
      <c r="E1052" s="2" t="s">
        <v>226</v>
      </c>
      <c r="F1052" s="2" t="s">
        <v>181</v>
      </c>
      <c r="G1052" s="2">
        <v>12</v>
      </c>
      <c r="H1052" s="2">
        <v>2</v>
      </c>
      <c r="I1052" s="2">
        <v>6.7</v>
      </c>
      <c r="J1052" s="2">
        <v>0</v>
      </c>
      <c r="K1052" s="2">
        <v>2412</v>
      </c>
      <c r="L1052" s="2">
        <v>0</v>
      </c>
      <c r="M1052" s="2">
        <v>12</v>
      </c>
      <c r="N1052" s="2">
        <v>0</v>
      </c>
      <c r="O1052" s="2">
        <v>0</v>
      </c>
      <c r="P1052" s="2">
        <v>0</v>
      </c>
      <c r="Q1052" s="2">
        <v>0</v>
      </c>
      <c r="R1052" s="2">
        <v>7</v>
      </c>
      <c r="S1052" s="2">
        <v>0</v>
      </c>
      <c r="T1052" s="2">
        <v>800</v>
      </c>
      <c r="U1052" s="2">
        <v>100</v>
      </c>
      <c r="V1052" s="2">
        <v>300</v>
      </c>
      <c r="W1052" s="2">
        <v>33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3664</v>
      </c>
      <c r="AG1052" s="2">
        <v>742.4</v>
      </c>
      <c r="AH1052" s="2">
        <v>27.84</v>
      </c>
      <c r="AI1052" s="2">
        <v>185.6</v>
      </c>
      <c r="AJ1052" s="2">
        <v>557</v>
      </c>
      <c r="AK1052" s="2">
        <v>0</v>
      </c>
      <c r="AL1052" s="2">
        <v>0</v>
      </c>
      <c r="AM1052" s="2">
        <v>0</v>
      </c>
      <c r="AN1052" s="2">
        <v>0</v>
      </c>
      <c r="AO1052" s="2">
        <v>2</v>
      </c>
      <c r="AP1052" s="2">
        <v>9</v>
      </c>
      <c r="AQ1052" s="2">
        <v>0</v>
      </c>
      <c r="AR1052" s="2">
        <v>2149.16</v>
      </c>
      <c r="AS1052" s="2">
        <v>3622</v>
      </c>
      <c r="AT1052" s="2">
        <v>23466</v>
      </c>
      <c r="AU1052" s="2">
        <v>15000</v>
      </c>
      <c r="AV1052" s="2">
        <v>3000</v>
      </c>
      <c r="AW1052" s="2">
        <v>3000</v>
      </c>
      <c r="AX1052" s="2">
        <v>0</v>
      </c>
      <c r="AY1052" s="2">
        <v>1000</v>
      </c>
      <c r="AZ1052" s="2">
        <v>0</v>
      </c>
      <c r="BA1052" s="2">
        <v>4538.52</v>
      </c>
      <c r="BB1052" s="2">
        <v>0</v>
      </c>
      <c r="BC1052" s="2">
        <v>0</v>
      </c>
      <c r="BD1052" s="2">
        <v>0</v>
      </c>
      <c r="BE1052" s="2">
        <v>0</v>
      </c>
      <c r="BF1052" s="2">
        <v>54.55</v>
      </c>
      <c r="BG1052" s="2">
        <v>0</v>
      </c>
    </row>
    <row r="1053" spans="1:59">
      <c r="A1053" s="5" t="s">
        <v>4267</v>
      </c>
      <c r="B1053" s="2" t="s">
        <v>4268</v>
      </c>
      <c r="C1053" s="2" t="s">
        <v>4269</v>
      </c>
      <c r="D1053" s="2" t="s">
        <v>4270</v>
      </c>
      <c r="E1053" s="2" t="s">
        <v>93</v>
      </c>
      <c r="F1053" s="2" t="s">
        <v>209</v>
      </c>
      <c r="G1053" s="2">
        <v>12</v>
      </c>
      <c r="H1053" s="2">
        <v>2</v>
      </c>
      <c r="I1053" s="2">
        <v>6.7</v>
      </c>
      <c r="J1053" s="2">
        <v>0</v>
      </c>
      <c r="K1053" s="2">
        <v>2412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7</v>
      </c>
      <c r="S1053" s="2">
        <v>0</v>
      </c>
      <c r="T1053" s="2">
        <v>800</v>
      </c>
      <c r="U1053" s="2">
        <v>300</v>
      </c>
      <c r="V1053" s="2">
        <v>300</v>
      </c>
      <c r="W1053" s="2">
        <v>33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3852</v>
      </c>
      <c r="AG1053" s="2">
        <v>483.36</v>
      </c>
      <c r="AH1053" s="2">
        <v>18.13</v>
      </c>
      <c r="AI1053" s="2">
        <v>120.83</v>
      </c>
      <c r="AJ1053" s="2">
        <v>363</v>
      </c>
      <c r="AK1053" s="2">
        <v>0</v>
      </c>
      <c r="AL1053" s="2">
        <v>0</v>
      </c>
      <c r="AM1053" s="2">
        <v>0</v>
      </c>
      <c r="AN1053" s="2">
        <v>0</v>
      </c>
      <c r="AO1053" s="2">
        <v>2</v>
      </c>
      <c r="AP1053" s="2">
        <v>9</v>
      </c>
      <c r="AQ1053" s="2">
        <v>0</v>
      </c>
      <c r="AR1053" s="2">
        <v>2864.68</v>
      </c>
      <c r="AS1053" s="2">
        <v>3670</v>
      </c>
      <c r="AT1053" s="2">
        <v>26410</v>
      </c>
      <c r="AU1053" s="2">
        <v>15000</v>
      </c>
      <c r="AV1053" s="2">
        <v>3000</v>
      </c>
      <c r="AW1053" s="2">
        <v>0</v>
      </c>
      <c r="AX1053" s="2">
        <v>0</v>
      </c>
      <c r="AY1053" s="2">
        <v>0</v>
      </c>
      <c r="AZ1053" s="2">
        <v>0</v>
      </c>
      <c r="BA1053" s="2">
        <v>2955.96</v>
      </c>
      <c r="BB1053" s="2">
        <v>5454.04</v>
      </c>
      <c r="BC1053" s="2">
        <v>163.62</v>
      </c>
      <c r="BD1053" s="2">
        <v>0</v>
      </c>
      <c r="BE1053" s="2">
        <v>163.62</v>
      </c>
      <c r="BF1053" s="2">
        <v>263.08</v>
      </c>
      <c r="BG1053" s="2">
        <v>0</v>
      </c>
    </row>
    <row r="1054" spans="1:59">
      <c r="A1054" s="5" t="s">
        <v>4271</v>
      </c>
      <c r="B1054" s="2" t="s">
        <v>4272</v>
      </c>
      <c r="C1054" s="2" t="s">
        <v>4273</v>
      </c>
      <c r="D1054" s="2" t="s">
        <v>4274</v>
      </c>
      <c r="E1054" s="2" t="s">
        <v>529</v>
      </c>
      <c r="F1054" s="2" t="s">
        <v>181</v>
      </c>
      <c r="G1054" s="2">
        <v>8</v>
      </c>
      <c r="H1054" s="2">
        <v>3</v>
      </c>
      <c r="I1054" s="2">
        <v>5.3</v>
      </c>
      <c r="J1054" s="2">
        <v>0</v>
      </c>
      <c r="K1054" s="2">
        <v>1908</v>
      </c>
      <c r="L1054" s="2">
        <v>0</v>
      </c>
      <c r="M1054" s="2">
        <v>24</v>
      </c>
      <c r="N1054" s="2">
        <v>40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800</v>
      </c>
      <c r="U1054" s="2">
        <v>100</v>
      </c>
      <c r="V1054" s="2">
        <v>300</v>
      </c>
      <c r="W1054" s="2">
        <v>33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526.34</v>
      </c>
      <c r="AE1054" s="2">
        <v>0</v>
      </c>
      <c r="AF1054" s="2">
        <v>3731.34</v>
      </c>
      <c r="AG1054" s="2">
        <v>592.8</v>
      </c>
      <c r="AH1054" s="2">
        <v>22.23</v>
      </c>
      <c r="AI1054" s="2">
        <v>148.2</v>
      </c>
      <c r="AJ1054" s="2">
        <v>445</v>
      </c>
      <c r="AK1054" s="2">
        <v>0</v>
      </c>
      <c r="AL1054" s="2">
        <v>0</v>
      </c>
      <c r="AM1054" s="2">
        <v>0</v>
      </c>
      <c r="AN1054" s="2">
        <v>0</v>
      </c>
      <c r="AO1054" s="2">
        <v>2</v>
      </c>
      <c r="AP1054" s="2">
        <v>9</v>
      </c>
      <c r="AQ1054" s="2">
        <v>0</v>
      </c>
      <c r="AR1054" s="2">
        <v>2521.11</v>
      </c>
      <c r="AS1054" s="2">
        <v>3659.34</v>
      </c>
      <c r="AT1054" s="2">
        <v>17125.53</v>
      </c>
      <c r="AU1054" s="2">
        <v>15000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3624.69</v>
      </c>
      <c r="BB1054" s="2">
        <v>0</v>
      </c>
      <c r="BC1054" s="2">
        <v>0</v>
      </c>
      <c r="BD1054" s="2">
        <v>0</v>
      </c>
      <c r="BE1054" s="2">
        <v>0</v>
      </c>
      <c r="BF1054" s="2">
        <v>31.49</v>
      </c>
      <c r="BG1054" s="2">
        <v>0</v>
      </c>
    </row>
    <row r="1055" spans="1:59">
      <c r="A1055" s="5" t="s">
        <v>4275</v>
      </c>
      <c r="B1055" s="2" t="s">
        <v>4276</v>
      </c>
      <c r="C1055" s="2" t="s">
        <v>4277</v>
      </c>
      <c r="D1055" s="2" t="s">
        <v>4278</v>
      </c>
      <c r="E1055" s="2" t="s">
        <v>154</v>
      </c>
      <c r="F1055" s="2" t="s">
        <v>181</v>
      </c>
      <c r="G1055" s="2">
        <v>12</v>
      </c>
      <c r="H1055" s="2">
        <v>2</v>
      </c>
      <c r="I1055" s="2">
        <v>6.7</v>
      </c>
      <c r="J1055" s="2">
        <v>0</v>
      </c>
      <c r="K1055" s="2">
        <v>2412</v>
      </c>
      <c r="L1055" s="2">
        <v>0</v>
      </c>
      <c r="M1055" s="2">
        <v>134</v>
      </c>
      <c r="N1055" s="2">
        <v>88</v>
      </c>
      <c r="O1055" s="2">
        <v>0</v>
      </c>
      <c r="P1055" s="2">
        <v>0</v>
      </c>
      <c r="Q1055" s="2">
        <v>0</v>
      </c>
      <c r="R1055" s="2">
        <v>0</v>
      </c>
      <c r="S1055" s="2">
        <v>5.44</v>
      </c>
      <c r="T1055" s="2">
        <v>800</v>
      </c>
      <c r="U1055" s="2">
        <v>300</v>
      </c>
      <c r="V1055" s="2">
        <v>300</v>
      </c>
      <c r="W1055" s="2">
        <v>33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4072.44</v>
      </c>
      <c r="AG1055" s="2">
        <v>844</v>
      </c>
      <c r="AH1055" s="2">
        <v>31.65</v>
      </c>
      <c r="AI1055" s="2">
        <v>210.99</v>
      </c>
      <c r="AJ1055" s="2">
        <v>633</v>
      </c>
      <c r="AK1055" s="2">
        <v>0</v>
      </c>
      <c r="AL1055" s="2">
        <v>0</v>
      </c>
      <c r="AM1055" s="2">
        <v>0</v>
      </c>
      <c r="AN1055" s="2">
        <v>0</v>
      </c>
      <c r="AO1055" s="2">
        <v>2</v>
      </c>
      <c r="AP1055" s="2">
        <v>9</v>
      </c>
      <c r="AQ1055" s="2">
        <v>0</v>
      </c>
      <c r="AR1055" s="2">
        <v>2350.8</v>
      </c>
      <c r="AS1055" s="2">
        <v>3860.44</v>
      </c>
      <c r="AT1055" s="2">
        <v>24134.22</v>
      </c>
      <c r="AU1055" s="2">
        <v>15000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5158.92</v>
      </c>
      <c r="BB1055" s="2">
        <v>3975.3</v>
      </c>
      <c r="BC1055" s="2">
        <v>119.26</v>
      </c>
      <c r="BD1055" s="2">
        <v>0</v>
      </c>
      <c r="BE1055" s="2">
        <v>119.26</v>
      </c>
      <c r="BF1055" s="2">
        <v>205.04</v>
      </c>
      <c r="BG1055" s="2">
        <v>0</v>
      </c>
    </row>
    <row r="1056" spans="1:59">
      <c r="A1056" s="5" t="s">
        <v>4279</v>
      </c>
      <c r="B1056" s="2" t="s">
        <v>4280</v>
      </c>
      <c r="C1056" s="2" t="s">
        <v>4281</v>
      </c>
      <c r="D1056" s="2" t="s">
        <v>4282</v>
      </c>
      <c r="E1056" s="2" t="s">
        <v>154</v>
      </c>
      <c r="F1056" s="2" t="s">
        <v>181</v>
      </c>
      <c r="G1056" s="2">
        <v>10</v>
      </c>
      <c r="H1056" s="2">
        <v>2</v>
      </c>
      <c r="I1056" s="2">
        <v>5.9</v>
      </c>
      <c r="J1056" s="2">
        <v>0</v>
      </c>
      <c r="K1056" s="2">
        <v>2124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7</v>
      </c>
      <c r="S1056" s="2">
        <v>0</v>
      </c>
      <c r="T1056" s="2">
        <v>800</v>
      </c>
      <c r="U1056" s="2">
        <v>100</v>
      </c>
      <c r="V1056" s="2">
        <v>300</v>
      </c>
      <c r="W1056" s="2">
        <v>33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3364</v>
      </c>
      <c r="AG1056" s="2">
        <v>532.24</v>
      </c>
      <c r="AH1056" s="2">
        <v>19.96</v>
      </c>
      <c r="AI1056" s="2">
        <v>133.05</v>
      </c>
      <c r="AJ1056" s="2">
        <v>399</v>
      </c>
      <c r="AK1056" s="2">
        <v>0</v>
      </c>
      <c r="AL1056" s="2">
        <v>0</v>
      </c>
      <c r="AM1056" s="2">
        <v>0</v>
      </c>
      <c r="AN1056" s="2">
        <v>0</v>
      </c>
      <c r="AO1056" s="2">
        <v>2</v>
      </c>
      <c r="AP1056" s="2">
        <v>9</v>
      </c>
      <c r="AQ1056" s="2">
        <v>0</v>
      </c>
      <c r="AR1056" s="2">
        <v>2277.75</v>
      </c>
      <c r="AS1056" s="2">
        <v>3322</v>
      </c>
      <c r="AT1056" s="2">
        <v>20923.06</v>
      </c>
      <c r="AU1056" s="2">
        <v>15000</v>
      </c>
      <c r="AV1056" s="2">
        <v>4500</v>
      </c>
      <c r="AW1056" s="2">
        <v>3000</v>
      </c>
      <c r="AX1056" s="2">
        <v>0</v>
      </c>
      <c r="AY1056" s="2">
        <v>0</v>
      </c>
      <c r="AZ1056" s="2">
        <v>0</v>
      </c>
      <c r="BA1056" s="2">
        <v>3252.75</v>
      </c>
      <c r="BB1056" s="2">
        <v>0</v>
      </c>
      <c r="BC1056" s="2">
        <v>0</v>
      </c>
      <c r="BD1056" s="2">
        <v>0</v>
      </c>
      <c r="BE1056" s="2">
        <v>0</v>
      </c>
      <c r="BF1056" s="2">
        <v>12.98</v>
      </c>
      <c r="BG1056" s="2">
        <v>0</v>
      </c>
    </row>
    <row r="1057" spans="1:59">
      <c r="A1057" s="5" t="s">
        <v>4283</v>
      </c>
      <c r="B1057" s="2" t="s">
        <v>4284</v>
      </c>
      <c r="C1057" s="2" t="s">
        <v>4285</v>
      </c>
      <c r="D1057" s="2" t="s">
        <v>4286</v>
      </c>
      <c r="E1057" s="2" t="s">
        <v>141</v>
      </c>
      <c r="F1057" s="2" t="s">
        <v>181</v>
      </c>
      <c r="G1057" s="2">
        <v>6</v>
      </c>
      <c r="H1057" s="2">
        <v>1</v>
      </c>
      <c r="I1057" s="2">
        <v>4.1</v>
      </c>
      <c r="J1057" s="2">
        <v>0</v>
      </c>
      <c r="K1057" s="2">
        <v>1476</v>
      </c>
      <c r="L1057" s="2">
        <v>0</v>
      </c>
      <c r="M1057" s="2">
        <v>0</v>
      </c>
      <c r="N1057" s="2">
        <v>0</v>
      </c>
      <c r="O1057" s="2">
        <v>0</v>
      </c>
      <c r="P1057" s="2">
        <v>216</v>
      </c>
      <c r="Q1057" s="2">
        <v>0</v>
      </c>
      <c r="R1057" s="2">
        <v>0</v>
      </c>
      <c r="S1057" s="2">
        <v>0</v>
      </c>
      <c r="T1057" s="2">
        <v>800</v>
      </c>
      <c r="U1057" s="2">
        <v>100</v>
      </c>
      <c r="V1057" s="2">
        <v>300</v>
      </c>
      <c r="W1057" s="2">
        <v>33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2925</v>
      </c>
      <c r="AG1057" s="2">
        <v>379.92</v>
      </c>
      <c r="AH1057" s="2">
        <v>14.25</v>
      </c>
      <c r="AI1057" s="2">
        <v>104.32</v>
      </c>
      <c r="AJ1057" s="2">
        <v>285</v>
      </c>
      <c r="AK1057" s="2">
        <v>0</v>
      </c>
      <c r="AL1057" s="2">
        <v>0</v>
      </c>
      <c r="AM1057" s="2">
        <v>0</v>
      </c>
      <c r="AN1057" s="2">
        <v>0</v>
      </c>
      <c r="AO1057" s="2">
        <v>2</v>
      </c>
      <c r="AP1057" s="2">
        <v>9</v>
      </c>
      <c r="AQ1057" s="2">
        <v>0</v>
      </c>
      <c r="AR1057" s="2">
        <v>2139.51</v>
      </c>
      <c r="AS1057" s="2">
        <v>2853</v>
      </c>
      <c r="AT1057" s="2">
        <v>14167.32</v>
      </c>
      <c r="AU1057" s="2">
        <v>15000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2350.47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</row>
    <row r="1058" spans="1:59">
      <c r="A1058" s="5" t="s">
        <v>4287</v>
      </c>
      <c r="B1058" s="2" t="s">
        <v>4288</v>
      </c>
      <c r="C1058" s="2" t="s">
        <v>4289</v>
      </c>
      <c r="D1058" s="2" t="s">
        <v>4290</v>
      </c>
      <c r="E1058" s="2" t="s">
        <v>195</v>
      </c>
      <c r="F1058" s="2" t="s">
        <v>209</v>
      </c>
      <c r="G1058" s="2">
        <v>13</v>
      </c>
      <c r="H1058" s="2">
        <v>3</v>
      </c>
      <c r="I1058" s="2">
        <v>7.3</v>
      </c>
      <c r="J1058" s="2">
        <v>0</v>
      </c>
      <c r="K1058" s="2">
        <v>2628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800</v>
      </c>
      <c r="U1058" s="2">
        <v>100</v>
      </c>
      <c r="V1058" s="2">
        <v>300</v>
      </c>
      <c r="W1058" s="2">
        <v>33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3861</v>
      </c>
      <c r="AG1058" s="2">
        <v>763.44</v>
      </c>
      <c r="AH1058" s="2">
        <v>28.63</v>
      </c>
      <c r="AI1058" s="2">
        <v>190.86</v>
      </c>
      <c r="AJ1058" s="2">
        <v>573</v>
      </c>
      <c r="AK1058" s="2">
        <v>0</v>
      </c>
      <c r="AL1058" s="2">
        <v>0</v>
      </c>
      <c r="AM1058" s="2">
        <v>0</v>
      </c>
      <c r="AN1058" s="2">
        <v>0</v>
      </c>
      <c r="AO1058" s="2">
        <v>2</v>
      </c>
      <c r="AP1058" s="2">
        <v>9</v>
      </c>
      <c r="AQ1058" s="2">
        <v>0</v>
      </c>
      <c r="AR1058" s="2">
        <v>2303.07</v>
      </c>
      <c r="AS1058" s="2">
        <v>3789</v>
      </c>
      <c r="AT1058" s="2">
        <v>26303.36</v>
      </c>
      <c r="AU1058" s="2">
        <v>15000</v>
      </c>
      <c r="AV1058" s="2">
        <v>3000</v>
      </c>
      <c r="AW1058" s="2">
        <v>0</v>
      </c>
      <c r="AX1058" s="2">
        <v>0</v>
      </c>
      <c r="AY1058" s="2">
        <v>3000</v>
      </c>
      <c r="AZ1058" s="2">
        <v>0</v>
      </c>
      <c r="BA1058" s="2">
        <v>4667.79</v>
      </c>
      <c r="BB1058" s="2">
        <v>635.57</v>
      </c>
      <c r="BC1058" s="2">
        <v>19.07</v>
      </c>
      <c r="BD1058" s="2">
        <v>0</v>
      </c>
      <c r="BE1058" s="2">
        <v>19.07</v>
      </c>
      <c r="BF1058" s="2">
        <v>162.08</v>
      </c>
      <c r="BG1058" s="2">
        <v>0</v>
      </c>
    </row>
    <row r="1059" spans="1:59">
      <c r="A1059" s="5" t="s">
        <v>4291</v>
      </c>
      <c r="B1059" s="2" t="s">
        <v>4292</v>
      </c>
      <c r="C1059" s="2" t="s">
        <v>4293</v>
      </c>
      <c r="D1059" s="2" t="s">
        <v>4294</v>
      </c>
      <c r="E1059" s="2" t="s">
        <v>195</v>
      </c>
      <c r="F1059" s="2" t="s">
        <v>209</v>
      </c>
      <c r="G1059" s="2">
        <v>13</v>
      </c>
      <c r="H1059" s="2">
        <v>2</v>
      </c>
      <c r="I1059" s="2">
        <v>7.1</v>
      </c>
      <c r="J1059" s="2">
        <v>0</v>
      </c>
      <c r="K1059" s="2">
        <v>2556</v>
      </c>
      <c r="L1059" s="2">
        <v>0</v>
      </c>
      <c r="M1059" s="2">
        <v>49</v>
      </c>
      <c r="N1059" s="2">
        <v>64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800</v>
      </c>
      <c r="U1059" s="2">
        <v>300</v>
      </c>
      <c r="V1059" s="2">
        <v>300</v>
      </c>
      <c r="W1059" s="2">
        <v>33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4102</v>
      </c>
      <c r="AG1059" s="2">
        <v>1008.48</v>
      </c>
      <c r="AH1059" s="2">
        <v>37.82</v>
      </c>
      <c r="AI1059" s="2">
        <v>252.12</v>
      </c>
      <c r="AJ1059" s="2">
        <v>756</v>
      </c>
      <c r="AK1059" s="2">
        <v>0</v>
      </c>
      <c r="AL1059" s="2">
        <v>0</v>
      </c>
      <c r="AM1059" s="2">
        <v>0</v>
      </c>
      <c r="AN1059" s="2">
        <v>0</v>
      </c>
      <c r="AO1059" s="2">
        <v>2</v>
      </c>
      <c r="AP1059" s="2">
        <v>9</v>
      </c>
      <c r="AQ1059" s="2">
        <v>0</v>
      </c>
      <c r="AR1059" s="2">
        <v>2045.58</v>
      </c>
      <c r="AS1059" s="2">
        <v>3890</v>
      </c>
      <c r="AT1059" s="2">
        <v>26970</v>
      </c>
      <c r="AU1059" s="2">
        <v>15000</v>
      </c>
      <c r="AV1059" s="2">
        <v>3000</v>
      </c>
      <c r="AW1059" s="2">
        <v>3000</v>
      </c>
      <c r="AX1059" s="2">
        <v>0</v>
      </c>
      <c r="AY1059" s="2">
        <v>3000</v>
      </c>
      <c r="AZ1059" s="2">
        <v>0</v>
      </c>
      <c r="BA1059" s="2">
        <v>6163.26</v>
      </c>
      <c r="BB1059" s="2">
        <v>0</v>
      </c>
      <c r="BC1059" s="2">
        <v>0</v>
      </c>
      <c r="BD1059" s="2">
        <v>0</v>
      </c>
      <c r="BE1059" s="2">
        <v>0</v>
      </c>
      <c r="BF1059" s="2">
        <v>89.13</v>
      </c>
      <c r="BG1059" s="2">
        <v>0</v>
      </c>
    </row>
    <row r="1060" spans="1:59">
      <c r="A1060" s="5" t="s">
        <v>4295</v>
      </c>
      <c r="B1060" s="2" t="s">
        <v>4296</v>
      </c>
      <c r="C1060" s="2" t="s">
        <v>4297</v>
      </c>
      <c r="D1060" s="2" t="s">
        <v>4298</v>
      </c>
      <c r="E1060" s="2" t="s">
        <v>614</v>
      </c>
      <c r="F1060" s="2" t="s">
        <v>181</v>
      </c>
      <c r="G1060" s="2">
        <v>8</v>
      </c>
      <c r="H1060" s="2">
        <v>1</v>
      </c>
      <c r="I1060" s="2">
        <v>4.9</v>
      </c>
      <c r="J1060" s="2">
        <v>0</v>
      </c>
      <c r="K1060" s="2">
        <v>1764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7</v>
      </c>
      <c r="S1060" s="2">
        <v>0</v>
      </c>
      <c r="T1060" s="2">
        <v>800</v>
      </c>
      <c r="U1060" s="2">
        <v>100</v>
      </c>
      <c r="V1060" s="2">
        <v>300</v>
      </c>
      <c r="W1060" s="2">
        <v>33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243.31</v>
      </c>
      <c r="AE1060" s="2">
        <v>0</v>
      </c>
      <c r="AF1060" s="2">
        <v>3247.31</v>
      </c>
      <c r="AG1060" s="2">
        <v>360.88</v>
      </c>
      <c r="AH1060" s="2">
        <v>13.53</v>
      </c>
      <c r="AI1060" s="2">
        <v>104.32</v>
      </c>
      <c r="AJ1060" s="2">
        <v>271</v>
      </c>
      <c r="AK1060" s="2">
        <v>0</v>
      </c>
      <c r="AL1060" s="2">
        <v>0</v>
      </c>
      <c r="AM1060" s="2">
        <v>0</v>
      </c>
      <c r="AN1060" s="2">
        <v>0</v>
      </c>
      <c r="AO1060" s="2">
        <v>2</v>
      </c>
      <c r="AP1060" s="2">
        <v>9</v>
      </c>
      <c r="AQ1060" s="2">
        <v>0</v>
      </c>
      <c r="AR1060" s="2">
        <v>2495.58</v>
      </c>
      <c r="AS1060" s="2">
        <v>3205.31</v>
      </c>
      <c r="AT1060" s="2">
        <v>16461.58</v>
      </c>
      <c r="AU1060" s="2">
        <v>15000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2249.19</v>
      </c>
      <c r="BB1060" s="2">
        <v>0</v>
      </c>
      <c r="BC1060" s="2">
        <v>0</v>
      </c>
      <c r="BD1060" s="2">
        <v>0</v>
      </c>
      <c r="BE1060" s="2">
        <v>0</v>
      </c>
      <c r="BF1060" s="2">
        <v>52.7</v>
      </c>
      <c r="BG1060" s="2">
        <v>0</v>
      </c>
    </row>
    <row r="1061" spans="1:59">
      <c r="A1061" s="5" t="s">
        <v>4299</v>
      </c>
      <c r="B1061" s="2" t="s">
        <v>4300</v>
      </c>
      <c r="C1061" s="2" t="s">
        <v>4301</v>
      </c>
      <c r="D1061" s="2" t="s">
        <v>4302</v>
      </c>
      <c r="E1061" s="2" t="s">
        <v>614</v>
      </c>
      <c r="F1061" s="2" t="s">
        <v>209</v>
      </c>
      <c r="G1061" s="2">
        <v>10</v>
      </c>
      <c r="H1061" s="2">
        <v>3</v>
      </c>
      <c r="I1061" s="2">
        <v>6.1</v>
      </c>
      <c r="J1061" s="2">
        <v>0</v>
      </c>
      <c r="K1061" s="2">
        <v>2196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800</v>
      </c>
      <c r="U1061" s="2">
        <v>100</v>
      </c>
      <c r="V1061" s="2">
        <v>300</v>
      </c>
      <c r="W1061" s="2">
        <v>33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3429</v>
      </c>
      <c r="AG1061" s="2">
        <v>818.64</v>
      </c>
      <c r="AH1061" s="2">
        <v>30.7</v>
      </c>
      <c r="AI1061" s="2">
        <v>204.66</v>
      </c>
      <c r="AJ1061" s="2">
        <v>614</v>
      </c>
      <c r="AK1061" s="2">
        <v>0</v>
      </c>
      <c r="AL1061" s="2">
        <v>0</v>
      </c>
      <c r="AM1061" s="2">
        <v>0</v>
      </c>
      <c r="AN1061" s="2">
        <v>0</v>
      </c>
      <c r="AO1061" s="2">
        <v>2</v>
      </c>
      <c r="AP1061" s="2">
        <v>9</v>
      </c>
      <c r="AQ1061" s="2">
        <v>0</v>
      </c>
      <c r="AR1061" s="2">
        <v>1759</v>
      </c>
      <c r="AS1061" s="2">
        <v>3357</v>
      </c>
      <c r="AT1061" s="2">
        <v>22615.38</v>
      </c>
      <c r="AU1061" s="2">
        <v>15000</v>
      </c>
      <c r="AV1061" s="2">
        <v>0</v>
      </c>
      <c r="AW1061" s="2">
        <v>0</v>
      </c>
      <c r="AX1061" s="2">
        <v>0</v>
      </c>
      <c r="AY1061" s="2">
        <v>3000</v>
      </c>
      <c r="AZ1061" s="2">
        <v>0</v>
      </c>
      <c r="BA1061" s="2">
        <v>5004</v>
      </c>
      <c r="BB1061" s="2">
        <v>0</v>
      </c>
      <c r="BC1061" s="2">
        <v>0</v>
      </c>
      <c r="BD1061" s="2">
        <v>0</v>
      </c>
      <c r="BE1061" s="2">
        <v>0</v>
      </c>
      <c r="BF1061" s="2">
        <v>117.67</v>
      </c>
      <c r="BG1061" s="2">
        <v>0</v>
      </c>
    </row>
    <row r="1062" spans="1:59">
      <c r="A1062" s="5" t="s">
        <v>4303</v>
      </c>
      <c r="B1062" s="2" t="s">
        <v>4304</v>
      </c>
      <c r="C1062" s="2" t="s">
        <v>4305</v>
      </c>
      <c r="D1062" s="2" t="s">
        <v>4306</v>
      </c>
      <c r="E1062" s="2" t="s">
        <v>614</v>
      </c>
      <c r="F1062" s="2" t="s">
        <v>256</v>
      </c>
      <c r="G1062" s="2">
        <v>10</v>
      </c>
      <c r="H1062" s="2">
        <v>3</v>
      </c>
      <c r="I1062" s="2">
        <v>6.1</v>
      </c>
      <c r="J1062" s="2">
        <v>0</v>
      </c>
      <c r="K1062" s="2">
        <v>2196</v>
      </c>
      <c r="L1062" s="2">
        <v>403.86</v>
      </c>
      <c r="M1062" s="2">
        <v>0</v>
      </c>
      <c r="N1062" s="2">
        <v>0</v>
      </c>
      <c r="O1062" s="2">
        <v>0</v>
      </c>
      <c r="P1062" s="2">
        <v>144</v>
      </c>
      <c r="Q1062" s="2">
        <v>0</v>
      </c>
      <c r="R1062" s="2">
        <v>0</v>
      </c>
      <c r="S1062" s="2">
        <v>0</v>
      </c>
      <c r="T1062" s="2">
        <v>800</v>
      </c>
      <c r="U1062" s="2">
        <v>100</v>
      </c>
      <c r="V1062" s="2">
        <v>300</v>
      </c>
      <c r="W1062" s="2">
        <v>33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1435.52</v>
      </c>
      <c r="AE1062" s="2">
        <v>0</v>
      </c>
      <c r="AF1062" s="2">
        <v>5412.38</v>
      </c>
      <c r="AG1062" s="2">
        <v>592.48</v>
      </c>
      <c r="AH1062" s="2">
        <v>22.22</v>
      </c>
      <c r="AI1062" s="2">
        <v>148.12</v>
      </c>
      <c r="AJ1062" s="2">
        <v>444</v>
      </c>
      <c r="AK1062" s="2">
        <v>0</v>
      </c>
      <c r="AL1062" s="2">
        <v>0</v>
      </c>
      <c r="AM1062" s="2">
        <v>0</v>
      </c>
      <c r="AN1062" s="2">
        <v>0</v>
      </c>
      <c r="AO1062" s="2">
        <v>2</v>
      </c>
      <c r="AP1062" s="2">
        <v>9</v>
      </c>
      <c r="AQ1062" s="2">
        <v>0</v>
      </c>
      <c r="AR1062" s="2">
        <v>4203.56</v>
      </c>
      <c r="AS1062" s="2">
        <v>5340.38</v>
      </c>
      <c r="AT1062" s="2">
        <v>16403.11</v>
      </c>
      <c r="AU1062" s="2">
        <v>15000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3620.46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</row>
    <row r="1063" spans="1:59">
      <c r="A1063" s="5" t="s">
        <v>4307</v>
      </c>
      <c r="B1063" s="2" t="s">
        <v>4308</v>
      </c>
      <c r="C1063" s="2" t="s">
        <v>4309</v>
      </c>
      <c r="D1063" s="2" t="s">
        <v>4310</v>
      </c>
      <c r="E1063" s="2" t="s">
        <v>614</v>
      </c>
      <c r="F1063" s="2" t="s">
        <v>256</v>
      </c>
      <c r="G1063" s="2">
        <v>9</v>
      </c>
      <c r="H1063" s="2">
        <v>1</v>
      </c>
      <c r="I1063" s="2">
        <v>5.3</v>
      </c>
      <c r="J1063" s="2">
        <v>0</v>
      </c>
      <c r="K1063" s="2">
        <v>1908</v>
      </c>
      <c r="L1063" s="2">
        <v>0</v>
      </c>
      <c r="M1063" s="2">
        <v>0</v>
      </c>
      <c r="N1063" s="2">
        <v>0</v>
      </c>
      <c r="O1063" s="2">
        <v>0</v>
      </c>
      <c r="P1063" s="2">
        <v>216</v>
      </c>
      <c r="Q1063" s="2">
        <v>0</v>
      </c>
      <c r="R1063" s="2">
        <v>0</v>
      </c>
      <c r="S1063" s="2">
        <v>0</v>
      </c>
      <c r="T1063" s="2">
        <v>800</v>
      </c>
      <c r="U1063" s="2">
        <v>100</v>
      </c>
      <c r="V1063" s="2">
        <v>300</v>
      </c>
      <c r="W1063" s="2">
        <v>33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899.52</v>
      </c>
      <c r="AE1063" s="2">
        <v>0</v>
      </c>
      <c r="AF1063" s="2">
        <v>4256.52</v>
      </c>
      <c r="AG1063" s="2">
        <v>379.92</v>
      </c>
      <c r="AH1063" s="2">
        <v>14.25</v>
      </c>
      <c r="AI1063" s="2">
        <v>104.32</v>
      </c>
      <c r="AJ1063" s="2">
        <v>285</v>
      </c>
      <c r="AK1063" s="2">
        <v>0</v>
      </c>
      <c r="AL1063" s="2">
        <v>0</v>
      </c>
      <c r="AM1063" s="2">
        <v>0</v>
      </c>
      <c r="AN1063" s="2">
        <v>0</v>
      </c>
      <c r="AO1063" s="2">
        <v>2</v>
      </c>
      <c r="AP1063" s="2">
        <v>9</v>
      </c>
      <c r="AQ1063" s="2">
        <v>0</v>
      </c>
      <c r="AR1063" s="2">
        <v>3471.03</v>
      </c>
      <c r="AS1063" s="2">
        <v>4184.52</v>
      </c>
      <c r="AT1063" s="2">
        <v>16474.98</v>
      </c>
      <c r="AU1063" s="2">
        <v>15000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2350.47</v>
      </c>
      <c r="BB1063" s="2">
        <v>0</v>
      </c>
      <c r="BC1063" s="2">
        <v>0</v>
      </c>
      <c r="BD1063" s="2">
        <v>0</v>
      </c>
      <c r="BE1063" s="2">
        <v>0</v>
      </c>
      <c r="BF1063" s="2">
        <v>21.7</v>
      </c>
      <c r="BG1063" s="2">
        <v>0</v>
      </c>
    </row>
    <row r="1064" spans="1:59">
      <c r="A1064" s="5" t="s">
        <v>4311</v>
      </c>
      <c r="B1064" s="2" t="s">
        <v>4312</v>
      </c>
      <c r="C1064" s="2" t="s">
        <v>4313</v>
      </c>
      <c r="D1064" s="2" t="s">
        <v>4314</v>
      </c>
      <c r="E1064" s="2" t="s">
        <v>614</v>
      </c>
      <c r="F1064" s="2" t="s">
        <v>209</v>
      </c>
      <c r="G1064" s="2">
        <v>12</v>
      </c>
      <c r="H1064" s="2">
        <v>3</v>
      </c>
      <c r="I1064" s="2">
        <v>6.9</v>
      </c>
      <c r="J1064" s="2">
        <v>0</v>
      </c>
      <c r="K1064" s="2">
        <v>2484</v>
      </c>
      <c r="L1064" s="2">
        <v>0</v>
      </c>
      <c r="M1064" s="2">
        <v>49</v>
      </c>
      <c r="N1064" s="2">
        <v>64</v>
      </c>
      <c r="O1064" s="2">
        <v>0</v>
      </c>
      <c r="P1064" s="2">
        <v>0</v>
      </c>
      <c r="Q1064" s="2">
        <v>0</v>
      </c>
      <c r="R1064" s="2">
        <v>0</v>
      </c>
      <c r="S1064" s="2">
        <v>5.17</v>
      </c>
      <c r="T1064" s="2">
        <v>800</v>
      </c>
      <c r="U1064" s="2">
        <v>300</v>
      </c>
      <c r="V1064" s="2">
        <v>300</v>
      </c>
      <c r="W1064" s="2">
        <v>33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4035.17</v>
      </c>
      <c r="AG1064" s="2">
        <v>1072.16</v>
      </c>
      <c r="AH1064" s="2">
        <v>40.21</v>
      </c>
      <c r="AI1064" s="2">
        <v>268.04</v>
      </c>
      <c r="AJ1064" s="2">
        <v>804</v>
      </c>
      <c r="AK1064" s="2">
        <v>0</v>
      </c>
      <c r="AL1064" s="2">
        <v>0</v>
      </c>
      <c r="AM1064" s="2">
        <v>0</v>
      </c>
      <c r="AN1064" s="2">
        <v>0</v>
      </c>
      <c r="AO1064" s="2">
        <v>2</v>
      </c>
      <c r="AP1064" s="2">
        <v>9</v>
      </c>
      <c r="AQ1064" s="2">
        <v>0</v>
      </c>
      <c r="AR1064" s="2">
        <v>1848.76</v>
      </c>
      <c r="AS1064" s="2">
        <v>3823.17</v>
      </c>
      <c r="AT1064" s="2">
        <v>28155.15</v>
      </c>
      <c r="AU1064" s="2">
        <v>15000</v>
      </c>
      <c r="AV1064" s="2">
        <v>0</v>
      </c>
      <c r="AW1064" s="2">
        <v>3000</v>
      </c>
      <c r="AX1064" s="2">
        <v>0</v>
      </c>
      <c r="AY1064" s="2">
        <v>1500</v>
      </c>
      <c r="AZ1064" s="2">
        <v>0</v>
      </c>
      <c r="BA1064" s="2">
        <v>6553.23</v>
      </c>
      <c r="BB1064" s="2">
        <v>2101.92</v>
      </c>
      <c r="BC1064" s="2">
        <v>63.06</v>
      </c>
      <c r="BD1064" s="2">
        <v>0</v>
      </c>
      <c r="BE1064" s="2">
        <v>63.06</v>
      </c>
      <c r="BF1064" s="2">
        <v>208.89</v>
      </c>
      <c r="BG1064" s="2">
        <v>0</v>
      </c>
    </row>
    <row r="1065" spans="1:59">
      <c r="A1065" s="5" t="s">
        <v>4315</v>
      </c>
      <c r="B1065" s="2" t="s">
        <v>4316</v>
      </c>
      <c r="C1065" s="2" t="s">
        <v>4317</v>
      </c>
      <c r="D1065" s="2" t="s">
        <v>4318</v>
      </c>
      <c r="E1065" s="2" t="s">
        <v>614</v>
      </c>
      <c r="F1065" s="2" t="s">
        <v>256</v>
      </c>
      <c r="G1065" s="2">
        <v>10</v>
      </c>
      <c r="H1065" s="2">
        <v>1</v>
      </c>
      <c r="I1065" s="2">
        <v>5.7</v>
      </c>
      <c r="J1065" s="2">
        <v>0</v>
      </c>
      <c r="K1065" s="2">
        <v>2052</v>
      </c>
      <c r="L1065" s="2">
        <v>0</v>
      </c>
      <c r="M1065" s="2">
        <v>0</v>
      </c>
      <c r="N1065" s="2">
        <v>0</v>
      </c>
      <c r="O1065" s="2">
        <v>0</v>
      </c>
      <c r="P1065" s="2">
        <v>72</v>
      </c>
      <c r="Q1065" s="2">
        <v>0</v>
      </c>
      <c r="R1065" s="2">
        <v>0</v>
      </c>
      <c r="S1065" s="2">
        <v>0</v>
      </c>
      <c r="T1065" s="2">
        <v>800</v>
      </c>
      <c r="U1065" s="2">
        <v>100</v>
      </c>
      <c r="V1065" s="2">
        <v>300</v>
      </c>
      <c r="W1065" s="2">
        <v>33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842.76</v>
      </c>
      <c r="AE1065" s="2">
        <v>0</v>
      </c>
      <c r="AF1065" s="2">
        <v>4199.76</v>
      </c>
      <c r="AG1065" s="2">
        <v>386.04</v>
      </c>
      <c r="AH1065" s="2">
        <v>14.48</v>
      </c>
      <c r="AI1065" s="2">
        <v>104.32</v>
      </c>
      <c r="AJ1065" s="2">
        <v>290</v>
      </c>
      <c r="AK1065" s="2">
        <v>0</v>
      </c>
      <c r="AL1065" s="2">
        <v>0</v>
      </c>
      <c r="AM1065" s="2">
        <v>0</v>
      </c>
      <c r="AN1065" s="2">
        <v>0</v>
      </c>
      <c r="AO1065" s="2">
        <v>2</v>
      </c>
      <c r="AP1065" s="2">
        <v>9</v>
      </c>
      <c r="AQ1065" s="2">
        <v>0</v>
      </c>
      <c r="AR1065" s="2">
        <v>3402.92</v>
      </c>
      <c r="AS1065" s="2">
        <v>4127.76</v>
      </c>
      <c r="AT1065" s="2">
        <v>14208.04</v>
      </c>
      <c r="AU1065" s="2">
        <v>15000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2384.52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</row>
    <row r="1066" spans="1:59">
      <c r="A1066" s="5" t="s">
        <v>4319</v>
      </c>
      <c r="B1066" s="2" t="s">
        <v>4320</v>
      </c>
      <c r="C1066" s="2" t="s">
        <v>4321</v>
      </c>
      <c r="D1066" s="2" t="s">
        <v>4322</v>
      </c>
      <c r="E1066" s="2" t="s">
        <v>614</v>
      </c>
      <c r="F1066" s="2" t="s">
        <v>256</v>
      </c>
      <c r="G1066" s="2">
        <v>8</v>
      </c>
      <c r="H1066" s="2">
        <v>3</v>
      </c>
      <c r="I1066" s="2">
        <v>5.3</v>
      </c>
      <c r="J1066" s="2">
        <v>0</v>
      </c>
      <c r="K1066" s="2">
        <v>1908</v>
      </c>
      <c r="L1066" s="2">
        <v>0</v>
      </c>
      <c r="M1066" s="2">
        <v>0</v>
      </c>
      <c r="N1066" s="2">
        <v>0</v>
      </c>
      <c r="O1066" s="2">
        <v>0</v>
      </c>
      <c r="P1066" s="2">
        <v>144</v>
      </c>
      <c r="Q1066" s="2">
        <v>0</v>
      </c>
      <c r="R1066" s="2">
        <v>0</v>
      </c>
      <c r="S1066" s="2">
        <v>0</v>
      </c>
      <c r="T1066" s="2">
        <v>800</v>
      </c>
      <c r="U1066" s="2">
        <v>100</v>
      </c>
      <c r="V1066" s="2">
        <v>300</v>
      </c>
      <c r="W1066" s="2">
        <v>33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263.17</v>
      </c>
      <c r="AE1066" s="2">
        <v>0</v>
      </c>
      <c r="AF1066" s="2">
        <v>3548.17</v>
      </c>
      <c r="AG1066" s="2">
        <v>355.06</v>
      </c>
      <c r="AH1066" s="2">
        <v>13.31</v>
      </c>
      <c r="AI1066" s="2">
        <v>104.32</v>
      </c>
      <c r="AJ1066" s="2">
        <v>266</v>
      </c>
      <c r="AK1066" s="2">
        <v>0</v>
      </c>
      <c r="AL1066" s="2">
        <v>0</v>
      </c>
      <c r="AM1066" s="2">
        <v>0</v>
      </c>
      <c r="AN1066" s="2">
        <v>0</v>
      </c>
      <c r="AO1066" s="2">
        <v>2</v>
      </c>
      <c r="AP1066" s="2">
        <v>9</v>
      </c>
      <c r="AQ1066" s="2">
        <v>0</v>
      </c>
      <c r="AR1066" s="2">
        <v>2807.48</v>
      </c>
      <c r="AS1066" s="2">
        <v>3476.17</v>
      </c>
      <c r="AT1066" s="2">
        <v>13315.66</v>
      </c>
      <c r="AU1066" s="2">
        <v>15000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2216.07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</row>
    <row r="1067" spans="1:59">
      <c r="A1067" s="5" t="s">
        <v>4323</v>
      </c>
      <c r="B1067" s="2" t="s">
        <v>4324</v>
      </c>
      <c r="C1067" s="2" t="s">
        <v>4325</v>
      </c>
      <c r="D1067" s="2" t="s">
        <v>4326</v>
      </c>
      <c r="E1067" s="2" t="s">
        <v>614</v>
      </c>
      <c r="F1067" s="2" t="s">
        <v>256</v>
      </c>
      <c r="G1067" s="2">
        <v>10</v>
      </c>
      <c r="H1067" s="2">
        <v>1</v>
      </c>
      <c r="I1067" s="2">
        <v>5.7</v>
      </c>
      <c r="J1067" s="2">
        <v>0</v>
      </c>
      <c r="K1067" s="2">
        <v>2052</v>
      </c>
      <c r="L1067" s="2">
        <v>0</v>
      </c>
      <c r="M1067" s="2">
        <v>0</v>
      </c>
      <c r="N1067" s="2">
        <v>0</v>
      </c>
      <c r="O1067" s="2">
        <v>0</v>
      </c>
      <c r="P1067" s="2">
        <v>216</v>
      </c>
      <c r="Q1067" s="2">
        <v>0</v>
      </c>
      <c r="R1067" s="2">
        <v>0</v>
      </c>
      <c r="S1067" s="2">
        <v>0</v>
      </c>
      <c r="T1067" s="2">
        <v>800</v>
      </c>
      <c r="U1067" s="2">
        <v>100</v>
      </c>
      <c r="V1067" s="2">
        <v>300</v>
      </c>
      <c r="W1067" s="2">
        <v>33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283.03</v>
      </c>
      <c r="AE1067" s="2">
        <v>0</v>
      </c>
      <c r="AF1067" s="2">
        <v>3784.03</v>
      </c>
      <c r="AG1067" s="2">
        <v>389.61</v>
      </c>
      <c r="AH1067" s="2">
        <v>14.61</v>
      </c>
      <c r="AI1067" s="2">
        <v>104.32</v>
      </c>
      <c r="AJ1067" s="2">
        <v>292</v>
      </c>
      <c r="AK1067" s="2">
        <v>0</v>
      </c>
      <c r="AL1067" s="2">
        <v>0</v>
      </c>
      <c r="AM1067" s="2">
        <v>0</v>
      </c>
      <c r="AN1067" s="2">
        <v>0</v>
      </c>
      <c r="AO1067" s="2">
        <v>2</v>
      </c>
      <c r="AP1067" s="2">
        <v>9</v>
      </c>
      <c r="AQ1067" s="2">
        <v>0</v>
      </c>
      <c r="AR1067" s="2">
        <v>2981.49</v>
      </c>
      <c r="AS1067" s="2">
        <v>3712.03</v>
      </c>
      <c r="AT1067" s="2">
        <v>13983.52</v>
      </c>
      <c r="AU1067" s="2">
        <v>15000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2401.62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</row>
    <row r="1068" spans="1:59">
      <c r="A1068" s="5" t="s">
        <v>4327</v>
      </c>
      <c r="B1068" s="2" t="s">
        <v>4328</v>
      </c>
      <c r="C1068" s="2" t="s">
        <v>4329</v>
      </c>
      <c r="D1068" s="2" t="s">
        <v>4330</v>
      </c>
      <c r="E1068" s="2" t="s">
        <v>99</v>
      </c>
      <c r="F1068" s="2" t="s">
        <v>181</v>
      </c>
      <c r="G1068" s="2">
        <v>8</v>
      </c>
      <c r="H1068" s="2">
        <v>2</v>
      </c>
      <c r="I1068" s="2">
        <v>5.1</v>
      </c>
      <c r="J1068" s="2">
        <v>0</v>
      </c>
      <c r="K1068" s="2">
        <v>1836</v>
      </c>
      <c r="L1068" s="2">
        <v>168.83</v>
      </c>
      <c r="M1068" s="2">
        <v>0</v>
      </c>
      <c r="N1068" s="2">
        <v>0</v>
      </c>
      <c r="O1068" s="2">
        <v>0</v>
      </c>
      <c r="P1068" s="2">
        <v>216</v>
      </c>
      <c r="Q1068" s="2">
        <v>0</v>
      </c>
      <c r="R1068" s="2">
        <v>0</v>
      </c>
      <c r="S1068" s="2">
        <v>0</v>
      </c>
      <c r="T1068" s="2">
        <v>800</v>
      </c>
      <c r="U1068" s="2">
        <v>100</v>
      </c>
      <c r="V1068" s="2">
        <v>300</v>
      </c>
      <c r="W1068" s="2">
        <v>33</v>
      </c>
      <c r="X1068" s="2">
        <v>0</v>
      </c>
      <c r="Y1068" s="2">
        <v>0</v>
      </c>
      <c r="Z1068" s="2">
        <v>0</v>
      </c>
      <c r="AA1068" s="2">
        <v>0</v>
      </c>
      <c r="AB1068" s="2">
        <v>80</v>
      </c>
      <c r="AC1068" s="2">
        <v>0</v>
      </c>
      <c r="AD1068" s="2">
        <v>333.24</v>
      </c>
      <c r="AE1068" s="2">
        <v>0</v>
      </c>
      <c r="AF1068" s="2">
        <v>3867.07</v>
      </c>
      <c r="AG1068" s="2">
        <v>465.22</v>
      </c>
      <c r="AH1068" s="2">
        <v>17.45</v>
      </c>
      <c r="AI1068" s="2">
        <v>116.3</v>
      </c>
      <c r="AJ1068" s="2">
        <v>349</v>
      </c>
      <c r="AK1068" s="2">
        <v>0</v>
      </c>
      <c r="AL1068" s="2">
        <v>0</v>
      </c>
      <c r="AM1068" s="2">
        <v>0</v>
      </c>
      <c r="AN1068" s="2">
        <v>0</v>
      </c>
      <c r="AO1068" s="2">
        <v>2</v>
      </c>
      <c r="AP1068" s="2">
        <v>9</v>
      </c>
      <c r="AQ1068" s="2">
        <v>0</v>
      </c>
      <c r="AR1068" s="2">
        <v>2917.1</v>
      </c>
      <c r="AS1068" s="2">
        <v>3795.07</v>
      </c>
      <c r="AT1068" s="2">
        <v>17809.07</v>
      </c>
      <c r="AU1068" s="2">
        <v>15000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2843.91</v>
      </c>
      <c r="BB1068" s="2">
        <v>0</v>
      </c>
      <c r="BC1068" s="2">
        <v>0</v>
      </c>
      <c r="BD1068" s="2">
        <v>0</v>
      </c>
      <c r="BE1068" s="2">
        <v>0</v>
      </c>
      <c r="BF1068" s="2">
        <v>63.54</v>
      </c>
      <c r="BG1068" s="2">
        <v>0</v>
      </c>
    </row>
    <row r="1069" spans="1:59">
      <c r="A1069" s="5" t="s">
        <v>4331</v>
      </c>
      <c r="B1069" s="2" t="s">
        <v>4332</v>
      </c>
      <c r="C1069" s="2" t="s">
        <v>4333</v>
      </c>
      <c r="D1069" s="2" t="s">
        <v>4334</v>
      </c>
      <c r="E1069" s="2" t="s">
        <v>614</v>
      </c>
      <c r="F1069" s="2" t="s">
        <v>256</v>
      </c>
      <c r="G1069" s="2">
        <v>12</v>
      </c>
      <c r="H1069" s="2">
        <v>1</v>
      </c>
      <c r="I1069" s="2">
        <v>6.5</v>
      </c>
      <c r="J1069" s="2">
        <v>0</v>
      </c>
      <c r="K1069" s="2">
        <v>2340</v>
      </c>
      <c r="L1069" s="2">
        <v>0</v>
      </c>
      <c r="M1069" s="2">
        <v>0</v>
      </c>
      <c r="N1069" s="2">
        <v>0</v>
      </c>
      <c r="O1069" s="2">
        <v>0</v>
      </c>
      <c r="P1069" s="2">
        <v>216</v>
      </c>
      <c r="Q1069" s="2">
        <v>0</v>
      </c>
      <c r="R1069" s="2">
        <v>0</v>
      </c>
      <c r="S1069" s="2">
        <v>0</v>
      </c>
      <c r="T1069" s="2">
        <v>800</v>
      </c>
      <c r="U1069" s="2">
        <v>100</v>
      </c>
      <c r="V1069" s="2">
        <v>300</v>
      </c>
      <c r="W1069" s="2">
        <v>33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860.69</v>
      </c>
      <c r="AE1069" s="2">
        <v>0</v>
      </c>
      <c r="AF1069" s="2">
        <v>4649.69</v>
      </c>
      <c r="AG1069" s="2">
        <v>401.89</v>
      </c>
      <c r="AH1069" s="2">
        <v>15.07</v>
      </c>
      <c r="AI1069" s="2">
        <v>104.32</v>
      </c>
      <c r="AJ1069" s="2">
        <v>301</v>
      </c>
      <c r="AK1069" s="2">
        <v>0</v>
      </c>
      <c r="AL1069" s="2">
        <v>0</v>
      </c>
      <c r="AM1069" s="2">
        <v>0</v>
      </c>
      <c r="AN1069" s="2">
        <v>0</v>
      </c>
      <c r="AO1069" s="2">
        <v>2</v>
      </c>
      <c r="AP1069" s="2">
        <v>9</v>
      </c>
      <c r="AQ1069" s="2">
        <v>0</v>
      </c>
      <c r="AR1069" s="2">
        <v>3825.41</v>
      </c>
      <c r="AS1069" s="2">
        <v>4577.69</v>
      </c>
      <c r="AT1069" s="2">
        <v>15372.33</v>
      </c>
      <c r="AU1069" s="2">
        <v>15000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2466.84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</row>
    <row r="1070" spans="1:59">
      <c r="A1070" s="5" t="s">
        <v>4335</v>
      </c>
      <c r="B1070" s="2" t="s">
        <v>4336</v>
      </c>
      <c r="C1070" s="2" t="s">
        <v>4337</v>
      </c>
      <c r="D1070" s="2" t="s">
        <v>4338</v>
      </c>
      <c r="E1070" s="2" t="s">
        <v>614</v>
      </c>
      <c r="F1070" s="2" t="s">
        <v>256</v>
      </c>
      <c r="G1070" s="2">
        <v>10</v>
      </c>
      <c r="H1070" s="2">
        <v>3</v>
      </c>
      <c r="I1070" s="2">
        <v>6.1</v>
      </c>
      <c r="J1070" s="2">
        <v>0</v>
      </c>
      <c r="K1070" s="2">
        <v>2196</v>
      </c>
      <c r="L1070" s="2">
        <v>0</v>
      </c>
      <c r="M1070" s="2">
        <v>0</v>
      </c>
      <c r="N1070" s="2">
        <v>0</v>
      </c>
      <c r="O1070" s="2">
        <v>0</v>
      </c>
      <c r="P1070" s="2">
        <v>216</v>
      </c>
      <c r="Q1070" s="2">
        <v>0</v>
      </c>
      <c r="R1070" s="2">
        <v>0</v>
      </c>
      <c r="S1070" s="2">
        <v>0</v>
      </c>
      <c r="T1070" s="2">
        <v>800</v>
      </c>
      <c r="U1070" s="2">
        <v>100</v>
      </c>
      <c r="V1070" s="2">
        <v>300</v>
      </c>
      <c r="W1070" s="2">
        <v>33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302.9</v>
      </c>
      <c r="AE1070" s="2">
        <v>0</v>
      </c>
      <c r="AF1070" s="2">
        <v>3947.9</v>
      </c>
      <c r="AG1070" s="2">
        <v>414.68</v>
      </c>
      <c r="AH1070" s="2">
        <v>15.55</v>
      </c>
      <c r="AI1070" s="2">
        <v>104.32</v>
      </c>
      <c r="AJ1070" s="2">
        <v>311</v>
      </c>
      <c r="AK1070" s="2">
        <v>0</v>
      </c>
      <c r="AL1070" s="2">
        <v>0</v>
      </c>
      <c r="AM1070" s="2">
        <v>0</v>
      </c>
      <c r="AN1070" s="2">
        <v>0</v>
      </c>
      <c r="AO1070" s="2">
        <v>2</v>
      </c>
      <c r="AP1070" s="2">
        <v>9</v>
      </c>
      <c r="AQ1070" s="2">
        <v>0</v>
      </c>
      <c r="AR1070" s="2">
        <v>3100.35</v>
      </c>
      <c r="AS1070" s="2">
        <v>3875.9</v>
      </c>
      <c r="AT1070" s="2">
        <v>14437.61</v>
      </c>
      <c r="AU1070" s="2">
        <v>15000</v>
      </c>
      <c r="AV1070" s="2">
        <v>0</v>
      </c>
      <c r="AW1070" s="2">
        <v>6000</v>
      </c>
      <c r="AX1070" s="2">
        <v>0</v>
      </c>
      <c r="AY1070" s="2">
        <v>3000</v>
      </c>
      <c r="AZ1070" s="2">
        <v>0</v>
      </c>
      <c r="BA1070" s="2">
        <v>2536.65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</row>
    <row r="1071" spans="1:59">
      <c r="A1071" s="5" t="s">
        <v>4339</v>
      </c>
      <c r="B1071" s="2" t="s">
        <v>4340</v>
      </c>
      <c r="C1071" s="2" t="s">
        <v>4341</v>
      </c>
      <c r="D1071" s="2" t="s">
        <v>4342</v>
      </c>
      <c r="E1071" s="2" t="s">
        <v>614</v>
      </c>
      <c r="F1071" s="2" t="s">
        <v>256</v>
      </c>
      <c r="G1071" s="2">
        <v>10</v>
      </c>
      <c r="H1071" s="2">
        <v>2</v>
      </c>
      <c r="I1071" s="2">
        <v>5.9</v>
      </c>
      <c r="J1071" s="2">
        <v>0</v>
      </c>
      <c r="K1071" s="2">
        <v>2124</v>
      </c>
      <c r="L1071" s="2">
        <v>195.31</v>
      </c>
      <c r="M1071" s="2">
        <v>0</v>
      </c>
      <c r="N1071" s="2">
        <v>0</v>
      </c>
      <c r="O1071" s="2">
        <v>0</v>
      </c>
      <c r="P1071" s="2">
        <v>144</v>
      </c>
      <c r="Q1071" s="2">
        <v>0</v>
      </c>
      <c r="R1071" s="2">
        <v>0</v>
      </c>
      <c r="S1071" s="2">
        <v>0</v>
      </c>
      <c r="T1071" s="2">
        <v>800</v>
      </c>
      <c r="U1071" s="2">
        <v>100</v>
      </c>
      <c r="V1071" s="2">
        <v>300</v>
      </c>
      <c r="W1071" s="2">
        <v>33</v>
      </c>
      <c r="X1071" s="2">
        <v>0</v>
      </c>
      <c r="Y1071" s="2">
        <v>0</v>
      </c>
      <c r="Z1071" s="2">
        <v>0</v>
      </c>
      <c r="AA1071" s="2">
        <v>0</v>
      </c>
      <c r="AB1071" s="2">
        <v>20</v>
      </c>
      <c r="AC1071" s="2">
        <v>24</v>
      </c>
      <c r="AD1071" s="2">
        <v>781.24</v>
      </c>
      <c r="AE1071" s="2">
        <v>0</v>
      </c>
      <c r="AF1071" s="2">
        <v>4521.55</v>
      </c>
      <c r="AG1071" s="2">
        <v>365.39</v>
      </c>
      <c r="AH1071" s="2">
        <v>13.7</v>
      </c>
      <c r="AI1071" s="2">
        <v>104.32</v>
      </c>
      <c r="AJ1071" s="2">
        <v>274</v>
      </c>
      <c r="AK1071" s="2">
        <v>0</v>
      </c>
      <c r="AL1071" s="2">
        <v>0</v>
      </c>
      <c r="AM1071" s="2">
        <v>0</v>
      </c>
      <c r="AN1071" s="2">
        <v>0</v>
      </c>
      <c r="AO1071" s="2">
        <v>2</v>
      </c>
      <c r="AP1071" s="2">
        <v>9</v>
      </c>
      <c r="AQ1071" s="2">
        <v>0</v>
      </c>
      <c r="AR1071" s="2">
        <v>3762.14</v>
      </c>
      <c r="AS1071" s="2">
        <v>4449.55</v>
      </c>
      <c r="AT1071" s="2">
        <v>14774.19</v>
      </c>
      <c r="AU1071" s="2">
        <v>15000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2272.23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</row>
    <row r="1072" spans="1:59">
      <c r="A1072" s="5" t="s">
        <v>4343</v>
      </c>
      <c r="B1072" s="2" t="s">
        <v>4344</v>
      </c>
      <c r="C1072" s="2" t="s">
        <v>4345</v>
      </c>
      <c r="D1072" s="2" t="s">
        <v>4346</v>
      </c>
      <c r="E1072" s="2" t="s">
        <v>614</v>
      </c>
      <c r="F1072" s="2" t="s">
        <v>181</v>
      </c>
      <c r="G1072" s="2">
        <v>6</v>
      </c>
      <c r="H1072" s="2">
        <v>3</v>
      </c>
      <c r="I1072" s="2">
        <v>4.5</v>
      </c>
      <c r="J1072" s="2">
        <v>0</v>
      </c>
      <c r="K1072" s="2">
        <v>1620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223.45</v>
      </c>
      <c r="AE1072" s="2">
        <v>0</v>
      </c>
      <c r="AF1072" s="2">
        <v>1843.45</v>
      </c>
      <c r="AG1072" s="2">
        <v>306.06</v>
      </c>
      <c r="AH1072" s="2">
        <v>11.48</v>
      </c>
      <c r="AI1072" s="2">
        <v>104.32</v>
      </c>
      <c r="AJ1072" s="2">
        <v>230</v>
      </c>
      <c r="AK1072" s="2">
        <v>0</v>
      </c>
      <c r="AL1072" s="2">
        <v>0</v>
      </c>
      <c r="AM1072" s="2">
        <v>0</v>
      </c>
      <c r="AN1072" s="2">
        <v>0</v>
      </c>
      <c r="AO1072" s="2">
        <v>2</v>
      </c>
      <c r="AP1072" s="2">
        <v>9</v>
      </c>
      <c r="AQ1072" s="2">
        <v>0</v>
      </c>
      <c r="AR1072" s="2">
        <v>1189.59</v>
      </c>
      <c r="AS1072" s="2">
        <v>1871.45</v>
      </c>
      <c r="AT1072" s="2">
        <v>13126.78</v>
      </c>
      <c r="AU1072" s="2">
        <v>15000</v>
      </c>
      <c r="AV1072" s="2">
        <v>1500</v>
      </c>
      <c r="AW1072" s="2">
        <v>0</v>
      </c>
      <c r="AX1072" s="2">
        <v>0</v>
      </c>
      <c r="AY1072" s="2">
        <v>0</v>
      </c>
      <c r="AZ1072" s="2">
        <v>0</v>
      </c>
      <c r="BA1072" s="2">
        <v>1955.58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</row>
    <row r="1073" spans="1:59">
      <c r="A1073" s="5" t="s">
        <v>4347</v>
      </c>
      <c r="B1073" s="2" t="s">
        <v>4348</v>
      </c>
      <c r="C1073" s="2" t="s">
        <v>4349</v>
      </c>
      <c r="D1073" s="2" t="s">
        <v>4350</v>
      </c>
      <c r="E1073" s="2" t="s">
        <v>614</v>
      </c>
      <c r="F1073" s="2" t="s">
        <v>181</v>
      </c>
      <c r="G1073" s="2">
        <v>6</v>
      </c>
      <c r="H1073" s="2">
        <v>3</v>
      </c>
      <c r="I1073" s="2">
        <v>4.5</v>
      </c>
      <c r="J1073" s="2">
        <v>0</v>
      </c>
      <c r="K1073" s="2">
        <v>1620</v>
      </c>
      <c r="L1073" s="2">
        <v>148.97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7</v>
      </c>
      <c r="S1073" s="2">
        <v>0</v>
      </c>
      <c r="T1073" s="2">
        <v>800</v>
      </c>
      <c r="U1073" s="2">
        <v>100</v>
      </c>
      <c r="V1073" s="2">
        <v>300</v>
      </c>
      <c r="W1073" s="2">
        <v>33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446.9</v>
      </c>
      <c r="AE1073" s="2">
        <v>0</v>
      </c>
      <c r="AF1073" s="2">
        <v>3455.87</v>
      </c>
      <c r="AG1073" s="2">
        <v>261.06</v>
      </c>
      <c r="AH1073" s="2">
        <v>9.79</v>
      </c>
      <c r="AI1073" s="2">
        <v>104.32</v>
      </c>
      <c r="AJ1073" s="2">
        <v>216</v>
      </c>
      <c r="AK1073" s="2">
        <v>0</v>
      </c>
      <c r="AL1073" s="2">
        <v>0</v>
      </c>
      <c r="AM1073" s="2">
        <v>0</v>
      </c>
      <c r="AN1073" s="2">
        <v>0</v>
      </c>
      <c r="AO1073" s="2">
        <v>2</v>
      </c>
      <c r="AP1073" s="2">
        <v>9</v>
      </c>
      <c r="AQ1073" s="2">
        <v>0</v>
      </c>
      <c r="AR1073" s="2">
        <v>2862.7</v>
      </c>
      <c r="AS1073" s="2">
        <v>3413.87</v>
      </c>
      <c r="AT1073" s="2">
        <v>14688.72</v>
      </c>
      <c r="AU1073" s="2">
        <v>15000</v>
      </c>
      <c r="AV1073" s="2">
        <v>1500</v>
      </c>
      <c r="AW1073" s="2">
        <v>0</v>
      </c>
      <c r="AX1073" s="2">
        <v>0</v>
      </c>
      <c r="AY1073" s="2">
        <v>0</v>
      </c>
      <c r="AZ1073" s="2">
        <v>0</v>
      </c>
      <c r="BA1073" s="2">
        <v>1773.51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</row>
    <row r="1074" spans="1:59">
      <c r="A1074" s="5" t="s">
        <v>4351</v>
      </c>
      <c r="B1074" s="2" t="s">
        <v>4352</v>
      </c>
      <c r="C1074" s="2" t="s">
        <v>4353</v>
      </c>
      <c r="D1074" s="2" t="s">
        <v>4354</v>
      </c>
      <c r="E1074" s="2" t="s">
        <v>614</v>
      </c>
      <c r="F1074" s="2" t="s">
        <v>256</v>
      </c>
      <c r="G1074" s="2">
        <v>10</v>
      </c>
      <c r="H1074" s="2">
        <v>3</v>
      </c>
      <c r="I1074" s="2">
        <v>6.1</v>
      </c>
      <c r="J1074" s="2">
        <v>0</v>
      </c>
      <c r="K1074" s="2">
        <v>2196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800</v>
      </c>
      <c r="U1074" s="2">
        <v>100</v>
      </c>
      <c r="V1074" s="2">
        <v>300</v>
      </c>
      <c r="W1074" s="2">
        <v>33</v>
      </c>
      <c r="X1074" s="2">
        <v>0</v>
      </c>
      <c r="Y1074" s="2">
        <v>0</v>
      </c>
      <c r="Z1074" s="2">
        <v>0</v>
      </c>
      <c r="AA1074" s="2">
        <v>0</v>
      </c>
      <c r="AB1074" s="2">
        <v>10</v>
      </c>
      <c r="AC1074" s="2">
        <v>12</v>
      </c>
      <c r="AD1074" s="2">
        <v>352.9</v>
      </c>
      <c r="AE1074" s="2">
        <v>0</v>
      </c>
      <c r="AF1074" s="2">
        <v>3803.9</v>
      </c>
      <c r="AG1074" s="2">
        <v>351.3</v>
      </c>
      <c r="AH1074" s="2">
        <v>13.17</v>
      </c>
      <c r="AI1074" s="2">
        <v>104.32</v>
      </c>
      <c r="AJ1074" s="2">
        <v>263</v>
      </c>
      <c r="AK1074" s="2">
        <v>0</v>
      </c>
      <c r="AL1074" s="2">
        <v>0</v>
      </c>
      <c r="AM1074" s="2">
        <v>0</v>
      </c>
      <c r="AN1074" s="2">
        <v>0</v>
      </c>
      <c r="AO1074" s="2">
        <v>2</v>
      </c>
      <c r="AP1074" s="2">
        <v>9</v>
      </c>
      <c r="AQ1074" s="2">
        <v>0</v>
      </c>
      <c r="AR1074" s="2">
        <v>3070.11</v>
      </c>
      <c r="AS1074" s="2">
        <v>3731.9</v>
      </c>
      <c r="AT1074" s="2">
        <v>13812.54</v>
      </c>
      <c r="AU1074" s="2">
        <v>15000</v>
      </c>
      <c r="AV1074" s="2">
        <v>3000</v>
      </c>
      <c r="AW1074" s="2">
        <v>0</v>
      </c>
      <c r="AX1074" s="2">
        <v>0</v>
      </c>
      <c r="AY1074" s="2">
        <v>0</v>
      </c>
      <c r="AZ1074" s="2">
        <v>0</v>
      </c>
      <c r="BA1074" s="2">
        <v>2195.37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</row>
    <row r="1075" spans="1:59">
      <c r="A1075" s="5" t="s">
        <v>4355</v>
      </c>
      <c r="B1075" s="2" t="s">
        <v>4356</v>
      </c>
      <c r="C1075" s="2" t="s">
        <v>4357</v>
      </c>
      <c r="D1075" s="2" t="s">
        <v>4358</v>
      </c>
      <c r="E1075" s="2" t="s">
        <v>614</v>
      </c>
      <c r="F1075" s="2" t="s">
        <v>256</v>
      </c>
      <c r="G1075" s="2">
        <v>10</v>
      </c>
      <c r="H1075" s="2">
        <v>3</v>
      </c>
      <c r="I1075" s="2">
        <v>6.1</v>
      </c>
      <c r="J1075" s="2">
        <v>0</v>
      </c>
      <c r="K1075" s="2">
        <v>2196</v>
      </c>
      <c r="L1075" s="2">
        <v>0</v>
      </c>
      <c r="M1075" s="2">
        <v>0</v>
      </c>
      <c r="N1075" s="2">
        <v>0</v>
      </c>
      <c r="O1075" s="2">
        <v>0</v>
      </c>
      <c r="P1075" s="2">
        <v>504</v>
      </c>
      <c r="Q1075" s="2">
        <v>0</v>
      </c>
      <c r="R1075" s="2">
        <v>0</v>
      </c>
      <c r="S1075" s="2">
        <v>0</v>
      </c>
      <c r="T1075" s="2">
        <v>800</v>
      </c>
      <c r="U1075" s="2">
        <v>100</v>
      </c>
      <c r="V1075" s="2">
        <v>300</v>
      </c>
      <c r="W1075" s="2">
        <v>33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807.72</v>
      </c>
      <c r="AE1075" s="2">
        <v>0</v>
      </c>
      <c r="AF1075" s="2">
        <v>4740.72</v>
      </c>
      <c r="AG1075" s="2">
        <v>366.6</v>
      </c>
      <c r="AH1075" s="2">
        <v>13.75</v>
      </c>
      <c r="AI1075" s="2">
        <v>104.32</v>
      </c>
      <c r="AJ1075" s="2">
        <v>275</v>
      </c>
      <c r="AK1075" s="2">
        <v>0</v>
      </c>
      <c r="AL1075" s="2">
        <v>0</v>
      </c>
      <c r="AM1075" s="2">
        <v>0</v>
      </c>
      <c r="AN1075" s="2">
        <v>0</v>
      </c>
      <c r="AO1075" s="2">
        <v>2</v>
      </c>
      <c r="AP1075" s="2">
        <v>9</v>
      </c>
      <c r="AQ1075" s="2">
        <v>0</v>
      </c>
      <c r="AR1075" s="2">
        <v>3979.05</v>
      </c>
      <c r="AS1075" s="2">
        <v>4668.72</v>
      </c>
      <c r="AT1075" s="2">
        <v>15778.36</v>
      </c>
      <c r="AU1075" s="2">
        <v>15000</v>
      </c>
      <c r="AV1075" s="2">
        <v>3000</v>
      </c>
      <c r="AW1075" s="2">
        <v>3000</v>
      </c>
      <c r="AX1075" s="2">
        <v>0</v>
      </c>
      <c r="AY1075" s="2">
        <v>1500</v>
      </c>
      <c r="AZ1075" s="2">
        <v>0</v>
      </c>
      <c r="BA1075" s="2">
        <v>2279.01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</row>
    <row r="1076" spans="1:59">
      <c r="A1076" s="5" t="s">
        <v>4359</v>
      </c>
      <c r="B1076" s="2" t="s">
        <v>4360</v>
      </c>
      <c r="C1076" s="2" t="s">
        <v>4361</v>
      </c>
      <c r="D1076" s="2" t="s">
        <v>4362</v>
      </c>
      <c r="E1076" s="2" t="s">
        <v>614</v>
      </c>
      <c r="F1076" s="2" t="s">
        <v>256</v>
      </c>
      <c r="G1076" s="2">
        <v>10</v>
      </c>
      <c r="H1076" s="2">
        <v>3</v>
      </c>
      <c r="I1076" s="2">
        <v>6.1</v>
      </c>
      <c r="J1076" s="2">
        <v>0</v>
      </c>
      <c r="K1076" s="2">
        <v>2196</v>
      </c>
      <c r="L1076" s="2">
        <v>0</v>
      </c>
      <c r="M1076" s="2">
        <v>0</v>
      </c>
      <c r="N1076" s="2">
        <v>0</v>
      </c>
      <c r="O1076" s="2">
        <v>0</v>
      </c>
      <c r="P1076" s="2">
        <v>504</v>
      </c>
      <c r="Q1076" s="2">
        <v>0</v>
      </c>
      <c r="R1076" s="2">
        <v>0</v>
      </c>
      <c r="S1076" s="2">
        <v>0</v>
      </c>
      <c r="T1076" s="2">
        <v>800</v>
      </c>
      <c r="U1076" s="2">
        <v>100</v>
      </c>
      <c r="V1076" s="2">
        <v>300</v>
      </c>
      <c r="W1076" s="2">
        <v>33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314.9</v>
      </c>
      <c r="AE1076" s="2">
        <v>0</v>
      </c>
      <c r="AF1076" s="2">
        <v>4247.9</v>
      </c>
      <c r="AG1076" s="2">
        <v>331.02</v>
      </c>
      <c r="AH1076" s="2">
        <v>12.41</v>
      </c>
      <c r="AI1076" s="2">
        <v>104.32</v>
      </c>
      <c r="AJ1076" s="2">
        <v>248</v>
      </c>
      <c r="AK1076" s="2">
        <v>0</v>
      </c>
      <c r="AL1076" s="2">
        <v>0</v>
      </c>
      <c r="AM1076" s="2">
        <v>0</v>
      </c>
      <c r="AN1076" s="2">
        <v>0</v>
      </c>
      <c r="AO1076" s="2">
        <v>2</v>
      </c>
      <c r="AP1076" s="2">
        <v>9</v>
      </c>
      <c r="AQ1076" s="2">
        <v>0</v>
      </c>
      <c r="AR1076" s="2">
        <v>3550.15</v>
      </c>
      <c r="AS1076" s="2">
        <v>4175.9</v>
      </c>
      <c r="AT1076" s="2">
        <v>15347.24</v>
      </c>
      <c r="AU1076" s="2">
        <v>15000</v>
      </c>
      <c r="AV1076" s="2">
        <v>3000</v>
      </c>
      <c r="AW1076" s="2">
        <v>6000</v>
      </c>
      <c r="AX1076" s="2">
        <v>0</v>
      </c>
      <c r="AY1076" s="2">
        <v>0</v>
      </c>
      <c r="AZ1076" s="2">
        <v>0</v>
      </c>
      <c r="BA1076" s="2">
        <v>2087.25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</row>
    <row r="1077" spans="1:59">
      <c r="A1077" s="5" t="s">
        <v>4363</v>
      </c>
      <c r="B1077" s="2" t="s">
        <v>3876</v>
      </c>
      <c r="C1077" s="2" t="s">
        <v>4364</v>
      </c>
      <c r="D1077" s="2" t="s">
        <v>4365</v>
      </c>
      <c r="E1077" s="2" t="s">
        <v>614</v>
      </c>
      <c r="F1077" s="2" t="s">
        <v>256</v>
      </c>
      <c r="G1077" s="2">
        <v>8</v>
      </c>
      <c r="H1077" s="2">
        <v>3</v>
      </c>
      <c r="I1077" s="2">
        <v>5.3</v>
      </c>
      <c r="J1077" s="2">
        <v>0</v>
      </c>
      <c r="K1077" s="2">
        <v>1908</v>
      </c>
      <c r="L1077" s="2">
        <v>175.45</v>
      </c>
      <c r="M1077" s="2">
        <v>0</v>
      </c>
      <c r="N1077" s="2">
        <v>0</v>
      </c>
      <c r="O1077" s="2">
        <v>0</v>
      </c>
      <c r="P1077" s="2">
        <v>72</v>
      </c>
      <c r="Q1077" s="2">
        <v>0</v>
      </c>
      <c r="R1077" s="2">
        <v>0</v>
      </c>
      <c r="S1077" s="2">
        <v>0</v>
      </c>
      <c r="T1077" s="2">
        <v>800</v>
      </c>
      <c r="U1077" s="2">
        <v>100</v>
      </c>
      <c r="V1077" s="2">
        <v>300</v>
      </c>
      <c r="W1077" s="2">
        <v>33</v>
      </c>
      <c r="X1077" s="2">
        <v>0</v>
      </c>
      <c r="Y1077" s="2">
        <v>0</v>
      </c>
      <c r="Z1077" s="2">
        <v>0</v>
      </c>
      <c r="AA1077" s="2">
        <v>0</v>
      </c>
      <c r="AB1077" s="2">
        <v>10</v>
      </c>
      <c r="AC1077" s="2">
        <v>12</v>
      </c>
      <c r="AD1077" s="2">
        <v>1228.14</v>
      </c>
      <c r="AE1077" s="2">
        <v>0</v>
      </c>
      <c r="AF1077" s="2">
        <v>4638.59</v>
      </c>
      <c r="AG1077" s="2">
        <v>325.12</v>
      </c>
      <c r="AH1077" s="2">
        <v>12.19</v>
      </c>
      <c r="AI1077" s="2">
        <v>104.32</v>
      </c>
      <c r="AJ1077" s="2">
        <v>244</v>
      </c>
      <c r="AK1077" s="2">
        <v>0</v>
      </c>
      <c r="AL1077" s="2">
        <v>0</v>
      </c>
      <c r="AM1077" s="2">
        <v>0</v>
      </c>
      <c r="AN1077" s="2">
        <v>0</v>
      </c>
      <c r="AO1077" s="2">
        <v>2</v>
      </c>
      <c r="AP1077" s="2">
        <v>9</v>
      </c>
      <c r="AQ1077" s="2">
        <v>0</v>
      </c>
      <c r="AR1077" s="2">
        <v>3950.96</v>
      </c>
      <c r="AS1077" s="2">
        <v>4566.59</v>
      </c>
      <c r="AT1077" s="2">
        <v>14250.11</v>
      </c>
      <c r="AU1077" s="2">
        <v>15000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2056.89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</row>
    <row r="1078" spans="1:59">
      <c r="A1078" s="5" t="s">
        <v>4366</v>
      </c>
      <c r="B1078" s="2" t="s">
        <v>4367</v>
      </c>
      <c r="C1078" s="2" t="s">
        <v>4368</v>
      </c>
      <c r="D1078" s="2" t="s">
        <v>4369</v>
      </c>
      <c r="E1078" s="2" t="s">
        <v>614</v>
      </c>
      <c r="F1078" s="2" t="s">
        <v>256</v>
      </c>
      <c r="G1078" s="2">
        <v>10</v>
      </c>
      <c r="H1078" s="2">
        <v>2</v>
      </c>
      <c r="I1078" s="2">
        <v>5.9</v>
      </c>
      <c r="J1078" s="2">
        <v>0</v>
      </c>
      <c r="K1078" s="2">
        <v>2124</v>
      </c>
      <c r="L1078" s="2">
        <v>0</v>
      </c>
      <c r="M1078" s="2">
        <v>0</v>
      </c>
      <c r="N1078" s="2">
        <v>0</v>
      </c>
      <c r="O1078" s="2">
        <v>0</v>
      </c>
      <c r="P1078" s="2">
        <v>216</v>
      </c>
      <c r="Q1078" s="2">
        <v>0</v>
      </c>
      <c r="R1078" s="2">
        <v>0</v>
      </c>
      <c r="S1078" s="2">
        <v>0</v>
      </c>
      <c r="T1078" s="2">
        <v>800</v>
      </c>
      <c r="U1078" s="2">
        <v>100</v>
      </c>
      <c r="V1078" s="2">
        <v>300</v>
      </c>
      <c r="W1078" s="2">
        <v>33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12</v>
      </c>
      <c r="AD1078" s="2">
        <v>920.9</v>
      </c>
      <c r="AE1078" s="2">
        <v>0</v>
      </c>
      <c r="AF1078" s="2">
        <v>4505.9</v>
      </c>
      <c r="AG1078" s="2">
        <v>332.82</v>
      </c>
      <c r="AH1078" s="2">
        <v>12.48</v>
      </c>
      <c r="AI1078" s="2">
        <v>104.32</v>
      </c>
      <c r="AJ1078" s="2">
        <v>250</v>
      </c>
      <c r="AK1078" s="2">
        <v>0</v>
      </c>
      <c r="AL1078" s="2">
        <v>0</v>
      </c>
      <c r="AM1078" s="2">
        <v>0</v>
      </c>
      <c r="AN1078" s="2">
        <v>0</v>
      </c>
      <c r="AO1078" s="2">
        <v>2</v>
      </c>
      <c r="AP1078" s="2">
        <v>9</v>
      </c>
      <c r="AQ1078" s="2">
        <v>0</v>
      </c>
      <c r="AR1078" s="2">
        <v>3804.28</v>
      </c>
      <c r="AS1078" s="2">
        <v>4433.9</v>
      </c>
      <c r="AT1078" s="2">
        <v>14907.24</v>
      </c>
      <c r="AU1078" s="2">
        <v>15000</v>
      </c>
      <c r="AV1078" s="2">
        <v>0</v>
      </c>
      <c r="AW1078" s="2">
        <v>3000</v>
      </c>
      <c r="AX1078" s="2">
        <v>0</v>
      </c>
      <c r="AY1078" s="2">
        <v>0</v>
      </c>
      <c r="AZ1078" s="2">
        <v>0</v>
      </c>
      <c r="BA1078" s="2">
        <v>2098.86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</row>
    <row r="1079" spans="1:59">
      <c r="A1079" s="5" t="s">
        <v>4370</v>
      </c>
      <c r="B1079" s="2" t="s">
        <v>4371</v>
      </c>
      <c r="C1079" s="2" t="s">
        <v>4372</v>
      </c>
      <c r="D1079" s="2" t="s">
        <v>4373</v>
      </c>
      <c r="E1079" s="2" t="s">
        <v>614</v>
      </c>
      <c r="F1079" s="2" t="s">
        <v>256</v>
      </c>
      <c r="G1079" s="2">
        <v>10</v>
      </c>
      <c r="H1079" s="2">
        <v>2</v>
      </c>
      <c r="I1079" s="2">
        <v>5.9</v>
      </c>
      <c r="J1079" s="2">
        <v>0</v>
      </c>
      <c r="K1079" s="2">
        <v>2124</v>
      </c>
      <c r="L1079" s="2">
        <v>195.31</v>
      </c>
      <c r="M1079" s="2">
        <v>0</v>
      </c>
      <c r="N1079" s="2">
        <v>0</v>
      </c>
      <c r="O1079" s="2">
        <v>0</v>
      </c>
      <c r="P1079" s="2">
        <v>504</v>
      </c>
      <c r="Q1079" s="2">
        <v>0</v>
      </c>
      <c r="R1079" s="2">
        <v>0</v>
      </c>
      <c r="S1079" s="2">
        <v>0</v>
      </c>
      <c r="T1079" s="2">
        <v>800</v>
      </c>
      <c r="U1079" s="2">
        <v>100</v>
      </c>
      <c r="V1079" s="2">
        <v>300</v>
      </c>
      <c r="W1079" s="2">
        <v>33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1389.17</v>
      </c>
      <c r="AE1079" s="2">
        <v>0</v>
      </c>
      <c r="AF1079" s="2">
        <v>5445.48</v>
      </c>
      <c r="AG1079" s="2">
        <v>360.28</v>
      </c>
      <c r="AH1079" s="2">
        <v>13.51</v>
      </c>
      <c r="AI1079" s="2">
        <v>104.32</v>
      </c>
      <c r="AJ1079" s="2">
        <v>270</v>
      </c>
      <c r="AK1079" s="2">
        <v>0</v>
      </c>
      <c r="AL1079" s="2">
        <v>0</v>
      </c>
      <c r="AM1079" s="2">
        <v>0</v>
      </c>
      <c r="AN1079" s="2">
        <v>0</v>
      </c>
      <c r="AO1079" s="2">
        <v>2</v>
      </c>
      <c r="AP1079" s="2">
        <v>9</v>
      </c>
      <c r="AQ1079" s="2">
        <v>0</v>
      </c>
      <c r="AR1079" s="2">
        <v>4695.37</v>
      </c>
      <c r="AS1079" s="2">
        <v>5373.48</v>
      </c>
      <c r="AT1079" s="2">
        <v>16414.4</v>
      </c>
      <c r="AU1079" s="2">
        <v>15000</v>
      </c>
      <c r="AV1079" s="2">
        <v>3000</v>
      </c>
      <c r="AW1079" s="2">
        <v>6000</v>
      </c>
      <c r="AX1079" s="2">
        <v>0</v>
      </c>
      <c r="AY1079" s="2">
        <v>0</v>
      </c>
      <c r="AZ1079" s="2">
        <v>0</v>
      </c>
      <c r="BA1079" s="2">
        <v>2244.33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</row>
    <row r="1080" spans="1:59">
      <c r="A1080" s="5" t="s">
        <v>4374</v>
      </c>
      <c r="B1080" s="2" t="s">
        <v>1228</v>
      </c>
      <c r="C1080" s="2" t="s">
        <v>4375</v>
      </c>
      <c r="D1080" s="2" t="s">
        <v>4376</v>
      </c>
      <c r="E1080" s="2" t="s">
        <v>614</v>
      </c>
      <c r="F1080" s="2" t="s">
        <v>256</v>
      </c>
      <c r="G1080" s="2">
        <v>10</v>
      </c>
      <c r="H1080" s="2">
        <v>2</v>
      </c>
      <c r="I1080" s="2">
        <v>5.9</v>
      </c>
      <c r="J1080" s="2">
        <v>0</v>
      </c>
      <c r="K1080" s="2">
        <v>2124</v>
      </c>
      <c r="L1080" s="2">
        <v>0</v>
      </c>
      <c r="M1080" s="2">
        <v>0</v>
      </c>
      <c r="N1080" s="2">
        <v>0</v>
      </c>
      <c r="O1080" s="2">
        <v>0</v>
      </c>
      <c r="P1080" s="2">
        <v>72</v>
      </c>
      <c r="Q1080" s="2">
        <v>0</v>
      </c>
      <c r="R1080" s="2">
        <v>0</v>
      </c>
      <c r="S1080" s="2">
        <v>0</v>
      </c>
      <c r="T1080" s="2">
        <v>800</v>
      </c>
      <c r="U1080" s="2">
        <v>100</v>
      </c>
      <c r="V1080" s="2">
        <v>300</v>
      </c>
      <c r="W1080" s="2">
        <v>33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673.93</v>
      </c>
      <c r="AE1080" s="2">
        <v>0</v>
      </c>
      <c r="AF1080" s="2">
        <v>4102.93</v>
      </c>
      <c r="AG1080" s="2">
        <v>364.91</v>
      </c>
      <c r="AH1080" s="2">
        <v>13.68</v>
      </c>
      <c r="AI1080" s="2">
        <v>104.32</v>
      </c>
      <c r="AJ1080" s="2">
        <v>274</v>
      </c>
      <c r="AK1080" s="2">
        <v>0</v>
      </c>
      <c r="AL1080" s="2">
        <v>0</v>
      </c>
      <c r="AM1080" s="2">
        <v>0</v>
      </c>
      <c r="AN1080" s="2">
        <v>0</v>
      </c>
      <c r="AO1080" s="2">
        <v>2</v>
      </c>
      <c r="AP1080" s="2">
        <v>9</v>
      </c>
      <c r="AQ1080" s="2">
        <v>0</v>
      </c>
      <c r="AR1080" s="2">
        <v>3344.02</v>
      </c>
      <c r="AS1080" s="2">
        <v>4030.93</v>
      </c>
      <c r="AT1080" s="2">
        <v>14189.21</v>
      </c>
      <c r="AU1080" s="2">
        <v>15000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2270.73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</row>
    <row r="1081" spans="1:59">
      <c r="A1081" s="5" t="s">
        <v>4377</v>
      </c>
      <c r="B1081" s="2" t="s">
        <v>4378</v>
      </c>
      <c r="C1081" s="2" t="s">
        <v>4379</v>
      </c>
      <c r="D1081" s="2" t="s">
        <v>4380</v>
      </c>
      <c r="E1081" s="2" t="s">
        <v>614</v>
      </c>
      <c r="F1081" s="2" t="s">
        <v>256</v>
      </c>
      <c r="G1081" s="2">
        <v>10</v>
      </c>
      <c r="H1081" s="2">
        <v>3</v>
      </c>
      <c r="I1081" s="2">
        <v>6.1</v>
      </c>
      <c r="J1081" s="2">
        <v>0</v>
      </c>
      <c r="K1081" s="2">
        <v>2196</v>
      </c>
      <c r="L1081" s="2">
        <v>0</v>
      </c>
      <c r="M1081" s="2">
        <v>0</v>
      </c>
      <c r="N1081" s="2">
        <v>0</v>
      </c>
      <c r="O1081" s="2">
        <v>0</v>
      </c>
      <c r="P1081" s="2">
        <v>216</v>
      </c>
      <c r="Q1081" s="2">
        <v>0</v>
      </c>
      <c r="R1081" s="2">
        <v>0</v>
      </c>
      <c r="S1081" s="2">
        <v>0</v>
      </c>
      <c r="T1081" s="2">
        <v>800</v>
      </c>
      <c r="U1081" s="2">
        <v>100</v>
      </c>
      <c r="V1081" s="2">
        <v>300</v>
      </c>
      <c r="W1081" s="2">
        <v>33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693.79</v>
      </c>
      <c r="AE1081" s="2">
        <v>0</v>
      </c>
      <c r="AF1081" s="2">
        <v>4338.79</v>
      </c>
      <c r="AG1081" s="2">
        <v>310.42</v>
      </c>
      <c r="AH1081" s="2">
        <v>11.64</v>
      </c>
      <c r="AI1081" s="2">
        <v>104.32</v>
      </c>
      <c r="AJ1081" s="2">
        <v>233</v>
      </c>
      <c r="AK1081" s="2">
        <v>0</v>
      </c>
      <c r="AL1081" s="2">
        <v>0</v>
      </c>
      <c r="AM1081" s="2">
        <v>0</v>
      </c>
      <c r="AN1081" s="2">
        <v>0</v>
      </c>
      <c r="AO1081" s="2">
        <v>2</v>
      </c>
      <c r="AP1081" s="2">
        <v>9</v>
      </c>
      <c r="AQ1081" s="2">
        <v>0</v>
      </c>
      <c r="AR1081" s="2">
        <v>3677.41</v>
      </c>
      <c r="AS1081" s="2">
        <v>4266.79</v>
      </c>
      <c r="AT1081" s="2">
        <v>14857.07</v>
      </c>
      <c r="AU1081" s="2">
        <v>15000</v>
      </c>
      <c r="AV1081" s="2">
        <v>0</v>
      </c>
      <c r="AW1081" s="2">
        <v>6000</v>
      </c>
      <c r="AX1081" s="2">
        <v>0</v>
      </c>
      <c r="AY1081" s="2">
        <v>0</v>
      </c>
      <c r="AZ1081" s="2">
        <v>0</v>
      </c>
      <c r="BA1081" s="2">
        <v>1978.14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</row>
    <row r="1082" spans="1:59">
      <c r="A1082" s="5" t="s">
        <v>4381</v>
      </c>
      <c r="B1082" s="2" t="s">
        <v>4382</v>
      </c>
      <c r="C1082" s="2" t="s">
        <v>4383</v>
      </c>
      <c r="D1082" s="2" t="s">
        <v>4384</v>
      </c>
      <c r="E1082" s="2" t="s">
        <v>614</v>
      </c>
      <c r="F1082" s="2" t="s">
        <v>256</v>
      </c>
      <c r="G1082" s="2">
        <v>11</v>
      </c>
      <c r="H1082" s="2">
        <v>2</v>
      </c>
      <c r="I1082" s="2">
        <v>6.3</v>
      </c>
      <c r="J1082" s="2">
        <v>0</v>
      </c>
      <c r="K1082" s="2">
        <v>2268</v>
      </c>
      <c r="L1082" s="2">
        <v>417.1</v>
      </c>
      <c r="M1082" s="2">
        <v>0</v>
      </c>
      <c r="N1082" s="2">
        <v>0</v>
      </c>
      <c r="O1082" s="2">
        <v>0</v>
      </c>
      <c r="P1082" s="2">
        <v>72</v>
      </c>
      <c r="Q1082" s="2">
        <v>0</v>
      </c>
      <c r="R1082" s="2">
        <v>0</v>
      </c>
      <c r="S1082" s="2">
        <v>0</v>
      </c>
      <c r="T1082" s="2">
        <v>800</v>
      </c>
      <c r="U1082" s="2">
        <v>100</v>
      </c>
      <c r="V1082" s="2">
        <v>300</v>
      </c>
      <c r="W1082" s="2">
        <v>33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12</v>
      </c>
      <c r="AE1082" s="2">
        <v>0</v>
      </c>
      <c r="AF1082" s="2">
        <v>4002.1</v>
      </c>
      <c r="AG1082" s="2">
        <v>289.97</v>
      </c>
      <c r="AH1082" s="2">
        <v>10.87</v>
      </c>
      <c r="AI1082" s="2">
        <v>104.32</v>
      </c>
      <c r="AJ1082" s="2">
        <v>218</v>
      </c>
      <c r="AK1082" s="2">
        <v>0</v>
      </c>
      <c r="AL1082" s="2">
        <v>0</v>
      </c>
      <c r="AM1082" s="2">
        <v>0</v>
      </c>
      <c r="AN1082" s="2">
        <v>0</v>
      </c>
      <c r="AO1082" s="2">
        <v>2</v>
      </c>
      <c r="AP1082" s="2">
        <v>9</v>
      </c>
      <c r="AQ1082" s="2">
        <v>0</v>
      </c>
      <c r="AR1082" s="2">
        <v>3376.94</v>
      </c>
      <c r="AS1082" s="2">
        <v>3930.1</v>
      </c>
      <c r="AT1082" s="2">
        <v>14680.74</v>
      </c>
      <c r="AU1082" s="2">
        <v>15000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1869.48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</row>
    <row r="1083" spans="1:59">
      <c r="A1083" s="5" t="s">
        <v>4385</v>
      </c>
      <c r="B1083" s="2" t="s">
        <v>4386</v>
      </c>
      <c r="C1083" s="2" t="s">
        <v>4387</v>
      </c>
      <c r="D1083" s="2" t="s">
        <v>4388</v>
      </c>
      <c r="E1083" s="2" t="s">
        <v>614</v>
      </c>
      <c r="F1083" s="2" t="s">
        <v>256</v>
      </c>
      <c r="G1083" s="2">
        <v>11</v>
      </c>
      <c r="H1083" s="2">
        <v>2</v>
      </c>
      <c r="I1083" s="2">
        <v>6.3</v>
      </c>
      <c r="J1083" s="2">
        <v>0</v>
      </c>
      <c r="K1083" s="2">
        <v>2268</v>
      </c>
      <c r="L1083" s="2">
        <v>0</v>
      </c>
      <c r="M1083" s="2">
        <v>0</v>
      </c>
      <c r="N1083" s="2">
        <v>0</v>
      </c>
      <c r="O1083" s="2">
        <v>0</v>
      </c>
      <c r="P1083" s="2">
        <v>216</v>
      </c>
      <c r="Q1083" s="2">
        <v>0</v>
      </c>
      <c r="R1083" s="2">
        <v>0</v>
      </c>
      <c r="S1083" s="2">
        <v>0</v>
      </c>
      <c r="T1083" s="2">
        <v>800</v>
      </c>
      <c r="U1083" s="2">
        <v>100</v>
      </c>
      <c r="V1083" s="2">
        <v>300</v>
      </c>
      <c r="W1083" s="2">
        <v>33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521.38</v>
      </c>
      <c r="AE1083" s="2">
        <v>0</v>
      </c>
      <c r="AF1083" s="2">
        <v>4238.38</v>
      </c>
      <c r="AG1083" s="2">
        <v>384.07</v>
      </c>
      <c r="AH1083" s="2">
        <v>14.4</v>
      </c>
      <c r="AI1083" s="2">
        <v>104.32</v>
      </c>
      <c r="AJ1083" s="2">
        <v>288</v>
      </c>
      <c r="AK1083" s="2">
        <v>0</v>
      </c>
      <c r="AL1083" s="2">
        <v>0</v>
      </c>
      <c r="AM1083" s="2">
        <v>0</v>
      </c>
      <c r="AN1083" s="2">
        <v>0</v>
      </c>
      <c r="AO1083" s="2">
        <v>2</v>
      </c>
      <c r="AP1083" s="2">
        <v>9</v>
      </c>
      <c r="AQ1083" s="2">
        <v>0</v>
      </c>
      <c r="AR1083" s="2">
        <v>3445.59</v>
      </c>
      <c r="AS1083" s="2">
        <v>4166.38</v>
      </c>
      <c r="AT1083" s="2">
        <v>14858.42</v>
      </c>
      <c r="AU1083" s="2">
        <v>15000</v>
      </c>
      <c r="AV1083" s="2">
        <v>3000</v>
      </c>
      <c r="AW1083" s="2">
        <v>0</v>
      </c>
      <c r="AX1083" s="2">
        <v>0</v>
      </c>
      <c r="AY1083" s="2">
        <v>0</v>
      </c>
      <c r="AZ1083" s="2">
        <v>0</v>
      </c>
      <c r="BA1083" s="2">
        <v>2372.37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</row>
    <row r="1084" spans="1:59">
      <c r="A1084" s="5" t="s">
        <v>4389</v>
      </c>
      <c r="B1084" s="2" t="s">
        <v>4390</v>
      </c>
      <c r="C1084" s="2" t="s">
        <v>4391</v>
      </c>
      <c r="D1084" s="2" t="s">
        <v>4392</v>
      </c>
      <c r="E1084" s="2" t="s">
        <v>614</v>
      </c>
      <c r="F1084" s="2" t="s">
        <v>256</v>
      </c>
      <c r="G1084" s="2">
        <v>12</v>
      </c>
      <c r="H1084" s="2">
        <v>3</v>
      </c>
      <c r="I1084" s="2">
        <v>6.9</v>
      </c>
      <c r="J1084" s="2">
        <v>0</v>
      </c>
      <c r="K1084" s="2">
        <v>2484</v>
      </c>
      <c r="L1084" s="2">
        <v>456.83</v>
      </c>
      <c r="M1084" s="2">
        <v>104</v>
      </c>
      <c r="N1084" s="2">
        <v>96</v>
      </c>
      <c r="O1084" s="2">
        <v>0</v>
      </c>
      <c r="P1084" s="2">
        <v>504</v>
      </c>
      <c r="Q1084" s="2">
        <v>0</v>
      </c>
      <c r="R1084" s="2">
        <v>0</v>
      </c>
      <c r="S1084" s="2">
        <v>4.14</v>
      </c>
      <c r="T1084" s="2">
        <v>800</v>
      </c>
      <c r="U1084" s="2">
        <v>100</v>
      </c>
      <c r="V1084" s="2">
        <v>300</v>
      </c>
      <c r="W1084" s="2">
        <v>33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925.65</v>
      </c>
      <c r="AE1084" s="2">
        <v>0</v>
      </c>
      <c r="AF1084" s="2">
        <v>5807.62</v>
      </c>
      <c r="AG1084" s="2">
        <v>457.44</v>
      </c>
      <c r="AH1084" s="2">
        <v>17.15</v>
      </c>
      <c r="AI1084" s="2">
        <v>114.36</v>
      </c>
      <c r="AJ1084" s="2">
        <v>343</v>
      </c>
      <c r="AK1084" s="2">
        <v>0</v>
      </c>
      <c r="AL1084" s="2">
        <v>0</v>
      </c>
      <c r="AM1084" s="2">
        <v>0</v>
      </c>
      <c r="AN1084" s="2">
        <v>0</v>
      </c>
      <c r="AO1084" s="2">
        <v>2</v>
      </c>
      <c r="AP1084" s="2">
        <v>9</v>
      </c>
      <c r="AQ1084" s="2">
        <v>0</v>
      </c>
      <c r="AR1084" s="2">
        <v>4873.67</v>
      </c>
      <c r="AS1084" s="2">
        <v>5735.62</v>
      </c>
      <c r="AT1084" s="2">
        <v>18191.54</v>
      </c>
      <c r="AU1084" s="2">
        <v>15000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2795.85</v>
      </c>
      <c r="BB1084" s="2">
        <v>395.690000000001</v>
      </c>
      <c r="BC1084" s="2">
        <v>11.87</v>
      </c>
      <c r="BD1084" s="2">
        <v>0</v>
      </c>
      <c r="BE1084" s="2">
        <v>11.87</v>
      </c>
      <c r="BF1084" s="2">
        <v>17.76</v>
      </c>
      <c r="BG1084" s="2">
        <v>0</v>
      </c>
    </row>
    <row r="1085" spans="1:59">
      <c r="A1085" s="5" t="s">
        <v>4393</v>
      </c>
      <c r="B1085" s="2" t="s">
        <v>4394</v>
      </c>
      <c r="C1085" s="2" t="s">
        <v>4395</v>
      </c>
      <c r="D1085" s="2" t="s">
        <v>4396</v>
      </c>
      <c r="E1085" s="2" t="s">
        <v>614</v>
      </c>
      <c r="F1085" s="2" t="s">
        <v>256</v>
      </c>
      <c r="G1085" s="2">
        <v>12</v>
      </c>
      <c r="H1085" s="2">
        <v>2</v>
      </c>
      <c r="I1085" s="2">
        <v>6.7</v>
      </c>
      <c r="J1085" s="2">
        <v>0</v>
      </c>
      <c r="K1085" s="2">
        <v>2412</v>
      </c>
      <c r="L1085" s="2">
        <v>443.59</v>
      </c>
      <c r="M1085" s="2">
        <v>24</v>
      </c>
      <c r="N1085" s="2">
        <v>40</v>
      </c>
      <c r="O1085" s="2">
        <v>0</v>
      </c>
      <c r="P1085" s="2">
        <v>504</v>
      </c>
      <c r="Q1085" s="2">
        <v>0</v>
      </c>
      <c r="R1085" s="2">
        <v>0</v>
      </c>
      <c r="S1085" s="2">
        <v>0</v>
      </c>
      <c r="T1085" s="2">
        <v>800</v>
      </c>
      <c r="U1085" s="2">
        <v>100</v>
      </c>
      <c r="V1085" s="2">
        <v>300</v>
      </c>
      <c r="W1085" s="2">
        <v>33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566.48</v>
      </c>
      <c r="AE1085" s="2">
        <v>0</v>
      </c>
      <c r="AF1085" s="2">
        <v>5223.07</v>
      </c>
      <c r="AG1085" s="2">
        <v>419.92</v>
      </c>
      <c r="AH1085" s="2">
        <v>15.75</v>
      </c>
      <c r="AI1085" s="2">
        <v>104.98</v>
      </c>
      <c r="AJ1085" s="2">
        <v>315</v>
      </c>
      <c r="AK1085" s="2">
        <v>0</v>
      </c>
      <c r="AL1085" s="2">
        <v>0</v>
      </c>
      <c r="AM1085" s="2">
        <v>0</v>
      </c>
      <c r="AN1085" s="2">
        <v>0</v>
      </c>
      <c r="AO1085" s="2">
        <v>2</v>
      </c>
      <c r="AP1085" s="2">
        <v>9</v>
      </c>
      <c r="AQ1085" s="2">
        <v>0</v>
      </c>
      <c r="AR1085" s="2">
        <v>4365.42</v>
      </c>
      <c r="AS1085" s="2">
        <v>5151.07</v>
      </c>
      <c r="AT1085" s="2">
        <v>17194.71</v>
      </c>
      <c r="AU1085" s="2">
        <v>15000</v>
      </c>
      <c r="AV1085" s="2">
        <v>0</v>
      </c>
      <c r="AW1085" s="2">
        <v>6000</v>
      </c>
      <c r="AX1085" s="2">
        <v>1200</v>
      </c>
      <c r="AY1085" s="2">
        <v>0</v>
      </c>
      <c r="AZ1085" s="2">
        <v>0</v>
      </c>
      <c r="BA1085" s="2">
        <v>2566.95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</row>
    <row r="1086" spans="1:59">
      <c r="A1086" s="5" t="s">
        <v>4397</v>
      </c>
      <c r="B1086" s="2" t="s">
        <v>4398</v>
      </c>
      <c r="C1086" s="2" t="s">
        <v>4399</v>
      </c>
      <c r="D1086" s="2" t="s">
        <v>4400</v>
      </c>
      <c r="E1086" s="2" t="s">
        <v>614</v>
      </c>
      <c r="F1086" s="2" t="s">
        <v>256</v>
      </c>
      <c r="G1086" s="2">
        <v>8</v>
      </c>
      <c r="H1086" s="2">
        <v>4</v>
      </c>
      <c r="I1086" s="2">
        <v>5.5</v>
      </c>
      <c r="J1086" s="2">
        <v>0</v>
      </c>
      <c r="K1086" s="2">
        <v>1980</v>
      </c>
      <c r="L1086" s="2">
        <v>0</v>
      </c>
      <c r="M1086" s="2">
        <v>214</v>
      </c>
      <c r="N1086" s="2">
        <v>120</v>
      </c>
      <c r="O1086" s="2">
        <v>0</v>
      </c>
      <c r="P1086" s="2">
        <v>216</v>
      </c>
      <c r="Q1086" s="2">
        <v>0</v>
      </c>
      <c r="R1086" s="2">
        <v>0</v>
      </c>
      <c r="S1086" s="2">
        <v>0</v>
      </c>
      <c r="T1086" s="2">
        <v>800</v>
      </c>
      <c r="U1086" s="2">
        <v>100</v>
      </c>
      <c r="V1086" s="2">
        <v>300</v>
      </c>
      <c r="W1086" s="2">
        <v>33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3763</v>
      </c>
      <c r="AG1086" s="2">
        <v>506</v>
      </c>
      <c r="AH1086" s="2">
        <v>18.98</v>
      </c>
      <c r="AI1086" s="2">
        <v>126.5</v>
      </c>
      <c r="AJ1086" s="2">
        <v>380</v>
      </c>
      <c r="AK1086" s="2">
        <v>0</v>
      </c>
      <c r="AL1086" s="2">
        <v>0</v>
      </c>
      <c r="AM1086" s="2">
        <v>0</v>
      </c>
      <c r="AN1086" s="2">
        <v>0</v>
      </c>
      <c r="AO1086" s="2">
        <v>2</v>
      </c>
      <c r="AP1086" s="2">
        <v>9</v>
      </c>
      <c r="AQ1086" s="2">
        <v>0</v>
      </c>
      <c r="AR1086" s="2">
        <v>2729.52</v>
      </c>
      <c r="AS1086" s="2">
        <v>3691</v>
      </c>
      <c r="AT1086" s="2">
        <v>15137.04</v>
      </c>
      <c r="AU1086" s="2">
        <v>15000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3094.44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</row>
    <row r="1087" spans="1:59">
      <c r="A1087" s="5" t="s">
        <v>4401</v>
      </c>
      <c r="B1087" s="2" t="s">
        <v>4402</v>
      </c>
      <c r="C1087" s="2" t="s">
        <v>4403</v>
      </c>
      <c r="D1087" s="2" t="s">
        <v>4404</v>
      </c>
      <c r="E1087" s="2" t="s">
        <v>614</v>
      </c>
      <c r="F1087" s="2" t="s">
        <v>256</v>
      </c>
      <c r="G1087" s="2">
        <v>12</v>
      </c>
      <c r="H1087" s="2">
        <v>3</v>
      </c>
      <c r="I1087" s="2">
        <v>6.9</v>
      </c>
      <c r="J1087" s="2">
        <v>0</v>
      </c>
      <c r="K1087" s="2">
        <v>2484</v>
      </c>
      <c r="L1087" s="2">
        <v>0</v>
      </c>
      <c r="M1087" s="2">
        <v>24</v>
      </c>
      <c r="N1087" s="2">
        <v>40</v>
      </c>
      <c r="O1087" s="2">
        <v>0</v>
      </c>
      <c r="P1087" s="2">
        <v>504</v>
      </c>
      <c r="Q1087" s="2">
        <v>0</v>
      </c>
      <c r="R1087" s="2">
        <v>0</v>
      </c>
      <c r="S1087" s="2">
        <v>4.36</v>
      </c>
      <c r="T1087" s="2">
        <v>800</v>
      </c>
      <c r="U1087" s="2">
        <v>100</v>
      </c>
      <c r="V1087" s="2">
        <v>300</v>
      </c>
      <c r="W1087" s="2">
        <v>33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685.24</v>
      </c>
      <c r="AE1087" s="2">
        <v>0</v>
      </c>
      <c r="AF1087" s="2">
        <v>4974.6</v>
      </c>
      <c r="AG1087" s="2">
        <v>500.96</v>
      </c>
      <c r="AH1087" s="2">
        <v>18.79</v>
      </c>
      <c r="AI1087" s="2">
        <v>125.24</v>
      </c>
      <c r="AJ1087" s="2">
        <v>376</v>
      </c>
      <c r="AK1087" s="2">
        <v>0</v>
      </c>
      <c r="AL1087" s="2">
        <v>0</v>
      </c>
      <c r="AM1087" s="2">
        <v>0</v>
      </c>
      <c r="AN1087" s="2">
        <v>0</v>
      </c>
      <c r="AO1087" s="2">
        <v>2</v>
      </c>
      <c r="AP1087" s="2">
        <v>9</v>
      </c>
      <c r="AQ1087" s="2">
        <v>0</v>
      </c>
      <c r="AR1087" s="2">
        <v>3951.61</v>
      </c>
      <c r="AS1087" s="2">
        <v>4902.6</v>
      </c>
      <c r="AT1087" s="2">
        <v>16724.96</v>
      </c>
      <c r="AU1087" s="2">
        <v>15000</v>
      </c>
      <c r="AV1087" s="2">
        <v>1500</v>
      </c>
      <c r="AW1087" s="2">
        <v>6000</v>
      </c>
      <c r="AX1087" s="2">
        <v>0</v>
      </c>
      <c r="AY1087" s="2">
        <v>0</v>
      </c>
      <c r="AZ1087" s="2">
        <v>0</v>
      </c>
      <c r="BA1087" s="2">
        <v>3062.97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</row>
    <row r="1088" spans="1:59">
      <c r="A1088" s="5" t="s">
        <v>4405</v>
      </c>
      <c r="B1088" s="2" t="s">
        <v>4406</v>
      </c>
      <c r="C1088" s="2" t="s">
        <v>4407</v>
      </c>
      <c r="D1088" s="2" t="s">
        <v>4408</v>
      </c>
      <c r="E1088" s="2" t="s">
        <v>614</v>
      </c>
      <c r="F1088" s="2" t="s">
        <v>256</v>
      </c>
      <c r="G1088" s="2">
        <v>12</v>
      </c>
      <c r="H1088" s="2">
        <v>3</v>
      </c>
      <c r="I1088" s="2">
        <v>6.9</v>
      </c>
      <c r="J1088" s="2">
        <v>0</v>
      </c>
      <c r="K1088" s="2">
        <v>2484</v>
      </c>
      <c r="L1088" s="2">
        <v>228.41</v>
      </c>
      <c r="M1088" s="2">
        <v>24</v>
      </c>
      <c r="N1088" s="2">
        <v>40</v>
      </c>
      <c r="O1088" s="2">
        <v>0</v>
      </c>
      <c r="P1088" s="2">
        <v>216</v>
      </c>
      <c r="Q1088" s="2">
        <v>0</v>
      </c>
      <c r="R1088" s="2">
        <v>0</v>
      </c>
      <c r="S1088" s="2">
        <v>4.36</v>
      </c>
      <c r="T1088" s="2">
        <v>800</v>
      </c>
      <c r="U1088" s="2">
        <v>100</v>
      </c>
      <c r="V1088" s="2">
        <v>300</v>
      </c>
      <c r="W1088" s="2">
        <v>33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1382.48</v>
      </c>
      <c r="AE1088" s="2">
        <v>0</v>
      </c>
      <c r="AF1088" s="2">
        <v>5612.25</v>
      </c>
      <c r="AG1088" s="2">
        <v>580.24</v>
      </c>
      <c r="AH1088" s="2">
        <v>21.76</v>
      </c>
      <c r="AI1088" s="2">
        <v>145.06</v>
      </c>
      <c r="AJ1088" s="2">
        <v>435</v>
      </c>
      <c r="AK1088" s="2">
        <v>0</v>
      </c>
      <c r="AL1088" s="2">
        <v>0</v>
      </c>
      <c r="AM1088" s="2">
        <v>0</v>
      </c>
      <c r="AN1088" s="2">
        <v>0</v>
      </c>
      <c r="AO1088" s="2">
        <v>2</v>
      </c>
      <c r="AP1088" s="2">
        <v>9</v>
      </c>
      <c r="AQ1088" s="2">
        <v>0</v>
      </c>
      <c r="AR1088" s="2">
        <v>4428.19</v>
      </c>
      <c r="AS1088" s="2">
        <v>5540.25</v>
      </c>
      <c r="AT1088" s="2">
        <v>17464.94</v>
      </c>
      <c r="AU1088" s="2">
        <v>15000</v>
      </c>
      <c r="AV1088" s="2">
        <v>6000</v>
      </c>
      <c r="AW1088" s="2">
        <v>6000</v>
      </c>
      <c r="AX1088" s="2">
        <v>0</v>
      </c>
      <c r="AY1088" s="2">
        <v>0</v>
      </c>
      <c r="AZ1088" s="2">
        <v>0</v>
      </c>
      <c r="BA1088" s="2">
        <v>3546.18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</row>
    <row r="1089" spans="1:59">
      <c r="A1089" s="5" t="s">
        <v>4409</v>
      </c>
      <c r="B1089" s="2" t="s">
        <v>4410</v>
      </c>
      <c r="C1089" s="2" t="s">
        <v>4411</v>
      </c>
      <c r="D1089" s="2" t="s">
        <v>4412</v>
      </c>
      <c r="E1089" s="2" t="s">
        <v>614</v>
      </c>
      <c r="F1089" s="2" t="s">
        <v>256</v>
      </c>
      <c r="G1089" s="2">
        <v>12</v>
      </c>
      <c r="H1089" s="2">
        <v>3</v>
      </c>
      <c r="I1089" s="2">
        <v>6.9</v>
      </c>
      <c r="J1089" s="2">
        <v>0</v>
      </c>
      <c r="K1089" s="2">
        <v>2484</v>
      </c>
      <c r="L1089" s="2">
        <v>0</v>
      </c>
      <c r="M1089" s="2">
        <v>24</v>
      </c>
      <c r="N1089" s="2">
        <v>32</v>
      </c>
      <c r="O1089" s="2">
        <v>0</v>
      </c>
      <c r="P1089" s="2">
        <v>504</v>
      </c>
      <c r="Q1089" s="2">
        <v>0</v>
      </c>
      <c r="R1089" s="2">
        <v>0</v>
      </c>
      <c r="S1089" s="2">
        <v>0</v>
      </c>
      <c r="T1089" s="2">
        <v>800</v>
      </c>
      <c r="U1089" s="2">
        <v>100</v>
      </c>
      <c r="V1089" s="2">
        <v>300</v>
      </c>
      <c r="W1089" s="2">
        <v>33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354.62</v>
      </c>
      <c r="AE1089" s="2">
        <v>0</v>
      </c>
      <c r="AF1089" s="2">
        <v>4631.62</v>
      </c>
      <c r="AG1089" s="2">
        <v>524</v>
      </c>
      <c r="AH1089" s="2">
        <v>19.65</v>
      </c>
      <c r="AI1089" s="2">
        <v>130.99</v>
      </c>
      <c r="AJ1089" s="2">
        <v>393</v>
      </c>
      <c r="AK1089" s="2">
        <v>0</v>
      </c>
      <c r="AL1089" s="2">
        <v>0</v>
      </c>
      <c r="AM1089" s="2">
        <v>0</v>
      </c>
      <c r="AN1089" s="2">
        <v>0</v>
      </c>
      <c r="AO1089" s="2">
        <v>2</v>
      </c>
      <c r="AP1089" s="2">
        <v>9</v>
      </c>
      <c r="AQ1089" s="2">
        <v>0</v>
      </c>
      <c r="AR1089" s="2">
        <v>3561.98</v>
      </c>
      <c r="AS1089" s="2">
        <v>4559.62</v>
      </c>
      <c r="AT1089" s="2">
        <v>16344.26</v>
      </c>
      <c r="AU1089" s="2">
        <v>15000</v>
      </c>
      <c r="AV1089" s="2">
        <v>3000</v>
      </c>
      <c r="AW1089" s="2">
        <v>3000</v>
      </c>
      <c r="AX1089" s="2">
        <v>0</v>
      </c>
      <c r="AY1089" s="2">
        <v>0</v>
      </c>
      <c r="AZ1089" s="2">
        <v>3300</v>
      </c>
      <c r="BA1089" s="2">
        <v>3202.92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</row>
    <row r="1090" spans="1:59">
      <c r="A1090" s="5" t="s">
        <v>4413</v>
      </c>
      <c r="B1090" s="2" t="s">
        <v>4414</v>
      </c>
      <c r="C1090" s="2" t="s">
        <v>4415</v>
      </c>
      <c r="D1090" s="2" t="s">
        <v>4416</v>
      </c>
      <c r="E1090" s="2" t="s">
        <v>614</v>
      </c>
      <c r="F1090" s="2" t="s">
        <v>256</v>
      </c>
      <c r="G1090" s="2">
        <v>12</v>
      </c>
      <c r="H1090" s="2">
        <v>3</v>
      </c>
      <c r="I1090" s="2">
        <v>6.9</v>
      </c>
      <c r="J1090" s="2">
        <v>0</v>
      </c>
      <c r="K1090" s="2">
        <v>2484</v>
      </c>
      <c r="L1090" s="2">
        <v>0</v>
      </c>
      <c r="M1090" s="2">
        <v>24</v>
      </c>
      <c r="N1090" s="2">
        <v>40</v>
      </c>
      <c r="O1090" s="2">
        <v>0</v>
      </c>
      <c r="P1090" s="2">
        <v>504</v>
      </c>
      <c r="Q1090" s="2">
        <v>0</v>
      </c>
      <c r="R1090" s="2">
        <v>0</v>
      </c>
      <c r="S1090" s="2">
        <v>0</v>
      </c>
      <c r="T1090" s="2">
        <v>800</v>
      </c>
      <c r="U1090" s="2">
        <v>100</v>
      </c>
      <c r="V1090" s="2">
        <v>300</v>
      </c>
      <c r="W1090" s="2">
        <v>33</v>
      </c>
      <c r="X1090" s="2">
        <v>0</v>
      </c>
      <c r="Y1090" s="2">
        <v>0</v>
      </c>
      <c r="Z1090" s="2">
        <v>0</v>
      </c>
      <c r="AA1090" s="2">
        <v>0</v>
      </c>
      <c r="AB1090" s="2">
        <v>10</v>
      </c>
      <c r="AC1090" s="2">
        <v>12</v>
      </c>
      <c r="AD1090" s="2">
        <v>685.24</v>
      </c>
      <c r="AE1090" s="2">
        <v>0</v>
      </c>
      <c r="AF1090" s="2">
        <v>4992.24</v>
      </c>
      <c r="AG1090" s="2">
        <v>463.44</v>
      </c>
      <c r="AH1090" s="2">
        <v>17.38</v>
      </c>
      <c r="AI1090" s="2">
        <v>115.86</v>
      </c>
      <c r="AJ1090" s="2">
        <v>348</v>
      </c>
      <c r="AK1090" s="2">
        <v>0</v>
      </c>
      <c r="AL1090" s="2">
        <v>0</v>
      </c>
      <c r="AM1090" s="2">
        <v>0</v>
      </c>
      <c r="AN1090" s="2">
        <v>0</v>
      </c>
      <c r="AO1090" s="2">
        <v>2</v>
      </c>
      <c r="AP1090" s="2">
        <v>9</v>
      </c>
      <c r="AQ1090" s="2">
        <v>0</v>
      </c>
      <c r="AR1090" s="2">
        <v>4045.56</v>
      </c>
      <c r="AS1090" s="2">
        <v>4920.24</v>
      </c>
      <c r="AT1090" s="2">
        <v>17082.88</v>
      </c>
      <c r="AU1090" s="2">
        <v>15000</v>
      </c>
      <c r="AV1090" s="2">
        <v>3000</v>
      </c>
      <c r="AW1090" s="2">
        <v>6000</v>
      </c>
      <c r="AX1090" s="2">
        <v>0</v>
      </c>
      <c r="AY1090" s="2">
        <v>0</v>
      </c>
      <c r="AZ1090" s="2">
        <v>0</v>
      </c>
      <c r="BA1090" s="2">
        <v>2834.04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</row>
    <row r="1091" spans="1:59">
      <c r="A1091" s="5" t="s">
        <v>4417</v>
      </c>
      <c r="B1091" s="2" t="s">
        <v>632</v>
      </c>
      <c r="C1091" s="2" t="s">
        <v>4418</v>
      </c>
      <c r="D1091" s="2" t="s">
        <v>4419</v>
      </c>
      <c r="E1091" s="2" t="s">
        <v>614</v>
      </c>
      <c r="F1091" s="2" t="s">
        <v>256</v>
      </c>
      <c r="G1091" s="2">
        <v>12</v>
      </c>
      <c r="H1091" s="2">
        <v>3</v>
      </c>
      <c r="I1091" s="2">
        <v>6.9</v>
      </c>
      <c r="J1091" s="2">
        <v>0</v>
      </c>
      <c r="K1091" s="2">
        <v>2484</v>
      </c>
      <c r="L1091" s="2">
        <v>0</v>
      </c>
      <c r="M1091" s="2">
        <v>24</v>
      </c>
      <c r="N1091" s="2">
        <v>32</v>
      </c>
      <c r="O1091" s="2">
        <v>0</v>
      </c>
      <c r="P1091" s="2">
        <v>504</v>
      </c>
      <c r="Q1091" s="2">
        <v>0</v>
      </c>
      <c r="R1091" s="2">
        <v>0</v>
      </c>
      <c r="S1091" s="2">
        <v>0</v>
      </c>
      <c r="T1091" s="2">
        <v>800</v>
      </c>
      <c r="U1091" s="2">
        <v>100</v>
      </c>
      <c r="V1091" s="2">
        <v>300</v>
      </c>
      <c r="W1091" s="2">
        <v>33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1382.48</v>
      </c>
      <c r="AE1091" s="2">
        <v>0</v>
      </c>
      <c r="AF1091" s="2">
        <v>5659.48</v>
      </c>
      <c r="AG1091" s="2">
        <v>424</v>
      </c>
      <c r="AH1091" s="2">
        <v>15.9</v>
      </c>
      <c r="AI1091" s="2">
        <v>106</v>
      </c>
      <c r="AJ1091" s="2">
        <v>318</v>
      </c>
      <c r="AK1091" s="2">
        <v>0</v>
      </c>
      <c r="AL1091" s="2">
        <v>0</v>
      </c>
      <c r="AM1091" s="2">
        <v>0</v>
      </c>
      <c r="AN1091" s="2">
        <v>0</v>
      </c>
      <c r="AO1091" s="2">
        <v>2</v>
      </c>
      <c r="AP1091" s="2">
        <v>9</v>
      </c>
      <c r="AQ1091" s="2">
        <v>0</v>
      </c>
      <c r="AR1091" s="2">
        <v>4793.58</v>
      </c>
      <c r="AS1091" s="2">
        <v>5587.48</v>
      </c>
      <c r="AT1091" s="2">
        <v>17385.12</v>
      </c>
      <c r="AU1091" s="2">
        <v>15000</v>
      </c>
      <c r="AV1091" s="2">
        <v>3000</v>
      </c>
      <c r="AW1091" s="2">
        <v>0</v>
      </c>
      <c r="AX1091" s="2">
        <v>0</v>
      </c>
      <c r="AY1091" s="2">
        <v>0</v>
      </c>
      <c r="AZ1091" s="2">
        <v>0</v>
      </c>
      <c r="BA1091" s="2">
        <v>2591.7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</row>
    <row r="1092" spans="1:59">
      <c r="A1092" s="5" t="s">
        <v>4420</v>
      </c>
      <c r="B1092" s="2" t="s">
        <v>4421</v>
      </c>
      <c r="C1092" s="2" t="s">
        <v>4422</v>
      </c>
      <c r="D1092" s="2" t="s">
        <v>4423</v>
      </c>
      <c r="E1092" s="2" t="s">
        <v>614</v>
      </c>
      <c r="F1092" s="2" t="s">
        <v>256</v>
      </c>
      <c r="G1092" s="2">
        <v>8</v>
      </c>
      <c r="H1092" s="2">
        <v>3</v>
      </c>
      <c r="I1092" s="2">
        <v>5.3</v>
      </c>
      <c r="J1092" s="2">
        <v>0</v>
      </c>
      <c r="K1092" s="2">
        <v>1908</v>
      </c>
      <c r="L1092" s="2">
        <v>0</v>
      </c>
      <c r="M1092" s="2">
        <v>24</v>
      </c>
      <c r="N1092" s="2">
        <v>40</v>
      </c>
      <c r="O1092" s="2">
        <v>0</v>
      </c>
      <c r="P1092" s="2">
        <v>144</v>
      </c>
      <c r="Q1092" s="2">
        <v>0</v>
      </c>
      <c r="R1092" s="2">
        <v>0</v>
      </c>
      <c r="S1092" s="2">
        <v>0</v>
      </c>
      <c r="T1092" s="2">
        <v>800</v>
      </c>
      <c r="U1092" s="2">
        <v>100</v>
      </c>
      <c r="V1092" s="2">
        <v>300</v>
      </c>
      <c r="W1092" s="2">
        <v>33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526.34</v>
      </c>
      <c r="AE1092" s="2">
        <v>0</v>
      </c>
      <c r="AF1092" s="2">
        <v>3875.34</v>
      </c>
      <c r="AG1092" s="2">
        <v>524.56</v>
      </c>
      <c r="AH1092" s="2">
        <v>19.67</v>
      </c>
      <c r="AI1092" s="2">
        <v>131.14</v>
      </c>
      <c r="AJ1092" s="2">
        <v>393</v>
      </c>
      <c r="AK1092" s="2">
        <v>0</v>
      </c>
      <c r="AL1092" s="2">
        <v>0</v>
      </c>
      <c r="AM1092" s="2">
        <v>0</v>
      </c>
      <c r="AN1092" s="2">
        <v>0</v>
      </c>
      <c r="AO1092" s="2">
        <v>2</v>
      </c>
      <c r="AP1092" s="2">
        <v>9</v>
      </c>
      <c r="AQ1092" s="2">
        <v>0</v>
      </c>
      <c r="AR1092" s="2">
        <v>2804.97</v>
      </c>
      <c r="AS1092" s="2">
        <v>3803.34</v>
      </c>
      <c r="AT1092" s="2">
        <v>14453.53</v>
      </c>
      <c r="AU1092" s="2">
        <v>15000</v>
      </c>
      <c r="AV1092" s="2">
        <v>1500</v>
      </c>
      <c r="AW1092" s="2">
        <v>6000</v>
      </c>
      <c r="AX1092" s="2">
        <v>0</v>
      </c>
      <c r="AY1092" s="2">
        <v>0</v>
      </c>
      <c r="AZ1092" s="2">
        <v>0</v>
      </c>
      <c r="BA1092" s="2">
        <v>3205.11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</row>
    <row r="1093" spans="1:59">
      <c r="A1093" s="5" t="s">
        <v>4424</v>
      </c>
      <c r="B1093" s="2" t="s">
        <v>4425</v>
      </c>
      <c r="C1093" s="2" t="s">
        <v>4426</v>
      </c>
      <c r="D1093" s="2" t="s">
        <v>4427</v>
      </c>
      <c r="E1093" s="2" t="s">
        <v>614</v>
      </c>
      <c r="F1093" s="2" t="s">
        <v>256</v>
      </c>
      <c r="G1093" s="2">
        <v>8</v>
      </c>
      <c r="H1093" s="2">
        <v>3</v>
      </c>
      <c r="I1093" s="2">
        <v>5.3</v>
      </c>
      <c r="J1093" s="2">
        <v>0</v>
      </c>
      <c r="K1093" s="2">
        <v>1908</v>
      </c>
      <c r="L1093" s="2">
        <v>0</v>
      </c>
      <c r="M1093" s="2">
        <v>49</v>
      </c>
      <c r="N1093" s="2">
        <v>40</v>
      </c>
      <c r="O1093" s="2">
        <v>0</v>
      </c>
      <c r="P1093" s="2">
        <v>144</v>
      </c>
      <c r="Q1093" s="2">
        <v>0</v>
      </c>
      <c r="R1093" s="2">
        <v>0</v>
      </c>
      <c r="S1093" s="2">
        <v>0</v>
      </c>
      <c r="T1093" s="2">
        <v>800</v>
      </c>
      <c r="U1093" s="2">
        <v>100</v>
      </c>
      <c r="V1093" s="2">
        <v>300</v>
      </c>
      <c r="W1093" s="2">
        <v>33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263.17</v>
      </c>
      <c r="AE1093" s="2">
        <v>0</v>
      </c>
      <c r="AF1093" s="2">
        <v>3637.17</v>
      </c>
      <c r="AG1093" s="2">
        <v>348.48</v>
      </c>
      <c r="AH1093" s="2">
        <v>13.07</v>
      </c>
      <c r="AI1093" s="2">
        <v>104.32</v>
      </c>
      <c r="AJ1093" s="2">
        <v>261</v>
      </c>
      <c r="AK1093" s="2">
        <v>0</v>
      </c>
      <c r="AL1093" s="2">
        <v>0</v>
      </c>
      <c r="AM1093" s="2">
        <v>0</v>
      </c>
      <c r="AN1093" s="2">
        <v>0</v>
      </c>
      <c r="AO1093" s="2">
        <v>2</v>
      </c>
      <c r="AP1093" s="2">
        <v>9</v>
      </c>
      <c r="AQ1093" s="2">
        <v>0</v>
      </c>
      <c r="AR1093" s="2">
        <v>2908.3</v>
      </c>
      <c r="AS1093" s="2">
        <v>3565.17</v>
      </c>
      <c r="AT1093" s="2">
        <v>13956.66</v>
      </c>
      <c r="AU1093" s="2">
        <v>15000</v>
      </c>
      <c r="AV1093" s="2">
        <v>1500</v>
      </c>
      <c r="AW1093" s="2">
        <v>3000</v>
      </c>
      <c r="AX1093" s="2">
        <v>0</v>
      </c>
      <c r="AY1093" s="2">
        <v>0</v>
      </c>
      <c r="AZ1093" s="2">
        <v>0</v>
      </c>
      <c r="BA1093" s="2">
        <v>2180.61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</row>
    <row r="1094" spans="1:59">
      <c r="A1094" s="5" t="s">
        <v>4428</v>
      </c>
      <c r="B1094" s="2" t="s">
        <v>4429</v>
      </c>
      <c r="C1094" s="2" t="s">
        <v>4430</v>
      </c>
      <c r="D1094" s="2" t="s">
        <v>4431</v>
      </c>
      <c r="E1094" s="2" t="s">
        <v>614</v>
      </c>
      <c r="F1094" s="2" t="s">
        <v>256</v>
      </c>
      <c r="G1094" s="2">
        <v>8</v>
      </c>
      <c r="H1094" s="2">
        <v>2</v>
      </c>
      <c r="I1094" s="2">
        <v>5.1</v>
      </c>
      <c r="J1094" s="2">
        <v>0</v>
      </c>
      <c r="K1094" s="2">
        <v>1836</v>
      </c>
      <c r="L1094" s="2">
        <v>0</v>
      </c>
      <c r="M1094" s="2">
        <v>12</v>
      </c>
      <c r="N1094" s="2">
        <v>40</v>
      </c>
      <c r="O1094" s="2">
        <v>0</v>
      </c>
      <c r="P1094" s="2">
        <v>72</v>
      </c>
      <c r="Q1094" s="2">
        <v>0</v>
      </c>
      <c r="R1094" s="2">
        <v>0</v>
      </c>
      <c r="S1094" s="2">
        <v>0</v>
      </c>
      <c r="T1094" s="2">
        <v>800</v>
      </c>
      <c r="U1094" s="2">
        <v>100</v>
      </c>
      <c r="V1094" s="2">
        <v>300</v>
      </c>
      <c r="W1094" s="2">
        <v>33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253.24</v>
      </c>
      <c r="AE1094" s="2">
        <v>0</v>
      </c>
      <c r="AF1094" s="2">
        <v>3446.24</v>
      </c>
      <c r="AG1094" s="2">
        <v>334.16</v>
      </c>
      <c r="AH1094" s="2">
        <v>12.53</v>
      </c>
      <c r="AI1094" s="2">
        <v>104.32</v>
      </c>
      <c r="AJ1094" s="2">
        <v>251</v>
      </c>
      <c r="AK1094" s="2">
        <v>0</v>
      </c>
      <c r="AL1094" s="2">
        <v>0</v>
      </c>
      <c r="AM1094" s="2">
        <v>0</v>
      </c>
      <c r="AN1094" s="2">
        <v>0</v>
      </c>
      <c r="AO1094" s="2">
        <v>2</v>
      </c>
      <c r="AP1094" s="2">
        <v>9</v>
      </c>
      <c r="AQ1094" s="2">
        <v>0</v>
      </c>
      <c r="AR1094" s="2">
        <v>2742.23</v>
      </c>
      <c r="AS1094" s="2">
        <v>3374.24</v>
      </c>
      <c r="AT1094" s="2">
        <v>13017.76</v>
      </c>
      <c r="AU1094" s="2">
        <v>15000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2106.03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</row>
    <row r="1095" spans="1:59">
      <c r="A1095" s="5" t="s">
        <v>4432</v>
      </c>
      <c r="B1095" s="2" t="s">
        <v>4433</v>
      </c>
      <c r="C1095" s="2" t="s">
        <v>4434</v>
      </c>
      <c r="D1095" s="2" t="s">
        <v>4435</v>
      </c>
      <c r="E1095" s="2" t="s">
        <v>614</v>
      </c>
      <c r="F1095" s="2" t="s">
        <v>256</v>
      </c>
      <c r="G1095" s="2">
        <v>12</v>
      </c>
      <c r="H1095" s="2">
        <v>3</v>
      </c>
      <c r="I1095" s="2">
        <v>6.9</v>
      </c>
      <c r="J1095" s="2">
        <v>0</v>
      </c>
      <c r="K1095" s="2">
        <v>2484</v>
      </c>
      <c r="L1095" s="2">
        <v>0</v>
      </c>
      <c r="M1095" s="2">
        <v>24</v>
      </c>
      <c r="N1095" s="2">
        <v>40</v>
      </c>
      <c r="O1095" s="2">
        <v>0</v>
      </c>
      <c r="P1095" s="2">
        <v>216</v>
      </c>
      <c r="Q1095" s="2">
        <v>0</v>
      </c>
      <c r="R1095" s="2">
        <v>0</v>
      </c>
      <c r="S1095" s="2">
        <v>0</v>
      </c>
      <c r="T1095" s="2">
        <v>800</v>
      </c>
      <c r="U1095" s="2">
        <v>100</v>
      </c>
      <c r="V1095" s="2">
        <v>300</v>
      </c>
      <c r="W1095" s="2">
        <v>33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1039.86</v>
      </c>
      <c r="AE1095" s="2">
        <v>0</v>
      </c>
      <c r="AF1095" s="2">
        <v>5036.86</v>
      </c>
      <c r="AG1095" s="2">
        <v>562.64</v>
      </c>
      <c r="AH1095" s="2">
        <v>21.1</v>
      </c>
      <c r="AI1095" s="2">
        <v>140.67</v>
      </c>
      <c r="AJ1095" s="2">
        <v>422</v>
      </c>
      <c r="AK1095" s="2">
        <v>0</v>
      </c>
      <c r="AL1095" s="2">
        <v>0</v>
      </c>
      <c r="AM1095" s="2">
        <v>0</v>
      </c>
      <c r="AN1095" s="2">
        <v>0</v>
      </c>
      <c r="AO1095" s="2">
        <v>2</v>
      </c>
      <c r="AP1095" s="2">
        <v>9</v>
      </c>
      <c r="AQ1095" s="2">
        <v>0</v>
      </c>
      <c r="AR1095" s="2">
        <v>3888.45</v>
      </c>
      <c r="AS1095" s="2">
        <v>4964.86</v>
      </c>
      <c r="AT1095" s="2">
        <v>16863.83</v>
      </c>
      <c r="AU1095" s="2">
        <v>15000</v>
      </c>
      <c r="AV1095" s="2">
        <v>3000</v>
      </c>
      <c r="AW1095" s="2">
        <v>3000</v>
      </c>
      <c r="AX1095" s="2">
        <v>0</v>
      </c>
      <c r="AY1095" s="2">
        <v>0</v>
      </c>
      <c r="AZ1095" s="2">
        <v>0</v>
      </c>
      <c r="BA1095" s="2">
        <v>3439.23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</row>
    <row r="1096" spans="1:59">
      <c r="A1096" s="5" t="s">
        <v>4436</v>
      </c>
      <c r="B1096" s="2" t="s">
        <v>4437</v>
      </c>
      <c r="C1096" s="2" t="s">
        <v>4438</v>
      </c>
      <c r="D1096" s="2" t="s">
        <v>4439</v>
      </c>
      <c r="E1096" s="2" t="s">
        <v>614</v>
      </c>
      <c r="F1096" s="2" t="s">
        <v>256</v>
      </c>
      <c r="G1096" s="2">
        <v>12</v>
      </c>
      <c r="H1096" s="2">
        <v>3</v>
      </c>
      <c r="I1096" s="2">
        <v>6.9</v>
      </c>
      <c r="J1096" s="2">
        <v>0</v>
      </c>
      <c r="K1096" s="2">
        <v>2484</v>
      </c>
      <c r="L1096" s="2">
        <v>0</v>
      </c>
      <c r="M1096" s="2">
        <v>24</v>
      </c>
      <c r="N1096" s="2">
        <v>40</v>
      </c>
      <c r="O1096" s="2">
        <v>0</v>
      </c>
      <c r="P1096" s="2">
        <v>216</v>
      </c>
      <c r="Q1096" s="2">
        <v>0</v>
      </c>
      <c r="R1096" s="2">
        <v>0</v>
      </c>
      <c r="S1096" s="2">
        <v>4.36</v>
      </c>
      <c r="T1096" s="2">
        <v>800</v>
      </c>
      <c r="U1096" s="2">
        <v>100</v>
      </c>
      <c r="V1096" s="2">
        <v>300</v>
      </c>
      <c r="W1096" s="2">
        <v>33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1039.86</v>
      </c>
      <c r="AE1096" s="2">
        <v>0</v>
      </c>
      <c r="AF1096" s="2">
        <v>5041.22</v>
      </c>
      <c r="AG1096" s="2">
        <v>436.32</v>
      </c>
      <c r="AH1096" s="2">
        <v>16.36</v>
      </c>
      <c r="AI1096" s="2">
        <v>109.08</v>
      </c>
      <c r="AJ1096" s="2">
        <v>327</v>
      </c>
      <c r="AK1096" s="2">
        <v>0</v>
      </c>
      <c r="AL1096" s="2">
        <v>0</v>
      </c>
      <c r="AM1096" s="2">
        <v>0</v>
      </c>
      <c r="AN1096" s="2">
        <v>0</v>
      </c>
      <c r="AO1096" s="2">
        <v>2</v>
      </c>
      <c r="AP1096" s="2">
        <v>9</v>
      </c>
      <c r="AQ1096" s="2">
        <v>0</v>
      </c>
      <c r="AR1096" s="2">
        <v>4150.46</v>
      </c>
      <c r="AS1096" s="2">
        <v>4969.22</v>
      </c>
      <c r="AT1096" s="2">
        <v>16876.91</v>
      </c>
      <c r="AU1096" s="2">
        <v>15000</v>
      </c>
      <c r="AV1096" s="2">
        <v>0</v>
      </c>
      <c r="AW1096" s="2">
        <v>3000</v>
      </c>
      <c r="AX1096" s="2">
        <v>0</v>
      </c>
      <c r="AY1096" s="2">
        <v>0</v>
      </c>
      <c r="AZ1096" s="2">
        <v>0</v>
      </c>
      <c r="BA1096" s="2">
        <v>2666.28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</row>
    <row r="1097" spans="1:59">
      <c r="A1097" s="5" t="s">
        <v>4440</v>
      </c>
      <c r="B1097" s="2" t="s">
        <v>4441</v>
      </c>
      <c r="C1097" s="2" t="s">
        <v>4442</v>
      </c>
      <c r="D1097" s="2" t="s">
        <v>4443</v>
      </c>
      <c r="E1097" s="2" t="s">
        <v>614</v>
      </c>
      <c r="F1097" s="2" t="s">
        <v>256</v>
      </c>
      <c r="G1097" s="2">
        <v>10</v>
      </c>
      <c r="H1097" s="2">
        <v>2</v>
      </c>
      <c r="I1097" s="2">
        <v>5.9</v>
      </c>
      <c r="J1097" s="2">
        <v>0</v>
      </c>
      <c r="K1097" s="2">
        <v>2124</v>
      </c>
      <c r="L1097" s="2">
        <v>0</v>
      </c>
      <c r="M1097" s="2">
        <v>0</v>
      </c>
      <c r="N1097" s="2">
        <v>8</v>
      </c>
      <c r="O1097" s="2">
        <v>0</v>
      </c>
      <c r="P1097" s="2">
        <v>216</v>
      </c>
      <c r="Q1097" s="2">
        <v>0</v>
      </c>
      <c r="R1097" s="2">
        <v>0</v>
      </c>
      <c r="S1097" s="2">
        <v>0</v>
      </c>
      <c r="T1097" s="2">
        <v>800</v>
      </c>
      <c r="U1097" s="2">
        <v>100</v>
      </c>
      <c r="V1097" s="2">
        <v>300</v>
      </c>
      <c r="W1097" s="2">
        <v>33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3581</v>
      </c>
      <c r="AG1097" s="2">
        <v>351.68</v>
      </c>
      <c r="AH1097" s="2">
        <v>13.19</v>
      </c>
      <c r="AI1097" s="2">
        <v>104.32</v>
      </c>
      <c r="AJ1097" s="2">
        <v>264</v>
      </c>
      <c r="AK1097" s="2">
        <v>0</v>
      </c>
      <c r="AL1097" s="2">
        <v>0</v>
      </c>
      <c r="AM1097" s="2">
        <v>0</v>
      </c>
      <c r="AN1097" s="2">
        <v>0</v>
      </c>
      <c r="AO1097" s="2">
        <v>2</v>
      </c>
      <c r="AP1097" s="2">
        <v>9</v>
      </c>
      <c r="AQ1097" s="2">
        <v>0</v>
      </c>
      <c r="AR1097" s="2">
        <v>2845.81</v>
      </c>
      <c r="AS1097" s="2">
        <v>3509</v>
      </c>
      <c r="AT1097" s="2">
        <v>13910.34</v>
      </c>
      <c r="AU1097" s="2">
        <v>15000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2199.57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</row>
    <row r="1098" spans="1:59">
      <c r="A1098" s="5" t="s">
        <v>4444</v>
      </c>
      <c r="B1098" s="2" t="s">
        <v>4445</v>
      </c>
      <c r="C1098" s="2" t="s">
        <v>4446</v>
      </c>
      <c r="D1098" s="2" t="s">
        <v>4447</v>
      </c>
      <c r="E1098" s="2" t="s">
        <v>614</v>
      </c>
      <c r="F1098" s="2" t="s">
        <v>181</v>
      </c>
      <c r="G1098" s="2">
        <v>8</v>
      </c>
      <c r="H1098" s="2">
        <v>3</v>
      </c>
      <c r="I1098" s="2">
        <v>5.3</v>
      </c>
      <c r="J1098" s="2">
        <v>0</v>
      </c>
      <c r="K1098" s="2">
        <v>1908</v>
      </c>
      <c r="L1098" s="2">
        <v>0</v>
      </c>
      <c r="M1098" s="2">
        <v>24</v>
      </c>
      <c r="N1098" s="2">
        <v>48</v>
      </c>
      <c r="O1098" s="2">
        <v>0</v>
      </c>
      <c r="P1098" s="2">
        <v>216</v>
      </c>
      <c r="Q1098" s="2">
        <v>0</v>
      </c>
      <c r="R1098" s="2">
        <v>7</v>
      </c>
      <c r="S1098" s="2">
        <v>0</v>
      </c>
      <c r="T1098" s="2">
        <v>800</v>
      </c>
      <c r="U1098" s="2">
        <v>100</v>
      </c>
      <c r="V1098" s="2">
        <v>300</v>
      </c>
      <c r="W1098" s="2">
        <v>33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1052.69</v>
      </c>
      <c r="AE1098" s="2">
        <v>0</v>
      </c>
      <c r="AF1098" s="2">
        <v>4488.69</v>
      </c>
      <c r="AG1098" s="2">
        <v>474.72</v>
      </c>
      <c r="AH1098" s="2">
        <v>17.8</v>
      </c>
      <c r="AI1098" s="2">
        <v>118.68</v>
      </c>
      <c r="AJ1098" s="2">
        <v>356</v>
      </c>
      <c r="AK1098" s="2">
        <v>0</v>
      </c>
      <c r="AL1098" s="2">
        <v>0</v>
      </c>
      <c r="AM1098" s="2">
        <v>0</v>
      </c>
      <c r="AN1098" s="2">
        <v>0</v>
      </c>
      <c r="AO1098" s="2">
        <v>2</v>
      </c>
      <c r="AP1098" s="2">
        <v>9</v>
      </c>
      <c r="AQ1098" s="2">
        <v>0</v>
      </c>
      <c r="AR1098" s="2">
        <v>3519.49</v>
      </c>
      <c r="AS1098" s="2">
        <v>4446.69</v>
      </c>
      <c r="AT1098" s="2">
        <v>18561.83</v>
      </c>
      <c r="AU1098" s="2">
        <v>15000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2901.6</v>
      </c>
      <c r="BB1098" s="2">
        <v>660.230000000002</v>
      </c>
      <c r="BC1098" s="2">
        <v>19.81</v>
      </c>
      <c r="BD1098" s="2">
        <v>0</v>
      </c>
      <c r="BE1098" s="2">
        <v>19.81</v>
      </c>
      <c r="BF1098" s="2">
        <v>65.42</v>
      </c>
      <c r="BG1098" s="2">
        <v>0</v>
      </c>
    </row>
    <row r="1099" spans="1:59">
      <c r="A1099" s="5" t="s">
        <v>4448</v>
      </c>
      <c r="B1099" s="2" t="s">
        <v>4449</v>
      </c>
      <c r="C1099" s="2" t="s">
        <v>4450</v>
      </c>
      <c r="D1099" s="2" t="s">
        <v>4451</v>
      </c>
      <c r="E1099" s="2" t="s">
        <v>614</v>
      </c>
      <c r="F1099" s="2" t="s">
        <v>256</v>
      </c>
      <c r="G1099" s="2">
        <v>8</v>
      </c>
      <c r="H1099" s="2">
        <v>3</v>
      </c>
      <c r="I1099" s="2">
        <v>5.3</v>
      </c>
      <c r="J1099" s="2">
        <v>0</v>
      </c>
      <c r="K1099" s="2">
        <v>1908</v>
      </c>
      <c r="L1099" s="2">
        <v>0</v>
      </c>
      <c r="M1099" s="2">
        <v>181</v>
      </c>
      <c r="N1099" s="2">
        <v>120</v>
      </c>
      <c r="O1099" s="2">
        <v>0</v>
      </c>
      <c r="P1099" s="2">
        <v>72</v>
      </c>
      <c r="Q1099" s="2">
        <v>0</v>
      </c>
      <c r="R1099" s="2">
        <v>0</v>
      </c>
      <c r="S1099" s="2">
        <v>4.63</v>
      </c>
      <c r="T1099" s="2">
        <v>800</v>
      </c>
      <c r="U1099" s="2">
        <v>100</v>
      </c>
      <c r="V1099" s="2">
        <v>300</v>
      </c>
      <c r="W1099" s="2">
        <v>33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526.34</v>
      </c>
      <c r="AE1099" s="2">
        <v>0</v>
      </c>
      <c r="AF1099" s="2">
        <v>4044.97</v>
      </c>
      <c r="AG1099" s="2">
        <v>521.36</v>
      </c>
      <c r="AH1099" s="2">
        <v>19.55</v>
      </c>
      <c r="AI1099" s="2">
        <v>130.34</v>
      </c>
      <c r="AJ1099" s="2">
        <v>391</v>
      </c>
      <c r="AK1099" s="2">
        <v>0</v>
      </c>
      <c r="AL1099" s="2">
        <v>0</v>
      </c>
      <c r="AM1099" s="2">
        <v>0</v>
      </c>
      <c r="AN1099" s="2">
        <v>0</v>
      </c>
      <c r="AO1099" s="2">
        <v>2</v>
      </c>
      <c r="AP1099" s="2">
        <v>9</v>
      </c>
      <c r="AQ1099" s="2">
        <v>0</v>
      </c>
      <c r="AR1099" s="2">
        <v>2980.72</v>
      </c>
      <c r="AS1099" s="2">
        <v>3972.97</v>
      </c>
      <c r="AT1099" s="2">
        <v>14898.06</v>
      </c>
      <c r="AU1099" s="2">
        <v>15000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3186.75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</row>
    <row r="1100" spans="1:59">
      <c r="A1100" s="5" t="s">
        <v>4452</v>
      </c>
      <c r="B1100" s="2" t="s">
        <v>4453</v>
      </c>
      <c r="C1100" s="2" t="s">
        <v>4454</v>
      </c>
      <c r="D1100" s="2" t="s">
        <v>4455</v>
      </c>
      <c r="E1100" s="2" t="s">
        <v>614</v>
      </c>
      <c r="F1100" s="2" t="s">
        <v>256</v>
      </c>
      <c r="G1100" s="2">
        <v>10</v>
      </c>
      <c r="H1100" s="2">
        <v>3</v>
      </c>
      <c r="I1100" s="2">
        <v>6.1</v>
      </c>
      <c r="J1100" s="2">
        <v>0</v>
      </c>
      <c r="K1100" s="2">
        <v>2196</v>
      </c>
      <c r="L1100" s="2">
        <v>0</v>
      </c>
      <c r="M1100" s="2">
        <v>0</v>
      </c>
      <c r="N1100" s="2">
        <v>0</v>
      </c>
      <c r="O1100" s="2">
        <v>0</v>
      </c>
      <c r="P1100" s="2">
        <v>72</v>
      </c>
      <c r="Q1100" s="2">
        <v>0</v>
      </c>
      <c r="R1100" s="2">
        <v>0</v>
      </c>
      <c r="S1100" s="2">
        <v>0</v>
      </c>
      <c r="T1100" s="2">
        <v>800</v>
      </c>
      <c r="U1100" s="2">
        <v>100</v>
      </c>
      <c r="V1100" s="2">
        <v>300</v>
      </c>
      <c r="W1100" s="2">
        <v>33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693.79</v>
      </c>
      <c r="AE1100" s="2">
        <v>0</v>
      </c>
      <c r="AF1100" s="2">
        <v>4194.79</v>
      </c>
      <c r="AG1100" s="2">
        <v>477.44</v>
      </c>
      <c r="AH1100" s="2">
        <v>17.9</v>
      </c>
      <c r="AI1100" s="2">
        <v>119.36</v>
      </c>
      <c r="AJ1100" s="2">
        <v>358</v>
      </c>
      <c r="AK1100" s="2">
        <v>0</v>
      </c>
      <c r="AL1100" s="2">
        <v>0</v>
      </c>
      <c r="AM1100" s="2">
        <v>0</v>
      </c>
      <c r="AN1100" s="2">
        <v>0</v>
      </c>
      <c r="AO1100" s="2">
        <v>2</v>
      </c>
      <c r="AP1100" s="2">
        <v>9</v>
      </c>
      <c r="AQ1100" s="2">
        <v>0</v>
      </c>
      <c r="AR1100" s="2">
        <v>3220.09</v>
      </c>
      <c r="AS1100" s="2">
        <v>4122.79</v>
      </c>
      <c r="AT1100" s="2">
        <v>14425.07</v>
      </c>
      <c r="AU1100" s="2">
        <v>15000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2918.1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</row>
    <row r="1101" spans="1:59">
      <c r="A1101" s="5" t="s">
        <v>4456</v>
      </c>
      <c r="B1101" s="2" t="s">
        <v>4457</v>
      </c>
      <c r="C1101" s="2" t="s">
        <v>4458</v>
      </c>
      <c r="D1101" s="2" t="s">
        <v>4459</v>
      </c>
      <c r="E1101" s="2" t="s">
        <v>614</v>
      </c>
      <c r="F1101" s="2" t="s">
        <v>256</v>
      </c>
      <c r="G1101" s="2">
        <v>10</v>
      </c>
      <c r="H1101" s="2">
        <v>3</v>
      </c>
      <c r="I1101" s="2">
        <v>6.1</v>
      </c>
      <c r="J1101" s="2">
        <v>0</v>
      </c>
      <c r="K1101" s="2">
        <v>2196</v>
      </c>
      <c r="L1101" s="2">
        <v>403.86</v>
      </c>
      <c r="M1101" s="2">
        <v>12</v>
      </c>
      <c r="N1101" s="2">
        <v>40</v>
      </c>
      <c r="O1101" s="2">
        <v>0</v>
      </c>
      <c r="P1101" s="2">
        <v>72</v>
      </c>
      <c r="Q1101" s="2">
        <v>0</v>
      </c>
      <c r="R1101" s="2">
        <v>0</v>
      </c>
      <c r="S1101" s="2">
        <v>0</v>
      </c>
      <c r="T1101" s="2">
        <v>800</v>
      </c>
      <c r="U1101" s="2">
        <v>100</v>
      </c>
      <c r="V1101" s="2">
        <v>300</v>
      </c>
      <c r="W1101" s="2">
        <v>33</v>
      </c>
      <c r="X1101" s="2">
        <v>0</v>
      </c>
      <c r="Y1101" s="2">
        <v>0</v>
      </c>
      <c r="Z1101" s="2">
        <v>0</v>
      </c>
      <c r="AA1101" s="2">
        <v>0</v>
      </c>
      <c r="AB1101" s="2">
        <v>20</v>
      </c>
      <c r="AC1101" s="2">
        <v>0</v>
      </c>
      <c r="AD1101" s="2">
        <v>1018.69</v>
      </c>
      <c r="AE1101" s="2">
        <v>0</v>
      </c>
      <c r="AF1101" s="2">
        <v>4995.55</v>
      </c>
      <c r="AG1101" s="2">
        <v>521.68</v>
      </c>
      <c r="AH1101" s="2">
        <v>19.56</v>
      </c>
      <c r="AI1101" s="2">
        <v>130.43</v>
      </c>
      <c r="AJ1101" s="2">
        <v>391</v>
      </c>
      <c r="AK1101" s="2">
        <v>0</v>
      </c>
      <c r="AL1101" s="2">
        <v>0</v>
      </c>
      <c r="AM1101" s="2">
        <v>0</v>
      </c>
      <c r="AN1101" s="2">
        <v>0</v>
      </c>
      <c r="AO1101" s="2">
        <v>2</v>
      </c>
      <c r="AP1101" s="2">
        <v>9</v>
      </c>
      <c r="AQ1101" s="2">
        <v>0</v>
      </c>
      <c r="AR1101" s="2">
        <v>3930.88</v>
      </c>
      <c r="AS1101" s="2">
        <v>4923.55</v>
      </c>
      <c r="AT1101" s="2">
        <v>16059.59</v>
      </c>
      <c r="AU1101" s="2">
        <v>15000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3188.01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</row>
    <row r="1102" spans="1:59">
      <c r="A1102" s="5" t="s">
        <v>4460</v>
      </c>
      <c r="B1102" s="2" t="s">
        <v>4461</v>
      </c>
      <c r="C1102" s="2" t="s">
        <v>4462</v>
      </c>
      <c r="D1102" s="2" t="s">
        <v>4463</v>
      </c>
      <c r="E1102" s="2" t="s">
        <v>614</v>
      </c>
      <c r="F1102" s="2" t="s">
        <v>256</v>
      </c>
      <c r="G1102" s="2">
        <v>10</v>
      </c>
      <c r="H1102" s="2">
        <v>3</v>
      </c>
      <c r="I1102" s="2">
        <v>6.1</v>
      </c>
      <c r="J1102" s="2">
        <v>0</v>
      </c>
      <c r="K1102" s="2">
        <v>2196</v>
      </c>
      <c r="L1102" s="2">
        <v>201.93</v>
      </c>
      <c r="M1102" s="2">
        <v>0</v>
      </c>
      <c r="N1102" s="2">
        <v>8</v>
      </c>
      <c r="O1102" s="2">
        <v>0</v>
      </c>
      <c r="P1102" s="2">
        <v>216</v>
      </c>
      <c r="Q1102" s="2">
        <v>0</v>
      </c>
      <c r="R1102" s="2">
        <v>0</v>
      </c>
      <c r="S1102" s="2">
        <v>0</v>
      </c>
      <c r="T1102" s="2">
        <v>800</v>
      </c>
      <c r="U1102" s="2">
        <v>100</v>
      </c>
      <c r="V1102" s="2">
        <v>300</v>
      </c>
      <c r="W1102" s="2">
        <v>33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908.69</v>
      </c>
      <c r="AE1102" s="2">
        <v>0</v>
      </c>
      <c r="AF1102" s="2">
        <v>4763.62</v>
      </c>
      <c r="AG1102" s="2">
        <v>325.04</v>
      </c>
      <c r="AH1102" s="2">
        <v>12.19</v>
      </c>
      <c r="AI1102" s="2">
        <v>104.32</v>
      </c>
      <c r="AJ1102" s="2">
        <v>244</v>
      </c>
      <c r="AK1102" s="2">
        <v>0</v>
      </c>
      <c r="AL1102" s="2">
        <v>0</v>
      </c>
      <c r="AM1102" s="2">
        <v>0</v>
      </c>
      <c r="AN1102" s="2">
        <v>0</v>
      </c>
      <c r="AO1102" s="2">
        <v>2</v>
      </c>
      <c r="AP1102" s="2">
        <v>9</v>
      </c>
      <c r="AQ1102" s="2">
        <v>0</v>
      </c>
      <c r="AR1102" s="2">
        <v>4076.07</v>
      </c>
      <c r="AS1102" s="2">
        <v>4691.62</v>
      </c>
      <c r="AT1102" s="2">
        <v>15241.26</v>
      </c>
      <c r="AU1102" s="2">
        <v>15000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2056.65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</row>
    <row r="1103" spans="1:59">
      <c r="A1103" s="5" t="s">
        <v>4464</v>
      </c>
      <c r="B1103" s="2" t="s">
        <v>4465</v>
      </c>
      <c r="C1103" s="2" t="s">
        <v>4466</v>
      </c>
      <c r="D1103" s="2" t="s">
        <v>4467</v>
      </c>
      <c r="E1103" s="2" t="s">
        <v>614</v>
      </c>
      <c r="F1103" s="2" t="s">
        <v>256</v>
      </c>
      <c r="G1103" s="2">
        <v>10</v>
      </c>
      <c r="H1103" s="2">
        <v>3</v>
      </c>
      <c r="I1103" s="2">
        <v>6.1</v>
      </c>
      <c r="J1103" s="2">
        <v>0</v>
      </c>
      <c r="K1103" s="2">
        <v>2196</v>
      </c>
      <c r="L1103" s="2">
        <v>201.93</v>
      </c>
      <c r="M1103" s="2">
        <v>0</v>
      </c>
      <c r="N1103" s="2">
        <v>16</v>
      </c>
      <c r="O1103" s="2">
        <v>0</v>
      </c>
      <c r="P1103" s="2">
        <v>216</v>
      </c>
      <c r="Q1103" s="2">
        <v>0</v>
      </c>
      <c r="R1103" s="2">
        <v>0</v>
      </c>
      <c r="S1103" s="2">
        <v>0</v>
      </c>
      <c r="T1103" s="2">
        <v>800</v>
      </c>
      <c r="U1103" s="2">
        <v>100</v>
      </c>
      <c r="V1103" s="2">
        <v>300</v>
      </c>
      <c r="W1103" s="2">
        <v>33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526.83</v>
      </c>
      <c r="AE1103" s="2">
        <v>0</v>
      </c>
      <c r="AF1103" s="2">
        <v>4389.76</v>
      </c>
      <c r="AG1103" s="2">
        <v>342.72</v>
      </c>
      <c r="AH1103" s="2">
        <v>12.85</v>
      </c>
      <c r="AI1103" s="2">
        <v>104.32</v>
      </c>
      <c r="AJ1103" s="2">
        <v>257</v>
      </c>
      <c r="AK1103" s="2">
        <v>0</v>
      </c>
      <c r="AL1103" s="2">
        <v>0</v>
      </c>
      <c r="AM1103" s="2">
        <v>0</v>
      </c>
      <c r="AN1103" s="2">
        <v>0</v>
      </c>
      <c r="AO1103" s="2">
        <v>2</v>
      </c>
      <c r="AP1103" s="2">
        <v>9</v>
      </c>
      <c r="AQ1103" s="2">
        <v>0</v>
      </c>
      <c r="AR1103" s="2">
        <v>3670.87</v>
      </c>
      <c r="AS1103" s="2">
        <v>4317.76</v>
      </c>
      <c r="AT1103" s="2">
        <v>14892.68</v>
      </c>
      <c r="AU1103" s="2">
        <v>15000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2150.67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</row>
    <row r="1104" spans="1:59">
      <c r="A1104" s="5" t="s">
        <v>4468</v>
      </c>
      <c r="B1104" s="2" t="s">
        <v>4469</v>
      </c>
      <c r="C1104" s="2" t="s">
        <v>4470</v>
      </c>
      <c r="D1104" s="2" t="s">
        <v>4471</v>
      </c>
      <c r="E1104" s="2" t="s">
        <v>614</v>
      </c>
      <c r="F1104" s="2" t="s">
        <v>209</v>
      </c>
      <c r="G1104" s="2">
        <v>10</v>
      </c>
      <c r="H1104" s="2">
        <v>2</v>
      </c>
      <c r="I1104" s="2">
        <v>5.9</v>
      </c>
      <c r="J1104" s="2">
        <v>0</v>
      </c>
      <c r="K1104" s="2">
        <v>2124</v>
      </c>
      <c r="L1104" s="2">
        <v>0</v>
      </c>
      <c r="M1104" s="2">
        <v>149</v>
      </c>
      <c r="N1104" s="2">
        <v>96</v>
      </c>
      <c r="O1104" s="2">
        <v>0</v>
      </c>
      <c r="P1104" s="2">
        <v>0</v>
      </c>
      <c r="Q1104" s="2">
        <v>0</v>
      </c>
      <c r="R1104" s="2">
        <v>0</v>
      </c>
      <c r="S1104" s="2">
        <v>4.63</v>
      </c>
      <c r="T1104" s="2">
        <v>800</v>
      </c>
      <c r="U1104" s="2">
        <v>300</v>
      </c>
      <c r="V1104" s="2">
        <v>300</v>
      </c>
      <c r="W1104" s="2">
        <v>33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3806.63</v>
      </c>
      <c r="AG1104" s="2">
        <v>759.52</v>
      </c>
      <c r="AH1104" s="2">
        <v>28.48</v>
      </c>
      <c r="AI1104" s="2">
        <v>189.89</v>
      </c>
      <c r="AJ1104" s="2">
        <v>570</v>
      </c>
      <c r="AK1104" s="2">
        <v>0</v>
      </c>
      <c r="AL1104" s="2">
        <v>0</v>
      </c>
      <c r="AM1104" s="2">
        <v>0</v>
      </c>
      <c r="AN1104" s="2">
        <v>0</v>
      </c>
      <c r="AO1104" s="2">
        <v>2</v>
      </c>
      <c r="AP1104" s="2">
        <v>9</v>
      </c>
      <c r="AQ1104" s="2">
        <v>0</v>
      </c>
      <c r="AR1104" s="2">
        <v>2256.74</v>
      </c>
      <c r="AS1104" s="2">
        <v>3594.63</v>
      </c>
      <c r="AT1104" s="2">
        <v>23328.27</v>
      </c>
      <c r="AU1104" s="2">
        <v>15000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4643.67</v>
      </c>
      <c r="BB1104" s="2">
        <v>3684.6</v>
      </c>
      <c r="BC1104" s="2">
        <v>110.54</v>
      </c>
      <c r="BD1104" s="2">
        <v>0</v>
      </c>
      <c r="BE1104" s="2">
        <v>110.54</v>
      </c>
      <c r="BF1104" s="2">
        <v>199.14</v>
      </c>
      <c r="BG1104" s="2">
        <v>0</v>
      </c>
    </row>
    <row r="1105" spans="1:59">
      <c r="A1105" s="5" t="s">
        <v>4472</v>
      </c>
      <c r="B1105" s="2" t="s">
        <v>4473</v>
      </c>
      <c r="C1105" s="2" t="s">
        <v>4474</v>
      </c>
      <c r="D1105" s="2" t="s">
        <v>4475</v>
      </c>
      <c r="E1105" s="2" t="s">
        <v>614</v>
      </c>
      <c r="F1105" s="2" t="s">
        <v>256</v>
      </c>
      <c r="G1105" s="2">
        <v>10</v>
      </c>
      <c r="H1105" s="2">
        <v>5</v>
      </c>
      <c r="I1105" s="2">
        <v>6.5</v>
      </c>
      <c r="J1105" s="2">
        <v>0</v>
      </c>
      <c r="K1105" s="2">
        <v>2340</v>
      </c>
      <c r="L1105" s="2">
        <v>430.34</v>
      </c>
      <c r="M1105" s="2">
        <v>24</v>
      </c>
      <c r="N1105" s="2">
        <v>40</v>
      </c>
      <c r="O1105" s="2">
        <v>0</v>
      </c>
      <c r="P1105" s="2">
        <v>216</v>
      </c>
      <c r="Q1105" s="2">
        <v>0</v>
      </c>
      <c r="R1105" s="2">
        <v>0</v>
      </c>
      <c r="S1105" s="2">
        <v>0</v>
      </c>
      <c r="T1105" s="2">
        <v>800</v>
      </c>
      <c r="U1105" s="2">
        <v>100</v>
      </c>
      <c r="V1105" s="2">
        <v>300</v>
      </c>
      <c r="W1105" s="2">
        <v>33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1205.45</v>
      </c>
      <c r="AE1105" s="2">
        <v>0</v>
      </c>
      <c r="AF1105" s="2">
        <v>5488.79</v>
      </c>
      <c r="AG1105" s="2">
        <v>488.88</v>
      </c>
      <c r="AH1105" s="2">
        <v>18.33</v>
      </c>
      <c r="AI1105" s="2">
        <v>122.23</v>
      </c>
      <c r="AJ1105" s="2">
        <v>367</v>
      </c>
      <c r="AK1105" s="2">
        <v>0</v>
      </c>
      <c r="AL1105" s="2">
        <v>0</v>
      </c>
      <c r="AM1105" s="2">
        <v>0</v>
      </c>
      <c r="AN1105" s="2">
        <v>0</v>
      </c>
      <c r="AO1105" s="2">
        <v>2</v>
      </c>
      <c r="AP1105" s="2">
        <v>9</v>
      </c>
      <c r="AQ1105" s="2">
        <v>0</v>
      </c>
      <c r="AR1105" s="2">
        <v>4490.35</v>
      </c>
      <c r="AS1105" s="2">
        <v>5416.79</v>
      </c>
      <c r="AT1105" s="2">
        <v>17039.52</v>
      </c>
      <c r="AU1105" s="2">
        <v>15000</v>
      </c>
      <c r="AV1105" s="2">
        <v>0</v>
      </c>
      <c r="AW1105" s="2">
        <v>6000</v>
      </c>
      <c r="AX1105" s="2">
        <v>0</v>
      </c>
      <c r="AY1105" s="2">
        <v>0</v>
      </c>
      <c r="AZ1105" s="2">
        <v>0</v>
      </c>
      <c r="BA1105" s="2">
        <v>2989.32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</row>
    <row r="1106" spans="1:59">
      <c r="A1106" s="5" t="s">
        <v>4476</v>
      </c>
      <c r="B1106" s="2" t="s">
        <v>4477</v>
      </c>
      <c r="C1106" s="2" t="s">
        <v>4478</v>
      </c>
      <c r="D1106" s="2" t="s">
        <v>4479</v>
      </c>
      <c r="E1106" s="2" t="s">
        <v>614</v>
      </c>
      <c r="F1106" s="2" t="s">
        <v>181</v>
      </c>
      <c r="G1106" s="2">
        <v>8</v>
      </c>
      <c r="H1106" s="2">
        <v>3</v>
      </c>
      <c r="I1106" s="2">
        <v>5.3</v>
      </c>
      <c r="J1106" s="2">
        <v>0</v>
      </c>
      <c r="K1106" s="2">
        <v>1908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800</v>
      </c>
      <c r="U1106" s="2">
        <v>100</v>
      </c>
      <c r="V1106" s="2">
        <v>300</v>
      </c>
      <c r="W1106" s="2">
        <v>33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701.79</v>
      </c>
      <c r="AE1106" s="2">
        <v>0</v>
      </c>
      <c r="AF1106" s="2">
        <v>3842.79</v>
      </c>
      <c r="AG1106" s="2">
        <v>531.84</v>
      </c>
      <c r="AH1106" s="2">
        <v>19.94</v>
      </c>
      <c r="AI1106" s="2">
        <v>132.96</v>
      </c>
      <c r="AJ1106" s="2">
        <v>399</v>
      </c>
      <c r="AK1106" s="2">
        <v>0</v>
      </c>
      <c r="AL1106" s="2">
        <v>0</v>
      </c>
      <c r="AM1106" s="2">
        <v>0</v>
      </c>
      <c r="AN1106" s="2">
        <v>0</v>
      </c>
      <c r="AO1106" s="2">
        <v>2</v>
      </c>
      <c r="AP1106" s="2">
        <v>9</v>
      </c>
      <c r="AQ1106" s="2">
        <v>0</v>
      </c>
      <c r="AR1106" s="2">
        <v>2757.05</v>
      </c>
      <c r="AS1106" s="2">
        <v>3770.79</v>
      </c>
      <c r="AT1106" s="2">
        <v>17239.34</v>
      </c>
      <c r="AU1106" s="2">
        <v>15000</v>
      </c>
      <c r="AV1106" s="2">
        <v>3000</v>
      </c>
      <c r="AW1106" s="2">
        <v>6000</v>
      </c>
      <c r="AX1106" s="2">
        <v>0</v>
      </c>
      <c r="AY1106" s="2">
        <v>0</v>
      </c>
      <c r="AZ1106" s="2">
        <v>0</v>
      </c>
      <c r="BA1106" s="2">
        <v>3251.22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</row>
    <row r="1107" spans="1:59">
      <c r="A1107" s="5" t="s">
        <v>4480</v>
      </c>
      <c r="B1107" s="2" t="s">
        <v>4481</v>
      </c>
      <c r="C1107" s="2" t="s">
        <v>4482</v>
      </c>
      <c r="D1107" s="2" t="s">
        <v>4483</v>
      </c>
      <c r="E1107" s="2" t="s">
        <v>614</v>
      </c>
      <c r="F1107" s="2" t="s">
        <v>256</v>
      </c>
      <c r="G1107" s="2">
        <v>10</v>
      </c>
      <c r="H1107" s="2">
        <v>3</v>
      </c>
      <c r="I1107" s="2">
        <v>6.1</v>
      </c>
      <c r="J1107" s="2">
        <v>0</v>
      </c>
      <c r="K1107" s="2">
        <v>2196</v>
      </c>
      <c r="L1107" s="2">
        <v>0</v>
      </c>
      <c r="M1107" s="2">
        <v>119</v>
      </c>
      <c r="N1107" s="2">
        <v>96</v>
      </c>
      <c r="O1107" s="2">
        <v>0</v>
      </c>
      <c r="P1107" s="2">
        <v>864</v>
      </c>
      <c r="Q1107" s="2">
        <v>0</v>
      </c>
      <c r="R1107" s="2">
        <v>0</v>
      </c>
      <c r="S1107" s="2">
        <v>4.63</v>
      </c>
      <c r="T1107" s="2">
        <v>800</v>
      </c>
      <c r="U1107" s="2">
        <v>100</v>
      </c>
      <c r="V1107" s="2">
        <v>300</v>
      </c>
      <c r="W1107" s="2">
        <v>33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605.79</v>
      </c>
      <c r="AE1107" s="2">
        <v>0</v>
      </c>
      <c r="AF1107" s="2">
        <v>5118.42</v>
      </c>
      <c r="AG1107" s="2">
        <v>450.96</v>
      </c>
      <c r="AH1107" s="2">
        <v>16.91</v>
      </c>
      <c r="AI1107" s="2">
        <v>112.74</v>
      </c>
      <c r="AJ1107" s="2">
        <v>338</v>
      </c>
      <c r="AK1107" s="2">
        <v>0</v>
      </c>
      <c r="AL1107" s="2">
        <v>0</v>
      </c>
      <c r="AM1107" s="2">
        <v>0</v>
      </c>
      <c r="AN1107" s="2">
        <v>0</v>
      </c>
      <c r="AO1107" s="2">
        <v>2</v>
      </c>
      <c r="AP1107" s="2">
        <v>9</v>
      </c>
      <c r="AQ1107" s="2">
        <v>0</v>
      </c>
      <c r="AR1107" s="2">
        <v>4197.81</v>
      </c>
      <c r="AS1107" s="2">
        <v>5046.42</v>
      </c>
      <c r="AT1107" s="2">
        <v>16801.09</v>
      </c>
      <c r="AU1107" s="2">
        <v>15000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2755.83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</row>
    <row r="1108" spans="1:59">
      <c r="A1108" s="5" t="s">
        <v>4484</v>
      </c>
      <c r="B1108" s="2" t="s">
        <v>4485</v>
      </c>
      <c r="C1108" s="2" t="s">
        <v>4486</v>
      </c>
      <c r="D1108" s="2" t="s">
        <v>4487</v>
      </c>
      <c r="E1108" s="2" t="s">
        <v>614</v>
      </c>
      <c r="F1108" s="2" t="s">
        <v>181</v>
      </c>
      <c r="G1108" s="2">
        <v>8</v>
      </c>
      <c r="H1108" s="2">
        <v>3</v>
      </c>
      <c r="I1108" s="2">
        <v>5.3</v>
      </c>
      <c r="J1108" s="2">
        <v>0</v>
      </c>
      <c r="K1108" s="2">
        <v>1908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800</v>
      </c>
      <c r="U1108" s="2">
        <v>100</v>
      </c>
      <c r="V1108" s="2">
        <v>300</v>
      </c>
      <c r="W1108" s="2">
        <v>33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263.17</v>
      </c>
      <c r="AE1108" s="2">
        <v>0</v>
      </c>
      <c r="AF1108" s="2">
        <v>3404.17</v>
      </c>
      <c r="AG1108" s="2">
        <v>434.4</v>
      </c>
      <c r="AH1108" s="2">
        <v>16.29</v>
      </c>
      <c r="AI1108" s="2">
        <v>108.61</v>
      </c>
      <c r="AJ1108" s="2">
        <v>326</v>
      </c>
      <c r="AK1108" s="2">
        <v>0</v>
      </c>
      <c r="AL1108" s="2">
        <v>0</v>
      </c>
      <c r="AM1108" s="2">
        <v>0</v>
      </c>
      <c r="AN1108" s="2">
        <v>0</v>
      </c>
      <c r="AO1108" s="2">
        <v>2</v>
      </c>
      <c r="AP1108" s="2">
        <v>9</v>
      </c>
      <c r="AQ1108" s="2">
        <v>0</v>
      </c>
      <c r="AR1108" s="2">
        <v>2516.87</v>
      </c>
      <c r="AS1108" s="2">
        <v>3332.17</v>
      </c>
      <c r="AT1108" s="2">
        <v>16795.41</v>
      </c>
      <c r="AU1108" s="2">
        <v>15000</v>
      </c>
      <c r="AV1108" s="2">
        <v>1500</v>
      </c>
      <c r="AW1108" s="2">
        <v>3000</v>
      </c>
      <c r="AX1108" s="2">
        <v>0</v>
      </c>
      <c r="AY1108" s="2">
        <v>3000</v>
      </c>
      <c r="AZ1108" s="2">
        <v>0</v>
      </c>
      <c r="BA1108" s="2">
        <v>2655.9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</row>
    <row r="1109" spans="1:59">
      <c r="A1109" s="5" t="s">
        <v>4488</v>
      </c>
      <c r="B1109" s="2" t="s">
        <v>4489</v>
      </c>
      <c r="C1109" s="2" t="s">
        <v>4490</v>
      </c>
      <c r="D1109" s="2" t="s">
        <v>4491</v>
      </c>
      <c r="E1109" s="2" t="s">
        <v>1159</v>
      </c>
      <c r="F1109" s="2" t="s">
        <v>256</v>
      </c>
      <c r="G1109" s="2">
        <v>10</v>
      </c>
      <c r="H1109" s="2">
        <v>2</v>
      </c>
      <c r="I1109" s="2">
        <v>5.9</v>
      </c>
      <c r="J1109" s="2">
        <v>0</v>
      </c>
      <c r="K1109" s="2">
        <v>2124</v>
      </c>
      <c r="L1109" s="2">
        <v>0</v>
      </c>
      <c r="M1109" s="2">
        <v>0</v>
      </c>
      <c r="N1109" s="2">
        <v>0</v>
      </c>
      <c r="O1109" s="2">
        <v>0</v>
      </c>
      <c r="P1109" s="2">
        <v>216</v>
      </c>
      <c r="Q1109" s="2">
        <v>0</v>
      </c>
      <c r="R1109" s="2">
        <v>0</v>
      </c>
      <c r="S1109" s="2">
        <v>0</v>
      </c>
      <c r="T1109" s="2">
        <v>800</v>
      </c>
      <c r="U1109" s="2">
        <v>100</v>
      </c>
      <c r="V1109" s="2">
        <v>300</v>
      </c>
      <c r="W1109" s="2">
        <v>33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1171.86</v>
      </c>
      <c r="AE1109" s="2">
        <v>0</v>
      </c>
      <c r="AF1109" s="2">
        <v>4744.86</v>
      </c>
      <c r="AG1109" s="2">
        <v>388.16</v>
      </c>
      <c r="AH1109" s="2">
        <v>14.56</v>
      </c>
      <c r="AI1109" s="2">
        <v>104.32</v>
      </c>
      <c r="AJ1109" s="2">
        <v>291</v>
      </c>
      <c r="AK1109" s="2">
        <v>0</v>
      </c>
      <c r="AL1109" s="2">
        <v>0</v>
      </c>
      <c r="AM1109" s="2">
        <v>0</v>
      </c>
      <c r="AN1109" s="2">
        <v>0</v>
      </c>
      <c r="AO1109" s="2">
        <v>2</v>
      </c>
      <c r="AP1109" s="2">
        <v>9</v>
      </c>
      <c r="AQ1109" s="2">
        <v>0</v>
      </c>
      <c r="AR1109" s="2">
        <v>3944.82</v>
      </c>
      <c r="AS1109" s="2">
        <v>4672.86</v>
      </c>
      <c r="AT1109" s="2">
        <v>20951.86</v>
      </c>
      <c r="AU1109" s="2">
        <v>15000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2394.12</v>
      </c>
      <c r="BB1109" s="2">
        <v>3557.74</v>
      </c>
      <c r="BC1109" s="2">
        <v>106.73</v>
      </c>
      <c r="BD1109" s="2">
        <v>0</v>
      </c>
      <c r="BE1109" s="2">
        <v>106.73</v>
      </c>
      <c r="BF1109" s="2">
        <v>140.49</v>
      </c>
      <c r="BG1109" s="2">
        <v>0</v>
      </c>
    </row>
    <row r="1110" spans="1:59">
      <c r="A1110" s="5" t="s">
        <v>4492</v>
      </c>
      <c r="B1110" s="2" t="s">
        <v>4493</v>
      </c>
      <c r="C1110" s="2" t="s">
        <v>4494</v>
      </c>
      <c r="D1110" s="2" t="s">
        <v>4495</v>
      </c>
      <c r="E1110" s="2" t="s">
        <v>136</v>
      </c>
      <c r="F1110" s="2" t="s">
        <v>181</v>
      </c>
      <c r="G1110" s="2">
        <v>6</v>
      </c>
      <c r="H1110" s="2">
        <v>1</v>
      </c>
      <c r="I1110" s="2">
        <v>4.1</v>
      </c>
      <c r="J1110" s="2">
        <v>0</v>
      </c>
      <c r="K1110" s="2">
        <v>1476</v>
      </c>
      <c r="L1110" s="2">
        <v>0</v>
      </c>
      <c r="M1110" s="2">
        <v>0</v>
      </c>
      <c r="N1110" s="2">
        <v>0</v>
      </c>
      <c r="O1110" s="2">
        <v>700</v>
      </c>
      <c r="P1110" s="2">
        <v>0</v>
      </c>
      <c r="Q1110" s="2">
        <v>0</v>
      </c>
      <c r="R1110" s="2">
        <v>0</v>
      </c>
      <c r="S1110" s="2">
        <v>0</v>
      </c>
      <c r="T1110" s="2">
        <v>800</v>
      </c>
      <c r="U1110" s="2">
        <v>100</v>
      </c>
      <c r="V1110" s="2">
        <v>300</v>
      </c>
      <c r="W1110" s="2">
        <v>33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3409</v>
      </c>
      <c r="AG1110" s="2">
        <v>379.92</v>
      </c>
      <c r="AH1110" s="2">
        <v>14.25</v>
      </c>
      <c r="AI1110" s="2">
        <v>104.32</v>
      </c>
      <c r="AJ1110" s="2">
        <v>285</v>
      </c>
      <c r="AK1110" s="2">
        <v>0</v>
      </c>
      <c r="AL1110" s="2">
        <v>0</v>
      </c>
      <c r="AM1110" s="2">
        <v>0</v>
      </c>
      <c r="AN1110" s="2">
        <v>0</v>
      </c>
      <c r="AO1110" s="2">
        <v>2</v>
      </c>
      <c r="AP1110" s="2">
        <v>9</v>
      </c>
      <c r="AQ1110" s="2">
        <v>0</v>
      </c>
      <c r="AR1110" s="2">
        <v>2623.51</v>
      </c>
      <c r="AS1110" s="2">
        <v>3337</v>
      </c>
      <c r="AT1110" s="2">
        <v>17319.9</v>
      </c>
      <c r="AU1110" s="2">
        <v>15000</v>
      </c>
      <c r="AV1110" s="2">
        <v>0</v>
      </c>
      <c r="AW1110" s="2">
        <v>0</v>
      </c>
      <c r="AX1110" s="2">
        <v>0</v>
      </c>
      <c r="AY1110" s="2">
        <v>0</v>
      </c>
      <c r="AZ1110" s="2">
        <v>3300</v>
      </c>
      <c r="BA1110" s="2">
        <v>2350.47</v>
      </c>
      <c r="BB1110" s="2">
        <v>0</v>
      </c>
      <c r="BC1110" s="2">
        <v>0</v>
      </c>
      <c r="BD1110" s="2">
        <v>0</v>
      </c>
      <c r="BE1110" s="2">
        <v>0</v>
      </c>
      <c r="BF1110" s="2">
        <v>6.48</v>
      </c>
      <c r="BG1110" s="2">
        <v>0</v>
      </c>
    </row>
    <row r="1111" spans="1:59">
      <c r="A1111" s="5" t="s">
        <v>4496</v>
      </c>
      <c r="B1111" s="2" t="s">
        <v>4497</v>
      </c>
      <c r="C1111" s="2" t="s">
        <v>4498</v>
      </c>
      <c r="D1111" s="2" t="s">
        <v>4499</v>
      </c>
      <c r="E1111" s="2" t="s">
        <v>136</v>
      </c>
      <c r="F1111" s="2" t="s">
        <v>181</v>
      </c>
      <c r="G1111" s="2">
        <v>10</v>
      </c>
      <c r="H1111" s="2">
        <v>1</v>
      </c>
      <c r="I1111" s="2">
        <v>5.7</v>
      </c>
      <c r="J1111" s="2">
        <v>0</v>
      </c>
      <c r="K1111" s="2">
        <v>2052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800</v>
      </c>
      <c r="U1111" s="2">
        <v>100</v>
      </c>
      <c r="V1111" s="2">
        <v>300</v>
      </c>
      <c r="W1111" s="2">
        <v>33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3285</v>
      </c>
      <c r="AG1111" s="2">
        <v>664</v>
      </c>
      <c r="AH1111" s="2">
        <v>24.9</v>
      </c>
      <c r="AI1111" s="2">
        <v>166</v>
      </c>
      <c r="AJ1111" s="2">
        <v>498</v>
      </c>
      <c r="AK1111" s="2">
        <v>0</v>
      </c>
      <c r="AL1111" s="2">
        <v>0</v>
      </c>
      <c r="AM1111" s="2">
        <v>0</v>
      </c>
      <c r="AN1111" s="2">
        <v>0</v>
      </c>
      <c r="AO1111" s="2">
        <v>2</v>
      </c>
      <c r="AP1111" s="2">
        <v>9</v>
      </c>
      <c r="AQ1111" s="2">
        <v>0</v>
      </c>
      <c r="AR1111" s="2">
        <v>1930.1</v>
      </c>
      <c r="AS1111" s="2">
        <v>3213</v>
      </c>
      <c r="AT1111" s="2">
        <v>20007.44</v>
      </c>
      <c r="AU1111" s="2">
        <v>15000</v>
      </c>
      <c r="AV1111" s="2">
        <v>3000</v>
      </c>
      <c r="AW1111" s="2">
        <v>6000</v>
      </c>
      <c r="AX1111" s="2">
        <v>0</v>
      </c>
      <c r="AY1111" s="2">
        <v>0</v>
      </c>
      <c r="AZ1111" s="2">
        <v>0</v>
      </c>
      <c r="BA1111" s="2">
        <v>4058.7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</row>
    <row r="1112" spans="1:59">
      <c r="A1112" s="5" t="s">
        <v>4500</v>
      </c>
      <c r="B1112" s="2" t="s">
        <v>4501</v>
      </c>
      <c r="C1112" s="2" t="s">
        <v>4502</v>
      </c>
      <c r="D1112" s="2" t="s">
        <v>4503</v>
      </c>
      <c r="E1112" s="2" t="s">
        <v>204</v>
      </c>
      <c r="F1112" s="2" t="s">
        <v>256</v>
      </c>
      <c r="G1112" s="2">
        <v>13</v>
      </c>
      <c r="H1112" s="2">
        <v>1</v>
      </c>
      <c r="I1112" s="2">
        <v>6.9</v>
      </c>
      <c r="J1112" s="2">
        <v>0</v>
      </c>
      <c r="K1112" s="2">
        <v>2484</v>
      </c>
      <c r="L1112" s="2">
        <v>0</v>
      </c>
      <c r="M1112" s="2">
        <v>0</v>
      </c>
      <c r="N1112" s="2">
        <v>0</v>
      </c>
      <c r="O1112" s="2">
        <v>700</v>
      </c>
      <c r="P1112" s="2">
        <v>0</v>
      </c>
      <c r="Q1112" s="2">
        <v>0</v>
      </c>
      <c r="R1112" s="2">
        <v>0</v>
      </c>
      <c r="S1112" s="2">
        <v>0</v>
      </c>
      <c r="T1112" s="2">
        <v>800</v>
      </c>
      <c r="U1112" s="2">
        <v>100</v>
      </c>
      <c r="V1112" s="2">
        <v>300</v>
      </c>
      <c r="W1112" s="2">
        <v>33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342.62</v>
      </c>
      <c r="AE1112" s="2">
        <v>0</v>
      </c>
      <c r="AF1112" s="2">
        <v>4759.62</v>
      </c>
      <c r="AG1112" s="2">
        <v>379.92</v>
      </c>
      <c r="AH1112" s="2">
        <v>14.25</v>
      </c>
      <c r="AI1112" s="2">
        <v>104.32</v>
      </c>
      <c r="AJ1112" s="2">
        <v>285</v>
      </c>
      <c r="AK1112" s="2">
        <v>0</v>
      </c>
      <c r="AL1112" s="2">
        <v>0</v>
      </c>
      <c r="AM1112" s="2">
        <v>0</v>
      </c>
      <c r="AN1112" s="2">
        <v>0</v>
      </c>
      <c r="AO1112" s="2">
        <v>2</v>
      </c>
      <c r="AP1112" s="2">
        <v>9</v>
      </c>
      <c r="AQ1112" s="2">
        <v>0</v>
      </c>
      <c r="AR1112" s="2">
        <v>3974.13</v>
      </c>
      <c r="AS1112" s="2">
        <v>4687.62</v>
      </c>
      <c r="AT1112" s="2">
        <v>19827.62</v>
      </c>
      <c r="AU1112" s="2">
        <v>15000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2350.47</v>
      </c>
      <c r="BB1112" s="2">
        <v>2477.15</v>
      </c>
      <c r="BC1112" s="2">
        <v>74.31</v>
      </c>
      <c r="BD1112" s="2">
        <v>0</v>
      </c>
      <c r="BE1112" s="2">
        <v>74.31</v>
      </c>
      <c r="BF1112" s="2">
        <v>107.19</v>
      </c>
      <c r="BG1112" s="2">
        <v>0</v>
      </c>
    </row>
    <row r="1113" spans="1:59">
      <c r="A1113" s="5" t="s">
        <v>4504</v>
      </c>
      <c r="B1113" s="2" t="s">
        <v>4505</v>
      </c>
      <c r="C1113" s="2" t="s">
        <v>4506</v>
      </c>
      <c r="D1113" s="2" t="s">
        <v>4507</v>
      </c>
      <c r="E1113" s="2" t="s">
        <v>204</v>
      </c>
      <c r="F1113" s="2" t="s">
        <v>256</v>
      </c>
      <c r="G1113" s="2">
        <v>13</v>
      </c>
      <c r="H1113" s="2">
        <v>1</v>
      </c>
      <c r="I1113" s="2">
        <v>6.9</v>
      </c>
      <c r="J1113" s="2">
        <v>0</v>
      </c>
      <c r="K1113" s="2">
        <v>2484</v>
      </c>
      <c r="L1113" s="2">
        <v>0</v>
      </c>
      <c r="M1113" s="2">
        <v>0</v>
      </c>
      <c r="N1113" s="2">
        <v>0</v>
      </c>
      <c r="O1113" s="2">
        <v>700</v>
      </c>
      <c r="P1113" s="2">
        <v>0</v>
      </c>
      <c r="Q1113" s="2">
        <v>0</v>
      </c>
      <c r="R1113" s="2">
        <v>0</v>
      </c>
      <c r="S1113" s="2">
        <v>0</v>
      </c>
      <c r="T1113" s="2">
        <v>800</v>
      </c>
      <c r="U1113" s="2">
        <v>100</v>
      </c>
      <c r="V1113" s="2">
        <v>300</v>
      </c>
      <c r="W1113" s="2">
        <v>33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4417</v>
      </c>
      <c r="AG1113" s="2">
        <v>379.92</v>
      </c>
      <c r="AH1113" s="2">
        <v>14.25</v>
      </c>
      <c r="AI1113" s="2">
        <v>104.32</v>
      </c>
      <c r="AJ1113" s="2">
        <v>285</v>
      </c>
      <c r="AK1113" s="2">
        <v>0</v>
      </c>
      <c r="AL1113" s="2">
        <v>0</v>
      </c>
      <c r="AM1113" s="2">
        <v>0</v>
      </c>
      <c r="AN1113" s="2">
        <v>0</v>
      </c>
      <c r="AO1113" s="2">
        <v>2</v>
      </c>
      <c r="AP1113" s="2">
        <v>9</v>
      </c>
      <c r="AQ1113" s="2">
        <v>0</v>
      </c>
      <c r="AR1113" s="2">
        <v>3631.51</v>
      </c>
      <c r="AS1113" s="2">
        <v>4345</v>
      </c>
      <c r="AT1113" s="2">
        <v>19485</v>
      </c>
      <c r="AU1113" s="2">
        <v>15000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2350.47</v>
      </c>
      <c r="BB1113" s="2">
        <v>2134.53</v>
      </c>
      <c r="BC1113" s="2">
        <v>64.04</v>
      </c>
      <c r="BD1113" s="2">
        <v>0</v>
      </c>
      <c r="BE1113" s="2">
        <v>64.04</v>
      </c>
      <c r="BF1113" s="2">
        <v>107.19</v>
      </c>
      <c r="BG1113" s="2">
        <v>0</v>
      </c>
    </row>
    <row r="1114" spans="1:59">
      <c r="A1114" s="5" t="s">
        <v>4508</v>
      </c>
      <c r="B1114" s="2" t="s">
        <v>4509</v>
      </c>
      <c r="C1114" s="2" t="s">
        <v>4510</v>
      </c>
      <c r="D1114" s="2" t="s">
        <v>4511</v>
      </c>
      <c r="E1114" s="2" t="s">
        <v>416</v>
      </c>
      <c r="F1114" s="2" t="s">
        <v>256</v>
      </c>
      <c r="G1114" s="2">
        <v>12</v>
      </c>
      <c r="H1114" s="2">
        <v>1</v>
      </c>
      <c r="I1114" s="2">
        <v>6.5</v>
      </c>
      <c r="J1114" s="2">
        <v>0</v>
      </c>
      <c r="K1114" s="2">
        <v>2340</v>
      </c>
      <c r="L1114" s="2">
        <v>0</v>
      </c>
      <c r="M1114" s="2">
        <v>0</v>
      </c>
      <c r="N1114" s="2">
        <v>0</v>
      </c>
      <c r="O1114" s="2">
        <v>700</v>
      </c>
      <c r="P1114" s="2">
        <v>0</v>
      </c>
      <c r="Q1114" s="2">
        <v>0</v>
      </c>
      <c r="R1114" s="2">
        <v>0</v>
      </c>
      <c r="S1114" s="2">
        <v>0</v>
      </c>
      <c r="T1114" s="2">
        <v>800</v>
      </c>
      <c r="U1114" s="2">
        <v>100</v>
      </c>
      <c r="V1114" s="2">
        <v>300</v>
      </c>
      <c r="W1114" s="2">
        <v>33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344.76</v>
      </c>
      <c r="AE1114" s="2">
        <v>0</v>
      </c>
      <c r="AF1114" s="2">
        <v>4617.76</v>
      </c>
      <c r="AG1114" s="2">
        <v>379.92</v>
      </c>
      <c r="AH1114" s="2">
        <v>14.25</v>
      </c>
      <c r="AI1114" s="2">
        <v>104.32</v>
      </c>
      <c r="AJ1114" s="2">
        <v>285</v>
      </c>
      <c r="AK1114" s="2">
        <v>0</v>
      </c>
      <c r="AL1114" s="2">
        <v>0</v>
      </c>
      <c r="AM1114" s="2">
        <v>0</v>
      </c>
      <c r="AN1114" s="2">
        <v>0</v>
      </c>
      <c r="AO1114" s="2">
        <v>2</v>
      </c>
      <c r="AP1114" s="2">
        <v>9</v>
      </c>
      <c r="AQ1114" s="2">
        <v>0</v>
      </c>
      <c r="AR1114" s="2">
        <v>3832.27</v>
      </c>
      <c r="AS1114" s="2">
        <v>4545.76</v>
      </c>
      <c r="AT1114" s="2">
        <v>21017.84</v>
      </c>
      <c r="AU1114" s="2">
        <v>15000</v>
      </c>
      <c r="AV1114" s="2">
        <v>0</v>
      </c>
      <c r="AW1114" s="2">
        <v>0</v>
      </c>
      <c r="AX1114" s="2">
        <v>0</v>
      </c>
      <c r="AY1114" s="2">
        <v>3000</v>
      </c>
      <c r="AZ1114" s="2">
        <v>0</v>
      </c>
      <c r="BA1114" s="2">
        <v>2350.47</v>
      </c>
      <c r="BB1114" s="2">
        <v>667.370000000004</v>
      </c>
      <c r="BC1114" s="2">
        <v>20.02</v>
      </c>
      <c r="BD1114" s="2">
        <v>0</v>
      </c>
      <c r="BE1114" s="2">
        <v>20.02</v>
      </c>
      <c r="BF1114" s="2">
        <v>87.15</v>
      </c>
      <c r="BG1114" s="2">
        <v>0</v>
      </c>
    </row>
    <row r="1115" spans="1:59">
      <c r="A1115" s="5" t="s">
        <v>4512</v>
      </c>
      <c r="B1115" s="2" t="s">
        <v>4513</v>
      </c>
      <c r="C1115" s="2" t="s">
        <v>4514</v>
      </c>
      <c r="D1115" s="2" t="s">
        <v>4515</v>
      </c>
      <c r="E1115" s="2" t="s">
        <v>416</v>
      </c>
      <c r="F1115" s="2" t="s">
        <v>256</v>
      </c>
      <c r="G1115" s="2">
        <v>13</v>
      </c>
      <c r="H1115" s="2">
        <v>1</v>
      </c>
      <c r="I1115" s="2">
        <v>6.9</v>
      </c>
      <c r="J1115" s="2">
        <v>0</v>
      </c>
      <c r="K1115" s="2">
        <v>2484</v>
      </c>
      <c r="L1115" s="2">
        <v>228.41</v>
      </c>
      <c r="M1115" s="2">
        <v>0</v>
      </c>
      <c r="N1115" s="2">
        <v>0</v>
      </c>
      <c r="O1115" s="2">
        <v>700</v>
      </c>
      <c r="P1115" s="2">
        <v>0</v>
      </c>
      <c r="Q1115" s="2">
        <v>0</v>
      </c>
      <c r="R1115" s="2">
        <v>0</v>
      </c>
      <c r="S1115" s="2">
        <v>0</v>
      </c>
      <c r="T1115" s="2">
        <v>800</v>
      </c>
      <c r="U1115" s="2">
        <v>100</v>
      </c>
      <c r="V1115" s="2">
        <v>300</v>
      </c>
      <c r="W1115" s="2">
        <v>33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4645.41</v>
      </c>
      <c r="AG1115" s="2">
        <v>379.92</v>
      </c>
      <c r="AH1115" s="2">
        <v>14.25</v>
      </c>
      <c r="AI1115" s="2">
        <v>104.32</v>
      </c>
      <c r="AJ1115" s="2">
        <v>285</v>
      </c>
      <c r="AK1115" s="2">
        <v>0</v>
      </c>
      <c r="AL1115" s="2">
        <v>0</v>
      </c>
      <c r="AM1115" s="2">
        <v>0</v>
      </c>
      <c r="AN1115" s="2">
        <v>0</v>
      </c>
      <c r="AO1115" s="2">
        <v>2</v>
      </c>
      <c r="AP1115" s="2">
        <v>9</v>
      </c>
      <c r="AQ1115" s="2">
        <v>0</v>
      </c>
      <c r="AR1115" s="2">
        <v>3859.92</v>
      </c>
      <c r="AS1115" s="2">
        <v>4573.41</v>
      </c>
      <c r="AT1115" s="2">
        <v>20346.2</v>
      </c>
      <c r="AU1115" s="2">
        <v>15000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2350.47</v>
      </c>
      <c r="BB1115" s="2">
        <v>2995.73</v>
      </c>
      <c r="BC1115" s="2">
        <v>89.87</v>
      </c>
      <c r="BD1115" s="2">
        <v>0</v>
      </c>
      <c r="BE1115" s="2">
        <v>89.87</v>
      </c>
      <c r="BF1115" s="2">
        <v>126.17</v>
      </c>
      <c r="BG1115" s="2">
        <v>0</v>
      </c>
    </row>
    <row r="1116" spans="1:59">
      <c r="A1116" s="5" t="s">
        <v>4516</v>
      </c>
      <c r="B1116" s="2" t="s">
        <v>4517</v>
      </c>
      <c r="C1116" s="2" t="s">
        <v>4518</v>
      </c>
      <c r="D1116" s="2" t="s">
        <v>4519</v>
      </c>
      <c r="E1116" s="2" t="s">
        <v>195</v>
      </c>
      <c r="F1116" s="2" t="s">
        <v>181</v>
      </c>
      <c r="G1116" s="2">
        <v>6</v>
      </c>
      <c r="H1116" s="2">
        <v>1</v>
      </c>
      <c r="I1116" s="2">
        <v>4.1</v>
      </c>
      <c r="J1116" s="2">
        <v>0</v>
      </c>
      <c r="K1116" s="2">
        <v>1476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800</v>
      </c>
      <c r="U1116" s="2">
        <v>100</v>
      </c>
      <c r="V1116" s="2">
        <v>300</v>
      </c>
      <c r="W1116" s="2">
        <v>33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2709</v>
      </c>
      <c r="AG1116" s="2">
        <v>320</v>
      </c>
      <c r="AH1116" s="2">
        <v>12</v>
      </c>
      <c r="AI1116" s="2">
        <v>104.32</v>
      </c>
      <c r="AJ1116" s="2">
        <v>240</v>
      </c>
      <c r="AK1116" s="2">
        <v>0</v>
      </c>
      <c r="AL1116" s="2">
        <v>0</v>
      </c>
      <c r="AM1116" s="2">
        <v>0</v>
      </c>
      <c r="AN1116" s="2">
        <v>0</v>
      </c>
      <c r="AO1116" s="2">
        <v>2</v>
      </c>
      <c r="AP1116" s="2">
        <v>9</v>
      </c>
      <c r="AQ1116" s="2">
        <v>0</v>
      </c>
      <c r="AR1116" s="2">
        <v>2030.68</v>
      </c>
      <c r="AS1116" s="2">
        <v>2637</v>
      </c>
      <c r="AT1116" s="2">
        <v>13521</v>
      </c>
      <c r="AU1116" s="2">
        <v>15000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2028.96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</row>
    <row r="1117" spans="1:59">
      <c r="A1117" s="5" t="s">
        <v>4520</v>
      </c>
      <c r="B1117" s="2" t="s">
        <v>4521</v>
      </c>
      <c r="C1117" s="2" t="s">
        <v>4522</v>
      </c>
      <c r="D1117" s="2" t="s">
        <v>4523</v>
      </c>
      <c r="E1117" s="2" t="s">
        <v>614</v>
      </c>
      <c r="F1117" s="2" t="s">
        <v>256</v>
      </c>
      <c r="G1117" s="2">
        <v>10</v>
      </c>
      <c r="H1117" s="2">
        <v>1</v>
      </c>
      <c r="I1117" s="2">
        <v>5.7</v>
      </c>
      <c r="J1117" s="2">
        <v>0</v>
      </c>
      <c r="K1117" s="2">
        <v>2052</v>
      </c>
      <c r="L1117" s="2">
        <v>0</v>
      </c>
      <c r="M1117" s="2">
        <v>0</v>
      </c>
      <c r="N1117" s="2">
        <v>0</v>
      </c>
      <c r="O1117" s="2">
        <v>700</v>
      </c>
      <c r="P1117" s="2">
        <v>0</v>
      </c>
      <c r="Q1117" s="2">
        <v>0</v>
      </c>
      <c r="R1117" s="2">
        <v>7</v>
      </c>
      <c r="S1117" s="2">
        <v>0</v>
      </c>
      <c r="T1117" s="2">
        <v>800</v>
      </c>
      <c r="U1117" s="2">
        <v>100</v>
      </c>
      <c r="V1117" s="2">
        <v>300</v>
      </c>
      <c r="W1117" s="2">
        <v>33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283.03</v>
      </c>
      <c r="AE1117" s="2">
        <v>0</v>
      </c>
      <c r="AF1117" s="2">
        <v>4275.03</v>
      </c>
      <c r="AG1117" s="2">
        <v>379.92</v>
      </c>
      <c r="AH1117" s="2">
        <v>14.25</v>
      </c>
      <c r="AI1117" s="2">
        <v>104.32</v>
      </c>
      <c r="AJ1117" s="2">
        <v>285</v>
      </c>
      <c r="AK1117" s="2">
        <v>0</v>
      </c>
      <c r="AL1117" s="2">
        <v>0</v>
      </c>
      <c r="AM1117" s="2">
        <v>0</v>
      </c>
      <c r="AN1117" s="2">
        <v>0</v>
      </c>
      <c r="AO1117" s="2">
        <v>2</v>
      </c>
      <c r="AP1117" s="2">
        <v>9</v>
      </c>
      <c r="AQ1117" s="2">
        <v>0</v>
      </c>
      <c r="AR1117" s="2">
        <v>3489.54</v>
      </c>
      <c r="AS1117" s="2">
        <v>4233.03</v>
      </c>
      <c r="AT1117" s="2">
        <v>19447.41</v>
      </c>
      <c r="AU1117" s="2">
        <v>15000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2350.47</v>
      </c>
      <c r="BB1117" s="2">
        <v>2096.94</v>
      </c>
      <c r="BC1117" s="2">
        <v>62.91</v>
      </c>
      <c r="BD1117" s="2">
        <v>0</v>
      </c>
      <c r="BE1117" s="2">
        <v>62.91</v>
      </c>
      <c r="BF1117" s="2">
        <v>109.42</v>
      </c>
      <c r="BG1117" s="2">
        <v>0</v>
      </c>
    </row>
    <row r="1118" spans="1:59">
      <c r="A1118" s="5" t="s">
        <v>4524</v>
      </c>
      <c r="B1118" s="2" t="s">
        <v>4525</v>
      </c>
      <c r="C1118" s="2" t="s">
        <v>4526</v>
      </c>
      <c r="D1118" s="2" t="s">
        <v>4527</v>
      </c>
      <c r="E1118" s="2" t="s">
        <v>1159</v>
      </c>
      <c r="F1118" s="2" t="s">
        <v>181</v>
      </c>
      <c r="G1118" s="2">
        <v>6</v>
      </c>
      <c r="H1118" s="2">
        <v>1</v>
      </c>
      <c r="I1118" s="2">
        <v>4.1</v>
      </c>
      <c r="J1118" s="2">
        <v>0</v>
      </c>
      <c r="K1118" s="2">
        <v>1476</v>
      </c>
      <c r="L1118" s="2">
        <v>0</v>
      </c>
      <c r="M1118" s="2">
        <v>0</v>
      </c>
      <c r="N1118" s="2">
        <v>0</v>
      </c>
      <c r="O1118" s="2">
        <v>700</v>
      </c>
      <c r="P1118" s="2">
        <v>0</v>
      </c>
      <c r="Q1118" s="2">
        <v>0</v>
      </c>
      <c r="R1118" s="2">
        <v>0</v>
      </c>
      <c r="S1118" s="2">
        <v>0</v>
      </c>
      <c r="T1118" s="2">
        <v>800</v>
      </c>
      <c r="U1118" s="2">
        <v>100</v>
      </c>
      <c r="V1118" s="2">
        <v>300</v>
      </c>
      <c r="W1118" s="2">
        <v>33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203.59</v>
      </c>
      <c r="AE1118" s="2">
        <v>0</v>
      </c>
      <c r="AF1118" s="2">
        <v>3612.59</v>
      </c>
      <c r="AG1118" s="2">
        <v>379.92</v>
      </c>
      <c r="AH1118" s="2">
        <v>14.25</v>
      </c>
      <c r="AI1118" s="2">
        <v>104.32</v>
      </c>
      <c r="AJ1118" s="2">
        <v>285</v>
      </c>
      <c r="AK1118" s="2">
        <v>0</v>
      </c>
      <c r="AL1118" s="2">
        <v>0</v>
      </c>
      <c r="AM1118" s="2">
        <v>0</v>
      </c>
      <c r="AN1118" s="2">
        <v>0</v>
      </c>
      <c r="AO1118" s="2">
        <v>2</v>
      </c>
      <c r="AP1118" s="2">
        <v>9</v>
      </c>
      <c r="AQ1118" s="2">
        <v>0</v>
      </c>
      <c r="AR1118" s="2">
        <v>2827.1</v>
      </c>
      <c r="AS1118" s="2">
        <v>3540.59</v>
      </c>
      <c r="AT1118" s="2">
        <v>17309.59</v>
      </c>
      <c r="AU1118" s="2">
        <v>15000</v>
      </c>
      <c r="AV1118" s="2">
        <v>0</v>
      </c>
      <c r="AW1118" s="2">
        <v>0</v>
      </c>
      <c r="AX1118" s="2">
        <v>0</v>
      </c>
      <c r="AY1118" s="2">
        <v>3000</v>
      </c>
      <c r="AZ1118" s="2">
        <v>0</v>
      </c>
      <c r="BA1118" s="2">
        <v>2350.47</v>
      </c>
      <c r="BB1118" s="2">
        <v>0</v>
      </c>
      <c r="BC1118" s="2">
        <v>0</v>
      </c>
      <c r="BD1118" s="2">
        <v>0</v>
      </c>
      <c r="BE1118" s="2">
        <v>0</v>
      </c>
      <c r="BF1118" s="2">
        <v>6.06</v>
      </c>
      <c r="BG1118" s="2">
        <v>0</v>
      </c>
    </row>
    <row r="1119" spans="1:59">
      <c r="A1119" s="5" t="s">
        <v>4528</v>
      </c>
      <c r="B1119" s="2" t="s">
        <v>4529</v>
      </c>
      <c r="C1119" s="2" t="s">
        <v>4530</v>
      </c>
      <c r="D1119" s="2" t="s">
        <v>4531</v>
      </c>
      <c r="E1119" s="2" t="s">
        <v>1159</v>
      </c>
      <c r="F1119" s="2" t="s">
        <v>181</v>
      </c>
      <c r="G1119" s="2">
        <v>6</v>
      </c>
      <c r="H1119" s="2">
        <v>1</v>
      </c>
      <c r="I1119" s="2">
        <v>4.1</v>
      </c>
      <c r="J1119" s="2">
        <v>0</v>
      </c>
      <c r="K1119" s="2">
        <v>1476</v>
      </c>
      <c r="L1119" s="2">
        <v>0</v>
      </c>
      <c r="M1119" s="2">
        <v>0</v>
      </c>
      <c r="N1119" s="2">
        <v>0</v>
      </c>
      <c r="O1119" s="2">
        <v>700</v>
      </c>
      <c r="P1119" s="2">
        <v>0</v>
      </c>
      <c r="Q1119" s="2">
        <v>0</v>
      </c>
      <c r="R1119" s="2">
        <v>0</v>
      </c>
      <c r="S1119" s="2">
        <v>0</v>
      </c>
      <c r="T1119" s="2">
        <v>800</v>
      </c>
      <c r="U1119" s="2">
        <v>100</v>
      </c>
      <c r="V1119" s="2">
        <v>300</v>
      </c>
      <c r="W1119" s="2">
        <v>33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3409</v>
      </c>
      <c r="AG1119" s="2">
        <v>379.92</v>
      </c>
      <c r="AH1119" s="2">
        <v>14.25</v>
      </c>
      <c r="AI1119" s="2">
        <v>104.32</v>
      </c>
      <c r="AJ1119" s="2">
        <v>285</v>
      </c>
      <c r="AK1119" s="2">
        <v>0</v>
      </c>
      <c r="AL1119" s="2">
        <v>0</v>
      </c>
      <c r="AM1119" s="2">
        <v>0</v>
      </c>
      <c r="AN1119" s="2">
        <v>0</v>
      </c>
      <c r="AO1119" s="2">
        <v>2</v>
      </c>
      <c r="AP1119" s="2">
        <v>9</v>
      </c>
      <c r="AQ1119" s="2">
        <v>0</v>
      </c>
      <c r="AR1119" s="2">
        <v>2623.51</v>
      </c>
      <c r="AS1119" s="2">
        <v>3337</v>
      </c>
      <c r="AT1119" s="2">
        <v>17106</v>
      </c>
      <c r="AU1119" s="2">
        <v>15000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2350.47</v>
      </c>
      <c r="BB1119" s="2">
        <v>0</v>
      </c>
      <c r="BC1119" s="2">
        <v>0</v>
      </c>
      <c r="BD1119" s="2">
        <v>0</v>
      </c>
      <c r="BE1119" s="2">
        <v>0</v>
      </c>
      <c r="BF1119" s="2">
        <v>66.06</v>
      </c>
      <c r="BG1119" s="2">
        <v>0</v>
      </c>
    </row>
    <row r="1120" spans="1:59">
      <c r="A1120" s="5" t="s">
        <v>4532</v>
      </c>
      <c r="B1120" s="2" t="s">
        <v>4533</v>
      </c>
      <c r="C1120" s="2" t="s">
        <v>4534</v>
      </c>
      <c r="D1120" s="2" t="s">
        <v>4535</v>
      </c>
      <c r="E1120" s="2" t="s">
        <v>1159</v>
      </c>
      <c r="F1120" s="2" t="s">
        <v>181</v>
      </c>
      <c r="G1120" s="2">
        <v>6</v>
      </c>
      <c r="H1120" s="2">
        <v>1</v>
      </c>
      <c r="I1120" s="2">
        <v>4.1</v>
      </c>
      <c r="J1120" s="2">
        <v>0</v>
      </c>
      <c r="K1120" s="2">
        <v>1476</v>
      </c>
      <c r="L1120" s="2">
        <v>0</v>
      </c>
      <c r="M1120" s="2">
        <v>0</v>
      </c>
      <c r="N1120" s="2">
        <v>0</v>
      </c>
      <c r="O1120" s="2">
        <v>700</v>
      </c>
      <c r="P1120" s="2">
        <v>0</v>
      </c>
      <c r="Q1120" s="2">
        <v>0</v>
      </c>
      <c r="R1120" s="2">
        <v>0</v>
      </c>
      <c r="S1120" s="2">
        <v>0</v>
      </c>
      <c r="T1120" s="2">
        <v>800</v>
      </c>
      <c r="U1120" s="2">
        <v>100</v>
      </c>
      <c r="V1120" s="2">
        <v>300</v>
      </c>
      <c r="W1120" s="2">
        <v>33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3409</v>
      </c>
      <c r="AG1120" s="2">
        <v>379.92</v>
      </c>
      <c r="AH1120" s="2">
        <v>14.25</v>
      </c>
      <c r="AI1120" s="2">
        <v>104.32</v>
      </c>
      <c r="AJ1120" s="2">
        <v>285</v>
      </c>
      <c r="AK1120" s="2">
        <v>0</v>
      </c>
      <c r="AL1120" s="2">
        <v>0</v>
      </c>
      <c r="AM1120" s="2">
        <v>0</v>
      </c>
      <c r="AN1120" s="2">
        <v>0</v>
      </c>
      <c r="AO1120" s="2">
        <v>2</v>
      </c>
      <c r="AP1120" s="2">
        <v>9</v>
      </c>
      <c r="AQ1120" s="2">
        <v>0</v>
      </c>
      <c r="AR1120" s="2">
        <v>2623.51</v>
      </c>
      <c r="AS1120" s="2">
        <v>3337</v>
      </c>
      <c r="AT1120" s="2">
        <v>17106</v>
      </c>
      <c r="AU1120" s="2">
        <v>15000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2350.47</v>
      </c>
      <c r="BB1120" s="2">
        <v>0</v>
      </c>
      <c r="BC1120" s="2">
        <v>0</v>
      </c>
      <c r="BD1120" s="2">
        <v>0</v>
      </c>
      <c r="BE1120" s="2">
        <v>0</v>
      </c>
      <c r="BF1120" s="2">
        <v>66.06</v>
      </c>
      <c r="BG1120" s="2">
        <v>0</v>
      </c>
    </row>
    <row r="1121" spans="1:59">
      <c r="A1121" s="5" t="s">
        <v>4536</v>
      </c>
      <c r="B1121" s="2" t="s">
        <v>4537</v>
      </c>
      <c r="C1121" s="2" t="s">
        <v>4538</v>
      </c>
      <c r="D1121" s="2" t="s">
        <v>4539</v>
      </c>
      <c r="E1121" s="2" t="s">
        <v>1159</v>
      </c>
      <c r="F1121" s="2" t="s">
        <v>181</v>
      </c>
      <c r="G1121" s="2">
        <v>6</v>
      </c>
      <c r="H1121" s="2">
        <v>1</v>
      </c>
      <c r="I1121" s="2">
        <v>4.1</v>
      </c>
      <c r="J1121" s="2">
        <v>0</v>
      </c>
      <c r="K1121" s="2">
        <v>1476</v>
      </c>
      <c r="L1121" s="2">
        <v>0</v>
      </c>
      <c r="M1121" s="2">
        <v>0</v>
      </c>
      <c r="N1121" s="2">
        <v>0</v>
      </c>
      <c r="O1121" s="2">
        <v>700</v>
      </c>
      <c r="P1121" s="2">
        <v>0</v>
      </c>
      <c r="Q1121" s="2">
        <v>0</v>
      </c>
      <c r="R1121" s="2">
        <v>0</v>
      </c>
      <c r="S1121" s="2">
        <v>0</v>
      </c>
      <c r="T1121" s="2">
        <v>800</v>
      </c>
      <c r="U1121" s="2">
        <v>100</v>
      </c>
      <c r="V1121" s="2">
        <v>300</v>
      </c>
      <c r="W1121" s="2">
        <v>33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203.59</v>
      </c>
      <c r="AE1121" s="2">
        <v>0</v>
      </c>
      <c r="AF1121" s="2">
        <v>3612.59</v>
      </c>
      <c r="AG1121" s="2">
        <v>379.92</v>
      </c>
      <c r="AH1121" s="2">
        <v>14.25</v>
      </c>
      <c r="AI1121" s="2">
        <v>104.32</v>
      </c>
      <c r="AJ1121" s="2">
        <v>285</v>
      </c>
      <c r="AK1121" s="2">
        <v>0</v>
      </c>
      <c r="AL1121" s="2">
        <v>0</v>
      </c>
      <c r="AM1121" s="2">
        <v>0</v>
      </c>
      <c r="AN1121" s="2">
        <v>0</v>
      </c>
      <c r="AO1121" s="2">
        <v>2</v>
      </c>
      <c r="AP1121" s="2">
        <v>9</v>
      </c>
      <c r="AQ1121" s="2">
        <v>0</v>
      </c>
      <c r="AR1121" s="2">
        <v>2827.1</v>
      </c>
      <c r="AS1121" s="2">
        <v>3540.59</v>
      </c>
      <c r="AT1121" s="2">
        <v>17309.59</v>
      </c>
      <c r="AU1121" s="2">
        <v>15000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2350.47</v>
      </c>
      <c r="BB1121" s="2">
        <v>0</v>
      </c>
      <c r="BC1121" s="2">
        <v>0</v>
      </c>
      <c r="BD1121" s="2">
        <v>0</v>
      </c>
      <c r="BE1121" s="2">
        <v>0</v>
      </c>
      <c r="BF1121" s="2">
        <v>66.06</v>
      </c>
      <c r="BG1121" s="2">
        <v>0</v>
      </c>
    </row>
    <row r="1122" spans="1:59">
      <c r="A1122" s="5" t="s">
        <v>4540</v>
      </c>
      <c r="B1122" s="2" t="s">
        <v>4541</v>
      </c>
      <c r="C1122" s="2" t="s">
        <v>4542</v>
      </c>
      <c r="D1122" s="2" t="s">
        <v>4543</v>
      </c>
      <c r="E1122" s="2" t="s">
        <v>1159</v>
      </c>
      <c r="F1122" s="2" t="s">
        <v>181</v>
      </c>
      <c r="G1122" s="2">
        <v>6</v>
      </c>
      <c r="H1122" s="2">
        <v>1</v>
      </c>
      <c r="I1122" s="2">
        <v>4.1</v>
      </c>
      <c r="J1122" s="2">
        <v>0</v>
      </c>
      <c r="K1122" s="2">
        <v>1476</v>
      </c>
      <c r="L1122" s="2">
        <v>0</v>
      </c>
      <c r="M1122" s="2">
        <v>0</v>
      </c>
      <c r="N1122" s="2">
        <v>0</v>
      </c>
      <c r="O1122" s="2">
        <v>700</v>
      </c>
      <c r="P1122" s="2">
        <v>0</v>
      </c>
      <c r="Q1122" s="2">
        <v>0</v>
      </c>
      <c r="R1122" s="2">
        <v>0</v>
      </c>
      <c r="S1122" s="2">
        <v>0</v>
      </c>
      <c r="T1122" s="2">
        <v>800</v>
      </c>
      <c r="U1122" s="2">
        <v>100</v>
      </c>
      <c r="V1122" s="2">
        <v>300</v>
      </c>
      <c r="W1122" s="2">
        <v>33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203.59</v>
      </c>
      <c r="AE1122" s="2">
        <v>0</v>
      </c>
      <c r="AF1122" s="2">
        <v>3612.59</v>
      </c>
      <c r="AG1122" s="2">
        <v>379.92</v>
      </c>
      <c r="AH1122" s="2">
        <v>14.25</v>
      </c>
      <c r="AI1122" s="2">
        <v>104.32</v>
      </c>
      <c r="AJ1122" s="2">
        <v>285</v>
      </c>
      <c r="AK1122" s="2">
        <v>0</v>
      </c>
      <c r="AL1122" s="2">
        <v>0</v>
      </c>
      <c r="AM1122" s="2">
        <v>0</v>
      </c>
      <c r="AN1122" s="2">
        <v>0</v>
      </c>
      <c r="AO1122" s="2">
        <v>2</v>
      </c>
      <c r="AP1122" s="2">
        <v>9</v>
      </c>
      <c r="AQ1122" s="2">
        <v>0</v>
      </c>
      <c r="AR1122" s="2">
        <v>2827.1</v>
      </c>
      <c r="AS1122" s="2">
        <v>3540.59</v>
      </c>
      <c r="AT1122" s="2">
        <v>17309.59</v>
      </c>
      <c r="AU1122" s="2">
        <v>15000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2350.47</v>
      </c>
      <c r="BB1122" s="2">
        <v>0</v>
      </c>
      <c r="BC1122" s="2">
        <v>0</v>
      </c>
      <c r="BD1122" s="2">
        <v>0</v>
      </c>
      <c r="BE1122" s="2">
        <v>0</v>
      </c>
      <c r="BF1122" s="2">
        <v>66.06</v>
      </c>
      <c r="BG1122" s="2">
        <v>0</v>
      </c>
    </row>
    <row r="1123" spans="1:59">
      <c r="A1123" s="5" t="s">
        <v>4544</v>
      </c>
      <c r="B1123" s="2" t="s">
        <v>4545</v>
      </c>
      <c r="C1123" s="2" t="s">
        <v>4546</v>
      </c>
      <c r="D1123" s="2" t="s">
        <v>4547</v>
      </c>
      <c r="E1123" s="2" t="s">
        <v>318</v>
      </c>
      <c r="F1123" s="2" t="s">
        <v>318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1343.84</v>
      </c>
      <c r="AE1123" s="2">
        <v>0</v>
      </c>
      <c r="AF1123" s="2">
        <v>1343.84</v>
      </c>
      <c r="AG1123" s="2">
        <v>658.52</v>
      </c>
      <c r="AH1123" s="2">
        <v>24.69</v>
      </c>
      <c r="AI1123" s="2">
        <v>164.63</v>
      </c>
      <c r="AJ1123" s="2">
        <v>494</v>
      </c>
      <c r="AK1123" s="2">
        <v>0</v>
      </c>
      <c r="AL1123" s="2">
        <v>0</v>
      </c>
      <c r="AM1123" s="2">
        <v>0</v>
      </c>
      <c r="AN1123" s="2">
        <v>0</v>
      </c>
      <c r="AO1123" s="2">
        <v>2</v>
      </c>
      <c r="AP1123" s="2">
        <v>9</v>
      </c>
      <c r="AQ1123" s="2">
        <v>0</v>
      </c>
      <c r="AR1123" s="2">
        <v>0</v>
      </c>
      <c r="AS1123" s="2">
        <v>1341.84</v>
      </c>
      <c r="AT1123" s="2">
        <v>19693.68</v>
      </c>
      <c r="AU1123" s="2">
        <v>15000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4025.52</v>
      </c>
      <c r="BB1123" s="2">
        <v>668.16</v>
      </c>
      <c r="BC1123" s="2">
        <v>20.04</v>
      </c>
      <c r="BD1123" s="2">
        <v>0</v>
      </c>
      <c r="BE1123" s="2">
        <v>20.04</v>
      </c>
      <c r="BF1123" s="2">
        <v>170.04</v>
      </c>
      <c r="BG1123" s="2">
        <v>0</v>
      </c>
    </row>
    <row r="1124" spans="1:59">
      <c r="A1124" s="5" t="s">
        <v>4548</v>
      </c>
      <c r="B1124" s="2" t="s">
        <v>4549</v>
      </c>
      <c r="C1124" s="2" t="s">
        <v>4550</v>
      </c>
      <c r="D1124" s="2" t="s">
        <v>4551</v>
      </c>
      <c r="E1124" s="2" t="s">
        <v>614</v>
      </c>
      <c r="F1124" s="2" t="s">
        <v>256</v>
      </c>
      <c r="G1124" s="2">
        <v>8</v>
      </c>
      <c r="H1124" s="2">
        <v>3</v>
      </c>
      <c r="I1124" s="2">
        <v>5.3</v>
      </c>
      <c r="J1124" s="2">
        <v>0</v>
      </c>
      <c r="K1124" s="2">
        <v>1908</v>
      </c>
      <c r="L1124" s="2">
        <v>175.45</v>
      </c>
      <c r="M1124" s="2">
        <v>24</v>
      </c>
      <c r="N1124" s="2">
        <v>32</v>
      </c>
      <c r="O1124" s="2">
        <v>0</v>
      </c>
      <c r="P1124" s="2">
        <v>216</v>
      </c>
      <c r="Q1124" s="2">
        <v>0</v>
      </c>
      <c r="R1124" s="2">
        <v>0</v>
      </c>
      <c r="S1124" s="2">
        <v>0</v>
      </c>
      <c r="T1124" s="2">
        <v>800</v>
      </c>
      <c r="U1124" s="2">
        <v>100</v>
      </c>
      <c r="V1124" s="2">
        <v>300</v>
      </c>
      <c r="W1124" s="2">
        <v>33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964.97</v>
      </c>
      <c r="AE1124" s="2">
        <v>0</v>
      </c>
      <c r="AF1124" s="2">
        <v>4553.42</v>
      </c>
      <c r="AG1124" s="2">
        <v>369.66</v>
      </c>
      <c r="AH1124" s="2">
        <v>13.86</v>
      </c>
      <c r="AI1124" s="2">
        <v>104.32</v>
      </c>
      <c r="AJ1124" s="2">
        <v>277</v>
      </c>
      <c r="AK1124" s="2">
        <v>0</v>
      </c>
      <c r="AL1124" s="2">
        <v>0</v>
      </c>
      <c r="AM1124" s="2">
        <v>0</v>
      </c>
      <c r="AN1124" s="2">
        <v>0</v>
      </c>
      <c r="AO1124" s="2">
        <v>2</v>
      </c>
      <c r="AP1124" s="2">
        <v>9</v>
      </c>
      <c r="AQ1124" s="2">
        <v>0</v>
      </c>
      <c r="AR1124" s="2">
        <v>3786.58</v>
      </c>
      <c r="AS1124" s="2">
        <v>4481.42</v>
      </c>
      <c r="AT1124" s="2">
        <v>16698.98</v>
      </c>
      <c r="AU1124" s="2">
        <v>15000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2294.52</v>
      </c>
      <c r="BB1124" s="2">
        <v>0</v>
      </c>
      <c r="BC1124" s="2">
        <v>0</v>
      </c>
      <c r="BD1124" s="2">
        <v>0</v>
      </c>
      <c r="BE1124" s="2">
        <v>0</v>
      </c>
      <c r="BF1124" s="2">
        <v>20.64</v>
      </c>
      <c r="BG1124" s="2">
        <v>0</v>
      </c>
    </row>
    <row r="1125" spans="1:59">
      <c r="A1125" s="5" t="s">
        <v>4552</v>
      </c>
      <c r="B1125" s="2" t="s">
        <v>4553</v>
      </c>
      <c r="C1125" s="2" t="s">
        <v>4554</v>
      </c>
      <c r="D1125" s="2" t="s">
        <v>4555</v>
      </c>
      <c r="E1125" s="2" t="s">
        <v>614</v>
      </c>
      <c r="F1125" s="2" t="s">
        <v>256</v>
      </c>
      <c r="G1125" s="2">
        <v>12</v>
      </c>
      <c r="H1125" s="2">
        <v>4</v>
      </c>
      <c r="I1125" s="2">
        <v>7.1</v>
      </c>
      <c r="J1125" s="2">
        <v>0</v>
      </c>
      <c r="K1125" s="2">
        <v>2556</v>
      </c>
      <c r="L1125" s="2">
        <v>0</v>
      </c>
      <c r="M1125" s="2">
        <v>36</v>
      </c>
      <c r="N1125" s="2">
        <v>72</v>
      </c>
      <c r="O1125" s="2">
        <v>0</v>
      </c>
      <c r="P1125" s="2">
        <v>216</v>
      </c>
      <c r="Q1125" s="2">
        <v>0</v>
      </c>
      <c r="R1125" s="2">
        <v>0</v>
      </c>
      <c r="S1125" s="2">
        <v>3.76</v>
      </c>
      <c r="T1125" s="2">
        <v>800</v>
      </c>
      <c r="U1125" s="2">
        <v>100</v>
      </c>
      <c r="V1125" s="2">
        <v>300</v>
      </c>
      <c r="W1125" s="2">
        <v>33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374.55</v>
      </c>
      <c r="AE1125" s="2">
        <v>0</v>
      </c>
      <c r="AF1125" s="2">
        <v>4491.31</v>
      </c>
      <c r="AG1125" s="2">
        <v>706.41</v>
      </c>
      <c r="AH1125" s="2">
        <v>26.49</v>
      </c>
      <c r="AI1125" s="2">
        <v>176.6</v>
      </c>
      <c r="AJ1125" s="2">
        <v>530</v>
      </c>
      <c r="AK1125" s="2">
        <v>0</v>
      </c>
      <c r="AL1125" s="2">
        <v>0</v>
      </c>
      <c r="AM1125" s="2">
        <v>0</v>
      </c>
      <c r="AN1125" s="2">
        <v>0</v>
      </c>
      <c r="AO1125" s="2">
        <v>2</v>
      </c>
      <c r="AP1125" s="2">
        <v>9</v>
      </c>
      <c r="AQ1125" s="2">
        <v>0</v>
      </c>
      <c r="AR1125" s="2">
        <v>3049.81</v>
      </c>
      <c r="AS1125" s="2">
        <v>4419.31</v>
      </c>
      <c r="AT1125" s="2">
        <v>16574.8</v>
      </c>
      <c r="AU1125" s="2">
        <v>15000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4318.5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</row>
    <row r="1126" spans="1:59">
      <c r="A1126" s="5" t="s">
        <v>4556</v>
      </c>
      <c r="B1126" s="2" t="s">
        <v>4557</v>
      </c>
      <c r="C1126" s="2" t="s">
        <v>4558</v>
      </c>
      <c r="D1126" s="2" t="s">
        <v>4559</v>
      </c>
      <c r="E1126" s="2" t="s">
        <v>614</v>
      </c>
      <c r="F1126" s="2" t="s">
        <v>256</v>
      </c>
      <c r="G1126" s="2">
        <v>12</v>
      </c>
      <c r="H1126" s="2">
        <v>2</v>
      </c>
      <c r="I1126" s="2">
        <v>6.7</v>
      </c>
      <c r="J1126" s="2">
        <v>0</v>
      </c>
      <c r="K1126" s="2">
        <v>2412</v>
      </c>
      <c r="L1126" s="2">
        <v>0</v>
      </c>
      <c r="M1126" s="2">
        <v>36</v>
      </c>
      <c r="N1126" s="2">
        <v>72</v>
      </c>
      <c r="O1126" s="2">
        <v>0</v>
      </c>
      <c r="P1126" s="2">
        <v>216</v>
      </c>
      <c r="Q1126" s="2">
        <v>0</v>
      </c>
      <c r="R1126" s="2">
        <v>0</v>
      </c>
      <c r="S1126" s="2">
        <v>0</v>
      </c>
      <c r="T1126" s="2">
        <v>800</v>
      </c>
      <c r="U1126" s="2">
        <v>100</v>
      </c>
      <c r="V1126" s="2">
        <v>300</v>
      </c>
      <c r="W1126" s="2">
        <v>33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887.17</v>
      </c>
      <c r="AE1126" s="2">
        <v>0</v>
      </c>
      <c r="AF1126" s="2">
        <v>4856.17</v>
      </c>
      <c r="AG1126" s="2">
        <v>419.26</v>
      </c>
      <c r="AH1126" s="2">
        <v>15.72</v>
      </c>
      <c r="AI1126" s="2">
        <v>104.82</v>
      </c>
      <c r="AJ1126" s="2">
        <v>314</v>
      </c>
      <c r="AK1126" s="2">
        <v>0</v>
      </c>
      <c r="AL1126" s="2">
        <v>0</v>
      </c>
      <c r="AM1126" s="2">
        <v>0</v>
      </c>
      <c r="AN1126" s="2">
        <v>0</v>
      </c>
      <c r="AO1126" s="2">
        <v>2</v>
      </c>
      <c r="AP1126" s="2">
        <v>9</v>
      </c>
      <c r="AQ1126" s="2">
        <v>0</v>
      </c>
      <c r="AR1126" s="2">
        <v>4000.37</v>
      </c>
      <c r="AS1126" s="2">
        <v>4784.17</v>
      </c>
      <c r="AT1126" s="2">
        <v>15990.28</v>
      </c>
      <c r="AU1126" s="2">
        <v>15000</v>
      </c>
      <c r="AV1126" s="2">
        <v>3000</v>
      </c>
      <c r="AW1126" s="2">
        <v>3000</v>
      </c>
      <c r="AX1126" s="2">
        <v>0</v>
      </c>
      <c r="AY1126" s="2">
        <v>0</v>
      </c>
      <c r="AZ1126" s="2">
        <v>0</v>
      </c>
      <c r="BA1126" s="2">
        <v>2561.4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</row>
    <row r="1127" spans="1:59">
      <c r="A1127" s="5" t="s">
        <v>4560</v>
      </c>
      <c r="B1127" s="2" t="s">
        <v>4561</v>
      </c>
      <c r="C1127" s="2" t="s">
        <v>4562</v>
      </c>
      <c r="D1127" s="2" t="s">
        <v>4563</v>
      </c>
      <c r="E1127" s="2" t="s">
        <v>614</v>
      </c>
      <c r="F1127" s="2" t="s">
        <v>256</v>
      </c>
      <c r="G1127" s="2">
        <v>10</v>
      </c>
      <c r="H1127" s="2">
        <v>2</v>
      </c>
      <c r="I1127" s="2">
        <v>5.9</v>
      </c>
      <c r="J1127" s="2">
        <v>0</v>
      </c>
      <c r="K1127" s="2">
        <v>2124</v>
      </c>
      <c r="L1127" s="2">
        <v>195.31</v>
      </c>
      <c r="M1127" s="2">
        <v>36</v>
      </c>
      <c r="N1127" s="2">
        <v>72</v>
      </c>
      <c r="O1127" s="2">
        <v>0</v>
      </c>
      <c r="P1127" s="2">
        <v>504</v>
      </c>
      <c r="Q1127" s="2">
        <v>0</v>
      </c>
      <c r="R1127" s="2">
        <v>0</v>
      </c>
      <c r="S1127" s="2">
        <v>4.63</v>
      </c>
      <c r="T1127" s="2">
        <v>800</v>
      </c>
      <c r="U1127" s="2">
        <v>100</v>
      </c>
      <c r="V1127" s="2">
        <v>300</v>
      </c>
      <c r="W1127" s="2">
        <v>33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585.93</v>
      </c>
      <c r="AE1127" s="2">
        <v>0</v>
      </c>
      <c r="AF1127" s="2">
        <v>4754.87</v>
      </c>
      <c r="AG1127" s="2">
        <v>428.91</v>
      </c>
      <c r="AH1127" s="2">
        <v>16.08</v>
      </c>
      <c r="AI1127" s="2">
        <v>107.23</v>
      </c>
      <c r="AJ1127" s="2">
        <v>322</v>
      </c>
      <c r="AK1127" s="2">
        <v>0</v>
      </c>
      <c r="AL1127" s="2">
        <v>0</v>
      </c>
      <c r="AM1127" s="2">
        <v>0</v>
      </c>
      <c r="AN1127" s="2">
        <v>0</v>
      </c>
      <c r="AO1127" s="2">
        <v>2</v>
      </c>
      <c r="AP1127" s="2">
        <v>9</v>
      </c>
      <c r="AQ1127" s="2">
        <v>0</v>
      </c>
      <c r="AR1127" s="2">
        <v>3878.65</v>
      </c>
      <c r="AS1127" s="2">
        <v>4682.87</v>
      </c>
      <c r="AT1127" s="2">
        <v>15873.77</v>
      </c>
      <c r="AU1127" s="2">
        <v>15000</v>
      </c>
      <c r="AV1127" s="2">
        <v>0</v>
      </c>
      <c r="AW1127" s="2">
        <v>3000</v>
      </c>
      <c r="AX1127" s="2">
        <v>0</v>
      </c>
      <c r="AY1127" s="2">
        <v>3000</v>
      </c>
      <c r="AZ1127" s="2">
        <v>0</v>
      </c>
      <c r="BA1127" s="2">
        <v>2622.66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</row>
    <row r="1128" spans="1:59">
      <c r="A1128" s="5" t="s">
        <v>4564</v>
      </c>
      <c r="B1128" s="2" t="s">
        <v>4565</v>
      </c>
      <c r="C1128" s="2" t="s">
        <v>4566</v>
      </c>
      <c r="D1128" s="2" t="s">
        <v>4567</v>
      </c>
      <c r="E1128" s="2" t="s">
        <v>614</v>
      </c>
      <c r="F1128" s="2" t="s">
        <v>256</v>
      </c>
      <c r="G1128" s="2">
        <v>10</v>
      </c>
      <c r="H1128" s="2">
        <v>2</v>
      </c>
      <c r="I1128" s="2">
        <v>5.9</v>
      </c>
      <c r="J1128" s="2">
        <v>0</v>
      </c>
      <c r="K1128" s="2">
        <v>2124</v>
      </c>
      <c r="L1128" s="2">
        <v>0</v>
      </c>
      <c r="M1128" s="2">
        <v>36</v>
      </c>
      <c r="N1128" s="2">
        <v>72</v>
      </c>
      <c r="O1128" s="2">
        <v>0</v>
      </c>
      <c r="P1128" s="2">
        <v>504</v>
      </c>
      <c r="Q1128" s="2">
        <v>0</v>
      </c>
      <c r="R1128" s="2">
        <v>0</v>
      </c>
      <c r="S1128" s="2">
        <v>4.36</v>
      </c>
      <c r="T1128" s="2">
        <v>800</v>
      </c>
      <c r="U1128" s="2">
        <v>100</v>
      </c>
      <c r="V1128" s="2">
        <v>300</v>
      </c>
      <c r="W1128" s="2">
        <v>33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585.93</v>
      </c>
      <c r="AE1128" s="2">
        <v>0</v>
      </c>
      <c r="AF1128" s="2">
        <v>4559.29</v>
      </c>
      <c r="AG1128" s="2">
        <v>406.15</v>
      </c>
      <c r="AH1128" s="2">
        <v>15.23</v>
      </c>
      <c r="AI1128" s="2">
        <v>104.32</v>
      </c>
      <c r="AJ1128" s="2">
        <v>305</v>
      </c>
      <c r="AK1128" s="2">
        <v>0</v>
      </c>
      <c r="AL1128" s="2">
        <v>0</v>
      </c>
      <c r="AM1128" s="2">
        <v>0</v>
      </c>
      <c r="AN1128" s="2">
        <v>0</v>
      </c>
      <c r="AO1128" s="2">
        <v>2</v>
      </c>
      <c r="AP1128" s="2">
        <v>9</v>
      </c>
      <c r="AQ1128" s="2">
        <v>0</v>
      </c>
      <c r="AR1128" s="2">
        <v>3726.59</v>
      </c>
      <c r="AS1128" s="2">
        <v>4487.29</v>
      </c>
      <c r="AT1128" s="2">
        <v>15677.65</v>
      </c>
      <c r="AU1128" s="2">
        <v>15000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2492.1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</row>
    <row r="1129" spans="1:59">
      <c r="A1129" s="5" t="s">
        <v>4568</v>
      </c>
      <c r="B1129" s="2" t="s">
        <v>4569</v>
      </c>
      <c r="C1129" s="2" t="s">
        <v>4570</v>
      </c>
      <c r="D1129" s="2" t="s">
        <v>4571</v>
      </c>
      <c r="E1129" s="2" t="s">
        <v>614</v>
      </c>
      <c r="F1129" s="2" t="s">
        <v>256</v>
      </c>
      <c r="G1129" s="2">
        <v>8</v>
      </c>
      <c r="H1129" s="2">
        <v>4</v>
      </c>
      <c r="I1129" s="2">
        <v>5.5</v>
      </c>
      <c r="J1129" s="2">
        <v>0</v>
      </c>
      <c r="K1129" s="2">
        <v>1980</v>
      </c>
      <c r="L1129" s="2">
        <v>182.07</v>
      </c>
      <c r="M1129" s="2">
        <v>134</v>
      </c>
      <c r="N1129" s="2">
        <v>104</v>
      </c>
      <c r="O1129" s="2">
        <v>0</v>
      </c>
      <c r="P1129" s="2">
        <v>72</v>
      </c>
      <c r="Q1129" s="2">
        <v>0</v>
      </c>
      <c r="R1129" s="2">
        <v>0</v>
      </c>
      <c r="S1129" s="2">
        <v>0</v>
      </c>
      <c r="T1129" s="2">
        <v>800</v>
      </c>
      <c r="U1129" s="2">
        <v>100</v>
      </c>
      <c r="V1129" s="2">
        <v>300</v>
      </c>
      <c r="W1129" s="2">
        <v>33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546.21</v>
      </c>
      <c r="AE1129" s="2">
        <v>0</v>
      </c>
      <c r="AF1129" s="2">
        <v>4251.28</v>
      </c>
      <c r="AG1129" s="2">
        <v>494.83</v>
      </c>
      <c r="AH1129" s="2">
        <v>18.56</v>
      </c>
      <c r="AI1129" s="2">
        <v>123.71</v>
      </c>
      <c r="AJ1129" s="2">
        <v>371</v>
      </c>
      <c r="AK1129" s="2">
        <v>0</v>
      </c>
      <c r="AL1129" s="2">
        <v>0</v>
      </c>
      <c r="AM1129" s="2">
        <v>0</v>
      </c>
      <c r="AN1129" s="2">
        <v>0</v>
      </c>
      <c r="AO1129" s="2">
        <v>2</v>
      </c>
      <c r="AP1129" s="2">
        <v>9</v>
      </c>
      <c r="AQ1129" s="2">
        <v>0</v>
      </c>
      <c r="AR1129" s="2">
        <v>3241.18</v>
      </c>
      <c r="AS1129" s="2">
        <v>4179.28</v>
      </c>
      <c r="AT1129" s="2">
        <v>14484.24</v>
      </c>
      <c r="AU1129" s="2">
        <v>15000</v>
      </c>
      <c r="AV1129" s="2">
        <v>3000</v>
      </c>
      <c r="AW1129" s="2">
        <v>0</v>
      </c>
      <c r="AX1129" s="2">
        <v>0</v>
      </c>
      <c r="AY1129" s="2">
        <v>0</v>
      </c>
      <c r="AZ1129" s="2">
        <v>0</v>
      </c>
      <c r="BA1129" s="2">
        <v>3024.3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</row>
    <row r="1130" spans="1:59">
      <c r="A1130" s="5" t="s">
        <v>4572</v>
      </c>
      <c r="B1130" s="2" t="s">
        <v>4573</v>
      </c>
      <c r="C1130" s="2" t="s">
        <v>4574</v>
      </c>
      <c r="D1130" s="2" t="s">
        <v>4575</v>
      </c>
      <c r="E1130" s="2" t="s">
        <v>614</v>
      </c>
      <c r="F1130" s="2" t="s">
        <v>256</v>
      </c>
      <c r="G1130" s="2">
        <v>11</v>
      </c>
      <c r="H1130" s="2">
        <v>3</v>
      </c>
      <c r="I1130" s="2">
        <v>6.5</v>
      </c>
      <c r="J1130" s="2">
        <v>0</v>
      </c>
      <c r="K1130" s="2">
        <v>2340</v>
      </c>
      <c r="L1130" s="2">
        <v>215.17</v>
      </c>
      <c r="M1130" s="2">
        <v>0</v>
      </c>
      <c r="N1130" s="2">
        <v>0</v>
      </c>
      <c r="O1130" s="2">
        <v>0</v>
      </c>
      <c r="P1130" s="2">
        <v>144</v>
      </c>
      <c r="Q1130" s="2">
        <v>0</v>
      </c>
      <c r="R1130" s="2">
        <v>0</v>
      </c>
      <c r="S1130" s="2">
        <v>0</v>
      </c>
      <c r="T1130" s="2">
        <v>800</v>
      </c>
      <c r="U1130" s="2">
        <v>100</v>
      </c>
      <c r="V1130" s="2">
        <v>300</v>
      </c>
      <c r="W1130" s="2">
        <v>33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645.52</v>
      </c>
      <c r="AE1130" s="2">
        <v>344.25</v>
      </c>
      <c r="AF1130" s="2">
        <v>4233.44</v>
      </c>
      <c r="AG1130" s="2">
        <v>305.2</v>
      </c>
      <c r="AH1130" s="2">
        <v>11.45</v>
      </c>
      <c r="AI1130" s="2">
        <v>104.32</v>
      </c>
      <c r="AJ1130" s="2">
        <v>229</v>
      </c>
      <c r="AK1130" s="2">
        <v>0</v>
      </c>
      <c r="AL1130" s="2">
        <v>0</v>
      </c>
      <c r="AM1130" s="2">
        <v>0</v>
      </c>
      <c r="AN1130" s="2">
        <v>0</v>
      </c>
      <c r="AO1130" s="2">
        <v>2</v>
      </c>
      <c r="AP1130" s="2">
        <v>9</v>
      </c>
      <c r="AQ1130" s="2">
        <v>0</v>
      </c>
      <c r="AR1130" s="2">
        <v>3581.47</v>
      </c>
      <c r="AS1130" s="2">
        <v>4161.44</v>
      </c>
      <c r="AT1130" s="2">
        <v>14860.82</v>
      </c>
      <c r="AU1130" s="2">
        <v>15000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1949.91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</row>
    <row r="1131" spans="1:59">
      <c r="A1131" s="5" t="s">
        <v>4576</v>
      </c>
      <c r="B1131" s="2" t="s">
        <v>4577</v>
      </c>
      <c r="C1131" s="2" t="s">
        <v>4578</v>
      </c>
      <c r="D1131" s="2" t="s">
        <v>4579</v>
      </c>
      <c r="E1131" s="2" t="s">
        <v>416</v>
      </c>
      <c r="F1131" s="2" t="s">
        <v>256</v>
      </c>
      <c r="G1131" s="2">
        <v>12</v>
      </c>
      <c r="H1131" s="2">
        <v>2</v>
      </c>
      <c r="I1131" s="2">
        <v>6.7</v>
      </c>
      <c r="J1131" s="2">
        <v>0</v>
      </c>
      <c r="K1131" s="2">
        <v>2412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800</v>
      </c>
      <c r="U1131" s="2">
        <v>100</v>
      </c>
      <c r="V1131" s="2">
        <v>300</v>
      </c>
      <c r="W1131" s="2">
        <v>33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444.69</v>
      </c>
      <c r="AE1131" s="2">
        <v>0</v>
      </c>
      <c r="AF1131" s="2">
        <v>4089.69</v>
      </c>
      <c r="AG1131" s="2">
        <v>261.06</v>
      </c>
      <c r="AH1131" s="2">
        <v>9.79</v>
      </c>
      <c r="AI1131" s="2">
        <v>104.32</v>
      </c>
      <c r="AJ1131" s="2">
        <v>216</v>
      </c>
      <c r="AK1131" s="2">
        <v>0</v>
      </c>
      <c r="AL1131" s="2">
        <v>0</v>
      </c>
      <c r="AM1131" s="2">
        <v>0</v>
      </c>
      <c r="AN1131" s="2">
        <v>0</v>
      </c>
      <c r="AO1131" s="2">
        <v>2</v>
      </c>
      <c r="AP1131" s="2">
        <v>9</v>
      </c>
      <c r="AQ1131" s="2">
        <v>0</v>
      </c>
      <c r="AR1131" s="2">
        <v>3496.52</v>
      </c>
      <c r="AS1131" s="2">
        <v>4017.69</v>
      </c>
      <c r="AT1131" s="2">
        <v>14515.18</v>
      </c>
      <c r="AU1131" s="2">
        <v>15000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1773.51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</row>
    <row r="1132" spans="1:59">
      <c r="A1132" s="5" t="s">
        <v>4580</v>
      </c>
      <c r="B1132" s="2" t="s">
        <v>4581</v>
      </c>
      <c r="C1132" s="2" t="s">
        <v>4582</v>
      </c>
      <c r="D1132" s="2" t="s">
        <v>4583</v>
      </c>
      <c r="E1132" s="2" t="s">
        <v>204</v>
      </c>
      <c r="F1132" s="2" t="s">
        <v>256</v>
      </c>
      <c r="G1132" s="2">
        <v>11</v>
      </c>
      <c r="H1132" s="2">
        <v>3</v>
      </c>
      <c r="I1132" s="2">
        <v>6.5</v>
      </c>
      <c r="J1132" s="2">
        <v>0</v>
      </c>
      <c r="K1132" s="2">
        <v>2340</v>
      </c>
      <c r="L1132" s="2">
        <v>215.17</v>
      </c>
      <c r="M1132" s="2">
        <v>0</v>
      </c>
      <c r="N1132" s="2">
        <v>0</v>
      </c>
      <c r="O1132" s="2">
        <v>0</v>
      </c>
      <c r="P1132" s="2">
        <v>144</v>
      </c>
      <c r="Q1132" s="2">
        <v>0</v>
      </c>
      <c r="R1132" s="2">
        <v>0</v>
      </c>
      <c r="S1132" s="2">
        <v>0</v>
      </c>
      <c r="T1132" s="2">
        <v>800</v>
      </c>
      <c r="U1132" s="2">
        <v>100</v>
      </c>
      <c r="V1132" s="2">
        <v>300</v>
      </c>
      <c r="W1132" s="2">
        <v>33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968.28</v>
      </c>
      <c r="AE1132" s="2">
        <v>0</v>
      </c>
      <c r="AF1132" s="2">
        <v>4900.45</v>
      </c>
      <c r="AG1132" s="2">
        <v>397.12</v>
      </c>
      <c r="AH1132" s="2">
        <v>14.89</v>
      </c>
      <c r="AI1132" s="2">
        <v>104.32</v>
      </c>
      <c r="AJ1132" s="2">
        <v>298</v>
      </c>
      <c r="AK1132" s="2">
        <v>0</v>
      </c>
      <c r="AL1132" s="2">
        <v>0</v>
      </c>
      <c r="AM1132" s="2">
        <v>0</v>
      </c>
      <c r="AN1132" s="2">
        <v>0</v>
      </c>
      <c r="AO1132" s="2">
        <v>2</v>
      </c>
      <c r="AP1132" s="2">
        <v>9</v>
      </c>
      <c r="AQ1132" s="2">
        <v>0</v>
      </c>
      <c r="AR1132" s="2">
        <v>4084.12</v>
      </c>
      <c r="AS1132" s="2">
        <v>4828.45</v>
      </c>
      <c r="AT1132" s="2">
        <v>16214.82</v>
      </c>
      <c r="AU1132" s="2">
        <v>15000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2442.99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</row>
    <row r="1133" spans="1:59">
      <c r="A1133" s="5" t="s">
        <v>4584</v>
      </c>
      <c r="B1133" s="2" t="s">
        <v>4585</v>
      </c>
      <c r="C1133" s="2" t="s">
        <v>4586</v>
      </c>
      <c r="D1133" s="2" t="s">
        <v>4587</v>
      </c>
      <c r="E1133" s="2" t="s">
        <v>1159</v>
      </c>
      <c r="F1133" s="2" t="s">
        <v>256</v>
      </c>
      <c r="G1133" s="2">
        <v>13</v>
      </c>
      <c r="H1133" s="2">
        <v>3</v>
      </c>
      <c r="I1133" s="2">
        <v>7.3</v>
      </c>
      <c r="J1133" s="2">
        <v>0</v>
      </c>
      <c r="K1133" s="2">
        <v>2628</v>
      </c>
      <c r="L1133" s="2">
        <v>0</v>
      </c>
      <c r="M1133" s="2">
        <v>0</v>
      </c>
      <c r="N1133" s="2">
        <v>0</v>
      </c>
      <c r="O1133" s="2">
        <v>0</v>
      </c>
      <c r="P1133" s="2">
        <v>144</v>
      </c>
      <c r="Q1133" s="2">
        <v>0</v>
      </c>
      <c r="R1133" s="2">
        <v>0</v>
      </c>
      <c r="S1133" s="2">
        <v>0</v>
      </c>
      <c r="T1133" s="2">
        <v>800</v>
      </c>
      <c r="U1133" s="2">
        <v>100</v>
      </c>
      <c r="V1133" s="2">
        <v>300</v>
      </c>
      <c r="W1133" s="2">
        <v>33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362.48</v>
      </c>
      <c r="AE1133" s="2">
        <v>0</v>
      </c>
      <c r="AF1133" s="2">
        <v>4367.48</v>
      </c>
      <c r="AG1133" s="2">
        <v>602.76</v>
      </c>
      <c r="AH1133" s="2">
        <v>22.6</v>
      </c>
      <c r="AI1133" s="2">
        <v>150.69</v>
      </c>
      <c r="AJ1133" s="2">
        <v>452</v>
      </c>
      <c r="AK1133" s="2">
        <v>0</v>
      </c>
      <c r="AL1133" s="2">
        <v>0</v>
      </c>
      <c r="AM1133" s="2">
        <v>0</v>
      </c>
      <c r="AN1133" s="2">
        <v>0</v>
      </c>
      <c r="AO1133" s="2">
        <v>2</v>
      </c>
      <c r="AP1133" s="2">
        <v>9</v>
      </c>
      <c r="AQ1133" s="2">
        <v>0</v>
      </c>
      <c r="AR1133" s="2">
        <v>3137.43</v>
      </c>
      <c r="AS1133" s="2">
        <v>4295.48</v>
      </c>
      <c r="AT1133" s="2">
        <v>18101.48</v>
      </c>
      <c r="AU1133" s="2">
        <v>15000</v>
      </c>
      <c r="AV1133" s="2">
        <v>3000</v>
      </c>
      <c r="AW1133" s="2">
        <v>6000</v>
      </c>
      <c r="AX1133" s="2">
        <v>0</v>
      </c>
      <c r="AY1133" s="2">
        <v>1500</v>
      </c>
      <c r="AZ1133" s="2">
        <v>0</v>
      </c>
      <c r="BA1133" s="2">
        <v>3684.15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</row>
    <row r="1134" spans="1:59">
      <c r="A1134" s="5" t="s">
        <v>4588</v>
      </c>
      <c r="B1134" s="2" t="s">
        <v>4589</v>
      </c>
      <c r="C1134" s="2" t="s">
        <v>4590</v>
      </c>
      <c r="D1134" s="2" t="s">
        <v>4591</v>
      </c>
      <c r="E1134" s="2" t="s">
        <v>1159</v>
      </c>
      <c r="F1134" s="2" t="s">
        <v>256</v>
      </c>
      <c r="G1134" s="2">
        <v>10</v>
      </c>
      <c r="H1134" s="2">
        <v>4</v>
      </c>
      <c r="I1134" s="2">
        <v>6.3</v>
      </c>
      <c r="J1134" s="2">
        <v>0</v>
      </c>
      <c r="K1134" s="2">
        <v>2268</v>
      </c>
      <c r="L1134" s="2">
        <v>0</v>
      </c>
      <c r="M1134" s="2">
        <v>24</v>
      </c>
      <c r="N1134" s="2">
        <v>32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800</v>
      </c>
      <c r="U1134" s="2">
        <v>300</v>
      </c>
      <c r="V1134" s="2">
        <v>300</v>
      </c>
      <c r="W1134" s="2">
        <v>33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3757</v>
      </c>
      <c r="AG1134" s="2">
        <v>835.74</v>
      </c>
      <c r="AH1134" s="2">
        <v>31.34</v>
      </c>
      <c r="AI1134" s="2">
        <v>208.94</v>
      </c>
      <c r="AJ1134" s="2">
        <v>627</v>
      </c>
      <c r="AK1134" s="2">
        <v>0</v>
      </c>
      <c r="AL1134" s="2">
        <v>0</v>
      </c>
      <c r="AM1134" s="2">
        <v>0</v>
      </c>
      <c r="AN1134" s="2">
        <v>0</v>
      </c>
      <c r="AO1134" s="2">
        <v>2</v>
      </c>
      <c r="AP1134" s="2">
        <v>9</v>
      </c>
      <c r="AQ1134" s="2">
        <v>0</v>
      </c>
      <c r="AR1134" s="2">
        <v>2051.98</v>
      </c>
      <c r="AS1134" s="2">
        <v>3545</v>
      </c>
      <c r="AT1134" s="2">
        <v>22515</v>
      </c>
      <c r="AU1134" s="2">
        <v>15000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5109.06</v>
      </c>
      <c r="BB1134" s="2">
        <v>2405.94</v>
      </c>
      <c r="BC1134" s="2">
        <v>72.18</v>
      </c>
      <c r="BD1134" s="2">
        <v>0</v>
      </c>
      <c r="BE1134" s="2">
        <v>72.18</v>
      </c>
      <c r="BF1134" s="2">
        <v>166.92</v>
      </c>
      <c r="BG1134" s="2">
        <v>0</v>
      </c>
    </row>
    <row r="1135" spans="1:59">
      <c r="A1135" s="5" t="s">
        <v>4592</v>
      </c>
      <c r="B1135" s="2" t="s">
        <v>4593</v>
      </c>
      <c r="C1135" s="2" t="s">
        <v>4594</v>
      </c>
      <c r="D1135" s="2" t="s">
        <v>4595</v>
      </c>
      <c r="E1135" s="2" t="s">
        <v>416</v>
      </c>
      <c r="F1135" s="2" t="s">
        <v>256</v>
      </c>
      <c r="G1135" s="2">
        <v>11</v>
      </c>
      <c r="H1135" s="2">
        <v>3</v>
      </c>
      <c r="I1135" s="2">
        <v>6.5</v>
      </c>
      <c r="J1135" s="2">
        <v>0</v>
      </c>
      <c r="K1135" s="2">
        <v>2340</v>
      </c>
      <c r="L1135" s="2">
        <v>430.34</v>
      </c>
      <c r="M1135" s="2">
        <v>0</v>
      </c>
      <c r="N1135" s="2">
        <v>0</v>
      </c>
      <c r="O1135" s="2">
        <v>0</v>
      </c>
      <c r="P1135" s="2">
        <v>216</v>
      </c>
      <c r="Q1135" s="2">
        <v>0</v>
      </c>
      <c r="R1135" s="2">
        <v>0</v>
      </c>
      <c r="S1135" s="2">
        <v>0</v>
      </c>
      <c r="T1135" s="2">
        <v>800</v>
      </c>
      <c r="U1135" s="2">
        <v>100</v>
      </c>
      <c r="V1135" s="2">
        <v>300</v>
      </c>
      <c r="W1135" s="2">
        <v>33</v>
      </c>
      <c r="X1135" s="2">
        <v>0</v>
      </c>
      <c r="Y1135" s="2">
        <v>0</v>
      </c>
      <c r="Z1135" s="2">
        <v>0</v>
      </c>
      <c r="AA1135" s="2">
        <v>0</v>
      </c>
      <c r="AB1135" s="2">
        <v>50</v>
      </c>
      <c r="AC1135" s="2">
        <v>24</v>
      </c>
      <c r="AD1135" s="2">
        <v>1004.69</v>
      </c>
      <c r="AE1135" s="2">
        <v>0</v>
      </c>
      <c r="AF1135" s="2">
        <v>5298.03</v>
      </c>
      <c r="AG1135" s="2">
        <v>360.32</v>
      </c>
      <c r="AH1135" s="2">
        <v>13.51</v>
      </c>
      <c r="AI1135" s="2">
        <v>104.32</v>
      </c>
      <c r="AJ1135" s="2">
        <v>270</v>
      </c>
      <c r="AK1135" s="2">
        <v>0</v>
      </c>
      <c r="AL1135" s="2">
        <v>0</v>
      </c>
      <c r="AM1135" s="2">
        <v>0</v>
      </c>
      <c r="AN1135" s="2">
        <v>0</v>
      </c>
      <c r="AO1135" s="2">
        <v>2</v>
      </c>
      <c r="AP1135" s="2">
        <v>9</v>
      </c>
      <c r="AQ1135" s="2">
        <v>0</v>
      </c>
      <c r="AR1135" s="2">
        <v>4547.88</v>
      </c>
      <c r="AS1135" s="2">
        <v>5226.03</v>
      </c>
      <c r="AT1135" s="2">
        <v>15452.89</v>
      </c>
      <c r="AU1135" s="2">
        <v>15000</v>
      </c>
      <c r="AV1135" s="2">
        <v>3000</v>
      </c>
      <c r="AW1135" s="2">
        <v>6000</v>
      </c>
      <c r="AX1135" s="2">
        <v>0</v>
      </c>
      <c r="AY1135" s="2">
        <v>0</v>
      </c>
      <c r="AZ1135" s="2">
        <v>0</v>
      </c>
      <c r="BA1135" s="2">
        <v>2244.45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</row>
    <row r="1136" spans="1:59">
      <c r="A1136" s="5" t="s">
        <v>4596</v>
      </c>
      <c r="B1136" s="2" t="s">
        <v>4597</v>
      </c>
      <c r="C1136" s="2" t="s">
        <v>4598</v>
      </c>
      <c r="D1136" s="2" t="s">
        <v>4599</v>
      </c>
      <c r="E1136" s="2" t="s">
        <v>1159</v>
      </c>
      <c r="F1136" s="2" t="s">
        <v>209</v>
      </c>
      <c r="G1136" s="2">
        <v>10</v>
      </c>
      <c r="H1136" s="2">
        <v>3</v>
      </c>
      <c r="I1136" s="2">
        <v>6.1</v>
      </c>
      <c r="J1136" s="2">
        <v>0</v>
      </c>
      <c r="K1136" s="2">
        <v>2196</v>
      </c>
      <c r="L1136" s="2">
        <v>0</v>
      </c>
      <c r="M1136" s="2">
        <v>12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800</v>
      </c>
      <c r="U1136" s="2">
        <v>300</v>
      </c>
      <c r="V1136" s="2">
        <v>300</v>
      </c>
      <c r="W1136" s="2">
        <v>33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3641</v>
      </c>
      <c r="AG1136" s="2">
        <v>1011.21</v>
      </c>
      <c r="AH1136" s="2">
        <v>37.92</v>
      </c>
      <c r="AI1136" s="2">
        <v>252.8</v>
      </c>
      <c r="AJ1136" s="2">
        <v>758</v>
      </c>
      <c r="AK1136" s="2">
        <v>0</v>
      </c>
      <c r="AL1136" s="2">
        <v>0</v>
      </c>
      <c r="AM1136" s="2">
        <v>0</v>
      </c>
      <c r="AN1136" s="2">
        <v>0</v>
      </c>
      <c r="AO1136" s="2">
        <v>2</v>
      </c>
      <c r="AP1136" s="2">
        <v>9</v>
      </c>
      <c r="AQ1136" s="2">
        <v>0</v>
      </c>
      <c r="AR1136" s="2">
        <v>1579.07</v>
      </c>
      <c r="AS1136" s="2">
        <v>3429</v>
      </c>
      <c r="AT1136" s="2">
        <v>22167</v>
      </c>
      <c r="AU1136" s="2">
        <v>15000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6179.79</v>
      </c>
      <c r="BB1136" s="2">
        <v>987.21</v>
      </c>
      <c r="BC1136" s="2">
        <v>29.62</v>
      </c>
      <c r="BD1136" s="2">
        <v>0</v>
      </c>
      <c r="BE1136" s="2">
        <v>29.62</v>
      </c>
      <c r="BF1136" s="2">
        <v>138.54</v>
      </c>
      <c r="BG1136" s="2">
        <v>0</v>
      </c>
    </row>
    <row r="1137" spans="1:59">
      <c r="A1137" s="5" t="s">
        <v>4600</v>
      </c>
      <c r="B1137" s="2" t="s">
        <v>4601</v>
      </c>
      <c r="C1137" s="2" t="s">
        <v>4602</v>
      </c>
      <c r="D1137" s="2" t="s">
        <v>4603</v>
      </c>
      <c r="E1137" s="2" t="s">
        <v>1159</v>
      </c>
      <c r="F1137" s="2" t="s">
        <v>181</v>
      </c>
      <c r="G1137" s="2">
        <v>0</v>
      </c>
      <c r="H1137" s="2">
        <v>0</v>
      </c>
      <c r="I1137" s="2">
        <v>0</v>
      </c>
      <c r="J1137" s="2">
        <v>3627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500</v>
      </c>
      <c r="V1137" s="2">
        <v>300</v>
      </c>
      <c r="W1137" s="2">
        <v>33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4460</v>
      </c>
      <c r="AG1137" s="2">
        <v>1134.48</v>
      </c>
      <c r="AH1137" s="2">
        <v>42.54</v>
      </c>
      <c r="AI1137" s="2">
        <v>334.2</v>
      </c>
      <c r="AJ1137" s="2">
        <v>1003</v>
      </c>
      <c r="AK1137" s="2">
        <v>0</v>
      </c>
      <c r="AL1137" s="2">
        <v>0</v>
      </c>
      <c r="AM1137" s="2">
        <v>0</v>
      </c>
      <c r="AN1137" s="2">
        <v>0</v>
      </c>
      <c r="AO1137" s="2">
        <v>2</v>
      </c>
      <c r="AP1137" s="2">
        <v>9</v>
      </c>
      <c r="AQ1137" s="2">
        <v>0</v>
      </c>
      <c r="AR1137" s="2">
        <v>1943.78</v>
      </c>
      <c r="AS1137" s="2">
        <v>4108</v>
      </c>
      <c r="AT1137" s="2">
        <v>26728.46</v>
      </c>
      <c r="AU1137" s="2">
        <v>15000</v>
      </c>
      <c r="AV1137" s="2">
        <v>3000</v>
      </c>
      <c r="AW1137" s="2">
        <v>3000</v>
      </c>
      <c r="AX1137" s="2">
        <v>0</v>
      </c>
      <c r="AY1137" s="2">
        <v>3000</v>
      </c>
      <c r="AZ1137" s="2">
        <v>0</v>
      </c>
      <c r="BA1137" s="2">
        <v>7542.66</v>
      </c>
      <c r="BB1137" s="2">
        <v>0</v>
      </c>
      <c r="BC1137" s="2">
        <v>0</v>
      </c>
      <c r="BD1137" s="2">
        <v>0</v>
      </c>
      <c r="BE1137" s="2">
        <v>0</v>
      </c>
      <c r="BF1137" s="2">
        <v>47.76</v>
      </c>
      <c r="BG1137" s="2">
        <v>0</v>
      </c>
    </row>
    <row r="1138" spans="1:59">
      <c r="A1138" s="5" t="s">
        <v>4604</v>
      </c>
      <c r="B1138" s="2" t="s">
        <v>2877</v>
      </c>
      <c r="C1138" s="2" t="s">
        <v>4605</v>
      </c>
      <c r="D1138" s="2" t="s">
        <v>4606</v>
      </c>
      <c r="E1138" s="2" t="s">
        <v>1159</v>
      </c>
      <c r="F1138" s="2" t="s">
        <v>209</v>
      </c>
      <c r="G1138" s="2">
        <v>12</v>
      </c>
      <c r="H1138" s="2">
        <v>2</v>
      </c>
      <c r="I1138" s="2">
        <v>6.7</v>
      </c>
      <c r="J1138" s="2">
        <v>0</v>
      </c>
      <c r="K1138" s="2">
        <v>2412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800</v>
      </c>
      <c r="U1138" s="2">
        <v>300</v>
      </c>
      <c r="V1138" s="2">
        <v>300</v>
      </c>
      <c r="W1138" s="2">
        <v>33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3845</v>
      </c>
      <c r="AG1138" s="2">
        <v>1069.13</v>
      </c>
      <c r="AH1138" s="2">
        <v>40.09</v>
      </c>
      <c r="AI1138" s="2">
        <v>267.28</v>
      </c>
      <c r="AJ1138" s="2">
        <v>802</v>
      </c>
      <c r="AK1138" s="2">
        <v>0</v>
      </c>
      <c r="AL1138" s="2">
        <v>0</v>
      </c>
      <c r="AM1138" s="2">
        <v>0</v>
      </c>
      <c r="AN1138" s="2">
        <v>0</v>
      </c>
      <c r="AO1138" s="2">
        <v>2</v>
      </c>
      <c r="AP1138" s="2">
        <v>9</v>
      </c>
      <c r="AQ1138" s="2">
        <v>0</v>
      </c>
      <c r="AR1138" s="2">
        <v>1664.5</v>
      </c>
      <c r="AS1138" s="2">
        <v>3633</v>
      </c>
      <c r="AT1138" s="2">
        <v>25749</v>
      </c>
      <c r="AU1138" s="2">
        <v>15000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6535.5</v>
      </c>
      <c r="BB1138" s="2">
        <v>4213.5</v>
      </c>
      <c r="BC1138" s="2">
        <v>126.4</v>
      </c>
      <c r="BD1138" s="2">
        <v>0</v>
      </c>
      <c r="BE1138" s="2">
        <v>126.4</v>
      </c>
      <c r="BF1138" s="2">
        <v>232.77</v>
      </c>
      <c r="BG1138" s="2">
        <v>0</v>
      </c>
    </row>
    <row r="1139" spans="1:59">
      <c r="A1139" s="5" t="s">
        <v>4607</v>
      </c>
      <c r="B1139" s="2" t="s">
        <v>4608</v>
      </c>
      <c r="C1139" s="2" t="s">
        <v>4609</v>
      </c>
      <c r="D1139" s="2" t="s">
        <v>4610</v>
      </c>
      <c r="E1139" s="2" t="s">
        <v>1159</v>
      </c>
      <c r="F1139" s="2" t="s">
        <v>181</v>
      </c>
      <c r="G1139" s="2">
        <v>10</v>
      </c>
      <c r="H1139" s="2">
        <v>2</v>
      </c>
      <c r="I1139" s="2">
        <v>5.9</v>
      </c>
      <c r="J1139" s="2">
        <v>0</v>
      </c>
      <c r="K1139" s="2">
        <v>2124</v>
      </c>
      <c r="L1139" s="2">
        <v>0</v>
      </c>
      <c r="M1139" s="2">
        <v>12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800</v>
      </c>
      <c r="U1139" s="2">
        <v>300</v>
      </c>
      <c r="V1139" s="2">
        <v>300</v>
      </c>
      <c r="W1139" s="2">
        <v>33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585.93</v>
      </c>
      <c r="AE1139" s="2">
        <v>0</v>
      </c>
      <c r="AF1139" s="2">
        <v>4154.93</v>
      </c>
      <c r="AG1139" s="2">
        <v>906.26</v>
      </c>
      <c r="AH1139" s="2">
        <v>33.98</v>
      </c>
      <c r="AI1139" s="2">
        <v>226.57</v>
      </c>
      <c r="AJ1139" s="2">
        <v>680</v>
      </c>
      <c r="AK1139" s="2">
        <v>0</v>
      </c>
      <c r="AL1139" s="2">
        <v>0</v>
      </c>
      <c r="AM1139" s="2">
        <v>0</v>
      </c>
      <c r="AN1139" s="2">
        <v>0</v>
      </c>
      <c r="AO1139" s="2">
        <v>2</v>
      </c>
      <c r="AP1139" s="2">
        <v>9</v>
      </c>
      <c r="AQ1139" s="2">
        <v>0</v>
      </c>
      <c r="AR1139" s="2">
        <v>2306.12</v>
      </c>
      <c r="AS1139" s="2">
        <v>3942.93</v>
      </c>
      <c r="AT1139" s="2">
        <v>20721.93</v>
      </c>
      <c r="AU1139" s="2">
        <v>15000</v>
      </c>
      <c r="AV1139" s="2">
        <v>1500</v>
      </c>
      <c r="AW1139" s="2">
        <v>6000</v>
      </c>
      <c r="AX1139" s="2">
        <v>0</v>
      </c>
      <c r="AY1139" s="2">
        <v>3000</v>
      </c>
      <c r="AZ1139" s="2">
        <v>0</v>
      </c>
      <c r="BA1139" s="2">
        <v>5540.43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</row>
    <row r="1140" spans="1:59">
      <c r="A1140" s="5" t="s">
        <v>4611</v>
      </c>
      <c r="B1140" s="2" t="s">
        <v>4612</v>
      </c>
      <c r="C1140" s="2" t="s">
        <v>4613</v>
      </c>
      <c r="D1140" s="2" t="s">
        <v>4614</v>
      </c>
      <c r="E1140" s="2" t="s">
        <v>1159</v>
      </c>
      <c r="F1140" s="2" t="s">
        <v>209</v>
      </c>
      <c r="G1140" s="2">
        <v>10</v>
      </c>
      <c r="H1140" s="2">
        <v>2</v>
      </c>
      <c r="I1140" s="2">
        <v>5.9</v>
      </c>
      <c r="J1140" s="2">
        <v>0</v>
      </c>
      <c r="K1140" s="2">
        <v>2124</v>
      </c>
      <c r="L1140" s="2">
        <v>0</v>
      </c>
      <c r="M1140" s="2">
        <v>12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800</v>
      </c>
      <c r="U1140" s="2">
        <v>300</v>
      </c>
      <c r="V1140" s="2">
        <v>300</v>
      </c>
      <c r="W1140" s="2">
        <v>33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3569</v>
      </c>
      <c r="AG1140" s="2">
        <v>934.33</v>
      </c>
      <c r="AH1140" s="2">
        <v>35.04</v>
      </c>
      <c r="AI1140" s="2">
        <v>233.58</v>
      </c>
      <c r="AJ1140" s="2">
        <v>701</v>
      </c>
      <c r="AK1140" s="2">
        <v>0</v>
      </c>
      <c r="AL1140" s="2">
        <v>0</v>
      </c>
      <c r="AM1140" s="2">
        <v>0</v>
      </c>
      <c r="AN1140" s="2">
        <v>0</v>
      </c>
      <c r="AO1140" s="2">
        <v>2</v>
      </c>
      <c r="AP1140" s="2">
        <v>9</v>
      </c>
      <c r="AQ1140" s="2">
        <v>0</v>
      </c>
      <c r="AR1140" s="2">
        <v>1663.05</v>
      </c>
      <c r="AS1140" s="2">
        <v>3357</v>
      </c>
      <c r="AT1140" s="2">
        <v>22451</v>
      </c>
      <c r="AU1140" s="2">
        <v>15000</v>
      </c>
      <c r="AV1140" s="2">
        <v>3000</v>
      </c>
      <c r="AW1140" s="2">
        <v>6000</v>
      </c>
      <c r="AX1140" s="2">
        <v>0</v>
      </c>
      <c r="AY1140" s="2">
        <v>0</v>
      </c>
      <c r="AZ1140" s="2">
        <v>0</v>
      </c>
      <c r="BA1140" s="2">
        <v>5711.85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</row>
    <row r="1141" spans="1:59">
      <c r="A1141" s="5" t="s">
        <v>4615</v>
      </c>
      <c r="B1141" s="2" t="s">
        <v>4616</v>
      </c>
      <c r="C1141" s="2" t="s">
        <v>4617</v>
      </c>
      <c r="D1141" s="2" t="s">
        <v>4618</v>
      </c>
      <c r="E1141" s="2" t="s">
        <v>1159</v>
      </c>
      <c r="F1141" s="2" t="s">
        <v>181</v>
      </c>
      <c r="G1141" s="2">
        <v>10</v>
      </c>
      <c r="H1141" s="2">
        <v>3</v>
      </c>
      <c r="I1141" s="2">
        <v>6.1</v>
      </c>
      <c r="J1141" s="2">
        <v>0</v>
      </c>
      <c r="K1141" s="2">
        <v>2196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800</v>
      </c>
      <c r="U1141" s="2">
        <v>100</v>
      </c>
      <c r="V1141" s="2">
        <v>300</v>
      </c>
      <c r="W1141" s="2">
        <v>33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302.9</v>
      </c>
      <c r="AE1141" s="2">
        <v>0</v>
      </c>
      <c r="AF1141" s="2">
        <v>3731.9</v>
      </c>
      <c r="AG1141" s="2">
        <v>585.97</v>
      </c>
      <c r="AH1141" s="2">
        <v>21.97</v>
      </c>
      <c r="AI1141" s="2">
        <v>146.49</v>
      </c>
      <c r="AJ1141" s="2">
        <v>440</v>
      </c>
      <c r="AK1141" s="2">
        <v>0</v>
      </c>
      <c r="AL1141" s="2">
        <v>0</v>
      </c>
      <c r="AM1141" s="2">
        <v>0</v>
      </c>
      <c r="AN1141" s="2">
        <v>0</v>
      </c>
      <c r="AO1141" s="2">
        <v>2</v>
      </c>
      <c r="AP1141" s="2">
        <v>9</v>
      </c>
      <c r="AQ1141" s="2">
        <v>0</v>
      </c>
      <c r="AR1141" s="2">
        <v>2535.47</v>
      </c>
      <c r="AS1141" s="2">
        <v>3659.9</v>
      </c>
      <c r="AT1141" s="2">
        <v>20438.9</v>
      </c>
      <c r="AU1141" s="2">
        <v>15000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3583.29</v>
      </c>
      <c r="BB1141" s="2">
        <v>1855.61</v>
      </c>
      <c r="BC1141" s="2">
        <v>55.67</v>
      </c>
      <c r="BD1141" s="2">
        <v>0</v>
      </c>
      <c r="BE1141" s="2">
        <v>55.67</v>
      </c>
      <c r="BF1141" s="2">
        <v>131.7</v>
      </c>
      <c r="BG1141" s="2">
        <v>0</v>
      </c>
    </row>
    <row r="1142" spans="1:59">
      <c r="A1142" s="5" t="s">
        <v>4619</v>
      </c>
      <c r="B1142" s="2" t="s">
        <v>4620</v>
      </c>
      <c r="C1142" s="2" t="s">
        <v>4621</v>
      </c>
      <c r="D1142" s="2" t="s">
        <v>4622</v>
      </c>
      <c r="E1142" s="2" t="s">
        <v>1159</v>
      </c>
      <c r="F1142" s="2" t="s">
        <v>209</v>
      </c>
      <c r="G1142" s="2">
        <v>10</v>
      </c>
      <c r="H1142" s="2">
        <v>1</v>
      </c>
      <c r="I1142" s="2">
        <v>5.7</v>
      </c>
      <c r="J1142" s="2">
        <v>0</v>
      </c>
      <c r="K1142" s="2">
        <v>2052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800</v>
      </c>
      <c r="U1142" s="2">
        <v>300</v>
      </c>
      <c r="V1142" s="2">
        <v>300</v>
      </c>
      <c r="W1142" s="2">
        <v>33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3485</v>
      </c>
      <c r="AG1142" s="2">
        <v>1012.51</v>
      </c>
      <c r="AH1142" s="2">
        <v>37.97</v>
      </c>
      <c r="AI1142" s="2">
        <v>253.13</v>
      </c>
      <c r="AJ1142" s="2">
        <v>759</v>
      </c>
      <c r="AK1142" s="2">
        <v>0</v>
      </c>
      <c r="AL1142" s="2">
        <v>0</v>
      </c>
      <c r="AM1142" s="2">
        <v>0</v>
      </c>
      <c r="AN1142" s="2">
        <v>0</v>
      </c>
      <c r="AO1142" s="2">
        <v>2</v>
      </c>
      <c r="AP1142" s="2">
        <v>9</v>
      </c>
      <c r="AQ1142" s="2">
        <v>0</v>
      </c>
      <c r="AR1142" s="2">
        <v>1420.39</v>
      </c>
      <c r="AS1142" s="2">
        <v>3273</v>
      </c>
      <c r="AT1142" s="2">
        <v>21699</v>
      </c>
      <c r="AU1142" s="2">
        <v>15000</v>
      </c>
      <c r="AV1142" s="2">
        <v>0</v>
      </c>
      <c r="AW1142" s="2">
        <v>0</v>
      </c>
      <c r="AX1142" s="2">
        <v>0</v>
      </c>
      <c r="AY1142" s="2">
        <v>3000</v>
      </c>
      <c r="AZ1142" s="2">
        <v>0</v>
      </c>
      <c r="BA1142" s="2">
        <v>6187.83</v>
      </c>
      <c r="BB1142" s="2">
        <v>0</v>
      </c>
      <c r="BC1142" s="2">
        <v>0</v>
      </c>
      <c r="BD1142" s="2">
        <v>0</v>
      </c>
      <c r="BE1142" s="2">
        <v>0</v>
      </c>
      <c r="BF1142" s="2">
        <v>69.02</v>
      </c>
      <c r="BG1142" s="2">
        <v>0</v>
      </c>
    </row>
    <row r="1143" spans="1:59">
      <c r="A1143" s="5" t="s">
        <v>4623</v>
      </c>
      <c r="B1143" s="2" t="s">
        <v>4624</v>
      </c>
      <c r="C1143" s="2" t="s">
        <v>4625</v>
      </c>
      <c r="D1143" s="2" t="s">
        <v>4626</v>
      </c>
      <c r="E1143" s="2" t="s">
        <v>1159</v>
      </c>
      <c r="F1143" s="2" t="s">
        <v>181</v>
      </c>
      <c r="G1143" s="2">
        <v>10</v>
      </c>
      <c r="H1143" s="2">
        <v>2</v>
      </c>
      <c r="I1143" s="2">
        <v>5.9</v>
      </c>
      <c r="J1143" s="2">
        <v>0</v>
      </c>
      <c r="K1143" s="2">
        <v>2124</v>
      </c>
      <c r="L1143" s="2">
        <v>0</v>
      </c>
      <c r="M1143" s="2">
        <v>0</v>
      </c>
      <c r="N1143" s="2">
        <v>0</v>
      </c>
      <c r="O1143" s="2">
        <v>800</v>
      </c>
      <c r="P1143" s="2">
        <v>0</v>
      </c>
      <c r="Q1143" s="2">
        <v>0</v>
      </c>
      <c r="R1143" s="2">
        <v>0</v>
      </c>
      <c r="S1143" s="2">
        <v>0</v>
      </c>
      <c r="T1143" s="2">
        <v>800</v>
      </c>
      <c r="U1143" s="2">
        <v>100</v>
      </c>
      <c r="V1143" s="2">
        <v>300</v>
      </c>
      <c r="W1143" s="2">
        <v>33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878.9</v>
      </c>
      <c r="AE1143" s="2">
        <v>0</v>
      </c>
      <c r="AF1143" s="2">
        <v>5035.9</v>
      </c>
      <c r="AG1143" s="2">
        <v>545.35</v>
      </c>
      <c r="AH1143" s="2">
        <v>20.45</v>
      </c>
      <c r="AI1143" s="2">
        <v>136.34</v>
      </c>
      <c r="AJ1143" s="2">
        <v>409</v>
      </c>
      <c r="AK1143" s="2">
        <v>0</v>
      </c>
      <c r="AL1143" s="2">
        <v>0</v>
      </c>
      <c r="AM1143" s="2">
        <v>0</v>
      </c>
      <c r="AN1143" s="2">
        <v>0</v>
      </c>
      <c r="AO1143" s="2">
        <v>2</v>
      </c>
      <c r="AP1143" s="2">
        <v>9</v>
      </c>
      <c r="AQ1143" s="2">
        <v>0</v>
      </c>
      <c r="AR1143" s="2">
        <v>3922.76</v>
      </c>
      <c r="AS1143" s="2">
        <v>4963.9</v>
      </c>
      <c r="AT1143" s="2">
        <v>22752.76</v>
      </c>
      <c r="AU1143" s="2">
        <v>15000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3333.42</v>
      </c>
      <c r="BB1143" s="2">
        <v>4419.34</v>
      </c>
      <c r="BC1143" s="2">
        <v>132.58</v>
      </c>
      <c r="BD1143" s="2">
        <v>0</v>
      </c>
      <c r="BE1143" s="2">
        <v>132.58</v>
      </c>
      <c r="BF1143" s="2">
        <v>167</v>
      </c>
      <c r="BG1143" s="2">
        <v>0</v>
      </c>
    </row>
    <row r="1144" spans="1:59">
      <c r="A1144" s="5" t="s">
        <v>4627</v>
      </c>
      <c r="B1144" s="2" t="s">
        <v>4628</v>
      </c>
      <c r="C1144" s="2" t="s">
        <v>4629</v>
      </c>
      <c r="D1144" s="2" t="s">
        <v>4630</v>
      </c>
      <c r="E1144" s="2" t="s">
        <v>1159</v>
      </c>
      <c r="F1144" s="2" t="s">
        <v>209</v>
      </c>
      <c r="G1144" s="2">
        <v>10</v>
      </c>
      <c r="H1144" s="2">
        <v>3</v>
      </c>
      <c r="I1144" s="2">
        <v>6.1</v>
      </c>
      <c r="J1144" s="2">
        <v>0</v>
      </c>
      <c r="K1144" s="2">
        <v>2196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800</v>
      </c>
      <c r="U1144" s="2">
        <v>300</v>
      </c>
      <c r="V1144" s="2">
        <v>300</v>
      </c>
      <c r="W1144" s="2">
        <v>33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3629</v>
      </c>
      <c r="AG1144" s="2">
        <v>712.34</v>
      </c>
      <c r="AH1144" s="2">
        <v>26.71</v>
      </c>
      <c r="AI1144" s="2">
        <v>178.08</v>
      </c>
      <c r="AJ1144" s="2">
        <v>534</v>
      </c>
      <c r="AK1144" s="2">
        <v>0</v>
      </c>
      <c r="AL1144" s="2">
        <v>0</v>
      </c>
      <c r="AM1144" s="2">
        <v>0</v>
      </c>
      <c r="AN1144" s="2">
        <v>0</v>
      </c>
      <c r="AO1144" s="2">
        <v>2</v>
      </c>
      <c r="AP1144" s="2">
        <v>9</v>
      </c>
      <c r="AQ1144" s="2">
        <v>0</v>
      </c>
      <c r="AR1144" s="2">
        <v>2175.87</v>
      </c>
      <c r="AS1144" s="2">
        <v>3417</v>
      </c>
      <c r="AT1144" s="2">
        <v>22131</v>
      </c>
      <c r="AU1144" s="2">
        <v>15000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4353.39</v>
      </c>
      <c r="BB1144" s="2">
        <v>2777.61</v>
      </c>
      <c r="BC1144" s="2">
        <v>83.33</v>
      </c>
      <c r="BD1144" s="2">
        <v>0</v>
      </c>
      <c r="BE1144" s="2">
        <v>83.33</v>
      </c>
      <c r="BF1144" s="2">
        <v>174.35</v>
      </c>
      <c r="BG1144" s="2">
        <v>0</v>
      </c>
    </row>
    <row r="1145" spans="1:59">
      <c r="A1145" s="5" t="s">
        <v>4631</v>
      </c>
      <c r="B1145" s="2" t="s">
        <v>4632</v>
      </c>
      <c r="C1145" s="2" t="s">
        <v>4633</v>
      </c>
      <c r="D1145" s="2" t="s">
        <v>4634</v>
      </c>
      <c r="E1145" s="2" t="s">
        <v>529</v>
      </c>
      <c r="F1145" s="2" t="s">
        <v>256</v>
      </c>
      <c r="G1145" s="2">
        <v>9</v>
      </c>
      <c r="H1145" s="2">
        <v>2</v>
      </c>
      <c r="I1145" s="2">
        <v>5.5</v>
      </c>
      <c r="J1145" s="2">
        <v>0</v>
      </c>
      <c r="K1145" s="2">
        <v>1980</v>
      </c>
      <c r="L1145" s="2">
        <v>0</v>
      </c>
      <c r="M1145" s="2">
        <v>24</v>
      </c>
      <c r="N1145" s="2">
        <v>64</v>
      </c>
      <c r="O1145" s="2">
        <v>0</v>
      </c>
      <c r="P1145" s="2">
        <v>216</v>
      </c>
      <c r="Q1145" s="2">
        <v>0</v>
      </c>
      <c r="R1145" s="2">
        <v>0</v>
      </c>
      <c r="S1145" s="2">
        <v>4.36</v>
      </c>
      <c r="T1145" s="2">
        <v>800</v>
      </c>
      <c r="U1145" s="2">
        <v>100</v>
      </c>
      <c r="V1145" s="2">
        <v>300</v>
      </c>
      <c r="W1145" s="2">
        <v>33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3521.36</v>
      </c>
      <c r="AG1145" s="2">
        <v>500.85</v>
      </c>
      <c r="AH1145" s="2">
        <v>18.78</v>
      </c>
      <c r="AI1145" s="2">
        <v>125.21</v>
      </c>
      <c r="AJ1145" s="2">
        <v>376</v>
      </c>
      <c r="AK1145" s="2">
        <v>0</v>
      </c>
      <c r="AL1145" s="2">
        <v>0</v>
      </c>
      <c r="AM1145" s="2">
        <v>0</v>
      </c>
      <c r="AN1145" s="2">
        <v>0</v>
      </c>
      <c r="AO1145" s="2">
        <v>2</v>
      </c>
      <c r="AP1145" s="2">
        <v>9</v>
      </c>
      <c r="AQ1145" s="2">
        <v>0</v>
      </c>
      <c r="AR1145" s="2">
        <v>2498.52</v>
      </c>
      <c r="AS1145" s="2">
        <v>3449.36</v>
      </c>
      <c r="AT1145" s="2">
        <v>13732.05</v>
      </c>
      <c r="AU1145" s="2">
        <v>15000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3062.52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</row>
    <row r="1146" spans="1:59">
      <c r="A1146" s="5" t="s">
        <v>4635</v>
      </c>
      <c r="B1146" s="2" t="s">
        <v>4636</v>
      </c>
      <c r="C1146" s="2" t="s">
        <v>4637</v>
      </c>
      <c r="D1146" s="2" t="s">
        <v>4638</v>
      </c>
      <c r="E1146" s="2" t="s">
        <v>614</v>
      </c>
      <c r="F1146" s="2" t="s">
        <v>209</v>
      </c>
      <c r="G1146" s="2">
        <v>10</v>
      </c>
      <c r="H1146" s="2">
        <v>1</v>
      </c>
      <c r="I1146" s="2">
        <v>5.7</v>
      </c>
      <c r="J1146" s="2">
        <v>0</v>
      </c>
      <c r="K1146" s="2">
        <v>2052</v>
      </c>
      <c r="L1146" s="2">
        <v>0</v>
      </c>
      <c r="M1146" s="2">
        <v>12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800</v>
      </c>
      <c r="U1146" s="2">
        <v>100</v>
      </c>
      <c r="V1146" s="2">
        <v>300</v>
      </c>
      <c r="W1146" s="2">
        <v>33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3297</v>
      </c>
      <c r="AG1146" s="2">
        <v>1091.66</v>
      </c>
      <c r="AH1146" s="2">
        <v>40.94</v>
      </c>
      <c r="AI1146" s="2">
        <v>272.92</v>
      </c>
      <c r="AJ1146" s="2">
        <v>819</v>
      </c>
      <c r="AK1146" s="2">
        <v>0</v>
      </c>
      <c r="AL1146" s="2">
        <v>0</v>
      </c>
      <c r="AM1146" s="2">
        <v>0</v>
      </c>
      <c r="AN1146" s="2">
        <v>0</v>
      </c>
      <c r="AO1146" s="2">
        <v>2</v>
      </c>
      <c r="AP1146" s="2">
        <v>9</v>
      </c>
      <c r="AQ1146" s="2">
        <v>0</v>
      </c>
      <c r="AR1146" s="2">
        <v>1070.48</v>
      </c>
      <c r="AS1146" s="2">
        <v>3225</v>
      </c>
      <c r="AT1146" s="2">
        <v>21903.38</v>
      </c>
      <c r="AU1146" s="2">
        <v>15000</v>
      </c>
      <c r="AV1146" s="2">
        <v>3000</v>
      </c>
      <c r="AW1146" s="2">
        <v>0</v>
      </c>
      <c r="AX1146" s="2">
        <v>0</v>
      </c>
      <c r="AY1146" s="2">
        <v>3000</v>
      </c>
      <c r="AZ1146" s="2">
        <v>0</v>
      </c>
      <c r="BA1146" s="2">
        <v>6673.56</v>
      </c>
      <c r="BB1146" s="2">
        <v>0</v>
      </c>
      <c r="BC1146" s="2">
        <v>0</v>
      </c>
      <c r="BD1146" s="2">
        <v>0</v>
      </c>
      <c r="BE1146" s="2">
        <v>0</v>
      </c>
      <c r="BF1146" s="2">
        <v>6.88</v>
      </c>
      <c r="BG1146" s="2">
        <v>0</v>
      </c>
    </row>
    <row r="1147" spans="1:59">
      <c r="A1147" s="5" t="s">
        <v>4639</v>
      </c>
      <c r="B1147" s="2" t="s">
        <v>4640</v>
      </c>
      <c r="C1147" s="2" t="s">
        <v>4641</v>
      </c>
      <c r="D1147" s="2" t="s">
        <v>4642</v>
      </c>
      <c r="E1147" s="2" t="s">
        <v>614</v>
      </c>
      <c r="F1147" s="2" t="s">
        <v>256</v>
      </c>
      <c r="G1147" s="2">
        <v>10</v>
      </c>
      <c r="H1147" s="2">
        <v>2</v>
      </c>
      <c r="I1147" s="2">
        <v>5.9</v>
      </c>
      <c r="J1147" s="2">
        <v>0</v>
      </c>
      <c r="K1147" s="2">
        <v>2124</v>
      </c>
      <c r="L1147" s="2">
        <v>0</v>
      </c>
      <c r="M1147" s="2">
        <v>0</v>
      </c>
      <c r="N1147" s="2">
        <v>16</v>
      </c>
      <c r="O1147" s="2">
        <v>0</v>
      </c>
      <c r="P1147" s="2">
        <v>144</v>
      </c>
      <c r="Q1147" s="2">
        <v>0</v>
      </c>
      <c r="R1147" s="2">
        <v>0</v>
      </c>
      <c r="S1147" s="2">
        <v>0</v>
      </c>
      <c r="T1147" s="2">
        <v>800</v>
      </c>
      <c r="U1147" s="2">
        <v>100</v>
      </c>
      <c r="V1147" s="2">
        <v>300</v>
      </c>
      <c r="W1147" s="2">
        <v>33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781.24</v>
      </c>
      <c r="AE1147" s="2">
        <v>0</v>
      </c>
      <c r="AF1147" s="2">
        <v>4298.24</v>
      </c>
      <c r="AG1147" s="2">
        <v>356.16</v>
      </c>
      <c r="AH1147" s="2">
        <v>13.36</v>
      </c>
      <c r="AI1147" s="2">
        <v>104.32</v>
      </c>
      <c r="AJ1147" s="2">
        <v>267</v>
      </c>
      <c r="AK1147" s="2">
        <v>0</v>
      </c>
      <c r="AL1147" s="2">
        <v>0</v>
      </c>
      <c r="AM1147" s="2">
        <v>0</v>
      </c>
      <c r="AN1147" s="2">
        <v>0</v>
      </c>
      <c r="AO1147" s="2">
        <v>2</v>
      </c>
      <c r="AP1147" s="2">
        <v>9</v>
      </c>
      <c r="AQ1147" s="2">
        <v>0</v>
      </c>
      <c r="AR1147" s="2">
        <v>3555.4</v>
      </c>
      <c r="AS1147" s="2">
        <v>4226.24</v>
      </c>
      <c r="AT1147" s="2">
        <v>14476.88</v>
      </c>
      <c r="AU1147" s="2">
        <v>15000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2222.52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</row>
    <row r="1148" spans="1:59">
      <c r="A1148" s="5" t="s">
        <v>4643</v>
      </c>
      <c r="B1148" s="2" t="s">
        <v>4644</v>
      </c>
      <c r="C1148" s="2" t="s">
        <v>4645</v>
      </c>
      <c r="D1148" s="2" t="s">
        <v>4646</v>
      </c>
      <c r="E1148" s="2" t="s">
        <v>614</v>
      </c>
      <c r="F1148" s="2" t="s">
        <v>256</v>
      </c>
      <c r="G1148" s="2">
        <v>12</v>
      </c>
      <c r="H1148" s="2">
        <v>2</v>
      </c>
      <c r="I1148" s="2">
        <v>6.7</v>
      </c>
      <c r="J1148" s="2">
        <v>0</v>
      </c>
      <c r="K1148" s="2">
        <v>2412</v>
      </c>
      <c r="L1148" s="2">
        <v>0</v>
      </c>
      <c r="M1148" s="2">
        <v>214</v>
      </c>
      <c r="N1148" s="2">
        <v>120</v>
      </c>
      <c r="O1148" s="2">
        <v>0</v>
      </c>
      <c r="P1148" s="2">
        <v>216</v>
      </c>
      <c r="Q1148" s="2">
        <v>0</v>
      </c>
      <c r="R1148" s="2">
        <v>0</v>
      </c>
      <c r="S1148" s="2">
        <v>4.14</v>
      </c>
      <c r="T1148" s="2">
        <v>800</v>
      </c>
      <c r="U1148" s="2">
        <v>100</v>
      </c>
      <c r="V1148" s="2">
        <v>300</v>
      </c>
      <c r="W1148" s="2">
        <v>33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887.17</v>
      </c>
      <c r="AE1148" s="2">
        <v>0</v>
      </c>
      <c r="AF1148" s="2">
        <v>5086.31</v>
      </c>
      <c r="AG1148" s="2">
        <v>422.68</v>
      </c>
      <c r="AH1148" s="2">
        <v>15.85</v>
      </c>
      <c r="AI1148" s="2">
        <v>105.67</v>
      </c>
      <c r="AJ1148" s="2">
        <v>317</v>
      </c>
      <c r="AK1148" s="2">
        <v>0</v>
      </c>
      <c r="AL1148" s="2">
        <v>0</v>
      </c>
      <c r="AM1148" s="2">
        <v>0</v>
      </c>
      <c r="AN1148" s="2">
        <v>0</v>
      </c>
      <c r="AO1148" s="2">
        <v>2</v>
      </c>
      <c r="AP1148" s="2">
        <v>9</v>
      </c>
      <c r="AQ1148" s="2">
        <v>0</v>
      </c>
      <c r="AR1148" s="2">
        <v>4223.11</v>
      </c>
      <c r="AS1148" s="2">
        <v>5014.31</v>
      </c>
      <c r="AT1148" s="2">
        <v>16643.23</v>
      </c>
      <c r="AU1148" s="2">
        <v>15000</v>
      </c>
      <c r="AV1148" s="2">
        <v>3000</v>
      </c>
      <c r="AW1148" s="2">
        <v>0</v>
      </c>
      <c r="AX1148" s="2">
        <v>0</v>
      </c>
      <c r="AY1148" s="2">
        <v>0</v>
      </c>
      <c r="AZ1148" s="2">
        <v>0</v>
      </c>
      <c r="BA1148" s="2">
        <v>2583.6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</row>
    <row r="1149" spans="1:59">
      <c r="A1149" s="5" t="s">
        <v>4647</v>
      </c>
      <c r="B1149" s="2" t="s">
        <v>4489</v>
      </c>
      <c r="C1149" s="2" t="s">
        <v>4648</v>
      </c>
      <c r="D1149" s="2" t="s">
        <v>4649</v>
      </c>
      <c r="E1149" s="2" t="s">
        <v>416</v>
      </c>
      <c r="F1149" s="2" t="s">
        <v>256</v>
      </c>
      <c r="G1149" s="2">
        <v>10</v>
      </c>
      <c r="H1149" s="2">
        <v>3</v>
      </c>
      <c r="I1149" s="2">
        <v>6.1</v>
      </c>
      <c r="J1149" s="2">
        <v>0</v>
      </c>
      <c r="K1149" s="2">
        <v>2196</v>
      </c>
      <c r="L1149" s="2">
        <v>0</v>
      </c>
      <c r="M1149" s="2">
        <v>134</v>
      </c>
      <c r="N1149" s="2">
        <v>104</v>
      </c>
      <c r="O1149" s="2">
        <v>0</v>
      </c>
      <c r="P1149" s="2">
        <v>216</v>
      </c>
      <c r="Q1149" s="2">
        <v>0</v>
      </c>
      <c r="R1149" s="2">
        <v>0</v>
      </c>
      <c r="S1149" s="2">
        <v>4.36</v>
      </c>
      <c r="T1149" s="2">
        <v>800</v>
      </c>
      <c r="U1149" s="2">
        <v>100</v>
      </c>
      <c r="V1149" s="2">
        <v>300</v>
      </c>
      <c r="W1149" s="2">
        <v>33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1110.62</v>
      </c>
      <c r="AE1149" s="2">
        <v>0</v>
      </c>
      <c r="AF1149" s="2">
        <v>4997.98</v>
      </c>
      <c r="AG1149" s="2">
        <v>383.68</v>
      </c>
      <c r="AH1149" s="2">
        <v>14.39</v>
      </c>
      <c r="AI1149" s="2">
        <v>104.32</v>
      </c>
      <c r="AJ1149" s="2">
        <v>288</v>
      </c>
      <c r="AK1149" s="2">
        <v>0</v>
      </c>
      <c r="AL1149" s="2">
        <v>0</v>
      </c>
      <c r="AM1149" s="2">
        <v>0</v>
      </c>
      <c r="AN1149" s="2">
        <v>0</v>
      </c>
      <c r="AO1149" s="2">
        <v>2</v>
      </c>
      <c r="AP1149" s="2">
        <v>9</v>
      </c>
      <c r="AQ1149" s="2">
        <v>0</v>
      </c>
      <c r="AR1149" s="2">
        <v>4205.59</v>
      </c>
      <c r="AS1149" s="2">
        <v>4925.98</v>
      </c>
      <c r="AT1149" s="2">
        <v>17897.06</v>
      </c>
      <c r="AU1149" s="2">
        <v>15000</v>
      </c>
      <c r="AV1149" s="2">
        <v>3000</v>
      </c>
      <c r="AW1149" s="2">
        <v>3000</v>
      </c>
      <c r="AX1149" s="2">
        <v>0</v>
      </c>
      <c r="AY1149" s="2">
        <v>0</v>
      </c>
      <c r="AZ1149" s="2">
        <v>0</v>
      </c>
      <c r="BA1149" s="2">
        <v>2371.17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</row>
    <row r="1150" spans="1:59">
      <c r="A1150" s="5" t="s">
        <v>4650</v>
      </c>
      <c r="B1150" s="2" t="s">
        <v>4651</v>
      </c>
      <c r="C1150" s="2" t="s">
        <v>4652</v>
      </c>
      <c r="D1150" s="2" t="s">
        <v>4653</v>
      </c>
      <c r="E1150" s="2" t="s">
        <v>1159</v>
      </c>
      <c r="F1150" s="2" t="s">
        <v>256</v>
      </c>
      <c r="G1150" s="2">
        <v>10</v>
      </c>
      <c r="H1150" s="2">
        <v>3</v>
      </c>
      <c r="I1150" s="2">
        <v>6.1</v>
      </c>
      <c r="J1150" s="2">
        <v>0</v>
      </c>
      <c r="K1150" s="2">
        <v>2196</v>
      </c>
      <c r="L1150" s="2">
        <v>0</v>
      </c>
      <c r="M1150" s="2">
        <v>0</v>
      </c>
      <c r="N1150" s="2">
        <v>0</v>
      </c>
      <c r="O1150" s="2">
        <v>0</v>
      </c>
      <c r="P1150" s="2">
        <v>144</v>
      </c>
      <c r="Q1150" s="2">
        <v>0</v>
      </c>
      <c r="R1150" s="2">
        <v>0</v>
      </c>
      <c r="S1150" s="2">
        <v>0</v>
      </c>
      <c r="T1150" s="2">
        <v>800</v>
      </c>
      <c r="U1150" s="2">
        <v>100</v>
      </c>
      <c r="V1150" s="2">
        <v>300</v>
      </c>
      <c r="W1150" s="2">
        <v>33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1211.59</v>
      </c>
      <c r="AE1150" s="2">
        <v>0</v>
      </c>
      <c r="AF1150" s="2">
        <v>4784.59</v>
      </c>
      <c r="AG1150" s="2">
        <v>353.76</v>
      </c>
      <c r="AH1150" s="2">
        <v>13.27</v>
      </c>
      <c r="AI1150" s="2">
        <v>104.32</v>
      </c>
      <c r="AJ1150" s="2">
        <v>265</v>
      </c>
      <c r="AK1150" s="2">
        <v>0</v>
      </c>
      <c r="AL1150" s="2">
        <v>0</v>
      </c>
      <c r="AM1150" s="2">
        <v>0</v>
      </c>
      <c r="AN1150" s="2">
        <v>0</v>
      </c>
      <c r="AO1150" s="2">
        <v>2</v>
      </c>
      <c r="AP1150" s="2">
        <v>9</v>
      </c>
      <c r="AQ1150" s="2">
        <v>0</v>
      </c>
      <c r="AR1150" s="2">
        <v>4046.24</v>
      </c>
      <c r="AS1150" s="2">
        <v>4712.59</v>
      </c>
      <c r="AT1150" s="2">
        <v>15014.59</v>
      </c>
      <c r="AU1150" s="2">
        <v>15000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2209.05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</row>
    <row r="1151" spans="1:59">
      <c r="A1151" s="5" t="s">
        <v>4654</v>
      </c>
      <c r="B1151" s="2" t="s">
        <v>4655</v>
      </c>
      <c r="C1151" s="2" t="s">
        <v>4656</v>
      </c>
      <c r="D1151" s="2" t="s">
        <v>4657</v>
      </c>
      <c r="E1151" s="2" t="s">
        <v>614</v>
      </c>
      <c r="F1151" s="2" t="s">
        <v>256</v>
      </c>
      <c r="G1151" s="2">
        <v>10</v>
      </c>
      <c r="H1151" s="2">
        <v>3</v>
      </c>
      <c r="I1151" s="2">
        <v>6.1</v>
      </c>
      <c r="J1151" s="2">
        <v>0</v>
      </c>
      <c r="K1151" s="2">
        <v>2196</v>
      </c>
      <c r="L1151" s="2">
        <v>0</v>
      </c>
      <c r="M1151" s="2">
        <v>0</v>
      </c>
      <c r="N1151" s="2">
        <v>0</v>
      </c>
      <c r="O1151" s="2">
        <v>0</v>
      </c>
      <c r="P1151" s="2">
        <v>144</v>
      </c>
      <c r="Q1151" s="2">
        <v>0</v>
      </c>
      <c r="R1151" s="2">
        <v>0</v>
      </c>
      <c r="S1151" s="2">
        <v>0</v>
      </c>
      <c r="T1151" s="2">
        <v>800</v>
      </c>
      <c r="U1151" s="2">
        <v>100</v>
      </c>
      <c r="V1151" s="2">
        <v>300</v>
      </c>
      <c r="W1151" s="2">
        <v>33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605.79</v>
      </c>
      <c r="AE1151" s="2">
        <v>0</v>
      </c>
      <c r="AF1151" s="2">
        <v>4178.79</v>
      </c>
      <c r="AG1151" s="2">
        <v>349.6</v>
      </c>
      <c r="AH1151" s="2">
        <v>13.11</v>
      </c>
      <c r="AI1151" s="2">
        <v>104.32</v>
      </c>
      <c r="AJ1151" s="2">
        <v>262</v>
      </c>
      <c r="AK1151" s="2">
        <v>0</v>
      </c>
      <c r="AL1151" s="2">
        <v>0</v>
      </c>
      <c r="AM1151" s="2">
        <v>0</v>
      </c>
      <c r="AN1151" s="2">
        <v>0</v>
      </c>
      <c r="AO1151" s="2">
        <v>2</v>
      </c>
      <c r="AP1151" s="2">
        <v>9</v>
      </c>
      <c r="AQ1151" s="2">
        <v>0</v>
      </c>
      <c r="AR1151" s="2">
        <v>3447.76</v>
      </c>
      <c r="AS1151" s="2">
        <v>4106.79</v>
      </c>
      <c r="AT1151" s="2">
        <v>14483.43</v>
      </c>
      <c r="AU1151" s="2">
        <v>15000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2187.09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</row>
    <row r="1152" spans="1:59">
      <c r="A1152" s="5" t="s">
        <v>4658</v>
      </c>
      <c r="B1152" s="2" t="s">
        <v>4659</v>
      </c>
      <c r="C1152" s="2" t="s">
        <v>4660</v>
      </c>
      <c r="D1152" s="2" t="s">
        <v>4661</v>
      </c>
      <c r="E1152" s="2" t="s">
        <v>614</v>
      </c>
      <c r="F1152" s="2" t="s">
        <v>256</v>
      </c>
      <c r="G1152" s="2">
        <v>10</v>
      </c>
      <c r="H1152" s="2">
        <v>3</v>
      </c>
      <c r="I1152" s="2">
        <v>6.1</v>
      </c>
      <c r="J1152" s="2">
        <v>0</v>
      </c>
      <c r="K1152" s="2">
        <v>2196</v>
      </c>
      <c r="L1152" s="2">
        <v>0</v>
      </c>
      <c r="M1152" s="2">
        <v>0</v>
      </c>
      <c r="N1152" s="2">
        <v>0</v>
      </c>
      <c r="O1152" s="2">
        <v>0</v>
      </c>
      <c r="P1152" s="2">
        <v>216</v>
      </c>
      <c r="Q1152" s="2">
        <v>0</v>
      </c>
      <c r="R1152" s="2">
        <v>0</v>
      </c>
      <c r="S1152" s="2">
        <v>0</v>
      </c>
      <c r="T1152" s="2">
        <v>800</v>
      </c>
      <c r="U1152" s="2">
        <v>100</v>
      </c>
      <c r="V1152" s="2">
        <v>300</v>
      </c>
      <c r="W1152" s="2">
        <v>33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627.79</v>
      </c>
      <c r="AE1152" s="2">
        <v>0</v>
      </c>
      <c r="AF1152" s="2">
        <v>4272.79</v>
      </c>
      <c r="AG1152" s="2">
        <v>347.6</v>
      </c>
      <c r="AH1152" s="2">
        <v>13.04</v>
      </c>
      <c r="AI1152" s="2">
        <v>104.32</v>
      </c>
      <c r="AJ1152" s="2">
        <v>261</v>
      </c>
      <c r="AK1152" s="2">
        <v>0</v>
      </c>
      <c r="AL1152" s="2">
        <v>0</v>
      </c>
      <c r="AM1152" s="2">
        <v>0</v>
      </c>
      <c r="AN1152" s="2">
        <v>0</v>
      </c>
      <c r="AO1152" s="2">
        <v>2</v>
      </c>
      <c r="AP1152" s="2">
        <v>9</v>
      </c>
      <c r="AQ1152" s="2">
        <v>0</v>
      </c>
      <c r="AR1152" s="2">
        <v>3544.83</v>
      </c>
      <c r="AS1152" s="2">
        <v>4200.79</v>
      </c>
      <c r="AT1152" s="2">
        <v>14831.71</v>
      </c>
      <c r="AU1152" s="2">
        <v>15000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2177.88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</row>
    <row r="1153" spans="1:59">
      <c r="A1153" s="5" t="s">
        <v>4662</v>
      </c>
      <c r="B1153" s="2" t="s">
        <v>4663</v>
      </c>
      <c r="C1153" s="2" t="s">
        <v>4664</v>
      </c>
      <c r="D1153" s="2" t="s">
        <v>4665</v>
      </c>
      <c r="E1153" s="2" t="s">
        <v>614</v>
      </c>
      <c r="F1153" s="2" t="s">
        <v>256</v>
      </c>
      <c r="G1153" s="2">
        <v>10</v>
      </c>
      <c r="H1153" s="2">
        <v>4</v>
      </c>
      <c r="I1153" s="2">
        <v>6.3</v>
      </c>
      <c r="J1153" s="2">
        <v>0</v>
      </c>
      <c r="K1153" s="2">
        <v>2268</v>
      </c>
      <c r="L1153" s="2">
        <v>208.55</v>
      </c>
      <c r="M1153" s="2">
        <v>0</v>
      </c>
      <c r="N1153" s="2">
        <v>0</v>
      </c>
      <c r="O1153" s="2">
        <v>0</v>
      </c>
      <c r="P1153" s="2">
        <v>144</v>
      </c>
      <c r="Q1153" s="2">
        <v>0</v>
      </c>
      <c r="R1153" s="2">
        <v>0</v>
      </c>
      <c r="S1153" s="2">
        <v>0</v>
      </c>
      <c r="T1153" s="2">
        <v>800</v>
      </c>
      <c r="U1153" s="2">
        <v>100</v>
      </c>
      <c r="V1153" s="2">
        <v>300</v>
      </c>
      <c r="W1153" s="2">
        <v>33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312.83</v>
      </c>
      <c r="AE1153" s="2">
        <v>0</v>
      </c>
      <c r="AF1153" s="2">
        <v>4166.38</v>
      </c>
      <c r="AG1153" s="2">
        <v>360.48</v>
      </c>
      <c r="AH1153" s="2">
        <v>13.52</v>
      </c>
      <c r="AI1153" s="2">
        <v>104.32</v>
      </c>
      <c r="AJ1153" s="2">
        <v>270</v>
      </c>
      <c r="AK1153" s="2">
        <v>0</v>
      </c>
      <c r="AL1153" s="2">
        <v>0</v>
      </c>
      <c r="AM1153" s="2">
        <v>0</v>
      </c>
      <c r="AN1153" s="2">
        <v>0</v>
      </c>
      <c r="AO1153" s="2">
        <v>2</v>
      </c>
      <c r="AP1153" s="2">
        <v>9</v>
      </c>
      <c r="AQ1153" s="2">
        <v>0</v>
      </c>
      <c r="AR1153" s="2">
        <v>3416.06</v>
      </c>
      <c r="AS1153" s="2">
        <v>4094.38</v>
      </c>
      <c r="AT1153" s="2">
        <v>14641.72</v>
      </c>
      <c r="AU1153" s="2">
        <v>15000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2244.96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</row>
    <row r="1154" spans="1:59">
      <c r="A1154" s="5" t="s">
        <v>4666</v>
      </c>
      <c r="B1154" s="2" t="s">
        <v>4667</v>
      </c>
      <c r="C1154" s="2" t="s">
        <v>4668</v>
      </c>
      <c r="D1154" s="2" t="s">
        <v>4669</v>
      </c>
      <c r="E1154" s="2" t="s">
        <v>614</v>
      </c>
      <c r="F1154" s="2" t="s">
        <v>256</v>
      </c>
      <c r="G1154" s="2">
        <v>10</v>
      </c>
      <c r="H1154" s="2">
        <v>3</v>
      </c>
      <c r="I1154" s="2">
        <v>6.1</v>
      </c>
      <c r="J1154" s="2">
        <v>0</v>
      </c>
      <c r="K1154" s="2">
        <v>2196</v>
      </c>
      <c r="L1154" s="2">
        <v>0</v>
      </c>
      <c r="M1154" s="2">
        <v>0</v>
      </c>
      <c r="N1154" s="2">
        <v>0</v>
      </c>
      <c r="O1154" s="2">
        <v>0</v>
      </c>
      <c r="P1154" s="2">
        <v>216</v>
      </c>
      <c r="Q1154" s="2">
        <v>0</v>
      </c>
      <c r="R1154" s="2">
        <v>0</v>
      </c>
      <c r="S1154" s="2">
        <v>0</v>
      </c>
      <c r="T1154" s="2">
        <v>800</v>
      </c>
      <c r="U1154" s="2">
        <v>100</v>
      </c>
      <c r="V1154" s="2">
        <v>300</v>
      </c>
      <c r="W1154" s="2">
        <v>33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302.9</v>
      </c>
      <c r="AE1154" s="2">
        <v>0</v>
      </c>
      <c r="AF1154" s="2">
        <v>3947.9</v>
      </c>
      <c r="AG1154" s="2">
        <v>369.28</v>
      </c>
      <c r="AH1154" s="2">
        <v>13.85</v>
      </c>
      <c r="AI1154" s="2">
        <v>104.32</v>
      </c>
      <c r="AJ1154" s="2">
        <v>277</v>
      </c>
      <c r="AK1154" s="2">
        <v>0</v>
      </c>
      <c r="AL1154" s="2">
        <v>0</v>
      </c>
      <c r="AM1154" s="2">
        <v>0</v>
      </c>
      <c r="AN1154" s="2">
        <v>0</v>
      </c>
      <c r="AO1154" s="2">
        <v>2</v>
      </c>
      <c r="AP1154" s="2">
        <v>9</v>
      </c>
      <c r="AQ1154" s="2">
        <v>0</v>
      </c>
      <c r="AR1154" s="2">
        <v>3181.45</v>
      </c>
      <c r="AS1154" s="2">
        <v>3875.9</v>
      </c>
      <c r="AT1154" s="2">
        <v>14159.62</v>
      </c>
      <c r="AU1154" s="2">
        <v>15000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2293.35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</row>
    <row r="1155" spans="1:59">
      <c r="A1155" s="5" t="s">
        <v>4670</v>
      </c>
      <c r="B1155" s="2" t="s">
        <v>4671</v>
      </c>
      <c r="C1155" s="2" t="s">
        <v>4672</v>
      </c>
      <c r="D1155" s="2" t="s">
        <v>4673</v>
      </c>
      <c r="E1155" s="2" t="s">
        <v>1159</v>
      </c>
      <c r="F1155" s="2" t="s">
        <v>256</v>
      </c>
      <c r="G1155" s="2">
        <v>10</v>
      </c>
      <c r="H1155" s="2">
        <v>3</v>
      </c>
      <c r="I1155" s="2">
        <v>6.1</v>
      </c>
      <c r="J1155" s="2">
        <v>0</v>
      </c>
      <c r="K1155" s="2">
        <v>2196</v>
      </c>
      <c r="L1155" s="2">
        <v>0</v>
      </c>
      <c r="M1155" s="2">
        <v>0</v>
      </c>
      <c r="N1155" s="2">
        <v>0</v>
      </c>
      <c r="O1155" s="2">
        <v>0</v>
      </c>
      <c r="P1155" s="2">
        <v>504</v>
      </c>
      <c r="Q1155" s="2">
        <v>0</v>
      </c>
      <c r="R1155" s="2">
        <v>0</v>
      </c>
      <c r="S1155" s="2">
        <v>0</v>
      </c>
      <c r="T1155" s="2">
        <v>800</v>
      </c>
      <c r="U1155" s="2">
        <v>100</v>
      </c>
      <c r="V1155" s="2">
        <v>300</v>
      </c>
      <c r="W1155" s="2">
        <v>33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302.9</v>
      </c>
      <c r="AE1155" s="2">
        <v>0</v>
      </c>
      <c r="AF1155" s="2">
        <v>4235.9</v>
      </c>
      <c r="AG1155" s="2">
        <v>443.36</v>
      </c>
      <c r="AH1155" s="2">
        <v>16.63</v>
      </c>
      <c r="AI1155" s="2">
        <v>110.84</v>
      </c>
      <c r="AJ1155" s="2">
        <v>333</v>
      </c>
      <c r="AK1155" s="2">
        <v>0</v>
      </c>
      <c r="AL1155" s="2">
        <v>0</v>
      </c>
      <c r="AM1155" s="2">
        <v>0</v>
      </c>
      <c r="AN1155" s="2">
        <v>0</v>
      </c>
      <c r="AO1155" s="2">
        <v>2</v>
      </c>
      <c r="AP1155" s="2">
        <v>9</v>
      </c>
      <c r="AQ1155" s="2">
        <v>0</v>
      </c>
      <c r="AR1155" s="2">
        <v>3330.07</v>
      </c>
      <c r="AS1155" s="2">
        <v>4163.9</v>
      </c>
      <c r="AT1155" s="2">
        <v>16835.9</v>
      </c>
      <c r="AU1155" s="2">
        <v>15000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2711.49</v>
      </c>
      <c r="BB1155" s="2">
        <v>0</v>
      </c>
      <c r="BC1155" s="2">
        <v>0</v>
      </c>
      <c r="BD1155" s="2">
        <v>0</v>
      </c>
      <c r="BE1155" s="2">
        <v>0</v>
      </c>
      <c r="BF1155" s="2">
        <v>25.93</v>
      </c>
      <c r="BG1155" s="2">
        <v>0</v>
      </c>
    </row>
    <row r="1156" spans="1:59">
      <c r="A1156" s="5" t="s">
        <v>4674</v>
      </c>
      <c r="B1156" s="2" t="s">
        <v>4675</v>
      </c>
      <c r="C1156" s="2" t="s">
        <v>4676</v>
      </c>
      <c r="D1156" s="2" t="s">
        <v>4677</v>
      </c>
      <c r="E1156" s="2" t="s">
        <v>1159</v>
      </c>
      <c r="F1156" s="2" t="s">
        <v>256</v>
      </c>
      <c r="G1156" s="2">
        <v>10</v>
      </c>
      <c r="H1156" s="2">
        <v>3</v>
      </c>
      <c r="I1156" s="2">
        <v>6.1</v>
      </c>
      <c r="J1156" s="2">
        <v>0</v>
      </c>
      <c r="K1156" s="2">
        <v>2196</v>
      </c>
      <c r="L1156" s="2">
        <v>0</v>
      </c>
      <c r="M1156" s="2">
        <v>0</v>
      </c>
      <c r="N1156" s="2">
        <v>0</v>
      </c>
      <c r="O1156" s="2">
        <v>0</v>
      </c>
      <c r="P1156" s="2">
        <v>144</v>
      </c>
      <c r="Q1156" s="2">
        <v>0</v>
      </c>
      <c r="R1156" s="2">
        <v>0</v>
      </c>
      <c r="S1156" s="2">
        <v>0</v>
      </c>
      <c r="T1156" s="2">
        <v>800</v>
      </c>
      <c r="U1156" s="2">
        <v>100</v>
      </c>
      <c r="V1156" s="2">
        <v>300</v>
      </c>
      <c r="W1156" s="2">
        <v>33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1211.59</v>
      </c>
      <c r="AE1156" s="2">
        <v>0</v>
      </c>
      <c r="AF1156" s="2">
        <v>4784.59</v>
      </c>
      <c r="AG1156" s="2">
        <v>336.64</v>
      </c>
      <c r="AH1156" s="2">
        <v>12.62</v>
      </c>
      <c r="AI1156" s="2">
        <v>104.32</v>
      </c>
      <c r="AJ1156" s="2">
        <v>252</v>
      </c>
      <c r="AK1156" s="2">
        <v>0</v>
      </c>
      <c r="AL1156" s="2">
        <v>0</v>
      </c>
      <c r="AM1156" s="2">
        <v>0</v>
      </c>
      <c r="AN1156" s="2">
        <v>0</v>
      </c>
      <c r="AO1156" s="2">
        <v>2</v>
      </c>
      <c r="AP1156" s="2">
        <v>9</v>
      </c>
      <c r="AQ1156" s="2">
        <v>0</v>
      </c>
      <c r="AR1156" s="2">
        <v>4077.01</v>
      </c>
      <c r="AS1156" s="2">
        <v>4712.59</v>
      </c>
      <c r="AT1156" s="2">
        <v>15014.59</v>
      </c>
      <c r="AU1156" s="2">
        <v>15000</v>
      </c>
      <c r="AV1156" s="2">
        <v>1500</v>
      </c>
      <c r="AW1156" s="2">
        <v>0</v>
      </c>
      <c r="AX1156" s="2">
        <v>1200</v>
      </c>
      <c r="AY1156" s="2">
        <v>3000</v>
      </c>
      <c r="AZ1156" s="2">
        <v>0</v>
      </c>
      <c r="BA1156" s="2">
        <v>2116.74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</row>
    <row r="1157" spans="1:59">
      <c r="A1157" s="5" t="s">
        <v>4678</v>
      </c>
      <c r="B1157" s="2" t="s">
        <v>4679</v>
      </c>
      <c r="C1157" s="2" t="s">
        <v>4680</v>
      </c>
      <c r="D1157" s="2" t="s">
        <v>4681</v>
      </c>
      <c r="E1157" s="2" t="s">
        <v>226</v>
      </c>
      <c r="F1157" s="2" t="s">
        <v>181</v>
      </c>
      <c r="G1157" s="2">
        <v>10</v>
      </c>
      <c r="H1157" s="2">
        <v>2</v>
      </c>
      <c r="I1157" s="2">
        <v>5.9</v>
      </c>
      <c r="J1157" s="2">
        <v>0</v>
      </c>
      <c r="K1157" s="2">
        <v>2124</v>
      </c>
      <c r="L1157" s="2">
        <v>0</v>
      </c>
      <c r="M1157" s="2">
        <v>12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800</v>
      </c>
      <c r="U1157" s="2">
        <v>100</v>
      </c>
      <c r="V1157" s="2">
        <v>300</v>
      </c>
      <c r="W1157" s="2">
        <v>33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3369</v>
      </c>
      <c r="AG1157" s="2">
        <v>480.4</v>
      </c>
      <c r="AH1157" s="2">
        <v>18.02</v>
      </c>
      <c r="AI1157" s="2">
        <v>120.1</v>
      </c>
      <c r="AJ1157" s="2">
        <v>360</v>
      </c>
      <c r="AK1157" s="2">
        <v>0</v>
      </c>
      <c r="AL1157" s="2">
        <v>0</v>
      </c>
      <c r="AM1157" s="2">
        <v>0</v>
      </c>
      <c r="AN1157" s="2">
        <v>0</v>
      </c>
      <c r="AO1157" s="2">
        <v>2</v>
      </c>
      <c r="AP1157" s="2">
        <v>9</v>
      </c>
      <c r="AQ1157" s="2">
        <v>0</v>
      </c>
      <c r="AR1157" s="2">
        <v>2388.48</v>
      </c>
      <c r="AS1157" s="2">
        <v>3297</v>
      </c>
      <c r="AT1157" s="2">
        <v>20236</v>
      </c>
      <c r="AU1157" s="2">
        <v>15000</v>
      </c>
      <c r="AV1157" s="2">
        <v>1500</v>
      </c>
      <c r="AW1157" s="2">
        <v>6000</v>
      </c>
      <c r="AX1157" s="2">
        <v>0</v>
      </c>
      <c r="AY1157" s="2">
        <v>3000</v>
      </c>
      <c r="AZ1157" s="2">
        <v>0</v>
      </c>
      <c r="BA1157" s="2">
        <v>2935.56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</row>
    <row r="1158" spans="1:59">
      <c r="A1158" s="5" t="s">
        <v>4682</v>
      </c>
      <c r="B1158" s="2" t="s">
        <v>4683</v>
      </c>
      <c r="C1158" s="2" t="s">
        <v>4684</v>
      </c>
      <c r="D1158" s="2" t="s">
        <v>4685</v>
      </c>
      <c r="E1158" s="2" t="s">
        <v>1159</v>
      </c>
      <c r="F1158" s="2" t="s">
        <v>181</v>
      </c>
      <c r="G1158" s="2">
        <v>8</v>
      </c>
      <c r="H1158" s="2">
        <v>1</v>
      </c>
      <c r="I1158" s="2">
        <v>4.9</v>
      </c>
      <c r="J1158" s="2">
        <v>0</v>
      </c>
      <c r="K1158" s="2">
        <v>1764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800</v>
      </c>
      <c r="U1158" s="2">
        <v>300</v>
      </c>
      <c r="V1158" s="2">
        <v>300</v>
      </c>
      <c r="W1158" s="2">
        <v>33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243.31</v>
      </c>
      <c r="AE1158" s="2">
        <v>0</v>
      </c>
      <c r="AF1158" s="2">
        <v>3440.31</v>
      </c>
      <c r="AG1158" s="2">
        <v>355.51</v>
      </c>
      <c r="AH1158" s="2">
        <v>13.33</v>
      </c>
      <c r="AI1158" s="2">
        <v>104.32</v>
      </c>
      <c r="AJ1158" s="2">
        <v>267</v>
      </c>
      <c r="AK1158" s="2">
        <v>0</v>
      </c>
      <c r="AL1158" s="2">
        <v>0</v>
      </c>
      <c r="AM1158" s="2">
        <v>0</v>
      </c>
      <c r="AN1158" s="2">
        <v>0</v>
      </c>
      <c r="AO1158" s="2">
        <v>2</v>
      </c>
      <c r="AP1158" s="2">
        <v>9</v>
      </c>
      <c r="AQ1158" s="2">
        <v>0</v>
      </c>
      <c r="AR1158" s="2">
        <v>2698.15</v>
      </c>
      <c r="AS1158" s="2">
        <v>3228.31</v>
      </c>
      <c r="AT1158" s="2">
        <v>17943.31</v>
      </c>
      <c r="AU1158" s="2">
        <v>15000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2220.48</v>
      </c>
      <c r="BB1158" s="2">
        <v>722.830000000002</v>
      </c>
      <c r="BC1158" s="2">
        <v>21.68</v>
      </c>
      <c r="BD1158" s="2">
        <v>0</v>
      </c>
      <c r="BE1158" s="2">
        <v>21.68</v>
      </c>
      <c r="BF1158" s="2">
        <v>97.04</v>
      </c>
      <c r="BG1158" s="2">
        <v>0</v>
      </c>
    </row>
    <row r="1159" spans="1:59">
      <c r="A1159" s="5" t="s">
        <v>4686</v>
      </c>
      <c r="B1159" s="2" t="s">
        <v>4687</v>
      </c>
      <c r="C1159" s="2" t="s">
        <v>4688</v>
      </c>
      <c r="D1159" s="2" t="s">
        <v>4689</v>
      </c>
      <c r="E1159" s="2" t="s">
        <v>114</v>
      </c>
      <c r="F1159" s="2" t="s">
        <v>181</v>
      </c>
      <c r="G1159" s="2">
        <v>10</v>
      </c>
      <c r="H1159" s="2">
        <v>2</v>
      </c>
      <c r="I1159" s="2">
        <v>5.9</v>
      </c>
      <c r="J1159" s="2">
        <v>0</v>
      </c>
      <c r="K1159" s="2">
        <v>2124</v>
      </c>
      <c r="L1159" s="2">
        <v>0</v>
      </c>
      <c r="M1159" s="2">
        <v>24</v>
      </c>
      <c r="N1159" s="2">
        <v>56</v>
      </c>
      <c r="O1159" s="2">
        <v>0</v>
      </c>
      <c r="P1159" s="2">
        <v>0</v>
      </c>
      <c r="Q1159" s="2">
        <v>0</v>
      </c>
      <c r="R1159" s="2">
        <v>7</v>
      </c>
      <c r="S1159" s="2">
        <v>4.14</v>
      </c>
      <c r="T1159" s="2">
        <v>800</v>
      </c>
      <c r="U1159" s="2">
        <v>100</v>
      </c>
      <c r="V1159" s="2">
        <v>300</v>
      </c>
      <c r="W1159" s="2">
        <v>33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292.97</v>
      </c>
      <c r="AE1159" s="2">
        <v>0</v>
      </c>
      <c r="AF1159" s="2">
        <v>3741.11</v>
      </c>
      <c r="AG1159" s="2">
        <v>393.19</v>
      </c>
      <c r="AH1159" s="2">
        <v>14.74</v>
      </c>
      <c r="AI1159" s="2">
        <v>104.32</v>
      </c>
      <c r="AJ1159" s="2">
        <v>295</v>
      </c>
      <c r="AK1159" s="2">
        <v>0</v>
      </c>
      <c r="AL1159" s="2">
        <v>0</v>
      </c>
      <c r="AM1159" s="2">
        <v>0</v>
      </c>
      <c r="AN1159" s="2">
        <v>0</v>
      </c>
      <c r="AO1159" s="2">
        <v>2</v>
      </c>
      <c r="AP1159" s="2">
        <v>9</v>
      </c>
      <c r="AQ1159" s="2">
        <v>0</v>
      </c>
      <c r="AR1159" s="2">
        <v>2931.86</v>
      </c>
      <c r="AS1159" s="2">
        <v>3699.11</v>
      </c>
      <c r="AT1159" s="2">
        <v>20881.39</v>
      </c>
      <c r="AU1159" s="2">
        <v>15000</v>
      </c>
      <c r="AV1159" s="2">
        <v>1500</v>
      </c>
      <c r="AW1159" s="2">
        <v>0</v>
      </c>
      <c r="AX1159" s="2">
        <v>0</v>
      </c>
      <c r="AY1159" s="2">
        <v>0</v>
      </c>
      <c r="AZ1159" s="2">
        <v>0</v>
      </c>
      <c r="BA1159" s="2">
        <v>2421.75</v>
      </c>
      <c r="BB1159" s="2">
        <v>1959.64</v>
      </c>
      <c r="BC1159" s="2">
        <v>58.79</v>
      </c>
      <c r="BD1159" s="2">
        <v>0</v>
      </c>
      <c r="BE1159" s="2">
        <v>58.79</v>
      </c>
      <c r="BF1159" s="2">
        <v>137.03</v>
      </c>
      <c r="BG1159" s="2">
        <v>0</v>
      </c>
    </row>
    <row r="1160" spans="1:59">
      <c r="A1160" s="5" t="s">
        <v>4690</v>
      </c>
      <c r="B1160" s="2" t="s">
        <v>4691</v>
      </c>
      <c r="C1160" s="2" t="s">
        <v>4692</v>
      </c>
      <c r="D1160" s="2" t="s">
        <v>4693</v>
      </c>
      <c r="E1160" s="2" t="s">
        <v>195</v>
      </c>
      <c r="F1160" s="2" t="s">
        <v>256</v>
      </c>
      <c r="G1160" s="2">
        <v>9</v>
      </c>
      <c r="H1160" s="2">
        <v>2</v>
      </c>
      <c r="I1160" s="2">
        <v>5.5</v>
      </c>
      <c r="J1160" s="2">
        <v>0</v>
      </c>
      <c r="K1160" s="2">
        <v>1980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800</v>
      </c>
      <c r="U1160" s="2">
        <v>100</v>
      </c>
      <c r="V1160" s="2">
        <v>300</v>
      </c>
      <c r="W1160" s="2">
        <v>33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3213</v>
      </c>
      <c r="AG1160" s="2">
        <v>430.97</v>
      </c>
      <c r="AH1160" s="2">
        <v>16.16</v>
      </c>
      <c r="AI1160" s="2">
        <v>107.74</v>
      </c>
      <c r="AJ1160" s="2">
        <v>323</v>
      </c>
      <c r="AK1160" s="2">
        <v>0</v>
      </c>
      <c r="AL1160" s="2">
        <v>0</v>
      </c>
      <c r="AM1160" s="2">
        <v>0</v>
      </c>
      <c r="AN1160" s="2">
        <v>0</v>
      </c>
      <c r="AO1160" s="2">
        <v>2</v>
      </c>
      <c r="AP1160" s="2">
        <v>9</v>
      </c>
      <c r="AQ1160" s="2">
        <v>0</v>
      </c>
      <c r="AR1160" s="2">
        <v>2333.13</v>
      </c>
      <c r="AS1160" s="2">
        <v>3141</v>
      </c>
      <c r="AT1160" s="2">
        <v>12823</v>
      </c>
      <c r="AU1160" s="2">
        <v>15000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2633.61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</row>
    <row r="1161" spans="1:59">
      <c r="A1161" s="5" t="s">
        <v>4694</v>
      </c>
      <c r="B1161" s="2" t="s">
        <v>4695</v>
      </c>
      <c r="C1161" s="2" t="s">
        <v>4696</v>
      </c>
      <c r="D1161" s="2" t="s">
        <v>4697</v>
      </c>
      <c r="E1161" s="2" t="s">
        <v>99</v>
      </c>
      <c r="F1161" s="2" t="s">
        <v>181</v>
      </c>
      <c r="G1161" s="2">
        <v>8</v>
      </c>
      <c r="H1161" s="2">
        <v>3</v>
      </c>
      <c r="I1161" s="2">
        <v>5.3</v>
      </c>
      <c r="J1161" s="2">
        <v>0</v>
      </c>
      <c r="K1161" s="2">
        <v>1908</v>
      </c>
      <c r="L1161" s="2">
        <v>0</v>
      </c>
      <c r="M1161" s="2">
        <v>149</v>
      </c>
      <c r="N1161" s="2">
        <v>120</v>
      </c>
      <c r="O1161" s="2">
        <v>0</v>
      </c>
      <c r="P1161" s="2">
        <v>216</v>
      </c>
      <c r="Q1161" s="2">
        <v>0</v>
      </c>
      <c r="R1161" s="2">
        <v>0</v>
      </c>
      <c r="S1161" s="2">
        <v>4.63</v>
      </c>
      <c r="T1161" s="2">
        <v>800</v>
      </c>
      <c r="U1161" s="2">
        <v>100</v>
      </c>
      <c r="V1161" s="2">
        <v>300</v>
      </c>
      <c r="W1161" s="2">
        <v>33</v>
      </c>
      <c r="X1161" s="2">
        <v>0</v>
      </c>
      <c r="Y1161" s="2">
        <v>0</v>
      </c>
      <c r="Z1161" s="2">
        <v>0</v>
      </c>
      <c r="AA1161" s="2">
        <v>0</v>
      </c>
      <c r="AB1161" s="2">
        <v>80</v>
      </c>
      <c r="AC1161" s="2">
        <v>0</v>
      </c>
      <c r="AD1161" s="2">
        <v>1308.14</v>
      </c>
      <c r="AE1161" s="2">
        <v>0</v>
      </c>
      <c r="AF1161" s="2">
        <v>5018.77</v>
      </c>
      <c r="AG1161" s="2">
        <v>569.17</v>
      </c>
      <c r="AH1161" s="2">
        <v>21.34</v>
      </c>
      <c r="AI1161" s="2">
        <v>142.29</v>
      </c>
      <c r="AJ1161" s="2">
        <v>427</v>
      </c>
      <c r="AK1161" s="2">
        <v>0</v>
      </c>
      <c r="AL1161" s="2">
        <v>0</v>
      </c>
      <c r="AM1161" s="2">
        <v>0</v>
      </c>
      <c r="AN1161" s="2">
        <v>0</v>
      </c>
      <c r="AO1161" s="2">
        <v>2</v>
      </c>
      <c r="AP1161" s="2">
        <v>9</v>
      </c>
      <c r="AQ1161" s="2">
        <v>0</v>
      </c>
      <c r="AR1161" s="2">
        <v>3856.97</v>
      </c>
      <c r="AS1161" s="2">
        <v>4946.77</v>
      </c>
      <c r="AT1161" s="2">
        <v>19454.03</v>
      </c>
      <c r="AU1161" s="2">
        <v>15000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3479.4</v>
      </c>
      <c r="BB1161" s="2">
        <v>974.629999999999</v>
      </c>
      <c r="BC1161" s="2">
        <v>29.24</v>
      </c>
      <c r="BD1161" s="2">
        <v>0</v>
      </c>
      <c r="BE1161" s="2">
        <v>29.24</v>
      </c>
      <c r="BF1161" s="2">
        <v>65.63</v>
      </c>
      <c r="BG1161" s="2">
        <v>0</v>
      </c>
    </row>
    <row r="1162" spans="1:59">
      <c r="A1162" s="5" t="s">
        <v>4698</v>
      </c>
      <c r="B1162" s="2" t="s">
        <v>4699</v>
      </c>
      <c r="C1162" s="2" t="s">
        <v>4700</v>
      </c>
      <c r="D1162" s="2" t="s">
        <v>4701</v>
      </c>
      <c r="E1162" s="2" t="s">
        <v>99</v>
      </c>
      <c r="F1162" s="2" t="s">
        <v>181</v>
      </c>
      <c r="G1162" s="2">
        <v>12</v>
      </c>
      <c r="H1162" s="2">
        <v>3</v>
      </c>
      <c r="I1162" s="2">
        <v>6.9</v>
      </c>
      <c r="J1162" s="2">
        <v>0</v>
      </c>
      <c r="K1162" s="2">
        <v>2484</v>
      </c>
      <c r="L1162" s="2">
        <v>0</v>
      </c>
      <c r="M1162" s="2">
        <v>62</v>
      </c>
      <c r="N1162" s="2">
        <v>64</v>
      </c>
      <c r="O1162" s="2">
        <v>0</v>
      </c>
      <c r="P1162" s="2">
        <v>0</v>
      </c>
      <c r="Q1162" s="2">
        <v>0</v>
      </c>
      <c r="R1162" s="2">
        <v>0</v>
      </c>
      <c r="S1162" s="2">
        <v>5.44</v>
      </c>
      <c r="T1162" s="2">
        <v>800</v>
      </c>
      <c r="U1162" s="2">
        <v>100</v>
      </c>
      <c r="V1162" s="2">
        <v>300</v>
      </c>
      <c r="W1162" s="2">
        <v>33</v>
      </c>
      <c r="X1162" s="2">
        <v>0</v>
      </c>
      <c r="Y1162" s="2">
        <v>0</v>
      </c>
      <c r="Z1162" s="2">
        <v>0</v>
      </c>
      <c r="AA1162" s="2">
        <v>0</v>
      </c>
      <c r="AB1162" s="2">
        <v>80</v>
      </c>
      <c r="AC1162" s="2">
        <v>0</v>
      </c>
      <c r="AD1162" s="2">
        <v>1450.48</v>
      </c>
      <c r="AE1162" s="2">
        <v>0</v>
      </c>
      <c r="AF1162" s="2">
        <v>5378.92</v>
      </c>
      <c r="AG1162" s="2">
        <v>846.38</v>
      </c>
      <c r="AH1162" s="2">
        <v>31.74</v>
      </c>
      <c r="AI1162" s="2">
        <v>211.59</v>
      </c>
      <c r="AJ1162" s="2">
        <v>635</v>
      </c>
      <c r="AK1162" s="2">
        <v>0</v>
      </c>
      <c r="AL1162" s="2">
        <v>0</v>
      </c>
      <c r="AM1162" s="2">
        <v>0</v>
      </c>
      <c r="AN1162" s="2">
        <v>0</v>
      </c>
      <c r="AO1162" s="2">
        <v>2</v>
      </c>
      <c r="AP1162" s="2">
        <v>9</v>
      </c>
      <c r="AQ1162" s="2">
        <v>0</v>
      </c>
      <c r="AR1162" s="2">
        <v>3652.21</v>
      </c>
      <c r="AS1162" s="2">
        <v>5306.92</v>
      </c>
      <c r="AT1162" s="2">
        <v>25179.8</v>
      </c>
      <c r="AU1162" s="2">
        <v>15000</v>
      </c>
      <c r="AV1162" s="2">
        <v>3000</v>
      </c>
      <c r="AW1162" s="2">
        <v>3000</v>
      </c>
      <c r="AX1162" s="2">
        <v>0</v>
      </c>
      <c r="AY1162" s="2">
        <v>0</v>
      </c>
      <c r="AZ1162" s="2">
        <v>0</v>
      </c>
      <c r="BA1162" s="2">
        <v>5174.13</v>
      </c>
      <c r="BB1162" s="2">
        <v>0</v>
      </c>
      <c r="BC1162" s="2">
        <v>0</v>
      </c>
      <c r="BD1162" s="2">
        <v>0</v>
      </c>
      <c r="BE1162" s="2">
        <v>0</v>
      </c>
      <c r="BF1162" s="2">
        <v>72.7</v>
      </c>
      <c r="BG1162" s="2">
        <v>0</v>
      </c>
    </row>
    <row r="1163" spans="1:59">
      <c r="A1163" s="5" t="s">
        <v>4702</v>
      </c>
      <c r="B1163" s="2" t="s">
        <v>4703</v>
      </c>
      <c r="C1163" s="2" t="s">
        <v>4704</v>
      </c>
      <c r="D1163" s="2" t="s">
        <v>4705</v>
      </c>
      <c r="E1163" s="2" t="s">
        <v>99</v>
      </c>
      <c r="F1163" s="2" t="s">
        <v>181</v>
      </c>
      <c r="G1163" s="2">
        <v>8</v>
      </c>
      <c r="H1163" s="2">
        <v>3</v>
      </c>
      <c r="I1163" s="2">
        <v>5.3</v>
      </c>
      <c r="J1163" s="2">
        <v>0</v>
      </c>
      <c r="K1163" s="2">
        <v>1908</v>
      </c>
      <c r="L1163" s="2">
        <v>350.9</v>
      </c>
      <c r="M1163" s="2">
        <v>24</v>
      </c>
      <c r="N1163" s="2">
        <v>40</v>
      </c>
      <c r="O1163" s="2">
        <v>0</v>
      </c>
      <c r="P1163" s="2">
        <v>216</v>
      </c>
      <c r="Q1163" s="2">
        <v>0</v>
      </c>
      <c r="R1163" s="2">
        <v>0</v>
      </c>
      <c r="S1163" s="2">
        <v>0</v>
      </c>
      <c r="T1163" s="2">
        <v>800</v>
      </c>
      <c r="U1163" s="2">
        <v>100</v>
      </c>
      <c r="V1163" s="2">
        <v>300</v>
      </c>
      <c r="W1163" s="2">
        <v>33</v>
      </c>
      <c r="X1163" s="2">
        <v>0</v>
      </c>
      <c r="Y1163" s="2">
        <v>0</v>
      </c>
      <c r="Z1163" s="2">
        <v>0</v>
      </c>
      <c r="AA1163" s="2">
        <v>0</v>
      </c>
      <c r="AB1163" s="2">
        <v>80</v>
      </c>
      <c r="AC1163" s="2">
        <v>0</v>
      </c>
      <c r="AD1163" s="2">
        <v>1308.14</v>
      </c>
      <c r="AE1163" s="2">
        <v>0</v>
      </c>
      <c r="AF1163" s="2">
        <v>5160.04</v>
      </c>
      <c r="AG1163" s="2">
        <v>653.72</v>
      </c>
      <c r="AH1163" s="2">
        <v>24.51</v>
      </c>
      <c r="AI1163" s="2">
        <v>163.43</v>
      </c>
      <c r="AJ1163" s="2">
        <v>490</v>
      </c>
      <c r="AK1163" s="2">
        <v>0</v>
      </c>
      <c r="AL1163" s="2">
        <v>0</v>
      </c>
      <c r="AM1163" s="2">
        <v>0</v>
      </c>
      <c r="AN1163" s="2">
        <v>0</v>
      </c>
      <c r="AO1163" s="2">
        <v>2</v>
      </c>
      <c r="AP1163" s="2">
        <v>9</v>
      </c>
      <c r="AQ1163" s="2">
        <v>0</v>
      </c>
      <c r="AR1163" s="2">
        <v>3826.38</v>
      </c>
      <c r="AS1163" s="2">
        <v>5088.04</v>
      </c>
      <c r="AT1163" s="2">
        <v>19176.04</v>
      </c>
      <c r="AU1163" s="2">
        <v>15000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3994.98</v>
      </c>
      <c r="BB1163" s="2">
        <v>181.060000000001</v>
      </c>
      <c r="BC1163" s="2">
        <v>5.43</v>
      </c>
      <c r="BD1163" s="2">
        <v>0</v>
      </c>
      <c r="BE1163" s="2">
        <v>5.43</v>
      </c>
      <c r="BF1163" s="2">
        <v>42.74</v>
      </c>
      <c r="BG1163" s="2">
        <v>0</v>
      </c>
    </row>
    <row r="1164" spans="1:59">
      <c r="A1164" s="5" t="s">
        <v>4706</v>
      </c>
      <c r="B1164" s="2" t="s">
        <v>4707</v>
      </c>
      <c r="C1164" s="2" t="s">
        <v>4708</v>
      </c>
      <c r="D1164" s="2" t="s">
        <v>4709</v>
      </c>
      <c r="E1164" s="2" t="s">
        <v>614</v>
      </c>
      <c r="F1164" s="2" t="s">
        <v>256</v>
      </c>
      <c r="G1164" s="2">
        <v>9</v>
      </c>
      <c r="H1164" s="2">
        <v>4</v>
      </c>
      <c r="I1164" s="2">
        <v>5.9</v>
      </c>
      <c r="J1164" s="2">
        <v>0</v>
      </c>
      <c r="K1164" s="2">
        <v>2124</v>
      </c>
      <c r="L1164" s="2">
        <v>390.62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800</v>
      </c>
      <c r="U1164" s="2">
        <v>100</v>
      </c>
      <c r="V1164" s="2">
        <v>300</v>
      </c>
      <c r="W1164" s="2">
        <v>33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1389.17</v>
      </c>
      <c r="AE1164" s="2">
        <v>0</v>
      </c>
      <c r="AF1164" s="2">
        <v>5136.79</v>
      </c>
      <c r="AG1164" s="2">
        <v>375.6</v>
      </c>
      <c r="AH1164" s="2">
        <v>14.09</v>
      </c>
      <c r="AI1164" s="2">
        <v>104.32</v>
      </c>
      <c r="AJ1164" s="2">
        <v>282</v>
      </c>
      <c r="AK1164" s="2">
        <v>0</v>
      </c>
      <c r="AL1164" s="2">
        <v>0</v>
      </c>
      <c r="AM1164" s="2">
        <v>0</v>
      </c>
      <c r="AN1164" s="2">
        <v>0</v>
      </c>
      <c r="AO1164" s="2">
        <v>2</v>
      </c>
      <c r="AP1164" s="2">
        <v>9</v>
      </c>
      <c r="AQ1164" s="2">
        <v>0</v>
      </c>
      <c r="AR1164" s="2">
        <v>4358.78</v>
      </c>
      <c r="AS1164" s="2">
        <v>5064.79</v>
      </c>
      <c r="AT1164" s="2">
        <v>15053.71</v>
      </c>
      <c r="AU1164" s="2">
        <v>15000</v>
      </c>
      <c r="AV1164" s="2">
        <v>3000</v>
      </c>
      <c r="AW1164" s="2">
        <v>0</v>
      </c>
      <c r="AX1164" s="2">
        <v>0</v>
      </c>
      <c r="AY1164" s="2">
        <v>3000</v>
      </c>
      <c r="AZ1164" s="2">
        <v>0</v>
      </c>
      <c r="BA1164" s="2">
        <v>2328.03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</row>
    <row r="1165" spans="1:59">
      <c r="A1165" s="5" t="s">
        <v>4710</v>
      </c>
      <c r="B1165" s="2" t="s">
        <v>4711</v>
      </c>
      <c r="C1165" s="2" t="s">
        <v>4712</v>
      </c>
      <c r="D1165" s="2" t="s">
        <v>4713</v>
      </c>
      <c r="E1165" s="2" t="s">
        <v>614</v>
      </c>
      <c r="F1165" s="2" t="s">
        <v>256</v>
      </c>
      <c r="G1165" s="2">
        <v>10</v>
      </c>
      <c r="H1165" s="2">
        <v>3</v>
      </c>
      <c r="I1165" s="2">
        <v>6.1</v>
      </c>
      <c r="J1165" s="2">
        <v>0</v>
      </c>
      <c r="K1165" s="2">
        <v>2196</v>
      </c>
      <c r="L1165" s="2">
        <v>403.86</v>
      </c>
      <c r="M1165" s="2">
        <v>0</v>
      </c>
      <c r="N1165" s="2">
        <v>0</v>
      </c>
      <c r="O1165" s="2">
        <v>0</v>
      </c>
      <c r="P1165" s="2">
        <v>216</v>
      </c>
      <c r="Q1165" s="2">
        <v>0</v>
      </c>
      <c r="R1165" s="2">
        <v>0</v>
      </c>
      <c r="S1165" s="2">
        <v>0</v>
      </c>
      <c r="T1165" s="2">
        <v>800</v>
      </c>
      <c r="U1165" s="2">
        <v>100</v>
      </c>
      <c r="V1165" s="2">
        <v>300</v>
      </c>
      <c r="W1165" s="2">
        <v>33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1132.62</v>
      </c>
      <c r="AE1165" s="2">
        <v>0</v>
      </c>
      <c r="AF1165" s="2">
        <v>5181.48</v>
      </c>
      <c r="AG1165" s="2">
        <v>564.96</v>
      </c>
      <c r="AH1165" s="2">
        <v>21.19</v>
      </c>
      <c r="AI1165" s="2">
        <v>141.24</v>
      </c>
      <c r="AJ1165" s="2">
        <v>424</v>
      </c>
      <c r="AK1165" s="2">
        <v>0</v>
      </c>
      <c r="AL1165" s="2">
        <v>0</v>
      </c>
      <c r="AM1165" s="2">
        <v>0</v>
      </c>
      <c r="AN1165" s="2">
        <v>0</v>
      </c>
      <c r="AO1165" s="2">
        <v>2</v>
      </c>
      <c r="AP1165" s="2">
        <v>9</v>
      </c>
      <c r="AQ1165" s="2">
        <v>0</v>
      </c>
      <c r="AR1165" s="2">
        <v>4028.09</v>
      </c>
      <c r="AS1165" s="2">
        <v>5109.48</v>
      </c>
      <c r="AT1165" s="2">
        <v>15682.82</v>
      </c>
      <c r="AU1165" s="2">
        <v>15000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3454.17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</row>
    <row r="1166" spans="1:59">
      <c r="A1166" s="5" t="s">
        <v>4714</v>
      </c>
      <c r="B1166" s="2" t="s">
        <v>4715</v>
      </c>
      <c r="C1166" s="2" t="s">
        <v>4716</v>
      </c>
      <c r="D1166" s="2" t="s">
        <v>4717</v>
      </c>
      <c r="E1166" s="2" t="s">
        <v>614</v>
      </c>
      <c r="F1166" s="2" t="s">
        <v>256</v>
      </c>
      <c r="G1166" s="2">
        <v>9</v>
      </c>
      <c r="H1166" s="2">
        <v>2</v>
      </c>
      <c r="I1166" s="2">
        <v>5.5</v>
      </c>
      <c r="J1166" s="2">
        <v>0</v>
      </c>
      <c r="K1166" s="2">
        <v>1980</v>
      </c>
      <c r="L1166" s="2">
        <v>364.14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800</v>
      </c>
      <c r="U1166" s="2">
        <v>100</v>
      </c>
      <c r="V1166" s="2">
        <v>300</v>
      </c>
      <c r="W1166" s="2">
        <v>33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1023.38</v>
      </c>
      <c r="AE1166" s="2">
        <v>0</v>
      </c>
      <c r="AF1166" s="2">
        <v>4600.52</v>
      </c>
      <c r="AG1166" s="2">
        <v>340.64</v>
      </c>
      <c r="AH1166" s="2">
        <v>12.77</v>
      </c>
      <c r="AI1166" s="2">
        <v>104.32</v>
      </c>
      <c r="AJ1166" s="2">
        <v>255</v>
      </c>
      <c r="AK1166" s="2">
        <v>0</v>
      </c>
      <c r="AL1166" s="2">
        <v>0</v>
      </c>
      <c r="AM1166" s="2">
        <v>0</v>
      </c>
      <c r="AN1166" s="2">
        <v>0</v>
      </c>
      <c r="AO1166" s="2">
        <v>2</v>
      </c>
      <c r="AP1166" s="2">
        <v>9</v>
      </c>
      <c r="AQ1166" s="2">
        <v>0</v>
      </c>
      <c r="AR1166" s="2">
        <v>3885.79</v>
      </c>
      <c r="AS1166" s="2">
        <v>4528.52</v>
      </c>
      <c r="AT1166" s="2">
        <v>14251.44</v>
      </c>
      <c r="AU1166" s="2">
        <v>15000</v>
      </c>
      <c r="AV1166" s="2">
        <v>3000</v>
      </c>
      <c r="AW1166" s="2">
        <v>0</v>
      </c>
      <c r="AX1166" s="2">
        <v>0</v>
      </c>
      <c r="AY1166" s="2">
        <v>0</v>
      </c>
      <c r="AZ1166" s="2">
        <v>0</v>
      </c>
      <c r="BA1166" s="2">
        <v>2138.19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</row>
    <row r="1167" spans="1:59">
      <c r="A1167" s="5" t="s">
        <v>4718</v>
      </c>
      <c r="B1167" s="2" t="s">
        <v>4719</v>
      </c>
      <c r="C1167" s="2" t="s">
        <v>4720</v>
      </c>
      <c r="D1167" s="2" t="s">
        <v>4721</v>
      </c>
      <c r="E1167" s="2" t="s">
        <v>614</v>
      </c>
      <c r="F1167" s="2" t="s">
        <v>256</v>
      </c>
      <c r="G1167" s="2">
        <v>9</v>
      </c>
      <c r="H1167" s="2">
        <v>1</v>
      </c>
      <c r="I1167" s="2">
        <v>5.3</v>
      </c>
      <c r="J1167" s="2">
        <v>0</v>
      </c>
      <c r="K1167" s="2">
        <v>1908</v>
      </c>
      <c r="L1167" s="2">
        <v>175.45</v>
      </c>
      <c r="M1167" s="2">
        <v>0</v>
      </c>
      <c r="N1167" s="2">
        <v>0</v>
      </c>
      <c r="O1167" s="2">
        <v>0</v>
      </c>
      <c r="P1167" s="2">
        <v>144</v>
      </c>
      <c r="Q1167" s="2">
        <v>0</v>
      </c>
      <c r="R1167" s="2">
        <v>0</v>
      </c>
      <c r="S1167" s="2">
        <v>0</v>
      </c>
      <c r="T1167" s="2">
        <v>800</v>
      </c>
      <c r="U1167" s="2">
        <v>100</v>
      </c>
      <c r="V1167" s="2">
        <v>300</v>
      </c>
      <c r="W1167" s="2">
        <v>33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1228.14</v>
      </c>
      <c r="AE1167" s="2">
        <v>0</v>
      </c>
      <c r="AF1167" s="2">
        <v>4688.59</v>
      </c>
      <c r="AG1167" s="2">
        <v>507.04</v>
      </c>
      <c r="AH1167" s="2">
        <v>19.01</v>
      </c>
      <c r="AI1167" s="2">
        <v>126.76</v>
      </c>
      <c r="AJ1167" s="2">
        <v>380</v>
      </c>
      <c r="AK1167" s="2">
        <v>0</v>
      </c>
      <c r="AL1167" s="2">
        <v>0</v>
      </c>
      <c r="AM1167" s="2">
        <v>0</v>
      </c>
      <c r="AN1167" s="2">
        <v>0</v>
      </c>
      <c r="AO1167" s="2">
        <v>2</v>
      </c>
      <c r="AP1167" s="2">
        <v>9</v>
      </c>
      <c r="AQ1167" s="2">
        <v>0</v>
      </c>
      <c r="AR1167" s="2">
        <v>3653.78</v>
      </c>
      <c r="AS1167" s="2">
        <v>4616.59</v>
      </c>
      <c r="AT1167" s="2">
        <v>14483.51</v>
      </c>
      <c r="AU1167" s="2">
        <v>15000</v>
      </c>
      <c r="AV1167" s="2">
        <v>0</v>
      </c>
      <c r="AW1167" s="2">
        <v>6000</v>
      </c>
      <c r="AX1167" s="2">
        <v>0</v>
      </c>
      <c r="AY1167" s="2">
        <v>0</v>
      </c>
      <c r="AZ1167" s="2">
        <v>0</v>
      </c>
      <c r="BA1167" s="2">
        <v>3098.43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</row>
    <row r="1168" spans="1:59">
      <c r="A1168" s="5" t="s">
        <v>4722</v>
      </c>
      <c r="B1168" s="2" t="s">
        <v>4723</v>
      </c>
      <c r="C1168" s="2" t="s">
        <v>4724</v>
      </c>
      <c r="D1168" s="2" t="s">
        <v>4725</v>
      </c>
      <c r="E1168" s="2" t="s">
        <v>614</v>
      </c>
      <c r="F1168" s="2" t="s">
        <v>181</v>
      </c>
      <c r="G1168" s="2">
        <v>8</v>
      </c>
      <c r="H1168" s="2">
        <v>4</v>
      </c>
      <c r="I1168" s="2">
        <v>5.5</v>
      </c>
      <c r="J1168" s="2">
        <v>0</v>
      </c>
      <c r="K1168" s="2">
        <v>1980</v>
      </c>
      <c r="L1168" s="2">
        <v>0</v>
      </c>
      <c r="M1168" s="2">
        <v>76</v>
      </c>
      <c r="N1168" s="2">
        <v>56</v>
      </c>
      <c r="O1168" s="2">
        <v>0</v>
      </c>
      <c r="P1168" s="2">
        <v>216</v>
      </c>
      <c r="Q1168" s="2">
        <v>0</v>
      </c>
      <c r="R1168" s="2">
        <v>0</v>
      </c>
      <c r="S1168" s="2">
        <v>0</v>
      </c>
      <c r="T1168" s="2">
        <v>800</v>
      </c>
      <c r="U1168" s="2">
        <v>100</v>
      </c>
      <c r="V1168" s="2">
        <v>300</v>
      </c>
      <c r="W1168" s="2">
        <v>33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3561</v>
      </c>
      <c r="AG1168" s="2">
        <v>812.4</v>
      </c>
      <c r="AH1168" s="2">
        <v>30.47</v>
      </c>
      <c r="AI1168" s="2">
        <v>203.1</v>
      </c>
      <c r="AJ1168" s="2">
        <v>609</v>
      </c>
      <c r="AK1168" s="2">
        <v>0</v>
      </c>
      <c r="AL1168" s="2">
        <v>0</v>
      </c>
      <c r="AM1168" s="2">
        <v>0</v>
      </c>
      <c r="AN1168" s="2">
        <v>0</v>
      </c>
      <c r="AO1168" s="2">
        <v>2</v>
      </c>
      <c r="AP1168" s="2">
        <v>9</v>
      </c>
      <c r="AQ1168" s="2">
        <v>0</v>
      </c>
      <c r="AR1168" s="2">
        <v>1904.03</v>
      </c>
      <c r="AS1168" s="2">
        <v>3489</v>
      </c>
      <c r="AT1168" s="2">
        <v>12683.09</v>
      </c>
      <c r="AU1168" s="2">
        <v>15000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4964.91</v>
      </c>
      <c r="BB1168" s="2">
        <v>0</v>
      </c>
      <c r="BC1168" s="2">
        <v>0</v>
      </c>
      <c r="BD1168" s="2">
        <v>0</v>
      </c>
      <c r="BE1168" s="2">
        <v>0</v>
      </c>
      <c r="BF1168" s="2">
        <v>12.87</v>
      </c>
      <c r="BG1168" s="2">
        <v>0</v>
      </c>
    </row>
    <row r="1169" spans="1:59">
      <c r="A1169" s="5" t="s">
        <v>4726</v>
      </c>
      <c r="B1169" s="2" t="s">
        <v>4727</v>
      </c>
      <c r="C1169" s="2" t="s">
        <v>4728</v>
      </c>
      <c r="D1169" s="2" t="s">
        <v>4729</v>
      </c>
      <c r="E1169" s="2" t="s">
        <v>93</v>
      </c>
      <c r="F1169" s="2" t="s">
        <v>181</v>
      </c>
      <c r="G1169" s="2">
        <v>8</v>
      </c>
      <c r="H1169" s="2">
        <v>1</v>
      </c>
      <c r="I1169" s="2">
        <v>4.9</v>
      </c>
      <c r="J1169" s="2">
        <v>0</v>
      </c>
      <c r="K1169" s="2">
        <v>1764</v>
      </c>
      <c r="L1169" s="2">
        <v>162.21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800</v>
      </c>
      <c r="U1169" s="2">
        <v>300</v>
      </c>
      <c r="V1169" s="2">
        <v>300</v>
      </c>
      <c r="W1169" s="2">
        <v>33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486.62</v>
      </c>
      <c r="AE1169" s="2">
        <v>0</v>
      </c>
      <c r="AF1169" s="2">
        <v>3845.83</v>
      </c>
      <c r="AG1169" s="2">
        <v>517.76</v>
      </c>
      <c r="AH1169" s="2">
        <v>19.42</v>
      </c>
      <c r="AI1169" s="2">
        <v>129.44</v>
      </c>
      <c r="AJ1169" s="2">
        <v>388</v>
      </c>
      <c r="AK1169" s="2">
        <v>0</v>
      </c>
      <c r="AL1169" s="2">
        <v>0</v>
      </c>
      <c r="AM1169" s="2">
        <v>0</v>
      </c>
      <c r="AN1169" s="2">
        <v>0</v>
      </c>
      <c r="AO1169" s="2">
        <v>2</v>
      </c>
      <c r="AP1169" s="2">
        <v>9</v>
      </c>
      <c r="AQ1169" s="2">
        <v>0</v>
      </c>
      <c r="AR1169" s="2">
        <v>2789.21</v>
      </c>
      <c r="AS1169" s="2">
        <v>3633.83</v>
      </c>
      <c r="AT1169" s="2">
        <v>16913.83</v>
      </c>
      <c r="AU1169" s="2">
        <v>15000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3163.86</v>
      </c>
      <c r="BB1169" s="2">
        <v>0</v>
      </c>
      <c r="BC1169" s="2">
        <v>0</v>
      </c>
      <c r="BD1169" s="2">
        <v>0</v>
      </c>
      <c r="BE1169" s="2">
        <v>0</v>
      </c>
      <c r="BF1169" s="2">
        <v>35.12</v>
      </c>
      <c r="BG1169" s="2">
        <v>0</v>
      </c>
    </row>
    <row r="1170" spans="1:59">
      <c r="A1170" s="5" t="s">
        <v>4730</v>
      </c>
      <c r="B1170" s="2" t="s">
        <v>4731</v>
      </c>
      <c r="C1170" s="2" t="s">
        <v>4732</v>
      </c>
      <c r="D1170" s="2" t="s">
        <v>4733</v>
      </c>
      <c r="E1170" s="2" t="s">
        <v>154</v>
      </c>
      <c r="F1170" s="2" t="s">
        <v>181</v>
      </c>
      <c r="G1170" s="2">
        <v>8</v>
      </c>
      <c r="H1170" s="2">
        <v>3</v>
      </c>
      <c r="I1170" s="2">
        <v>5.3</v>
      </c>
      <c r="J1170" s="2">
        <v>0</v>
      </c>
      <c r="K1170" s="2">
        <v>1908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800</v>
      </c>
      <c r="U1170" s="2">
        <v>100</v>
      </c>
      <c r="V1170" s="2">
        <v>300</v>
      </c>
      <c r="W1170" s="2">
        <v>33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10</v>
      </c>
      <c r="AE1170" s="2">
        <v>0</v>
      </c>
      <c r="AF1170" s="2">
        <v>3151</v>
      </c>
      <c r="AG1170" s="2">
        <v>398</v>
      </c>
      <c r="AH1170" s="2">
        <v>14.93</v>
      </c>
      <c r="AI1170" s="2">
        <v>104.32</v>
      </c>
      <c r="AJ1170" s="2">
        <v>299</v>
      </c>
      <c r="AK1170" s="2">
        <v>0</v>
      </c>
      <c r="AL1170" s="2">
        <v>0</v>
      </c>
      <c r="AM1170" s="2">
        <v>0</v>
      </c>
      <c r="AN1170" s="2">
        <v>0</v>
      </c>
      <c r="AO1170" s="2">
        <v>2</v>
      </c>
      <c r="AP1170" s="2">
        <v>9</v>
      </c>
      <c r="AQ1170" s="2">
        <v>0</v>
      </c>
      <c r="AR1170" s="2">
        <v>2332.75</v>
      </c>
      <c r="AS1170" s="2">
        <v>3079</v>
      </c>
      <c r="AT1170" s="2">
        <v>17127.44</v>
      </c>
      <c r="AU1170" s="2">
        <v>15000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2448.75</v>
      </c>
      <c r="BB1170" s="2">
        <v>0</v>
      </c>
      <c r="BC1170" s="2">
        <v>0</v>
      </c>
      <c r="BD1170" s="2">
        <v>0</v>
      </c>
      <c r="BE1170" s="2">
        <v>0</v>
      </c>
      <c r="BF1170" s="2">
        <v>72.48</v>
      </c>
      <c r="BG1170" s="2">
        <v>0</v>
      </c>
    </row>
    <row r="1171" spans="1:59">
      <c r="A1171" s="5" t="s">
        <v>4734</v>
      </c>
      <c r="B1171" s="2" t="s">
        <v>4735</v>
      </c>
      <c r="C1171" s="2" t="s">
        <v>4736</v>
      </c>
      <c r="D1171" s="2" t="s">
        <v>4737</v>
      </c>
      <c r="E1171" s="2" t="s">
        <v>204</v>
      </c>
      <c r="F1171" s="2" t="s">
        <v>256</v>
      </c>
      <c r="G1171" s="2">
        <v>10</v>
      </c>
      <c r="H1171" s="2">
        <v>3</v>
      </c>
      <c r="I1171" s="2">
        <v>6.1</v>
      </c>
      <c r="J1171" s="2">
        <v>0</v>
      </c>
      <c r="K1171" s="2">
        <v>2196</v>
      </c>
      <c r="L1171" s="2">
        <v>201.93</v>
      </c>
      <c r="M1171" s="2">
        <v>49</v>
      </c>
      <c r="N1171" s="2">
        <v>72</v>
      </c>
      <c r="O1171" s="2">
        <v>0</v>
      </c>
      <c r="P1171" s="2">
        <v>216</v>
      </c>
      <c r="Q1171" s="2">
        <v>0</v>
      </c>
      <c r="R1171" s="2">
        <v>0</v>
      </c>
      <c r="S1171" s="2">
        <v>0</v>
      </c>
      <c r="T1171" s="2">
        <v>800</v>
      </c>
      <c r="U1171" s="2">
        <v>100</v>
      </c>
      <c r="V1171" s="2">
        <v>300</v>
      </c>
      <c r="W1171" s="2">
        <v>33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908.69</v>
      </c>
      <c r="AE1171" s="2">
        <v>0</v>
      </c>
      <c r="AF1171" s="2">
        <v>4876.62</v>
      </c>
      <c r="AG1171" s="2">
        <v>673.71</v>
      </c>
      <c r="AH1171" s="2">
        <v>25.26</v>
      </c>
      <c r="AI1171" s="2">
        <v>168.43</v>
      </c>
      <c r="AJ1171" s="2">
        <v>505</v>
      </c>
      <c r="AK1171" s="2">
        <v>0</v>
      </c>
      <c r="AL1171" s="2">
        <v>0</v>
      </c>
      <c r="AM1171" s="2">
        <v>0</v>
      </c>
      <c r="AN1171" s="2">
        <v>0</v>
      </c>
      <c r="AO1171" s="2">
        <v>2</v>
      </c>
      <c r="AP1171" s="2">
        <v>9</v>
      </c>
      <c r="AQ1171" s="2">
        <v>0</v>
      </c>
      <c r="AR1171" s="2">
        <v>3502.22</v>
      </c>
      <c r="AS1171" s="2">
        <v>4804.62</v>
      </c>
      <c r="AT1171" s="2">
        <v>18999.13</v>
      </c>
      <c r="AU1171" s="2">
        <v>15000</v>
      </c>
      <c r="AV1171" s="2">
        <v>6000</v>
      </c>
      <c r="AW1171" s="2">
        <v>0</v>
      </c>
      <c r="AX1171" s="2">
        <v>0</v>
      </c>
      <c r="AY1171" s="2">
        <v>0</v>
      </c>
      <c r="AZ1171" s="2">
        <v>0</v>
      </c>
      <c r="BA1171" s="2">
        <v>4117.2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</row>
    <row r="1172" spans="1:59">
      <c r="A1172" s="5" t="s">
        <v>4738</v>
      </c>
      <c r="B1172" s="2" t="s">
        <v>4739</v>
      </c>
      <c r="C1172" s="2" t="s">
        <v>4740</v>
      </c>
      <c r="D1172" s="2" t="s">
        <v>4741</v>
      </c>
      <c r="E1172" s="2" t="s">
        <v>1159</v>
      </c>
      <c r="F1172" s="2" t="s">
        <v>181</v>
      </c>
      <c r="G1172" s="2">
        <v>8</v>
      </c>
      <c r="H1172" s="2">
        <v>3</v>
      </c>
      <c r="I1172" s="2">
        <v>5.3</v>
      </c>
      <c r="J1172" s="2">
        <v>0</v>
      </c>
      <c r="K1172" s="2">
        <v>1908</v>
      </c>
      <c r="L1172" s="2">
        <v>0</v>
      </c>
      <c r="M1172" s="2">
        <v>0</v>
      </c>
      <c r="N1172" s="2">
        <v>0</v>
      </c>
      <c r="O1172" s="2">
        <v>800</v>
      </c>
      <c r="P1172" s="2">
        <v>216</v>
      </c>
      <c r="Q1172" s="2">
        <v>0</v>
      </c>
      <c r="R1172" s="2">
        <v>0</v>
      </c>
      <c r="S1172" s="2">
        <v>0</v>
      </c>
      <c r="T1172" s="2">
        <v>800</v>
      </c>
      <c r="U1172" s="2">
        <v>100</v>
      </c>
      <c r="V1172" s="2">
        <v>300</v>
      </c>
      <c r="W1172" s="2">
        <v>33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263.17</v>
      </c>
      <c r="AE1172" s="2">
        <v>0</v>
      </c>
      <c r="AF1172" s="2">
        <v>4420.17</v>
      </c>
      <c r="AG1172" s="2">
        <v>769.08</v>
      </c>
      <c r="AH1172" s="2">
        <v>28.84</v>
      </c>
      <c r="AI1172" s="2">
        <v>192.27</v>
      </c>
      <c r="AJ1172" s="2">
        <v>577</v>
      </c>
      <c r="AK1172" s="2">
        <v>0</v>
      </c>
      <c r="AL1172" s="2">
        <v>0</v>
      </c>
      <c r="AM1172" s="2">
        <v>0</v>
      </c>
      <c r="AN1172" s="2">
        <v>0</v>
      </c>
      <c r="AO1172" s="2">
        <v>2</v>
      </c>
      <c r="AP1172" s="2">
        <v>9</v>
      </c>
      <c r="AQ1172" s="2">
        <v>0</v>
      </c>
      <c r="AR1172" s="2">
        <v>2850.98</v>
      </c>
      <c r="AS1172" s="2">
        <v>4348.17</v>
      </c>
      <c r="AT1172" s="2">
        <v>23940.17</v>
      </c>
      <c r="AU1172" s="2">
        <v>15000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4701.57</v>
      </c>
      <c r="BB1172" s="2">
        <v>4238.6</v>
      </c>
      <c r="BC1172" s="2">
        <v>127.16</v>
      </c>
      <c r="BD1172" s="2">
        <v>0</v>
      </c>
      <c r="BE1172" s="2">
        <v>127.16</v>
      </c>
      <c r="BF1172" s="2">
        <v>193.73</v>
      </c>
      <c r="BG1172" s="2">
        <v>0</v>
      </c>
    </row>
    <row r="1173" spans="1:59">
      <c r="A1173" s="5" t="s">
        <v>4742</v>
      </c>
      <c r="B1173" s="2" t="s">
        <v>4743</v>
      </c>
      <c r="C1173" s="2" t="s">
        <v>4744</v>
      </c>
      <c r="D1173" s="2" t="s">
        <v>4745</v>
      </c>
      <c r="E1173" s="2" t="s">
        <v>614</v>
      </c>
      <c r="F1173" s="2" t="s">
        <v>256</v>
      </c>
      <c r="G1173" s="2">
        <v>8</v>
      </c>
      <c r="H1173" s="2">
        <v>2</v>
      </c>
      <c r="I1173" s="2">
        <v>5.1</v>
      </c>
      <c r="J1173" s="2">
        <v>0</v>
      </c>
      <c r="K1173" s="2">
        <v>1836</v>
      </c>
      <c r="L1173" s="2">
        <v>0</v>
      </c>
      <c r="M1173" s="2">
        <v>0</v>
      </c>
      <c r="N1173" s="2">
        <v>0</v>
      </c>
      <c r="O1173" s="2">
        <v>0</v>
      </c>
      <c r="P1173" s="2">
        <v>144</v>
      </c>
      <c r="Q1173" s="2">
        <v>0</v>
      </c>
      <c r="R1173" s="2">
        <v>0</v>
      </c>
      <c r="S1173" s="2">
        <v>0</v>
      </c>
      <c r="T1173" s="2">
        <v>800</v>
      </c>
      <c r="U1173" s="2">
        <v>100</v>
      </c>
      <c r="V1173" s="2">
        <v>300</v>
      </c>
      <c r="W1173" s="2">
        <v>33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253.24</v>
      </c>
      <c r="AE1173" s="2">
        <v>0</v>
      </c>
      <c r="AF1173" s="2">
        <v>3466.24</v>
      </c>
      <c r="AG1173" s="2">
        <v>323.04</v>
      </c>
      <c r="AH1173" s="2">
        <v>12.11</v>
      </c>
      <c r="AI1173" s="2">
        <v>104.32</v>
      </c>
      <c r="AJ1173" s="2">
        <v>242</v>
      </c>
      <c r="AK1173" s="2">
        <v>0</v>
      </c>
      <c r="AL1173" s="2">
        <v>0</v>
      </c>
      <c r="AM1173" s="2">
        <v>0</v>
      </c>
      <c r="AN1173" s="2">
        <v>0</v>
      </c>
      <c r="AO1173" s="2">
        <v>2</v>
      </c>
      <c r="AP1173" s="2">
        <v>9</v>
      </c>
      <c r="AQ1173" s="2">
        <v>0</v>
      </c>
      <c r="AR1173" s="2">
        <v>2782.77</v>
      </c>
      <c r="AS1173" s="2">
        <v>3394.24</v>
      </c>
      <c r="AT1173" s="2">
        <v>13451.73</v>
      </c>
      <c r="AU1173" s="2">
        <v>15000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2044.41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</row>
    <row r="1174" spans="1:59">
      <c r="A1174" s="5" t="s">
        <v>4746</v>
      </c>
      <c r="B1174" s="2" t="s">
        <v>4747</v>
      </c>
      <c r="C1174" s="2" t="s">
        <v>4748</v>
      </c>
      <c r="D1174" s="2" t="s">
        <v>4749</v>
      </c>
      <c r="E1174" s="2" t="s">
        <v>614</v>
      </c>
      <c r="F1174" s="2" t="s">
        <v>256</v>
      </c>
      <c r="G1174" s="2">
        <v>10</v>
      </c>
      <c r="H1174" s="2">
        <v>3</v>
      </c>
      <c r="I1174" s="2">
        <v>6.1</v>
      </c>
      <c r="J1174" s="2">
        <v>0</v>
      </c>
      <c r="K1174" s="2">
        <v>2196</v>
      </c>
      <c r="L1174" s="2">
        <v>0</v>
      </c>
      <c r="M1174" s="2">
        <v>0</v>
      </c>
      <c r="N1174" s="2">
        <v>0</v>
      </c>
      <c r="O1174" s="2">
        <v>0</v>
      </c>
      <c r="P1174" s="2">
        <v>504</v>
      </c>
      <c r="Q1174" s="2">
        <v>0</v>
      </c>
      <c r="R1174" s="2">
        <v>0</v>
      </c>
      <c r="S1174" s="2">
        <v>0</v>
      </c>
      <c r="T1174" s="2">
        <v>800</v>
      </c>
      <c r="U1174" s="2">
        <v>100</v>
      </c>
      <c r="V1174" s="2">
        <v>300</v>
      </c>
      <c r="W1174" s="2">
        <v>33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302.9</v>
      </c>
      <c r="AE1174" s="2">
        <v>0</v>
      </c>
      <c r="AF1174" s="2">
        <v>4235.9</v>
      </c>
      <c r="AG1174" s="2">
        <v>337.6</v>
      </c>
      <c r="AH1174" s="2">
        <v>12.66</v>
      </c>
      <c r="AI1174" s="2">
        <v>104.32</v>
      </c>
      <c r="AJ1174" s="2">
        <v>253</v>
      </c>
      <c r="AK1174" s="2">
        <v>0</v>
      </c>
      <c r="AL1174" s="2">
        <v>0</v>
      </c>
      <c r="AM1174" s="2">
        <v>0</v>
      </c>
      <c r="AN1174" s="2">
        <v>0</v>
      </c>
      <c r="AO1174" s="2">
        <v>2</v>
      </c>
      <c r="AP1174" s="2">
        <v>9</v>
      </c>
      <c r="AQ1174" s="2">
        <v>0</v>
      </c>
      <c r="AR1174" s="2">
        <v>3526.32</v>
      </c>
      <c r="AS1174" s="2">
        <v>4163.9</v>
      </c>
      <c r="AT1174" s="2">
        <v>15335.24</v>
      </c>
      <c r="AU1174" s="2">
        <v>15000</v>
      </c>
      <c r="AV1174" s="2">
        <v>1500</v>
      </c>
      <c r="AW1174" s="2">
        <v>6000</v>
      </c>
      <c r="AX1174" s="2">
        <v>0</v>
      </c>
      <c r="AY1174" s="2">
        <v>0</v>
      </c>
      <c r="AZ1174" s="2">
        <v>0</v>
      </c>
      <c r="BA1174" s="2">
        <v>2122.74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</row>
    <row r="1175" spans="1:59">
      <c r="A1175" s="5" t="s">
        <v>4750</v>
      </c>
      <c r="B1175" s="2" t="s">
        <v>4751</v>
      </c>
      <c r="C1175" s="2" t="s">
        <v>4752</v>
      </c>
      <c r="D1175" s="2" t="s">
        <v>4753</v>
      </c>
      <c r="E1175" s="2" t="s">
        <v>614</v>
      </c>
      <c r="F1175" s="2" t="s">
        <v>256</v>
      </c>
      <c r="G1175" s="2">
        <v>9</v>
      </c>
      <c r="H1175" s="2">
        <v>3</v>
      </c>
      <c r="I1175" s="2">
        <v>5.7</v>
      </c>
      <c r="J1175" s="2">
        <v>0</v>
      </c>
      <c r="K1175" s="2">
        <v>2052</v>
      </c>
      <c r="L1175" s="2">
        <v>188.69</v>
      </c>
      <c r="M1175" s="2">
        <v>0</v>
      </c>
      <c r="N1175" s="2">
        <v>0</v>
      </c>
      <c r="O1175" s="2">
        <v>0</v>
      </c>
      <c r="P1175" s="2">
        <v>144</v>
      </c>
      <c r="Q1175" s="2">
        <v>0</v>
      </c>
      <c r="R1175" s="2">
        <v>0</v>
      </c>
      <c r="S1175" s="2">
        <v>0</v>
      </c>
      <c r="T1175" s="2">
        <v>800</v>
      </c>
      <c r="U1175" s="2">
        <v>100</v>
      </c>
      <c r="V1175" s="2">
        <v>300</v>
      </c>
      <c r="W1175" s="2">
        <v>33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1320.83</v>
      </c>
      <c r="AE1175" s="2">
        <v>0</v>
      </c>
      <c r="AF1175" s="2">
        <v>4938.52</v>
      </c>
      <c r="AG1175" s="2">
        <v>363.52</v>
      </c>
      <c r="AH1175" s="2">
        <v>13.63</v>
      </c>
      <c r="AI1175" s="2">
        <v>104.32</v>
      </c>
      <c r="AJ1175" s="2">
        <v>273</v>
      </c>
      <c r="AK1175" s="2">
        <v>0</v>
      </c>
      <c r="AL1175" s="2">
        <v>0</v>
      </c>
      <c r="AM1175" s="2">
        <v>0</v>
      </c>
      <c r="AN1175" s="2">
        <v>0</v>
      </c>
      <c r="AO1175" s="2">
        <v>2</v>
      </c>
      <c r="AP1175" s="2">
        <v>9</v>
      </c>
      <c r="AQ1175" s="2">
        <v>0</v>
      </c>
      <c r="AR1175" s="2">
        <v>4182.05</v>
      </c>
      <c r="AS1175" s="2">
        <v>4866.52</v>
      </c>
      <c r="AT1175" s="2">
        <v>15029.86</v>
      </c>
      <c r="AU1175" s="2">
        <v>15000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2263.41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</row>
    <row r="1176" spans="1:59">
      <c r="A1176" s="5" t="s">
        <v>4754</v>
      </c>
      <c r="B1176" s="2" t="s">
        <v>4755</v>
      </c>
      <c r="C1176" s="2" t="s">
        <v>4756</v>
      </c>
      <c r="D1176" s="2" t="s">
        <v>4757</v>
      </c>
      <c r="E1176" s="2" t="s">
        <v>614</v>
      </c>
      <c r="F1176" s="2" t="s">
        <v>256</v>
      </c>
      <c r="G1176" s="2">
        <v>9</v>
      </c>
      <c r="H1176" s="2">
        <v>2</v>
      </c>
      <c r="I1176" s="2">
        <v>5.5</v>
      </c>
      <c r="J1176" s="2">
        <v>0</v>
      </c>
      <c r="K1176" s="2">
        <v>1980</v>
      </c>
      <c r="L1176" s="2">
        <v>182.07</v>
      </c>
      <c r="M1176" s="2">
        <v>0</v>
      </c>
      <c r="N1176" s="2">
        <v>0</v>
      </c>
      <c r="O1176" s="2">
        <v>0</v>
      </c>
      <c r="P1176" s="2">
        <v>504</v>
      </c>
      <c r="Q1176" s="2">
        <v>0</v>
      </c>
      <c r="R1176" s="2">
        <v>0</v>
      </c>
      <c r="S1176" s="2">
        <v>0</v>
      </c>
      <c r="T1176" s="2">
        <v>800</v>
      </c>
      <c r="U1176" s="2">
        <v>100</v>
      </c>
      <c r="V1176" s="2">
        <v>300</v>
      </c>
      <c r="W1176" s="2">
        <v>33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455.17</v>
      </c>
      <c r="AE1176" s="2">
        <v>0</v>
      </c>
      <c r="AF1176" s="2">
        <v>4354.24</v>
      </c>
      <c r="AG1176" s="2">
        <v>359.6</v>
      </c>
      <c r="AH1176" s="2">
        <v>13.49</v>
      </c>
      <c r="AI1176" s="2">
        <v>104.32</v>
      </c>
      <c r="AJ1176" s="2">
        <v>270</v>
      </c>
      <c r="AK1176" s="2">
        <v>0</v>
      </c>
      <c r="AL1176" s="2">
        <v>0</v>
      </c>
      <c r="AM1176" s="2">
        <v>0</v>
      </c>
      <c r="AN1176" s="2">
        <v>0</v>
      </c>
      <c r="AO1176" s="2">
        <v>2</v>
      </c>
      <c r="AP1176" s="2">
        <v>9</v>
      </c>
      <c r="AQ1176" s="2">
        <v>0</v>
      </c>
      <c r="AR1176" s="2">
        <v>3604.83</v>
      </c>
      <c r="AS1176" s="2">
        <v>4282.24</v>
      </c>
      <c r="AT1176" s="2">
        <v>15013.16</v>
      </c>
      <c r="AU1176" s="2">
        <v>15000</v>
      </c>
      <c r="AV1176" s="2">
        <v>3000</v>
      </c>
      <c r="AW1176" s="2">
        <v>0</v>
      </c>
      <c r="AX1176" s="2">
        <v>0</v>
      </c>
      <c r="AY1176" s="2">
        <v>0</v>
      </c>
      <c r="AZ1176" s="2">
        <v>0</v>
      </c>
      <c r="BA1176" s="2">
        <v>2242.23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</row>
    <row r="1177" spans="1:59">
      <c r="A1177" s="5" t="s">
        <v>4758</v>
      </c>
      <c r="B1177" s="2" t="s">
        <v>4759</v>
      </c>
      <c r="C1177" s="2" t="s">
        <v>4760</v>
      </c>
      <c r="D1177" s="2" t="s">
        <v>4761</v>
      </c>
      <c r="E1177" s="2" t="s">
        <v>614</v>
      </c>
      <c r="F1177" s="2" t="s">
        <v>256</v>
      </c>
      <c r="G1177" s="2">
        <v>9</v>
      </c>
      <c r="H1177" s="2">
        <v>2</v>
      </c>
      <c r="I1177" s="2">
        <v>5.5</v>
      </c>
      <c r="J1177" s="2">
        <v>0</v>
      </c>
      <c r="K1177" s="2">
        <v>1980</v>
      </c>
      <c r="L1177" s="2">
        <v>182.07</v>
      </c>
      <c r="M1177" s="2">
        <v>0</v>
      </c>
      <c r="N1177" s="2">
        <v>0</v>
      </c>
      <c r="O1177" s="2">
        <v>0</v>
      </c>
      <c r="P1177" s="2">
        <v>504</v>
      </c>
      <c r="Q1177" s="2">
        <v>0</v>
      </c>
      <c r="R1177" s="2">
        <v>0</v>
      </c>
      <c r="S1177" s="2">
        <v>0</v>
      </c>
      <c r="T1177" s="2">
        <v>800</v>
      </c>
      <c r="U1177" s="2">
        <v>100</v>
      </c>
      <c r="V1177" s="2">
        <v>300</v>
      </c>
      <c r="W1177" s="2">
        <v>33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1274.48</v>
      </c>
      <c r="AE1177" s="2">
        <v>0</v>
      </c>
      <c r="AF1177" s="2">
        <v>5173.55</v>
      </c>
      <c r="AG1177" s="2">
        <v>316.72</v>
      </c>
      <c r="AH1177" s="2">
        <v>11.88</v>
      </c>
      <c r="AI1177" s="2">
        <v>104.32</v>
      </c>
      <c r="AJ1177" s="2">
        <v>238</v>
      </c>
      <c r="AK1177" s="2">
        <v>0</v>
      </c>
      <c r="AL1177" s="2">
        <v>0</v>
      </c>
      <c r="AM1177" s="2">
        <v>0</v>
      </c>
      <c r="AN1177" s="2">
        <v>0</v>
      </c>
      <c r="AO1177" s="2">
        <v>2</v>
      </c>
      <c r="AP1177" s="2">
        <v>9</v>
      </c>
      <c r="AQ1177" s="2">
        <v>0</v>
      </c>
      <c r="AR1177" s="2">
        <v>4500.63</v>
      </c>
      <c r="AS1177" s="2">
        <v>5101.55</v>
      </c>
      <c r="AT1177" s="2">
        <v>15854.47</v>
      </c>
      <c r="AU1177" s="2">
        <v>15000</v>
      </c>
      <c r="AV1177" s="2">
        <v>3000</v>
      </c>
      <c r="AW1177" s="2">
        <v>6000</v>
      </c>
      <c r="AX1177" s="2">
        <v>0</v>
      </c>
      <c r="AY1177" s="2">
        <v>0</v>
      </c>
      <c r="AZ1177" s="2">
        <v>0</v>
      </c>
      <c r="BA1177" s="2">
        <v>2012.76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</row>
    <row r="1178" spans="1:59">
      <c r="A1178" s="5" t="s">
        <v>4762</v>
      </c>
      <c r="B1178" s="2" t="s">
        <v>4763</v>
      </c>
      <c r="C1178" s="2" t="s">
        <v>4764</v>
      </c>
      <c r="D1178" s="2" t="s">
        <v>4765</v>
      </c>
      <c r="E1178" s="2" t="s">
        <v>614</v>
      </c>
      <c r="F1178" s="2" t="s">
        <v>256</v>
      </c>
      <c r="G1178" s="2">
        <v>9</v>
      </c>
      <c r="H1178" s="2">
        <v>2</v>
      </c>
      <c r="I1178" s="2">
        <v>5.5</v>
      </c>
      <c r="J1178" s="2">
        <v>0</v>
      </c>
      <c r="K1178" s="2">
        <v>1980</v>
      </c>
      <c r="L1178" s="2">
        <v>182.07</v>
      </c>
      <c r="M1178" s="2">
        <v>0</v>
      </c>
      <c r="N1178" s="2">
        <v>0</v>
      </c>
      <c r="O1178" s="2">
        <v>0</v>
      </c>
      <c r="P1178" s="2">
        <v>144</v>
      </c>
      <c r="Q1178" s="2">
        <v>0</v>
      </c>
      <c r="R1178" s="2">
        <v>0</v>
      </c>
      <c r="S1178" s="2">
        <v>0</v>
      </c>
      <c r="T1178" s="2">
        <v>800</v>
      </c>
      <c r="U1178" s="2">
        <v>100</v>
      </c>
      <c r="V1178" s="2">
        <v>300</v>
      </c>
      <c r="W1178" s="2">
        <v>33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455.17</v>
      </c>
      <c r="AE1178" s="2">
        <v>0</v>
      </c>
      <c r="AF1178" s="2">
        <v>3994.24</v>
      </c>
      <c r="AG1178" s="2">
        <v>311.52</v>
      </c>
      <c r="AH1178" s="2">
        <v>11.68</v>
      </c>
      <c r="AI1178" s="2">
        <v>104.32</v>
      </c>
      <c r="AJ1178" s="2">
        <v>234</v>
      </c>
      <c r="AK1178" s="2">
        <v>0</v>
      </c>
      <c r="AL1178" s="2">
        <v>0</v>
      </c>
      <c r="AM1178" s="2">
        <v>0</v>
      </c>
      <c r="AN1178" s="2">
        <v>0</v>
      </c>
      <c r="AO1178" s="2">
        <v>2</v>
      </c>
      <c r="AP1178" s="2">
        <v>9</v>
      </c>
      <c r="AQ1178" s="2">
        <v>0</v>
      </c>
      <c r="AR1178" s="2">
        <v>3330.72</v>
      </c>
      <c r="AS1178" s="2">
        <v>3922.24</v>
      </c>
      <c r="AT1178" s="2">
        <v>14051.58</v>
      </c>
      <c r="AU1178" s="2">
        <v>15000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1984.56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</row>
    <row r="1179" spans="1:59">
      <c r="A1179" s="5" t="s">
        <v>4766</v>
      </c>
      <c r="B1179" s="2" t="s">
        <v>4767</v>
      </c>
      <c r="C1179" s="2" t="s">
        <v>4768</v>
      </c>
      <c r="D1179" s="2" t="s">
        <v>4769</v>
      </c>
      <c r="E1179" s="2" t="s">
        <v>614</v>
      </c>
      <c r="F1179" s="2" t="s">
        <v>256</v>
      </c>
      <c r="G1179" s="2">
        <v>8</v>
      </c>
      <c r="H1179" s="2">
        <v>2</v>
      </c>
      <c r="I1179" s="2">
        <v>5.1</v>
      </c>
      <c r="J1179" s="2">
        <v>0</v>
      </c>
      <c r="K1179" s="2">
        <v>1836</v>
      </c>
      <c r="L1179" s="2">
        <v>0</v>
      </c>
      <c r="M1179" s="2">
        <v>0</v>
      </c>
      <c r="N1179" s="2">
        <v>0</v>
      </c>
      <c r="O1179" s="2">
        <v>0</v>
      </c>
      <c r="P1179" s="2">
        <v>72</v>
      </c>
      <c r="Q1179" s="2">
        <v>0</v>
      </c>
      <c r="R1179" s="2">
        <v>0</v>
      </c>
      <c r="S1179" s="2">
        <v>0</v>
      </c>
      <c r="T1179" s="2">
        <v>800</v>
      </c>
      <c r="U1179" s="2">
        <v>100</v>
      </c>
      <c r="V1179" s="2">
        <v>300</v>
      </c>
      <c r="W1179" s="2">
        <v>33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422.07</v>
      </c>
      <c r="AE1179" s="2">
        <v>0</v>
      </c>
      <c r="AF1179" s="2">
        <v>3563.07</v>
      </c>
      <c r="AG1179" s="2">
        <v>432</v>
      </c>
      <c r="AH1179" s="2">
        <v>16.2</v>
      </c>
      <c r="AI1179" s="2">
        <v>108</v>
      </c>
      <c r="AJ1179" s="2">
        <v>324</v>
      </c>
      <c r="AK1179" s="2">
        <v>0</v>
      </c>
      <c r="AL1179" s="2">
        <v>0</v>
      </c>
      <c r="AM1179" s="2">
        <v>0</v>
      </c>
      <c r="AN1179" s="2">
        <v>0</v>
      </c>
      <c r="AO1179" s="2">
        <v>2</v>
      </c>
      <c r="AP1179" s="2">
        <v>9</v>
      </c>
      <c r="AQ1179" s="2">
        <v>0</v>
      </c>
      <c r="AR1179" s="2">
        <v>2680.87</v>
      </c>
      <c r="AS1179" s="2">
        <v>3491.07</v>
      </c>
      <c r="AT1179" s="2">
        <v>13042.56</v>
      </c>
      <c r="AU1179" s="2">
        <v>15000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2640.6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</row>
    <row r="1180" spans="1:59">
      <c r="A1180" s="5" t="s">
        <v>4770</v>
      </c>
      <c r="B1180" s="2" t="s">
        <v>4771</v>
      </c>
      <c r="C1180" s="2" t="s">
        <v>4772</v>
      </c>
      <c r="D1180" s="2" t="s">
        <v>4773</v>
      </c>
      <c r="E1180" s="2" t="s">
        <v>1159</v>
      </c>
      <c r="F1180" s="2" t="s">
        <v>181</v>
      </c>
      <c r="G1180" s="2">
        <v>8</v>
      </c>
      <c r="H1180" s="2">
        <v>1</v>
      </c>
      <c r="I1180" s="2">
        <v>4.9</v>
      </c>
      <c r="J1180" s="2">
        <v>0</v>
      </c>
      <c r="K1180" s="2">
        <v>1764</v>
      </c>
      <c r="L1180" s="2">
        <v>0</v>
      </c>
      <c r="M1180" s="2">
        <v>0</v>
      </c>
      <c r="N1180" s="2">
        <v>0</v>
      </c>
      <c r="O1180" s="2">
        <v>800</v>
      </c>
      <c r="P1180" s="2">
        <v>216</v>
      </c>
      <c r="Q1180" s="2">
        <v>0</v>
      </c>
      <c r="R1180" s="2">
        <v>0</v>
      </c>
      <c r="S1180" s="2">
        <v>0</v>
      </c>
      <c r="T1180" s="2">
        <v>800</v>
      </c>
      <c r="U1180" s="2">
        <v>100</v>
      </c>
      <c r="V1180" s="2">
        <v>300</v>
      </c>
      <c r="W1180" s="2">
        <v>33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486.62</v>
      </c>
      <c r="AE1180" s="2">
        <v>0</v>
      </c>
      <c r="AF1180" s="2">
        <v>4499.62</v>
      </c>
      <c r="AG1180" s="2">
        <v>597.13</v>
      </c>
      <c r="AH1180" s="2">
        <v>22.39</v>
      </c>
      <c r="AI1180" s="2">
        <v>149.28</v>
      </c>
      <c r="AJ1180" s="2">
        <v>448</v>
      </c>
      <c r="AK1180" s="2">
        <v>0</v>
      </c>
      <c r="AL1180" s="2">
        <v>0</v>
      </c>
      <c r="AM1180" s="2">
        <v>0</v>
      </c>
      <c r="AN1180" s="2">
        <v>0</v>
      </c>
      <c r="AO1180" s="2">
        <v>2</v>
      </c>
      <c r="AP1180" s="2">
        <v>9</v>
      </c>
      <c r="AQ1180" s="2">
        <v>0</v>
      </c>
      <c r="AR1180" s="2">
        <v>3280.82</v>
      </c>
      <c r="AS1180" s="2">
        <v>4427.62</v>
      </c>
      <c r="AT1180" s="2">
        <v>23731.62</v>
      </c>
      <c r="AU1180" s="2">
        <v>15000</v>
      </c>
      <c r="AV1180" s="2">
        <v>0</v>
      </c>
      <c r="AW1180" s="2">
        <v>0</v>
      </c>
      <c r="AX1180" s="2">
        <v>0</v>
      </c>
      <c r="AY1180" s="2">
        <v>3000</v>
      </c>
      <c r="AZ1180" s="2">
        <v>0</v>
      </c>
      <c r="BA1180" s="2">
        <v>3650.4</v>
      </c>
      <c r="BB1180" s="2">
        <v>2081.22</v>
      </c>
      <c r="BC1180" s="2">
        <v>62.44</v>
      </c>
      <c r="BD1180" s="2">
        <v>0</v>
      </c>
      <c r="BE1180" s="2">
        <v>62.44</v>
      </c>
      <c r="BF1180" s="2">
        <v>146.11</v>
      </c>
      <c r="BG1180" s="2">
        <v>0</v>
      </c>
    </row>
    <row r="1181" spans="1:59">
      <c r="A1181" s="5" t="s">
        <v>4774</v>
      </c>
      <c r="B1181" s="2" t="s">
        <v>4775</v>
      </c>
      <c r="C1181" s="2" t="s">
        <v>4776</v>
      </c>
      <c r="D1181" s="2" t="s">
        <v>4777</v>
      </c>
      <c r="E1181" s="2" t="s">
        <v>1159</v>
      </c>
      <c r="F1181" s="2" t="s">
        <v>181</v>
      </c>
      <c r="G1181" s="2">
        <v>8</v>
      </c>
      <c r="H1181" s="2">
        <v>1</v>
      </c>
      <c r="I1181" s="2">
        <v>4.9</v>
      </c>
      <c r="J1181" s="2">
        <v>0</v>
      </c>
      <c r="K1181" s="2">
        <v>1764</v>
      </c>
      <c r="L1181" s="2">
        <v>0</v>
      </c>
      <c r="M1181" s="2">
        <v>0</v>
      </c>
      <c r="N1181" s="2">
        <v>0</v>
      </c>
      <c r="O1181" s="2">
        <v>0</v>
      </c>
      <c r="P1181" s="2">
        <v>216</v>
      </c>
      <c r="Q1181" s="2">
        <v>0</v>
      </c>
      <c r="R1181" s="2">
        <v>0</v>
      </c>
      <c r="S1181" s="2">
        <v>0</v>
      </c>
      <c r="T1181" s="2">
        <v>800</v>
      </c>
      <c r="U1181" s="2">
        <v>100</v>
      </c>
      <c r="V1181" s="2">
        <v>300</v>
      </c>
      <c r="W1181" s="2">
        <v>33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796.95</v>
      </c>
      <c r="AF1181" s="2">
        <v>2416.05</v>
      </c>
      <c r="AG1181" s="2">
        <v>496.42</v>
      </c>
      <c r="AH1181" s="2">
        <v>18.62</v>
      </c>
      <c r="AI1181" s="2">
        <v>124.11</v>
      </c>
      <c r="AJ1181" s="2">
        <v>372</v>
      </c>
      <c r="AK1181" s="2">
        <v>0</v>
      </c>
      <c r="AL1181" s="2">
        <v>0</v>
      </c>
      <c r="AM1181" s="2">
        <v>0</v>
      </c>
      <c r="AN1181" s="2">
        <v>0</v>
      </c>
      <c r="AO1181" s="2">
        <v>2</v>
      </c>
      <c r="AP1181" s="2">
        <v>9</v>
      </c>
      <c r="AQ1181" s="2">
        <v>0</v>
      </c>
      <c r="AR1181" s="2">
        <v>1402.9</v>
      </c>
      <c r="AS1181" s="2">
        <v>2344.05</v>
      </c>
      <c r="AT1181" s="2">
        <v>15721.05</v>
      </c>
      <c r="AU1181" s="2">
        <v>15000</v>
      </c>
      <c r="AV1181" s="2">
        <v>0</v>
      </c>
      <c r="AW1181" s="2">
        <v>0</v>
      </c>
      <c r="AX1181" s="2">
        <v>0</v>
      </c>
      <c r="AY1181" s="2">
        <v>3000</v>
      </c>
      <c r="AZ1181" s="2">
        <v>0</v>
      </c>
      <c r="BA1181" s="2">
        <v>3033.45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</row>
    <row r="1182" spans="1:59">
      <c r="A1182" s="5" t="s">
        <v>4778</v>
      </c>
      <c r="B1182" s="2" t="s">
        <v>4304</v>
      </c>
      <c r="C1182" s="2" t="s">
        <v>4779</v>
      </c>
      <c r="D1182" s="2" t="s">
        <v>4780</v>
      </c>
      <c r="E1182" s="2" t="s">
        <v>114</v>
      </c>
      <c r="F1182" s="2" t="s">
        <v>209</v>
      </c>
      <c r="G1182" s="2">
        <v>12</v>
      </c>
      <c r="H1182" s="2">
        <v>2</v>
      </c>
      <c r="I1182" s="2">
        <v>6.7</v>
      </c>
      <c r="J1182" s="2">
        <v>0</v>
      </c>
      <c r="K1182" s="2">
        <v>2412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800</v>
      </c>
      <c r="U1182" s="2">
        <v>300</v>
      </c>
      <c r="V1182" s="2">
        <v>300</v>
      </c>
      <c r="W1182" s="2">
        <v>33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3845</v>
      </c>
      <c r="AG1182" s="2">
        <v>1134.48</v>
      </c>
      <c r="AH1182" s="2">
        <v>42.54</v>
      </c>
      <c r="AI1182" s="2">
        <v>297.21</v>
      </c>
      <c r="AJ1182" s="2">
        <v>892</v>
      </c>
      <c r="AK1182" s="2">
        <v>0</v>
      </c>
      <c r="AL1182" s="2">
        <v>0</v>
      </c>
      <c r="AM1182" s="2">
        <v>0</v>
      </c>
      <c r="AN1182" s="2">
        <v>0</v>
      </c>
      <c r="AO1182" s="2">
        <v>2</v>
      </c>
      <c r="AP1182" s="2">
        <v>9</v>
      </c>
      <c r="AQ1182" s="2">
        <v>0</v>
      </c>
      <c r="AR1182" s="2">
        <v>1476.77</v>
      </c>
      <c r="AS1182" s="2">
        <v>3633</v>
      </c>
      <c r="AT1182" s="2">
        <v>26199</v>
      </c>
      <c r="AU1182" s="2">
        <v>15000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7098.69</v>
      </c>
      <c r="BB1182" s="2">
        <v>4100.31</v>
      </c>
      <c r="BC1182" s="2">
        <v>123.01</v>
      </c>
      <c r="BD1182" s="2">
        <v>0</v>
      </c>
      <c r="BE1182" s="2">
        <v>123.01</v>
      </c>
      <c r="BF1182" s="2">
        <v>235.01</v>
      </c>
      <c r="BG1182" s="2">
        <v>0</v>
      </c>
    </row>
    <row r="1183" spans="1:59">
      <c r="A1183" s="5" t="s">
        <v>4781</v>
      </c>
      <c r="B1183" s="2" t="s">
        <v>3123</v>
      </c>
      <c r="C1183" s="2" t="s">
        <v>4782</v>
      </c>
      <c r="D1183" s="2" t="s">
        <v>4783</v>
      </c>
      <c r="E1183" s="2" t="s">
        <v>614</v>
      </c>
      <c r="F1183" s="2" t="s">
        <v>256</v>
      </c>
      <c r="G1183" s="2">
        <v>9</v>
      </c>
      <c r="H1183" s="2">
        <v>4</v>
      </c>
      <c r="I1183" s="2">
        <v>5.9</v>
      </c>
      <c r="J1183" s="2">
        <v>0</v>
      </c>
      <c r="K1183" s="2">
        <v>2124</v>
      </c>
      <c r="L1183" s="2">
        <v>0</v>
      </c>
      <c r="M1183" s="2">
        <v>159</v>
      </c>
      <c r="N1183" s="2">
        <v>80</v>
      </c>
      <c r="O1183" s="2">
        <v>0</v>
      </c>
      <c r="P1183" s="2">
        <v>504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300</v>
      </c>
      <c r="W1183" s="2">
        <v>33</v>
      </c>
      <c r="X1183" s="2">
        <v>0</v>
      </c>
      <c r="Y1183" s="2">
        <v>1000</v>
      </c>
      <c r="Z1183" s="2">
        <v>1110</v>
      </c>
      <c r="AA1183" s="2">
        <v>1000</v>
      </c>
      <c r="AB1183" s="2">
        <v>0</v>
      </c>
      <c r="AC1183" s="2">
        <v>0</v>
      </c>
      <c r="AD1183" s="2">
        <v>292.97</v>
      </c>
      <c r="AE1183" s="2">
        <v>0</v>
      </c>
      <c r="AF1183" s="2">
        <v>6602.97</v>
      </c>
      <c r="AG1183" s="2">
        <v>629.28</v>
      </c>
      <c r="AH1183" s="2">
        <v>23.6</v>
      </c>
      <c r="AI1183" s="2">
        <v>157.32</v>
      </c>
      <c r="AJ1183" s="2">
        <v>472</v>
      </c>
      <c r="AK1183" s="2">
        <v>0</v>
      </c>
      <c r="AL1183" s="2">
        <v>0</v>
      </c>
      <c r="AM1183" s="2">
        <v>0</v>
      </c>
      <c r="AN1183" s="2">
        <v>0</v>
      </c>
      <c r="AO1183" s="2">
        <v>2</v>
      </c>
      <c r="AP1183" s="2">
        <v>9</v>
      </c>
      <c r="AQ1183" s="2">
        <v>0</v>
      </c>
      <c r="AR1183" s="2">
        <v>5318.77</v>
      </c>
      <c r="AS1183" s="2">
        <v>6600.97</v>
      </c>
      <c r="AT1183" s="2">
        <v>22666.31</v>
      </c>
      <c r="AU1183" s="2">
        <v>15000</v>
      </c>
      <c r="AV1183" s="2">
        <v>1500</v>
      </c>
      <c r="AW1183" s="2">
        <v>3000</v>
      </c>
      <c r="AX1183" s="2">
        <v>0</v>
      </c>
      <c r="AY1183" s="2">
        <v>0</v>
      </c>
      <c r="AZ1183" s="2">
        <v>0</v>
      </c>
      <c r="BA1183" s="2">
        <v>3846.6</v>
      </c>
      <c r="BB1183" s="2">
        <v>0</v>
      </c>
      <c r="BC1183" s="2">
        <v>0</v>
      </c>
      <c r="BD1183" s="2">
        <v>0</v>
      </c>
      <c r="BE1183" s="2">
        <v>0</v>
      </c>
      <c r="BF1183" s="2">
        <v>15.03</v>
      </c>
      <c r="BG1183" s="2">
        <v>0</v>
      </c>
    </row>
    <row r="1184" spans="1:59">
      <c r="A1184" s="5" t="s">
        <v>4784</v>
      </c>
      <c r="B1184" s="2" t="s">
        <v>4785</v>
      </c>
      <c r="C1184" s="2" t="s">
        <v>4786</v>
      </c>
      <c r="D1184" s="2" t="s">
        <v>4787</v>
      </c>
      <c r="E1184" s="2" t="s">
        <v>614</v>
      </c>
      <c r="F1184" s="2" t="s">
        <v>256</v>
      </c>
      <c r="G1184" s="2">
        <v>10</v>
      </c>
      <c r="H1184" s="2">
        <v>4</v>
      </c>
      <c r="I1184" s="2">
        <v>6.3</v>
      </c>
      <c r="J1184" s="2">
        <v>0</v>
      </c>
      <c r="K1184" s="2">
        <v>2268</v>
      </c>
      <c r="L1184" s="2">
        <v>0</v>
      </c>
      <c r="M1184" s="2">
        <v>179</v>
      </c>
      <c r="N1184" s="2">
        <v>104</v>
      </c>
      <c r="O1184" s="2">
        <v>0</v>
      </c>
      <c r="P1184" s="2">
        <v>504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300</v>
      </c>
      <c r="W1184" s="2">
        <v>33</v>
      </c>
      <c r="X1184" s="2">
        <v>0</v>
      </c>
      <c r="Y1184" s="2">
        <v>1000</v>
      </c>
      <c r="Z1184" s="2">
        <v>1110</v>
      </c>
      <c r="AA1184" s="2">
        <v>1000</v>
      </c>
      <c r="AB1184" s="2">
        <v>0</v>
      </c>
      <c r="AC1184" s="2">
        <v>0</v>
      </c>
      <c r="AD1184" s="2">
        <v>312.83</v>
      </c>
      <c r="AE1184" s="2">
        <v>0</v>
      </c>
      <c r="AF1184" s="2">
        <v>6810.83</v>
      </c>
      <c r="AG1184" s="2">
        <v>655.84</v>
      </c>
      <c r="AH1184" s="2">
        <v>24.59</v>
      </c>
      <c r="AI1184" s="2">
        <v>163.96</v>
      </c>
      <c r="AJ1184" s="2">
        <v>492</v>
      </c>
      <c r="AK1184" s="2">
        <v>0</v>
      </c>
      <c r="AL1184" s="2">
        <v>0</v>
      </c>
      <c r="AM1184" s="2">
        <v>0</v>
      </c>
      <c r="AN1184" s="2">
        <v>0</v>
      </c>
      <c r="AO1184" s="2">
        <v>2</v>
      </c>
      <c r="AP1184" s="2">
        <v>9</v>
      </c>
      <c r="AQ1184" s="2">
        <v>0</v>
      </c>
      <c r="AR1184" s="2">
        <v>5472.44</v>
      </c>
      <c r="AS1184" s="2">
        <v>6808.83</v>
      </c>
      <c r="AT1184" s="2">
        <v>23241.75</v>
      </c>
      <c r="AU1184" s="2">
        <v>15000</v>
      </c>
      <c r="AV1184" s="2">
        <v>3000</v>
      </c>
      <c r="AW1184" s="2">
        <v>0</v>
      </c>
      <c r="AX1184" s="2">
        <v>0</v>
      </c>
      <c r="AY1184" s="2">
        <v>3000</v>
      </c>
      <c r="AZ1184" s="2">
        <v>0</v>
      </c>
      <c r="BA1184" s="2">
        <v>4009.17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</row>
    <row r="1185" spans="1:59">
      <c r="A1185" s="5" t="s">
        <v>4788</v>
      </c>
      <c r="B1185" s="2" t="s">
        <v>4789</v>
      </c>
      <c r="C1185" s="2" t="s">
        <v>4790</v>
      </c>
      <c r="D1185" s="2" t="s">
        <v>4791</v>
      </c>
      <c r="E1185" s="2" t="s">
        <v>136</v>
      </c>
      <c r="F1185" s="2" t="s">
        <v>181</v>
      </c>
      <c r="G1185" s="2">
        <v>0</v>
      </c>
      <c r="H1185" s="2">
        <v>0</v>
      </c>
      <c r="I1185" s="2">
        <v>0</v>
      </c>
      <c r="J1185" s="2">
        <v>4534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800</v>
      </c>
      <c r="V1185" s="2">
        <v>300</v>
      </c>
      <c r="W1185" s="2">
        <v>33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5667</v>
      </c>
      <c r="AG1185" s="2">
        <v>1134.48</v>
      </c>
      <c r="AH1185" s="2">
        <v>42.54</v>
      </c>
      <c r="AI1185" s="2">
        <v>334.2</v>
      </c>
      <c r="AJ1185" s="2">
        <v>1003</v>
      </c>
      <c r="AK1185" s="2">
        <v>0</v>
      </c>
      <c r="AL1185" s="2">
        <v>0</v>
      </c>
      <c r="AM1185" s="2">
        <v>0</v>
      </c>
      <c r="AN1185" s="2">
        <v>0</v>
      </c>
      <c r="AO1185" s="2">
        <v>2</v>
      </c>
      <c r="AP1185" s="2">
        <v>9</v>
      </c>
      <c r="AQ1185" s="2">
        <v>0</v>
      </c>
      <c r="AR1185" s="2">
        <v>3150.78</v>
      </c>
      <c r="AS1185" s="2">
        <v>5105</v>
      </c>
      <c r="AT1185" s="2">
        <v>33447</v>
      </c>
      <c r="AU1185" s="2">
        <v>15000</v>
      </c>
      <c r="AV1185" s="2">
        <v>3000</v>
      </c>
      <c r="AW1185" s="2">
        <v>6000</v>
      </c>
      <c r="AX1185" s="2">
        <v>0</v>
      </c>
      <c r="AY1185" s="2">
        <v>3000</v>
      </c>
      <c r="AZ1185" s="2">
        <v>0</v>
      </c>
      <c r="BA1185" s="2">
        <v>7542.66</v>
      </c>
      <c r="BB1185" s="2">
        <v>0</v>
      </c>
      <c r="BC1185" s="2">
        <v>0</v>
      </c>
      <c r="BD1185" s="2">
        <v>0</v>
      </c>
      <c r="BE1185" s="2">
        <v>0</v>
      </c>
      <c r="BF1185" s="2">
        <v>159.41</v>
      </c>
      <c r="BG1185" s="2">
        <v>0</v>
      </c>
    </row>
    <row r="1186" spans="1:59">
      <c r="A1186" s="5" t="s">
        <v>4792</v>
      </c>
      <c r="B1186" s="2" t="s">
        <v>4793</v>
      </c>
      <c r="C1186" s="2" t="s">
        <v>4794</v>
      </c>
      <c r="D1186" s="2" t="s">
        <v>4795</v>
      </c>
      <c r="E1186" s="2" t="s">
        <v>136</v>
      </c>
      <c r="F1186" s="2" t="s">
        <v>181</v>
      </c>
      <c r="G1186" s="2">
        <v>0</v>
      </c>
      <c r="H1186" s="2">
        <v>0</v>
      </c>
      <c r="I1186" s="2">
        <v>0</v>
      </c>
      <c r="J1186" s="2">
        <v>3627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500</v>
      </c>
      <c r="V1186" s="2">
        <v>300</v>
      </c>
      <c r="W1186" s="2">
        <v>33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4460</v>
      </c>
      <c r="AG1186" s="2">
        <v>880</v>
      </c>
      <c r="AH1186" s="2">
        <v>33</v>
      </c>
      <c r="AI1186" s="2">
        <v>220</v>
      </c>
      <c r="AJ1186" s="2">
        <v>660</v>
      </c>
      <c r="AK1186" s="2">
        <v>0</v>
      </c>
      <c r="AL1186" s="2">
        <v>0</v>
      </c>
      <c r="AM1186" s="2">
        <v>0</v>
      </c>
      <c r="AN1186" s="2">
        <v>0</v>
      </c>
      <c r="AO1186" s="2">
        <v>2</v>
      </c>
      <c r="AP1186" s="2">
        <v>9</v>
      </c>
      <c r="AQ1186" s="2">
        <v>0</v>
      </c>
      <c r="AR1186" s="2">
        <v>2665</v>
      </c>
      <c r="AS1186" s="2">
        <v>4108</v>
      </c>
      <c r="AT1186" s="2">
        <v>26830</v>
      </c>
      <c r="AU1186" s="2">
        <v>15000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5379</v>
      </c>
      <c r="BB1186" s="2">
        <v>6451</v>
      </c>
      <c r="BC1186" s="2">
        <v>193.53</v>
      </c>
      <c r="BD1186" s="2">
        <v>0</v>
      </c>
      <c r="BE1186" s="2">
        <v>193.53</v>
      </c>
      <c r="BF1186" s="2">
        <v>274.08</v>
      </c>
      <c r="BG1186" s="2">
        <v>0</v>
      </c>
    </row>
    <row r="1187" spans="1:59">
      <c r="A1187" s="5" t="s">
        <v>4796</v>
      </c>
      <c r="B1187" s="2" t="s">
        <v>4797</v>
      </c>
      <c r="C1187" s="2" t="s">
        <v>4798</v>
      </c>
      <c r="D1187" s="2" t="s">
        <v>4799</v>
      </c>
      <c r="E1187" s="2" t="s">
        <v>136</v>
      </c>
      <c r="F1187" s="2" t="s">
        <v>181</v>
      </c>
      <c r="G1187" s="2">
        <v>10</v>
      </c>
      <c r="H1187" s="2">
        <v>2</v>
      </c>
      <c r="I1187" s="2">
        <v>5.9</v>
      </c>
      <c r="J1187" s="2">
        <v>0</v>
      </c>
      <c r="K1187" s="2">
        <v>2124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7</v>
      </c>
      <c r="S1187" s="2">
        <v>0</v>
      </c>
      <c r="T1187" s="2">
        <v>0</v>
      </c>
      <c r="U1187" s="2">
        <v>0</v>
      </c>
      <c r="V1187" s="2">
        <v>300</v>
      </c>
      <c r="W1187" s="2">
        <v>33</v>
      </c>
      <c r="X1187" s="2">
        <v>0</v>
      </c>
      <c r="Y1187" s="2">
        <v>1000</v>
      </c>
      <c r="Z1187" s="2">
        <v>1110</v>
      </c>
      <c r="AA1187" s="2">
        <v>1000</v>
      </c>
      <c r="AB1187" s="2">
        <v>0</v>
      </c>
      <c r="AC1187" s="2">
        <v>0</v>
      </c>
      <c r="AD1187" s="2">
        <v>0</v>
      </c>
      <c r="AE1187" s="2">
        <v>0</v>
      </c>
      <c r="AF1187" s="2">
        <v>5574</v>
      </c>
      <c r="AG1187" s="2">
        <v>860.72</v>
      </c>
      <c r="AH1187" s="2">
        <v>32.28</v>
      </c>
      <c r="AI1187" s="2">
        <v>215.18</v>
      </c>
      <c r="AJ1187" s="2">
        <v>646</v>
      </c>
      <c r="AK1187" s="2">
        <v>0</v>
      </c>
      <c r="AL1187" s="2">
        <v>0</v>
      </c>
      <c r="AM1187" s="2">
        <v>0</v>
      </c>
      <c r="AN1187" s="2">
        <v>0</v>
      </c>
      <c r="AO1187" s="2">
        <v>2</v>
      </c>
      <c r="AP1187" s="2">
        <v>9</v>
      </c>
      <c r="AQ1187" s="2">
        <v>0</v>
      </c>
      <c r="AR1187" s="2">
        <v>3817.82</v>
      </c>
      <c r="AS1187" s="2">
        <v>5602</v>
      </c>
      <c r="AT1187" s="2">
        <v>27174.44</v>
      </c>
      <c r="AU1187" s="2">
        <v>15000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5262.54</v>
      </c>
      <c r="BB1187" s="2">
        <v>6911.9</v>
      </c>
      <c r="BC1187" s="2">
        <v>207.36</v>
      </c>
      <c r="BD1187" s="2">
        <v>0</v>
      </c>
      <c r="BE1187" s="2">
        <v>207.36</v>
      </c>
      <c r="BF1187" s="2">
        <v>241.92</v>
      </c>
      <c r="BG1187" s="2">
        <v>0</v>
      </c>
    </row>
    <row r="1188" spans="1:59">
      <c r="A1188" s="5" t="s">
        <v>4800</v>
      </c>
      <c r="B1188" s="2" t="s">
        <v>4801</v>
      </c>
      <c r="C1188" s="2" t="s">
        <v>4802</v>
      </c>
      <c r="D1188" s="2" t="s">
        <v>4803</v>
      </c>
      <c r="E1188" s="2" t="s">
        <v>136</v>
      </c>
      <c r="F1188" s="2" t="s">
        <v>181</v>
      </c>
      <c r="G1188" s="2">
        <v>8</v>
      </c>
      <c r="H1188" s="2">
        <v>2</v>
      </c>
      <c r="I1188" s="2">
        <v>5.1</v>
      </c>
      <c r="J1188" s="2">
        <v>0</v>
      </c>
      <c r="K1188" s="2">
        <v>1836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300</v>
      </c>
      <c r="W1188" s="2">
        <v>33</v>
      </c>
      <c r="X1188" s="2">
        <v>0</v>
      </c>
      <c r="Y1188" s="2">
        <v>1000</v>
      </c>
      <c r="Z1188" s="2">
        <v>1110</v>
      </c>
      <c r="AA1188" s="2">
        <v>1000</v>
      </c>
      <c r="AB1188" s="2">
        <v>0</v>
      </c>
      <c r="AC1188" s="2">
        <v>0</v>
      </c>
      <c r="AD1188" s="2">
        <v>0</v>
      </c>
      <c r="AE1188" s="2">
        <v>0</v>
      </c>
      <c r="AF1188" s="2">
        <v>5279</v>
      </c>
      <c r="AG1188" s="2">
        <v>714.72</v>
      </c>
      <c r="AH1188" s="2">
        <v>26.8</v>
      </c>
      <c r="AI1188" s="2">
        <v>178.68</v>
      </c>
      <c r="AJ1188" s="2">
        <v>536</v>
      </c>
      <c r="AK1188" s="2">
        <v>0</v>
      </c>
      <c r="AL1188" s="2">
        <v>0</v>
      </c>
      <c r="AM1188" s="2">
        <v>0</v>
      </c>
      <c r="AN1188" s="2">
        <v>0</v>
      </c>
      <c r="AO1188" s="2">
        <v>2</v>
      </c>
      <c r="AP1188" s="2">
        <v>9</v>
      </c>
      <c r="AQ1188" s="2">
        <v>0</v>
      </c>
      <c r="AR1188" s="2">
        <v>3820.8</v>
      </c>
      <c r="AS1188" s="2">
        <v>5277</v>
      </c>
      <c r="AT1188" s="2">
        <v>23239.9</v>
      </c>
      <c r="AU1188" s="2">
        <v>15000</v>
      </c>
      <c r="AV1188" s="2">
        <v>3000</v>
      </c>
      <c r="AW1188" s="2">
        <v>3000</v>
      </c>
      <c r="AX1188" s="2">
        <v>0</v>
      </c>
      <c r="AY1188" s="2">
        <v>0</v>
      </c>
      <c r="AZ1188" s="2">
        <v>0</v>
      </c>
      <c r="BA1188" s="2">
        <v>4368.6</v>
      </c>
      <c r="BB1188" s="2">
        <v>0</v>
      </c>
      <c r="BC1188" s="2">
        <v>0</v>
      </c>
      <c r="BD1188" s="2">
        <v>0</v>
      </c>
      <c r="BE1188" s="2">
        <v>0</v>
      </c>
      <c r="BF1188" s="2">
        <v>31.52</v>
      </c>
      <c r="BG1188" s="2">
        <v>0</v>
      </c>
    </row>
    <row r="1189" spans="1:59">
      <c r="A1189" s="5" t="s">
        <v>4804</v>
      </c>
      <c r="B1189" s="2" t="s">
        <v>4805</v>
      </c>
      <c r="C1189" s="2" t="s">
        <v>4806</v>
      </c>
      <c r="D1189" s="2" t="s">
        <v>4807</v>
      </c>
      <c r="E1189" s="2" t="s">
        <v>136</v>
      </c>
      <c r="F1189" s="2" t="s">
        <v>181</v>
      </c>
      <c r="G1189" s="2">
        <v>8</v>
      </c>
      <c r="H1189" s="2">
        <v>2</v>
      </c>
      <c r="I1189" s="2">
        <v>5.1</v>
      </c>
      <c r="J1189" s="2">
        <v>0</v>
      </c>
      <c r="K1189" s="2">
        <v>1836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300</v>
      </c>
      <c r="W1189" s="2">
        <v>33</v>
      </c>
      <c r="X1189" s="2">
        <v>0</v>
      </c>
      <c r="Y1189" s="2">
        <v>1000</v>
      </c>
      <c r="Z1189" s="2">
        <v>1110</v>
      </c>
      <c r="AA1189" s="2">
        <v>1000</v>
      </c>
      <c r="AB1189" s="2">
        <v>0</v>
      </c>
      <c r="AC1189" s="2">
        <v>0</v>
      </c>
      <c r="AD1189" s="2">
        <v>253.24</v>
      </c>
      <c r="AE1189" s="2">
        <v>0</v>
      </c>
      <c r="AF1189" s="2">
        <v>5532.24</v>
      </c>
      <c r="AG1189" s="2">
        <v>714.72</v>
      </c>
      <c r="AH1189" s="2">
        <v>26.8</v>
      </c>
      <c r="AI1189" s="2">
        <v>178.68</v>
      </c>
      <c r="AJ1189" s="2">
        <v>536</v>
      </c>
      <c r="AK1189" s="2">
        <v>0</v>
      </c>
      <c r="AL1189" s="2">
        <v>0</v>
      </c>
      <c r="AM1189" s="2">
        <v>0</v>
      </c>
      <c r="AN1189" s="2">
        <v>0</v>
      </c>
      <c r="AO1189" s="2">
        <v>2</v>
      </c>
      <c r="AP1189" s="2">
        <v>9</v>
      </c>
      <c r="AQ1189" s="2">
        <v>0</v>
      </c>
      <c r="AR1189" s="2">
        <v>4074.04</v>
      </c>
      <c r="AS1189" s="2">
        <v>5530.24</v>
      </c>
      <c r="AT1189" s="2">
        <v>23393.14</v>
      </c>
      <c r="AU1189" s="2">
        <v>15000</v>
      </c>
      <c r="AV1189" s="2">
        <v>3000</v>
      </c>
      <c r="AW1189" s="2">
        <v>3000</v>
      </c>
      <c r="AX1189" s="2">
        <v>0</v>
      </c>
      <c r="AY1189" s="2">
        <v>0</v>
      </c>
      <c r="AZ1189" s="2">
        <v>3300</v>
      </c>
      <c r="BA1189" s="2">
        <v>4368.6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</row>
    <row r="1190" spans="1:59">
      <c r="A1190" s="5" t="s">
        <v>4808</v>
      </c>
      <c r="B1190" s="2" t="s">
        <v>4809</v>
      </c>
      <c r="C1190" s="2" t="s">
        <v>4810</v>
      </c>
      <c r="D1190" s="2" t="s">
        <v>4811</v>
      </c>
      <c r="E1190" s="2" t="s">
        <v>136</v>
      </c>
      <c r="F1190" s="2" t="s">
        <v>181</v>
      </c>
      <c r="G1190" s="2">
        <v>12</v>
      </c>
      <c r="H1190" s="2">
        <v>2</v>
      </c>
      <c r="I1190" s="2">
        <v>6.7</v>
      </c>
      <c r="J1190" s="2">
        <v>0</v>
      </c>
      <c r="K1190" s="2">
        <v>2412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7</v>
      </c>
      <c r="S1190" s="2">
        <v>0</v>
      </c>
      <c r="T1190" s="2">
        <v>0</v>
      </c>
      <c r="U1190" s="2">
        <v>0</v>
      </c>
      <c r="V1190" s="2">
        <v>300</v>
      </c>
      <c r="W1190" s="2">
        <v>33</v>
      </c>
      <c r="X1190" s="2">
        <v>0</v>
      </c>
      <c r="Y1190" s="2">
        <v>500</v>
      </c>
      <c r="Z1190" s="2">
        <v>370</v>
      </c>
      <c r="AA1190" s="2">
        <v>1000</v>
      </c>
      <c r="AB1190" s="2">
        <v>0</v>
      </c>
      <c r="AC1190" s="2">
        <v>0</v>
      </c>
      <c r="AD1190" s="2">
        <v>0</v>
      </c>
      <c r="AE1190" s="2">
        <v>0</v>
      </c>
      <c r="AF1190" s="2">
        <v>4622</v>
      </c>
      <c r="AG1190" s="2">
        <v>859.36</v>
      </c>
      <c r="AH1190" s="2">
        <v>32.23</v>
      </c>
      <c r="AI1190" s="2">
        <v>214.84</v>
      </c>
      <c r="AJ1190" s="2">
        <v>645</v>
      </c>
      <c r="AK1190" s="2">
        <v>0</v>
      </c>
      <c r="AL1190" s="2">
        <v>0</v>
      </c>
      <c r="AM1190" s="2">
        <v>0</v>
      </c>
      <c r="AN1190" s="2">
        <v>0</v>
      </c>
      <c r="AO1190" s="2">
        <v>2</v>
      </c>
      <c r="AP1190" s="2">
        <v>9</v>
      </c>
      <c r="AQ1190" s="2">
        <v>0</v>
      </c>
      <c r="AR1190" s="2">
        <v>2868.57</v>
      </c>
      <c r="AS1190" s="2">
        <v>4650</v>
      </c>
      <c r="AT1190" s="2">
        <v>26188.16</v>
      </c>
      <c r="AU1190" s="2">
        <v>15000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5254.29</v>
      </c>
      <c r="BB1190" s="2">
        <v>5933.87</v>
      </c>
      <c r="BC1190" s="2">
        <v>178.02</v>
      </c>
      <c r="BD1190" s="2">
        <v>0</v>
      </c>
      <c r="BE1190" s="2">
        <v>178.02</v>
      </c>
      <c r="BF1190" s="2">
        <v>241.06</v>
      </c>
      <c r="BG1190" s="2">
        <v>0</v>
      </c>
    </row>
    <row r="1191" spans="1:59">
      <c r="A1191" s="5" t="s">
        <v>4812</v>
      </c>
      <c r="B1191" s="2" t="s">
        <v>4813</v>
      </c>
      <c r="C1191" s="2" t="s">
        <v>4814</v>
      </c>
      <c r="D1191" s="2" t="s">
        <v>4815</v>
      </c>
      <c r="E1191" s="2" t="s">
        <v>204</v>
      </c>
      <c r="F1191" s="2" t="s">
        <v>256</v>
      </c>
      <c r="G1191" s="2">
        <v>10</v>
      </c>
      <c r="H1191" s="2">
        <v>2</v>
      </c>
      <c r="I1191" s="2">
        <v>5.9</v>
      </c>
      <c r="J1191" s="2">
        <v>0</v>
      </c>
      <c r="K1191" s="2">
        <v>2124</v>
      </c>
      <c r="L1191" s="2">
        <v>0</v>
      </c>
      <c r="M1191" s="2">
        <v>0</v>
      </c>
      <c r="N1191" s="2">
        <v>0</v>
      </c>
      <c r="O1191" s="2">
        <v>0</v>
      </c>
      <c r="P1191" s="2">
        <v>864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300</v>
      </c>
      <c r="W1191" s="2">
        <v>33</v>
      </c>
      <c r="X1191" s="2">
        <v>0</v>
      </c>
      <c r="Y1191" s="2">
        <v>500</v>
      </c>
      <c r="Z1191" s="2">
        <v>370</v>
      </c>
      <c r="AA1191" s="2">
        <v>1000</v>
      </c>
      <c r="AB1191" s="2">
        <v>0</v>
      </c>
      <c r="AC1191" s="2">
        <v>0</v>
      </c>
      <c r="AD1191" s="2">
        <v>60</v>
      </c>
      <c r="AE1191" s="2">
        <v>0</v>
      </c>
      <c r="AF1191" s="2">
        <v>5251</v>
      </c>
      <c r="AG1191" s="2">
        <v>619.28</v>
      </c>
      <c r="AH1191" s="2">
        <v>23.22</v>
      </c>
      <c r="AI1191" s="2">
        <v>154.82</v>
      </c>
      <c r="AJ1191" s="2">
        <v>464</v>
      </c>
      <c r="AK1191" s="2">
        <v>0</v>
      </c>
      <c r="AL1191" s="2">
        <v>0</v>
      </c>
      <c r="AM1191" s="2">
        <v>0</v>
      </c>
      <c r="AN1191" s="2">
        <v>0</v>
      </c>
      <c r="AO1191" s="2">
        <v>2</v>
      </c>
      <c r="AP1191" s="2">
        <v>9</v>
      </c>
      <c r="AQ1191" s="2">
        <v>0</v>
      </c>
      <c r="AR1191" s="2">
        <v>3987.68</v>
      </c>
      <c r="AS1191" s="2">
        <v>5249</v>
      </c>
      <c r="AT1191" s="2">
        <v>20620.07</v>
      </c>
      <c r="AU1191" s="2">
        <v>15000</v>
      </c>
      <c r="AV1191" s="2">
        <v>1500</v>
      </c>
      <c r="AW1191" s="2">
        <v>3000</v>
      </c>
      <c r="AX1191" s="2">
        <v>0</v>
      </c>
      <c r="AY1191" s="2">
        <v>0</v>
      </c>
      <c r="AZ1191" s="2">
        <v>3300</v>
      </c>
      <c r="BA1191" s="2">
        <v>3783.96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</row>
    <row r="1192" spans="1:59">
      <c r="A1192" s="5" t="s">
        <v>4816</v>
      </c>
      <c r="B1192" s="2" t="s">
        <v>4817</v>
      </c>
      <c r="C1192" s="2" t="s">
        <v>4818</v>
      </c>
      <c r="D1192" s="2" t="s">
        <v>4819</v>
      </c>
      <c r="E1192" s="2" t="s">
        <v>204</v>
      </c>
      <c r="F1192" s="2" t="s">
        <v>256</v>
      </c>
      <c r="G1192" s="2">
        <v>10</v>
      </c>
      <c r="H1192" s="2">
        <v>4</v>
      </c>
      <c r="I1192" s="2">
        <v>6.3</v>
      </c>
      <c r="J1192" s="2">
        <v>0</v>
      </c>
      <c r="K1192" s="2">
        <v>2268</v>
      </c>
      <c r="L1192" s="2">
        <v>0</v>
      </c>
      <c r="M1192" s="2">
        <v>179</v>
      </c>
      <c r="N1192" s="2">
        <v>88</v>
      </c>
      <c r="O1192" s="2">
        <v>0</v>
      </c>
      <c r="P1192" s="2">
        <v>504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300</v>
      </c>
      <c r="W1192" s="2">
        <v>33</v>
      </c>
      <c r="X1192" s="2">
        <v>0</v>
      </c>
      <c r="Y1192" s="2">
        <v>1000</v>
      </c>
      <c r="Z1192" s="2">
        <v>1110</v>
      </c>
      <c r="AA1192" s="2">
        <v>1000</v>
      </c>
      <c r="AB1192" s="2">
        <v>0</v>
      </c>
      <c r="AC1192" s="2">
        <v>0</v>
      </c>
      <c r="AD1192" s="2">
        <v>0</v>
      </c>
      <c r="AE1192" s="2">
        <v>0</v>
      </c>
      <c r="AF1192" s="2">
        <v>6482</v>
      </c>
      <c r="AG1192" s="2">
        <v>654.56</v>
      </c>
      <c r="AH1192" s="2">
        <v>24.55</v>
      </c>
      <c r="AI1192" s="2">
        <v>163.64</v>
      </c>
      <c r="AJ1192" s="2">
        <v>491</v>
      </c>
      <c r="AK1192" s="2">
        <v>0</v>
      </c>
      <c r="AL1192" s="2">
        <v>0</v>
      </c>
      <c r="AM1192" s="2">
        <v>0</v>
      </c>
      <c r="AN1192" s="2">
        <v>0</v>
      </c>
      <c r="AO1192" s="2">
        <v>2</v>
      </c>
      <c r="AP1192" s="2">
        <v>9</v>
      </c>
      <c r="AQ1192" s="2">
        <v>0</v>
      </c>
      <c r="AR1192" s="2">
        <v>5146.25</v>
      </c>
      <c r="AS1192" s="2">
        <v>6480</v>
      </c>
      <c r="AT1192" s="2">
        <v>23964.32</v>
      </c>
      <c r="AU1192" s="2">
        <v>15000</v>
      </c>
      <c r="AV1192" s="2">
        <v>3000</v>
      </c>
      <c r="AW1192" s="2">
        <v>3000</v>
      </c>
      <c r="AX1192" s="2">
        <v>0</v>
      </c>
      <c r="AY1192" s="2">
        <v>0</v>
      </c>
      <c r="AZ1192" s="2">
        <v>3300</v>
      </c>
      <c r="BA1192" s="2">
        <v>4001.25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</row>
    <row r="1193" spans="1:59">
      <c r="A1193" s="5" t="s">
        <v>4820</v>
      </c>
      <c r="B1193" s="2" t="s">
        <v>4821</v>
      </c>
      <c r="C1193" s="2" t="s">
        <v>4822</v>
      </c>
      <c r="D1193" s="2" t="s">
        <v>4823</v>
      </c>
      <c r="E1193" s="2" t="s">
        <v>204</v>
      </c>
      <c r="F1193" s="2" t="s">
        <v>256</v>
      </c>
      <c r="G1193" s="2">
        <v>11</v>
      </c>
      <c r="H1193" s="2">
        <v>4</v>
      </c>
      <c r="I1193" s="2">
        <v>6.7</v>
      </c>
      <c r="J1193" s="2">
        <v>0</v>
      </c>
      <c r="K1193" s="2">
        <v>2412</v>
      </c>
      <c r="L1193" s="2">
        <v>0</v>
      </c>
      <c r="M1193" s="2">
        <v>179</v>
      </c>
      <c r="N1193" s="2">
        <v>88</v>
      </c>
      <c r="O1193" s="2">
        <v>0</v>
      </c>
      <c r="P1193" s="2">
        <v>216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300</v>
      </c>
      <c r="W1193" s="2">
        <v>33</v>
      </c>
      <c r="X1193" s="2">
        <v>0</v>
      </c>
      <c r="Y1193" s="2">
        <v>1000</v>
      </c>
      <c r="Z1193" s="2">
        <v>1110</v>
      </c>
      <c r="AA1193" s="2">
        <v>1000</v>
      </c>
      <c r="AB1193" s="2">
        <v>0</v>
      </c>
      <c r="AC1193" s="2">
        <v>0</v>
      </c>
      <c r="AD1193" s="2">
        <v>332.69</v>
      </c>
      <c r="AE1193" s="2">
        <v>0</v>
      </c>
      <c r="AF1193" s="2">
        <v>6670.69</v>
      </c>
      <c r="AG1193" s="2">
        <v>711.04</v>
      </c>
      <c r="AH1193" s="2">
        <v>26.66</v>
      </c>
      <c r="AI1193" s="2">
        <v>177.76</v>
      </c>
      <c r="AJ1193" s="2">
        <v>533</v>
      </c>
      <c r="AK1193" s="2">
        <v>0</v>
      </c>
      <c r="AL1193" s="2">
        <v>0</v>
      </c>
      <c r="AM1193" s="2">
        <v>0</v>
      </c>
      <c r="AN1193" s="2">
        <v>0</v>
      </c>
      <c r="AO1193" s="2">
        <v>2</v>
      </c>
      <c r="AP1193" s="2">
        <v>9</v>
      </c>
      <c r="AQ1193" s="2">
        <v>0</v>
      </c>
      <c r="AR1193" s="2">
        <v>5220.23</v>
      </c>
      <c r="AS1193" s="2">
        <v>6668.69</v>
      </c>
      <c r="AT1193" s="2">
        <v>23674.19</v>
      </c>
      <c r="AU1193" s="2">
        <v>15000</v>
      </c>
      <c r="AV1193" s="2">
        <v>1500</v>
      </c>
      <c r="AW1193" s="2">
        <v>6000</v>
      </c>
      <c r="AX1193" s="2">
        <v>0</v>
      </c>
      <c r="AY1193" s="2">
        <v>0</v>
      </c>
      <c r="AZ1193" s="2">
        <v>0</v>
      </c>
      <c r="BA1193" s="2">
        <v>4345.38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</row>
    <row r="1194" spans="1:59">
      <c r="A1194" s="5" t="s">
        <v>4824</v>
      </c>
      <c r="B1194" s="2" t="s">
        <v>4825</v>
      </c>
      <c r="C1194" s="2" t="s">
        <v>4826</v>
      </c>
      <c r="D1194" s="2" t="s">
        <v>4827</v>
      </c>
      <c r="E1194" s="2" t="s">
        <v>204</v>
      </c>
      <c r="F1194" s="2" t="s">
        <v>256</v>
      </c>
      <c r="G1194" s="2">
        <v>10</v>
      </c>
      <c r="H1194" s="2">
        <v>4</v>
      </c>
      <c r="I1194" s="2">
        <v>6.3</v>
      </c>
      <c r="J1194" s="2">
        <v>0</v>
      </c>
      <c r="K1194" s="2">
        <v>2268</v>
      </c>
      <c r="L1194" s="2">
        <v>0</v>
      </c>
      <c r="M1194" s="2">
        <v>138</v>
      </c>
      <c r="N1194" s="2">
        <v>72</v>
      </c>
      <c r="O1194" s="2">
        <v>0</v>
      </c>
      <c r="P1194" s="2">
        <v>864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300</v>
      </c>
      <c r="W1194" s="2">
        <v>33</v>
      </c>
      <c r="X1194" s="2">
        <v>0</v>
      </c>
      <c r="Y1194" s="2">
        <v>1000</v>
      </c>
      <c r="Z1194" s="2">
        <v>1110</v>
      </c>
      <c r="AA1194" s="2">
        <v>1000</v>
      </c>
      <c r="AB1194" s="2">
        <v>0</v>
      </c>
      <c r="AC1194" s="2">
        <v>0</v>
      </c>
      <c r="AD1194" s="2">
        <v>312.83</v>
      </c>
      <c r="AE1194" s="2">
        <v>0</v>
      </c>
      <c r="AF1194" s="2">
        <v>7097.83</v>
      </c>
      <c r="AG1194" s="2">
        <v>746.8</v>
      </c>
      <c r="AH1194" s="2">
        <v>28.01</v>
      </c>
      <c r="AI1194" s="2">
        <v>186.7</v>
      </c>
      <c r="AJ1194" s="2">
        <v>560</v>
      </c>
      <c r="AK1194" s="2">
        <v>0</v>
      </c>
      <c r="AL1194" s="2">
        <v>0</v>
      </c>
      <c r="AM1194" s="2">
        <v>0</v>
      </c>
      <c r="AN1194" s="2">
        <v>0</v>
      </c>
      <c r="AO1194" s="2">
        <v>2</v>
      </c>
      <c r="AP1194" s="2">
        <v>9</v>
      </c>
      <c r="AQ1194" s="2">
        <v>0</v>
      </c>
      <c r="AR1194" s="2">
        <v>5574.32</v>
      </c>
      <c r="AS1194" s="2">
        <v>7095.83</v>
      </c>
      <c r="AT1194" s="2">
        <v>27468.34</v>
      </c>
      <c r="AU1194" s="2">
        <v>15000</v>
      </c>
      <c r="AV1194" s="2">
        <v>0</v>
      </c>
      <c r="AW1194" s="2">
        <v>3000</v>
      </c>
      <c r="AX1194" s="2">
        <v>0</v>
      </c>
      <c r="AY1194" s="2">
        <v>0</v>
      </c>
      <c r="AZ1194" s="2">
        <v>3300</v>
      </c>
      <c r="BA1194" s="2">
        <v>4564.53</v>
      </c>
      <c r="BB1194" s="2">
        <v>1603.81</v>
      </c>
      <c r="BC1194" s="2">
        <v>48.11</v>
      </c>
      <c r="BD1194" s="2">
        <v>0</v>
      </c>
      <c r="BE1194" s="2">
        <v>48.11</v>
      </c>
      <c r="BF1194" s="2">
        <v>93.88</v>
      </c>
      <c r="BG1194" s="2">
        <v>0</v>
      </c>
    </row>
    <row r="1195" spans="1:59">
      <c r="A1195" s="5" t="s">
        <v>4828</v>
      </c>
      <c r="B1195" s="2" t="s">
        <v>4829</v>
      </c>
      <c r="C1195" s="2" t="s">
        <v>4830</v>
      </c>
      <c r="D1195" s="2" t="s">
        <v>4831</v>
      </c>
      <c r="E1195" s="2" t="s">
        <v>204</v>
      </c>
      <c r="F1195" s="2" t="s">
        <v>256</v>
      </c>
      <c r="G1195" s="2">
        <v>11</v>
      </c>
      <c r="H1195" s="2">
        <v>3</v>
      </c>
      <c r="I1195" s="2">
        <v>6.5</v>
      </c>
      <c r="J1195" s="2">
        <v>0</v>
      </c>
      <c r="K1195" s="2">
        <v>2340</v>
      </c>
      <c r="L1195" s="2">
        <v>0</v>
      </c>
      <c r="M1195" s="2">
        <v>138</v>
      </c>
      <c r="N1195" s="2">
        <v>40</v>
      </c>
      <c r="O1195" s="2">
        <v>0</v>
      </c>
      <c r="P1195" s="2">
        <v>216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300</v>
      </c>
      <c r="W1195" s="2">
        <v>33</v>
      </c>
      <c r="X1195" s="2">
        <v>0</v>
      </c>
      <c r="Y1195" s="2">
        <v>1000</v>
      </c>
      <c r="Z1195" s="2">
        <v>1110</v>
      </c>
      <c r="AA1195" s="2">
        <v>1000</v>
      </c>
      <c r="AB1195" s="2">
        <v>0</v>
      </c>
      <c r="AC1195" s="2">
        <v>0</v>
      </c>
      <c r="AD1195" s="2">
        <v>322.76</v>
      </c>
      <c r="AE1195" s="2">
        <v>0</v>
      </c>
      <c r="AF1195" s="2">
        <v>6499.76</v>
      </c>
      <c r="AG1195" s="2">
        <v>698.16</v>
      </c>
      <c r="AH1195" s="2">
        <v>26.18</v>
      </c>
      <c r="AI1195" s="2">
        <v>174.54</v>
      </c>
      <c r="AJ1195" s="2">
        <v>524</v>
      </c>
      <c r="AK1195" s="2">
        <v>0</v>
      </c>
      <c r="AL1195" s="2">
        <v>0</v>
      </c>
      <c r="AM1195" s="2">
        <v>0</v>
      </c>
      <c r="AN1195" s="2">
        <v>0</v>
      </c>
      <c r="AO1195" s="2">
        <v>2</v>
      </c>
      <c r="AP1195" s="2">
        <v>9</v>
      </c>
      <c r="AQ1195" s="2">
        <v>0</v>
      </c>
      <c r="AR1195" s="2">
        <v>5074.88</v>
      </c>
      <c r="AS1195" s="2">
        <v>6497.76</v>
      </c>
      <c r="AT1195" s="2">
        <v>24215.36</v>
      </c>
      <c r="AU1195" s="2">
        <v>15000</v>
      </c>
      <c r="AV1195" s="2">
        <v>3000</v>
      </c>
      <c r="AW1195" s="2">
        <v>3000</v>
      </c>
      <c r="AX1195" s="2">
        <v>0</v>
      </c>
      <c r="AY1195" s="2">
        <v>0</v>
      </c>
      <c r="AZ1195" s="2">
        <v>0</v>
      </c>
      <c r="BA1195" s="2">
        <v>4268.64</v>
      </c>
      <c r="BB1195" s="2">
        <v>0</v>
      </c>
      <c r="BC1195" s="2">
        <v>0</v>
      </c>
      <c r="BD1195" s="2">
        <v>0</v>
      </c>
      <c r="BE1195" s="2">
        <v>0</v>
      </c>
      <c r="BF1195" s="2">
        <v>26.16</v>
      </c>
      <c r="BG1195" s="2">
        <v>0</v>
      </c>
    </row>
    <row r="1196" spans="1:59">
      <c r="A1196" s="5" t="s">
        <v>4832</v>
      </c>
      <c r="B1196" s="2" t="s">
        <v>4833</v>
      </c>
      <c r="C1196" s="2" t="s">
        <v>4834</v>
      </c>
      <c r="D1196" s="2" t="s">
        <v>4835</v>
      </c>
      <c r="E1196" s="2" t="s">
        <v>416</v>
      </c>
      <c r="F1196" s="2" t="s">
        <v>256</v>
      </c>
      <c r="G1196" s="2">
        <v>10</v>
      </c>
      <c r="H1196" s="2">
        <v>2</v>
      </c>
      <c r="I1196" s="2">
        <v>5.9</v>
      </c>
      <c r="J1196" s="2">
        <v>0</v>
      </c>
      <c r="K1196" s="2">
        <v>2124</v>
      </c>
      <c r="L1196" s="2">
        <v>0</v>
      </c>
      <c r="M1196" s="2">
        <v>0</v>
      </c>
      <c r="N1196" s="2">
        <v>0</v>
      </c>
      <c r="O1196" s="2">
        <v>0</v>
      </c>
      <c r="P1196" s="2">
        <v>504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300</v>
      </c>
      <c r="W1196" s="2">
        <v>33</v>
      </c>
      <c r="X1196" s="2">
        <v>0</v>
      </c>
      <c r="Y1196" s="2">
        <v>1000</v>
      </c>
      <c r="Z1196" s="2">
        <v>1110</v>
      </c>
      <c r="AA1196" s="2">
        <v>1000</v>
      </c>
      <c r="AB1196" s="2">
        <v>0</v>
      </c>
      <c r="AC1196" s="2">
        <v>0</v>
      </c>
      <c r="AD1196" s="2">
        <v>10</v>
      </c>
      <c r="AE1196" s="2">
        <v>0</v>
      </c>
      <c r="AF1196" s="2">
        <v>6081</v>
      </c>
      <c r="AG1196" s="2">
        <v>689.68</v>
      </c>
      <c r="AH1196" s="2">
        <v>25.86</v>
      </c>
      <c r="AI1196" s="2">
        <v>172.42</v>
      </c>
      <c r="AJ1196" s="2">
        <v>517</v>
      </c>
      <c r="AK1196" s="2">
        <v>0</v>
      </c>
      <c r="AL1196" s="2">
        <v>0</v>
      </c>
      <c r="AM1196" s="2">
        <v>0</v>
      </c>
      <c r="AN1196" s="2">
        <v>0</v>
      </c>
      <c r="AO1196" s="2">
        <v>2</v>
      </c>
      <c r="AP1196" s="2">
        <v>9</v>
      </c>
      <c r="AQ1196" s="2">
        <v>0</v>
      </c>
      <c r="AR1196" s="2">
        <v>4674.04</v>
      </c>
      <c r="AS1196" s="2">
        <v>6079</v>
      </c>
      <c r="AT1196" s="2">
        <v>24219.66</v>
      </c>
      <c r="AU1196" s="2">
        <v>15000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4214.88</v>
      </c>
      <c r="BB1196" s="2">
        <v>5004.78</v>
      </c>
      <c r="BC1196" s="2">
        <v>150.14</v>
      </c>
      <c r="BD1196" s="2">
        <v>0</v>
      </c>
      <c r="BE1196" s="2">
        <v>150.14</v>
      </c>
      <c r="BF1196" s="2">
        <v>159.92</v>
      </c>
      <c r="BG1196" s="2">
        <v>0</v>
      </c>
    </row>
    <row r="1197" spans="1:59">
      <c r="A1197" s="5" t="s">
        <v>4836</v>
      </c>
      <c r="B1197" s="2" t="s">
        <v>4837</v>
      </c>
      <c r="C1197" s="2" t="s">
        <v>4838</v>
      </c>
      <c r="D1197" s="2" t="s">
        <v>4839</v>
      </c>
      <c r="E1197" s="2" t="s">
        <v>416</v>
      </c>
      <c r="F1197" s="2" t="s">
        <v>256</v>
      </c>
      <c r="G1197" s="2">
        <v>10</v>
      </c>
      <c r="H1197" s="2">
        <v>2</v>
      </c>
      <c r="I1197" s="2">
        <v>5.9</v>
      </c>
      <c r="J1197" s="2">
        <v>0</v>
      </c>
      <c r="K1197" s="2">
        <v>2124</v>
      </c>
      <c r="L1197" s="2">
        <v>0</v>
      </c>
      <c r="M1197" s="2">
        <v>0</v>
      </c>
      <c r="N1197" s="2">
        <v>0</v>
      </c>
      <c r="O1197" s="2">
        <v>0</v>
      </c>
      <c r="P1197" s="2">
        <v>504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300</v>
      </c>
      <c r="W1197" s="2">
        <v>33</v>
      </c>
      <c r="X1197" s="2">
        <v>0</v>
      </c>
      <c r="Y1197" s="2">
        <v>1000</v>
      </c>
      <c r="Z1197" s="2">
        <v>1110</v>
      </c>
      <c r="AA1197" s="2">
        <v>1000</v>
      </c>
      <c r="AB1197" s="2">
        <v>0</v>
      </c>
      <c r="AC1197" s="2">
        <v>0</v>
      </c>
      <c r="AD1197" s="2">
        <v>292.97</v>
      </c>
      <c r="AE1197" s="2">
        <v>0</v>
      </c>
      <c r="AF1197" s="2">
        <v>6363.97</v>
      </c>
      <c r="AG1197" s="2">
        <v>689.68</v>
      </c>
      <c r="AH1197" s="2">
        <v>25.86</v>
      </c>
      <c r="AI1197" s="2">
        <v>172.42</v>
      </c>
      <c r="AJ1197" s="2">
        <v>517</v>
      </c>
      <c r="AK1197" s="2">
        <v>0</v>
      </c>
      <c r="AL1197" s="2">
        <v>0</v>
      </c>
      <c r="AM1197" s="2">
        <v>0</v>
      </c>
      <c r="AN1197" s="2">
        <v>0</v>
      </c>
      <c r="AO1197" s="2">
        <v>2</v>
      </c>
      <c r="AP1197" s="2">
        <v>9</v>
      </c>
      <c r="AQ1197" s="2">
        <v>0</v>
      </c>
      <c r="AR1197" s="2">
        <v>4957.01</v>
      </c>
      <c r="AS1197" s="2">
        <v>6361.97</v>
      </c>
      <c r="AT1197" s="2">
        <v>24182.07</v>
      </c>
      <c r="AU1197" s="2">
        <v>15000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4214.88</v>
      </c>
      <c r="BB1197" s="2">
        <v>4967.19</v>
      </c>
      <c r="BC1197" s="2">
        <v>149.02</v>
      </c>
      <c r="BD1197" s="2">
        <v>0</v>
      </c>
      <c r="BE1197" s="2">
        <v>149.02</v>
      </c>
      <c r="BF1197" s="2">
        <v>150.31</v>
      </c>
      <c r="BG1197" s="2">
        <v>0</v>
      </c>
    </row>
    <row r="1198" spans="1:59">
      <c r="A1198" s="5" t="s">
        <v>4840</v>
      </c>
      <c r="B1198" s="2" t="s">
        <v>4841</v>
      </c>
      <c r="C1198" s="2" t="s">
        <v>4842</v>
      </c>
      <c r="D1198" s="2" t="s">
        <v>4843</v>
      </c>
      <c r="E1198" s="2" t="s">
        <v>416</v>
      </c>
      <c r="F1198" s="2" t="s">
        <v>181</v>
      </c>
      <c r="G1198" s="2">
        <v>10</v>
      </c>
      <c r="H1198" s="2">
        <v>2</v>
      </c>
      <c r="I1198" s="2">
        <v>5.9</v>
      </c>
      <c r="J1198" s="2">
        <v>0</v>
      </c>
      <c r="K1198" s="2">
        <v>2124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300</v>
      </c>
      <c r="W1198" s="2">
        <v>33</v>
      </c>
      <c r="X1198" s="2">
        <v>0</v>
      </c>
      <c r="Y1198" s="2">
        <v>1000</v>
      </c>
      <c r="Z1198" s="2">
        <v>1110</v>
      </c>
      <c r="AA1198" s="2">
        <v>1000</v>
      </c>
      <c r="AB1198" s="2">
        <v>0</v>
      </c>
      <c r="AC1198" s="2">
        <v>0</v>
      </c>
      <c r="AD1198" s="2">
        <v>292.97</v>
      </c>
      <c r="AE1198" s="2">
        <v>0</v>
      </c>
      <c r="AF1198" s="2">
        <v>5859.97</v>
      </c>
      <c r="AG1198" s="2">
        <v>860.16</v>
      </c>
      <c r="AH1198" s="2">
        <v>32.26</v>
      </c>
      <c r="AI1198" s="2">
        <v>215.04</v>
      </c>
      <c r="AJ1198" s="2">
        <v>645</v>
      </c>
      <c r="AK1198" s="2">
        <v>0</v>
      </c>
      <c r="AL1198" s="2">
        <v>0</v>
      </c>
      <c r="AM1198" s="2">
        <v>0</v>
      </c>
      <c r="AN1198" s="2">
        <v>0</v>
      </c>
      <c r="AO1198" s="2">
        <v>2</v>
      </c>
      <c r="AP1198" s="2">
        <v>9</v>
      </c>
      <c r="AQ1198" s="2">
        <v>0</v>
      </c>
      <c r="AR1198" s="2">
        <v>4105.51</v>
      </c>
      <c r="AS1198" s="2">
        <v>5857.97</v>
      </c>
      <c r="AT1198" s="2">
        <v>27128.25</v>
      </c>
      <c r="AU1198" s="2">
        <v>15000</v>
      </c>
      <c r="AV1198" s="2">
        <v>0</v>
      </c>
      <c r="AW1198" s="2">
        <v>3000</v>
      </c>
      <c r="AX1198" s="2">
        <v>0</v>
      </c>
      <c r="AY1198" s="2">
        <v>3000</v>
      </c>
      <c r="AZ1198" s="2">
        <v>0</v>
      </c>
      <c r="BA1198" s="2">
        <v>5257.38</v>
      </c>
      <c r="BB1198" s="2">
        <v>870.87</v>
      </c>
      <c r="BC1198" s="2">
        <v>26.13</v>
      </c>
      <c r="BD1198" s="2">
        <v>0</v>
      </c>
      <c r="BE1198" s="2">
        <v>26.13</v>
      </c>
      <c r="BF1198" s="2">
        <v>112.96</v>
      </c>
      <c r="BG1198" s="2">
        <v>0</v>
      </c>
    </row>
    <row r="1199" spans="1:59">
      <c r="A1199" s="5" t="s">
        <v>4844</v>
      </c>
      <c r="B1199" s="2" t="s">
        <v>4845</v>
      </c>
      <c r="C1199" s="2" t="s">
        <v>4846</v>
      </c>
      <c r="D1199" s="2" t="s">
        <v>4847</v>
      </c>
      <c r="E1199" s="2" t="s">
        <v>416</v>
      </c>
      <c r="F1199" s="2" t="s">
        <v>256</v>
      </c>
      <c r="G1199" s="2">
        <v>13</v>
      </c>
      <c r="H1199" s="2">
        <v>2</v>
      </c>
      <c r="I1199" s="2">
        <v>7.1</v>
      </c>
      <c r="J1199" s="2">
        <v>0</v>
      </c>
      <c r="K1199" s="2">
        <v>2556</v>
      </c>
      <c r="L1199" s="2">
        <v>0</v>
      </c>
      <c r="M1199" s="2">
        <v>0</v>
      </c>
      <c r="N1199" s="2">
        <v>0</v>
      </c>
      <c r="O1199" s="2">
        <v>0</v>
      </c>
      <c r="P1199" s="2">
        <v>504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300</v>
      </c>
      <c r="W1199" s="2">
        <v>33</v>
      </c>
      <c r="X1199" s="2">
        <v>0</v>
      </c>
      <c r="Y1199" s="2">
        <v>500</v>
      </c>
      <c r="Z1199" s="2">
        <v>370</v>
      </c>
      <c r="AA1199" s="2">
        <v>1000</v>
      </c>
      <c r="AB1199" s="2">
        <v>0</v>
      </c>
      <c r="AC1199" s="2">
        <v>84</v>
      </c>
      <c r="AD1199" s="2">
        <v>0</v>
      </c>
      <c r="AE1199" s="2">
        <v>0</v>
      </c>
      <c r="AF1199" s="2">
        <v>5347</v>
      </c>
      <c r="AG1199" s="2">
        <v>665.84</v>
      </c>
      <c r="AH1199" s="2">
        <v>24.97</v>
      </c>
      <c r="AI1199" s="2">
        <v>166.46</v>
      </c>
      <c r="AJ1199" s="2">
        <v>499</v>
      </c>
      <c r="AK1199" s="2">
        <v>0</v>
      </c>
      <c r="AL1199" s="2">
        <v>0</v>
      </c>
      <c r="AM1199" s="2">
        <v>0</v>
      </c>
      <c r="AN1199" s="2">
        <v>0</v>
      </c>
      <c r="AO1199" s="2">
        <v>2</v>
      </c>
      <c r="AP1199" s="2">
        <v>9</v>
      </c>
      <c r="AQ1199" s="2">
        <v>0</v>
      </c>
      <c r="AR1199" s="2">
        <v>3988.73</v>
      </c>
      <c r="AS1199" s="2">
        <v>5345</v>
      </c>
      <c r="AT1199" s="2">
        <v>21763.85</v>
      </c>
      <c r="AU1199" s="2">
        <v>15000</v>
      </c>
      <c r="AV1199" s="2">
        <v>1500</v>
      </c>
      <c r="AW1199" s="2">
        <v>3000</v>
      </c>
      <c r="AX1199" s="2">
        <v>0</v>
      </c>
      <c r="AY1199" s="2">
        <v>0</v>
      </c>
      <c r="AZ1199" s="2">
        <v>0</v>
      </c>
      <c r="BA1199" s="2">
        <v>4068.81</v>
      </c>
      <c r="BB1199" s="2">
        <v>0</v>
      </c>
      <c r="BC1199" s="2">
        <v>0</v>
      </c>
      <c r="BD1199" s="2">
        <v>0</v>
      </c>
      <c r="BE1199" s="2">
        <v>0</v>
      </c>
      <c r="BF1199" s="2">
        <v>21.19</v>
      </c>
      <c r="BG1199" s="2">
        <v>0</v>
      </c>
    </row>
    <row r="1200" spans="1:59">
      <c r="A1200" s="5" t="s">
        <v>4848</v>
      </c>
      <c r="B1200" s="2" t="s">
        <v>4849</v>
      </c>
      <c r="C1200" s="2" t="s">
        <v>4850</v>
      </c>
      <c r="D1200" s="2" t="s">
        <v>4851</v>
      </c>
      <c r="E1200" s="2" t="s">
        <v>416</v>
      </c>
      <c r="F1200" s="2" t="s">
        <v>256</v>
      </c>
      <c r="G1200" s="2">
        <v>12</v>
      </c>
      <c r="H1200" s="2">
        <v>2</v>
      </c>
      <c r="I1200" s="2">
        <v>6.7</v>
      </c>
      <c r="J1200" s="2">
        <v>0</v>
      </c>
      <c r="K1200" s="2">
        <v>2412</v>
      </c>
      <c r="L1200" s="2">
        <v>0</v>
      </c>
      <c r="M1200" s="2">
        <v>0</v>
      </c>
      <c r="N1200" s="2">
        <v>0</v>
      </c>
      <c r="O1200" s="2">
        <v>0</v>
      </c>
      <c r="P1200" s="2">
        <v>504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300</v>
      </c>
      <c r="W1200" s="2">
        <v>33</v>
      </c>
      <c r="X1200" s="2">
        <v>0</v>
      </c>
      <c r="Y1200" s="2">
        <v>500</v>
      </c>
      <c r="Z1200" s="2">
        <v>370</v>
      </c>
      <c r="AA1200" s="2">
        <v>1000</v>
      </c>
      <c r="AB1200" s="2">
        <v>0</v>
      </c>
      <c r="AC1200" s="2">
        <v>0</v>
      </c>
      <c r="AD1200" s="2">
        <v>0</v>
      </c>
      <c r="AE1200" s="2">
        <v>0</v>
      </c>
      <c r="AF1200" s="2">
        <v>5119</v>
      </c>
      <c r="AG1200" s="2">
        <v>631.28</v>
      </c>
      <c r="AH1200" s="2">
        <v>23.67</v>
      </c>
      <c r="AI1200" s="2">
        <v>157.82</v>
      </c>
      <c r="AJ1200" s="2">
        <v>473</v>
      </c>
      <c r="AK1200" s="2">
        <v>0</v>
      </c>
      <c r="AL1200" s="2">
        <v>0</v>
      </c>
      <c r="AM1200" s="2">
        <v>0</v>
      </c>
      <c r="AN1200" s="2">
        <v>0</v>
      </c>
      <c r="AO1200" s="2">
        <v>2</v>
      </c>
      <c r="AP1200" s="2">
        <v>9</v>
      </c>
      <c r="AQ1200" s="2">
        <v>0</v>
      </c>
      <c r="AR1200" s="2">
        <v>3831.23</v>
      </c>
      <c r="AS1200" s="2">
        <v>5117</v>
      </c>
      <c r="AT1200" s="2">
        <v>20901.27</v>
      </c>
      <c r="AU1200" s="2">
        <v>15000</v>
      </c>
      <c r="AV1200" s="2">
        <v>3000</v>
      </c>
      <c r="AW1200" s="2">
        <v>3000</v>
      </c>
      <c r="AX1200" s="2">
        <v>0</v>
      </c>
      <c r="AY1200" s="2">
        <v>3000</v>
      </c>
      <c r="AZ1200" s="2">
        <v>0</v>
      </c>
      <c r="BA1200" s="2">
        <v>3857.31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</row>
    <row r="1201" spans="1:59">
      <c r="A1201" s="5" t="s">
        <v>4852</v>
      </c>
      <c r="B1201" s="2" t="s">
        <v>4853</v>
      </c>
      <c r="C1201" s="2" t="s">
        <v>4854</v>
      </c>
      <c r="D1201" s="2" t="s">
        <v>4855</v>
      </c>
      <c r="E1201" s="2" t="s">
        <v>416</v>
      </c>
      <c r="F1201" s="2" t="s">
        <v>256</v>
      </c>
      <c r="G1201" s="2">
        <v>10</v>
      </c>
      <c r="H1201" s="2">
        <v>2</v>
      </c>
      <c r="I1201" s="2">
        <v>5.9</v>
      </c>
      <c r="J1201" s="2">
        <v>0</v>
      </c>
      <c r="K1201" s="2">
        <v>2124</v>
      </c>
      <c r="L1201" s="2">
        <v>0</v>
      </c>
      <c r="M1201" s="2">
        <v>0</v>
      </c>
      <c r="N1201" s="2">
        <v>0</v>
      </c>
      <c r="O1201" s="2">
        <v>0</v>
      </c>
      <c r="P1201" s="2">
        <v>504</v>
      </c>
      <c r="Q1201" s="2">
        <v>0</v>
      </c>
      <c r="R1201" s="2">
        <v>7</v>
      </c>
      <c r="S1201" s="2">
        <v>0</v>
      </c>
      <c r="T1201" s="2">
        <v>0</v>
      </c>
      <c r="U1201" s="2">
        <v>0</v>
      </c>
      <c r="V1201" s="2">
        <v>300</v>
      </c>
      <c r="W1201" s="2">
        <v>33</v>
      </c>
      <c r="X1201" s="2">
        <v>0</v>
      </c>
      <c r="Y1201" s="2">
        <v>500</v>
      </c>
      <c r="Z1201" s="2">
        <v>370</v>
      </c>
      <c r="AA1201" s="2">
        <v>1000</v>
      </c>
      <c r="AB1201" s="2">
        <v>0</v>
      </c>
      <c r="AC1201" s="2">
        <v>0</v>
      </c>
      <c r="AD1201" s="2">
        <v>292.97</v>
      </c>
      <c r="AE1201" s="2">
        <v>0</v>
      </c>
      <c r="AF1201" s="2">
        <v>5130.97</v>
      </c>
      <c r="AG1201" s="2">
        <v>591.04</v>
      </c>
      <c r="AH1201" s="2">
        <v>22.16</v>
      </c>
      <c r="AI1201" s="2">
        <v>147.76</v>
      </c>
      <c r="AJ1201" s="2">
        <v>443</v>
      </c>
      <c r="AK1201" s="2">
        <v>0</v>
      </c>
      <c r="AL1201" s="2">
        <v>0</v>
      </c>
      <c r="AM1201" s="2">
        <v>0</v>
      </c>
      <c r="AN1201" s="2">
        <v>0</v>
      </c>
      <c r="AO1201" s="2">
        <v>2</v>
      </c>
      <c r="AP1201" s="2">
        <v>9</v>
      </c>
      <c r="AQ1201" s="2">
        <v>0</v>
      </c>
      <c r="AR1201" s="2">
        <v>3925.01</v>
      </c>
      <c r="AS1201" s="2">
        <v>5158.97</v>
      </c>
      <c r="AT1201" s="2">
        <v>19661.34</v>
      </c>
      <c r="AU1201" s="2">
        <v>15000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3611.88</v>
      </c>
      <c r="BB1201" s="2">
        <v>1049.46</v>
      </c>
      <c r="BC1201" s="2">
        <v>31.48</v>
      </c>
      <c r="BD1201" s="2">
        <v>0</v>
      </c>
      <c r="BE1201" s="2">
        <v>31.48</v>
      </c>
      <c r="BF1201" s="2">
        <v>62.83</v>
      </c>
      <c r="BG1201" s="2">
        <v>0</v>
      </c>
    </row>
    <row r="1202" spans="1:59">
      <c r="A1202" s="5" t="s">
        <v>4856</v>
      </c>
      <c r="B1202" s="2" t="s">
        <v>4857</v>
      </c>
      <c r="C1202" s="2" t="s">
        <v>4858</v>
      </c>
      <c r="D1202" s="2" t="s">
        <v>4859</v>
      </c>
      <c r="E1202" s="2" t="s">
        <v>416</v>
      </c>
      <c r="F1202" s="2" t="s">
        <v>256</v>
      </c>
      <c r="G1202" s="2">
        <v>13</v>
      </c>
      <c r="H1202" s="2">
        <v>2</v>
      </c>
      <c r="I1202" s="2">
        <v>7.1</v>
      </c>
      <c r="J1202" s="2">
        <v>0</v>
      </c>
      <c r="K1202" s="2">
        <v>2556</v>
      </c>
      <c r="L1202" s="2">
        <v>0</v>
      </c>
      <c r="M1202" s="2">
        <v>0</v>
      </c>
      <c r="N1202" s="2">
        <v>0</v>
      </c>
      <c r="O1202" s="2">
        <v>0</v>
      </c>
      <c r="P1202" s="2">
        <v>504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300</v>
      </c>
      <c r="W1202" s="2">
        <v>33</v>
      </c>
      <c r="X1202" s="2">
        <v>0</v>
      </c>
      <c r="Y1202" s="2">
        <v>500</v>
      </c>
      <c r="Z1202" s="2">
        <v>370</v>
      </c>
      <c r="AA1202" s="2">
        <v>1000</v>
      </c>
      <c r="AB1202" s="2">
        <v>0</v>
      </c>
      <c r="AC1202" s="2">
        <v>0</v>
      </c>
      <c r="AD1202" s="2">
        <v>440.55</v>
      </c>
      <c r="AE1202" s="2">
        <v>0</v>
      </c>
      <c r="AF1202" s="2">
        <v>5703.55</v>
      </c>
      <c r="AG1202" s="2">
        <v>665.84</v>
      </c>
      <c r="AH1202" s="2">
        <v>24.97</v>
      </c>
      <c r="AI1202" s="2">
        <v>166.46</v>
      </c>
      <c r="AJ1202" s="2">
        <v>499</v>
      </c>
      <c r="AK1202" s="2">
        <v>0</v>
      </c>
      <c r="AL1202" s="2">
        <v>0</v>
      </c>
      <c r="AM1202" s="2">
        <v>0</v>
      </c>
      <c r="AN1202" s="2">
        <v>0</v>
      </c>
      <c r="AO1202" s="2">
        <v>2</v>
      </c>
      <c r="AP1202" s="2">
        <v>9</v>
      </c>
      <c r="AQ1202" s="2">
        <v>0</v>
      </c>
      <c r="AR1202" s="2">
        <v>4345.28</v>
      </c>
      <c r="AS1202" s="2">
        <v>5701.55</v>
      </c>
      <c r="AT1202" s="2">
        <v>22557.18</v>
      </c>
      <c r="AU1202" s="2">
        <v>15000</v>
      </c>
      <c r="AV1202" s="2">
        <v>3000</v>
      </c>
      <c r="AW1202" s="2">
        <v>3000</v>
      </c>
      <c r="AX1202" s="2">
        <v>0</v>
      </c>
      <c r="AY1202" s="2">
        <v>3000</v>
      </c>
      <c r="AZ1202" s="2">
        <v>0</v>
      </c>
      <c r="BA1202" s="2">
        <v>4068.81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</row>
    <row r="1203" spans="1:59">
      <c r="A1203" s="5" t="s">
        <v>4860</v>
      </c>
      <c r="B1203" s="2" t="s">
        <v>4861</v>
      </c>
      <c r="C1203" s="2" t="s">
        <v>4862</v>
      </c>
      <c r="D1203" s="2" t="s">
        <v>4863</v>
      </c>
      <c r="E1203" s="2" t="s">
        <v>416</v>
      </c>
      <c r="F1203" s="2" t="s">
        <v>256</v>
      </c>
      <c r="G1203" s="2">
        <v>12</v>
      </c>
      <c r="H1203" s="2">
        <v>3</v>
      </c>
      <c r="I1203" s="2">
        <v>6.9</v>
      </c>
      <c r="J1203" s="2">
        <v>0</v>
      </c>
      <c r="K1203" s="2">
        <v>2484</v>
      </c>
      <c r="L1203" s="2">
        <v>228.41</v>
      </c>
      <c r="M1203" s="2">
        <v>0</v>
      </c>
      <c r="N1203" s="2">
        <v>0</v>
      </c>
      <c r="O1203" s="2">
        <v>0</v>
      </c>
      <c r="P1203" s="2">
        <v>216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300</v>
      </c>
      <c r="W1203" s="2">
        <v>33</v>
      </c>
      <c r="X1203" s="2">
        <v>0</v>
      </c>
      <c r="Y1203" s="2">
        <v>1000</v>
      </c>
      <c r="Z1203" s="2">
        <v>370</v>
      </c>
      <c r="AA1203" s="2">
        <v>1000</v>
      </c>
      <c r="AB1203" s="2">
        <v>0</v>
      </c>
      <c r="AC1203" s="2">
        <v>84</v>
      </c>
      <c r="AD1203" s="2">
        <v>342.62</v>
      </c>
      <c r="AE1203" s="2">
        <v>0</v>
      </c>
      <c r="AF1203" s="2">
        <v>6058.03</v>
      </c>
      <c r="AG1203" s="2">
        <v>636.24</v>
      </c>
      <c r="AH1203" s="2">
        <v>23.86</v>
      </c>
      <c r="AI1203" s="2">
        <v>159.06</v>
      </c>
      <c r="AJ1203" s="2">
        <v>477</v>
      </c>
      <c r="AK1203" s="2">
        <v>0</v>
      </c>
      <c r="AL1203" s="2">
        <v>0</v>
      </c>
      <c r="AM1203" s="2">
        <v>0</v>
      </c>
      <c r="AN1203" s="2">
        <v>0</v>
      </c>
      <c r="AO1203" s="2">
        <v>2</v>
      </c>
      <c r="AP1203" s="2">
        <v>9</v>
      </c>
      <c r="AQ1203" s="2">
        <v>0</v>
      </c>
      <c r="AR1203" s="2">
        <v>4759.87</v>
      </c>
      <c r="AS1203" s="2">
        <v>6056.03</v>
      </c>
      <c r="AT1203" s="2">
        <v>22193.92</v>
      </c>
      <c r="AU1203" s="2">
        <v>15000</v>
      </c>
      <c r="AV1203" s="2">
        <v>0</v>
      </c>
      <c r="AW1203" s="2">
        <v>0</v>
      </c>
      <c r="AX1203" s="2">
        <v>0</v>
      </c>
      <c r="AY1203" s="2">
        <v>3000</v>
      </c>
      <c r="AZ1203" s="2">
        <v>0</v>
      </c>
      <c r="BA1203" s="2">
        <v>3888.48</v>
      </c>
      <c r="BB1203" s="2">
        <v>305.439999999998</v>
      </c>
      <c r="BC1203" s="2">
        <v>9.16</v>
      </c>
      <c r="BD1203" s="2">
        <v>0</v>
      </c>
      <c r="BE1203" s="2">
        <v>9.16</v>
      </c>
      <c r="BF1203" s="2">
        <v>46.37</v>
      </c>
      <c r="BG1203" s="2">
        <v>0</v>
      </c>
    </row>
    <row r="1204" spans="1:59">
      <c r="A1204" s="5" t="s">
        <v>4864</v>
      </c>
      <c r="B1204" s="2" t="s">
        <v>4865</v>
      </c>
      <c r="C1204" s="2" t="s">
        <v>4866</v>
      </c>
      <c r="D1204" s="2" t="s">
        <v>4867</v>
      </c>
      <c r="E1204" s="2" t="s">
        <v>416</v>
      </c>
      <c r="F1204" s="2" t="s">
        <v>256</v>
      </c>
      <c r="G1204" s="2">
        <v>10</v>
      </c>
      <c r="H1204" s="2">
        <v>3</v>
      </c>
      <c r="I1204" s="2">
        <v>6.1</v>
      </c>
      <c r="J1204" s="2">
        <v>0</v>
      </c>
      <c r="K1204" s="2">
        <v>2196</v>
      </c>
      <c r="L1204" s="2">
        <v>0</v>
      </c>
      <c r="M1204" s="2">
        <v>108</v>
      </c>
      <c r="N1204" s="2">
        <v>48</v>
      </c>
      <c r="O1204" s="2">
        <v>0</v>
      </c>
      <c r="P1204" s="2">
        <v>504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300</v>
      </c>
      <c r="W1204" s="2">
        <v>33</v>
      </c>
      <c r="X1204" s="2">
        <v>0</v>
      </c>
      <c r="Y1204" s="2">
        <v>1000</v>
      </c>
      <c r="Z1204" s="2">
        <v>1110</v>
      </c>
      <c r="AA1204" s="2">
        <v>1000</v>
      </c>
      <c r="AB1204" s="2">
        <v>0</v>
      </c>
      <c r="AC1204" s="2">
        <v>0</v>
      </c>
      <c r="AD1204" s="2">
        <v>302.9</v>
      </c>
      <c r="AE1204" s="2">
        <v>0</v>
      </c>
      <c r="AF1204" s="2">
        <v>6601.9</v>
      </c>
      <c r="AG1204" s="2">
        <v>707.92</v>
      </c>
      <c r="AH1204" s="2">
        <v>26.55</v>
      </c>
      <c r="AI1204" s="2">
        <v>176.98</v>
      </c>
      <c r="AJ1204" s="2">
        <v>531</v>
      </c>
      <c r="AK1204" s="2">
        <v>0</v>
      </c>
      <c r="AL1204" s="2">
        <v>0</v>
      </c>
      <c r="AM1204" s="2">
        <v>0</v>
      </c>
      <c r="AN1204" s="2">
        <v>0</v>
      </c>
      <c r="AO1204" s="2">
        <v>2</v>
      </c>
      <c r="AP1204" s="2">
        <v>9</v>
      </c>
      <c r="AQ1204" s="2">
        <v>0</v>
      </c>
      <c r="AR1204" s="2">
        <v>5157.45</v>
      </c>
      <c r="AS1204" s="2">
        <v>6599.9</v>
      </c>
      <c r="AT1204" s="2">
        <v>24225.82</v>
      </c>
      <c r="AU1204" s="2">
        <v>15000</v>
      </c>
      <c r="AV1204" s="2">
        <v>3000</v>
      </c>
      <c r="AW1204" s="2">
        <v>3000</v>
      </c>
      <c r="AX1204" s="2">
        <v>0</v>
      </c>
      <c r="AY1204" s="2">
        <v>3000</v>
      </c>
      <c r="AZ1204" s="2">
        <v>0</v>
      </c>
      <c r="BA1204" s="2">
        <v>4327.35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</row>
    <row r="1205" spans="1:59">
      <c r="A1205" s="5" t="s">
        <v>4868</v>
      </c>
      <c r="B1205" s="2" t="s">
        <v>4869</v>
      </c>
      <c r="C1205" s="2" t="s">
        <v>4870</v>
      </c>
      <c r="D1205" s="2" t="s">
        <v>4871</v>
      </c>
      <c r="E1205" s="2" t="s">
        <v>416</v>
      </c>
      <c r="F1205" s="2" t="s">
        <v>256</v>
      </c>
      <c r="G1205" s="2">
        <v>13</v>
      </c>
      <c r="H1205" s="2">
        <v>3</v>
      </c>
      <c r="I1205" s="2">
        <v>7.3</v>
      </c>
      <c r="J1205" s="2">
        <v>0</v>
      </c>
      <c r="K1205" s="2">
        <v>2628</v>
      </c>
      <c r="L1205" s="2">
        <v>0</v>
      </c>
      <c r="M1205" s="2">
        <v>138</v>
      </c>
      <c r="N1205" s="2">
        <v>48</v>
      </c>
      <c r="O1205" s="2">
        <v>0</v>
      </c>
      <c r="P1205" s="2">
        <v>864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300</v>
      </c>
      <c r="W1205" s="2">
        <v>33</v>
      </c>
      <c r="X1205" s="2">
        <v>0</v>
      </c>
      <c r="Y1205" s="2">
        <v>1000</v>
      </c>
      <c r="Z1205" s="2">
        <v>1110</v>
      </c>
      <c r="AA1205" s="2">
        <v>1000</v>
      </c>
      <c r="AB1205" s="2">
        <v>0</v>
      </c>
      <c r="AC1205" s="2">
        <v>0</v>
      </c>
      <c r="AD1205" s="2">
        <v>44</v>
      </c>
      <c r="AE1205" s="2">
        <v>0</v>
      </c>
      <c r="AF1205" s="2">
        <v>7165</v>
      </c>
      <c r="AG1205" s="2">
        <v>814.48</v>
      </c>
      <c r="AH1205" s="2">
        <v>30.54</v>
      </c>
      <c r="AI1205" s="2">
        <v>203.62</v>
      </c>
      <c r="AJ1205" s="2">
        <v>611</v>
      </c>
      <c r="AK1205" s="2">
        <v>0</v>
      </c>
      <c r="AL1205" s="2">
        <v>0</v>
      </c>
      <c r="AM1205" s="2">
        <v>0</v>
      </c>
      <c r="AN1205" s="2">
        <v>0</v>
      </c>
      <c r="AO1205" s="2">
        <v>2</v>
      </c>
      <c r="AP1205" s="2">
        <v>9</v>
      </c>
      <c r="AQ1205" s="2">
        <v>0</v>
      </c>
      <c r="AR1205" s="2">
        <v>5503.36</v>
      </c>
      <c r="AS1205" s="2">
        <v>7163</v>
      </c>
      <c r="AT1205" s="2">
        <v>27340.55</v>
      </c>
      <c r="AU1205" s="2">
        <v>15000</v>
      </c>
      <c r="AV1205" s="2">
        <v>3000</v>
      </c>
      <c r="AW1205" s="2">
        <v>3000</v>
      </c>
      <c r="AX1205" s="2">
        <v>1200</v>
      </c>
      <c r="AY1205" s="2">
        <v>0</v>
      </c>
      <c r="AZ1205" s="2">
        <v>3300</v>
      </c>
      <c r="BA1205" s="2">
        <v>4978.92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</row>
    <row r="1206" spans="1:59">
      <c r="A1206" s="5" t="s">
        <v>4872</v>
      </c>
      <c r="B1206" s="2" t="s">
        <v>4873</v>
      </c>
      <c r="C1206" s="2" t="s">
        <v>4874</v>
      </c>
      <c r="D1206" s="2" t="s">
        <v>4875</v>
      </c>
      <c r="E1206" s="2" t="s">
        <v>416</v>
      </c>
      <c r="F1206" s="2" t="s">
        <v>256</v>
      </c>
      <c r="G1206" s="2">
        <v>10</v>
      </c>
      <c r="H1206" s="2">
        <v>3</v>
      </c>
      <c r="I1206" s="2">
        <v>6.1</v>
      </c>
      <c r="J1206" s="2">
        <v>0</v>
      </c>
      <c r="K1206" s="2">
        <v>2196</v>
      </c>
      <c r="L1206" s="2">
        <v>0</v>
      </c>
      <c r="M1206" s="2">
        <v>71</v>
      </c>
      <c r="N1206" s="2">
        <v>24</v>
      </c>
      <c r="O1206" s="2">
        <v>0</v>
      </c>
      <c r="P1206" s="2">
        <v>504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300</v>
      </c>
      <c r="W1206" s="2">
        <v>33</v>
      </c>
      <c r="X1206" s="2">
        <v>0</v>
      </c>
      <c r="Y1206" s="2">
        <v>1000</v>
      </c>
      <c r="Z1206" s="2">
        <v>1110</v>
      </c>
      <c r="AA1206" s="2">
        <v>1000</v>
      </c>
      <c r="AB1206" s="2">
        <v>0</v>
      </c>
      <c r="AC1206" s="2">
        <v>0</v>
      </c>
      <c r="AD1206" s="2">
        <v>386.9</v>
      </c>
      <c r="AE1206" s="2">
        <v>0</v>
      </c>
      <c r="AF1206" s="2">
        <v>6624.9</v>
      </c>
      <c r="AG1206" s="2">
        <v>703.04</v>
      </c>
      <c r="AH1206" s="2">
        <v>26.36</v>
      </c>
      <c r="AI1206" s="2">
        <v>175.76</v>
      </c>
      <c r="AJ1206" s="2">
        <v>527</v>
      </c>
      <c r="AK1206" s="2">
        <v>0</v>
      </c>
      <c r="AL1206" s="2">
        <v>0</v>
      </c>
      <c r="AM1206" s="2">
        <v>0</v>
      </c>
      <c r="AN1206" s="2">
        <v>0</v>
      </c>
      <c r="AO1206" s="2">
        <v>2</v>
      </c>
      <c r="AP1206" s="2">
        <v>9</v>
      </c>
      <c r="AQ1206" s="2">
        <v>0</v>
      </c>
      <c r="AR1206" s="2">
        <v>5190.74</v>
      </c>
      <c r="AS1206" s="2">
        <v>6622.9</v>
      </c>
      <c r="AT1206" s="2">
        <v>24206.54</v>
      </c>
      <c r="AU1206" s="2">
        <v>15000</v>
      </c>
      <c r="AV1206" s="2">
        <v>3000</v>
      </c>
      <c r="AW1206" s="2">
        <v>0</v>
      </c>
      <c r="AX1206" s="2">
        <v>400</v>
      </c>
      <c r="AY1206" s="2">
        <v>0</v>
      </c>
      <c r="AZ1206" s="2">
        <v>0</v>
      </c>
      <c r="BA1206" s="2">
        <v>4296.48</v>
      </c>
      <c r="BB1206" s="2">
        <v>1510.06</v>
      </c>
      <c r="BC1206" s="2">
        <v>45.3</v>
      </c>
      <c r="BD1206" s="2">
        <v>0</v>
      </c>
      <c r="BE1206" s="2">
        <v>45.3</v>
      </c>
      <c r="BF1206" s="2">
        <v>81.58</v>
      </c>
      <c r="BG1206" s="2">
        <v>0</v>
      </c>
    </row>
    <row r="1207" spans="1:59">
      <c r="A1207" s="5" t="s">
        <v>4876</v>
      </c>
      <c r="B1207" s="2" t="s">
        <v>4877</v>
      </c>
      <c r="C1207" s="2" t="s">
        <v>4878</v>
      </c>
      <c r="D1207" s="2" t="s">
        <v>4879</v>
      </c>
      <c r="E1207" s="2" t="s">
        <v>416</v>
      </c>
      <c r="F1207" s="2" t="s">
        <v>256</v>
      </c>
      <c r="G1207" s="2">
        <v>13</v>
      </c>
      <c r="H1207" s="2">
        <v>2</v>
      </c>
      <c r="I1207" s="2">
        <v>7.1</v>
      </c>
      <c r="J1207" s="2">
        <v>0</v>
      </c>
      <c r="K1207" s="2">
        <v>2556</v>
      </c>
      <c r="L1207" s="2">
        <v>0</v>
      </c>
      <c r="M1207" s="2">
        <v>0</v>
      </c>
      <c r="N1207" s="2">
        <v>0</v>
      </c>
      <c r="O1207" s="2">
        <v>0</v>
      </c>
      <c r="P1207" s="2">
        <v>72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300</v>
      </c>
      <c r="W1207" s="2">
        <v>33</v>
      </c>
      <c r="X1207" s="2">
        <v>0</v>
      </c>
      <c r="Y1207" s="2">
        <v>1000</v>
      </c>
      <c r="Z1207" s="2">
        <v>1110</v>
      </c>
      <c r="AA1207" s="2">
        <v>1000</v>
      </c>
      <c r="AB1207" s="2">
        <v>10</v>
      </c>
      <c r="AC1207" s="2">
        <v>48</v>
      </c>
      <c r="AD1207" s="2">
        <v>114</v>
      </c>
      <c r="AE1207" s="2">
        <v>0</v>
      </c>
      <c r="AF1207" s="2">
        <v>6243</v>
      </c>
      <c r="AG1207" s="2">
        <v>689.68</v>
      </c>
      <c r="AH1207" s="2">
        <v>25.86</v>
      </c>
      <c r="AI1207" s="2">
        <v>172.42</v>
      </c>
      <c r="AJ1207" s="2">
        <v>517</v>
      </c>
      <c r="AK1207" s="2">
        <v>0</v>
      </c>
      <c r="AL1207" s="2">
        <v>0</v>
      </c>
      <c r="AM1207" s="2">
        <v>0</v>
      </c>
      <c r="AN1207" s="2">
        <v>0</v>
      </c>
      <c r="AO1207" s="2">
        <v>2</v>
      </c>
      <c r="AP1207" s="2">
        <v>9</v>
      </c>
      <c r="AQ1207" s="2">
        <v>0</v>
      </c>
      <c r="AR1207" s="2">
        <v>4836.04</v>
      </c>
      <c r="AS1207" s="2">
        <v>6241</v>
      </c>
      <c r="AT1207" s="2">
        <v>23459.88</v>
      </c>
      <c r="AU1207" s="2">
        <v>15000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4214.88</v>
      </c>
      <c r="BB1207" s="2">
        <v>4245</v>
      </c>
      <c r="BC1207" s="2">
        <v>127.35</v>
      </c>
      <c r="BD1207" s="2">
        <v>0</v>
      </c>
      <c r="BE1207" s="2">
        <v>127.35</v>
      </c>
      <c r="BF1207" s="2">
        <v>132.27</v>
      </c>
      <c r="BG1207" s="2">
        <v>0</v>
      </c>
    </row>
    <row r="1208" spans="1:59">
      <c r="A1208" s="5" t="s">
        <v>4880</v>
      </c>
      <c r="B1208" s="2" t="s">
        <v>2123</v>
      </c>
      <c r="C1208" s="2" t="s">
        <v>4881</v>
      </c>
      <c r="D1208" s="2" t="s">
        <v>4882</v>
      </c>
      <c r="E1208" s="2" t="s">
        <v>416</v>
      </c>
      <c r="F1208" s="2" t="s">
        <v>256</v>
      </c>
      <c r="G1208" s="2">
        <v>13</v>
      </c>
      <c r="H1208" s="2">
        <v>2</v>
      </c>
      <c r="I1208" s="2">
        <v>7.1</v>
      </c>
      <c r="J1208" s="2">
        <v>0</v>
      </c>
      <c r="K1208" s="2">
        <v>2556</v>
      </c>
      <c r="L1208" s="2">
        <v>0</v>
      </c>
      <c r="M1208" s="2">
        <v>0</v>
      </c>
      <c r="N1208" s="2">
        <v>0</v>
      </c>
      <c r="O1208" s="2">
        <v>0</v>
      </c>
      <c r="P1208" s="2">
        <v>144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300</v>
      </c>
      <c r="W1208" s="2">
        <v>33</v>
      </c>
      <c r="X1208" s="2">
        <v>0</v>
      </c>
      <c r="Y1208" s="2">
        <v>1000</v>
      </c>
      <c r="Z1208" s="2">
        <v>370</v>
      </c>
      <c r="AA1208" s="2">
        <v>1000</v>
      </c>
      <c r="AB1208" s="2">
        <v>0</v>
      </c>
      <c r="AC1208" s="2">
        <v>0</v>
      </c>
      <c r="AD1208" s="2">
        <v>0</v>
      </c>
      <c r="AE1208" s="2">
        <v>0</v>
      </c>
      <c r="AF1208" s="2">
        <v>5403</v>
      </c>
      <c r="AG1208" s="2">
        <v>636.24</v>
      </c>
      <c r="AH1208" s="2">
        <v>23.86</v>
      </c>
      <c r="AI1208" s="2">
        <v>159.06</v>
      </c>
      <c r="AJ1208" s="2">
        <v>477</v>
      </c>
      <c r="AK1208" s="2">
        <v>0</v>
      </c>
      <c r="AL1208" s="2">
        <v>0</v>
      </c>
      <c r="AM1208" s="2">
        <v>0</v>
      </c>
      <c r="AN1208" s="2">
        <v>0</v>
      </c>
      <c r="AO1208" s="2">
        <v>2</v>
      </c>
      <c r="AP1208" s="2">
        <v>9</v>
      </c>
      <c r="AQ1208" s="2">
        <v>0</v>
      </c>
      <c r="AR1208" s="2">
        <v>4104.84</v>
      </c>
      <c r="AS1208" s="2">
        <v>5401</v>
      </c>
      <c r="AT1208" s="2">
        <v>21164.2</v>
      </c>
      <c r="AU1208" s="2">
        <v>15000</v>
      </c>
      <c r="AV1208" s="2">
        <v>0</v>
      </c>
      <c r="AW1208" s="2">
        <v>0</v>
      </c>
      <c r="AX1208" s="2">
        <v>0</v>
      </c>
      <c r="AY1208" s="2">
        <v>3000</v>
      </c>
      <c r="AZ1208" s="2">
        <v>0</v>
      </c>
      <c r="BA1208" s="2">
        <v>3888.48</v>
      </c>
      <c r="BB1208" s="2">
        <v>0</v>
      </c>
      <c r="BC1208" s="2">
        <v>0</v>
      </c>
      <c r="BD1208" s="2">
        <v>0</v>
      </c>
      <c r="BE1208" s="2">
        <v>0</v>
      </c>
      <c r="BF1208" s="2">
        <v>35.13</v>
      </c>
      <c r="BG1208" s="2">
        <v>0</v>
      </c>
    </row>
    <row r="1209" spans="1:59">
      <c r="A1209" s="5" t="s">
        <v>4883</v>
      </c>
      <c r="B1209" s="2" t="s">
        <v>4884</v>
      </c>
      <c r="C1209" s="2" t="s">
        <v>4885</v>
      </c>
      <c r="D1209" s="2" t="s">
        <v>4886</v>
      </c>
      <c r="E1209" s="2" t="s">
        <v>416</v>
      </c>
      <c r="F1209" s="2" t="s">
        <v>256</v>
      </c>
      <c r="G1209" s="2">
        <v>9</v>
      </c>
      <c r="H1209" s="2">
        <v>2</v>
      </c>
      <c r="I1209" s="2">
        <v>5.5</v>
      </c>
      <c r="J1209" s="2">
        <v>0</v>
      </c>
      <c r="K1209" s="2">
        <v>1980</v>
      </c>
      <c r="L1209" s="2">
        <v>0</v>
      </c>
      <c r="M1209" s="2">
        <v>0</v>
      </c>
      <c r="N1209" s="2">
        <v>0</v>
      </c>
      <c r="O1209" s="2">
        <v>0</v>
      </c>
      <c r="P1209" s="2">
        <v>216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300</v>
      </c>
      <c r="W1209" s="2">
        <v>33</v>
      </c>
      <c r="X1209" s="2">
        <v>0</v>
      </c>
      <c r="Y1209" s="2">
        <v>1000</v>
      </c>
      <c r="Z1209" s="2">
        <v>1110</v>
      </c>
      <c r="AA1209" s="2">
        <v>1000</v>
      </c>
      <c r="AB1209" s="2">
        <v>0</v>
      </c>
      <c r="AC1209" s="2">
        <v>48</v>
      </c>
      <c r="AD1209" s="2">
        <v>44</v>
      </c>
      <c r="AE1209" s="2">
        <v>0</v>
      </c>
      <c r="AF1209" s="2">
        <v>5731</v>
      </c>
      <c r="AG1209" s="2">
        <v>666.64</v>
      </c>
      <c r="AH1209" s="2">
        <v>25</v>
      </c>
      <c r="AI1209" s="2">
        <v>166.66</v>
      </c>
      <c r="AJ1209" s="2">
        <v>500</v>
      </c>
      <c r="AK1209" s="2">
        <v>0</v>
      </c>
      <c r="AL1209" s="2">
        <v>0</v>
      </c>
      <c r="AM1209" s="2">
        <v>0</v>
      </c>
      <c r="AN1209" s="2">
        <v>0</v>
      </c>
      <c r="AO1209" s="2">
        <v>2</v>
      </c>
      <c r="AP1209" s="2">
        <v>9</v>
      </c>
      <c r="AQ1209" s="2">
        <v>0</v>
      </c>
      <c r="AR1209" s="2">
        <v>4370.7</v>
      </c>
      <c r="AS1209" s="2">
        <v>5729</v>
      </c>
      <c r="AT1209" s="2">
        <v>21222</v>
      </c>
      <c r="AU1209" s="2">
        <v>15000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4074.9</v>
      </c>
      <c r="BB1209" s="2">
        <v>2147.1</v>
      </c>
      <c r="BC1209" s="2">
        <v>64.41</v>
      </c>
      <c r="BD1209" s="2">
        <v>0</v>
      </c>
      <c r="BE1209" s="2">
        <v>64.41</v>
      </c>
      <c r="BF1209" s="2">
        <v>83.29</v>
      </c>
      <c r="BG1209" s="2">
        <v>0</v>
      </c>
    </row>
    <row r="1210" spans="1:59">
      <c r="A1210" s="5" t="s">
        <v>4887</v>
      </c>
      <c r="B1210" s="2" t="s">
        <v>4888</v>
      </c>
      <c r="C1210" s="2" t="s">
        <v>4889</v>
      </c>
      <c r="D1210" s="2" t="s">
        <v>4890</v>
      </c>
      <c r="E1210" s="2" t="s">
        <v>416</v>
      </c>
      <c r="F1210" s="2" t="s">
        <v>256</v>
      </c>
      <c r="G1210" s="2">
        <v>13</v>
      </c>
      <c r="H1210" s="2">
        <v>2</v>
      </c>
      <c r="I1210" s="2">
        <v>7.1</v>
      </c>
      <c r="J1210" s="2">
        <v>0</v>
      </c>
      <c r="K1210" s="2">
        <v>2556</v>
      </c>
      <c r="L1210" s="2">
        <v>0</v>
      </c>
      <c r="M1210" s="2">
        <v>0</v>
      </c>
      <c r="N1210" s="2">
        <v>0</v>
      </c>
      <c r="O1210" s="2">
        <v>0</v>
      </c>
      <c r="P1210" s="2">
        <v>144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300</v>
      </c>
      <c r="W1210" s="2">
        <v>33</v>
      </c>
      <c r="X1210" s="2">
        <v>0</v>
      </c>
      <c r="Y1210" s="2">
        <v>1000</v>
      </c>
      <c r="Z1210" s="2">
        <v>370</v>
      </c>
      <c r="AA1210" s="2">
        <v>1000</v>
      </c>
      <c r="AB1210" s="2">
        <v>0</v>
      </c>
      <c r="AC1210" s="2">
        <v>0</v>
      </c>
      <c r="AD1210" s="2">
        <v>0</v>
      </c>
      <c r="AE1210" s="2">
        <v>0</v>
      </c>
      <c r="AF1210" s="2">
        <v>5403</v>
      </c>
      <c r="AG1210" s="2">
        <v>636.24</v>
      </c>
      <c r="AH1210" s="2">
        <v>23.86</v>
      </c>
      <c r="AI1210" s="2">
        <v>159.06</v>
      </c>
      <c r="AJ1210" s="2">
        <v>477</v>
      </c>
      <c r="AK1210" s="2">
        <v>0</v>
      </c>
      <c r="AL1210" s="2">
        <v>0</v>
      </c>
      <c r="AM1210" s="2">
        <v>0</v>
      </c>
      <c r="AN1210" s="2">
        <v>0</v>
      </c>
      <c r="AO1210" s="2">
        <v>2</v>
      </c>
      <c r="AP1210" s="2">
        <v>9</v>
      </c>
      <c r="AQ1210" s="2">
        <v>0</v>
      </c>
      <c r="AR1210" s="2">
        <v>4104.84</v>
      </c>
      <c r="AS1210" s="2">
        <v>5401</v>
      </c>
      <c r="AT1210" s="2">
        <v>21164.2</v>
      </c>
      <c r="AU1210" s="2">
        <v>15000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3888.48</v>
      </c>
      <c r="BB1210" s="2">
        <v>2275.72</v>
      </c>
      <c r="BC1210" s="2">
        <v>68.27</v>
      </c>
      <c r="BD1210" s="2">
        <v>0</v>
      </c>
      <c r="BE1210" s="2">
        <v>68.27</v>
      </c>
      <c r="BF1210" s="2">
        <v>95.13</v>
      </c>
      <c r="BG1210" s="2">
        <v>0</v>
      </c>
    </row>
    <row r="1211" spans="1:59">
      <c r="A1211" s="5" t="s">
        <v>4891</v>
      </c>
      <c r="B1211" s="2" t="s">
        <v>4892</v>
      </c>
      <c r="C1211" s="2" t="s">
        <v>4893</v>
      </c>
      <c r="D1211" s="2" t="s">
        <v>4894</v>
      </c>
      <c r="E1211" s="2" t="s">
        <v>416</v>
      </c>
      <c r="F1211" s="2" t="s">
        <v>256</v>
      </c>
      <c r="G1211" s="2">
        <v>12</v>
      </c>
      <c r="H1211" s="2">
        <v>2</v>
      </c>
      <c r="I1211" s="2">
        <v>6.7</v>
      </c>
      <c r="J1211" s="2">
        <v>0</v>
      </c>
      <c r="K1211" s="2">
        <v>2412</v>
      </c>
      <c r="L1211" s="2">
        <v>0</v>
      </c>
      <c r="M1211" s="2">
        <v>0</v>
      </c>
      <c r="N1211" s="2">
        <v>0</v>
      </c>
      <c r="O1211" s="2">
        <v>0</v>
      </c>
      <c r="P1211" s="2">
        <v>72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300</v>
      </c>
      <c r="W1211" s="2">
        <v>33</v>
      </c>
      <c r="X1211" s="2">
        <v>0</v>
      </c>
      <c r="Y1211" s="2">
        <v>1000</v>
      </c>
      <c r="Z1211" s="2">
        <v>370</v>
      </c>
      <c r="AA1211" s="2">
        <v>1000</v>
      </c>
      <c r="AB1211" s="2">
        <v>0</v>
      </c>
      <c r="AC1211" s="2">
        <v>0</v>
      </c>
      <c r="AD1211" s="2">
        <v>446.69</v>
      </c>
      <c r="AE1211" s="2">
        <v>0</v>
      </c>
      <c r="AF1211" s="2">
        <v>5633.69</v>
      </c>
      <c r="AG1211" s="2">
        <v>659.76</v>
      </c>
      <c r="AH1211" s="2">
        <v>24.74</v>
      </c>
      <c r="AI1211" s="2">
        <v>164.94</v>
      </c>
      <c r="AJ1211" s="2">
        <v>495</v>
      </c>
      <c r="AK1211" s="2">
        <v>0</v>
      </c>
      <c r="AL1211" s="2">
        <v>0</v>
      </c>
      <c r="AM1211" s="2">
        <v>0</v>
      </c>
      <c r="AN1211" s="2">
        <v>0</v>
      </c>
      <c r="AO1211" s="2">
        <v>2</v>
      </c>
      <c r="AP1211" s="2">
        <v>9</v>
      </c>
      <c r="AQ1211" s="2">
        <v>0</v>
      </c>
      <c r="AR1211" s="2">
        <v>4287.25</v>
      </c>
      <c r="AS1211" s="2">
        <v>5631.69</v>
      </c>
      <c r="AT1211" s="2">
        <v>21173.2</v>
      </c>
      <c r="AU1211" s="2">
        <v>15000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4033.32</v>
      </c>
      <c r="BB1211" s="2">
        <v>2139.88</v>
      </c>
      <c r="BC1211" s="2">
        <v>64.2</v>
      </c>
      <c r="BD1211" s="2">
        <v>0</v>
      </c>
      <c r="BE1211" s="2">
        <v>64.2</v>
      </c>
      <c r="BF1211" s="2">
        <v>85.58</v>
      </c>
      <c r="BG1211" s="2">
        <v>0</v>
      </c>
    </row>
    <row r="1212" spans="1:59">
      <c r="A1212" s="5" t="s">
        <v>4895</v>
      </c>
      <c r="B1212" s="2" t="s">
        <v>4896</v>
      </c>
      <c r="C1212" s="2" t="s">
        <v>4897</v>
      </c>
      <c r="D1212" s="2" t="s">
        <v>4898</v>
      </c>
      <c r="E1212" s="2" t="s">
        <v>154</v>
      </c>
      <c r="F1212" s="2" t="s">
        <v>181</v>
      </c>
      <c r="G1212" s="2">
        <v>10</v>
      </c>
      <c r="H1212" s="2">
        <v>4</v>
      </c>
      <c r="I1212" s="2">
        <v>6.3</v>
      </c>
      <c r="J1212" s="2">
        <v>0</v>
      </c>
      <c r="K1212" s="2">
        <v>2268</v>
      </c>
      <c r="L1212" s="2">
        <v>0</v>
      </c>
      <c r="M1212" s="2">
        <v>138</v>
      </c>
      <c r="N1212" s="2">
        <v>72</v>
      </c>
      <c r="O1212" s="2">
        <v>0</v>
      </c>
      <c r="P1212" s="2">
        <v>0</v>
      </c>
      <c r="Q1212" s="2">
        <v>0</v>
      </c>
      <c r="R1212" s="2">
        <v>7</v>
      </c>
      <c r="S1212" s="2">
        <v>0</v>
      </c>
      <c r="T1212" s="2">
        <v>0</v>
      </c>
      <c r="U1212" s="2">
        <v>0</v>
      </c>
      <c r="V1212" s="2">
        <v>300</v>
      </c>
      <c r="W1212" s="2">
        <v>33</v>
      </c>
      <c r="X1212" s="2">
        <v>0</v>
      </c>
      <c r="Y1212" s="2">
        <v>500</v>
      </c>
      <c r="Z1212" s="2">
        <v>370</v>
      </c>
      <c r="AA1212" s="2">
        <v>1000</v>
      </c>
      <c r="AB1212" s="2">
        <v>0</v>
      </c>
      <c r="AC1212" s="2">
        <v>0</v>
      </c>
      <c r="AD1212" s="2">
        <v>0</v>
      </c>
      <c r="AE1212" s="2">
        <v>0</v>
      </c>
      <c r="AF1212" s="2">
        <v>4688</v>
      </c>
      <c r="AG1212" s="2">
        <v>789.84</v>
      </c>
      <c r="AH1212" s="2">
        <v>29.62</v>
      </c>
      <c r="AI1212" s="2">
        <v>197.46</v>
      </c>
      <c r="AJ1212" s="2">
        <v>592</v>
      </c>
      <c r="AK1212" s="2">
        <v>0</v>
      </c>
      <c r="AL1212" s="2">
        <v>0</v>
      </c>
      <c r="AM1212" s="2">
        <v>0</v>
      </c>
      <c r="AN1212" s="2">
        <v>0</v>
      </c>
      <c r="AO1212" s="2">
        <v>2</v>
      </c>
      <c r="AP1212" s="2">
        <v>9</v>
      </c>
      <c r="AQ1212" s="2">
        <v>0</v>
      </c>
      <c r="AR1212" s="2">
        <v>3077.08</v>
      </c>
      <c r="AS1212" s="2">
        <v>4716</v>
      </c>
      <c r="AT1212" s="2">
        <v>24931.48</v>
      </c>
      <c r="AU1212" s="2">
        <v>15000</v>
      </c>
      <c r="AV1212" s="2">
        <v>3000</v>
      </c>
      <c r="AW1212" s="2">
        <v>3000</v>
      </c>
      <c r="AX1212" s="2">
        <v>0</v>
      </c>
      <c r="AY1212" s="2">
        <v>0</v>
      </c>
      <c r="AZ1212" s="2">
        <v>0</v>
      </c>
      <c r="BA1212" s="2">
        <v>4826.76</v>
      </c>
      <c r="BB1212" s="2">
        <v>0</v>
      </c>
      <c r="BC1212" s="2">
        <v>0</v>
      </c>
      <c r="BD1212" s="2">
        <v>0</v>
      </c>
      <c r="BE1212" s="2">
        <v>0</v>
      </c>
      <c r="BF1212" s="2">
        <v>89.93</v>
      </c>
      <c r="BG1212" s="2">
        <v>0</v>
      </c>
    </row>
    <row r="1213" spans="1:59">
      <c r="A1213" s="5" t="s">
        <v>4899</v>
      </c>
      <c r="B1213" s="2" t="s">
        <v>4900</v>
      </c>
      <c r="C1213" s="2" t="s">
        <v>4901</v>
      </c>
      <c r="D1213" s="2" t="s">
        <v>4902</v>
      </c>
      <c r="E1213" s="2" t="s">
        <v>154</v>
      </c>
      <c r="F1213" s="2" t="s">
        <v>181</v>
      </c>
      <c r="G1213" s="2">
        <v>10</v>
      </c>
      <c r="H1213" s="2">
        <v>4</v>
      </c>
      <c r="I1213" s="2">
        <v>6.3</v>
      </c>
      <c r="J1213" s="2">
        <v>0</v>
      </c>
      <c r="K1213" s="2">
        <v>2268</v>
      </c>
      <c r="L1213" s="2">
        <v>0</v>
      </c>
      <c r="M1213" s="2">
        <v>179</v>
      </c>
      <c r="N1213" s="2">
        <v>64</v>
      </c>
      <c r="O1213" s="2">
        <v>0</v>
      </c>
      <c r="P1213" s="2">
        <v>0</v>
      </c>
      <c r="Q1213" s="2">
        <v>0</v>
      </c>
      <c r="R1213" s="2">
        <v>7</v>
      </c>
      <c r="S1213" s="2">
        <v>0</v>
      </c>
      <c r="T1213" s="2">
        <v>0</v>
      </c>
      <c r="U1213" s="2">
        <v>0</v>
      </c>
      <c r="V1213" s="2">
        <v>300</v>
      </c>
      <c r="W1213" s="2">
        <v>33</v>
      </c>
      <c r="X1213" s="2">
        <v>0</v>
      </c>
      <c r="Y1213" s="2">
        <v>500</v>
      </c>
      <c r="Z1213" s="2">
        <v>370</v>
      </c>
      <c r="AA1213" s="2">
        <v>1000</v>
      </c>
      <c r="AB1213" s="2">
        <v>0</v>
      </c>
      <c r="AC1213" s="2">
        <v>0</v>
      </c>
      <c r="AD1213" s="2">
        <v>0</v>
      </c>
      <c r="AE1213" s="2">
        <v>0</v>
      </c>
      <c r="AF1213" s="2">
        <v>4721</v>
      </c>
      <c r="AG1213" s="2">
        <v>792.48</v>
      </c>
      <c r="AH1213" s="2">
        <v>29.72</v>
      </c>
      <c r="AI1213" s="2">
        <v>198.12</v>
      </c>
      <c r="AJ1213" s="2">
        <v>594</v>
      </c>
      <c r="AK1213" s="2">
        <v>0</v>
      </c>
      <c r="AL1213" s="2">
        <v>0</v>
      </c>
      <c r="AM1213" s="2">
        <v>0</v>
      </c>
      <c r="AN1213" s="2">
        <v>0</v>
      </c>
      <c r="AO1213" s="2">
        <v>2</v>
      </c>
      <c r="AP1213" s="2">
        <v>9</v>
      </c>
      <c r="AQ1213" s="2">
        <v>0</v>
      </c>
      <c r="AR1213" s="2">
        <v>3104.68</v>
      </c>
      <c r="AS1213" s="2">
        <v>4749</v>
      </c>
      <c r="AT1213" s="2">
        <v>24741.7</v>
      </c>
      <c r="AU1213" s="2">
        <v>15000</v>
      </c>
      <c r="AV1213" s="2">
        <v>1500</v>
      </c>
      <c r="AW1213" s="2">
        <v>3000</v>
      </c>
      <c r="AX1213" s="2">
        <v>0</v>
      </c>
      <c r="AY1213" s="2">
        <v>3000</v>
      </c>
      <c r="AZ1213" s="2">
        <v>0</v>
      </c>
      <c r="BA1213" s="2">
        <v>4842.96</v>
      </c>
      <c r="BB1213" s="2">
        <v>0</v>
      </c>
      <c r="BC1213" s="2">
        <v>0</v>
      </c>
      <c r="BD1213" s="2">
        <v>0</v>
      </c>
      <c r="BE1213" s="2">
        <v>0</v>
      </c>
      <c r="BF1213" s="2">
        <v>52.92</v>
      </c>
      <c r="BG1213" s="2">
        <v>0</v>
      </c>
    </row>
    <row r="1214" spans="1:59">
      <c r="A1214" s="5" t="s">
        <v>4903</v>
      </c>
      <c r="B1214" s="2" t="s">
        <v>4904</v>
      </c>
      <c r="C1214" s="2" t="s">
        <v>4905</v>
      </c>
      <c r="D1214" s="2" t="s">
        <v>4906</v>
      </c>
      <c r="E1214" s="2" t="s">
        <v>154</v>
      </c>
      <c r="F1214" s="2" t="s">
        <v>181</v>
      </c>
      <c r="G1214" s="2">
        <v>10</v>
      </c>
      <c r="H1214" s="2">
        <v>3</v>
      </c>
      <c r="I1214" s="2">
        <v>6.1</v>
      </c>
      <c r="J1214" s="2">
        <v>0</v>
      </c>
      <c r="K1214" s="2">
        <v>2196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300</v>
      </c>
      <c r="W1214" s="2">
        <v>33</v>
      </c>
      <c r="X1214" s="2">
        <v>0</v>
      </c>
      <c r="Y1214" s="2">
        <v>1000</v>
      </c>
      <c r="Z1214" s="2">
        <v>1110</v>
      </c>
      <c r="AA1214" s="2">
        <v>1000</v>
      </c>
      <c r="AB1214" s="2">
        <v>0</v>
      </c>
      <c r="AC1214" s="2">
        <v>0</v>
      </c>
      <c r="AD1214" s="2">
        <v>312.9</v>
      </c>
      <c r="AE1214" s="2">
        <v>0</v>
      </c>
      <c r="AF1214" s="2">
        <v>5951.9</v>
      </c>
      <c r="AG1214" s="2">
        <v>865.92</v>
      </c>
      <c r="AH1214" s="2">
        <v>32.47</v>
      </c>
      <c r="AI1214" s="2">
        <v>216.48</v>
      </c>
      <c r="AJ1214" s="2">
        <v>649</v>
      </c>
      <c r="AK1214" s="2">
        <v>0</v>
      </c>
      <c r="AL1214" s="2">
        <v>0</v>
      </c>
      <c r="AM1214" s="2">
        <v>0</v>
      </c>
      <c r="AN1214" s="2">
        <v>0</v>
      </c>
      <c r="AO1214" s="2">
        <v>2</v>
      </c>
      <c r="AP1214" s="2">
        <v>9</v>
      </c>
      <c r="AQ1214" s="2">
        <v>0</v>
      </c>
      <c r="AR1214" s="2">
        <v>4186.03</v>
      </c>
      <c r="AS1214" s="2">
        <v>5949.9</v>
      </c>
      <c r="AT1214" s="2">
        <v>28321.92</v>
      </c>
      <c r="AU1214" s="2">
        <v>15000</v>
      </c>
      <c r="AV1214" s="2">
        <v>3000</v>
      </c>
      <c r="AW1214" s="2">
        <v>3000</v>
      </c>
      <c r="AX1214" s="2">
        <v>0</v>
      </c>
      <c r="AY1214" s="2">
        <v>0</v>
      </c>
      <c r="AZ1214" s="2">
        <v>0</v>
      </c>
      <c r="BA1214" s="2">
        <v>5291.61</v>
      </c>
      <c r="BB1214" s="2">
        <v>2030.31</v>
      </c>
      <c r="BC1214" s="2">
        <v>60.91</v>
      </c>
      <c r="BD1214" s="2">
        <v>0</v>
      </c>
      <c r="BE1214" s="2">
        <v>60.91</v>
      </c>
      <c r="BF1214" s="2">
        <v>145.33</v>
      </c>
      <c r="BG1214" s="2">
        <v>0</v>
      </c>
    </row>
    <row r="1215" spans="1:59">
      <c r="A1215" s="5" t="s">
        <v>4907</v>
      </c>
      <c r="B1215" s="2" t="s">
        <v>4908</v>
      </c>
      <c r="C1215" s="2" t="s">
        <v>4909</v>
      </c>
      <c r="D1215" s="2" t="s">
        <v>4910</v>
      </c>
      <c r="E1215" s="2" t="s">
        <v>154</v>
      </c>
      <c r="F1215" s="2" t="s">
        <v>181</v>
      </c>
      <c r="G1215" s="2">
        <v>10</v>
      </c>
      <c r="H1215" s="2">
        <v>2</v>
      </c>
      <c r="I1215" s="2">
        <v>5.9</v>
      </c>
      <c r="J1215" s="2">
        <v>0</v>
      </c>
      <c r="K1215" s="2">
        <v>2124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7</v>
      </c>
      <c r="S1215" s="2">
        <v>0</v>
      </c>
      <c r="T1215" s="2">
        <v>0</v>
      </c>
      <c r="U1215" s="2">
        <v>0</v>
      </c>
      <c r="V1215" s="2">
        <v>300</v>
      </c>
      <c r="W1215" s="2">
        <v>33</v>
      </c>
      <c r="X1215" s="2">
        <v>0</v>
      </c>
      <c r="Y1215" s="2">
        <v>1000</v>
      </c>
      <c r="Z1215" s="2">
        <v>1110</v>
      </c>
      <c r="AA1215" s="2">
        <v>1000</v>
      </c>
      <c r="AB1215" s="2">
        <v>0</v>
      </c>
      <c r="AC1215" s="2">
        <v>0</v>
      </c>
      <c r="AD1215" s="2">
        <v>0</v>
      </c>
      <c r="AE1215" s="2">
        <v>0</v>
      </c>
      <c r="AF1215" s="2">
        <v>5574</v>
      </c>
      <c r="AG1215" s="2">
        <v>860.72</v>
      </c>
      <c r="AH1215" s="2">
        <v>32.28</v>
      </c>
      <c r="AI1215" s="2">
        <v>215.18</v>
      </c>
      <c r="AJ1215" s="2">
        <v>646</v>
      </c>
      <c r="AK1215" s="2">
        <v>0</v>
      </c>
      <c r="AL1215" s="2">
        <v>0</v>
      </c>
      <c r="AM1215" s="2">
        <v>0</v>
      </c>
      <c r="AN1215" s="2">
        <v>0</v>
      </c>
      <c r="AO1215" s="2">
        <v>2</v>
      </c>
      <c r="AP1215" s="2">
        <v>9</v>
      </c>
      <c r="AQ1215" s="2">
        <v>0</v>
      </c>
      <c r="AR1215" s="2">
        <v>3817.82</v>
      </c>
      <c r="AS1215" s="2">
        <v>5602</v>
      </c>
      <c r="AT1215" s="2">
        <v>27301.48</v>
      </c>
      <c r="AU1215" s="2">
        <v>15000</v>
      </c>
      <c r="AV1215" s="2">
        <v>3000</v>
      </c>
      <c r="AW1215" s="2">
        <v>3000</v>
      </c>
      <c r="AX1215" s="2">
        <v>0</v>
      </c>
      <c r="AY1215" s="2">
        <v>3000</v>
      </c>
      <c r="AZ1215" s="2">
        <v>0</v>
      </c>
      <c r="BA1215" s="2">
        <v>5262.54</v>
      </c>
      <c r="BB1215" s="2">
        <v>0</v>
      </c>
      <c r="BC1215" s="2">
        <v>0</v>
      </c>
      <c r="BD1215" s="2">
        <v>0</v>
      </c>
      <c r="BE1215" s="2">
        <v>0</v>
      </c>
      <c r="BF1215" s="2">
        <v>65.73</v>
      </c>
      <c r="BG1215" s="2">
        <v>0</v>
      </c>
    </row>
    <row r="1216" spans="1:59">
      <c r="A1216" s="5" t="s">
        <v>4911</v>
      </c>
      <c r="B1216" s="2" t="s">
        <v>4912</v>
      </c>
      <c r="C1216" s="2" t="s">
        <v>4913</v>
      </c>
      <c r="D1216" s="2" t="s">
        <v>4914</v>
      </c>
      <c r="E1216" s="2" t="s">
        <v>154</v>
      </c>
      <c r="F1216" s="2" t="s">
        <v>181</v>
      </c>
      <c r="G1216" s="2">
        <v>10</v>
      </c>
      <c r="H1216" s="2">
        <v>2</v>
      </c>
      <c r="I1216" s="2">
        <v>5.9</v>
      </c>
      <c r="J1216" s="2">
        <v>0</v>
      </c>
      <c r="K1216" s="2">
        <v>2124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300</v>
      </c>
      <c r="W1216" s="2">
        <v>33</v>
      </c>
      <c r="X1216" s="2">
        <v>0</v>
      </c>
      <c r="Y1216" s="2">
        <v>500</v>
      </c>
      <c r="Z1216" s="2">
        <v>370</v>
      </c>
      <c r="AA1216" s="2">
        <v>1000</v>
      </c>
      <c r="AB1216" s="2">
        <v>0</v>
      </c>
      <c r="AC1216" s="2">
        <v>0</v>
      </c>
      <c r="AD1216" s="2">
        <v>20</v>
      </c>
      <c r="AE1216" s="2">
        <v>0</v>
      </c>
      <c r="AF1216" s="2">
        <v>4347</v>
      </c>
      <c r="AG1216" s="2">
        <v>760.96</v>
      </c>
      <c r="AH1216" s="2">
        <v>28.54</v>
      </c>
      <c r="AI1216" s="2">
        <v>190.24</v>
      </c>
      <c r="AJ1216" s="2">
        <v>571</v>
      </c>
      <c r="AK1216" s="2">
        <v>0</v>
      </c>
      <c r="AL1216" s="2">
        <v>0</v>
      </c>
      <c r="AM1216" s="2">
        <v>0</v>
      </c>
      <c r="AN1216" s="2">
        <v>0</v>
      </c>
      <c r="AO1216" s="2">
        <v>2</v>
      </c>
      <c r="AP1216" s="2">
        <v>9</v>
      </c>
      <c r="AQ1216" s="2">
        <v>0</v>
      </c>
      <c r="AR1216" s="2">
        <v>2794.26</v>
      </c>
      <c r="AS1216" s="2">
        <v>4345</v>
      </c>
      <c r="AT1216" s="2">
        <v>23998.67</v>
      </c>
      <c r="AU1216" s="2">
        <v>15000</v>
      </c>
      <c r="AV1216" s="2">
        <v>1500</v>
      </c>
      <c r="AW1216" s="2">
        <v>3000</v>
      </c>
      <c r="AX1216" s="2">
        <v>0</v>
      </c>
      <c r="AY1216" s="2">
        <v>0</v>
      </c>
      <c r="AZ1216" s="2">
        <v>0</v>
      </c>
      <c r="BA1216" s="2">
        <v>4652.22</v>
      </c>
      <c r="BB1216" s="2">
        <v>0</v>
      </c>
      <c r="BC1216" s="2">
        <v>0</v>
      </c>
      <c r="BD1216" s="2">
        <v>0</v>
      </c>
      <c r="BE1216" s="2">
        <v>0</v>
      </c>
      <c r="BF1216" s="2">
        <v>106.57</v>
      </c>
      <c r="BG1216" s="2">
        <v>0</v>
      </c>
    </row>
    <row r="1217" spans="1:59">
      <c r="A1217" s="5" t="s">
        <v>4915</v>
      </c>
      <c r="B1217" s="2" t="s">
        <v>4916</v>
      </c>
      <c r="C1217" s="2" t="s">
        <v>4917</v>
      </c>
      <c r="D1217" s="2" t="s">
        <v>4918</v>
      </c>
      <c r="E1217" s="2" t="s">
        <v>154</v>
      </c>
      <c r="F1217" s="2" t="s">
        <v>181</v>
      </c>
      <c r="G1217" s="2">
        <v>10</v>
      </c>
      <c r="H1217" s="2">
        <v>2</v>
      </c>
      <c r="I1217" s="2">
        <v>5.9</v>
      </c>
      <c r="J1217" s="2">
        <v>0</v>
      </c>
      <c r="K1217" s="2">
        <v>2124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300</v>
      </c>
      <c r="W1217" s="2">
        <v>33</v>
      </c>
      <c r="X1217" s="2">
        <v>0</v>
      </c>
      <c r="Y1217" s="2">
        <v>1000</v>
      </c>
      <c r="Z1217" s="2">
        <v>1110</v>
      </c>
      <c r="AA1217" s="2">
        <v>1000</v>
      </c>
      <c r="AB1217" s="2">
        <v>0</v>
      </c>
      <c r="AC1217" s="2">
        <v>0</v>
      </c>
      <c r="AD1217" s="2">
        <v>342.97</v>
      </c>
      <c r="AE1217" s="2">
        <v>0</v>
      </c>
      <c r="AF1217" s="2">
        <v>5909.97</v>
      </c>
      <c r="AG1217" s="2">
        <v>860.16</v>
      </c>
      <c r="AH1217" s="2">
        <v>32.26</v>
      </c>
      <c r="AI1217" s="2">
        <v>215.04</v>
      </c>
      <c r="AJ1217" s="2">
        <v>645</v>
      </c>
      <c r="AK1217" s="2">
        <v>0</v>
      </c>
      <c r="AL1217" s="2">
        <v>0</v>
      </c>
      <c r="AM1217" s="2">
        <v>0</v>
      </c>
      <c r="AN1217" s="2">
        <v>0</v>
      </c>
      <c r="AO1217" s="2">
        <v>2</v>
      </c>
      <c r="AP1217" s="2">
        <v>9</v>
      </c>
      <c r="AQ1217" s="2">
        <v>0</v>
      </c>
      <c r="AR1217" s="2">
        <v>4155.51</v>
      </c>
      <c r="AS1217" s="2">
        <v>5907.97</v>
      </c>
      <c r="AT1217" s="2">
        <v>28130.53</v>
      </c>
      <c r="AU1217" s="2">
        <v>15000</v>
      </c>
      <c r="AV1217" s="2">
        <v>3000</v>
      </c>
      <c r="AW1217" s="2">
        <v>0</v>
      </c>
      <c r="AX1217" s="2">
        <v>0</v>
      </c>
      <c r="AY1217" s="2">
        <v>3000</v>
      </c>
      <c r="AZ1217" s="2">
        <v>0</v>
      </c>
      <c r="BA1217" s="2">
        <v>5257.38</v>
      </c>
      <c r="BB1217" s="2">
        <v>1873.15</v>
      </c>
      <c r="BC1217" s="2">
        <v>56.19</v>
      </c>
      <c r="BD1217" s="2">
        <v>0</v>
      </c>
      <c r="BE1217" s="2">
        <v>56.19</v>
      </c>
      <c r="BF1217" s="2">
        <v>141.53</v>
      </c>
      <c r="BG1217" s="2">
        <v>0</v>
      </c>
    </row>
    <row r="1218" spans="1:59">
      <c r="A1218" s="5" t="s">
        <v>4919</v>
      </c>
      <c r="B1218" s="2" t="s">
        <v>4920</v>
      </c>
      <c r="C1218" s="2" t="s">
        <v>4921</v>
      </c>
      <c r="D1218" s="2" t="s">
        <v>4922</v>
      </c>
      <c r="E1218" s="2" t="s">
        <v>154</v>
      </c>
      <c r="F1218" s="2" t="s">
        <v>181</v>
      </c>
      <c r="G1218" s="2">
        <v>10</v>
      </c>
      <c r="H1218" s="2">
        <v>2</v>
      </c>
      <c r="I1218" s="2">
        <v>5.9</v>
      </c>
      <c r="J1218" s="2">
        <v>0</v>
      </c>
      <c r="K1218" s="2">
        <v>2124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7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2131</v>
      </c>
      <c r="AG1218" s="2">
        <v>761.52</v>
      </c>
      <c r="AH1218" s="2">
        <v>28.56</v>
      </c>
      <c r="AI1218" s="2">
        <v>190.38</v>
      </c>
      <c r="AJ1218" s="2">
        <v>571</v>
      </c>
      <c r="AK1218" s="2">
        <v>0</v>
      </c>
      <c r="AL1218" s="2">
        <v>0</v>
      </c>
      <c r="AM1218" s="2">
        <v>0</v>
      </c>
      <c r="AN1218" s="2">
        <v>0</v>
      </c>
      <c r="AO1218" s="2">
        <v>2</v>
      </c>
      <c r="AP1218" s="2">
        <v>9</v>
      </c>
      <c r="AQ1218" s="2">
        <v>0</v>
      </c>
      <c r="AR1218" s="2">
        <v>577.54</v>
      </c>
      <c r="AS1218" s="2">
        <v>2159</v>
      </c>
      <c r="AT1218" s="2">
        <v>18314.69</v>
      </c>
      <c r="AU1218" s="2">
        <v>15000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4654.38</v>
      </c>
      <c r="BB1218" s="2">
        <v>0</v>
      </c>
      <c r="BC1218" s="2">
        <v>0</v>
      </c>
      <c r="BD1218" s="2">
        <v>0</v>
      </c>
      <c r="BE1218" s="2">
        <v>0</v>
      </c>
      <c r="BF1218" s="2">
        <v>91.58</v>
      </c>
      <c r="BG1218" s="2">
        <v>0</v>
      </c>
    </row>
    <row r="1219" spans="1:59">
      <c r="A1219" s="5" t="s">
        <v>4923</v>
      </c>
      <c r="B1219" s="2" t="s">
        <v>4924</v>
      </c>
      <c r="C1219" s="2" t="s">
        <v>4925</v>
      </c>
      <c r="D1219" s="2" t="s">
        <v>4926</v>
      </c>
      <c r="E1219" s="2" t="s">
        <v>154</v>
      </c>
      <c r="F1219" s="2" t="s">
        <v>181</v>
      </c>
      <c r="G1219" s="2">
        <v>8</v>
      </c>
      <c r="H1219" s="2">
        <v>2</v>
      </c>
      <c r="I1219" s="2">
        <v>5.1</v>
      </c>
      <c r="J1219" s="2">
        <v>0</v>
      </c>
      <c r="K1219" s="2">
        <v>1836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300</v>
      </c>
      <c r="W1219" s="2">
        <v>33</v>
      </c>
      <c r="X1219" s="2">
        <v>0</v>
      </c>
      <c r="Y1219" s="2">
        <v>1000</v>
      </c>
      <c r="Z1219" s="2">
        <v>1110</v>
      </c>
      <c r="AA1219" s="2">
        <v>1000</v>
      </c>
      <c r="AB1219" s="2">
        <v>0</v>
      </c>
      <c r="AC1219" s="2">
        <v>0</v>
      </c>
      <c r="AD1219" s="2">
        <v>30</v>
      </c>
      <c r="AE1219" s="2">
        <v>0</v>
      </c>
      <c r="AF1219" s="2">
        <v>5309</v>
      </c>
      <c r="AG1219" s="2">
        <v>714.72</v>
      </c>
      <c r="AH1219" s="2">
        <v>26.8</v>
      </c>
      <c r="AI1219" s="2">
        <v>178.68</v>
      </c>
      <c r="AJ1219" s="2">
        <v>536</v>
      </c>
      <c r="AK1219" s="2">
        <v>0</v>
      </c>
      <c r="AL1219" s="2">
        <v>0</v>
      </c>
      <c r="AM1219" s="2">
        <v>0</v>
      </c>
      <c r="AN1219" s="2">
        <v>0</v>
      </c>
      <c r="AO1219" s="2">
        <v>2</v>
      </c>
      <c r="AP1219" s="2">
        <v>9</v>
      </c>
      <c r="AQ1219" s="2">
        <v>0</v>
      </c>
      <c r="AR1219" s="2">
        <v>3850.8</v>
      </c>
      <c r="AS1219" s="2">
        <v>5307</v>
      </c>
      <c r="AT1219" s="2">
        <v>23392.43</v>
      </c>
      <c r="AU1219" s="2">
        <v>15000</v>
      </c>
      <c r="AV1219" s="2">
        <v>3000</v>
      </c>
      <c r="AW1219" s="2">
        <v>3000</v>
      </c>
      <c r="AX1219" s="2">
        <v>0</v>
      </c>
      <c r="AY1219" s="2">
        <v>0</v>
      </c>
      <c r="AZ1219" s="2">
        <v>0</v>
      </c>
      <c r="BA1219" s="2">
        <v>4368.6</v>
      </c>
      <c r="BB1219" s="2">
        <v>0</v>
      </c>
      <c r="BC1219" s="2">
        <v>0</v>
      </c>
      <c r="BD1219" s="2">
        <v>0</v>
      </c>
      <c r="BE1219" s="2">
        <v>0</v>
      </c>
      <c r="BF1219" s="2">
        <v>35.19</v>
      </c>
      <c r="BG1219" s="2">
        <v>0</v>
      </c>
    </row>
    <row r="1220" spans="1:59">
      <c r="A1220" s="5" t="s">
        <v>4927</v>
      </c>
      <c r="B1220" s="2" t="s">
        <v>4928</v>
      </c>
      <c r="C1220" s="2" t="s">
        <v>4929</v>
      </c>
      <c r="D1220" s="2" t="s">
        <v>4930</v>
      </c>
      <c r="E1220" s="2" t="s">
        <v>1159</v>
      </c>
      <c r="F1220" s="2" t="s">
        <v>181</v>
      </c>
      <c r="G1220" s="2">
        <v>8</v>
      </c>
      <c r="H1220" s="2">
        <v>2</v>
      </c>
      <c r="I1220" s="2">
        <v>5.1</v>
      </c>
      <c r="J1220" s="2">
        <v>0</v>
      </c>
      <c r="K1220" s="2">
        <v>1836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7</v>
      </c>
      <c r="S1220" s="2">
        <v>0</v>
      </c>
      <c r="T1220" s="2">
        <v>0</v>
      </c>
      <c r="U1220" s="2">
        <v>0</v>
      </c>
      <c r="V1220" s="2">
        <v>300</v>
      </c>
      <c r="W1220" s="2">
        <v>33</v>
      </c>
      <c r="X1220" s="2">
        <v>0</v>
      </c>
      <c r="Y1220" s="2">
        <v>500</v>
      </c>
      <c r="Z1220" s="2">
        <v>370</v>
      </c>
      <c r="AA1220" s="2">
        <v>1000</v>
      </c>
      <c r="AB1220" s="2">
        <v>0</v>
      </c>
      <c r="AC1220" s="2">
        <v>0</v>
      </c>
      <c r="AD1220" s="2">
        <v>0</v>
      </c>
      <c r="AE1220" s="2">
        <v>0</v>
      </c>
      <c r="AF1220" s="2">
        <v>4046</v>
      </c>
      <c r="AG1220" s="2">
        <v>616.08</v>
      </c>
      <c r="AH1220" s="2">
        <v>23.1</v>
      </c>
      <c r="AI1220" s="2">
        <v>154.02</v>
      </c>
      <c r="AJ1220" s="2">
        <v>462</v>
      </c>
      <c r="AK1220" s="2">
        <v>0</v>
      </c>
      <c r="AL1220" s="2">
        <v>0</v>
      </c>
      <c r="AM1220" s="2">
        <v>0</v>
      </c>
      <c r="AN1220" s="2">
        <v>0</v>
      </c>
      <c r="AO1220" s="2">
        <v>2</v>
      </c>
      <c r="AP1220" s="2">
        <v>9</v>
      </c>
      <c r="AQ1220" s="2">
        <v>0</v>
      </c>
      <c r="AR1220" s="2">
        <v>2788.8</v>
      </c>
      <c r="AS1220" s="2">
        <v>4074</v>
      </c>
      <c r="AT1220" s="2">
        <v>23644</v>
      </c>
      <c r="AU1220" s="2">
        <v>15000</v>
      </c>
      <c r="AV1220" s="2">
        <v>1500</v>
      </c>
      <c r="AW1220" s="2">
        <v>3000</v>
      </c>
      <c r="AX1220" s="2">
        <v>0</v>
      </c>
      <c r="AY1220" s="2">
        <v>0</v>
      </c>
      <c r="AZ1220" s="2">
        <v>0</v>
      </c>
      <c r="BA1220" s="2">
        <v>3765.6</v>
      </c>
      <c r="BB1220" s="2">
        <v>378.4</v>
      </c>
      <c r="BC1220" s="2">
        <v>11.35</v>
      </c>
      <c r="BD1220" s="2">
        <v>0</v>
      </c>
      <c r="BE1220" s="2">
        <v>11.35</v>
      </c>
      <c r="BF1220" s="2">
        <v>121.79</v>
      </c>
      <c r="BG1220" s="2">
        <v>0</v>
      </c>
    </row>
    <row r="1221" spans="1:59">
      <c r="A1221" s="5" t="s">
        <v>4931</v>
      </c>
      <c r="B1221" s="2" t="s">
        <v>4932</v>
      </c>
      <c r="C1221" s="2" t="s">
        <v>4933</v>
      </c>
      <c r="D1221" s="2" t="s">
        <v>4934</v>
      </c>
      <c r="E1221" s="2" t="s">
        <v>1159</v>
      </c>
      <c r="F1221" s="2" t="s">
        <v>181</v>
      </c>
      <c r="G1221" s="2">
        <v>10</v>
      </c>
      <c r="H1221" s="2">
        <v>2</v>
      </c>
      <c r="I1221" s="2">
        <v>5.9</v>
      </c>
      <c r="J1221" s="2">
        <v>0</v>
      </c>
      <c r="K1221" s="2">
        <v>2124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7</v>
      </c>
      <c r="R1221" s="2">
        <v>0</v>
      </c>
      <c r="S1221" s="2">
        <v>0</v>
      </c>
      <c r="T1221" s="2">
        <v>0</v>
      </c>
      <c r="U1221" s="2">
        <v>0</v>
      </c>
      <c r="V1221" s="2">
        <v>300</v>
      </c>
      <c r="W1221" s="2">
        <v>56</v>
      </c>
      <c r="X1221" s="2">
        <v>0</v>
      </c>
      <c r="Y1221" s="2">
        <v>500</v>
      </c>
      <c r="Z1221" s="2">
        <v>370</v>
      </c>
      <c r="AA1221" s="2">
        <v>1000</v>
      </c>
      <c r="AB1221" s="2">
        <v>0</v>
      </c>
      <c r="AC1221" s="2">
        <v>0</v>
      </c>
      <c r="AD1221" s="2">
        <v>292.97</v>
      </c>
      <c r="AE1221" s="2">
        <v>71.2</v>
      </c>
      <c r="AF1221" s="2">
        <v>4578.77</v>
      </c>
      <c r="AG1221" s="2">
        <v>763.36</v>
      </c>
      <c r="AH1221" s="2">
        <v>28.63</v>
      </c>
      <c r="AI1221" s="2">
        <v>190.84</v>
      </c>
      <c r="AJ1221" s="2">
        <v>573</v>
      </c>
      <c r="AK1221" s="2">
        <v>0</v>
      </c>
      <c r="AL1221" s="2">
        <v>0</v>
      </c>
      <c r="AM1221" s="2">
        <v>0</v>
      </c>
      <c r="AN1221" s="2">
        <v>0</v>
      </c>
      <c r="AO1221" s="2">
        <v>2</v>
      </c>
      <c r="AP1221" s="2">
        <v>9</v>
      </c>
      <c r="AQ1221" s="2">
        <v>0</v>
      </c>
      <c r="AR1221" s="2">
        <v>3020.94</v>
      </c>
      <c r="AS1221" s="2">
        <v>4576.77</v>
      </c>
      <c r="AT1221" s="2">
        <v>23351.77</v>
      </c>
      <c r="AU1221" s="2">
        <v>15000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4667.49</v>
      </c>
      <c r="BB1221" s="2">
        <v>3684.28</v>
      </c>
      <c r="BC1221" s="2">
        <v>110.53</v>
      </c>
      <c r="BD1221" s="2">
        <v>0</v>
      </c>
      <c r="BE1221" s="2">
        <v>110.53</v>
      </c>
      <c r="BF1221" s="2">
        <v>169.9</v>
      </c>
      <c r="BG1221" s="2">
        <v>0</v>
      </c>
    </row>
    <row r="1222" spans="1:59">
      <c r="A1222" s="5" t="s">
        <v>4935</v>
      </c>
      <c r="B1222" s="2" t="s">
        <v>4936</v>
      </c>
      <c r="C1222" s="2" t="s">
        <v>4937</v>
      </c>
      <c r="D1222" s="2" t="s">
        <v>4938</v>
      </c>
      <c r="E1222" s="2" t="s">
        <v>1159</v>
      </c>
      <c r="F1222" s="2" t="s">
        <v>181</v>
      </c>
      <c r="G1222" s="2">
        <v>8</v>
      </c>
      <c r="H1222" s="2">
        <v>2</v>
      </c>
      <c r="I1222" s="2">
        <v>5.1</v>
      </c>
      <c r="J1222" s="2">
        <v>0</v>
      </c>
      <c r="K1222" s="2">
        <v>1836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7</v>
      </c>
      <c r="S1222" s="2">
        <v>0</v>
      </c>
      <c r="T1222" s="2">
        <v>0</v>
      </c>
      <c r="U1222" s="2">
        <v>0</v>
      </c>
      <c r="V1222" s="2">
        <v>300</v>
      </c>
      <c r="W1222" s="2">
        <v>33</v>
      </c>
      <c r="X1222" s="2">
        <v>0</v>
      </c>
      <c r="Y1222" s="2">
        <v>500</v>
      </c>
      <c r="Z1222" s="2">
        <v>370</v>
      </c>
      <c r="AA1222" s="2">
        <v>1000</v>
      </c>
      <c r="AB1222" s="2">
        <v>0</v>
      </c>
      <c r="AC1222" s="2">
        <v>0</v>
      </c>
      <c r="AD1222" s="2">
        <v>0</v>
      </c>
      <c r="AE1222" s="2">
        <v>0</v>
      </c>
      <c r="AF1222" s="2">
        <v>4046</v>
      </c>
      <c r="AG1222" s="2">
        <v>613.44</v>
      </c>
      <c r="AH1222" s="2">
        <v>23</v>
      </c>
      <c r="AI1222" s="2">
        <v>153.36</v>
      </c>
      <c r="AJ1222" s="2">
        <v>460</v>
      </c>
      <c r="AK1222" s="2">
        <v>0</v>
      </c>
      <c r="AL1222" s="2">
        <v>0</v>
      </c>
      <c r="AM1222" s="2">
        <v>0</v>
      </c>
      <c r="AN1222" s="2">
        <v>0</v>
      </c>
      <c r="AO1222" s="2">
        <v>2</v>
      </c>
      <c r="AP1222" s="2">
        <v>9</v>
      </c>
      <c r="AQ1222" s="2">
        <v>0</v>
      </c>
      <c r="AR1222" s="2">
        <v>2794.2</v>
      </c>
      <c r="AS1222" s="2">
        <v>4074</v>
      </c>
      <c r="AT1222" s="2">
        <v>19226.18</v>
      </c>
      <c r="AU1222" s="2">
        <v>15000</v>
      </c>
      <c r="AV1222" s="2">
        <v>0</v>
      </c>
      <c r="AW1222" s="2">
        <v>0</v>
      </c>
      <c r="AX1222" s="2">
        <v>0</v>
      </c>
      <c r="AY1222" s="2">
        <v>3000</v>
      </c>
      <c r="AZ1222" s="2">
        <v>0</v>
      </c>
      <c r="BA1222" s="2">
        <v>3749.4</v>
      </c>
      <c r="BB1222" s="2">
        <v>0</v>
      </c>
      <c r="BC1222" s="2">
        <v>0</v>
      </c>
      <c r="BD1222" s="2">
        <v>0</v>
      </c>
      <c r="BE1222" s="2">
        <v>0</v>
      </c>
      <c r="BF1222" s="2">
        <v>19.58</v>
      </c>
      <c r="BG1222" s="2">
        <v>0</v>
      </c>
    </row>
    <row r="1223" spans="1:59">
      <c r="A1223" s="5" t="s">
        <v>4939</v>
      </c>
      <c r="B1223" s="2" t="s">
        <v>4940</v>
      </c>
      <c r="C1223" s="2" t="s">
        <v>4941</v>
      </c>
      <c r="D1223" s="2" t="s">
        <v>4942</v>
      </c>
      <c r="E1223" s="2" t="s">
        <v>1159</v>
      </c>
      <c r="F1223" s="2" t="s">
        <v>181</v>
      </c>
      <c r="G1223" s="2">
        <v>8</v>
      </c>
      <c r="H1223" s="2">
        <v>1</v>
      </c>
      <c r="I1223" s="2">
        <v>4.9</v>
      </c>
      <c r="J1223" s="2">
        <v>0</v>
      </c>
      <c r="K1223" s="2">
        <v>1764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300</v>
      </c>
      <c r="W1223" s="2">
        <v>33</v>
      </c>
      <c r="X1223" s="2">
        <v>0</v>
      </c>
      <c r="Y1223" s="2">
        <v>1000</v>
      </c>
      <c r="Z1223" s="2">
        <v>1110</v>
      </c>
      <c r="AA1223" s="2">
        <v>1000</v>
      </c>
      <c r="AB1223" s="2">
        <v>0</v>
      </c>
      <c r="AC1223" s="2">
        <v>0</v>
      </c>
      <c r="AD1223" s="2">
        <v>243.31</v>
      </c>
      <c r="AE1223" s="2">
        <v>0</v>
      </c>
      <c r="AF1223" s="2">
        <v>5450.31</v>
      </c>
      <c r="AG1223" s="2">
        <v>706.32</v>
      </c>
      <c r="AH1223" s="2">
        <v>26.49</v>
      </c>
      <c r="AI1223" s="2">
        <v>176.58</v>
      </c>
      <c r="AJ1223" s="2">
        <v>530</v>
      </c>
      <c r="AK1223" s="2">
        <v>0</v>
      </c>
      <c r="AL1223" s="2">
        <v>0</v>
      </c>
      <c r="AM1223" s="2">
        <v>0</v>
      </c>
      <c r="AN1223" s="2">
        <v>0</v>
      </c>
      <c r="AO1223" s="2">
        <v>2</v>
      </c>
      <c r="AP1223" s="2">
        <v>9</v>
      </c>
      <c r="AQ1223" s="2">
        <v>0</v>
      </c>
      <c r="AR1223" s="2">
        <v>4008.92</v>
      </c>
      <c r="AS1223" s="2">
        <v>5448.31</v>
      </c>
      <c r="AT1223" s="2">
        <v>22953.31</v>
      </c>
      <c r="AU1223" s="2">
        <v>15000</v>
      </c>
      <c r="AV1223" s="2">
        <v>0</v>
      </c>
      <c r="AW1223" s="2">
        <v>0</v>
      </c>
      <c r="AX1223" s="2">
        <v>0</v>
      </c>
      <c r="AY1223" s="2">
        <v>0</v>
      </c>
      <c r="AZ1223" s="2">
        <v>3300</v>
      </c>
      <c r="BA1223" s="2">
        <v>4318.17</v>
      </c>
      <c r="BB1223" s="2">
        <v>335.140000000001</v>
      </c>
      <c r="BC1223" s="2">
        <v>10.05</v>
      </c>
      <c r="BD1223" s="2">
        <v>0</v>
      </c>
      <c r="BE1223" s="2">
        <v>10.05</v>
      </c>
      <c r="BF1223" s="2">
        <v>72.79</v>
      </c>
      <c r="BG1223" s="2">
        <v>0</v>
      </c>
    </row>
    <row r="1224" spans="1:59">
      <c r="A1224" s="5" t="s">
        <v>4943</v>
      </c>
      <c r="B1224" s="2" t="s">
        <v>4944</v>
      </c>
      <c r="C1224" s="2" t="s">
        <v>4945</v>
      </c>
      <c r="D1224" s="2" t="s">
        <v>4946</v>
      </c>
      <c r="E1224" s="2" t="s">
        <v>1159</v>
      </c>
      <c r="F1224" s="2" t="s">
        <v>181</v>
      </c>
      <c r="G1224" s="2">
        <v>8</v>
      </c>
      <c r="H1224" s="2">
        <v>2</v>
      </c>
      <c r="I1224" s="2">
        <v>5.1</v>
      </c>
      <c r="J1224" s="2">
        <v>0</v>
      </c>
      <c r="K1224" s="2">
        <v>1836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7</v>
      </c>
      <c r="S1224" s="2">
        <v>0</v>
      </c>
      <c r="T1224" s="2">
        <v>0</v>
      </c>
      <c r="U1224" s="2">
        <v>0</v>
      </c>
      <c r="V1224" s="2">
        <v>300</v>
      </c>
      <c r="W1224" s="2">
        <v>33</v>
      </c>
      <c r="X1224" s="2">
        <v>0</v>
      </c>
      <c r="Y1224" s="2">
        <v>500</v>
      </c>
      <c r="Z1224" s="2">
        <v>370</v>
      </c>
      <c r="AA1224" s="2">
        <v>1000</v>
      </c>
      <c r="AB1224" s="2">
        <v>0</v>
      </c>
      <c r="AC1224" s="2">
        <v>0</v>
      </c>
      <c r="AD1224" s="2">
        <v>0</v>
      </c>
      <c r="AE1224" s="2">
        <v>0</v>
      </c>
      <c r="AF1224" s="2">
        <v>4046</v>
      </c>
      <c r="AG1224" s="2">
        <v>613.44</v>
      </c>
      <c r="AH1224" s="2">
        <v>23</v>
      </c>
      <c r="AI1224" s="2">
        <v>153.36</v>
      </c>
      <c r="AJ1224" s="2">
        <v>460</v>
      </c>
      <c r="AK1224" s="2">
        <v>0</v>
      </c>
      <c r="AL1224" s="2">
        <v>0</v>
      </c>
      <c r="AM1224" s="2">
        <v>0</v>
      </c>
      <c r="AN1224" s="2">
        <v>0</v>
      </c>
      <c r="AO1224" s="2">
        <v>2</v>
      </c>
      <c r="AP1224" s="2">
        <v>9</v>
      </c>
      <c r="AQ1224" s="2">
        <v>0</v>
      </c>
      <c r="AR1224" s="2">
        <v>2794.2</v>
      </c>
      <c r="AS1224" s="2">
        <v>4074</v>
      </c>
      <c r="AT1224" s="2">
        <v>19317</v>
      </c>
      <c r="AU1224" s="2">
        <v>15000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3749.4</v>
      </c>
      <c r="BB1224" s="2">
        <v>567.6</v>
      </c>
      <c r="BC1224" s="2">
        <v>17.03</v>
      </c>
      <c r="BD1224" s="2">
        <v>0</v>
      </c>
      <c r="BE1224" s="2">
        <v>17.03</v>
      </c>
      <c r="BF1224" s="2">
        <v>82.3</v>
      </c>
      <c r="BG1224" s="2">
        <v>0</v>
      </c>
    </row>
    <row r="1225" spans="1:59">
      <c r="A1225" s="5" t="s">
        <v>4947</v>
      </c>
      <c r="B1225" s="2" t="s">
        <v>4948</v>
      </c>
      <c r="C1225" s="2" t="s">
        <v>4949</v>
      </c>
      <c r="D1225" s="2" t="s">
        <v>4950</v>
      </c>
      <c r="E1225" s="2" t="s">
        <v>1159</v>
      </c>
      <c r="F1225" s="2" t="s">
        <v>181</v>
      </c>
      <c r="G1225" s="2">
        <v>8</v>
      </c>
      <c r="H1225" s="2">
        <v>1</v>
      </c>
      <c r="I1225" s="2">
        <v>4.9</v>
      </c>
      <c r="J1225" s="2">
        <v>0</v>
      </c>
      <c r="K1225" s="2">
        <v>1764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300</v>
      </c>
      <c r="W1225" s="2">
        <v>33</v>
      </c>
      <c r="X1225" s="2">
        <v>0</v>
      </c>
      <c r="Y1225" s="2">
        <v>1000</v>
      </c>
      <c r="Z1225" s="2">
        <v>370</v>
      </c>
      <c r="AA1225" s="2">
        <v>1000</v>
      </c>
      <c r="AB1225" s="2">
        <v>0</v>
      </c>
      <c r="AC1225" s="2">
        <v>0</v>
      </c>
      <c r="AD1225" s="2">
        <v>243.31</v>
      </c>
      <c r="AE1225" s="2">
        <v>0</v>
      </c>
      <c r="AF1225" s="2">
        <v>4710.31</v>
      </c>
      <c r="AG1225" s="2">
        <v>647.12</v>
      </c>
      <c r="AH1225" s="2">
        <v>24.27</v>
      </c>
      <c r="AI1225" s="2">
        <v>161.78</v>
      </c>
      <c r="AJ1225" s="2">
        <v>485</v>
      </c>
      <c r="AK1225" s="2">
        <v>0</v>
      </c>
      <c r="AL1225" s="2">
        <v>0</v>
      </c>
      <c r="AM1225" s="2">
        <v>0</v>
      </c>
      <c r="AN1225" s="2">
        <v>0</v>
      </c>
      <c r="AO1225" s="2">
        <v>2</v>
      </c>
      <c r="AP1225" s="2">
        <v>9</v>
      </c>
      <c r="AQ1225" s="2">
        <v>0</v>
      </c>
      <c r="AR1225" s="2">
        <v>3390.14</v>
      </c>
      <c r="AS1225" s="2">
        <v>4708.31</v>
      </c>
      <c r="AT1225" s="2">
        <v>20733.31</v>
      </c>
      <c r="AU1225" s="2">
        <v>15000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3954.51</v>
      </c>
      <c r="BB1225" s="2">
        <v>1778.8</v>
      </c>
      <c r="BC1225" s="2">
        <v>53.36</v>
      </c>
      <c r="BD1225" s="2">
        <v>0</v>
      </c>
      <c r="BE1225" s="2">
        <v>53.36</v>
      </c>
      <c r="BF1225" s="2">
        <v>101.66</v>
      </c>
      <c r="BG1225" s="2">
        <v>0</v>
      </c>
    </row>
    <row r="1226" spans="1:59">
      <c r="A1226" s="5" t="s">
        <v>4951</v>
      </c>
      <c r="B1226" s="2" t="s">
        <v>4952</v>
      </c>
      <c r="C1226" s="2" t="s">
        <v>4953</v>
      </c>
      <c r="D1226" s="2" t="s">
        <v>4954</v>
      </c>
      <c r="E1226" s="2" t="s">
        <v>1159</v>
      </c>
      <c r="F1226" s="2" t="s">
        <v>181</v>
      </c>
      <c r="G1226" s="2">
        <v>6</v>
      </c>
      <c r="H1226" s="2">
        <v>1</v>
      </c>
      <c r="I1226" s="2">
        <v>4.1</v>
      </c>
      <c r="J1226" s="2">
        <v>0</v>
      </c>
      <c r="K1226" s="2">
        <v>1476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300</v>
      </c>
      <c r="W1226" s="2">
        <v>33</v>
      </c>
      <c r="X1226" s="2">
        <v>0</v>
      </c>
      <c r="Y1226" s="2">
        <v>1000</v>
      </c>
      <c r="Z1226" s="2">
        <v>370</v>
      </c>
      <c r="AA1226" s="2">
        <v>1000</v>
      </c>
      <c r="AB1226" s="2">
        <v>0</v>
      </c>
      <c r="AC1226" s="2">
        <v>0</v>
      </c>
      <c r="AD1226" s="2">
        <v>203.59</v>
      </c>
      <c r="AE1226" s="2">
        <v>0</v>
      </c>
      <c r="AF1226" s="2">
        <v>4382.59</v>
      </c>
      <c r="AG1226" s="2">
        <v>579.12</v>
      </c>
      <c r="AH1226" s="2">
        <v>21.72</v>
      </c>
      <c r="AI1226" s="2">
        <v>144.78</v>
      </c>
      <c r="AJ1226" s="2">
        <v>434</v>
      </c>
      <c r="AK1226" s="2">
        <v>0</v>
      </c>
      <c r="AL1226" s="2">
        <v>0</v>
      </c>
      <c r="AM1226" s="2">
        <v>0</v>
      </c>
      <c r="AN1226" s="2">
        <v>0</v>
      </c>
      <c r="AO1226" s="2">
        <v>2</v>
      </c>
      <c r="AP1226" s="2">
        <v>9</v>
      </c>
      <c r="AQ1226" s="2">
        <v>0</v>
      </c>
      <c r="AR1226" s="2">
        <v>3200.97</v>
      </c>
      <c r="AS1226" s="2">
        <v>4380.59</v>
      </c>
      <c r="AT1226" s="2">
        <v>18179.59</v>
      </c>
      <c r="AU1226" s="2">
        <v>15000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3538.86</v>
      </c>
      <c r="BB1226" s="2">
        <v>0</v>
      </c>
      <c r="BC1226" s="2">
        <v>0</v>
      </c>
      <c r="BD1226" s="2">
        <v>0</v>
      </c>
      <c r="BE1226" s="2">
        <v>0</v>
      </c>
      <c r="BF1226" s="2">
        <v>43.19</v>
      </c>
      <c r="BG1226" s="2">
        <v>0</v>
      </c>
    </row>
    <row r="1227" spans="1:59">
      <c r="A1227" s="5" t="s">
        <v>4955</v>
      </c>
      <c r="B1227" s="2" t="s">
        <v>4956</v>
      </c>
      <c r="C1227" s="2" t="s">
        <v>4957</v>
      </c>
      <c r="D1227" s="2" t="s">
        <v>4958</v>
      </c>
      <c r="E1227" s="2" t="s">
        <v>1159</v>
      </c>
      <c r="F1227" s="2" t="s">
        <v>256</v>
      </c>
      <c r="G1227" s="2">
        <v>10</v>
      </c>
      <c r="H1227" s="2">
        <v>3</v>
      </c>
      <c r="I1227" s="2">
        <v>6.1</v>
      </c>
      <c r="J1227" s="2">
        <v>0</v>
      </c>
      <c r="K1227" s="2">
        <v>2196</v>
      </c>
      <c r="L1227" s="2">
        <v>0</v>
      </c>
      <c r="M1227" s="2">
        <v>138</v>
      </c>
      <c r="N1227" s="2">
        <v>0</v>
      </c>
      <c r="O1227" s="2">
        <v>0</v>
      </c>
      <c r="P1227" s="2">
        <v>504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300</v>
      </c>
      <c r="W1227" s="2">
        <v>33</v>
      </c>
      <c r="X1227" s="2">
        <v>0</v>
      </c>
      <c r="Y1227" s="2">
        <v>1000</v>
      </c>
      <c r="Z1227" s="2">
        <v>1110</v>
      </c>
      <c r="AA1227" s="2">
        <v>1000</v>
      </c>
      <c r="AB1227" s="2">
        <v>0</v>
      </c>
      <c r="AC1227" s="2">
        <v>0</v>
      </c>
      <c r="AD1227" s="2">
        <v>302.9</v>
      </c>
      <c r="AE1227" s="2">
        <v>0</v>
      </c>
      <c r="AF1227" s="2">
        <v>6583.9</v>
      </c>
      <c r="AG1227" s="2">
        <v>635.84</v>
      </c>
      <c r="AH1227" s="2">
        <v>23.84</v>
      </c>
      <c r="AI1227" s="2">
        <v>158.96</v>
      </c>
      <c r="AJ1227" s="2">
        <v>477</v>
      </c>
      <c r="AK1227" s="2">
        <v>0</v>
      </c>
      <c r="AL1227" s="2">
        <v>0</v>
      </c>
      <c r="AM1227" s="2">
        <v>0</v>
      </c>
      <c r="AN1227" s="2">
        <v>0</v>
      </c>
      <c r="AO1227" s="2">
        <v>2</v>
      </c>
      <c r="AP1227" s="2">
        <v>9</v>
      </c>
      <c r="AQ1227" s="2">
        <v>0</v>
      </c>
      <c r="AR1227" s="2">
        <v>5286.26</v>
      </c>
      <c r="AS1227" s="2">
        <v>6581.9</v>
      </c>
      <c r="AT1227" s="2">
        <v>24089.9</v>
      </c>
      <c r="AU1227" s="2">
        <v>15000</v>
      </c>
      <c r="AV1227" s="2">
        <v>3000</v>
      </c>
      <c r="AW1227" s="2">
        <v>6000</v>
      </c>
      <c r="AX1227" s="2">
        <v>0</v>
      </c>
      <c r="AY1227" s="2">
        <v>0</v>
      </c>
      <c r="AZ1227" s="2">
        <v>0</v>
      </c>
      <c r="BA1227" s="2">
        <v>3886.92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</row>
    <row r="1228" spans="1:59">
      <c r="A1228" s="5" t="s">
        <v>4959</v>
      </c>
      <c r="B1228" s="2" t="s">
        <v>4960</v>
      </c>
      <c r="C1228" s="2" t="s">
        <v>4961</v>
      </c>
      <c r="D1228" s="2" t="s">
        <v>4962</v>
      </c>
      <c r="E1228" s="2" t="s">
        <v>1159</v>
      </c>
      <c r="F1228" s="2" t="s">
        <v>256</v>
      </c>
      <c r="G1228" s="2">
        <v>12</v>
      </c>
      <c r="H1228" s="2">
        <v>3</v>
      </c>
      <c r="I1228" s="2">
        <v>6.9</v>
      </c>
      <c r="J1228" s="2">
        <v>0</v>
      </c>
      <c r="K1228" s="2">
        <v>2484</v>
      </c>
      <c r="L1228" s="2">
        <v>0</v>
      </c>
      <c r="M1228" s="2">
        <v>0</v>
      </c>
      <c r="N1228" s="2">
        <v>0</v>
      </c>
      <c r="O1228" s="2">
        <v>0</v>
      </c>
      <c r="P1228" s="2">
        <v>216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300</v>
      </c>
      <c r="W1228" s="2">
        <v>33</v>
      </c>
      <c r="X1228" s="2">
        <v>0</v>
      </c>
      <c r="Y1228" s="2">
        <v>500</v>
      </c>
      <c r="Z1228" s="2">
        <v>370</v>
      </c>
      <c r="AA1228" s="2">
        <v>1000</v>
      </c>
      <c r="AB1228" s="2">
        <v>0</v>
      </c>
      <c r="AC1228" s="2">
        <v>0</v>
      </c>
      <c r="AD1228" s="2">
        <v>342.62</v>
      </c>
      <c r="AE1228" s="2">
        <v>0</v>
      </c>
      <c r="AF1228" s="2">
        <v>5245.62</v>
      </c>
      <c r="AG1228" s="2">
        <v>525.6</v>
      </c>
      <c r="AH1228" s="2">
        <v>19.71</v>
      </c>
      <c r="AI1228" s="2">
        <v>131.4</v>
      </c>
      <c r="AJ1228" s="2">
        <v>394</v>
      </c>
      <c r="AK1228" s="2">
        <v>0</v>
      </c>
      <c r="AL1228" s="2">
        <v>0</v>
      </c>
      <c r="AM1228" s="2">
        <v>0</v>
      </c>
      <c r="AN1228" s="2">
        <v>0</v>
      </c>
      <c r="AO1228" s="2">
        <v>2</v>
      </c>
      <c r="AP1228" s="2">
        <v>9</v>
      </c>
      <c r="AQ1228" s="2">
        <v>0</v>
      </c>
      <c r="AR1228" s="2">
        <v>4172.91</v>
      </c>
      <c r="AS1228" s="2">
        <v>5243.62</v>
      </c>
      <c r="AT1228" s="2">
        <v>19995.62</v>
      </c>
      <c r="AU1228" s="2">
        <v>15000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3212.13</v>
      </c>
      <c r="BB1228" s="2">
        <v>1783.49</v>
      </c>
      <c r="BC1228" s="2">
        <v>53.5</v>
      </c>
      <c r="BD1228" s="2">
        <v>0</v>
      </c>
      <c r="BE1228" s="2">
        <v>53.5</v>
      </c>
      <c r="BF1228" s="2">
        <v>78.32</v>
      </c>
      <c r="BG1228" s="2">
        <v>0</v>
      </c>
    </row>
    <row r="1229" spans="1:59">
      <c r="A1229" s="5" t="s">
        <v>4963</v>
      </c>
      <c r="B1229" s="2" t="s">
        <v>4964</v>
      </c>
      <c r="C1229" s="2" t="s">
        <v>4965</v>
      </c>
      <c r="D1229" s="2" t="s">
        <v>4966</v>
      </c>
      <c r="E1229" s="2" t="s">
        <v>1159</v>
      </c>
      <c r="F1229" s="2" t="s">
        <v>256</v>
      </c>
      <c r="G1229" s="2">
        <v>13</v>
      </c>
      <c r="H1229" s="2">
        <v>2</v>
      </c>
      <c r="I1229" s="2">
        <v>7.1</v>
      </c>
      <c r="J1229" s="2">
        <v>0</v>
      </c>
      <c r="K1229" s="2">
        <v>2556</v>
      </c>
      <c r="L1229" s="2">
        <v>0</v>
      </c>
      <c r="M1229" s="2">
        <v>0</v>
      </c>
      <c r="N1229" s="2">
        <v>0</v>
      </c>
      <c r="O1229" s="2">
        <v>0</v>
      </c>
      <c r="P1229" s="2">
        <v>144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300</v>
      </c>
      <c r="W1229" s="2">
        <v>33</v>
      </c>
      <c r="X1229" s="2">
        <v>0</v>
      </c>
      <c r="Y1229" s="2">
        <v>1000</v>
      </c>
      <c r="Z1229" s="2">
        <v>1110</v>
      </c>
      <c r="AA1229" s="2">
        <v>1000</v>
      </c>
      <c r="AB1229" s="2">
        <v>0</v>
      </c>
      <c r="AC1229" s="2">
        <v>0</v>
      </c>
      <c r="AD1229" s="2">
        <v>352.55</v>
      </c>
      <c r="AE1229" s="2">
        <v>0</v>
      </c>
      <c r="AF1229" s="2">
        <v>6495.55</v>
      </c>
      <c r="AG1229" s="2">
        <v>624.8</v>
      </c>
      <c r="AH1229" s="2">
        <v>23.43</v>
      </c>
      <c r="AI1229" s="2">
        <v>156.2</v>
      </c>
      <c r="AJ1229" s="2">
        <v>469</v>
      </c>
      <c r="AK1229" s="2">
        <v>0</v>
      </c>
      <c r="AL1229" s="2">
        <v>0</v>
      </c>
      <c r="AM1229" s="2">
        <v>0</v>
      </c>
      <c r="AN1229" s="2">
        <v>0</v>
      </c>
      <c r="AO1229" s="2">
        <v>2</v>
      </c>
      <c r="AP1229" s="2">
        <v>9</v>
      </c>
      <c r="AQ1229" s="2">
        <v>0</v>
      </c>
      <c r="AR1229" s="2">
        <v>5220.12</v>
      </c>
      <c r="AS1229" s="2">
        <v>6493.55</v>
      </c>
      <c r="AT1229" s="2">
        <v>23725.55</v>
      </c>
      <c r="AU1229" s="2">
        <v>15000</v>
      </c>
      <c r="AV1229" s="2">
        <v>0</v>
      </c>
      <c r="AW1229" s="2">
        <v>0</v>
      </c>
      <c r="AX1229" s="2">
        <v>0</v>
      </c>
      <c r="AY1229" s="2">
        <v>1500</v>
      </c>
      <c r="AZ1229" s="2">
        <v>0</v>
      </c>
      <c r="BA1229" s="2">
        <v>3820.29</v>
      </c>
      <c r="BB1229" s="2">
        <v>3405.26</v>
      </c>
      <c r="BC1229" s="2">
        <v>102.16</v>
      </c>
      <c r="BD1229" s="2">
        <v>0</v>
      </c>
      <c r="BE1229" s="2">
        <v>102.16</v>
      </c>
      <c r="BF1229" s="2">
        <v>110.55</v>
      </c>
      <c r="BG1229" s="2">
        <v>0</v>
      </c>
    </row>
    <row r="1230" spans="1:59">
      <c r="A1230" s="5" t="s">
        <v>4967</v>
      </c>
      <c r="B1230" s="2" t="s">
        <v>3127</v>
      </c>
      <c r="C1230" s="2" t="s">
        <v>4968</v>
      </c>
      <c r="D1230" s="2" t="s">
        <v>4969</v>
      </c>
      <c r="E1230" s="2" t="s">
        <v>1159</v>
      </c>
      <c r="F1230" s="2" t="s">
        <v>256</v>
      </c>
      <c r="G1230" s="2">
        <v>12</v>
      </c>
      <c r="H1230" s="2">
        <v>2</v>
      </c>
      <c r="I1230" s="2">
        <v>6.7</v>
      </c>
      <c r="J1230" s="2">
        <v>0</v>
      </c>
      <c r="K1230" s="2">
        <v>2412</v>
      </c>
      <c r="L1230" s="2">
        <v>0</v>
      </c>
      <c r="M1230" s="2">
        <v>0</v>
      </c>
      <c r="N1230" s="2">
        <v>0</v>
      </c>
      <c r="O1230" s="2">
        <v>0</v>
      </c>
      <c r="P1230" s="2">
        <v>216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300</v>
      </c>
      <c r="W1230" s="2">
        <v>33</v>
      </c>
      <c r="X1230" s="2">
        <v>0</v>
      </c>
      <c r="Y1230" s="2">
        <v>1000</v>
      </c>
      <c r="Z1230" s="2">
        <v>1110</v>
      </c>
      <c r="AA1230" s="2">
        <v>1000</v>
      </c>
      <c r="AB1230" s="2">
        <v>0</v>
      </c>
      <c r="AC1230" s="2">
        <v>0</v>
      </c>
      <c r="AD1230" s="2">
        <v>332.69</v>
      </c>
      <c r="AE1230" s="2">
        <v>0</v>
      </c>
      <c r="AF1230" s="2">
        <v>6403.69</v>
      </c>
      <c r="AG1230" s="2">
        <v>619.04</v>
      </c>
      <c r="AH1230" s="2">
        <v>23.21</v>
      </c>
      <c r="AI1230" s="2">
        <v>154.76</v>
      </c>
      <c r="AJ1230" s="2">
        <v>464</v>
      </c>
      <c r="AK1230" s="2">
        <v>0</v>
      </c>
      <c r="AL1230" s="2">
        <v>0</v>
      </c>
      <c r="AM1230" s="2">
        <v>0</v>
      </c>
      <c r="AN1230" s="2">
        <v>0</v>
      </c>
      <c r="AO1230" s="2">
        <v>2</v>
      </c>
      <c r="AP1230" s="2">
        <v>9</v>
      </c>
      <c r="AQ1230" s="2">
        <v>4.22</v>
      </c>
      <c r="AR1230" s="2">
        <v>5136.46</v>
      </c>
      <c r="AS1230" s="2">
        <v>6401.69</v>
      </c>
      <c r="AT1230" s="2">
        <v>23489.69</v>
      </c>
      <c r="AU1230" s="2">
        <v>15000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3783.03</v>
      </c>
      <c r="BB1230" s="2">
        <v>4706.66</v>
      </c>
      <c r="BC1230" s="2">
        <v>141.2</v>
      </c>
      <c r="BD1230" s="2">
        <v>0</v>
      </c>
      <c r="BE1230" s="2">
        <v>141.2</v>
      </c>
      <c r="BF1230" s="2">
        <v>136.98</v>
      </c>
      <c r="BG1230" s="2">
        <v>4.22</v>
      </c>
    </row>
    <row r="1231" spans="1:59">
      <c r="A1231" s="5" t="s">
        <v>4970</v>
      </c>
      <c r="B1231" s="2" t="s">
        <v>4971</v>
      </c>
      <c r="C1231" s="2" t="s">
        <v>4972</v>
      </c>
      <c r="D1231" s="2" t="s">
        <v>4973</v>
      </c>
      <c r="E1231" s="2" t="s">
        <v>141</v>
      </c>
      <c r="F1231" s="2" t="s">
        <v>181</v>
      </c>
      <c r="G1231" s="2">
        <v>8</v>
      </c>
      <c r="H1231" s="2">
        <v>4</v>
      </c>
      <c r="I1231" s="2">
        <v>5.5</v>
      </c>
      <c r="J1231" s="2">
        <v>0</v>
      </c>
      <c r="K1231" s="2">
        <v>1980</v>
      </c>
      <c r="L1231" s="2">
        <v>0</v>
      </c>
      <c r="M1231" s="2">
        <v>138</v>
      </c>
      <c r="N1231" s="2">
        <v>72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300</v>
      </c>
      <c r="W1231" s="2">
        <v>33</v>
      </c>
      <c r="X1231" s="2">
        <v>0</v>
      </c>
      <c r="Y1231" s="2">
        <v>1000</v>
      </c>
      <c r="Z1231" s="2">
        <v>1100</v>
      </c>
      <c r="AA1231" s="2">
        <v>1000</v>
      </c>
      <c r="AB1231" s="2">
        <v>0</v>
      </c>
      <c r="AC1231" s="2">
        <v>0</v>
      </c>
      <c r="AD1231" s="2">
        <v>273.1</v>
      </c>
      <c r="AE1231" s="2">
        <v>0</v>
      </c>
      <c r="AF1231" s="2">
        <v>5896.1</v>
      </c>
      <c r="AG1231" s="2">
        <v>739.6</v>
      </c>
      <c r="AH1231" s="2">
        <v>27.74</v>
      </c>
      <c r="AI1231" s="2">
        <v>184.9</v>
      </c>
      <c r="AJ1231" s="2">
        <v>555</v>
      </c>
      <c r="AK1231" s="2">
        <v>0</v>
      </c>
      <c r="AL1231" s="2">
        <v>0</v>
      </c>
      <c r="AM1231" s="2">
        <v>0</v>
      </c>
      <c r="AN1231" s="2">
        <v>0</v>
      </c>
      <c r="AO1231" s="2">
        <v>2</v>
      </c>
      <c r="AP1231" s="2">
        <v>9</v>
      </c>
      <c r="AQ1231" s="2">
        <v>0</v>
      </c>
      <c r="AR1231" s="2">
        <v>4386.86</v>
      </c>
      <c r="AS1231" s="2">
        <v>5894.1</v>
      </c>
      <c r="AT1231" s="2">
        <v>24443.91</v>
      </c>
      <c r="AU1231" s="2">
        <v>15000</v>
      </c>
      <c r="AV1231" s="2">
        <v>3000</v>
      </c>
      <c r="AW1231" s="2">
        <v>0</v>
      </c>
      <c r="AX1231" s="2">
        <v>0</v>
      </c>
      <c r="AY1231" s="2">
        <v>0</v>
      </c>
      <c r="AZ1231" s="2">
        <v>3300</v>
      </c>
      <c r="BA1231" s="2">
        <v>4521.72</v>
      </c>
      <c r="BB1231" s="2">
        <v>0</v>
      </c>
      <c r="BC1231" s="2">
        <v>0</v>
      </c>
      <c r="BD1231" s="2">
        <v>0</v>
      </c>
      <c r="BE1231" s="2">
        <v>0</v>
      </c>
      <c r="BF1231" s="2">
        <v>40.06</v>
      </c>
      <c r="BG1231" s="2">
        <v>0</v>
      </c>
    </row>
    <row r="1232" spans="1:59">
      <c r="A1232" s="5" t="s">
        <v>4974</v>
      </c>
      <c r="B1232" s="2" t="s">
        <v>1711</v>
      </c>
      <c r="C1232" s="2" t="s">
        <v>4975</v>
      </c>
      <c r="D1232" s="2" t="s">
        <v>4976</v>
      </c>
      <c r="E1232" s="2" t="s">
        <v>141</v>
      </c>
      <c r="F1232" s="2" t="s">
        <v>181</v>
      </c>
      <c r="G1232" s="2">
        <v>8</v>
      </c>
      <c r="H1232" s="2">
        <v>4</v>
      </c>
      <c r="I1232" s="2">
        <v>5.5</v>
      </c>
      <c r="J1232" s="2">
        <v>0</v>
      </c>
      <c r="K1232" s="2">
        <v>1980</v>
      </c>
      <c r="L1232" s="2">
        <v>0</v>
      </c>
      <c r="M1232" s="2">
        <v>138</v>
      </c>
      <c r="N1232" s="2">
        <v>56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300</v>
      </c>
      <c r="W1232" s="2">
        <v>33</v>
      </c>
      <c r="X1232" s="2">
        <v>0</v>
      </c>
      <c r="Y1232" s="2">
        <v>1000</v>
      </c>
      <c r="Z1232" s="2">
        <v>1100</v>
      </c>
      <c r="AA1232" s="2">
        <v>1000</v>
      </c>
      <c r="AB1232" s="2">
        <v>0</v>
      </c>
      <c r="AC1232" s="2">
        <v>0</v>
      </c>
      <c r="AD1232" s="2">
        <v>273.1</v>
      </c>
      <c r="AE1232" s="2">
        <v>0</v>
      </c>
      <c r="AF1232" s="2">
        <v>5880.1</v>
      </c>
      <c r="AG1232" s="2">
        <v>738.32</v>
      </c>
      <c r="AH1232" s="2">
        <v>27.69</v>
      </c>
      <c r="AI1232" s="2">
        <v>184.58</v>
      </c>
      <c r="AJ1232" s="2">
        <v>554</v>
      </c>
      <c r="AK1232" s="2">
        <v>0</v>
      </c>
      <c r="AL1232" s="2">
        <v>0</v>
      </c>
      <c r="AM1232" s="2">
        <v>0</v>
      </c>
      <c r="AN1232" s="2">
        <v>0</v>
      </c>
      <c r="AO1232" s="2">
        <v>2</v>
      </c>
      <c r="AP1232" s="2">
        <v>9</v>
      </c>
      <c r="AQ1232" s="2">
        <v>0</v>
      </c>
      <c r="AR1232" s="2">
        <v>4373.51</v>
      </c>
      <c r="AS1232" s="2">
        <v>5878.1</v>
      </c>
      <c r="AT1232" s="2">
        <v>24395.91</v>
      </c>
      <c r="AU1232" s="2">
        <v>15000</v>
      </c>
      <c r="AV1232" s="2">
        <v>3000</v>
      </c>
      <c r="AW1232" s="2">
        <v>0</v>
      </c>
      <c r="AX1232" s="2">
        <v>0</v>
      </c>
      <c r="AY1232" s="2">
        <v>0</v>
      </c>
      <c r="AZ1232" s="2">
        <v>0</v>
      </c>
      <c r="BA1232" s="2">
        <v>4513.77</v>
      </c>
      <c r="BB1232" s="2">
        <v>1882.14</v>
      </c>
      <c r="BC1232" s="2">
        <v>56.46</v>
      </c>
      <c r="BD1232" s="2">
        <v>0</v>
      </c>
      <c r="BE1232" s="2">
        <v>56.46</v>
      </c>
      <c r="BF1232" s="2">
        <v>105.26</v>
      </c>
      <c r="BG1232" s="2">
        <v>0</v>
      </c>
    </row>
    <row r="1233" spans="1:59">
      <c r="A1233" s="5" t="s">
        <v>4977</v>
      </c>
      <c r="B1233" s="2" t="s">
        <v>4978</v>
      </c>
      <c r="C1233" s="2" t="s">
        <v>4979</v>
      </c>
      <c r="D1233" s="2" t="s">
        <v>4980</v>
      </c>
      <c r="E1233" s="2" t="s">
        <v>141</v>
      </c>
      <c r="F1233" s="2" t="s">
        <v>181</v>
      </c>
      <c r="G1233" s="2">
        <v>8</v>
      </c>
      <c r="H1233" s="2">
        <v>3</v>
      </c>
      <c r="I1233" s="2">
        <v>5.3</v>
      </c>
      <c r="J1233" s="2">
        <v>0</v>
      </c>
      <c r="K1233" s="2">
        <v>1908</v>
      </c>
      <c r="L1233" s="2">
        <v>0</v>
      </c>
      <c r="M1233" s="2">
        <v>138</v>
      </c>
      <c r="N1233" s="2">
        <v>40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300</v>
      </c>
      <c r="W1233" s="2">
        <v>33</v>
      </c>
      <c r="X1233" s="2">
        <v>0</v>
      </c>
      <c r="Y1233" s="2">
        <v>1000</v>
      </c>
      <c r="Z1233" s="2">
        <v>1110</v>
      </c>
      <c r="AA1233" s="2">
        <v>1000</v>
      </c>
      <c r="AB1233" s="2">
        <v>0</v>
      </c>
      <c r="AC1233" s="2">
        <v>0</v>
      </c>
      <c r="AD1233" s="2">
        <v>0</v>
      </c>
      <c r="AE1233" s="2">
        <v>0</v>
      </c>
      <c r="AF1233" s="2">
        <v>5529</v>
      </c>
      <c r="AG1233" s="2">
        <v>732.08</v>
      </c>
      <c r="AH1233" s="2">
        <v>27.45</v>
      </c>
      <c r="AI1233" s="2">
        <v>183.02</v>
      </c>
      <c r="AJ1233" s="2">
        <v>549</v>
      </c>
      <c r="AK1233" s="2">
        <v>0</v>
      </c>
      <c r="AL1233" s="2">
        <v>0</v>
      </c>
      <c r="AM1233" s="2">
        <v>0</v>
      </c>
      <c r="AN1233" s="2">
        <v>0</v>
      </c>
      <c r="AO1233" s="2">
        <v>2</v>
      </c>
      <c r="AP1233" s="2">
        <v>9</v>
      </c>
      <c r="AQ1233" s="2">
        <v>0</v>
      </c>
      <c r="AR1233" s="2">
        <v>4035.45</v>
      </c>
      <c r="AS1233" s="2">
        <v>5527</v>
      </c>
      <c r="AT1233" s="2">
        <v>23888.81</v>
      </c>
      <c r="AU1233" s="2">
        <v>15000</v>
      </c>
      <c r="AV1233" s="2">
        <v>3000</v>
      </c>
      <c r="AW1233" s="2">
        <v>6000</v>
      </c>
      <c r="AX1233" s="2">
        <v>0</v>
      </c>
      <c r="AY1233" s="2">
        <v>3000</v>
      </c>
      <c r="AZ1233" s="2">
        <v>0</v>
      </c>
      <c r="BA1233" s="2">
        <v>4474.65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</row>
    <row r="1234" spans="1:59">
      <c r="A1234" s="5" t="s">
        <v>4981</v>
      </c>
      <c r="B1234" s="2" t="s">
        <v>4982</v>
      </c>
      <c r="C1234" s="2" t="s">
        <v>4983</v>
      </c>
      <c r="D1234" s="2" t="s">
        <v>4984</v>
      </c>
      <c r="E1234" s="2" t="s">
        <v>141</v>
      </c>
      <c r="F1234" s="2" t="s">
        <v>181</v>
      </c>
      <c r="G1234" s="2">
        <v>8</v>
      </c>
      <c r="H1234" s="2">
        <v>2</v>
      </c>
      <c r="I1234" s="2">
        <v>5.1</v>
      </c>
      <c r="J1234" s="2">
        <v>0</v>
      </c>
      <c r="K1234" s="2">
        <v>1836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300</v>
      </c>
      <c r="W1234" s="2">
        <v>33</v>
      </c>
      <c r="X1234" s="2">
        <v>0</v>
      </c>
      <c r="Y1234" s="2">
        <v>1000</v>
      </c>
      <c r="Z1234" s="2">
        <v>1110</v>
      </c>
      <c r="AA1234" s="2">
        <v>1000</v>
      </c>
      <c r="AB1234" s="2">
        <v>0</v>
      </c>
      <c r="AC1234" s="2">
        <v>0</v>
      </c>
      <c r="AD1234" s="2">
        <v>253.24</v>
      </c>
      <c r="AE1234" s="2">
        <v>0</v>
      </c>
      <c r="AF1234" s="2">
        <v>5532.24</v>
      </c>
      <c r="AG1234" s="2">
        <v>712.08</v>
      </c>
      <c r="AH1234" s="2">
        <v>26.7</v>
      </c>
      <c r="AI1234" s="2">
        <v>178.02</v>
      </c>
      <c r="AJ1234" s="2">
        <v>534</v>
      </c>
      <c r="AK1234" s="2">
        <v>0</v>
      </c>
      <c r="AL1234" s="2">
        <v>0</v>
      </c>
      <c r="AM1234" s="2">
        <v>0</v>
      </c>
      <c r="AN1234" s="2">
        <v>0</v>
      </c>
      <c r="AO1234" s="2">
        <v>2</v>
      </c>
      <c r="AP1234" s="2">
        <v>9</v>
      </c>
      <c r="AQ1234" s="2">
        <v>0</v>
      </c>
      <c r="AR1234" s="2">
        <v>4079.44</v>
      </c>
      <c r="AS1234" s="2">
        <v>5530.24</v>
      </c>
      <c r="AT1234" s="2">
        <v>23392.05</v>
      </c>
      <c r="AU1234" s="2">
        <v>15000</v>
      </c>
      <c r="AV1234" s="2">
        <v>3000</v>
      </c>
      <c r="AW1234" s="2">
        <v>6000</v>
      </c>
      <c r="AX1234" s="2">
        <v>0</v>
      </c>
      <c r="AY1234" s="2">
        <v>0</v>
      </c>
      <c r="AZ1234" s="2">
        <v>0</v>
      </c>
      <c r="BA1234" s="2">
        <v>4352.4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</row>
    <row r="1235" spans="1:59">
      <c r="A1235" s="5" t="s">
        <v>4985</v>
      </c>
      <c r="B1235" s="2" t="s">
        <v>4986</v>
      </c>
      <c r="C1235" s="2" t="s">
        <v>4987</v>
      </c>
      <c r="D1235" s="2" t="s">
        <v>4988</v>
      </c>
      <c r="E1235" s="2" t="s">
        <v>141</v>
      </c>
      <c r="F1235" s="2" t="s">
        <v>181</v>
      </c>
      <c r="G1235" s="2">
        <v>10</v>
      </c>
      <c r="H1235" s="2">
        <v>2</v>
      </c>
      <c r="I1235" s="2">
        <v>5.9</v>
      </c>
      <c r="J1235" s="2">
        <v>0</v>
      </c>
      <c r="K1235" s="2">
        <v>2124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300</v>
      </c>
      <c r="W1235" s="2">
        <v>33</v>
      </c>
      <c r="X1235" s="2">
        <v>0</v>
      </c>
      <c r="Y1235" s="2">
        <v>1000</v>
      </c>
      <c r="Z1235" s="2">
        <v>1100</v>
      </c>
      <c r="AA1235" s="2">
        <v>1000</v>
      </c>
      <c r="AB1235" s="2">
        <v>0</v>
      </c>
      <c r="AC1235" s="2">
        <v>0</v>
      </c>
      <c r="AD1235" s="2">
        <v>292.97</v>
      </c>
      <c r="AE1235" s="2">
        <v>0</v>
      </c>
      <c r="AF1235" s="2">
        <v>5849.97</v>
      </c>
      <c r="AG1235" s="2">
        <v>856.72</v>
      </c>
      <c r="AH1235" s="2">
        <v>32.13</v>
      </c>
      <c r="AI1235" s="2">
        <v>214.18</v>
      </c>
      <c r="AJ1235" s="2">
        <v>643</v>
      </c>
      <c r="AK1235" s="2">
        <v>0</v>
      </c>
      <c r="AL1235" s="2">
        <v>0</v>
      </c>
      <c r="AM1235" s="2">
        <v>0</v>
      </c>
      <c r="AN1235" s="2">
        <v>0</v>
      </c>
      <c r="AO1235" s="2">
        <v>2</v>
      </c>
      <c r="AP1235" s="2">
        <v>9</v>
      </c>
      <c r="AQ1235" s="2">
        <v>0</v>
      </c>
      <c r="AR1235" s="2">
        <v>4101.94</v>
      </c>
      <c r="AS1235" s="2">
        <v>5847.97</v>
      </c>
      <c r="AT1235" s="2">
        <v>27324.86</v>
      </c>
      <c r="AU1235" s="2">
        <v>15000</v>
      </c>
      <c r="AV1235" s="2">
        <v>3000</v>
      </c>
      <c r="AW1235" s="2">
        <v>6000</v>
      </c>
      <c r="AX1235" s="2">
        <v>0</v>
      </c>
      <c r="AY1235" s="2">
        <v>0</v>
      </c>
      <c r="AZ1235" s="2">
        <v>3300</v>
      </c>
      <c r="BA1235" s="2">
        <v>5238.09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</row>
    <row r="1236" spans="1:59">
      <c r="A1236" s="5" t="s">
        <v>4989</v>
      </c>
      <c r="B1236" s="2" t="s">
        <v>4990</v>
      </c>
      <c r="C1236" s="2" t="s">
        <v>4991</v>
      </c>
      <c r="D1236" s="2" t="s">
        <v>4992</v>
      </c>
      <c r="E1236" s="2" t="s">
        <v>141</v>
      </c>
      <c r="F1236" s="2" t="s">
        <v>181</v>
      </c>
      <c r="G1236" s="2">
        <v>8</v>
      </c>
      <c r="H1236" s="2">
        <v>2</v>
      </c>
      <c r="I1236" s="2">
        <v>5.1</v>
      </c>
      <c r="J1236" s="2">
        <v>0</v>
      </c>
      <c r="K1236" s="2">
        <v>1836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300</v>
      </c>
      <c r="W1236" s="2">
        <v>33</v>
      </c>
      <c r="X1236" s="2">
        <v>0</v>
      </c>
      <c r="Y1236" s="2">
        <v>1000</v>
      </c>
      <c r="Z1236" s="2">
        <v>1110</v>
      </c>
      <c r="AA1236" s="2">
        <v>1000</v>
      </c>
      <c r="AB1236" s="2">
        <v>0</v>
      </c>
      <c r="AC1236" s="2">
        <v>0</v>
      </c>
      <c r="AD1236" s="2">
        <v>253.24</v>
      </c>
      <c r="AE1236" s="2">
        <v>0</v>
      </c>
      <c r="AF1236" s="2">
        <v>5532.24</v>
      </c>
      <c r="AG1236" s="2">
        <v>712.08</v>
      </c>
      <c r="AH1236" s="2">
        <v>26.7</v>
      </c>
      <c r="AI1236" s="2">
        <v>178.02</v>
      </c>
      <c r="AJ1236" s="2">
        <v>534</v>
      </c>
      <c r="AK1236" s="2">
        <v>0</v>
      </c>
      <c r="AL1236" s="2">
        <v>0</v>
      </c>
      <c r="AM1236" s="2">
        <v>0</v>
      </c>
      <c r="AN1236" s="2">
        <v>0</v>
      </c>
      <c r="AO1236" s="2">
        <v>2</v>
      </c>
      <c r="AP1236" s="2">
        <v>9</v>
      </c>
      <c r="AQ1236" s="2">
        <v>0</v>
      </c>
      <c r="AR1236" s="2">
        <v>4079.44</v>
      </c>
      <c r="AS1236" s="2">
        <v>5530.24</v>
      </c>
      <c r="AT1236" s="2">
        <v>23392.05</v>
      </c>
      <c r="AU1236" s="2">
        <v>15000</v>
      </c>
      <c r="AV1236" s="2">
        <v>1500</v>
      </c>
      <c r="AW1236" s="2">
        <v>0</v>
      </c>
      <c r="AX1236" s="2">
        <v>0</v>
      </c>
      <c r="AY1236" s="2">
        <v>3000</v>
      </c>
      <c r="AZ1236" s="2">
        <v>0</v>
      </c>
      <c r="BA1236" s="2">
        <v>4352.4</v>
      </c>
      <c r="BB1236" s="2">
        <v>0</v>
      </c>
      <c r="BC1236" s="2">
        <v>0</v>
      </c>
      <c r="BD1236" s="2">
        <v>0</v>
      </c>
      <c r="BE1236" s="2">
        <v>0</v>
      </c>
      <c r="BF1236" s="2">
        <v>58.81</v>
      </c>
      <c r="BG1236" s="2">
        <v>0</v>
      </c>
    </row>
    <row r="1237" spans="1:59">
      <c r="A1237" s="5" t="s">
        <v>4993</v>
      </c>
      <c r="B1237" s="2" t="s">
        <v>4994</v>
      </c>
      <c r="C1237" s="2" t="s">
        <v>4995</v>
      </c>
      <c r="D1237" s="2" t="s">
        <v>4996</v>
      </c>
      <c r="E1237" s="2" t="s">
        <v>141</v>
      </c>
      <c r="F1237" s="2" t="s">
        <v>181</v>
      </c>
      <c r="G1237" s="2">
        <v>8</v>
      </c>
      <c r="H1237" s="2">
        <v>2</v>
      </c>
      <c r="I1237" s="2">
        <v>5.1</v>
      </c>
      <c r="J1237" s="2">
        <v>0</v>
      </c>
      <c r="K1237" s="2">
        <v>1836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7</v>
      </c>
      <c r="S1237" s="2">
        <v>0</v>
      </c>
      <c r="T1237" s="2">
        <v>0</v>
      </c>
      <c r="U1237" s="2">
        <v>0</v>
      </c>
      <c r="V1237" s="2">
        <v>300</v>
      </c>
      <c r="W1237" s="2">
        <v>33</v>
      </c>
      <c r="X1237" s="2">
        <v>0</v>
      </c>
      <c r="Y1237" s="2">
        <v>500</v>
      </c>
      <c r="Z1237" s="2">
        <v>370</v>
      </c>
      <c r="AA1237" s="2">
        <v>1000</v>
      </c>
      <c r="AB1237" s="2">
        <v>0</v>
      </c>
      <c r="AC1237" s="2">
        <v>0</v>
      </c>
      <c r="AD1237" s="2">
        <v>253.24</v>
      </c>
      <c r="AE1237" s="2">
        <v>0</v>
      </c>
      <c r="AF1237" s="2">
        <v>4299.24</v>
      </c>
      <c r="AG1237" s="2">
        <v>613.44</v>
      </c>
      <c r="AH1237" s="2">
        <v>23</v>
      </c>
      <c r="AI1237" s="2">
        <v>153.36</v>
      </c>
      <c r="AJ1237" s="2">
        <v>460</v>
      </c>
      <c r="AK1237" s="2">
        <v>0</v>
      </c>
      <c r="AL1237" s="2">
        <v>0</v>
      </c>
      <c r="AM1237" s="2">
        <v>0</v>
      </c>
      <c r="AN1237" s="2">
        <v>0</v>
      </c>
      <c r="AO1237" s="2">
        <v>2</v>
      </c>
      <c r="AP1237" s="2">
        <v>9</v>
      </c>
      <c r="AQ1237" s="2">
        <v>0</v>
      </c>
      <c r="AR1237" s="2">
        <v>3047.44</v>
      </c>
      <c r="AS1237" s="2">
        <v>4327.24</v>
      </c>
      <c r="AT1237" s="2">
        <v>19783.05</v>
      </c>
      <c r="AU1237" s="2">
        <v>15000</v>
      </c>
      <c r="AV1237" s="2">
        <v>3000</v>
      </c>
      <c r="AW1237" s="2">
        <v>3000</v>
      </c>
      <c r="AX1237" s="2">
        <v>0</v>
      </c>
      <c r="AY1237" s="2">
        <v>0</v>
      </c>
      <c r="AZ1237" s="2">
        <v>3300</v>
      </c>
      <c r="BA1237" s="2">
        <v>3749.4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</row>
    <row r="1238" spans="1:59">
      <c r="A1238" s="5" t="s">
        <v>4997</v>
      </c>
      <c r="B1238" s="2" t="s">
        <v>4998</v>
      </c>
      <c r="C1238" s="2" t="s">
        <v>4999</v>
      </c>
      <c r="D1238" s="2" t="s">
        <v>5000</v>
      </c>
      <c r="E1238" s="2" t="s">
        <v>141</v>
      </c>
      <c r="F1238" s="2" t="s">
        <v>181</v>
      </c>
      <c r="G1238" s="2">
        <v>8</v>
      </c>
      <c r="H1238" s="2">
        <v>3</v>
      </c>
      <c r="I1238" s="2">
        <v>5.3</v>
      </c>
      <c r="J1238" s="2">
        <v>0</v>
      </c>
      <c r="K1238" s="2">
        <v>1908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300</v>
      </c>
      <c r="W1238" s="2">
        <v>33</v>
      </c>
      <c r="X1238" s="2">
        <v>0</v>
      </c>
      <c r="Y1238" s="2">
        <v>1000</v>
      </c>
      <c r="Z1238" s="2">
        <v>1100</v>
      </c>
      <c r="AA1238" s="2">
        <v>1000</v>
      </c>
      <c r="AB1238" s="2">
        <v>0</v>
      </c>
      <c r="AC1238" s="2">
        <v>0</v>
      </c>
      <c r="AD1238" s="2">
        <v>263.17</v>
      </c>
      <c r="AE1238" s="2">
        <v>0</v>
      </c>
      <c r="AF1238" s="2">
        <v>5604.17</v>
      </c>
      <c r="AG1238" s="2">
        <v>717.04</v>
      </c>
      <c r="AH1238" s="2">
        <v>26.89</v>
      </c>
      <c r="AI1238" s="2">
        <v>179.26</v>
      </c>
      <c r="AJ1238" s="2">
        <v>538</v>
      </c>
      <c r="AK1238" s="2">
        <v>0</v>
      </c>
      <c r="AL1238" s="2">
        <v>0</v>
      </c>
      <c r="AM1238" s="2">
        <v>0</v>
      </c>
      <c r="AN1238" s="2">
        <v>0</v>
      </c>
      <c r="AO1238" s="2">
        <v>2</v>
      </c>
      <c r="AP1238" s="2">
        <v>9</v>
      </c>
      <c r="AQ1238" s="2">
        <v>0</v>
      </c>
      <c r="AR1238" s="2">
        <v>4140.98</v>
      </c>
      <c r="AS1238" s="2">
        <v>5602.17</v>
      </c>
      <c r="AT1238" s="2">
        <v>23587.98</v>
      </c>
      <c r="AU1238" s="2">
        <v>15000</v>
      </c>
      <c r="AV1238" s="2">
        <v>3000</v>
      </c>
      <c r="AW1238" s="2">
        <v>6000</v>
      </c>
      <c r="AX1238" s="2">
        <v>0</v>
      </c>
      <c r="AY1238" s="2">
        <v>0</v>
      </c>
      <c r="AZ1238" s="2">
        <v>0</v>
      </c>
      <c r="BA1238" s="2">
        <v>4383.57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</row>
    <row r="1239" spans="1:59">
      <c r="A1239" s="5" t="s">
        <v>5001</v>
      </c>
      <c r="B1239" s="2" t="s">
        <v>5002</v>
      </c>
      <c r="C1239" s="2" t="s">
        <v>5003</v>
      </c>
      <c r="D1239" s="2" t="s">
        <v>5004</v>
      </c>
      <c r="E1239" s="2" t="s">
        <v>529</v>
      </c>
      <c r="F1239" s="2" t="s">
        <v>181</v>
      </c>
      <c r="G1239" s="2">
        <v>8</v>
      </c>
      <c r="H1239" s="2">
        <v>2</v>
      </c>
      <c r="I1239" s="2">
        <v>5.1</v>
      </c>
      <c r="J1239" s="2">
        <v>0</v>
      </c>
      <c r="K1239" s="2">
        <v>1836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300</v>
      </c>
      <c r="W1239" s="2">
        <v>33</v>
      </c>
      <c r="X1239" s="2">
        <v>0</v>
      </c>
      <c r="Y1239" s="2">
        <v>1000</v>
      </c>
      <c r="Z1239" s="2">
        <v>370</v>
      </c>
      <c r="AA1239" s="2">
        <v>1000</v>
      </c>
      <c r="AB1239" s="2">
        <v>0</v>
      </c>
      <c r="AC1239" s="2">
        <v>0</v>
      </c>
      <c r="AD1239" s="2">
        <v>253.24</v>
      </c>
      <c r="AE1239" s="2">
        <v>0</v>
      </c>
      <c r="AF1239" s="2">
        <v>4792.24</v>
      </c>
      <c r="AG1239" s="2">
        <v>652.88</v>
      </c>
      <c r="AH1239" s="2">
        <v>24.48</v>
      </c>
      <c r="AI1239" s="2">
        <v>163.22</v>
      </c>
      <c r="AJ1239" s="2">
        <v>490</v>
      </c>
      <c r="AK1239" s="2">
        <v>0</v>
      </c>
      <c r="AL1239" s="2">
        <v>0</v>
      </c>
      <c r="AM1239" s="2">
        <v>0</v>
      </c>
      <c r="AN1239" s="2">
        <v>0</v>
      </c>
      <c r="AO1239" s="2">
        <v>2</v>
      </c>
      <c r="AP1239" s="2">
        <v>9</v>
      </c>
      <c r="AQ1239" s="2">
        <v>0</v>
      </c>
      <c r="AR1239" s="2">
        <v>3459.66</v>
      </c>
      <c r="AS1239" s="2">
        <v>4790.24</v>
      </c>
      <c r="AT1239" s="2">
        <v>21139.77</v>
      </c>
      <c r="AU1239" s="2">
        <v>15000</v>
      </c>
      <c r="AV1239" s="2">
        <v>0</v>
      </c>
      <c r="AW1239" s="2">
        <v>6000</v>
      </c>
      <c r="AX1239" s="2">
        <v>0</v>
      </c>
      <c r="AY1239" s="2">
        <v>0</v>
      </c>
      <c r="AZ1239" s="2">
        <v>3300</v>
      </c>
      <c r="BA1239" s="2">
        <v>3991.74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</row>
    <row r="1240" spans="1:59">
      <c r="A1240" s="5" t="s">
        <v>5005</v>
      </c>
      <c r="B1240" s="2" t="s">
        <v>5006</v>
      </c>
      <c r="C1240" s="2" t="s">
        <v>5007</v>
      </c>
      <c r="D1240" s="2" t="s">
        <v>5008</v>
      </c>
      <c r="E1240" s="2" t="s">
        <v>529</v>
      </c>
      <c r="F1240" s="2" t="s">
        <v>181</v>
      </c>
      <c r="G1240" s="2">
        <v>8</v>
      </c>
      <c r="H1240" s="2">
        <v>2</v>
      </c>
      <c r="I1240" s="2">
        <v>5.1</v>
      </c>
      <c r="J1240" s="2">
        <v>0</v>
      </c>
      <c r="K1240" s="2">
        <v>1836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300</v>
      </c>
      <c r="W1240" s="2">
        <v>33</v>
      </c>
      <c r="X1240" s="2">
        <v>0</v>
      </c>
      <c r="Y1240" s="2">
        <v>500</v>
      </c>
      <c r="Z1240" s="2">
        <v>370</v>
      </c>
      <c r="AA1240" s="2">
        <v>1000</v>
      </c>
      <c r="AB1240" s="2">
        <v>0</v>
      </c>
      <c r="AC1240" s="2">
        <v>0</v>
      </c>
      <c r="AD1240" s="2">
        <v>0</v>
      </c>
      <c r="AE1240" s="2">
        <v>0</v>
      </c>
      <c r="AF1240" s="2">
        <v>4039</v>
      </c>
      <c r="AG1240" s="2">
        <v>612.88</v>
      </c>
      <c r="AH1240" s="2">
        <v>22.98</v>
      </c>
      <c r="AI1240" s="2">
        <v>153.22</v>
      </c>
      <c r="AJ1240" s="2">
        <v>460</v>
      </c>
      <c r="AK1240" s="2">
        <v>0</v>
      </c>
      <c r="AL1240" s="2">
        <v>0</v>
      </c>
      <c r="AM1240" s="2">
        <v>0</v>
      </c>
      <c r="AN1240" s="2">
        <v>0</v>
      </c>
      <c r="AO1240" s="2">
        <v>2</v>
      </c>
      <c r="AP1240" s="2">
        <v>9</v>
      </c>
      <c r="AQ1240" s="2">
        <v>0</v>
      </c>
      <c r="AR1240" s="2">
        <v>2787.92</v>
      </c>
      <c r="AS1240" s="2">
        <v>4037</v>
      </c>
      <c r="AT1240" s="2">
        <v>19398.53</v>
      </c>
      <c r="AU1240" s="2">
        <v>15000</v>
      </c>
      <c r="AV1240" s="2">
        <v>1500</v>
      </c>
      <c r="AW1240" s="2">
        <v>0</v>
      </c>
      <c r="AX1240" s="2">
        <v>0</v>
      </c>
      <c r="AY1240" s="2">
        <v>0</v>
      </c>
      <c r="AZ1240" s="2">
        <v>3300</v>
      </c>
      <c r="BA1240" s="2">
        <v>3747.24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</row>
    <row r="1241" spans="1:59">
      <c r="A1241" s="5" t="s">
        <v>5009</v>
      </c>
      <c r="B1241" s="2" t="s">
        <v>5010</v>
      </c>
      <c r="C1241" s="2" t="s">
        <v>5011</v>
      </c>
      <c r="D1241" s="2" t="s">
        <v>5012</v>
      </c>
      <c r="E1241" s="2" t="s">
        <v>529</v>
      </c>
      <c r="F1241" s="2" t="s">
        <v>181</v>
      </c>
      <c r="G1241" s="2">
        <v>8</v>
      </c>
      <c r="H1241" s="2">
        <v>2</v>
      </c>
      <c r="I1241" s="2">
        <v>5.1</v>
      </c>
      <c r="J1241" s="2">
        <v>0</v>
      </c>
      <c r="K1241" s="2">
        <v>1836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300</v>
      </c>
      <c r="W1241" s="2">
        <v>33</v>
      </c>
      <c r="X1241" s="2">
        <v>0</v>
      </c>
      <c r="Y1241" s="2">
        <v>500</v>
      </c>
      <c r="Z1241" s="2">
        <v>370</v>
      </c>
      <c r="AA1241" s="2">
        <v>1000</v>
      </c>
      <c r="AB1241" s="2">
        <v>0</v>
      </c>
      <c r="AC1241" s="2">
        <v>0</v>
      </c>
      <c r="AD1241" s="2">
        <v>759.72</v>
      </c>
      <c r="AE1241" s="2">
        <v>0</v>
      </c>
      <c r="AF1241" s="2">
        <v>4798.72</v>
      </c>
      <c r="AG1241" s="2">
        <v>612.88</v>
      </c>
      <c r="AH1241" s="2">
        <v>22.98</v>
      </c>
      <c r="AI1241" s="2">
        <v>153.22</v>
      </c>
      <c r="AJ1241" s="2">
        <v>460</v>
      </c>
      <c r="AK1241" s="2">
        <v>0</v>
      </c>
      <c r="AL1241" s="2">
        <v>0</v>
      </c>
      <c r="AM1241" s="2">
        <v>0</v>
      </c>
      <c r="AN1241" s="2">
        <v>0</v>
      </c>
      <c r="AO1241" s="2">
        <v>2</v>
      </c>
      <c r="AP1241" s="2">
        <v>9</v>
      </c>
      <c r="AQ1241" s="2">
        <v>0</v>
      </c>
      <c r="AR1241" s="2">
        <v>3547.64</v>
      </c>
      <c r="AS1241" s="2">
        <v>4796.72</v>
      </c>
      <c r="AT1241" s="2">
        <v>20070.91</v>
      </c>
      <c r="AU1241" s="2">
        <v>15000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3747.24</v>
      </c>
      <c r="BB1241" s="2">
        <v>1323.67</v>
      </c>
      <c r="BC1241" s="2">
        <v>39.71</v>
      </c>
      <c r="BD1241" s="2">
        <v>0</v>
      </c>
      <c r="BE1241" s="2">
        <v>39.71</v>
      </c>
      <c r="BF1241" s="2">
        <v>83.28</v>
      </c>
      <c r="BG1241" s="2">
        <v>0</v>
      </c>
    </row>
    <row r="1242" spans="1:59">
      <c r="A1242" s="5" t="s">
        <v>5013</v>
      </c>
      <c r="B1242" s="2" t="s">
        <v>5014</v>
      </c>
      <c r="C1242" s="2" t="s">
        <v>5015</v>
      </c>
      <c r="D1242" s="2" t="s">
        <v>5016</v>
      </c>
      <c r="E1242" s="2" t="s">
        <v>529</v>
      </c>
      <c r="F1242" s="2" t="s">
        <v>181</v>
      </c>
      <c r="G1242" s="2">
        <v>8</v>
      </c>
      <c r="H1242" s="2">
        <v>1</v>
      </c>
      <c r="I1242" s="2">
        <v>4.9</v>
      </c>
      <c r="J1242" s="2">
        <v>0</v>
      </c>
      <c r="K1242" s="2">
        <v>1764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7</v>
      </c>
      <c r="S1242" s="2">
        <v>0</v>
      </c>
      <c r="T1242" s="2">
        <v>0</v>
      </c>
      <c r="U1242" s="2">
        <v>0</v>
      </c>
      <c r="V1242" s="2">
        <v>300</v>
      </c>
      <c r="W1242" s="2">
        <v>33</v>
      </c>
      <c r="X1242" s="2">
        <v>0</v>
      </c>
      <c r="Y1242" s="2">
        <v>500</v>
      </c>
      <c r="Z1242" s="2">
        <v>370</v>
      </c>
      <c r="AA1242" s="2">
        <v>1000</v>
      </c>
      <c r="AB1242" s="2">
        <v>0</v>
      </c>
      <c r="AC1242" s="2">
        <v>0</v>
      </c>
      <c r="AD1242" s="2">
        <v>729.93</v>
      </c>
      <c r="AE1242" s="2">
        <v>0</v>
      </c>
      <c r="AF1242" s="2">
        <v>4703.93</v>
      </c>
      <c r="AG1242" s="2">
        <v>607.68</v>
      </c>
      <c r="AH1242" s="2">
        <v>22.79</v>
      </c>
      <c r="AI1242" s="2">
        <v>151.92</v>
      </c>
      <c r="AJ1242" s="2">
        <v>456</v>
      </c>
      <c r="AK1242" s="2">
        <v>0</v>
      </c>
      <c r="AL1242" s="2">
        <v>0</v>
      </c>
      <c r="AM1242" s="2">
        <v>0</v>
      </c>
      <c r="AN1242" s="2">
        <v>0</v>
      </c>
      <c r="AO1242" s="2">
        <v>2</v>
      </c>
      <c r="AP1242" s="2">
        <v>9</v>
      </c>
      <c r="AQ1242" s="2">
        <v>0</v>
      </c>
      <c r="AR1242" s="2">
        <v>3463.54</v>
      </c>
      <c r="AS1242" s="2">
        <v>4731.93</v>
      </c>
      <c r="AT1242" s="2">
        <v>19936.12</v>
      </c>
      <c r="AU1242" s="2">
        <v>15000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3715.17</v>
      </c>
      <c r="BB1242" s="2">
        <v>1220.95</v>
      </c>
      <c r="BC1242" s="2">
        <v>36.63</v>
      </c>
      <c r="BD1242" s="2">
        <v>0</v>
      </c>
      <c r="BE1242" s="2">
        <v>36.63</v>
      </c>
      <c r="BF1242" s="2">
        <v>81.82</v>
      </c>
      <c r="BG1242" s="2">
        <v>0</v>
      </c>
    </row>
    <row r="1243" spans="1:59">
      <c r="A1243" s="5" t="s">
        <v>5017</v>
      </c>
      <c r="B1243" s="2" t="s">
        <v>5018</v>
      </c>
      <c r="C1243" s="2" t="s">
        <v>5019</v>
      </c>
      <c r="D1243" s="2" t="s">
        <v>5020</v>
      </c>
      <c r="E1243" s="2" t="s">
        <v>529</v>
      </c>
      <c r="F1243" s="2" t="s">
        <v>181</v>
      </c>
      <c r="G1243" s="2">
        <v>6</v>
      </c>
      <c r="H1243" s="2">
        <v>1</v>
      </c>
      <c r="I1243" s="2">
        <v>4.1</v>
      </c>
      <c r="J1243" s="2">
        <v>0</v>
      </c>
      <c r="K1243" s="2">
        <v>1476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800</v>
      </c>
      <c r="U1243" s="2">
        <v>100</v>
      </c>
      <c r="V1243" s="2">
        <v>300</v>
      </c>
      <c r="W1243" s="2">
        <v>33</v>
      </c>
      <c r="X1243" s="2">
        <v>0</v>
      </c>
      <c r="Y1243" s="2">
        <v>0</v>
      </c>
      <c r="Z1243" s="2">
        <v>370</v>
      </c>
      <c r="AA1243" s="2">
        <v>1000</v>
      </c>
      <c r="AB1243" s="2">
        <v>0</v>
      </c>
      <c r="AC1243" s="2">
        <v>0</v>
      </c>
      <c r="AD1243" s="2">
        <v>0</v>
      </c>
      <c r="AE1243" s="2">
        <v>0</v>
      </c>
      <c r="AF1243" s="2">
        <v>4079</v>
      </c>
      <c r="AG1243" s="2">
        <v>476.08</v>
      </c>
      <c r="AH1243" s="2">
        <v>17.85</v>
      </c>
      <c r="AI1243" s="2">
        <v>119.02</v>
      </c>
      <c r="AJ1243" s="2">
        <v>357</v>
      </c>
      <c r="AK1243" s="2">
        <v>0</v>
      </c>
      <c r="AL1243" s="2">
        <v>0</v>
      </c>
      <c r="AM1243" s="2">
        <v>0</v>
      </c>
      <c r="AN1243" s="2">
        <v>0</v>
      </c>
      <c r="AO1243" s="2">
        <v>2</v>
      </c>
      <c r="AP1243" s="2">
        <v>9</v>
      </c>
      <c r="AQ1243" s="2">
        <v>0</v>
      </c>
      <c r="AR1243" s="2">
        <v>3107.05</v>
      </c>
      <c r="AS1243" s="2">
        <v>4007</v>
      </c>
      <c r="AT1243" s="2">
        <v>17535.1</v>
      </c>
      <c r="AU1243" s="2">
        <v>15000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2909.85</v>
      </c>
      <c r="BB1243" s="2">
        <v>0</v>
      </c>
      <c r="BC1243" s="2">
        <v>0</v>
      </c>
      <c r="BD1243" s="2">
        <v>0</v>
      </c>
      <c r="BE1243" s="2">
        <v>0</v>
      </c>
      <c r="BF1243" s="2">
        <v>47.65</v>
      </c>
      <c r="BG1243" s="2">
        <v>0</v>
      </c>
    </row>
    <row r="1244" spans="1:59">
      <c r="A1244" s="5" t="s">
        <v>5021</v>
      </c>
      <c r="B1244" s="2" t="s">
        <v>5022</v>
      </c>
      <c r="C1244" s="2" t="s">
        <v>5023</v>
      </c>
      <c r="D1244" s="2" t="s">
        <v>5024</v>
      </c>
      <c r="E1244" s="2" t="s">
        <v>114</v>
      </c>
      <c r="F1244" s="2" t="s">
        <v>181</v>
      </c>
      <c r="G1244" s="2">
        <v>6</v>
      </c>
      <c r="H1244" s="2">
        <v>1</v>
      </c>
      <c r="I1244" s="2">
        <v>4.1</v>
      </c>
      <c r="J1244" s="2">
        <v>0</v>
      </c>
      <c r="K1244" s="2">
        <v>1476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7</v>
      </c>
      <c r="S1244" s="2">
        <v>0</v>
      </c>
      <c r="T1244" s="2">
        <v>800</v>
      </c>
      <c r="U1244" s="2">
        <v>100</v>
      </c>
      <c r="V1244" s="2">
        <v>300</v>
      </c>
      <c r="W1244" s="2">
        <v>33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203.59</v>
      </c>
      <c r="AE1244" s="2">
        <v>0</v>
      </c>
      <c r="AF1244" s="2">
        <v>2919.59</v>
      </c>
      <c r="AG1244" s="2">
        <v>320</v>
      </c>
      <c r="AH1244" s="2">
        <v>12</v>
      </c>
      <c r="AI1244" s="2">
        <v>104.32</v>
      </c>
      <c r="AJ1244" s="2">
        <v>240</v>
      </c>
      <c r="AK1244" s="2">
        <v>0</v>
      </c>
      <c r="AL1244" s="2">
        <v>0</v>
      </c>
      <c r="AM1244" s="2">
        <v>0</v>
      </c>
      <c r="AN1244" s="2">
        <v>0</v>
      </c>
      <c r="AO1244" s="2">
        <v>2</v>
      </c>
      <c r="AP1244" s="2">
        <v>9</v>
      </c>
      <c r="AQ1244" s="2">
        <v>0</v>
      </c>
      <c r="AR1244" s="2">
        <v>2241.27</v>
      </c>
      <c r="AS1244" s="2">
        <v>2877.59</v>
      </c>
      <c r="AT1244" s="2">
        <v>13835.59</v>
      </c>
      <c r="AU1244" s="2">
        <v>15000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2028.96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</row>
    <row r="1245" spans="1:59">
      <c r="A1245" s="5" t="s">
        <v>5025</v>
      </c>
      <c r="B1245" s="2" t="s">
        <v>5026</v>
      </c>
      <c r="C1245" s="2" t="s">
        <v>5027</v>
      </c>
      <c r="D1245" s="2" t="s">
        <v>5028</v>
      </c>
      <c r="E1245" s="2" t="s">
        <v>226</v>
      </c>
      <c r="F1245" s="2" t="s">
        <v>181</v>
      </c>
      <c r="G1245" s="2">
        <v>6</v>
      </c>
      <c r="H1245" s="2">
        <v>1</v>
      </c>
      <c r="I1245" s="2">
        <v>4.1</v>
      </c>
      <c r="J1245" s="2">
        <v>0</v>
      </c>
      <c r="K1245" s="2">
        <v>1476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800</v>
      </c>
      <c r="U1245" s="2">
        <v>100</v>
      </c>
      <c r="V1245" s="2">
        <v>300</v>
      </c>
      <c r="W1245" s="2">
        <v>33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2709</v>
      </c>
      <c r="AG1245" s="2">
        <v>320</v>
      </c>
      <c r="AH1245" s="2">
        <v>12</v>
      </c>
      <c r="AI1245" s="2">
        <v>104.32</v>
      </c>
      <c r="AJ1245" s="2">
        <v>240</v>
      </c>
      <c r="AK1245" s="2">
        <v>0</v>
      </c>
      <c r="AL1245" s="2">
        <v>0</v>
      </c>
      <c r="AM1245" s="2">
        <v>0</v>
      </c>
      <c r="AN1245" s="2">
        <v>0</v>
      </c>
      <c r="AO1245" s="2">
        <v>2</v>
      </c>
      <c r="AP1245" s="2">
        <v>9</v>
      </c>
      <c r="AQ1245" s="2">
        <v>0</v>
      </c>
      <c r="AR1245" s="2">
        <v>2030.68</v>
      </c>
      <c r="AS1245" s="2">
        <v>2637</v>
      </c>
      <c r="AT1245" s="2">
        <v>13507</v>
      </c>
      <c r="AU1245" s="2">
        <v>15000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2028.96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</row>
    <row r="1246" spans="1:59">
      <c r="A1246" s="5" t="s">
        <v>5029</v>
      </c>
      <c r="B1246" s="2" t="s">
        <v>5030</v>
      </c>
      <c r="C1246" s="2" t="s">
        <v>5031</v>
      </c>
      <c r="D1246" s="2" t="s">
        <v>5032</v>
      </c>
      <c r="E1246" s="2" t="s">
        <v>226</v>
      </c>
      <c r="F1246" s="2" t="s">
        <v>181</v>
      </c>
      <c r="G1246" s="2">
        <v>6</v>
      </c>
      <c r="H1246" s="2">
        <v>1</v>
      </c>
      <c r="I1246" s="2">
        <v>4.1</v>
      </c>
      <c r="J1246" s="2">
        <v>0</v>
      </c>
      <c r="K1246" s="2">
        <v>1476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7</v>
      </c>
      <c r="S1246" s="2">
        <v>0</v>
      </c>
      <c r="T1246" s="2">
        <v>800</v>
      </c>
      <c r="U1246" s="2">
        <v>100</v>
      </c>
      <c r="V1246" s="2">
        <v>300</v>
      </c>
      <c r="W1246" s="2">
        <v>33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2716</v>
      </c>
      <c r="AG1246" s="2">
        <v>320</v>
      </c>
      <c r="AH1246" s="2">
        <v>12</v>
      </c>
      <c r="AI1246" s="2">
        <v>104.32</v>
      </c>
      <c r="AJ1246" s="2">
        <v>240</v>
      </c>
      <c r="AK1246" s="2">
        <v>0</v>
      </c>
      <c r="AL1246" s="2">
        <v>0</v>
      </c>
      <c r="AM1246" s="2">
        <v>0</v>
      </c>
      <c r="AN1246" s="2">
        <v>0</v>
      </c>
      <c r="AO1246" s="2">
        <v>2</v>
      </c>
      <c r="AP1246" s="2">
        <v>9</v>
      </c>
      <c r="AQ1246" s="2">
        <v>0</v>
      </c>
      <c r="AR1246" s="2">
        <v>2037.68</v>
      </c>
      <c r="AS1246" s="2">
        <v>2674</v>
      </c>
      <c r="AT1246" s="2">
        <v>13618</v>
      </c>
      <c r="AU1246" s="2">
        <v>15000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2028.96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</row>
    <row r="1247" spans="1:59">
      <c r="A1247" s="5" t="s">
        <v>5033</v>
      </c>
      <c r="B1247" s="2" t="s">
        <v>5034</v>
      </c>
      <c r="C1247" s="2" t="s">
        <v>5035</v>
      </c>
      <c r="D1247" s="2" t="s">
        <v>5036</v>
      </c>
      <c r="E1247" s="2" t="s">
        <v>104</v>
      </c>
      <c r="F1247" s="2" t="s">
        <v>181</v>
      </c>
      <c r="G1247" s="2">
        <v>6</v>
      </c>
      <c r="H1247" s="2">
        <v>1</v>
      </c>
      <c r="I1247" s="2">
        <v>4.1</v>
      </c>
      <c r="J1247" s="2">
        <v>0</v>
      </c>
      <c r="K1247" s="2">
        <v>1476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800</v>
      </c>
      <c r="U1247" s="2">
        <v>100</v>
      </c>
      <c r="V1247" s="2">
        <v>300</v>
      </c>
      <c r="W1247" s="2">
        <v>33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2709</v>
      </c>
      <c r="AG1247" s="2">
        <v>320</v>
      </c>
      <c r="AH1247" s="2">
        <v>12</v>
      </c>
      <c r="AI1247" s="2">
        <v>104.32</v>
      </c>
      <c r="AJ1247" s="2">
        <v>240</v>
      </c>
      <c r="AK1247" s="2">
        <v>0</v>
      </c>
      <c r="AL1247" s="2">
        <v>0</v>
      </c>
      <c r="AM1247" s="2">
        <v>0</v>
      </c>
      <c r="AN1247" s="2">
        <v>0</v>
      </c>
      <c r="AO1247" s="2">
        <v>2</v>
      </c>
      <c r="AP1247" s="2">
        <v>9</v>
      </c>
      <c r="AQ1247" s="2">
        <v>0</v>
      </c>
      <c r="AR1247" s="2">
        <v>2030.68</v>
      </c>
      <c r="AS1247" s="2">
        <v>2637</v>
      </c>
      <c r="AT1247" s="2">
        <v>13520.44</v>
      </c>
      <c r="AU1247" s="2">
        <v>15000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2028.96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</row>
    <row r="1248" spans="1:59">
      <c r="A1248" s="5" t="s">
        <v>5037</v>
      </c>
      <c r="B1248" s="2" t="s">
        <v>5038</v>
      </c>
      <c r="C1248" s="2" t="s">
        <v>5039</v>
      </c>
      <c r="D1248" s="2" t="s">
        <v>5040</v>
      </c>
      <c r="E1248" s="2" t="s">
        <v>104</v>
      </c>
      <c r="F1248" s="2" t="s">
        <v>181</v>
      </c>
      <c r="G1248" s="2">
        <v>6</v>
      </c>
      <c r="H1248" s="2">
        <v>1</v>
      </c>
      <c r="I1248" s="2">
        <v>4.1</v>
      </c>
      <c r="J1248" s="2">
        <v>0</v>
      </c>
      <c r="K1248" s="2">
        <v>1476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7</v>
      </c>
      <c r="S1248" s="2">
        <v>0</v>
      </c>
      <c r="T1248" s="2">
        <v>800</v>
      </c>
      <c r="U1248" s="2">
        <v>100</v>
      </c>
      <c r="V1248" s="2">
        <v>300</v>
      </c>
      <c r="W1248" s="2">
        <v>33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2716</v>
      </c>
      <c r="AG1248" s="2">
        <v>320</v>
      </c>
      <c r="AH1248" s="2">
        <v>12</v>
      </c>
      <c r="AI1248" s="2">
        <v>104.32</v>
      </c>
      <c r="AJ1248" s="2">
        <v>240</v>
      </c>
      <c r="AK1248" s="2">
        <v>0</v>
      </c>
      <c r="AL1248" s="2">
        <v>0</v>
      </c>
      <c r="AM1248" s="2">
        <v>0</v>
      </c>
      <c r="AN1248" s="2">
        <v>0</v>
      </c>
      <c r="AO1248" s="2">
        <v>2</v>
      </c>
      <c r="AP1248" s="2">
        <v>9</v>
      </c>
      <c r="AQ1248" s="2">
        <v>0</v>
      </c>
      <c r="AR1248" s="2">
        <v>2037.68</v>
      </c>
      <c r="AS1248" s="2">
        <v>2674</v>
      </c>
      <c r="AT1248" s="2">
        <v>13631.44</v>
      </c>
      <c r="AU1248" s="2">
        <v>15000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2028.96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</row>
    <row r="1249" spans="1:59">
      <c r="A1249" s="5" t="s">
        <v>5041</v>
      </c>
      <c r="B1249" s="2" t="s">
        <v>5042</v>
      </c>
      <c r="C1249" s="2" t="s">
        <v>5043</v>
      </c>
      <c r="D1249" s="2" t="s">
        <v>5044</v>
      </c>
      <c r="E1249" s="2" t="s">
        <v>104</v>
      </c>
      <c r="F1249" s="2" t="s">
        <v>181</v>
      </c>
      <c r="G1249" s="2">
        <v>6</v>
      </c>
      <c r="H1249" s="2">
        <v>1</v>
      </c>
      <c r="I1249" s="2">
        <v>4.1</v>
      </c>
      <c r="J1249" s="2">
        <v>0</v>
      </c>
      <c r="K1249" s="2">
        <v>1476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800</v>
      </c>
      <c r="U1249" s="2">
        <v>100</v>
      </c>
      <c r="V1249" s="2">
        <v>300</v>
      </c>
      <c r="W1249" s="2">
        <v>33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203.59</v>
      </c>
      <c r="AE1249" s="2">
        <v>0</v>
      </c>
      <c r="AF1249" s="2">
        <v>2912.59</v>
      </c>
      <c r="AG1249" s="2">
        <v>320</v>
      </c>
      <c r="AH1249" s="2">
        <v>12</v>
      </c>
      <c r="AI1249" s="2">
        <v>104.32</v>
      </c>
      <c r="AJ1249" s="2">
        <v>240</v>
      </c>
      <c r="AK1249" s="2">
        <v>0</v>
      </c>
      <c r="AL1249" s="2">
        <v>0</v>
      </c>
      <c r="AM1249" s="2">
        <v>0</v>
      </c>
      <c r="AN1249" s="2">
        <v>0</v>
      </c>
      <c r="AO1249" s="2">
        <v>2</v>
      </c>
      <c r="AP1249" s="2">
        <v>9</v>
      </c>
      <c r="AQ1249" s="2">
        <v>0</v>
      </c>
      <c r="AR1249" s="2">
        <v>2234.27</v>
      </c>
      <c r="AS1249" s="2">
        <v>2840.59</v>
      </c>
      <c r="AT1249" s="2">
        <v>13724.03</v>
      </c>
      <c r="AU1249" s="2">
        <v>15000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2028.96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</row>
    <row r="1250" spans="1:59">
      <c r="A1250" s="5" t="s">
        <v>5045</v>
      </c>
      <c r="B1250" s="2" t="s">
        <v>5046</v>
      </c>
      <c r="C1250" s="2" t="s">
        <v>5047</v>
      </c>
      <c r="D1250" s="2" t="s">
        <v>5048</v>
      </c>
      <c r="E1250" s="2" t="s">
        <v>104</v>
      </c>
      <c r="F1250" s="2" t="s">
        <v>181</v>
      </c>
      <c r="G1250" s="2">
        <v>6</v>
      </c>
      <c r="H1250" s="2">
        <v>1</v>
      </c>
      <c r="I1250" s="2">
        <v>4.1</v>
      </c>
      <c r="J1250" s="2">
        <v>0</v>
      </c>
      <c r="K1250" s="2">
        <v>1476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7</v>
      </c>
      <c r="S1250" s="2">
        <v>0</v>
      </c>
      <c r="T1250" s="2">
        <v>800</v>
      </c>
      <c r="U1250" s="2">
        <v>100</v>
      </c>
      <c r="V1250" s="2">
        <v>300</v>
      </c>
      <c r="W1250" s="2">
        <v>33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2716</v>
      </c>
      <c r="AG1250" s="2">
        <v>320</v>
      </c>
      <c r="AH1250" s="2">
        <v>12</v>
      </c>
      <c r="AI1250" s="2">
        <v>104.32</v>
      </c>
      <c r="AJ1250" s="2">
        <v>240</v>
      </c>
      <c r="AK1250" s="2">
        <v>0</v>
      </c>
      <c r="AL1250" s="2">
        <v>0</v>
      </c>
      <c r="AM1250" s="2">
        <v>0</v>
      </c>
      <c r="AN1250" s="2">
        <v>0</v>
      </c>
      <c r="AO1250" s="2">
        <v>2</v>
      </c>
      <c r="AP1250" s="2">
        <v>9</v>
      </c>
      <c r="AQ1250" s="2">
        <v>0</v>
      </c>
      <c r="AR1250" s="2">
        <v>2037.68</v>
      </c>
      <c r="AS1250" s="2">
        <v>2674</v>
      </c>
      <c r="AT1250" s="2">
        <v>13631.44</v>
      </c>
      <c r="AU1250" s="2">
        <v>15000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2028.96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</row>
    <row r="1251" spans="1:59">
      <c r="A1251" s="5" t="s">
        <v>5049</v>
      </c>
      <c r="B1251" s="2" t="s">
        <v>5050</v>
      </c>
      <c r="C1251" s="2" t="s">
        <v>5051</v>
      </c>
      <c r="D1251" s="2" t="s">
        <v>5052</v>
      </c>
      <c r="E1251" s="2" t="s">
        <v>104</v>
      </c>
      <c r="F1251" s="2" t="s">
        <v>181</v>
      </c>
      <c r="G1251" s="2">
        <v>6</v>
      </c>
      <c r="H1251" s="2">
        <v>1</v>
      </c>
      <c r="I1251" s="2">
        <v>4.1</v>
      </c>
      <c r="J1251" s="2">
        <v>0</v>
      </c>
      <c r="K1251" s="2">
        <v>1476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800</v>
      </c>
      <c r="U1251" s="2">
        <v>100</v>
      </c>
      <c r="V1251" s="2">
        <v>300</v>
      </c>
      <c r="W1251" s="2">
        <v>33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2709</v>
      </c>
      <c r="AG1251" s="2">
        <v>320</v>
      </c>
      <c r="AH1251" s="2">
        <v>12</v>
      </c>
      <c r="AI1251" s="2">
        <v>104.32</v>
      </c>
      <c r="AJ1251" s="2">
        <v>240</v>
      </c>
      <c r="AK1251" s="2">
        <v>0</v>
      </c>
      <c r="AL1251" s="2">
        <v>0</v>
      </c>
      <c r="AM1251" s="2">
        <v>0</v>
      </c>
      <c r="AN1251" s="2">
        <v>0</v>
      </c>
      <c r="AO1251" s="2">
        <v>2</v>
      </c>
      <c r="AP1251" s="2">
        <v>9</v>
      </c>
      <c r="AQ1251" s="2">
        <v>0</v>
      </c>
      <c r="AR1251" s="2">
        <v>2030.68</v>
      </c>
      <c r="AS1251" s="2">
        <v>2637</v>
      </c>
      <c r="AT1251" s="2">
        <v>13520.44</v>
      </c>
      <c r="AU1251" s="2">
        <v>15000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2028.96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</row>
    <row r="1252" spans="1:59">
      <c r="A1252" s="5" t="s">
        <v>5053</v>
      </c>
      <c r="B1252" s="2" t="s">
        <v>5054</v>
      </c>
      <c r="C1252" s="2" t="s">
        <v>5055</v>
      </c>
      <c r="D1252" s="2" t="s">
        <v>5056</v>
      </c>
      <c r="E1252" s="2" t="s">
        <v>104</v>
      </c>
      <c r="F1252" s="2" t="s">
        <v>181</v>
      </c>
      <c r="G1252" s="2">
        <v>6</v>
      </c>
      <c r="H1252" s="2">
        <v>1</v>
      </c>
      <c r="I1252" s="2">
        <v>4.1</v>
      </c>
      <c r="J1252" s="2">
        <v>0</v>
      </c>
      <c r="K1252" s="2">
        <v>1476</v>
      </c>
      <c r="L1252" s="2">
        <v>0</v>
      </c>
      <c r="M1252" s="2">
        <v>0</v>
      </c>
      <c r="N1252" s="2">
        <v>0</v>
      </c>
      <c r="O1252" s="2">
        <v>700</v>
      </c>
      <c r="P1252" s="2">
        <v>0</v>
      </c>
      <c r="Q1252" s="2">
        <v>0</v>
      </c>
      <c r="R1252" s="2">
        <v>7</v>
      </c>
      <c r="S1252" s="2">
        <v>0</v>
      </c>
      <c r="T1252" s="2">
        <v>800</v>
      </c>
      <c r="U1252" s="2">
        <v>100</v>
      </c>
      <c r="V1252" s="2">
        <v>300</v>
      </c>
      <c r="W1252" s="2">
        <v>33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203.59</v>
      </c>
      <c r="AE1252" s="2">
        <v>0</v>
      </c>
      <c r="AF1252" s="2">
        <v>3619.59</v>
      </c>
      <c r="AG1252" s="2">
        <v>379.92</v>
      </c>
      <c r="AH1252" s="2">
        <v>14.25</v>
      </c>
      <c r="AI1252" s="2">
        <v>104.32</v>
      </c>
      <c r="AJ1252" s="2">
        <v>285</v>
      </c>
      <c r="AK1252" s="2">
        <v>0</v>
      </c>
      <c r="AL1252" s="2">
        <v>0</v>
      </c>
      <c r="AM1252" s="2">
        <v>0</v>
      </c>
      <c r="AN1252" s="2">
        <v>0</v>
      </c>
      <c r="AO1252" s="2">
        <v>2</v>
      </c>
      <c r="AP1252" s="2">
        <v>9</v>
      </c>
      <c r="AQ1252" s="2">
        <v>0</v>
      </c>
      <c r="AR1252" s="2">
        <v>2834.1</v>
      </c>
      <c r="AS1252" s="2">
        <v>3577.59</v>
      </c>
      <c r="AT1252" s="2">
        <v>17634.86</v>
      </c>
      <c r="AU1252" s="2">
        <v>15000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2350.47</v>
      </c>
      <c r="BB1252" s="2">
        <v>284.39</v>
      </c>
      <c r="BC1252" s="2">
        <v>8.53</v>
      </c>
      <c r="BD1252" s="2">
        <v>0</v>
      </c>
      <c r="BE1252" s="2">
        <v>8.53</v>
      </c>
      <c r="BF1252" s="2">
        <v>74.71</v>
      </c>
      <c r="BG1252" s="2">
        <v>0</v>
      </c>
    </row>
    <row r="1253" spans="1:59">
      <c r="A1253" s="5" t="s">
        <v>5057</v>
      </c>
      <c r="B1253" s="2" t="s">
        <v>5058</v>
      </c>
      <c r="C1253" s="2" t="s">
        <v>5059</v>
      </c>
      <c r="D1253" s="2" t="s">
        <v>5060</v>
      </c>
      <c r="E1253" s="2" t="s">
        <v>529</v>
      </c>
      <c r="F1253" s="2" t="s">
        <v>256</v>
      </c>
      <c r="G1253" s="2">
        <v>8</v>
      </c>
      <c r="H1253" s="2">
        <v>1</v>
      </c>
      <c r="I1253" s="2">
        <v>4.9</v>
      </c>
      <c r="J1253" s="2">
        <v>0</v>
      </c>
      <c r="K1253" s="2">
        <v>1764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800</v>
      </c>
      <c r="U1253" s="2">
        <v>100</v>
      </c>
      <c r="V1253" s="2">
        <v>300</v>
      </c>
      <c r="W1253" s="2">
        <v>33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2997</v>
      </c>
      <c r="AG1253" s="2">
        <v>320</v>
      </c>
      <c r="AH1253" s="2">
        <v>12</v>
      </c>
      <c r="AI1253" s="2">
        <v>104.32</v>
      </c>
      <c r="AJ1253" s="2">
        <v>240</v>
      </c>
      <c r="AK1253" s="2">
        <v>0</v>
      </c>
      <c r="AL1253" s="2">
        <v>0</v>
      </c>
      <c r="AM1253" s="2">
        <v>0</v>
      </c>
      <c r="AN1253" s="2">
        <v>0</v>
      </c>
      <c r="AO1253" s="2">
        <v>2</v>
      </c>
      <c r="AP1253" s="2">
        <v>9</v>
      </c>
      <c r="AQ1253" s="2">
        <v>0</v>
      </c>
      <c r="AR1253" s="2">
        <v>2318.68</v>
      </c>
      <c r="AS1253" s="2">
        <v>2925</v>
      </c>
      <c r="AT1253" s="2">
        <v>14458.55</v>
      </c>
      <c r="AU1253" s="2">
        <v>15000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2028.96</v>
      </c>
      <c r="BB1253" s="2">
        <v>0</v>
      </c>
      <c r="BC1253" s="2">
        <v>0</v>
      </c>
      <c r="BD1253" s="2">
        <v>0</v>
      </c>
      <c r="BE1253" s="2">
        <v>0</v>
      </c>
      <c r="BF1253" s="2">
        <v>5.43</v>
      </c>
      <c r="BG1253" s="2">
        <v>0</v>
      </c>
    </row>
    <row r="1254" spans="1:59">
      <c r="A1254" s="5" t="s">
        <v>5061</v>
      </c>
      <c r="B1254" s="2" t="s">
        <v>5062</v>
      </c>
      <c r="C1254" s="2" t="s">
        <v>5063</v>
      </c>
      <c r="D1254" s="2" t="s">
        <v>5064</v>
      </c>
      <c r="E1254" s="2" t="s">
        <v>141</v>
      </c>
      <c r="F1254" s="2" t="s">
        <v>181</v>
      </c>
      <c r="G1254" s="2">
        <v>6</v>
      </c>
      <c r="H1254" s="2">
        <v>1</v>
      </c>
      <c r="I1254" s="2">
        <v>4.1</v>
      </c>
      <c r="J1254" s="2">
        <v>0</v>
      </c>
      <c r="K1254" s="2">
        <v>1476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800</v>
      </c>
      <c r="U1254" s="2">
        <v>100</v>
      </c>
      <c r="V1254" s="2">
        <v>300</v>
      </c>
      <c r="W1254" s="2">
        <v>33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407.17</v>
      </c>
      <c r="AE1254" s="2">
        <v>0</v>
      </c>
      <c r="AF1254" s="2">
        <v>3116.17</v>
      </c>
      <c r="AG1254" s="2">
        <v>320</v>
      </c>
      <c r="AH1254" s="2">
        <v>12</v>
      </c>
      <c r="AI1254" s="2">
        <v>104.32</v>
      </c>
      <c r="AJ1254" s="2">
        <v>240</v>
      </c>
      <c r="AK1254" s="2">
        <v>0</v>
      </c>
      <c r="AL1254" s="2">
        <v>0</v>
      </c>
      <c r="AM1254" s="2">
        <v>0</v>
      </c>
      <c r="AN1254" s="2">
        <v>0</v>
      </c>
      <c r="AO1254" s="2">
        <v>2</v>
      </c>
      <c r="AP1254" s="2">
        <v>9</v>
      </c>
      <c r="AQ1254" s="2">
        <v>0</v>
      </c>
      <c r="AR1254" s="2">
        <v>2437.85</v>
      </c>
      <c r="AS1254" s="2">
        <v>3044.17</v>
      </c>
      <c r="AT1254" s="2">
        <v>13926.49</v>
      </c>
      <c r="AU1254" s="2">
        <v>15000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2028.96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</row>
    <row r="1255" spans="1:59">
      <c r="A1255" s="5" t="s">
        <v>5065</v>
      </c>
      <c r="B1255" s="2" t="s">
        <v>5066</v>
      </c>
      <c r="C1255" s="2" t="s">
        <v>5067</v>
      </c>
      <c r="D1255" s="2" t="s">
        <v>5068</v>
      </c>
      <c r="E1255" s="2" t="s">
        <v>141</v>
      </c>
      <c r="F1255" s="2" t="s">
        <v>181</v>
      </c>
      <c r="G1255" s="2">
        <v>6</v>
      </c>
      <c r="H1255" s="2">
        <v>1</v>
      </c>
      <c r="I1255" s="2">
        <v>4.1</v>
      </c>
      <c r="J1255" s="2">
        <v>0</v>
      </c>
      <c r="K1255" s="2">
        <v>1476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7</v>
      </c>
      <c r="S1255" s="2">
        <v>0</v>
      </c>
      <c r="T1255" s="2">
        <v>800</v>
      </c>
      <c r="U1255" s="2">
        <v>100</v>
      </c>
      <c r="V1255" s="2">
        <v>300</v>
      </c>
      <c r="W1255" s="2">
        <v>33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2716</v>
      </c>
      <c r="AG1255" s="2">
        <v>320</v>
      </c>
      <c r="AH1255" s="2">
        <v>12</v>
      </c>
      <c r="AI1255" s="2">
        <v>104.32</v>
      </c>
      <c r="AJ1255" s="2">
        <v>240</v>
      </c>
      <c r="AK1255" s="2">
        <v>0</v>
      </c>
      <c r="AL1255" s="2">
        <v>0</v>
      </c>
      <c r="AM1255" s="2">
        <v>0</v>
      </c>
      <c r="AN1255" s="2">
        <v>0</v>
      </c>
      <c r="AO1255" s="2">
        <v>2</v>
      </c>
      <c r="AP1255" s="2">
        <v>9</v>
      </c>
      <c r="AQ1255" s="2">
        <v>0</v>
      </c>
      <c r="AR1255" s="2">
        <v>2037.68</v>
      </c>
      <c r="AS1255" s="2">
        <v>2674</v>
      </c>
      <c r="AT1255" s="2">
        <v>13630.32</v>
      </c>
      <c r="AU1255" s="2">
        <v>15000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2028.96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</row>
    <row r="1256" spans="1:59">
      <c r="A1256" s="5" t="s">
        <v>5069</v>
      </c>
      <c r="B1256" s="2" t="s">
        <v>5070</v>
      </c>
      <c r="C1256" s="2" t="s">
        <v>5071</v>
      </c>
      <c r="D1256" s="2" t="s">
        <v>5072</v>
      </c>
      <c r="E1256" s="2" t="s">
        <v>141</v>
      </c>
      <c r="F1256" s="2" t="s">
        <v>181</v>
      </c>
      <c r="G1256" s="2">
        <v>6</v>
      </c>
      <c r="H1256" s="2">
        <v>1</v>
      </c>
      <c r="I1256" s="2">
        <v>4.1</v>
      </c>
      <c r="J1256" s="2">
        <v>0</v>
      </c>
      <c r="K1256" s="2">
        <v>1476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7</v>
      </c>
      <c r="S1256" s="2">
        <v>0</v>
      </c>
      <c r="T1256" s="2">
        <v>800</v>
      </c>
      <c r="U1256" s="2">
        <v>100</v>
      </c>
      <c r="V1256" s="2">
        <v>300</v>
      </c>
      <c r="W1256" s="2">
        <v>33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2716</v>
      </c>
      <c r="AG1256" s="2">
        <v>320</v>
      </c>
      <c r="AH1256" s="2">
        <v>12</v>
      </c>
      <c r="AI1256" s="2">
        <v>104.32</v>
      </c>
      <c r="AJ1256" s="2">
        <v>240</v>
      </c>
      <c r="AK1256" s="2">
        <v>0</v>
      </c>
      <c r="AL1256" s="2">
        <v>0</v>
      </c>
      <c r="AM1256" s="2">
        <v>0</v>
      </c>
      <c r="AN1256" s="2">
        <v>0</v>
      </c>
      <c r="AO1256" s="2">
        <v>2</v>
      </c>
      <c r="AP1256" s="2">
        <v>9</v>
      </c>
      <c r="AQ1256" s="2">
        <v>0</v>
      </c>
      <c r="AR1256" s="2">
        <v>2037.68</v>
      </c>
      <c r="AS1256" s="2">
        <v>2674</v>
      </c>
      <c r="AT1256" s="2">
        <v>13630.32</v>
      </c>
      <c r="AU1256" s="2">
        <v>15000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2028.96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</row>
    <row r="1257" spans="1:59">
      <c r="A1257" s="5" t="s">
        <v>5073</v>
      </c>
      <c r="B1257" s="2" t="s">
        <v>5074</v>
      </c>
      <c r="C1257" s="2" t="s">
        <v>5075</v>
      </c>
      <c r="D1257" s="2" t="s">
        <v>5076</v>
      </c>
      <c r="E1257" s="2" t="s">
        <v>141</v>
      </c>
      <c r="F1257" s="2" t="s">
        <v>181</v>
      </c>
      <c r="G1257" s="2">
        <v>6</v>
      </c>
      <c r="H1257" s="2">
        <v>1</v>
      </c>
      <c r="I1257" s="2">
        <v>4.1</v>
      </c>
      <c r="J1257" s="2">
        <v>0</v>
      </c>
      <c r="K1257" s="2">
        <v>1476</v>
      </c>
      <c r="L1257" s="2">
        <v>0</v>
      </c>
      <c r="M1257" s="2">
        <v>0</v>
      </c>
      <c r="N1257" s="2">
        <v>0</v>
      </c>
      <c r="O1257" s="2">
        <v>700</v>
      </c>
      <c r="P1257" s="2">
        <v>0</v>
      </c>
      <c r="Q1257" s="2">
        <v>0</v>
      </c>
      <c r="R1257" s="2">
        <v>7</v>
      </c>
      <c r="S1257" s="2">
        <v>0</v>
      </c>
      <c r="T1257" s="2">
        <v>800</v>
      </c>
      <c r="U1257" s="2">
        <v>100</v>
      </c>
      <c r="V1257" s="2">
        <v>300</v>
      </c>
      <c r="W1257" s="2">
        <v>33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3416</v>
      </c>
      <c r="AG1257" s="2">
        <v>379.92</v>
      </c>
      <c r="AH1257" s="2">
        <v>14.25</v>
      </c>
      <c r="AI1257" s="2">
        <v>104.32</v>
      </c>
      <c r="AJ1257" s="2">
        <v>285</v>
      </c>
      <c r="AK1257" s="2">
        <v>0</v>
      </c>
      <c r="AL1257" s="2">
        <v>0</v>
      </c>
      <c r="AM1257" s="2">
        <v>0</v>
      </c>
      <c r="AN1257" s="2">
        <v>0</v>
      </c>
      <c r="AO1257" s="2">
        <v>2</v>
      </c>
      <c r="AP1257" s="2">
        <v>9</v>
      </c>
      <c r="AQ1257" s="2">
        <v>0</v>
      </c>
      <c r="AR1257" s="2">
        <v>2630.51</v>
      </c>
      <c r="AS1257" s="2">
        <v>3374</v>
      </c>
      <c r="AT1257" s="2">
        <v>17429.81</v>
      </c>
      <c r="AU1257" s="2">
        <v>15000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2350.47</v>
      </c>
      <c r="BB1257" s="2">
        <v>79.3399999999974</v>
      </c>
      <c r="BC1257" s="2">
        <v>2.38</v>
      </c>
      <c r="BD1257" s="2">
        <v>0</v>
      </c>
      <c r="BE1257" s="2">
        <v>2.38</v>
      </c>
      <c r="BF1257" s="2">
        <v>74.66</v>
      </c>
      <c r="BG1257" s="2">
        <v>0</v>
      </c>
    </row>
    <row r="1258" spans="1:59">
      <c r="A1258" s="5" t="s">
        <v>5077</v>
      </c>
      <c r="B1258" s="2" t="s">
        <v>5078</v>
      </c>
      <c r="C1258" s="2" t="s">
        <v>5079</v>
      </c>
      <c r="D1258" s="2" t="s">
        <v>5080</v>
      </c>
      <c r="E1258" s="2" t="s">
        <v>141</v>
      </c>
      <c r="F1258" s="2" t="s">
        <v>181</v>
      </c>
      <c r="G1258" s="2">
        <v>6</v>
      </c>
      <c r="H1258" s="2">
        <v>1</v>
      </c>
      <c r="I1258" s="2">
        <v>4.1</v>
      </c>
      <c r="J1258" s="2">
        <v>0</v>
      </c>
      <c r="K1258" s="2">
        <v>1476</v>
      </c>
      <c r="L1258" s="2">
        <v>0</v>
      </c>
      <c r="M1258" s="2">
        <v>0</v>
      </c>
      <c r="N1258" s="2">
        <v>0</v>
      </c>
      <c r="O1258" s="2">
        <v>700</v>
      </c>
      <c r="P1258" s="2">
        <v>0</v>
      </c>
      <c r="Q1258" s="2">
        <v>0</v>
      </c>
      <c r="R1258" s="2">
        <v>7</v>
      </c>
      <c r="S1258" s="2">
        <v>0</v>
      </c>
      <c r="T1258" s="2">
        <v>800</v>
      </c>
      <c r="U1258" s="2">
        <v>100</v>
      </c>
      <c r="V1258" s="2">
        <v>300</v>
      </c>
      <c r="W1258" s="2">
        <v>33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3416</v>
      </c>
      <c r="AG1258" s="2">
        <v>379.92</v>
      </c>
      <c r="AH1258" s="2">
        <v>14.25</v>
      </c>
      <c r="AI1258" s="2">
        <v>104.32</v>
      </c>
      <c r="AJ1258" s="2">
        <v>285</v>
      </c>
      <c r="AK1258" s="2">
        <v>0</v>
      </c>
      <c r="AL1258" s="2">
        <v>0</v>
      </c>
      <c r="AM1258" s="2">
        <v>0</v>
      </c>
      <c r="AN1258" s="2">
        <v>0</v>
      </c>
      <c r="AO1258" s="2">
        <v>2</v>
      </c>
      <c r="AP1258" s="2">
        <v>9</v>
      </c>
      <c r="AQ1258" s="2">
        <v>0</v>
      </c>
      <c r="AR1258" s="2">
        <v>2630.51</v>
      </c>
      <c r="AS1258" s="2">
        <v>3374</v>
      </c>
      <c r="AT1258" s="2">
        <v>17429.81</v>
      </c>
      <c r="AU1258" s="2">
        <v>15000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2350.47</v>
      </c>
      <c r="BB1258" s="2">
        <v>79.3399999999974</v>
      </c>
      <c r="BC1258" s="2">
        <v>2.38</v>
      </c>
      <c r="BD1258" s="2">
        <v>0</v>
      </c>
      <c r="BE1258" s="2">
        <v>2.38</v>
      </c>
      <c r="BF1258" s="2">
        <v>74.66</v>
      </c>
      <c r="BG1258" s="2">
        <v>0</v>
      </c>
    </row>
    <row r="1259" spans="1:59">
      <c r="A1259" s="5" t="s">
        <v>5081</v>
      </c>
      <c r="B1259" s="2" t="s">
        <v>5082</v>
      </c>
      <c r="C1259" s="2" t="s">
        <v>5083</v>
      </c>
      <c r="D1259" s="2" t="s">
        <v>5084</v>
      </c>
      <c r="E1259" s="2" t="s">
        <v>141</v>
      </c>
      <c r="F1259" s="2" t="s">
        <v>181</v>
      </c>
      <c r="G1259" s="2">
        <v>6</v>
      </c>
      <c r="H1259" s="2">
        <v>1</v>
      </c>
      <c r="I1259" s="2">
        <v>4.1</v>
      </c>
      <c r="J1259" s="2">
        <v>0</v>
      </c>
      <c r="K1259" s="2">
        <v>1476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800</v>
      </c>
      <c r="U1259" s="2">
        <v>100</v>
      </c>
      <c r="V1259" s="2">
        <v>300</v>
      </c>
      <c r="W1259" s="2">
        <v>33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203.59</v>
      </c>
      <c r="AE1259" s="2">
        <v>0</v>
      </c>
      <c r="AF1259" s="2">
        <v>2912.59</v>
      </c>
      <c r="AG1259" s="2">
        <v>320</v>
      </c>
      <c r="AH1259" s="2">
        <v>12</v>
      </c>
      <c r="AI1259" s="2">
        <v>104.32</v>
      </c>
      <c r="AJ1259" s="2">
        <v>240</v>
      </c>
      <c r="AK1259" s="2">
        <v>0</v>
      </c>
      <c r="AL1259" s="2">
        <v>0</v>
      </c>
      <c r="AM1259" s="2">
        <v>0</v>
      </c>
      <c r="AN1259" s="2">
        <v>0</v>
      </c>
      <c r="AO1259" s="2">
        <v>2</v>
      </c>
      <c r="AP1259" s="2">
        <v>9</v>
      </c>
      <c r="AQ1259" s="2">
        <v>0</v>
      </c>
      <c r="AR1259" s="2">
        <v>2234.27</v>
      </c>
      <c r="AS1259" s="2">
        <v>2840.59</v>
      </c>
      <c r="AT1259" s="2">
        <v>13722.91</v>
      </c>
      <c r="AU1259" s="2">
        <v>15000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2028.96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</row>
    <row r="1260" spans="1:59">
      <c r="A1260" s="5" t="s">
        <v>5085</v>
      </c>
      <c r="B1260" s="2" t="s">
        <v>5086</v>
      </c>
      <c r="C1260" s="2" t="s">
        <v>5087</v>
      </c>
      <c r="D1260" s="2" t="s">
        <v>5088</v>
      </c>
      <c r="E1260" s="2" t="s">
        <v>141</v>
      </c>
      <c r="F1260" s="2" t="s">
        <v>181</v>
      </c>
      <c r="G1260" s="2">
        <v>6</v>
      </c>
      <c r="H1260" s="2">
        <v>1</v>
      </c>
      <c r="I1260" s="2">
        <v>4.1</v>
      </c>
      <c r="J1260" s="2">
        <v>0</v>
      </c>
      <c r="K1260" s="2">
        <v>1476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800</v>
      </c>
      <c r="U1260" s="2">
        <v>100</v>
      </c>
      <c r="V1260" s="2">
        <v>300</v>
      </c>
      <c r="W1260" s="2">
        <v>33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339.31</v>
      </c>
      <c r="AE1260" s="2">
        <v>0</v>
      </c>
      <c r="AF1260" s="2">
        <v>3048.31</v>
      </c>
      <c r="AG1260" s="2">
        <v>320</v>
      </c>
      <c r="AH1260" s="2">
        <v>12</v>
      </c>
      <c r="AI1260" s="2">
        <v>104.32</v>
      </c>
      <c r="AJ1260" s="2">
        <v>240</v>
      </c>
      <c r="AK1260" s="2">
        <v>0</v>
      </c>
      <c r="AL1260" s="2">
        <v>0</v>
      </c>
      <c r="AM1260" s="2">
        <v>0</v>
      </c>
      <c r="AN1260" s="2">
        <v>0</v>
      </c>
      <c r="AO1260" s="2">
        <v>2</v>
      </c>
      <c r="AP1260" s="2">
        <v>9</v>
      </c>
      <c r="AQ1260" s="2">
        <v>0</v>
      </c>
      <c r="AR1260" s="2">
        <v>2369.99</v>
      </c>
      <c r="AS1260" s="2">
        <v>2976.31</v>
      </c>
      <c r="AT1260" s="2">
        <v>13858.63</v>
      </c>
      <c r="AU1260" s="2">
        <v>15000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2028.96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</row>
    <row r="1261" spans="1:59">
      <c r="A1261" s="5" t="s">
        <v>5089</v>
      </c>
      <c r="B1261" s="2" t="s">
        <v>5090</v>
      </c>
      <c r="C1261" s="2" t="s">
        <v>5091</v>
      </c>
      <c r="D1261" s="2" t="s">
        <v>5092</v>
      </c>
      <c r="E1261" s="2" t="s">
        <v>141</v>
      </c>
      <c r="F1261" s="2" t="s">
        <v>181</v>
      </c>
      <c r="G1261" s="2">
        <v>6</v>
      </c>
      <c r="H1261" s="2">
        <v>1</v>
      </c>
      <c r="I1261" s="2">
        <v>4.1</v>
      </c>
      <c r="J1261" s="2">
        <v>0</v>
      </c>
      <c r="K1261" s="2">
        <v>1476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800</v>
      </c>
      <c r="U1261" s="2">
        <v>100</v>
      </c>
      <c r="V1261" s="2">
        <v>300</v>
      </c>
      <c r="W1261" s="2">
        <v>33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203.59</v>
      </c>
      <c r="AE1261" s="2">
        <v>0</v>
      </c>
      <c r="AF1261" s="2">
        <v>2912.59</v>
      </c>
      <c r="AG1261" s="2">
        <v>320</v>
      </c>
      <c r="AH1261" s="2">
        <v>12</v>
      </c>
      <c r="AI1261" s="2">
        <v>104.32</v>
      </c>
      <c r="AJ1261" s="2">
        <v>240</v>
      </c>
      <c r="AK1261" s="2">
        <v>0</v>
      </c>
      <c r="AL1261" s="2">
        <v>0</v>
      </c>
      <c r="AM1261" s="2">
        <v>0</v>
      </c>
      <c r="AN1261" s="2">
        <v>0</v>
      </c>
      <c r="AO1261" s="2">
        <v>2</v>
      </c>
      <c r="AP1261" s="2">
        <v>9</v>
      </c>
      <c r="AQ1261" s="2">
        <v>0</v>
      </c>
      <c r="AR1261" s="2">
        <v>2234.27</v>
      </c>
      <c r="AS1261" s="2">
        <v>2840.59</v>
      </c>
      <c r="AT1261" s="2">
        <v>13722.91</v>
      </c>
      <c r="AU1261" s="2">
        <v>15000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2028.96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</row>
    <row r="1262" spans="1:59">
      <c r="A1262" s="5" t="s">
        <v>5093</v>
      </c>
      <c r="B1262" s="2" t="s">
        <v>5094</v>
      </c>
      <c r="C1262" s="2" t="s">
        <v>5095</v>
      </c>
      <c r="D1262" s="2" t="s">
        <v>5096</v>
      </c>
      <c r="E1262" s="2" t="s">
        <v>141</v>
      </c>
      <c r="F1262" s="2" t="s">
        <v>181</v>
      </c>
      <c r="G1262" s="2">
        <v>6</v>
      </c>
      <c r="H1262" s="2">
        <v>1</v>
      </c>
      <c r="I1262" s="2">
        <v>4.1</v>
      </c>
      <c r="J1262" s="2">
        <v>0</v>
      </c>
      <c r="K1262" s="2">
        <v>1476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800</v>
      </c>
      <c r="U1262" s="2">
        <v>100</v>
      </c>
      <c r="V1262" s="2">
        <v>300</v>
      </c>
      <c r="W1262" s="2">
        <v>33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203.59</v>
      </c>
      <c r="AE1262" s="2">
        <v>0</v>
      </c>
      <c r="AF1262" s="2">
        <v>2912.59</v>
      </c>
      <c r="AG1262" s="2">
        <v>320</v>
      </c>
      <c r="AH1262" s="2">
        <v>12</v>
      </c>
      <c r="AI1262" s="2">
        <v>104.32</v>
      </c>
      <c r="AJ1262" s="2">
        <v>240</v>
      </c>
      <c r="AK1262" s="2">
        <v>0</v>
      </c>
      <c r="AL1262" s="2">
        <v>0</v>
      </c>
      <c r="AM1262" s="2">
        <v>0</v>
      </c>
      <c r="AN1262" s="2">
        <v>0</v>
      </c>
      <c r="AO1262" s="2">
        <v>2</v>
      </c>
      <c r="AP1262" s="2">
        <v>9</v>
      </c>
      <c r="AQ1262" s="2">
        <v>0</v>
      </c>
      <c r="AR1262" s="2">
        <v>2234.27</v>
      </c>
      <c r="AS1262" s="2">
        <v>2840.59</v>
      </c>
      <c r="AT1262" s="2">
        <v>13722.91</v>
      </c>
      <c r="AU1262" s="2">
        <v>15000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2028.96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</row>
    <row r="1263" spans="1:59">
      <c r="A1263" s="5" t="s">
        <v>5097</v>
      </c>
      <c r="B1263" s="2" t="s">
        <v>5098</v>
      </c>
      <c r="C1263" s="2" t="s">
        <v>5099</v>
      </c>
      <c r="D1263" s="2" t="s">
        <v>5100</v>
      </c>
      <c r="E1263" s="2" t="s">
        <v>141</v>
      </c>
      <c r="F1263" s="2" t="s">
        <v>181</v>
      </c>
      <c r="G1263" s="2">
        <v>6</v>
      </c>
      <c r="H1263" s="2">
        <v>1</v>
      </c>
      <c r="I1263" s="2">
        <v>4.1</v>
      </c>
      <c r="J1263" s="2">
        <v>0</v>
      </c>
      <c r="K1263" s="2">
        <v>1476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800</v>
      </c>
      <c r="U1263" s="2">
        <v>100</v>
      </c>
      <c r="V1263" s="2">
        <v>300</v>
      </c>
      <c r="W1263" s="2">
        <v>33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407.17</v>
      </c>
      <c r="AE1263" s="2">
        <v>0</v>
      </c>
      <c r="AF1263" s="2">
        <v>3116.17</v>
      </c>
      <c r="AG1263" s="2">
        <v>320</v>
      </c>
      <c r="AH1263" s="2">
        <v>12</v>
      </c>
      <c r="AI1263" s="2">
        <v>104.32</v>
      </c>
      <c r="AJ1263" s="2">
        <v>240</v>
      </c>
      <c r="AK1263" s="2">
        <v>0</v>
      </c>
      <c r="AL1263" s="2">
        <v>0</v>
      </c>
      <c r="AM1263" s="2">
        <v>0</v>
      </c>
      <c r="AN1263" s="2">
        <v>0</v>
      </c>
      <c r="AO1263" s="2">
        <v>2</v>
      </c>
      <c r="AP1263" s="2">
        <v>9</v>
      </c>
      <c r="AQ1263" s="2">
        <v>0</v>
      </c>
      <c r="AR1263" s="2">
        <v>2437.85</v>
      </c>
      <c r="AS1263" s="2">
        <v>3044.17</v>
      </c>
      <c r="AT1263" s="2">
        <v>13926.49</v>
      </c>
      <c r="AU1263" s="2">
        <v>15000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2028.96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</row>
    <row r="1264" spans="1:59">
      <c r="A1264" s="5" t="s">
        <v>5101</v>
      </c>
      <c r="B1264" s="2" t="s">
        <v>4390</v>
      </c>
      <c r="C1264" s="2" t="s">
        <v>5102</v>
      </c>
      <c r="D1264" s="2" t="s">
        <v>5103</v>
      </c>
      <c r="E1264" s="2" t="s">
        <v>141</v>
      </c>
      <c r="F1264" s="2" t="s">
        <v>181</v>
      </c>
      <c r="G1264" s="2">
        <v>6</v>
      </c>
      <c r="H1264" s="2">
        <v>1</v>
      </c>
      <c r="I1264" s="2">
        <v>4.1</v>
      </c>
      <c r="J1264" s="2">
        <v>0</v>
      </c>
      <c r="K1264" s="2">
        <v>1476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800</v>
      </c>
      <c r="U1264" s="2">
        <v>100</v>
      </c>
      <c r="V1264" s="2">
        <v>300</v>
      </c>
      <c r="W1264" s="2">
        <v>33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2709</v>
      </c>
      <c r="AG1264" s="2">
        <v>320</v>
      </c>
      <c r="AH1264" s="2">
        <v>12</v>
      </c>
      <c r="AI1264" s="2">
        <v>104.32</v>
      </c>
      <c r="AJ1264" s="2">
        <v>240</v>
      </c>
      <c r="AK1264" s="2">
        <v>0</v>
      </c>
      <c r="AL1264" s="2">
        <v>0</v>
      </c>
      <c r="AM1264" s="2">
        <v>0</v>
      </c>
      <c r="AN1264" s="2">
        <v>0</v>
      </c>
      <c r="AO1264" s="2">
        <v>2</v>
      </c>
      <c r="AP1264" s="2">
        <v>9</v>
      </c>
      <c r="AQ1264" s="2">
        <v>0</v>
      </c>
      <c r="AR1264" s="2">
        <v>2030.68</v>
      </c>
      <c r="AS1264" s="2">
        <v>2637</v>
      </c>
      <c r="AT1264" s="2">
        <v>13519.32</v>
      </c>
      <c r="AU1264" s="2">
        <v>15000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2028.96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</row>
    <row r="1265" spans="1:59">
      <c r="A1265" s="5" t="s">
        <v>5104</v>
      </c>
      <c r="B1265" s="2" t="s">
        <v>5105</v>
      </c>
      <c r="C1265" s="2" t="s">
        <v>5106</v>
      </c>
      <c r="D1265" s="2" t="s">
        <v>5107</v>
      </c>
      <c r="E1265" s="2" t="s">
        <v>123</v>
      </c>
      <c r="F1265" s="2" t="s">
        <v>181</v>
      </c>
      <c r="G1265" s="2">
        <v>6</v>
      </c>
      <c r="H1265" s="2">
        <v>1</v>
      </c>
      <c r="I1265" s="2">
        <v>4.1</v>
      </c>
      <c r="J1265" s="2">
        <v>0</v>
      </c>
      <c r="K1265" s="2">
        <v>1476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800</v>
      </c>
      <c r="U1265" s="2">
        <v>100</v>
      </c>
      <c r="V1265" s="2">
        <v>300</v>
      </c>
      <c r="W1265" s="2">
        <v>33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2709</v>
      </c>
      <c r="AG1265" s="2">
        <v>320</v>
      </c>
      <c r="AH1265" s="2">
        <v>12</v>
      </c>
      <c r="AI1265" s="2">
        <v>104.32</v>
      </c>
      <c r="AJ1265" s="2">
        <v>240</v>
      </c>
      <c r="AK1265" s="2">
        <v>0</v>
      </c>
      <c r="AL1265" s="2">
        <v>0</v>
      </c>
      <c r="AM1265" s="2">
        <v>0</v>
      </c>
      <c r="AN1265" s="2">
        <v>0</v>
      </c>
      <c r="AO1265" s="2">
        <v>2</v>
      </c>
      <c r="AP1265" s="2">
        <v>9</v>
      </c>
      <c r="AQ1265" s="2">
        <v>0</v>
      </c>
      <c r="AR1265" s="2">
        <v>2030.68</v>
      </c>
      <c r="AS1265" s="2">
        <v>2637</v>
      </c>
      <c r="AT1265" s="2">
        <v>13510.44</v>
      </c>
      <c r="AU1265" s="2">
        <v>15000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2028.96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</row>
    <row r="1266" spans="1:59">
      <c r="A1266" s="5" t="s">
        <v>5108</v>
      </c>
      <c r="B1266" s="2" t="s">
        <v>5109</v>
      </c>
      <c r="C1266" s="2" t="s">
        <v>5110</v>
      </c>
      <c r="D1266" s="2" t="s">
        <v>5111</v>
      </c>
      <c r="E1266" s="2" t="s">
        <v>123</v>
      </c>
      <c r="F1266" s="2" t="s">
        <v>181</v>
      </c>
      <c r="G1266" s="2">
        <v>6</v>
      </c>
      <c r="H1266" s="2">
        <v>1</v>
      </c>
      <c r="I1266" s="2">
        <v>4.1</v>
      </c>
      <c r="J1266" s="2">
        <v>0</v>
      </c>
      <c r="K1266" s="2">
        <v>1476</v>
      </c>
      <c r="L1266" s="2">
        <v>0</v>
      </c>
      <c r="M1266" s="2">
        <v>0</v>
      </c>
      <c r="N1266" s="2">
        <v>0</v>
      </c>
      <c r="O1266" s="2">
        <v>700</v>
      </c>
      <c r="P1266" s="2">
        <v>0</v>
      </c>
      <c r="Q1266" s="2">
        <v>0</v>
      </c>
      <c r="R1266" s="2">
        <v>7</v>
      </c>
      <c r="S1266" s="2">
        <v>0</v>
      </c>
      <c r="T1266" s="2">
        <v>800</v>
      </c>
      <c r="U1266" s="2">
        <v>100</v>
      </c>
      <c r="V1266" s="2">
        <v>300</v>
      </c>
      <c r="W1266" s="2">
        <v>33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203.59</v>
      </c>
      <c r="AE1266" s="2">
        <v>0</v>
      </c>
      <c r="AF1266" s="2">
        <v>3619.59</v>
      </c>
      <c r="AG1266" s="2">
        <v>379.92</v>
      </c>
      <c r="AH1266" s="2">
        <v>14.25</v>
      </c>
      <c r="AI1266" s="2">
        <v>104.32</v>
      </c>
      <c r="AJ1266" s="2">
        <v>285</v>
      </c>
      <c r="AK1266" s="2">
        <v>0</v>
      </c>
      <c r="AL1266" s="2">
        <v>0</v>
      </c>
      <c r="AM1266" s="2">
        <v>0</v>
      </c>
      <c r="AN1266" s="2">
        <v>0</v>
      </c>
      <c r="AO1266" s="2">
        <v>2</v>
      </c>
      <c r="AP1266" s="2">
        <v>9</v>
      </c>
      <c r="AQ1266" s="2">
        <v>0</v>
      </c>
      <c r="AR1266" s="2">
        <v>2834.1</v>
      </c>
      <c r="AS1266" s="2">
        <v>3577.59</v>
      </c>
      <c r="AT1266" s="2">
        <v>17821.83</v>
      </c>
      <c r="AU1266" s="2">
        <v>15000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2350.47</v>
      </c>
      <c r="BB1266" s="2">
        <v>471.360000000001</v>
      </c>
      <c r="BC1266" s="2">
        <v>14.14</v>
      </c>
      <c r="BD1266" s="2">
        <v>0</v>
      </c>
      <c r="BE1266" s="2">
        <v>14.14</v>
      </c>
      <c r="BF1266" s="2">
        <v>80.32</v>
      </c>
      <c r="BG1266" s="2">
        <v>0</v>
      </c>
    </row>
    <row r="1267" spans="1:59">
      <c r="A1267" s="5" t="s">
        <v>5112</v>
      </c>
      <c r="B1267" s="2" t="s">
        <v>5113</v>
      </c>
      <c r="C1267" s="2" t="s">
        <v>5114</v>
      </c>
      <c r="D1267" s="2" t="s">
        <v>5115</v>
      </c>
      <c r="E1267" s="2" t="s">
        <v>123</v>
      </c>
      <c r="F1267" s="2" t="s">
        <v>181</v>
      </c>
      <c r="G1267" s="2">
        <v>6</v>
      </c>
      <c r="H1267" s="2">
        <v>1</v>
      </c>
      <c r="I1267" s="2">
        <v>4.1</v>
      </c>
      <c r="J1267" s="2">
        <v>0</v>
      </c>
      <c r="K1267" s="2">
        <v>1476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800</v>
      </c>
      <c r="U1267" s="2">
        <v>100</v>
      </c>
      <c r="V1267" s="2">
        <v>300</v>
      </c>
      <c r="W1267" s="2">
        <v>33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2709</v>
      </c>
      <c r="AG1267" s="2">
        <v>320</v>
      </c>
      <c r="AH1267" s="2">
        <v>12</v>
      </c>
      <c r="AI1267" s="2">
        <v>104.32</v>
      </c>
      <c r="AJ1267" s="2">
        <v>240</v>
      </c>
      <c r="AK1267" s="2">
        <v>0</v>
      </c>
      <c r="AL1267" s="2">
        <v>0</v>
      </c>
      <c r="AM1267" s="2">
        <v>0</v>
      </c>
      <c r="AN1267" s="2">
        <v>0</v>
      </c>
      <c r="AO1267" s="2">
        <v>2</v>
      </c>
      <c r="AP1267" s="2">
        <v>9</v>
      </c>
      <c r="AQ1267" s="2">
        <v>0</v>
      </c>
      <c r="AR1267" s="2">
        <v>2030.68</v>
      </c>
      <c r="AS1267" s="2">
        <v>2637</v>
      </c>
      <c r="AT1267" s="2">
        <v>13510.44</v>
      </c>
      <c r="AU1267" s="2">
        <v>15000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2028.96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</row>
    <row r="1268" spans="1:59">
      <c r="A1268" s="5" t="s">
        <v>5116</v>
      </c>
      <c r="B1268" s="2" t="s">
        <v>5117</v>
      </c>
      <c r="C1268" s="2" t="s">
        <v>5118</v>
      </c>
      <c r="D1268" s="2" t="s">
        <v>5119</v>
      </c>
      <c r="E1268" s="2" t="s">
        <v>204</v>
      </c>
      <c r="F1268" s="2" t="s">
        <v>256</v>
      </c>
      <c r="G1268" s="2">
        <v>10</v>
      </c>
      <c r="H1268" s="2">
        <v>1</v>
      </c>
      <c r="I1268" s="2">
        <v>5.7</v>
      </c>
      <c r="J1268" s="2">
        <v>0</v>
      </c>
      <c r="K1268" s="2">
        <v>2052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800</v>
      </c>
      <c r="U1268" s="2">
        <v>100</v>
      </c>
      <c r="V1268" s="2">
        <v>300</v>
      </c>
      <c r="W1268" s="2">
        <v>33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283.03</v>
      </c>
      <c r="AE1268" s="2">
        <v>0</v>
      </c>
      <c r="AF1268" s="2">
        <v>3568.03</v>
      </c>
      <c r="AG1268" s="2">
        <v>320</v>
      </c>
      <c r="AH1268" s="2">
        <v>12</v>
      </c>
      <c r="AI1268" s="2">
        <v>104.32</v>
      </c>
      <c r="AJ1268" s="2">
        <v>240</v>
      </c>
      <c r="AK1268" s="2">
        <v>0</v>
      </c>
      <c r="AL1268" s="2">
        <v>0</v>
      </c>
      <c r="AM1268" s="2">
        <v>0</v>
      </c>
      <c r="AN1268" s="2">
        <v>0</v>
      </c>
      <c r="AO1268" s="2">
        <v>2</v>
      </c>
      <c r="AP1268" s="2">
        <v>9</v>
      </c>
      <c r="AQ1268" s="2">
        <v>0</v>
      </c>
      <c r="AR1268" s="2">
        <v>2889.71</v>
      </c>
      <c r="AS1268" s="2">
        <v>3496.03</v>
      </c>
      <c r="AT1268" s="2">
        <v>14895.1</v>
      </c>
      <c r="AU1268" s="2">
        <v>15000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2028.96</v>
      </c>
      <c r="BB1268" s="2">
        <v>0</v>
      </c>
      <c r="BC1268" s="2">
        <v>0</v>
      </c>
      <c r="BD1268" s="2">
        <v>0</v>
      </c>
      <c r="BE1268" s="2">
        <v>0</v>
      </c>
      <c r="BF1268" s="2">
        <v>1.39</v>
      </c>
      <c r="BG1268" s="2">
        <v>0</v>
      </c>
    </row>
    <row r="1269" spans="1:59">
      <c r="A1269" s="5" t="s">
        <v>5120</v>
      </c>
      <c r="B1269" s="2" t="s">
        <v>5121</v>
      </c>
      <c r="C1269" s="2" t="s">
        <v>5122</v>
      </c>
      <c r="D1269" s="2" t="s">
        <v>5123</v>
      </c>
      <c r="E1269" s="2" t="s">
        <v>204</v>
      </c>
      <c r="F1269" s="2" t="s">
        <v>256</v>
      </c>
      <c r="G1269" s="2">
        <v>13</v>
      </c>
      <c r="H1269" s="2">
        <v>1</v>
      </c>
      <c r="I1269" s="2">
        <v>6.9</v>
      </c>
      <c r="J1269" s="2">
        <v>0</v>
      </c>
      <c r="K1269" s="2">
        <v>2484</v>
      </c>
      <c r="L1269" s="2">
        <v>0</v>
      </c>
      <c r="M1269" s="2">
        <v>0</v>
      </c>
      <c r="N1269" s="2">
        <v>0</v>
      </c>
      <c r="O1269" s="2">
        <v>700</v>
      </c>
      <c r="P1269" s="2">
        <v>0</v>
      </c>
      <c r="Q1269" s="2">
        <v>0</v>
      </c>
      <c r="R1269" s="2">
        <v>0</v>
      </c>
      <c r="S1269" s="2">
        <v>0</v>
      </c>
      <c r="T1269" s="2">
        <v>800</v>
      </c>
      <c r="U1269" s="2">
        <v>100</v>
      </c>
      <c r="V1269" s="2">
        <v>300</v>
      </c>
      <c r="W1269" s="2">
        <v>33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4417</v>
      </c>
      <c r="AG1269" s="2">
        <v>379.92</v>
      </c>
      <c r="AH1269" s="2">
        <v>14.25</v>
      </c>
      <c r="AI1269" s="2">
        <v>104.32</v>
      </c>
      <c r="AJ1269" s="2">
        <v>285</v>
      </c>
      <c r="AK1269" s="2">
        <v>0</v>
      </c>
      <c r="AL1269" s="2">
        <v>0</v>
      </c>
      <c r="AM1269" s="2">
        <v>0</v>
      </c>
      <c r="AN1269" s="2">
        <v>0</v>
      </c>
      <c r="AO1269" s="2">
        <v>2</v>
      </c>
      <c r="AP1269" s="2">
        <v>9</v>
      </c>
      <c r="AQ1269" s="2">
        <v>0</v>
      </c>
      <c r="AR1269" s="2">
        <v>3631.51</v>
      </c>
      <c r="AS1269" s="2">
        <v>4345</v>
      </c>
      <c r="AT1269" s="2">
        <v>19485</v>
      </c>
      <c r="AU1269" s="2">
        <v>15000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2350.47</v>
      </c>
      <c r="BB1269" s="2">
        <v>2134.53</v>
      </c>
      <c r="BC1269" s="2">
        <v>64.04</v>
      </c>
      <c r="BD1269" s="2">
        <v>0</v>
      </c>
      <c r="BE1269" s="2">
        <v>64.04</v>
      </c>
      <c r="BF1269" s="2">
        <v>107.19</v>
      </c>
      <c r="BG1269" s="2">
        <v>0</v>
      </c>
    </row>
    <row r="1270" spans="1:59">
      <c r="A1270" s="5" t="s">
        <v>5124</v>
      </c>
      <c r="B1270" s="2" t="s">
        <v>5125</v>
      </c>
      <c r="C1270" s="2" t="s">
        <v>5126</v>
      </c>
      <c r="D1270" s="2" t="s">
        <v>5127</v>
      </c>
      <c r="E1270" s="2" t="s">
        <v>204</v>
      </c>
      <c r="F1270" s="2" t="s">
        <v>256</v>
      </c>
      <c r="G1270" s="2">
        <v>13</v>
      </c>
      <c r="H1270" s="2">
        <v>1</v>
      </c>
      <c r="I1270" s="2">
        <v>6.9</v>
      </c>
      <c r="J1270" s="2">
        <v>0</v>
      </c>
      <c r="K1270" s="2">
        <v>2484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800</v>
      </c>
      <c r="U1270" s="2">
        <v>100</v>
      </c>
      <c r="V1270" s="2">
        <v>300</v>
      </c>
      <c r="W1270" s="2">
        <v>33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342.62</v>
      </c>
      <c r="AE1270" s="2">
        <v>0</v>
      </c>
      <c r="AF1270" s="2">
        <v>4059.62</v>
      </c>
      <c r="AG1270" s="2">
        <v>320</v>
      </c>
      <c r="AH1270" s="2">
        <v>12</v>
      </c>
      <c r="AI1270" s="2">
        <v>104.32</v>
      </c>
      <c r="AJ1270" s="2">
        <v>240</v>
      </c>
      <c r="AK1270" s="2">
        <v>0</v>
      </c>
      <c r="AL1270" s="2">
        <v>0</v>
      </c>
      <c r="AM1270" s="2">
        <v>0</v>
      </c>
      <c r="AN1270" s="2">
        <v>0</v>
      </c>
      <c r="AO1270" s="2">
        <v>2</v>
      </c>
      <c r="AP1270" s="2">
        <v>9</v>
      </c>
      <c r="AQ1270" s="2">
        <v>0</v>
      </c>
      <c r="AR1270" s="2">
        <v>3381.3</v>
      </c>
      <c r="AS1270" s="2">
        <v>3987.62</v>
      </c>
      <c r="AT1270" s="2">
        <v>16227.62</v>
      </c>
      <c r="AU1270" s="2">
        <v>15000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2028.96</v>
      </c>
      <c r="BB1270" s="2">
        <v>0</v>
      </c>
      <c r="BC1270" s="2">
        <v>0</v>
      </c>
      <c r="BD1270" s="2">
        <v>0</v>
      </c>
      <c r="BE1270" s="2">
        <v>0</v>
      </c>
      <c r="BF1270" s="2">
        <v>26.62</v>
      </c>
      <c r="BG1270" s="2">
        <v>0</v>
      </c>
    </row>
    <row r="1271" spans="1:59">
      <c r="A1271" s="5" t="s">
        <v>5128</v>
      </c>
      <c r="B1271" s="2" t="s">
        <v>5129</v>
      </c>
      <c r="C1271" s="2" t="s">
        <v>5130</v>
      </c>
      <c r="D1271" s="2" t="s">
        <v>5131</v>
      </c>
      <c r="E1271" s="2" t="s">
        <v>204</v>
      </c>
      <c r="F1271" s="2" t="s">
        <v>256</v>
      </c>
      <c r="G1271" s="2">
        <v>13</v>
      </c>
      <c r="H1271" s="2">
        <v>1</v>
      </c>
      <c r="I1271" s="2">
        <v>6.9</v>
      </c>
      <c r="J1271" s="2">
        <v>0</v>
      </c>
      <c r="K1271" s="2">
        <v>2484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800</v>
      </c>
      <c r="U1271" s="2">
        <v>100</v>
      </c>
      <c r="V1271" s="2">
        <v>300</v>
      </c>
      <c r="W1271" s="2">
        <v>33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342.62</v>
      </c>
      <c r="AE1271" s="2">
        <v>0</v>
      </c>
      <c r="AF1271" s="2">
        <v>4059.62</v>
      </c>
      <c r="AG1271" s="2">
        <v>320</v>
      </c>
      <c r="AH1271" s="2">
        <v>12</v>
      </c>
      <c r="AI1271" s="2">
        <v>104.32</v>
      </c>
      <c r="AJ1271" s="2">
        <v>240</v>
      </c>
      <c r="AK1271" s="2">
        <v>0</v>
      </c>
      <c r="AL1271" s="2">
        <v>0</v>
      </c>
      <c r="AM1271" s="2">
        <v>0</v>
      </c>
      <c r="AN1271" s="2">
        <v>0</v>
      </c>
      <c r="AO1271" s="2">
        <v>2</v>
      </c>
      <c r="AP1271" s="2">
        <v>9</v>
      </c>
      <c r="AQ1271" s="2">
        <v>0</v>
      </c>
      <c r="AR1271" s="2">
        <v>3381.3</v>
      </c>
      <c r="AS1271" s="2">
        <v>3987.62</v>
      </c>
      <c r="AT1271" s="2">
        <v>16227.62</v>
      </c>
      <c r="AU1271" s="2">
        <v>15000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2028.96</v>
      </c>
      <c r="BB1271" s="2">
        <v>0</v>
      </c>
      <c r="BC1271" s="2">
        <v>0</v>
      </c>
      <c r="BD1271" s="2">
        <v>0</v>
      </c>
      <c r="BE1271" s="2">
        <v>0</v>
      </c>
      <c r="BF1271" s="2">
        <v>26.62</v>
      </c>
      <c r="BG1271" s="2">
        <v>0</v>
      </c>
    </row>
    <row r="1272" spans="1:59">
      <c r="A1272" s="5" t="s">
        <v>5132</v>
      </c>
      <c r="B1272" s="2" t="s">
        <v>5133</v>
      </c>
      <c r="C1272" s="2" t="s">
        <v>5134</v>
      </c>
      <c r="D1272" s="2" t="s">
        <v>5135</v>
      </c>
      <c r="E1272" s="2" t="s">
        <v>204</v>
      </c>
      <c r="F1272" s="2" t="s">
        <v>256</v>
      </c>
      <c r="G1272" s="2">
        <v>13</v>
      </c>
      <c r="H1272" s="2">
        <v>1</v>
      </c>
      <c r="I1272" s="2">
        <v>6.9</v>
      </c>
      <c r="J1272" s="2">
        <v>0</v>
      </c>
      <c r="K1272" s="2">
        <v>2484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800</v>
      </c>
      <c r="U1272" s="2">
        <v>100</v>
      </c>
      <c r="V1272" s="2">
        <v>300</v>
      </c>
      <c r="W1272" s="2">
        <v>33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342.62</v>
      </c>
      <c r="AE1272" s="2">
        <v>0</v>
      </c>
      <c r="AF1272" s="2">
        <v>4059.62</v>
      </c>
      <c r="AG1272" s="2">
        <v>320</v>
      </c>
      <c r="AH1272" s="2">
        <v>12</v>
      </c>
      <c r="AI1272" s="2">
        <v>104.32</v>
      </c>
      <c r="AJ1272" s="2">
        <v>240</v>
      </c>
      <c r="AK1272" s="2">
        <v>0</v>
      </c>
      <c r="AL1272" s="2">
        <v>0</v>
      </c>
      <c r="AM1272" s="2">
        <v>0</v>
      </c>
      <c r="AN1272" s="2">
        <v>0</v>
      </c>
      <c r="AO1272" s="2">
        <v>2</v>
      </c>
      <c r="AP1272" s="2">
        <v>9</v>
      </c>
      <c r="AQ1272" s="2">
        <v>0</v>
      </c>
      <c r="AR1272" s="2">
        <v>3381.3</v>
      </c>
      <c r="AS1272" s="2">
        <v>3987.62</v>
      </c>
      <c r="AT1272" s="2">
        <v>16212.77</v>
      </c>
      <c r="AU1272" s="2">
        <v>15000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2028.96</v>
      </c>
      <c r="BB1272" s="2">
        <v>0</v>
      </c>
      <c r="BC1272" s="2">
        <v>0</v>
      </c>
      <c r="BD1272" s="2">
        <v>0</v>
      </c>
      <c r="BE1272" s="2">
        <v>0</v>
      </c>
      <c r="BF1272" s="2">
        <v>26.18</v>
      </c>
      <c r="BG1272" s="2">
        <v>0</v>
      </c>
    </row>
    <row r="1273" spans="1:59">
      <c r="A1273" s="5" t="s">
        <v>5136</v>
      </c>
      <c r="B1273" s="2" t="s">
        <v>5137</v>
      </c>
      <c r="C1273" s="2" t="s">
        <v>5138</v>
      </c>
      <c r="D1273" s="2" t="s">
        <v>5139</v>
      </c>
      <c r="E1273" s="2" t="s">
        <v>204</v>
      </c>
      <c r="F1273" s="2" t="s">
        <v>256</v>
      </c>
      <c r="G1273" s="2">
        <v>11</v>
      </c>
      <c r="H1273" s="2">
        <v>1</v>
      </c>
      <c r="I1273" s="2">
        <v>6.1</v>
      </c>
      <c r="J1273" s="2">
        <v>0</v>
      </c>
      <c r="K1273" s="2">
        <v>2196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800</v>
      </c>
      <c r="U1273" s="2">
        <v>100</v>
      </c>
      <c r="V1273" s="2">
        <v>300</v>
      </c>
      <c r="W1273" s="2">
        <v>33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3429</v>
      </c>
      <c r="AG1273" s="2">
        <v>320</v>
      </c>
      <c r="AH1273" s="2">
        <v>12</v>
      </c>
      <c r="AI1273" s="2">
        <v>104.32</v>
      </c>
      <c r="AJ1273" s="2">
        <v>240</v>
      </c>
      <c r="AK1273" s="2">
        <v>0</v>
      </c>
      <c r="AL1273" s="2">
        <v>0</v>
      </c>
      <c r="AM1273" s="2">
        <v>0</v>
      </c>
      <c r="AN1273" s="2">
        <v>0</v>
      </c>
      <c r="AO1273" s="2">
        <v>2</v>
      </c>
      <c r="AP1273" s="2">
        <v>9</v>
      </c>
      <c r="AQ1273" s="2">
        <v>0</v>
      </c>
      <c r="AR1273" s="2">
        <v>2750.68</v>
      </c>
      <c r="AS1273" s="2">
        <v>3357</v>
      </c>
      <c r="AT1273" s="2">
        <v>15021</v>
      </c>
      <c r="AU1273" s="2">
        <v>15000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2028.96</v>
      </c>
      <c r="BB1273" s="2">
        <v>0</v>
      </c>
      <c r="BC1273" s="2">
        <v>0</v>
      </c>
      <c r="BD1273" s="2">
        <v>0</v>
      </c>
      <c r="BE1273" s="2">
        <v>0</v>
      </c>
      <c r="BF1273" s="2">
        <v>9.34</v>
      </c>
      <c r="BG1273" s="2">
        <v>0</v>
      </c>
    </row>
    <row r="1274" spans="1:59">
      <c r="A1274" s="5" t="s">
        <v>5140</v>
      </c>
      <c r="B1274" s="2" t="s">
        <v>5141</v>
      </c>
      <c r="C1274" s="2" t="s">
        <v>5142</v>
      </c>
      <c r="D1274" s="2" t="s">
        <v>5143</v>
      </c>
      <c r="E1274" s="2" t="s">
        <v>204</v>
      </c>
      <c r="F1274" s="2" t="s">
        <v>256</v>
      </c>
      <c r="G1274" s="2">
        <v>11</v>
      </c>
      <c r="H1274" s="2">
        <v>1</v>
      </c>
      <c r="I1274" s="2">
        <v>6.1</v>
      </c>
      <c r="J1274" s="2">
        <v>0</v>
      </c>
      <c r="K1274" s="2">
        <v>2196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800</v>
      </c>
      <c r="U1274" s="2">
        <v>100</v>
      </c>
      <c r="V1274" s="2">
        <v>300</v>
      </c>
      <c r="W1274" s="2">
        <v>33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302.9</v>
      </c>
      <c r="AE1274" s="2">
        <v>0</v>
      </c>
      <c r="AF1274" s="2">
        <v>3731.9</v>
      </c>
      <c r="AG1274" s="2">
        <v>320</v>
      </c>
      <c r="AH1274" s="2">
        <v>12</v>
      </c>
      <c r="AI1274" s="2">
        <v>104.32</v>
      </c>
      <c r="AJ1274" s="2">
        <v>240</v>
      </c>
      <c r="AK1274" s="2">
        <v>0</v>
      </c>
      <c r="AL1274" s="2">
        <v>0</v>
      </c>
      <c r="AM1274" s="2">
        <v>0</v>
      </c>
      <c r="AN1274" s="2">
        <v>0</v>
      </c>
      <c r="AO1274" s="2">
        <v>2</v>
      </c>
      <c r="AP1274" s="2">
        <v>9</v>
      </c>
      <c r="AQ1274" s="2">
        <v>0</v>
      </c>
      <c r="AR1274" s="2">
        <v>3053.58</v>
      </c>
      <c r="AS1274" s="2">
        <v>3659.9</v>
      </c>
      <c r="AT1274" s="2">
        <v>15323.9</v>
      </c>
      <c r="AU1274" s="2">
        <v>15000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2028.96</v>
      </c>
      <c r="BB1274" s="2">
        <v>0</v>
      </c>
      <c r="BC1274" s="2">
        <v>0</v>
      </c>
      <c r="BD1274" s="2">
        <v>0</v>
      </c>
      <c r="BE1274" s="2">
        <v>0</v>
      </c>
      <c r="BF1274" s="2">
        <v>9.34</v>
      </c>
      <c r="BG1274" s="2">
        <v>0</v>
      </c>
    </row>
    <row r="1275" spans="1:59">
      <c r="A1275" s="5" t="s">
        <v>5144</v>
      </c>
      <c r="B1275" s="2" t="s">
        <v>5145</v>
      </c>
      <c r="C1275" s="2" t="s">
        <v>5146</v>
      </c>
      <c r="D1275" s="2" t="s">
        <v>5147</v>
      </c>
      <c r="E1275" s="2" t="s">
        <v>204</v>
      </c>
      <c r="F1275" s="2" t="s">
        <v>256</v>
      </c>
      <c r="G1275" s="2">
        <v>11</v>
      </c>
      <c r="H1275" s="2">
        <v>1</v>
      </c>
      <c r="I1275" s="2">
        <v>6.1</v>
      </c>
      <c r="J1275" s="2">
        <v>0</v>
      </c>
      <c r="K1275" s="2">
        <v>2196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800</v>
      </c>
      <c r="U1275" s="2">
        <v>100</v>
      </c>
      <c r="V1275" s="2">
        <v>300</v>
      </c>
      <c r="W1275" s="2">
        <v>33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3429</v>
      </c>
      <c r="AG1275" s="2">
        <v>320</v>
      </c>
      <c r="AH1275" s="2">
        <v>12</v>
      </c>
      <c r="AI1275" s="2">
        <v>104.32</v>
      </c>
      <c r="AJ1275" s="2">
        <v>240</v>
      </c>
      <c r="AK1275" s="2">
        <v>0</v>
      </c>
      <c r="AL1275" s="2">
        <v>0</v>
      </c>
      <c r="AM1275" s="2">
        <v>0</v>
      </c>
      <c r="AN1275" s="2">
        <v>0</v>
      </c>
      <c r="AO1275" s="2">
        <v>2</v>
      </c>
      <c r="AP1275" s="2">
        <v>9</v>
      </c>
      <c r="AQ1275" s="2">
        <v>0</v>
      </c>
      <c r="AR1275" s="2">
        <v>2750.68</v>
      </c>
      <c r="AS1275" s="2">
        <v>3357</v>
      </c>
      <c r="AT1275" s="2">
        <v>15021</v>
      </c>
      <c r="AU1275" s="2">
        <v>15000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2028.96</v>
      </c>
      <c r="BB1275" s="2">
        <v>0</v>
      </c>
      <c r="BC1275" s="2">
        <v>0</v>
      </c>
      <c r="BD1275" s="2">
        <v>0</v>
      </c>
      <c r="BE1275" s="2">
        <v>0</v>
      </c>
      <c r="BF1275" s="2">
        <v>9.34</v>
      </c>
      <c r="BG1275" s="2">
        <v>0</v>
      </c>
    </row>
    <row r="1276" spans="1:59">
      <c r="A1276" s="5" t="s">
        <v>5148</v>
      </c>
      <c r="B1276" s="2" t="s">
        <v>5149</v>
      </c>
      <c r="C1276" s="2" t="s">
        <v>5150</v>
      </c>
      <c r="D1276" s="2" t="s">
        <v>5151</v>
      </c>
      <c r="E1276" s="2" t="s">
        <v>204</v>
      </c>
      <c r="F1276" s="2" t="s">
        <v>256</v>
      </c>
      <c r="G1276" s="2">
        <v>11</v>
      </c>
      <c r="H1276" s="2">
        <v>1</v>
      </c>
      <c r="I1276" s="2">
        <v>6.1</v>
      </c>
      <c r="J1276" s="2">
        <v>0</v>
      </c>
      <c r="K1276" s="2">
        <v>2196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800</v>
      </c>
      <c r="U1276" s="2">
        <v>100</v>
      </c>
      <c r="V1276" s="2">
        <v>300</v>
      </c>
      <c r="W1276" s="2">
        <v>33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302.9</v>
      </c>
      <c r="AE1276" s="2">
        <v>0</v>
      </c>
      <c r="AF1276" s="2">
        <v>3731.9</v>
      </c>
      <c r="AG1276" s="2">
        <v>320</v>
      </c>
      <c r="AH1276" s="2">
        <v>12</v>
      </c>
      <c r="AI1276" s="2">
        <v>104.32</v>
      </c>
      <c r="AJ1276" s="2">
        <v>240</v>
      </c>
      <c r="AK1276" s="2">
        <v>0</v>
      </c>
      <c r="AL1276" s="2">
        <v>0</v>
      </c>
      <c r="AM1276" s="2">
        <v>0</v>
      </c>
      <c r="AN1276" s="2">
        <v>0</v>
      </c>
      <c r="AO1276" s="2">
        <v>2</v>
      </c>
      <c r="AP1276" s="2">
        <v>9</v>
      </c>
      <c r="AQ1276" s="2">
        <v>0</v>
      </c>
      <c r="AR1276" s="2">
        <v>3053.58</v>
      </c>
      <c r="AS1276" s="2">
        <v>3659.9</v>
      </c>
      <c r="AT1276" s="2">
        <v>15323.9</v>
      </c>
      <c r="AU1276" s="2">
        <v>15000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2028.96</v>
      </c>
      <c r="BB1276" s="2">
        <v>0</v>
      </c>
      <c r="BC1276" s="2">
        <v>0</v>
      </c>
      <c r="BD1276" s="2">
        <v>0</v>
      </c>
      <c r="BE1276" s="2">
        <v>0</v>
      </c>
      <c r="BF1276" s="2">
        <v>9.34</v>
      </c>
      <c r="BG1276" s="2">
        <v>0</v>
      </c>
    </row>
    <row r="1277" spans="1:59">
      <c r="A1277" s="5" t="s">
        <v>5152</v>
      </c>
      <c r="B1277" s="2" t="s">
        <v>5153</v>
      </c>
      <c r="C1277" s="2" t="s">
        <v>5154</v>
      </c>
      <c r="D1277" s="2" t="s">
        <v>5155</v>
      </c>
      <c r="E1277" s="2" t="s">
        <v>416</v>
      </c>
      <c r="F1277" s="2" t="s">
        <v>256</v>
      </c>
      <c r="G1277" s="2">
        <v>13</v>
      </c>
      <c r="H1277" s="2">
        <v>1</v>
      </c>
      <c r="I1277" s="2">
        <v>6.9</v>
      </c>
      <c r="J1277" s="2">
        <v>0</v>
      </c>
      <c r="K1277" s="2">
        <v>2484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800</v>
      </c>
      <c r="U1277" s="2">
        <v>100</v>
      </c>
      <c r="V1277" s="2">
        <v>300</v>
      </c>
      <c r="W1277" s="2">
        <v>33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3717</v>
      </c>
      <c r="AG1277" s="2">
        <v>320</v>
      </c>
      <c r="AH1277" s="2">
        <v>12</v>
      </c>
      <c r="AI1277" s="2">
        <v>104.32</v>
      </c>
      <c r="AJ1277" s="2">
        <v>240</v>
      </c>
      <c r="AK1277" s="2">
        <v>0</v>
      </c>
      <c r="AL1277" s="2">
        <v>0</v>
      </c>
      <c r="AM1277" s="2">
        <v>0</v>
      </c>
      <c r="AN1277" s="2">
        <v>0</v>
      </c>
      <c r="AO1277" s="2">
        <v>2</v>
      </c>
      <c r="AP1277" s="2">
        <v>9</v>
      </c>
      <c r="AQ1277" s="2">
        <v>0</v>
      </c>
      <c r="AR1277" s="2">
        <v>3038.68</v>
      </c>
      <c r="AS1277" s="2">
        <v>3645</v>
      </c>
      <c r="AT1277" s="2">
        <v>16240.14</v>
      </c>
      <c r="AU1277" s="2">
        <v>15000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2028.96</v>
      </c>
      <c r="BB1277" s="2">
        <v>0</v>
      </c>
      <c r="BC1277" s="2">
        <v>0</v>
      </c>
      <c r="BD1277" s="2">
        <v>0</v>
      </c>
      <c r="BE1277" s="2">
        <v>0</v>
      </c>
      <c r="BF1277" s="2">
        <v>37.28</v>
      </c>
      <c r="BG1277" s="2">
        <v>0</v>
      </c>
    </row>
    <row r="1278" spans="1:59">
      <c r="A1278" s="5" t="s">
        <v>5156</v>
      </c>
      <c r="B1278" s="2" t="s">
        <v>5157</v>
      </c>
      <c r="C1278" s="2" t="s">
        <v>5158</v>
      </c>
      <c r="D1278" s="2" t="s">
        <v>5159</v>
      </c>
      <c r="E1278" s="2" t="s">
        <v>416</v>
      </c>
      <c r="F1278" s="2" t="s">
        <v>256</v>
      </c>
      <c r="G1278" s="2">
        <v>9</v>
      </c>
      <c r="H1278" s="2">
        <v>1</v>
      </c>
      <c r="I1278" s="2">
        <v>5.3</v>
      </c>
      <c r="J1278" s="2">
        <v>0</v>
      </c>
      <c r="K1278" s="2">
        <v>1908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800</v>
      </c>
      <c r="U1278" s="2">
        <v>100</v>
      </c>
      <c r="V1278" s="2">
        <v>300</v>
      </c>
      <c r="W1278" s="2">
        <v>33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377.17</v>
      </c>
      <c r="AE1278" s="2">
        <v>0</v>
      </c>
      <c r="AF1278" s="2">
        <v>3518.17</v>
      </c>
      <c r="AG1278" s="2">
        <v>320</v>
      </c>
      <c r="AH1278" s="2">
        <v>12</v>
      </c>
      <c r="AI1278" s="2">
        <v>104.32</v>
      </c>
      <c r="AJ1278" s="2">
        <v>240</v>
      </c>
      <c r="AK1278" s="2">
        <v>0</v>
      </c>
      <c r="AL1278" s="2">
        <v>0</v>
      </c>
      <c r="AM1278" s="2">
        <v>0</v>
      </c>
      <c r="AN1278" s="2">
        <v>0</v>
      </c>
      <c r="AO1278" s="2">
        <v>2</v>
      </c>
      <c r="AP1278" s="2">
        <v>9</v>
      </c>
      <c r="AQ1278" s="2">
        <v>0</v>
      </c>
      <c r="AR1278" s="2">
        <v>2839.85</v>
      </c>
      <c r="AS1278" s="2">
        <v>3446.17</v>
      </c>
      <c r="AT1278" s="2">
        <v>15311.69</v>
      </c>
      <c r="AU1278" s="2">
        <v>15000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2028.96</v>
      </c>
      <c r="BB1278" s="2">
        <v>0</v>
      </c>
      <c r="BC1278" s="2">
        <v>0</v>
      </c>
      <c r="BD1278" s="2">
        <v>0</v>
      </c>
      <c r="BE1278" s="2">
        <v>0</v>
      </c>
      <c r="BF1278" s="2">
        <v>15.39</v>
      </c>
      <c r="BG1278" s="2">
        <v>0</v>
      </c>
    </row>
    <row r="1279" spans="1:59">
      <c r="A1279" s="5" t="s">
        <v>5160</v>
      </c>
      <c r="B1279" s="2" t="s">
        <v>5161</v>
      </c>
      <c r="C1279" s="2" t="s">
        <v>5162</v>
      </c>
      <c r="D1279" s="2" t="s">
        <v>5163</v>
      </c>
      <c r="E1279" s="2" t="s">
        <v>416</v>
      </c>
      <c r="F1279" s="2" t="s">
        <v>256</v>
      </c>
      <c r="G1279" s="2">
        <v>13</v>
      </c>
      <c r="H1279" s="2">
        <v>1</v>
      </c>
      <c r="I1279" s="2">
        <v>6.9</v>
      </c>
      <c r="J1279" s="2">
        <v>0</v>
      </c>
      <c r="K1279" s="2">
        <v>2484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800</v>
      </c>
      <c r="U1279" s="2">
        <v>100</v>
      </c>
      <c r="V1279" s="2">
        <v>300</v>
      </c>
      <c r="W1279" s="2">
        <v>33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402.62</v>
      </c>
      <c r="AE1279" s="2">
        <v>0</v>
      </c>
      <c r="AF1279" s="2">
        <v>4119.62</v>
      </c>
      <c r="AG1279" s="2">
        <v>320</v>
      </c>
      <c r="AH1279" s="2">
        <v>12</v>
      </c>
      <c r="AI1279" s="2">
        <v>104.32</v>
      </c>
      <c r="AJ1279" s="2">
        <v>240</v>
      </c>
      <c r="AK1279" s="2">
        <v>0</v>
      </c>
      <c r="AL1279" s="2">
        <v>0</v>
      </c>
      <c r="AM1279" s="2">
        <v>0</v>
      </c>
      <c r="AN1279" s="2">
        <v>0</v>
      </c>
      <c r="AO1279" s="2">
        <v>2</v>
      </c>
      <c r="AP1279" s="2">
        <v>9</v>
      </c>
      <c r="AQ1279" s="2">
        <v>0</v>
      </c>
      <c r="AR1279" s="2">
        <v>3441.3</v>
      </c>
      <c r="AS1279" s="2">
        <v>4047.62</v>
      </c>
      <c r="AT1279" s="2">
        <v>16614.76</v>
      </c>
      <c r="AU1279" s="2">
        <v>15000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2028.96</v>
      </c>
      <c r="BB1279" s="2">
        <v>0</v>
      </c>
      <c r="BC1279" s="2">
        <v>0</v>
      </c>
      <c r="BD1279" s="2">
        <v>0</v>
      </c>
      <c r="BE1279" s="2">
        <v>0</v>
      </c>
      <c r="BF1279" s="2">
        <v>36.44</v>
      </c>
      <c r="BG1279" s="2">
        <v>0</v>
      </c>
    </row>
    <row r="1280" spans="1:59">
      <c r="A1280" s="5" t="s">
        <v>5164</v>
      </c>
      <c r="B1280" s="2" t="s">
        <v>5165</v>
      </c>
      <c r="C1280" s="2" t="s">
        <v>5166</v>
      </c>
      <c r="D1280" s="2" t="s">
        <v>5167</v>
      </c>
      <c r="E1280" s="2" t="s">
        <v>416</v>
      </c>
      <c r="F1280" s="2" t="s">
        <v>256</v>
      </c>
      <c r="G1280" s="2">
        <v>9</v>
      </c>
      <c r="H1280" s="2">
        <v>1</v>
      </c>
      <c r="I1280" s="2">
        <v>5.3</v>
      </c>
      <c r="J1280" s="2">
        <v>0</v>
      </c>
      <c r="K1280" s="2">
        <v>1908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800</v>
      </c>
      <c r="U1280" s="2">
        <v>100</v>
      </c>
      <c r="V1280" s="2">
        <v>300</v>
      </c>
      <c r="W1280" s="2">
        <v>33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20</v>
      </c>
      <c r="AE1280" s="2">
        <v>0</v>
      </c>
      <c r="AF1280" s="2">
        <v>3161</v>
      </c>
      <c r="AG1280" s="2">
        <v>320</v>
      </c>
      <c r="AH1280" s="2">
        <v>12</v>
      </c>
      <c r="AI1280" s="2">
        <v>104.32</v>
      </c>
      <c r="AJ1280" s="2">
        <v>240</v>
      </c>
      <c r="AK1280" s="2">
        <v>0</v>
      </c>
      <c r="AL1280" s="2">
        <v>0</v>
      </c>
      <c r="AM1280" s="2">
        <v>0</v>
      </c>
      <c r="AN1280" s="2">
        <v>0</v>
      </c>
      <c r="AO1280" s="2">
        <v>2</v>
      </c>
      <c r="AP1280" s="2">
        <v>9</v>
      </c>
      <c r="AQ1280" s="2">
        <v>0</v>
      </c>
      <c r="AR1280" s="2">
        <v>2482.68</v>
      </c>
      <c r="AS1280" s="2">
        <v>3089</v>
      </c>
      <c r="AT1280" s="2">
        <v>14910.53</v>
      </c>
      <c r="AU1280" s="2">
        <v>15000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2028.96</v>
      </c>
      <c r="BB1280" s="2">
        <v>0</v>
      </c>
      <c r="BC1280" s="2">
        <v>0</v>
      </c>
      <c r="BD1280" s="2">
        <v>0</v>
      </c>
      <c r="BE1280" s="2">
        <v>0</v>
      </c>
      <c r="BF1280" s="2">
        <v>14.07</v>
      </c>
      <c r="BG1280" s="2">
        <v>0</v>
      </c>
    </row>
    <row r="1281" spans="1:59">
      <c r="A1281" s="5" t="s">
        <v>5168</v>
      </c>
      <c r="B1281" s="2" t="s">
        <v>5169</v>
      </c>
      <c r="C1281" s="2" t="s">
        <v>5170</v>
      </c>
      <c r="D1281" s="2" t="s">
        <v>5171</v>
      </c>
      <c r="E1281" s="2" t="s">
        <v>416</v>
      </c>
      <c r="F1281" s="2" t="s">
        <v>256</v>
      </c>
      <c r="G1281" s="2">
        <v>12</v>
      </c>
      <c r="H1281" s="2">
        <v>1</v>
      </c>
      <c r="I1281" s="2">
        <v>6.5</v>
      </c>
      <c r="J1281" s="2">
        <v>0</v>
      </c>
      <c r="K1281" s="2">
        <v>2340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800</v>
      </c>
      <c r="U1281" s="2">
        <v>100</v>
      </c>
      <c r="V1281" s="2">
        <v>300</v>
      </c>
      <c r="W1281" s="2">
        <v>33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3573</v>
      </c>
      <c r="AG1281" s="2">
        <v>320</v>
      </c>
      <c r="AH1281" s="2">
        <v>12</v>
      </c>
      <c r="AI1281" s="2">
        <v>104.32</v>
      </c>
      <c r="AJ1281" s="2">
        <v>240</v>
      </c>
      <c r="AK1281" s="2">
        <v>0</v>
      </c>
      <c r="AL1281" s="2">
        <v>0</v>
      </c>
      <c r="AM1281" s="2">
        <v>0</v>
      </c>
      <c r="AN1281" s="2">
        <v>0</v>
      </c>
      <c r="AO1281" s="2">
        <v>2</v>
      </c>
      <c r="AP1281" s="2">
        <v>9</v>
      </c>
      <c r="AQ1281" s="2">
        <v>0</v>
      </c>
      <c r="AR1281" s="2">
        <v>2894.68</v>
      </c>
      <c r="AS1281" s="2">
        <v>3501</v>
      </c>
      <c r="AT1281" s="2">
        <v>15772.14</v>
      </c>
      <c r="AU1281" s="2">
        <v>15000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2028.96</v>
      </c>
      <c r="BB1281" s="2">
        <v>0</v>
      </c>
      <c r="BC1281" s="2">
        <v>0</v>
      </c>
      <c r="BD1281" s="2">
        <v>0</v>
      </c>
      <c r="BE1281" s="2">
        <v>0</v>
      </c>
      <c r="BF1281" s="2">
        <v>27.56</v>
      </c>
      <c r="BG1281" s="2">
        <v>0</v>
      </c>
    </row>
    <row r="1282" spans="1:59">
      <c r="A1282" s="5" t="s">
        <v>5172</v>
      </c>
      <c r="B1282" s="2" t="s">
        <v>5173</v>
      </c>
      <c r="C1282" s="2" t="s">
        <v>5174</v>
      </c>
      <c r="D1282" s="2" t="s">
        <v>5175</v>
      </c>
      <c r="E1282" s="2" t="s">
        <v>93</v>
      </c>
      <c r="F1282" s="2" t="s">
        <v>256</v>
      </c>
      <c r="G1282" s="2">
        <v>13</v>
      </c>
      <c r="H1282" s="2">
        <v>1</v>
      </c>
      <c r="I1282" s="2">
        <v>6.9</v>
      </c>
      <c r="J1282" s="2">
        <v>0</v>
      </c>
      <c r="K1282" s="2">
        <v>2484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800</v>
      </c>
      <c r="U1282" s="2">
        <v>100</v>
      </c>
      <c r="V1282" s="2">
        <v>300</v>
      </c>
      <c r="W1282" s="2">
        <v>33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342.62</v>
      </c>
      <c r="AE1282" s="2">
        <v>0</v>
      </c>
      <c r="AF1282" s="2">
        <v>4059.62</v>
      </c>
      <c r="AG1282" s="2">
        <v>320</v>
      </c>
      <c r="AH1282" s="2">
        <v>12</v>
      </c>
      <c r="AI1282" s="2">
        <v>104.32</v>
      </c>
      <c r="AJ1282" s="2">
        <v>240</v>
      </c>
      <c r="AK1282" s="2">
        <v>0</v>
      </c>
      <c r="AL1282" s="2">
        <v>0</v>
      </c>
      <c r="AM1282" s="2">
        <v>0</v>
      </c>
      <c r="AN1282" s="2">
        <v>0</v>
      </c>
      <c r="AO1282" s="2">
        <v>2</v>
      </c>
      <c r="AP1282" s="2">
        <v>9</v>
      </c>
      <c r="AQ1282" s="2">
        <v>0</v>
      </c>
      <c r="AR1282" s="2">
        <v>3381.3</v>
      </c>
      <c r="AS1282" s="2">
        <v>3987.62</v>
      </c>
      <c r="AT1282" s="2">
        <v>16788.8</v>
      </c>
      <c r="AU1282" s="2">
        <v>15000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2028.96</v>
      </c>
      <c r="BB1282" s="2">
        <v>0</v>
      </c>
      <c r="BC1282" s="2">
        <v>0</v>
      </c>
      <c r="BD1282" s="2">
        <v>0</v>
      </c>
      <c r="BE1282" s="2">
        <v>0</v>
      </c>
      <c r="BF1282" s="2">
        <v>43.46</v>
      </c>
      <c r="BG1282" s="2">
        <v>0</v>
      </c>
    </row>
    <row r="1283" spans="1:59">
      <c r="A1283" s="5" t="s">
        <v>5176</v>
      </c>
      <c r="B1283" s="2" t="s">
        <v>5177</v>
      </c>
      <c r="C1283" s="2" t="s">
        <v>5178</v>
      </c>
      <c r="D1283" s="2" t="s">
        <v>5179</v>
      </c>
      <c r="E1283" s="2" t="s">
        <v>416</v>
      </c>
      <c r="F1283" s="2" t="s">
        <v>256</v>
      </c>
      <c r="G1283" s="2">
        <v>10</v>
      </c>
      <c r="H1283" s="2">
        <v>1</v>
      </c>
      <c r="I1283" s="2">
        <v>5.7</v>
      </c>
      <c r="J1283" s="2">
        <v>0</v>
      </c>
      <c r="K1283" s="2">
        <v>2052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800</v>
      </c>
      <c r="U1283" s="2">
        <v>100</v>
      </c>
      <c r="V1283" s="2">
        <v>300</v>
      </c>
      <c r="W1283" s="2">
        <v>33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283.03</v>
      </c>
      <c r="AE1283" s="2">
        <v>0</v>
      </c>
      <c r="AF1283" s="2">
        <v>3568.03</v>
      </c>
      <c r="AG1283" s="2">
        <v>320</v>
      </c>
      <c r="AH1283" s="2">
        <v>12</v>
      </c>
      <c r="AI1283" s="2">
        <v>104.32</v>
      </c>
      <c r="AJ1283" s="2">
        <v>240</v>
      </c>
      <c r="AK1283" s="2">
        <v>0</v>
      </c>
      <c r="AL1283" s="2">
        <v>0</v>
      </c>
      <c r="AM1283" s="2">
        <v>0</v>
      </c>
      <c r="AN1283" s="2">
        <v>0</v>
      </c>
      <c r="AO1283" s="2">
        <v>2</v>
      </c>
      <c r="AP1283" s="2">
        <v>9</v>
      </c>
      <c r="AQ1283" s="2">
        <v>0</v>
      </c>
      <c r="AR1283" s="2">
        <v>2889.71</v>
      </c>
      <c r="AS1283" s="2">
        <v>3496.03</v>
      </c>
      <c r="AT1283" s="2">
        <v>15482.92</v>
      </c>
      <c r="AU1283" s="2">
        <v>15000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2028.96</v>
      </c>
      <c r="BB1283" s="2">
        <v>0</v>
      </c>
      <c r="BC1283" s="2">
        <v>0</v>
      </c>
      <c r="BD1283" s="2">
        <v>0</v>
      </c>
      <c r="BE1283" s="2">
        <v>0</v>
      </c>
      <c r="BF1283" s="2">
        <v>19.03</v>
      </c>
      <c r="BG1283" s="2">
        <v>0</v>
      </c>
    </row>
    <row r="1284" spans="1:59">
      <c r="A1284" s="5" t="s">
        <v>5180</v>
      </c>
      <c r="B1284" s="2" t="s">
        <v>5181</v>
      </c>
      <c r="C1284" s="2" t="s">
        <v>5182</v>
      </c>
      <c r="D1284" s="2" t="s">
        <v>5183</v>
      </c>
      <c r="E1284" s="2" t="s">
        <v>416</v>
      </c>
      <c r="F1284" s="2" t="s">
        <v>256</v>
      </c>
      <c r="G1284" s="2">
        <v>10</v>
      </c>
      <c r="H1284" s="2">
        <v>1</v>
      </c>
      <c r="I1284" s="2">
        <v>5.7</v>
      </c>
      <c r="J1284" s="2">
        <v>0</v>
      </c>
      <c r="K1284" s="2">
        <v>2052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800</v>
      </c>
      <c r="U1284" s="2">
        <v>100</v>
      </c>
      <c r="V1284" s="2">
        <v>300</v>
      </c>
      <c r="W1284" s="2">
        <v>33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283.03</v>
      </c>
      <c r="AE1284" s="2">
        <v>0</v>
      </c>
      <c r="AF1284" s="2">
        <v>3568.03</v>
      </c>
      <c r="AG1284" s="2">
        <v>320</v>
      </c>
      <c r="AH1284" s="2">
        <v>12</v>
      </c>
      <c r="AI1284" s="2">
        <v>104.32</v>
      </c>
      <c r="AJ1284" s="2">
        <v>240</v>
      </c>
      <c r="AK1284" s="2">
        <v>0</v>
      </c>
      <c r="AL1284" s="2">
        <v>0</v>
      </c>
      <c r="AM1284" s="2">
        <v>0</v>
      </c>
      <c r="AN1284" s="2">
        <v>0</v>
      </c>
      <c r="AO1284" s="2">
        <v>2</v>
      </c>
      <c r="AP1284" s="2">
        <v>9</v>
      </c>
      <c r="AQ1284" s="2">
        <v>0</v>
      </c>
      <c r="AR1284" s="2">
        <v>2889.71</v>
      </c>
      <c r="AS1284" s="2">
        <v>3496.03</v>
      </c>
      <c r="AT1284" s="2">
        <v>15432.75</v>
      </c>
      <c r="AU1284" s="2">
        <v>15000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2028.96</v>
      </c>
      <c r="BB1284" s="2">
        <v>0</v>
      </c>
      <c r="BC1284" s="2">
        <v>0</v>
      </c>
      <c r="BD1284" s="2">
        <v>0</v>
      </c>
      <c r="BE1284" s="2">
        <v>0</v>
      </c>
      <c r="BF1284" s="2">
        <v>17.52</v>
      </c>
      <c r="BG1284" s="2">
        <v>0</v>
      </c>
    </row>
    <row r="1285" spans="1:59">
      <c r="A1285" s="5" t="s">
        <v>5184</v>
      </c>
      <c r="B1285" s="2" t="s">
        <v>5185</v>
      </c>
      <c r="C1285" s="2" t="s">
        <v>5186</v>
      </c>
      <c r="D1285" s="2" t="s">
        <v>5187</v>
      </c>
      <c r="E1285" s="2" t="s">
        <v>416</v>
      </c>
      <c r="F1285" s="2" t="s">
        <v>256</v>
      </c>
      <c r="G1285" s="2">
        <v>10</v>
      </c>
      <c r="H1285" s="2">
        <v>1</v>
      </c>
      <c r="I1285" s="2">
        <v>5.7</v>
      </c>
      <c r="J1285" s="2">
        <v>0</v>
      </c>
      <c r="K1285" s="2">
        <v>2052</v>
      </c>
      <c r="L1285" s="2">
        <v>0</v>
      </c>
      <c r="M1285" s="2">
        <v>0</v>
      </c>
      <c r="N1285" s="2">
        <v>0</v>
      </c>
      <c r="O1285" s="2">
        <v>700</v>
      </c>
      <c r="P1285" s="2">
        <v>0</v>
      </c>
      <c r="Q1285" s="2">
        <v>0</v>
      </c>
      <c r="R1285" s="2">
        <v>0</v>
      </c>
      <c r="S1285" s="2">
        <v>0</v>
      </c>
      <c r="T1285" s="2">
        <v>800</v>
      </c>
      <c r="U1285" s="2">
        <v>100</v>
      </c>
      <c r="V1285" s="2">
        <v>300</v>
      </c>
      <c r="W1285" s="2">
        <v>33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293.03</v>
      </c>
      <c r="AE1285" s="2">
        <v>0</v>
      </c>
      <c r="AF1285" s="2">
        <v>4278.03</v>
      </c>
      <c r="AG1285" s="2">
        <v>379.92</v>
      </c>
      <c r="AH1285" s="2">
        <v>14.25</v>
      </c>
      <c r="AI1285" s="2">
        <v>104.32</v>
      </c>
      <c r="AJ1285" s="2">
        <v>285</v>
      </c>
      <c r="AK1285" s="2">
        <v>0</v>
      </c>
      <c r="AL1285" s="2">
        <v>0</v>
      </c>
      <c r="AM1285" s="2">
        <v>0</v>
      </c>
      <c r="AN1285" s="2">
        <v>0</v>
      </c>
      <c r="AO1285" s="2">
        <v>2</v>
      </c>
      <c r="AP1285" s="2">
        <v>9</v>
      </c>
      <c r="AQ1285" s="2">
        <v>0</v>
      </c>
      <c r="AR1285" s="2">
        <v>3492.54</v>
      </c>
      <c r="AS1285" s="2">
        <v>4206.03</v>
      </c>
      <c r="AT1285" s="2">
        <v>19460.89</v>
      </c>
      <c r="AU1285" s="2">
        <v>15000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2350.47</v>
      </c>
      <c r="BB1285" s="2">
        <v>2110.42</v>
      </c>
      <c r="BC1285" s="2">
        <v>63.31</v>
      </c>
      <c r="BD1285" s="2">
        <v>0</v>
      </c>
      <c r="BE1285" s="2">
        <v>63.31</v>
      </c>
      <c r="BF1285" s="2">
        <v>110.64</v>
      </c>
      <c r="BG1285" s="2">
        <v>0</v>
      </c>
    </row>
    <row r="1286" spans="1:59">
      <c r="A1286" s="5" t="s">
        <v>5188</v>
      </c>
      <c r="B1286" s="2" t="s">
        <v>5189</v>
      </c>
      <c r="C1286" s="2" t="s">
        <v>5190</v>
      </c>
      <c r="D1286" s="2" t="s">
        <v>5191</v>
      </c>
      <c r="E1286" s="2" t="s">
        <v>416</v>
      </c>
      <c r="F1286" s="2" t="s">
        <v>256</v>
      </c>
      <c r="G1286" s="2">
        <v>12</v>
      </c>
      <c r="H1286" s="2">
        <v>1</v>
      </c>
      <c r="I1286" s="2">
        <v>6.5</v>
      </c>
      <c r="J1286" s="2">
        <v>0</v>
      </c>
      <c r="K1286" s="2">
        <v>2340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800</v>
      </c>
      <c r="U1286" s="2">
        <v>100</v>
      </c>
      <c r="V1286" s="2">
        <v>300</v>
      </c>
      <c r="W1286" s="2">
        <v>33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3573</v>
      </c>
      <c r="AG1286" s="2">
        <v>320</v>
      </c>
      <c r="AH1286" s="2">
        <v>12</v>
      </c>
      <c r="AI1286" s="2">
        <v>104.32</v>
      </c>
      <c r="AJ1286" s="2">
        <v>240</v>
      </c>
      <c r="AK1286" s="2">
        <v>0</v>
      </c>
      <c r="AL1286" s="2">
        <v>0</v>
      </c>
      <c r="AM1286" s="2">
        <v>0</v>
      </c>
      <c r="AN1286" s="2">
        <v>0</v>
      </c>
      <c r="AO1286" s="2">
        <v>2</v>
      </c>
      <c r="AP1286" s="2">
        <v>9</v>
      </c>
      <c r="AQ1286" s="2">
        <v>0</v>
      </c>
      <c r="AR1286" s="2">
        <v>2894.68</v>
      </c>
      <c r="AS1286" s="2">
        <v>3501</v>
      </c>
      <c r="AT1286" s="2">
        <v>15923.19</v>
      </c>
      <c r="AU1286" s="2">
        <v>15000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2028.96</v>
      </c>
      <c r="BB1286" s="2">
        <v>0</v>
      </c>
      <c r="BC1286" s="2">
        <v>0</v>
      </c>
      <c r="BD1286" s="2">
        <v>0</v>
      </c>
      <c r="BE1286" s="2">
        <v>0</v>
      </c>
      <c r="BF1286" s="2">
        <v>32.09</v>
      </c>
      <c r="BG1286" s="2">
        <v>0</v>
      </c>
    </row>
    <row r="1287" spans="1:59">
      <c r="A1287" s="5" t="s">
        <v>5192</v>
      </c>
      <c r="B1287" s="2" t="s">
        <v>5193</v>
      </c>
      <c r="C1287" s="2" t="s">
        <v>5194</v>
      </c>
      <c r="D1287" s="2" t="s">
        <v>5195</v>
      </c>
      <c r="E1287" s="2" t="s">
        <v>416</v>
      </c>
      <c r="F1287" s="2" t="s">
        <v>256</v>
      </c>
      <c r="G1287" s="2">
        <v>12</v>
      </c>
      <c r="H1287" s="2">
        <v>1</v>
      </c>
      <c r="I1287" s="2">
        <v>6.5</v>
      </c>
      <c r="J1287" s="2">
        <v>0</v>
      </c>
      <c r="K1287" s="2">
        <v>2340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800</v>
      </c>
      <c r="U1287" s="2">
        <v>100</v>
      </c>
      <c r="V1287" s="2">
        <v>300</v>
      </c>
      <c r="W1287" s="2">
        <v>33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3573</v>
      </c>
      <c r="AG1287" s="2">
        <v>320</v>
      </c>
      <c r="AH1287" s="2">
        <v>12</v>
      </c>
      <c r="AI1287" s="2">
        <v>104.32</v>
      </c>
      <c r="AJ1287" s="2">
        <v>240</v>
      </c>
      <c r="AK1287" s="2">
        <v>0</v>
      </c>
      <c r="AL1287" s="2">
        <v>0</v>
      </c>
      <c r="AM1287" s="2">
        <v>0</v>
      </c>
      <c r="AN1287" s="2">
        <v>0</v>
      </c>
      <c r="AO1287" s="2">
        <v>2</v>
      </c>
      <c r="AP1287" s="2">
        <v>9</v>
      </c>
      <c r="AQ1287" s="2">
        <v>0</v>
      </c>
      <c r="AR1287" s="2">
        <v>2894.68</v>
      </c>
      <c r="AS1287" s="2">
        <v>3501</v>
      </c>
      <c r="AT1287" s="2">
        <v>16087.19</v>
      </c>
      <c r="AU1287" s="2">
        <v>15000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2028.96</v>
      </c>
      <c r="BB1287" s="2">
        <v>0</v>
      </c>
      <c r="BC1287" s="2">
        <v>0</v>
      </c>
      <c r="BD1287" s="2">
        <v>0</v>
      </c>
      <c r="BE1287" s="2">
        <v>0</v>
      </c>
      <c r="BF1287" s="2">
        <v>37.01</v>
      </c>
      <c r="BG1287" s="2">
        <v>0</v>
      </c>
    </row>
    <row r="1288" spans="1:59">
      <c r="A1288" s="5" t="s">
        <v>5196</v>
      </c>
      <c r="B1288" s="2" t="s">
        <v>5197</v>
      </c>
      <c r="C1288" s="2" t="s">
        <v>5198</v>
      </c>
      <c r="D1288" s="2" t="s">
        <v>5199</v>
      </c>
      <c r="E1288" s="2" t="s">
        <v>416</v>
      </c>
      <c r="F1288" s="2" t="s">
        <v>256</v>
      </c>
      <c r="G1288" s="2">
        <v>12</v>
      </c>
      <c r="H1288" s="2">
        <v>1</v>
      </c>
      <c r="I1288" s="2">
        <v>6.5</v>
      </c>
      <c r="J1288" s="2">
        <v>0</v>
      </c>
      <c r="K1288" s="2">
        <v>2340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800</v>
      </c>
      <c r="U1288" s="2">
        <v>100</v>
      </c>
      <c r="V1288" s="2">
        <v>300</v>
      </c>
      <c r="W1288" s="2">
        <v>33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3573</v>
      </c>
      <c r="AG1288" s="2">
        <v>320</v>
      </c>
      <c r="AH1288" s="2">
        <v>12</v>
      </c>
      <c r="AI1288" s="2">
        <v>104.32</v>
      </c>
      <c r="AJ1288" s="2">
        <v>240</v>
      </c>
      <c r="AK1288" s="2">
        <v>0</v>
      </c>
      <c r="AL1288" s="2">
        <v>0</v>
      </c>
      <c r="AM1288" s="2">
        <v>0</v>
      </c>
      <c r="AN1288" s="2">
        <v>0</v>
      </c>
      <c r="AO1288" s="2">
        <v>2</v>
      </c>
      <c r="AP1288" s="2">
        <v>9</v>
      </c>
      <c r="AQ1288" s="2">
        <v>0</v>
      </c>
      <c r="AR1288" s="2">
        <v>2894.68</v>
      </c>
      <c r="AS1288" s="2">
        <v>3501</v>
      </c>
      <c r="AT1288" s="2">
        <v>16995.39</v>
      </c>
      <c r="AU1288" s="2">
        <v>15000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2028.96</v>
      </c>
      <c r="BB1288" s="2">
        <v>0</v>
      </c>
      <c r="BC1288" s="2">
        <v>0</v>
      </c>
      <c r="BD1288" s="2">
        <v>0</v>
      </c>
      <c r="BE1288" s="2">
        <v>0</v>
      </c>
      <c r="BF1288" s="2">
        <v>64.25</v>
      </c>
      <c r="BG1288" s="2">
        <v>0</v>
      </c>
    </row>
    <row r="1289" spans="1:59">
      <c r="A1289" s="5" t="s">
        <v>5200</v>
      </c>
      <c r="B1289" s="2" t="s">
        <v>5201</v>
      </c>
      <c r="C1289" s="2" t="s">
        <v>5202</v>
      </c>
      <c r="D1289" s="2" t="s">
        <v>5203</v>
      </c>
      <c r="E1289" s="2" t="s">
        <v>416</v>
      </c>
      <c r="F1289" s="2" t="s">
        <v>256</v>
      </c>
      <c r="G1289" s="2">
        <v>13</v>
      </c>
      <c r="H1289" s="2">
        <v>1</v>
      </c>
      <c r="I1289" s="2">
        <v>6.9</v>
      </c>
      <c r="J1289" s="2">
        <v>0</v>
      </c>
      <c r="K1289" s="2">
        <v>2484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800</v>
      </c>
      <c r="U1289" s="2">
        <v>100</v>
      </c>
      <c r="V1289" s="2">
        <v>300</v>
      </c>
      <c r="W1289" s="2">
        <v>33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685.24</v>
      </c>
      <c r="AE1289" s="2">
        <v>0</v>
      </c>
      <c r="AF1289" s="2">
        <v>4402.24</v>
      </c>
      <c r="AG1289" s="2">
        <v>320</v>
      </c>
      <c r="AH1289" s="2">
        <v>12</v>
      </c>
      <c r="AI1289" s="2">
        <v>104.32</v>
      </c>
      <c r="AJ1289" s="2">
        <v>240</v>
      </c>
      <c r="AK1289" s="2">
        <v>0</v>
      </c>
      <c r="AL1289" s="2">
        <v>0</v>
      </c>
      <c r="AM1289" s="2">
        <v>0</v>
      </c>
      <c r="AN1289" s="2">
        <v>0</v>
      </c>
      <c r="AO1289" s="2">
        <v>2</v>
      </c>
      <c r="AP1289" s="2">
        <v>9</v>
      </c>
      <c r="AQ1289" s="2">
        <v>0</v>
      </c>
      <c r="AR1289" s="2">
        <v>3723.92</v>
      </c>
      <c r="AS1289" s="2">
        <v>4330.24</v>
      </c>
      <c r="AT1289" s="2">
        <v>17079.6</v>
      </c>
      <c r="AU1289" s="2">
        <v>15000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2028.96</v>
      </c>
      <c r="BB1289" s="2">
        <v>50.6399999999985</v>
      </c>
      <c r="BC1289" s="2">
        <v>1.52</v>
      </c>
      <c r="BD1289" s="2">
        <v>0</v>
      </c>
      <c r="BE1289" s="2">
        <v>1.52</v>
      </c>
      <c r="BF1289" s="2">
        <v>41.9</v>
      </c>
      <c r="BG1289" s="2">
        <v>0</v>
      </c>
    </row>
    <row r="1290" spans="1:59">
      <c r="A1290" s="5" t="s">
        <v>5204</v>
      </c>
      <c r="B1290" s="2" t="s">
        <v>5205</v>
      </c>
      <c r="C1290" s="2" t="s">
        <v>5206</v>
      </c>
      <c r="D1290" s="2" t="s">
        <v>5207</v>
      </c>
      <c r="E1290" s="2" t="s">
        <v>416</v>
      </c>
      <c r="F1290" s="2" t="s">
        <v>181</v>
      </c>
      <c r="G1290" s="2">
        <v>0</v>
      </c>
      <c r="H1290" s="2">
        <v>0</v>
      </c>
      <c r="I1290" s="2">
        <v>0</v>
      </c>
      <c r="J1290" s="2">
        <v>3627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500</v>
      </c>
      <c r="V1290" s="2">
        <v>300</v>
      </c>
      <c r="W1290" s="2">
        <v>33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4460</v>
      </c>
      <c r="AG1290" s="2">
        <v>880</v>
      </c>
      <c r="AH1290" s="2">
        <v>33</v>
      </c>
      <c r="AI1290" s="2">
        <v>220</v>
      </c>
      <c r="AJ1290" s="2">
        <v>660</v>
      </c>
      <c r="AK1290" s="2">
        <v>0</v>
      </c>
      <c r="AL1290" s="2">
        <v>0</v>
      </c>
      <c r="AM1290" s="2">
        <v>0</v>
      </c>
      <c r="AN1290" s="2">
        <v>0</v>
      </c>
      <c r="AO1290" s="2">
        <v>2</v>
      </c>
      <c r="AP1290" s="2">
        <v>9</v>
      </c>
      <c r="AQ1290" s="2">
        <v>0</v>
      </c>
      <c r="AR1290" s="2">
        <v>2665</v>
      </c>
      <c r="AS1290" s="2">
        <v>4108</v>
      </c>
      <c r="AT1290" s="2">
        <v>27761.82</v>
      </c>
      <c r="AU1290" s="2">
        <v>15000</v>
      </c>
      <c r="AV1290" s="2">
        <v>0</v>
      </c>
      <c r="AW1290" s="2">
        <v>4000</v>
      </c>
      <c r="AX1290" s="2">
        <v>0</v>
      </c>
      <c r="AY1290" s="2">
        <v>0</v>
      </c>
      <c r="AZ1290" s="2">
        <v>0</v>
      </c>
      <c r="BA1290" s="2">
        <v>5379</v>
      </c>
      <c r="BB1290" s="2">
        <v>3382.82</v>
      </c>
      <c r="BC1290" s="2">
        <v>101.48</v>
      </c>
      <c r="BD1290" s="2">
        <v>0</v>
      </c>
      <c r="BE1290" s="2">
        <v>101.48</v>
      </c>
      <c r="BF1290" s="2">
        <v>242.03</v>
      </c>
      <c r="BG1290" s="2">
        <v>0</v>
      </c>
    </row>
    <row r="1291" spans="1:59">
      <c r="A1291" s="5" t="s">
        <v>5208</v>
      </c>
      <c r="B1291" s="2" t="s">
        <v>531</v>
      </c>
      <c r="C1291" s="2" t="s">
        <v>5209</v>
      </c>
      <c r="D1291" s="2" t="s">
        <v>5210</v>
      </c>
      <c r="E1291" s="2" t="s">
        <v>614</v>
      </c>
      <c r="F1291" s="2" t="s">
        <v>256</v>
      </c>
      <c r="G1291" s="2">
        <v>10</v>
      </c>
      <c r="H1291" s="2">
        <v>1</v>
      </c>
      <c r="I1291" s="2">
        <v>5.7</v>
      </c>
      <c r="J1291" s="2">
        <v>0</v>
      </c>
      <c r="K1291" s="2">
        <v>2052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800</v>
      </c>
      <c r="U1291" s="2">
        <v>100</v>
      </c>
      <c r="V1291" s="2">
        <v>300</v>
      </c>
      <c r="W1291" s="2">
        <v>33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283.03</v>
      </c>
      <c r="AE1291" s="2">
        <v>0</v>
      </c>
      <c r="AF1291" s="2">
        <v>3568.03</v>
      </c>
      <c r="AG1291" s="2">
        <v>320</v>
      </c>
      <c r="AH1291" s="2">
        <v>12</v>
      </c>
      <c r="AI1291" s="2">
        <v>104.32</v>
      </c>
      <c r="AJ1291" s="2">
        <v>240</v>
      </c>
      <c r="AK1291" s="2">
        <v>0</v>
      </c>
      <c r="AL1291" s="2">
        <v>0</v>
      </c>
      <c r="AM1291" s="2">
        <v>0</v>
      </c>
      <c r="AN1291" s="2">
        <v>0</v>
      </c>
      <c r="AO1291" s="2">
        <v>2</v>
      </c>
      <c r="AP1291" s="2">
        <v>9</v>
      </c>
      <c r="AQ1291" s="2">
        <v>0</v>
      </c>
      <c r="AR1291" s="2">
        <v>2889.71</v>
      </c>
      <c r="AS1291" s="2">
        <v>3496.03</v>
      </c>
      <c r="AT1291" s="2">
        <v>15529.34</v>
      </c>
      <c r="AU1291" s="2">
        <v>15000</v>
      </c>
      <c r="AV1291" s="2">
        <v>0</v>
      </c>
      <c r="AW1291" s="2">
        <v>3000</v>
      </c>
      <c r="AX1291" s="2">
        <v>0</v>
      </c>
      <c r="AY1291" s="2">
        <v>0</v>
      </c>
      <c r="AZ1291" s="2">
        <v>0</v>
      </c>
      <c r="BA1291" s="2">
        <v>2028.96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</row>
    <row r="1292" spans="1:59">
      <c r="A1292" s="5" t="s">
        <v>5211</v>
      </c>
      <c r="B1292" s="2" t="s">
        <v>5212</v>
      </c>
      <c r="C1292" s="2" t="s">
        <v>5213</v>
      </c>
      <c r="D1292" s="2" t="s">
        <v>5214</v>
      </c>
      <c r="E1292" s="2" t="s">
        <v>614</v>
      </c>
      <c r="F1292" s="2" t="s">
        <v>256</v>
      </c>
      <c r="G1292" s="2">
        <v>10</v>
      </c>
      <c r="H1292" s="2">
        <v>1</v>
      </c>
      <c r="I1292" s="2">
        <v>5.7</v>
      </c>
      <c r="J1292" s="2">
        <v>0</v>
      </c>
      <c r="K1292" s="2">
        <v>2052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800</v>
      </c>
      <c r="U1292" s="2">
        <v>100</v>
      </c>
      <c r="V1292" s="2">
        <v>300</v>
      </c>
      <c r="W1292" s="2">
        <v>33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283.03</v>
      </c>
      <c r="AE1292" s="2">
        <v>0</v>
      </c>
      <c r="AF1292" s="2">
        <v>3568.03</v>
      </c>
      <c r="AG1292" s="2">
        <v>320</v>
      </c>
      <c r="AH1292" s="2">
        <v>12</v>
      </c>
      <c r="AI1292" s="2">
        <v>104.32</v>
      </c>
      <c r="AJ1292" s="2">
        <v>240</v>
      </c>
      <c r="AK1292" s="2">
        <v>0</v>
      </c>
      <c r="AL1292" s="2">
        <v>0</v>
      </c>
      <c r="AM1292" s="2">
        <v>0</v>
      </c>
      <c r="AN1292" s="2">
        <v>0</v>
      </c>
      <c r="AO1292" s="2">
        <v>2</v>
      </c>
      <c r="AP1292" s="2">
        <v>9</v>
      </c>
      <c r="AQ1292" s="2">
        <v>0</v>
      </c>
      <c r="AR1292" s="2">
        <v>2889.71</v>
      </c>
      <c r="AS1292" s="2">
        <v>3496.03</v>
      </c>
      <c r="AT1292" s="2">
        <v>15529.28</v>
      </c>
      <c r="AU1292" s="2">
        <v>15000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2028.96</v>
      </c>
      <c r="BB1292" s="2">
        <v>0</v>
      </c>
      <c r="BC1292" s="2">
        <v>0</v>
      </c>
      <c r="BD1292" s="2">
        <v>0</v>
      </c>
      <c r="BE1292" s="2">
        <v>0</v>
      </c>
      <c r="BF1292" s="2">
        <v>20.42</v>
      </c>
      <c r="BG1292" s="2">
        <v>0</v>
      </c>
    </row>
    <row r="1293" spans="1:59">
      <c r="A1293" s="5" t="s">
        <v>5215</v>
      </c>
      <c r="B1293" s="2" t="s">
        <v>5216</v>
      </c>
      <c r="C1293" s="2" t="s">
        <v>5217</v>
      </c>
      <c r="D1293" s="2" t="s">
        <v>5218</v>
      </c>
      <c r="E1293" s="2" t="s">
        <v>614</v>
      </c>
      <c r="F1293" s="2" t="s">
        <v>256</v>
      </c>
      <c r="G1293" s="2">
        <v>10</v>
      </c>
      <c r="H1293" s="2">
        <v>1</v>
      </c>
      <c r="I1293" s="2">
        <v>5.7</v>
      </c>
      <c r="J1293" s="2">
        <v>0</v>
      </c>
      <c r="K1293" s="2">
        <v>2052</v>
      </c>
      <c r="L1293" s="2">
        <v>0</v>
      </c>
      <c r="M1293" s="2">
        <v>0</v>
      </c>
      <c r="N1293" s="2">
        <v>0</v>
      </c>
      <c r="O1293" s="2">
        <v>700</v>
      </c>
      <c r="P1293" s="2">
        <v>0</v>
      </c>
      <c r="Q1293" s="2">
        <v>0</v>
      </c>
      <c r="R1293" s="2">
        <v>0</v>
      </c>
      <c r="S1293" s="2">
        <v>0</v>
      </c>
      <c r="T1293" s="2">
        <v>800</v>
      </c>
      <c r="U1293" s="2">
        <v>100</v>
      </c>
      <c r="V1293" s="2">
        <v>300</v>
      </c>
      <c r="W1293" s="2">
        <v>33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283.03</v>
      </c>
      <c r="AE1293" s="2">
        <v>0</v>
      </c>
      <c r="AF1293" s="2">
        <v>4268.03</v>
      </c>
      <c r="AG1293" s="2">
        <v>379.92</v>
      </c>
      <c r="AH1293" s="2">
        <v>14.25</v>
      </c>
      <c r="AI1293" s="2">
        <v>104.32</v>
      </c>
      <c r="AJ1293" s="2">
        <v>285</v>
      </c>
      <c r="AK1293" s="2">
        <v>0</v>
      </c>
      <c r="AL1293" s="2">
        <v>0</v>
      </c>
      <c r="AM1293" s="2">
        <v>0</v>
      </c>
      <c r="AN1293" s="2">
        <v>0</v>
      </c>
      <c r="AO1293" s="2">
        <v>2</v>
      </c>
      <c r="AP1293" s="2">
        <v>9</v>
      </c>
      <c r="AQ1293" s="2">
        <v>0</v>
      </c>
      <c r="AR1293" s="2">
        <v>3482.54</v>
      </c>
      <c r="AS1293" s="2">
        <v>4196.03</v>
      </c>
      <c r="AT1293" s="2">
        <v>19338.39</v>
      </c>
      <c r="AU1293" s="2">
        <v>15000</v>
      </c>
      <c r="AV1293" s="2">
        <v>0</v>
      </c>
      <c r="AW1293" s="2">
        <v>0</v>
      </c>
      <c r="AX1293" s="2">
        <v>0</v>
      </c>
      <c r="AY1293" s="2">
        <v>0</v>
      </c>
      <c r="AZ1293" s="2">
        <v>3300</v>
      </c>
      <c r="BA1293" s="2">
        <v>2350.47</v>
      </c>
      <c r="BB1293" s="2">
        <v>0</v>
      </c>
      <c r="BC1293" s="2">
        <v>0</v>
      </c>
      <c r="BD1293" s="2">
        <v>0</v>
      </c>
      <c r="BE1293" s="2">
        <v>0</v>
      </c>
      <c r="BF1293" s="2">
        <v>41.26</v>
      </c>
      <c r="BG1293" s="2">
        <v>0</v>
      </c>
    </row>
    <row r="1294" spans="1:59">
      <c r="A1294" s="5" t="s">
        <v>5219</v>
      </c>
      <c r="B1294" s="2" t="s">
        <v>1987</v>
      </c>
      <c r="C1294" s="2" t="s">
        <v>5220</v>
      </c>
      <c r="D1294" s="2" t="s">
        <v>5221</v>
      </c>
      <c r="E1294" s="2" t="s">
        <v>614</v>
      </c>
      <c r="F1294" s="2" t="s">
        <v>256</v>
      </c>
      <c r="G1294" s="2">
        <v>10</v>
      </c>
      <c r="H1294" s="2">
        <v>1</v>
      </c>
      <c r="I1294" s="2">
        <v>5.7</v>
      </c>
      <c r="J1294" s="2">
        <v>0</v>
      </c>
      <c r="K1294" s="2">
        <v>2052</v>
      </c>
      <c r="L1294" s="2">
        <v>0</v>
      </c>
      <c r="M1294" s="2">
        <v>0</v>
      </c>
      <c r="N1294" s="2">
        <v>0</v>
      </c>
      <c r="O1294" s="2">
        <v>700</v>
      </c>
      <c r="P1294" s="2">
        <v>0</v>
      </c>
      <c r="Q1294" s="2">
        <v>0</v>
      </c>
      <c r="R1294" s="2">
        <v>0</v>
      </c>
      <c r="S1294" s="2">
        <v>0</v>
      </c>
      <c r="T1294" s="2">
        <v>800</v>
      </c>
      <c r="U1294" s="2">
        <v>100</v>
      </c>
      <c r="V1294" s="2">
        <v>300</v>
      </c>
      <c r="W1294" s="2">
        <v>33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349.03</v>
      </c>
      <c r="AE1294" s="2">
        <v>0</v>
      </c>
      <c r="AF1294" s="2">
        <v>4334.03</v>
      </c>
      <c r="AG1294" s="2">
        <v>379.92</v>
      </c>
      <c r="AH1294" s="2">
        <v>14.25</v>
      </c>
      <c r="AI1294" s="2">
        <v>104.32</v>
      </c>
      <c r="AJ1294" s="2">
        <v>285</v>
      </c>
      <c r="AK1294" s="2">
        <v>0</v>
      </c>
      <c r="AL1294" s="2">
        <v>0</v>
      </c>
      <c r="AM1294" s="2">
        <v>0</v>
      </c>
      <c r="AN1294" s="2">
        <v>0</v>
      </c>
      <c r="AO1294" s="2">
        <v>2</v>
      </c>
      <c r="AP1294" s="2">
        <v>9</v>
      </c>
      <c r="AQ1294" s="2">
        <v>0</v>
      </c>
      <c r="AR1294" s="2">
        <v>3548.54</v>
      </c>
      <c r="AS1294" s="2">
        <v>4262.03</v>
      </c>
      <c r="AT1294" s="2">
        <v>19486.63</v>
      </c>
      <c r="AU1294" s="2">
        <v>15000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2350.47</v>
      </c>
      <c r="BB1294" s="2">
        <v>2136.16</v>
      </c>
      <c r="BC1294" s="2">
        <v>64.08</v>
      </c>
      <c r="BD1294" s="2">
        <v>0</v>
      </c>
      <c r="BE1294" s="2">
        <v>64.08</v>
      </c>
      <c r="BF1294" s="2">
        <v>109.73</v>
      </c>
      <c r="BG1294" s="2">
        <v>0</v>
      </c>
    </row>
    <row r="1295" spans="1:59">
      <c r="A1295" s="5" t="s">
        <v>5222</v>
      </c>
      <c r="B1295" s="2" t="s">
        <v>5223</v>
      </c>
      <c r="C1295" s="2" t="s">
        <v>5224</v>
      </c>
      <c r="D1295" s="2" t="s">
        <v>5225</v>
      </c>
      <c r="E1295" s="2" t="s">
        <v>614</v>
      </c>
      <c r="F1295" s="2" t="s">
        <v>256</v>
      </c>
      <c r="G1295" s="2">
        <v>10</v>
      </c>
      <c r="H1295" s="2">
        <v>1</v>
      </c>
      <c r="I1295" s="2">
        <v>5.7</v>
      </c>
      <c r="J1295" s="2">
        <v>0</v>
      </c>
      <c r="K1295" s="2">
        <v>2052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800</v>
      </c>
      <c r="U1295" s="2">
        <v>100</v>
      </c>
      <c r="V1295" s="2">
        <v>300</v>
      </c>
      <c r="W1295" s="2">
        <v>33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566.07</v>
      </c>
      <c r="AE1295" s="2">
        <v>0</v>
      </c>
      <c r="AF1295" s="2">
        <v>3851.07</v>
      </c>
      <c r="AG1295" s="2">
        <v>320</v>
      </c>
      <c r="AH1295" s="2">
        <v>12</v>
      </c>
      <c r="AI1295" s="2">
        <v>104.32</v>
      </c>
      <c r="AJ1295" s="2">
        <v>240</v>
      </c>
      <c r="AK1295" s="2">
        <v>0</v>
      </c>
      <c r="AL1295" s="2">
        <v>0</v>
      </c>
      <c r="AM1295" s="2">
        <v>0</v>
      </c>
      <c r="AN1295" s="2">
        <v>0</v>
      </c>
      <c r="AO1295" s="2">
        <v>2</v>
      </c>
      <c r="AP1295" s="2">
        <v>9</v>
      </c>
      <c r="AQ1295" s="2">
        <v>0</v>
      </c>
      <c r="AR1295" s="2">
        <v>3172.75</v>
      </c>
      <c r="AS1295" s="2">
        <v>3779.07</v>
      </c>
      <c r="AT1295" s="2">
        <v>15828.53</v>
      </c>
      <c r="AU1295" s="2">
        <v>15000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2028.96</v>
      </c>
      <c r="BB1295" s="2">
        <v>0</v>
      </c>
      <c r="BC1295" s="2">
        <v>0</v>
      </c>
      <c r="BD1295" s="2">
        <v>0</v>
      </c>
      <c r="BE1295" s="2">
        <v>0</v>
      </c>
      <c r="BF1295" s="2">
        <v>20.9</v>
      </c>
      <c r="BG1295" s="2">
        <v>0</v>
      </c>
    </row>
    <row r="1296" spans="1:59">
      <c r="A1296" s="5" t="s">
        <v>5226</v>
      </c>
      <c r="B1296" s="2" t="s">
        <v>5227</v>
      </c>
      <c r="C1296" s="2" t="s">
        <v>5228</v>
      </c>
      <c r="D1296" s="2" t="s">
        <v>5229</v>
      </c>
      <c r="E1296" s="2" t="s">
        <v>1159</v>
      </c>
      <c r="F1296" s="2" t="s">
        <v>181</v>
      </c>
      <c r="G1296" s="2">
        <v>6</v>
      </c>
      <c r="H1296" s="2">
        <v>1</v>
      </c>
      <c r="I1296" s="2">
        <v>4.1</v>
      </c>
      <c r="J1296" s="2">
        <v>0</v>
      </c>
      <c r="K1296" s="2">
        <v>1476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800</v>
      </c>
      <c r="U1296" s="2">
        <v>100</v>
      </c>
      <c r="V1296" s="2">
        <v>300</v>
      </c>
      <c r="W1296" s="2">
        <v>33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203.59</v>
      </c>
      <c r="AE1296" s="2">
        <v>0</v>
      </c>
      <c r="AF1296" s="2">
        <v>2912.59</v>
      </c>
      <c r="AG1296" s="2">
        <v>320</v>
      </c>
      <c r="AH1296" s="2">
        <v>12</v>
      </c>
      <c r="AI1296" s="2">
        <v>104.32</v>
      </c>
      <c r="AJ1296" s="2">
        <v>240</v>
      </c>
      <c r="AK1296" s="2">
        <v>0</v>
      </c>
      <c r="AL1296" s="2">
        <v>0</v>
      </c>
      <c r="AM1296" s="2">
        <v>0</v>
      </c>
      <c r="AN1296" s="2">
        <v>0</v>
      </c>
      <c r="AO1296" s="2">
        <v>2</v>
      </c>
      <c r="AP1296" s="2">
        <v>9</v>
      </c>
      <c r="AQ1296" s="2">
        <v>0</v>
      </c>
      <c r="AR1296" s="2">
        <v>2234.27</v>
      </c>
      <c r="AS1296" s="2">
        <v>2840.59</v>
      </c>
      <c r="AT1296" s="2">
        <v>13559.59</v>
      </c>
      <c r="AU1296" s="2">
        <v>15000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2028.96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</row>
    <row r="1297" spans="1:59">
      <c r="A1297" s="5" t="s">
        <v>5230</v>
      </c>
      <c r="B1297" s="2" t="s">
        <v>5231</v>
      </c>
      <c r="C1297" s="2" t="s">
        <v>5232</v>
      </c>
      <c r="D1297" s="2" t="s">
        <v>5233</v>
      </c>
      <c r="E1297" s="2" t="s">
        <v>1159</v>
      </c>
      <c r="F1297" s="2" t="s">
        <v>181</v>
      </c>
      <c r="G1297" s="2">
        <v>6</v>
      </c>
      <c r="H1297" s="2">
        <v>1</v>
      </c>
      <c r="I1297" s="2">
        <v>4.1</v>
      </c>
      <c r="J1297" s="2">
        <v>0</v>
      </c>
      <c r="K1297" s="2">
        <v>1476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7</v>
      </c>
      <c r="S1297" s="2">
        <v>0</v>
      </c>
      <c r="T1297" s="2">
        <v>800</v>
      </c>
      <c r="U1297" s="2">
        <v>100</v>
      </c>
      <c r="V1297" s="2">
        <v>300</v>
      </c>
      <c r="W1297" s="2">
        <v>33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203.59</v>
      </c>
      <c r="AE1297" s="2">
        <v>0</v>
      </c>
      <c r="AF1297" s="2">
        <v>2919.59</v>
      </c>
      <c r="AG1297" s="2">
        <v>320</v>
      </c>
      <c r="AH1297" s="2">
        <v>12</v>
      </c>
      <c r="AI1297" s="2">
        <v>104.32</v>
      </c>
      <c r="AJ1297" s="2">
        <v>240</v>
      </c>
      <c r="AK1297" s="2">
        <v>0</v>
      </c>
      <c r="AL1297" s="2">
        <v>0</v>
      </c>
      <c r="AM1297" s="2">
        <v>0</v>
      </c>
      <c r="AN1297" s="2">
        <v>0</v>
      </c>
      <c r="AO1297" s="2">
        <v>2</v>
      </c>
      <c r="AP1297" s="2">
        <v>9</v>
      </c>
      <c r="AQ1297" s="2">
        <v>0</v>
      </c>
      <c r="AR1297" s="2">
        <v>2241.27</v>
      </c>
      <c r="AS1297" s="2">
        <v>2877.59</v>
      </c>
      <c r="AT1297" s="2">
        <v>13670.59</v>
      </c>
      <c r="AU1297" s="2">
        <v>15000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2028.96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</row>
    <row r="1298" spans="1:59">
      <c r="A1298" s="5" t="s">
        <v>5234</v>
      </c>
      <c r="B1298" s="2" t="s">
        <v>5235</v>
      </c>
      <c r="C1298" s="2" t="s">
        <v>5236</v>
      </c>
      <c r="D1298" s="2" t="s">
        <v>5237</v>
      </c>
      <c r="E1298" s="2" t="s">
        <v>1159</v>
      </c>
      <c r="F1298" s="2" t="s">
        <v>181</v>
      </c>
      <c r="G1298" s="2">
        <v>6</v>
      </c>
      <c r="H1298" s="2">
        <v>1</v>
      </c>
      <c r="I1298" s="2">
        <v>4.1</v>
      </c>
      <c r="J1298" s="2">
        <v>0</v>
      </c>
      <c r="K1298" s="2">
        <v>1476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800</v>
      </c>
      <c r="U1298" s="2">
        <v>100</v>
      </c>
      <c r="V1298" s="2">
        <v>300</v>
      </c>
      <c r="W1298" s="2">
        <v>33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203.59</v>
      </c>
      <c r="AE1298" s="2">
        <v>0</v>
      </c>
      <c r="AF1298" s="2">
        <v>2912.59</v>
      </c>
      <c r="AG1298" s="2">
        <v>320</v>
      </c>
      <c r="AH1298" s="2">
        <v>12</v>
      </c>
      <c r="AI1298" s="2">
        <v>104.32</v>
      </c>
      <c r="AJ1298" s="2">
        <v>240</v>
      </c>
      <c r="AK1298" s="2">
        <v>0</v>
      </c>
      <c r="AL1298" s="2">
        <v>0</v>
      </c>
      <c r="AM1298" s="2">
        <v>0</v>
      </c>
      <c r="AN1298" s="2">
        <v>0</v>
      </c>
      <c r="AO1298" s="2">
        <v>2</v>
      </c>
      <c r="AP1298" s="2">
        <v>9</v>
      </c>
      <c r="AQ1298" s="2">
        <v>0</v>
      </c>
      <c r="AR1298" s="2">
        <v>2234.27</v>
      </c>
      <c r="AS1298" s="2">
        <v>2840.59</v>
      </c>
      <c r="AT1298" s="2">
        <v>13559.59</v>
      </c>
      <c r="AU1298" s="2">
        <v>15000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2028.96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</row>
    <row r="1299" spans="1:59">
      <c r="A1299" s="5" t="s">
        <v>5238</v>
      </c>
      <c r="B1299" s="2" t="s">
        <v>5239</v>
      </c>
      <c r="C1299" s="2" t="s">
        <v>5240</v>
      </c>
      <c r="D1299" s="2" t="s">
        <v>5241</v>
      </c>
      <c r="E1299" s="2" t="s">
        <v>1159</v>
      </c>
      <c r="F1299" s="2" t="s">
        <v>181</v>
      </c>
      <c r="G1299" s="2">
        <v>6</v>
      </c>
      <c r="H1299" s="2">
        <v>1</v>
      </c>
      <c r="I1299" s="2">
        <v>4.1</v>
      </c>
      <c r="J1299" s="2">
        <v>0</v>
      </c>
      <c r="K1299" s="2">
        <v>1476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7</v>
      </c>
      <c r="S1299" s="2">
        <v>0</v>
      </c>
      <c r="T1299" s="2">
        <v>800</v>
      </c>
      <c r="U1299" s="2">
        <v>100</v>
      </c>
      <c r="V1299" s="2">
        <v>300</v>
      </c>
      <c r="W1299" s="2">
        <v>33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2716</v>
      </c>
      <c r="AG1299" s="2">
        <v>320</v>
      </c>
      <c r="AH1299" s="2">
        <v>12</v>
      </c>
      <c r="AI1299" s="2">
        <v>104.32</v>
      </c>
      <c r="AJ1299" s="2">
        <v>240</v>
      </c>
      <c r="AK1299" s="2">
        <v>0</v>
      </c>
      <c r="AL1299" s="2">
        <v>0</v>
      </c>
      <c r="AM1299" s="2">
        <v>0</v>
      </c>
      <c r="AN1299" s="2">
        <v>0</v>
      </c>
      <c r="AO1299" s="2">
        <v>2</v>
      </c>
      <c r="AP1299" s="2">
        <v>9</v>
      </c>
      <c r="AQ1299" s="2">
        <v>0</v>
      </c>
      <c r="AR1299" s="2">
        <v>2037.68</v>
      </c>
      <c r="AS1299" s="2">
        <v>2674</v>
      </c>
      <c r="AT1299" s="2">
        <v>13467</v>
      </c>
      <c r="AU1299" s="2">
        <v>15000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2028.96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</row>
    <row r="1300" spans="1:59">
      <c r="A1300" s="5" t="s">
        <v>5242</v>
      </c>
      <c r="B1300" s="2" t="s">
        <v>5243</v>
      </c>
      <c r="C1300" s="2" t="s">
        <v>5244</v>
      </c>
      <c r="D1300" s="2" t="s">
        <v>5245</v>
      </c>
      <c r="E1300" s="2" t="s">
        <v>1159</v>
      </c>
      <c r="F1300" s="2" t="s">
        <v>181</v>
      </c>
      <c r="G1300" s="2">
        <v>6</v>
      </c>
      <c r="H1300" s="2">
        <v>1</v>
      </c>
      <c r="I1300" s="2">
        <v>4.1</v>
      </c>
      <c r="J1300" s="2">
        <v>0</v>
      </c>
      <c r="K1300" s="2">
        <v>1476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800</v>
      </c>
      <c r="U1300" s="2">
        <v>100</v>
      </c>
      <c r="V1300" s="2">
        <v>300</v>
      </c>
      <c r="W1300" s="2">
        <v>33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203.59</v>
      </c>
      <c r="AE1300" s="2">
        <v>0</v>
      </c>
      <c r="AF1300" s="2">
        <v>2912.59</v>
      </c>
      <c r="AG1300" s="2">
        <v>320</v>
      </c>
      <c r="AH1300" s="2">
        <v>12</v>
      </c>
      <c r="AI1300" s="2">
        <v>104.32</v>
      </c>
      <c r="AJ1300" s="2">
        <v>240</v>
      </c>
      <c r="AK1300" s="2">
        <v>0</v>
      </c>
      <c r="AL1300" s="2">
        <v>0</v>
      </c>
      <c r="AM1300" s="2">
        <v>0</v>
      </c>
      <c r="AN1300" s="2">
        <v>0</v>
      </c>
      <c r="AO1300" s="2">
        <v>2</v>
      </c>
      <c r="AP1300" s="2">
        <v>9</v>
      </c>
      <c r="AQ1300" s="2">
        <v>0</v>
      </c>
      <c r="AR1300" s="2">
        <v>2234.27</v>
      </c>
      <c r="AS1300" s="2">
        <v>2840.59</v>
      </c>
      <c r="AT1300" s="2">
        <v>13559.59</v>
      </c>
      <c r="AU1300" s="2">
        <v>15000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2028.96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</row>
    <row r="1301" spans="1:59">
      <c r="A1301" s="5" t="s">
        <v>5246</v>
      </c>
      <c r="B1301" s="2" t="s">
        <v>2367</v>
      </c>
      <c r="C1301" s="2" t="s">
        <v>5247</v>
      </c>
      <c r="D1301" s="2" t="s">
        <v>5248</v>
      </c>
      <c r="E1301" s="2" t="s">
        <v>1159</v>
      </c>
      <c r="F1301" s="2" t="s">
        <v>181</v>
      </c>
      <c r="G1301" s="2">
        <v>6</v>
      </c>
      <c r="H1301" s="2">
        <v>1</v>
      </c>
      <c r="I1301" s="2">
        <v>4.1</v>
      </c>
      <c r="J1301" s="2">
        <v>0</v>
      </c>
      <c r="K1301" s="2">
        <v>1476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800</v>
      </c>
      <c r="U1301" s="2">
        <v>100</v>
      </c>
      <c r="V1301" s="2">
        <v>300</v>
      </c>
      <c r="W1301" s="2">
        <v>33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203.59</v>
      </c>
      <c r="AE1301" s="2">
        <v>0</v>
      </c>
      <c r="AF1301" s="2">
        <v>2912.59</v>
      </c>
      <c r="AG1301" s="2">
        <v>320</v>
      </c>
      <c r="AH1301" s="2">
        <v>12</v>
      </c>
      <c r="AI1301" s="2">
        <v>104.32</v>
      </c>
      <c r="AJ1301" s="2">
        <v>240</v>
      </c>
      <c r="AK1301" s="2">
        <v>0</v>
      </c>
      <c r="AL1301" s="2">
        <v>0</v>
      </c>
      <c r="AM1301" s="2">
        <v>0</v>
      </c>
      <c r="AN1301" s="2">
        <v>0</v>
      </c>
      <c r="AO1301" s="2">
        <v>2</v>
      </c>
      <c r="AP1301" s="2">
        <v>9</v>
      </c>
      <c r="AQ1301" s="2">
        <v>0</v>
      </c>
      <c r="AR1301" s="2">
        <v>2234.27</v>
      </c>
      <c r="AS1301" s="2">
        <v>2840.59</v>
      </c>
      <c r="AT1301" s="2">
        <v>13559.59</v>
      </c>
      <c r="AU1301" s="2">
        <v>15000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2028.96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</row>
    <row r="1302" spans="1:59">
      <c r="A1302" s="5" t="s">
        <v>5249</v>
      </c>
      <c r="B1302" s="2" t="s">
        <v>5250</v>
      </c>
      <c r="C1302" s="2" t="s">
        <v>5251</v>
      </c>
      <c r="D1302" s="2" t="s">
        <v>5252</v>
      </c>
      <c r="E1302" s="2" t="s">
        <v>1159</v>
      </c>
      <c r="F1302" s="2" t="s">
        <v>181</v>
      </c>
      <c r="G1302" s="2">
        <v>6</v>
      </c>
      <c r="H1302" s="2">
        <v>1</v>
      </c>
      <c r="I1302" s="2">
        <v>4.1</v>
      </c>
      <c r="J1302" s="2">
        <v>0</v>
      </c>
      <c r="K1302" s="2">
        <v>1476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800</v>
      </c>
      <c r="U1302" s="2">
        <v>100</v>
      </c>
      <c r="V1302" s="2">
        <v>300</v>
      </c>
      <c r="W1302" s="2">
        <v>33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2709</v>
      </c>
      <c r="AG1302" s="2">
        <v>320</v>
      </c>
      <c r="AH1302" s="2">
        <v>12</v>
      </c>
      <c r="AI1302" s="2">
        <v>104.32</v>
      </c>
      <c r="AJ1302" s="2">
        <v>240</v>
      </c>
      <c r="AK1302" s="2">
        <v>0</v>
      </c>
      <c r="AL1302" s="2">
        <v>0</v>
      </c>
      <c r="AM1302" s="2">
        <v>0</v>
      </c>
      <c r="AN1302" s="2">
        <v>0</v>
      </c>
      <c r="AO1302" s="2">
        <v>2</v>
      </c>
      <c r="AP1302" s="2">
        <v>9</v>
      </c>
      <c r="AQ1302" s="2">
        <v>0</v>
      </c>
      <c r="AR1302" s="2">
        <v>2030.68</v>
      </c>
      <c r="AS1302" s="2">
        <v>2637</v>
      </c>
      <c r="AT1302" s="2">
        <v>13356</v>
      </c>
      <c r="AU1302" s="2">
        <v>15000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2028.96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</row>
    <row r="1303" spans="1:59">
      <c r="A1303" s="5" t="s">
        <v>5253</v>
      </c>
      <c r="B1303" s="2" t="s">
        <v>5254</v>
      </c>
      <c r="C1303" s="2" t="s">
        <v>5255</v>
      </c>
      <c r="D1303" s="2" t="s">
        <v>5256</v>
      </c>
      <c r="E1303" s="2" t="s">
        <v>141</v>
      </c>
      <c r="F1303" s="2" t="s">
        <v>181</v>
      </c>
      <c r="G1303" s="2">
        <v>6</v>
      </c>
      <c r="H1303" s="2">
        <v>1</v>
      </c>
      <c r="I1303" s="2">
        <v>4.1</v>
      </c>
      <c r="J1303" s="2">
        <v>0</v>
      </c>
      <c r="K1303" s="2">
        <v>1476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800</v>
      </c>
      <c r="U1303" s="2">
        <v>100</v>
      </c>
      <c r="V1303" s="2">
        <v>300</v>
      </c>
      <c r="W1303" s="2">
        <v>33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2709</v>
      </c>
      <c r="AG1303" s="2">
        <v>320</v>
      </c>
      <c r="AH1303" s="2">
        <v>12</v>
      </c>
      <c r="AI1303" s="2">
        <v>104.32</v>
      </c>
      <c r="AJ1303" s="2">
        <v>240</v>
      </c>
      <c r="AK1303" s="2">
        <v>0</v>
      </c>
      <c r="AL1303" s="2">
        <v>0</v>
      </c>
      <c r="AM1303" s="2">
        <v>0</v>
      </c>
      <c r="AN1303" s="2">
        <v>0</v>
      </c>
      <c r="AO1303" s="2">
        <v>2</v>
      </c>
      <c r="AP1303" s="2">
        <v>9</v>
      </c>
      <c r="AQ1303" s="2">
        <v>0</v>
      </c>
      <c r="AR1303" s="2">
        <v>2030.68</v>
      </c>
      <c r="AS1303" s="2">
        <v>2637</v>
      </c>
      <c r="AT1303" s="2">
        <v>13519.32</v>
      </c>
      <c r="AU1303" s="2">
        <v>15000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2028.96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</row>
    <row r="1304" spans="1:59">
      <c r="A1304" s="5" t="s">
        <v>5257</v>
      </c>
      <c r="B1304" s="2" t="s">
        <v>5258</v>
      </c>
      <c r="C1304" s="2" t="s">
        <v>5259</v>
      </c>
      <c r="D1304" s="2" t="s">
        <v>5260</v>
      </c>
      <c r="E1304" s="2" t="s">
        <v>343</v>
      </c>
      <c r="F1304" s="2" t="s">
        <v>181</v>
      </c>
      <c r="G1304" s="2">
        <v>6</v>
      </c>
      <c r="H1304" s="2">
        <v>1</v>
      </c>
      <c r="I1304" s="2">
        <v>4.1</v>
      </c>
      <c r="J1304" s="2">
        <v>0</v>
      </c>
      <c r="K1304" s="2">
        <v>1476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7</v>
      </c>
      <c r="S1304" s="2">
        <v>0</v>
      </c>
      <c r="T1304" s="2">
        <v>800</v>
      </c>
      <c r="U1304" s="2">
        <v>100</v>
      </c>
      <c r="V1304" s="2">
        <v>300</v>
      </c>
      <c r="W1304" s="2">
        <v>33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407</v>
      </c>
      <c r="AE1304" s="2">
        <v>0</v>
      </c>
      <c r="AF1304" s="2">
        <v>3123</v>
      </c>
      <c r="AG1304" s="2">
        <v>320</v>
      </c>
      <c r="AH1304" s="2">
        <v>12</v>
      </c>
      <c r="AI1304" s="2">
        <v>104.32</v>
      </c>
      <c r="AJ1304" s="2">
        <v>240</v>
      </c>
      <c r="AK1304" s="2">
        <v>0</v>
      </c>
      <c r="AL1304" s="2">
        <v>0</v>
      </c>
      <c r="AM1304" s="2">
        <v>0</v>
      </c>
      <c r="AN1304" s="2">
        <v>0</v>
      </c>
      <c r="AO1304" s="2">
        <v>2</v>
      </c>
      <c r="AP1304" s="2">
        <v>9</v>
      </c>
      <c r="AQ1304" s="2">
        <v>0</v>
      </c>
      <c r="AR1304" s="2">
        <v>2444.68</v>
      </c>
      <c r="AS1304" s="2">
        <v>3081</v>
      </c>
      <c r="AT1304" s="2">
        <v>14039</v>
      </c>
      <c r="AU1304" s="2">
        <v>15000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2028.96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</row>
    <row r="1305" spans="1:59">
      <c r="A1305" s="5" t="s">
        <v>5261</v>
      </c>
      <c r="B1305" s="2" t="s">
        <v>5262</v>
      </c>
      <c r="C1305" s="2" t="s">
        <v>5263</v>
      </c>
      <c r="D1305" s="2" t="s">
        <v>5264</v>
      </c>
      <c r="E1305" s="2" t="s">
        <v>529</v>
      </c>
      <c r="F1305" s="2" t="s">
        <v>256</v>
      </c>
      <c r="G1305" s="2">
        <v>8</v>
      </c>
      <c r="H1305" s="2">
        <v>1</v>
      </c>
      <c r="I1305" s="2">
        <v>4.9</v>
      </c>
      <c r="J1305" s="2">
        <v>0</v>
      </c>
      <c r="K1305" s="2">
        <v>1764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800</v>
      </c>
      <c r="U1305" s="2">
        <v>100</v>
      </c>
      <c r="V1305" s="2">
        <v>300</v>
      </c>
      <c r="W1305" s="2">
        <v>33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243.31</v>
      </c>
      <c r="AE1305" s="2">
        <v>0</v>
      </c>
      <c r="AF1305" s="2">
        <v>3240.31</v>
      </c>
      <c r="AG1305" s="2">
        <v>320</v>
      </c>
      <c r="AH1305" s="2">
        <v>12</v>
      </c>
      <c r="AI1305" s="2">
        <v>104.32</v>
      </c>
      <c r="AJ1305" s="2">
        <v>240</v>
      </c>
      <c r="AK1305" s="2">
        <v>0</v>
      </c>
      <c r="AL1305" s="2">
        <v>0</v>
      </c>
      <c r="AM1305" s="2">
        <v>0</v>
      </c>
      <c r="AN1305" s="2">
        <v>0</v>
      </c>
      <c r="AO1305" s="2">
        <v>2</v>
      </c>
      <c r="AP1305" s="2">
        <v>9</v>
      </c>
      <c r="AQ1305" s="2">
        <v>0</v>
      </c>
      <c r="AR1305" s="2">
        <v>2561.99</v>
      </c>
      <c r="AS1305" s="2">
        <v>3168.31</v>
      </c>
      <c r="AT1305" s="2">
        <v>14601.86</v>
      </c>
      <c r="AU1305" s="2">
        <v>15000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2028.96</v>
      </c>
      <c r="BB1305" s="2">
        <v>0</v>
      </c>
      <c r="BC1305" s="2">
        <v>0</v>
      </c>
      <c r="BD1305" s="2">
        <v>0</v>
      </c>
      <c r="BE1305" s="2">
        <v>0</v>
      </c>
      <c r="BF1305" s="2">
        <v>2.43</v>
      </c>
      <c r="BG1305" s="2">
        <v>0</v>
      </c>
    </row>
    <row r="1306" spans="1:59">
      <c r="A1306" s="5" t="s">
        <v>5265</v>
      </c>
      <c r="B1306" s="2" t="s">
        <v>5266</v>
      </c>
      <c r="C1306" s="2" t="s">
        <v>5267</v>
      </c>
      <c r="D1306" s="2" t="s">
        <v>5268</v>
      </c>
      <c r="E1306" s="2" t="s">
        <v>141</v>
      </c>
      <c r="F1306" s="2" t="s">
        <v>181</v>
      </c>
      <c r="G1306" s="2">
        <v>6</v>
      </c>
      <c r="H1306" s="2">
        <v>1</v>
      </c>
      <c r="I1306" s="2">
        <v>4.1</v>
      </c>
      <c r="J1306" s="2">
        <v>0</v>
      </c>
      <c r="K1306" s="2">
        <v>1476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800</v>
      </c>
      <c r="U1306" s="2">
        <v>100</v>
      </c>
      <c r="V1306" s="2">
        <v>300</v>
      </c>
      <c r="W1306" s="2">
        <v>33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2709</v>
      </c>
      <c r="AG1306" s="2">
        <v>320</v>
      </c>
      <c r="AH1306" s="2">
        <v>12</v>
      </c>
      <c r="AI1306" s="2">
        <v>104.32</v>
      </c>
      <c r="AJ1306" s="2">
        <v>240</v>
      </c>
      <c r="AK1306" s="2">
        <v>0</v>
      </c>
      <c r="AL1306" s="2">
        <v>0</v>
      </c>
      <c r="AM1306" s="2">
        <v>0</v>
      </c>
      <c r="AN1306" s="2">
        <v>0</v>
      </c>
      <c r="AO1306" s="2">
        <v>2</v>
      </c>
      <c r="AP1306" s="2">
        <v>9</v>
      </c>
      <c r="AQ1306" s="2">
        <v>0</v>
      </c>
      <c r="AR1306" s="2">
        <v>2030.68</v>
      </c>
      <c r="AS1306" s="2">
        <v>2637</v>
      </c>
      <c r="AT1306" s="2">
        <v>13519.32</v>
      </c>
      <c r="AU1306" s="2">
        <v>15000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2028.96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</row>
    <row r="1307" spans="1:59">
      <c r="A1307" s="5" t="s">
        <v>5269</v>
      </c>
      <c r="B1307" s="2" t="s">
        <v>5270</v>
      </c>
      <c r="C1307" s="2" t="s">
        <v>5271</v>
      </c>
      <c r="D1307" s="2" t="s">
        <v>5272</v>
      </c>
      <c r="E1307" s="2" t="s">
        <v>114</v>
      </c>
      <c r="F1307" s="2" t="s">
        <v>181</v>
      </c>
      <c r="G1307" s="2">
        <v>6</v>
      </c>
      <c r="H1307" s="2">
        <v>1</v>
      </c>
      <c r="I1307" s="2">
        <v>4.1</v>
      </c>
      <c r="J1307" s="2">
        <v>0</v>
      </c>
      <c r="K1307" s="2">
        <v>1476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800</v>
      </c>
      <c r="U1307" s="2">
        <v>100</v>
      </c>
      <c r="V1307" s="2">
        <v>300</v>
      </c>
      <c r="W1307" s="2">
        <v>33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203.59</v>
      </c>
      <c r="AE1307" s="2">
        <v>0</v>
      </c>
      <c r="AF1307" s="2">
        <v>2912.59</v>
      </c>
      <c r="AG1307" s="2">
        <v>320</v>
      </c>
      <c r="AH1307" s="2">
        <v>12</v>
      </c>
      <c r="AI1307" s="2">
        <v>104.32</v>
      </c>
      <c r="AJ1307" s="2">
        <v>240</v>
      </c>
      <c r="AK1307" s="2">
        <v>0</v>
      </c>
      <c r="AL1307" s="2">
        <v>0</v>
      </c>
      <c r="AM1307" s="2">
        <v>0</v>
      </c>
      <c r="AN1307" s="2">
        <v>0</v>
      </c>
      <c r="AO1307" s="2">
        <v>2</v>
      </c>
      <c r="AP1307" s="2">
        <v>9</v>
      </c>
      <c r="AQ1307" s="2">
        <v>0</v>
      </c>
      <c r="AR1307" s="2">
        <v>2234.27</v>
      </c>
      <c r="AS1307" s="2">
        <v>2840.59</v>
      </c>
      <c r="AT1307" s="2">
        <v>13724.59</v>
      </c>
      <c r="AU1307" s="2">
        <v>15000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2028.96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</row>
    <row r="1308" spans="1:59">
      <c r="A1308" s="5" t="s">
        <v>5273</v>
      </c>
      <c r="B1308" s="2" t="s">
        <v>5274</v>
      </c>
      <c r="C1308" s="2" t="s">
        <v>5275</v>
      </c>
      <c r="D1308" s="2" t="s">
        <v>5276</v>
      </c>
      <c r="E1308" s="2" t="s">
        <v>416</v>
      </c>
      <c r="F1308" s="2" t="s">
        <v>256</v>
      </c>
      <c r="G1308" s="2">
        <v>10</v>
      </c>
      <c r="H1308" s="2">
        <v>1</v>
      </c>
      <c r="I1308" s="2">
        <v>5.7</v>
      </c>
      <c r="J1308" s="2">
        <v>0</v>
      </c>
      <c r="K1308" s="2">
        <v>2052</v>
      </c>
      <c r="L1308" s="2">
        <v>188.69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800</v>
      </c>
      <c r="U1308" s="2">
        <v>100</v>
      </c>
      <c r="V1308" s="2">
        <v>300</v>
      </c>
      <c r="W1308" s="2">
        <v>33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283.03</v>
      </c>
      <c r="AE1308" s="2">
        <v>0</v>
      </c>
      <c r="AF1308" s="2">
        <v>3756.72</v>
      </c>
      <c r="AG1308" s="2">
        <v>320</v>
      </c>
      <c r="AH1308" s="2">
        <v>12</v>
      </c>
      <c r="AI1308" s="2">
        <v>104.32</v>
      </c>
      <c r="AJ1308" s="2">
        <v>240</v>
      </c>
      <c r="AK1308" s="2">
        <v>0</v>
      </c>
      <c r="AL1308" s="2">
        <v>0</v>
      </c>
      <c r="AM1308" s="2">
        <v>0</v>
      </c>
      <c r="AN1308" s="2">
        <v>0</v>
      </c>
      <c r="AO1308" s="2">
        <v>2</v>
      </c>
      <c r="AP1308" s="2">
        <v>9</v>
      </c>
      <c r="AQ1308" s="2">
        <v>0</v>
      </c>
      <c r="AR1308" s="2">
        <v>3078.4</v>
      </c>
      <c r="AS1308" s="2">
        <v>3684.72</v>
      </c>
      <c r="AT1308" s="2">
        <v>15745.83</v>
      </c>
      <c r="AU1308" s="2">
        <v>15000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2028.96</v>
      </c>
      <c r="BB1308" s="2">
        <v>0</v>
      </c>
      <c r="BC1308" s="2">
        <v>0</v>
      </c>
      <c r="BD1308" s="2">
        <v>0</v>
      </c>
      <c r="BE1308" s="2">
        <v>0</v>
      </c>
      <c r="BF1308" s="2">
        <v>21.25</v>
      </c>
      <c r="BG1308" s="2">
        <v>0</v>
      </c>
    </row>
    <row r="1309" spans="1:59">
      <c r="A1309" s="5" t="s">
        <v>5277</v>
      </c>
      <c r="B1309" s="2" t="s">
        <v>5278</v>
      </c>
      <c r="C1309" s="2" t="s">
        <v>5279</v>
      </c>
      <c r="D1309" s="2" t="s">
        <v>5280</v>
      </c>
      <c r="E1309" s="2" t="s">
        <v>154</v>
      </c>
      <c r="F1309" s="2" t="s">
        <v>256</v>
      </c>
      <c r="G1309" s="2">
        <v>4</v>
      </c>
      <c r="H1309" s="2">
        <v>3</v>
      </c>
      <c r="I1309" s="2">
        <v>3.7</v>
      </c>
      <c r="J1309" s="2">
        <v>0</v>
      </c>
      <c r="K1309" s="2">
        <v>1332</v>
      </c>
      <c r="L1309" s="2">
        <v>0</v>
      </c>
      <c r="M1309" s="2">
        <v>24</v>
      </c>
      <c r="N1309" s="2">
        <v>64</v>
      </c>
      <c r="O1309" s="2">
        <v>0</v>
      </c>
      <c r="P1309" s="2">
        <v>144</v>
      </c>
      <c r="Q1309" s="2">
        <v>0</v>
      </c>
      <c r="R1309" s="2">
        <v>0</v>
      </c>
      <c r="S1309" s="2">
        <v>0</v>
      </c>
      <c r="T1309" s="2">
        <v>800</v>
      </c>
      <c r="U1309" s="2">
        <v>100</v>
      </c>
      <c r="V1309" s="2">
        <v>300</v>
      </c>
      <c r="W1309" s="2">
        <v>33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253.72</v>
      </c>
      <c r="AE1309" s="2">
        <v>0</v>
      </c>
      <c r="AF1309" s="2">
        <v>3050.72</v>
      </c>
      <c r="AG1309" s="2">
        <v>344.56</v>
      </c>
      <c r="AH1309" s="2">
        <v>12.92</v>
      </c>
      <c r="AI1309" s="2">
        <v>104.32</v>
      </c>
      <c r="AJ1309" s="2">
        <v>258</v>
      </c>
      <c r="AK1309" s="2">
        <v>0</v>
      </c>
      <c r="AL1309" s="2">
        <v>0</v>
      </c>
      <c r="AM1309" s="2">
        <v>0</v>
      </c>
      <c r="AN1309" s="2">
        <v>0</v>
      </c>
      <c r="AO1309" s="2">
        <v>2</v>
      </c>
      <c r="AP1309" s="2">
        <v>9</v>
      </c>
      <c r="AQ1309" s="2">
        <v>0</v>
      </c>
      <c r="AR1309" s="2">
        <v>2328.92</v>
      </c>
      <c r="AS1309" s="2">
        <v>2978.72</v>
      </c>
      <c r="AT1309" s="2">
        <v>12115.85</v>
      </c>
      <c r="AU1309" s="2">
        <v>15000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2159.4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</row>
    <row r="1310" spans="1:59">
      <c r="A1310" s="5" t="s">
        <v>5281</v>
      </c>
      <c r="B1310" s="2" t="s">
        <v>5282</v>
      </c>
      <c r="C1310" s="2" t="s">
        <v>5283</v>
      </c>
      <c r="D1310" s="2" t="s">
        <v>5284</v>
      </c>
      <c r="E1310" s="2" t="s">
        <v>529</v>
      </c>
      <c r="F1310" s="2" t="s">
        <v>256</v>
      </c>
      <c r="G1310" s="2">
        <v>9</v>
      </c>
      <c r="H1310" s="2">
        <v>1</v>
      </c>
      <c r="I1310" s="2">
        <v>5.3</v>
      </c>
      <c r="J1310" s="2">
        <v>0</v>
      </c>
      <c r="K1310" s="2">
        <v>1908</v>
      </c>
      <c r="L1310" s="2">
        <v>0</v>
      </c>
      <c r="M1310" s="2">
        <v>0</v>
      </c>
      <c r="N1310" s="2">
        <v>0</v>
      </c>
      <c r="O1310" s="2">
        <v>0</v>
      </c>
      <c r="P1310" s="2">
        <v>216</v>
      </c>
      <c r="Q1310" s="2">
        <v>0</v>
      </c>
      <c r="R1310" s="2">
        <v>0</v>
      </c>
      <c r="S1310" s="2">
        <v>0</v>
      </c>
      <c r="T1310" s="2">
        <v>800</v>
      </c>
      <c r="U1310" s="2">
        <v>100</v>
      </c>
      <c r="V1310" s="2">
        <v>300</v>
      </c>
      <c r="W1310" s="2">
        <v>33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3357</v>
      </c>
      <c r="AG1310" s="2">
        <v>399.92</v>
      </c>
      <c r="AH1310" s="2">
        <v>15</v>
      </c>
      <c r="AI1310" s="2">
        <v>104.32</v>
      </c>
      <c r="AJ1310" s="2">
        <v>300</v>
      </c>
      <c r="AK1310" s="2">
        <v>0</v>
      </c>
      <c r="AL1310" s="2">
        <v>0</v>
      </c>
      <c r="AM1310" s="2">
        <v>0</v>
      </c>
      <c r="AN1310" s="2">
        <v>0</v>
      </c>
      <c r="AO1310" s="2">
        <v>2</v>
      </c>
      <c r="AP1310" s="2">
        <v>9</v>
      </c>
      <c r="AQ1310" s="2">
        <v>0</v>
      </c>
      <c r="AR1310" s="2">
        <v>2535.76</v>
      </c>
      <c r="AS1310" s="2">
        <v>3285</v>
      </c>
      <c r="AT1310" s="2">
        <v>13238.97</v>
      </c>
      <c r="AU1310" s="2">
        <v>15000</v>
      </c>
      <c r="AV1310" s="2">
        <v>0</v>
      </c>
      <c r="AW1310" s="2">
        <v>0</v>
      </c>
      <c r="AX1310" s="2">
        <v>0</v>
      </c>
      <c r="AY1310" s="2">
        <v>3000</v>
      </c>
      <c r="AZ1310" s="2">
        <v>0</v>
      </c>
      <c r="BA1310" s="2">
        <v>2457.72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</row>
    <row r="1311" spans="1:59">
      <c r="A1311" s="5" t="s">
        <v>5285</v>
      </c>
      <c r="B1311" s="2" t="s">
        <v>2363</v>
      </c>
      <c r="C1311" s="2" t="s">
        <v>5286</v>
      </c>
      <c r="D1311" s="2" t="s">
        <v>5287</v>
      </c>
      <c r="E1311" s="2" t="s">
        <v>204</v>
      </c>
      <c r="F1311" s="2" t="s">
        <v>181</v>
      </c>
      <c r="G1311" s="2">
        <v>11</v>
      </c>
      <c r="H1311" s="2">
        <v>1</v>
      </c>
      <c r="I1311" s="2">
        <v>6.1</v>
      </c>
      <c r="J1311" s="2">
        <v>0</v>
      </c>
      <c r="K1311" s="2">
        <v>2196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800</v>
      </c>
      <c r="U1311" s="2">
        <v>100</v>
      </c>
      <c r="V1311" s="2">
        <v>300</v>
      </c>
      <c r="W1311" s="2">
        <v>33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3429</v>
      </c>
      <c r="AG1311" s="2">
        <v>320</v>
      </c>
      <c r="AH1311" s="2">
        <v>12</v>
      </c>
      <c r="AI1311" s="2">
        <v>104.32</v>
      </c>
      <c r="AJ1311" s="2">
        <v>240</v>
      </c>
      <c r="AK1311" s="2">
        <v>0</v>
      </c>
      <c r="AL1311" s="2">
        <v>0</v>
      </c>
      <c r="AM1311" s="2">
        <v>0</v>
      </c>
      <c r="AN1311" s="2">
        <v>0</v>
      </c>
      <c r="AO1311" s="2">
        <v>2</v>
      </c>
      <c r="AP1311" s="2">
        <v>9</v>
      </c>
      <c r="AQ1311" s="2">
        <v>0</v>
      </c>
      <c r="AR1311" s="2">
        <v>2750.68</v>
      </c>
      <c r="AS1311" s="2">
        <v>3357</v>
      </c>
      <c r="AT1311" s="2">
        <v>14196</v>
      </c>
      <c r="AU1311" s="2">
        <v>15000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2028.96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</row>
    <row r="1312" spans="1:59">
      <c r="A1312" s="5" t="s">
        <v>5288</v>
      </c>
      <c r="B1312" s="2" t="s">
        <v>3127</v>
      </c>
      <c r="C1312" s="2" t="s">
        <v>5289</v>
      </c>
      <c r="D1312" s="2" t="s">
        <v>5290</v>
      </c>
      <c r="E1312" s="2" t="s">
        <v>204</v>
      </c>
      <c r="F1312" s="2" t="s">
        <v>181</v>
      </c>
      <c r="G1312" s="2">
        <v>11</v>
      </c>
      <c r="H1312" s="2">
        <v>1</v>
      </c>
      <c r="I1312" s="2">
        <v>6.1</v>
      </c>
      <c r="J1312" s="2">
        <v>0</v>
      </c>
      <c r="K1312" s="2">
        <v>2196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800</v>
      </c>
      <c r="U1312" s="2">
        <v>100</v>
      </c>
      <c r="V1312" s="2">
        <v>300</v>
      </c>
      <c r="W1312" s="2">
        <v>33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302.9</v>
      </c>
      <c r="AE1312" s="2">
        <v>0</v>
      </c>
      <c r="AF1312" s="2">
        <v>3731.9</v>
      </c>
      <c r="AG1312" s="2">
        <v>320</v>
      </c>
      <c r="AH1312" s="2">
        <v>12</v>
      </c>
      <c r="AI1312" s="2">
        <v>104.32</v>
      </c>
      <c r="AJ1312" s="2">
        <v>240</v>
      </c>
      <c r="AK1312" s="2">
        <v>0</v>
      </c>
      <c r="AL1312" s="2">
        <v>0</v>
      </c>
      <c r="AM1312" s="2">
        <v>0</v>
      </c>
      <c r="AN1312" s="2">
        <v>0</v>
      </c>
      <c r="AO1312" s="2">
        <v>2</v>
      </c>
      <c r="AP1312" s="2">
        <v>9</v>
      </c>
      <c r="AQ1312" s="2">
        <v>0</v>
      </c>
      <c r="AR1312" s="2">
        <v>3053.58</v>
      </c>
      <c r="AS1312" s="2">
        <v>3659.9</v>
      </c>
      <c r="AT1312" s="2">
        <v>14498.9</v>
      </c>
      <c r="AU1312" s="2">
        <v>15000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2028.96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</row>
    <row r="1313" spans="1:59">
      <c r="A1313" s="5" t="s">
        <v>5291</v>
      </c>
      <c r="B1313" s="2" t="s">
        <v>5292</v>
      </c>
      <c r="C1313" s="2" t="s">
        <v>5293</v>
      </c>
      <c r="D1313" s="2" t="s">
        <v>5294</v>
      </c>
      <c r="E1313" s="2" t="s">
        <v>136</v>
      </c>
      <c r="F1313" s="2" t="s">
        <v>181</v>
      </c>
      <c r="G1313" s="2">
        <v>6</v>
      </c>
      <c r="H1313" s="2">
        <v>1</v>
      </c>
      <c r="I1313" s="2">
        <v>4.1</v>
      </c>
      <c r="J1313" s="2">
        <v>0</v>
      </c>
      <c r="K1313" s="2">
        <v>1476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800</v>
      </c>
      <c r="U1313" s="2">
        <v>100</v>
      </c>
      <c r="V1313" s="2">
        <v>300</v>
      </c>
      <c r="W1313" s="2">
        <v>33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2709</v>
      </c>
      <c r="AG1313" s="2">
        <v>320</v>
      </c>
      <c r="AH1313" s="2">
        <v>12</v>
      </c>
      <c r="AI1313" s="2">
        <v>104.32</v>
      </c>
      <c r="AJ1313" s="2">
        <v>240</v>
      </c>
      <c r="AK1313" s="2">
        <v>0</v>
      </c>
      <c r="AL1313" s="2">
        <v>0</v>
      </c>
      <c r="AM1313" s="2">
        <v>0</v>
      </c>
      <c r="AN1313" s="2">
        <v>0</v>
      </c>
      <c r="AO1313" s="2">
        <v>2</v>
      </c>
      <c r="AP1313" s="2">
        <v>9</v>
      </c>
      <c r="AQ1313" s="2">
        <v>0</v>
      </c>
      <c r="AR1313" s="2">
        <v>2030.68</v>
      </c>
      <c r="AS1313" s="2">
        <v>2637</v>
      </c>
      <c r="AT1313" s="2">
        <v>12415.49</v>
      </c>
      <c r="AU1313" s="2">
        <v>15000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2028.96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</row>
    <row r="1314" spans="1:59">
      <c r="A1314" s="5" t="s">
        <v>5295</v>
      </c>
      <c r="B1314" s="2" t="s">
        <v>5296</v>
      </c>
      <c r="C1314" s="2" t="s">
        <v>5297</v>
      </c>
      <c r="D1314" s="2" t="s">
        <v>5298</v>
      </c>
      <c r="E1314" s="2" t="s">
        <v>104</v>
      </c>
      <c r="F1314" s="2" t="s">
        <v>181</v>
      </c>
      <c r="G1314" s="2">
        <v>6</v>
      </c>
      <c r="H1314" s="2">
        <v>1</v>
      </c>
      <c r="I1314" s="2">
        <v>4.1</v>
      </c>
      <c r="J1314" s="2">
        <v>0</v>
      </c>
      <c r="K1314" s="2">
        <v>1476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800</v>
      </c>
      <c r="U1314" s="2">
        <v>100</v>
      </c>
      <c r="V1314" s="2">
        <v>300</v>
      </c>
      <c r="W1314" s="2">
        <v>33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2709</v>
      </c>
      <c r="AG1314" s="2">
        <v>320</v>
      </c>
      <c r="AH1314" s="2">
        <v>12</v>
      </c>
      <c r="AI1314" s="2">
        <v>104.32</v>
      </c>
      <c r="AJ1314" s="2">
        <v>240</v>
      </c>
      <c r="AK1314" s="2">
        <v>0</v>
      </c>
      <c r="AL1314" s="2">
        <v>0</v>
      </c>
      <c r="AM1314" s="2">
        <v>0</v>
      </c>
      <c r="AN1314" s="2">
        <v>0</v>
      </c>
      <c r="AO1314" s="2">
        <v>2</v>
      </c>
      <c r="AP1314" s="2">
        <v>9</v>
      </c>
      <c r="AQ1314" s="2">
        <v>0</v>
      </c>
      <c r="AR1314" s="2">
        <v>2030.68</v>
      </c>
      <c r="AS1314" s="2">
        <v>2637</v>
      </c>
      <c r="AT1314" s="2">
        <v>11310.66</v>
      </c>
      <c r="AU1314" s="2">
        <v>15000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2028.96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</row>
    <row r="1315" spans="1:59">
      <c r="A1315" s="5" t="s">
        <v>5299</v>
      </c>
      <c r="B1315" s="2" t="s">
        <v>5300</v>
      </c>
      <c r="C1315" s="2" t="s">
        <v>5301</v>
      </c>
      <c r="D1315" s="2" t="s">
        <v>5302</v>
      </c>
      <c r="E1315" s="2" t="s">
        <v>104</v>
      </c>
      <c r="F1315" s="2" t="s">
        <v>181</v>
      </c>
      <c r="G1315" s="2">
        <v>6</v>
      </c>
      <c r="H1315" s="2">
        <v>1</v>
      </c>
      <c r="I1315" s="2">
        <v>4.1</v>
      </c>
      <c r="J1315" s="2">
        <v>0</v>
      </c>
      <c r="K1315" s="2">
        <v>1476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7</v>
      </c>
      <c r="S1315" s="2">
        <v>0</v>
      </c>
      <c r="T1315" s="2">
        <v>800</v>
      </c>
      <c r="U1315" s="2">
        <v>100</v>
      </c>
      <c r="V1315" s="2">
        <v>300</v>
      </c>
      <c r="W1315" s="2">
        <v>33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2716</v>
      </c>
      <c r="AG1315" s="2">
        <v>320</v>
      </c>
      <c r="AH1315" s="2">
        <v>12</v>
      </c>
      <c r="AI1315" s="2">
        <v>104.32</v>
      </c>
      <c r="AJ1315" s="2">
        <v>240</v>
      </c>
      <c r="AK1315" s="2">
        <v>0</v>
      </c>
      <c r="AL1315" s="2">
        <v>0</v>
      </c>
      <c r="AM1315" s="2">
        <v>0</v>
      </c>
      <c r="AN1315" s="2">
        <v>0</v>
      </c>
      <c r="AO1315" s="2">
        <v>2</v>
      </c>
      <c r="AP1315" s="2">
        <v>9</v>
      </c>
      <c r="AQ1315" s="2">
        <v>0</v>
      </c>
      <c r="AR1315" s="2">
        <v>2037.68</v>
      </c>
      <c r="AS1315" s="2">
        <v>2674</v>
      </c>
      <c r="AT1315" s="2">
        <v>11421.66</v>
      </c>
      <c r="AU1315" s="2">
        <v>15000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2028.96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</row>
    <row r="1316" spans="1:59">
      <c r="A1316" s="5" t="s">
        <v>5303</v>
      </c>
      <c r="B1316" s="2" t="s">
        <v>5304</v>
      </c>
      <c r="C1316" s="2" t="s">
        <v>5305</v>
      </c>
      <c r="D1316" s="2" t="s">
        <v>5306</v>
      </c>
      <c r="E1316" s="2" t="s">
        <v>123</v>
      </c>
      <c r="F1316" s="2" t="s">
        <v>181</v>
      </c>
      <c r="G1316" s="2">
        <v>6</v>
      </c>
      <c r="H1316" s="2">
        <v>1</v>
      </c>
      <c r="I1316" s="2">
        <v>4.1</v>
      </c>
      <c r="J1316" s="2">
        <v>0</v>
      </c>
      <c r="K1316" s="2">
        <v>1476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7</v>
      </c>
      <c r="S1316" s="2">
        <v>0</v>
      </c>
      <c r="T1316" s="2">
        <v>800</v>
      </c>
      <c r="U1316" s="2">
        <v>100</v>
      </c>
      <c r="V1316" s="2">
        <v>300</v>
      </c>
      <c r="W1316" s="2">
        <v>33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720</v>
      </c>
      <c r="AF1316" s="2">
        <v>1996</v>
      </c>
      <c r="AG1316" s="2">
        <v>320</v>
      </c>
      <c r="AH1316" s="2">
        <v>12</v>
      </c>
      <c r="AI1316" s="2">
        <v>104.32</v>
      </c>
      <c r="AJ1316" s="2">
        <v>240</v>
      </c>
      <c r="AK1316" s="2">
        <v>0</v>
      </c>
      <c r="AL1316" s="2">
        <v>0</v>
      </c>
      <c r="AM1316" s="2">
        <v>0</v>
      </c>
      <c r="AN1316" s="2">
        <v>0</v>
      </c>
      <c r="AO1316" s="2">
        <v>2</v>
      </c>
      <c r="AP1316" s="2">
        <v>9</v>
      </c>
      <c r="AQ1316" s="2">
        <v>0</v>
      </c>
      <c r="AR1316" s="2">
        <v>1317.68</v>
      </c>
      <c r="AS1316" s="2">
        <v>1954</v>
      </c>
      <c r="AT1316" s="2">
        <v>11415.6</v>
      </c>
      <c r="AU1316" s="2">
        <v>15000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2028.96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</row>
    <row r="1317" spans="1:59">
      <c r="A1317" s="5" t="s">
        <v>5307</v>
      </c>
      <c r="B1317" s="2" t="s">
        <v>5308</v>
      </c>
      <c r="C1317" s="2" t="s">
        <v>5309</v>
      </c>
      <c r="D1317" s="2" t="s">
        <v>5310</v>
      </c>
      <c r="E1317" s="2" t="s">
        <v>204</v>
      </c>
      <c r="F1317" s="2" t="s">
        <v>181</v>
      </c>
      <c r="G1317" s="2">
        <v>11</v>
      </c>
      <c r="H1317" s="2">
        <v>1</v>
      </c>
      <c r="I1317" s="2">
        <v>6.1</v>
      </c>
      <c r="J1317" s="2">
        <v>0</v>
      </c>
      <c r="K1317" s="2">
        <v>2196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800</v>
      </c>
      <c r="U1317" s="2">
        <v>100</v>
      </c>
      <c r="V1317" s="2">
        <v>300</v>
      </c>
      <c r="W1317" s="2">
        <v>33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720</v>
      </c>
      <c r="AE1317" s="2">
        <v>0</v>
      </c>
      <c r="AF1317" s="2">
        <v>4149</v>
      </c>
      <c r="AG1317" s="2">
        <v>320</v>
      </c>
      <c r="AH1317" s="2">
        <v>12</v>
      </c>
      <c r="AI1317" s="2">
        <v>104.32</v>
      </c>
      <c r="AJ1317" s="2">
        <v>240</v>
      </c>
      <c r="AK1317" s="2">
        <v>0</v>
      </c>
      <c r="AL1317" s="2">
        <v>0</v>
      </c>
      <c r="AM1317" s="2">
        <v>0</v>
      </c>
      <c r="AN1317" s="2">
        <v>0</v>
      </c>
      <c r="AO1317" s="2">
        <v>2</v>
      </c>
      <c r="AP1317" s="2">
        <v>9</v>
      </c>
      <c r="AQ1317" s="2">
        <v>0</v>
      </c>
      <c r="AR1317" s="2">
        <v>3470.68</v>
      </c>
      <c r="AS1317" s="2">
        <v>4077</v>
      </c>
      <c r="AT1317" s="2">
        <v>12651</v>
      </c>
      <c r="AU1317" s="2">
        <v>15000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2028.96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</row>
    <row r="1318" spans="1:59">
      <c r="A1318" s="5" t="s">
        <v>5311</v>
      </c>
      <c r="B1318" s="2" t="s">
        <v>5312</v>
      </c>
      <c r="C1318" s="2" t="s">
        <v>5313</v>
      </c>
      <c r="D1318" s="2" t="s">
        <v>5314</v>
      </c>
      <c r="E1318" s="2" t="s">
        <v>1159</v>
      </c>
      <c r="F1318" s="2" t="s">
        <v>181</v>
      </c>
      <c r="G1318" s="2">
        <v>6</v>
      </c>
      <c r="H1318" s="2">
        <v>1</v>
      </c>
      <c r="I1318" s="2">
        <v>4.1</v>
      </c>
      <c r="J1318" s="2">
        <v>0</v>
      </c>
      <c r="K1318" s="2">
        <v>1476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800</v>
      </c>
      <c r="U1318" s="2">
        <v>100</v>
      </c>
      <c r="V1318" s="2">
        <v>300</v>
      </c>
      <c r="W1318" s="2">
        <v>33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2709</v>
      </c>
      <c r="AG1318" s="2">
        <v>320</v>
      </c>
      <c r="AH1318" s="2">
        <v>12</v>
      </c>
      <c r="AI1318" s="2">
        <v>104.32</v>
      </c>
      <c r="AJ1318" s="2">
        <v>240</v>
      </c>
      <c r="AK1318" s="2">
        <v>0</v>
      </c>
      <c r="AL1318" s="2">
        <v>0</v>
      </c>
      <c r="AM1318" s="2">
        <v>0</v>
      </c>
      <c r="AN1318" s="2">
        <v>0</v>
      </c>
      <c r="AO1318" s="2">
        <v>2</v>
      </c>
      <c r="AP1318" s="2">
        <v>9</v>
      </c>
      <c r="AQ1318" s="2">
        <v>0</v>
      </c>
      <c r="AR1318" s="2">
        <v>2030.68</v>
      </c>
      <c r="AS1318" s="2">
        <v>2637</v>
      </c>
      <c r="AT1318" s="2">
        <v>11211</v>
      </c>
      <c r="AU1318" s="2">
        <v>15000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2028.96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</row>
    <row r="1319" spans="1:59">
      <c r="A1319" s="5" t="s">
        <v>5315</v>
      </c>
      <c r="B1319" s="2" t="s">
        <v>5316</v>
      </c>
      <c r="C1319" s="2" t="s">
        <v>5317</v>
      </c>
      <c r="D1319" s="2" t="s">
        <v>5318</v>
      </c>
      <c r="E1319" s="2" t="s">
        <v>93</v>
      </c>
      <c r="F1319" s="2" t="s">
        <v>256</v>
      </c>
      <c r="G1319" s="2">
        <v>6</v>
      </c>
      <c r="H1319" s="2">
        <v>1</v>
      </c>
      <c r="I1319" s="2">
        <v>4.1</v>
      </c>
      <c r="J1319" s="2">
        <v>0</v>
      </c>
      <c r="K1319" s="2">
        <v>1476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800</v>
      </c>
      <c r="U1319" s="2">
        <v>100</v>
      </c>
      <c r="V1319" s="2">
        <v>300</v>
      </c>
      <c r="W1319" s="2">
        <v>33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2709</v>
      </c>
      <c r="AG1319" s="2">
        <v>320</v>
      </c>
      <c r="AH1319" s="2">
        <v>12</v>
      </c>
      <c r="AI1319" s="2">
        <v>104.32</v>
      </c>
      <c r="AJ1319" s="2">
        <v>240</v>
      </c>
      <c r="AK1319" s="2">
        <v>0</v>
      </c>
      <c r="AL1319" s="2">
        <v>0</v>
      </c>
      <c r="AM1319" s="2">
        <v>0</v>
      </c>
      <c r="AN1319" s="2">
        <v>0</v>
      </c>
      <c r="AO1319" s="2">
        <v>2</v>
      </c>
      <c r="AP1319" s="2">
        <v>9</v>
      </c>
      <c r="AQ1319" s="2">
        <v>0</v>
      </c>
      <c r="AR1319" s="2">
        <v>2030.68</v>
      </c>
      <c r="AS1319" s="2">
        <v>2637</v>
      </c>
      <c r="AT1319" s="2">
        <v>11311</v>
      </c>
      <c r="AU1319" s="2">
        <v>15000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2028.96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</row>
    <row r="1320" spans="1:59">
      <c r="A1320" s="5" t="s">
        <v>5319</v>
      </c>
      <c r="B1320" s="2" t="s">
        <v>5320</v>
      </c>
      <c r="C1320" s="2" t="s">
        <v>5321</v>
      </c>
      <c r="D1320" s="2" t="s">
        <v>5322</v>
      </c>
      <c r="E1320" s="2" t="s">
        <v>1159</v>
      </c>
      <c r="F1320" s="2" t="s">
        <v>256</v>
      </c>
      <c r="G1320" s="2">
        <v>10</v>
      </c>
      <c r="H1320" s="2">
        <v>2</v>
      </c>
      <c r="I1320" s="2">
        <v>5.9</v>
      </c>
      <c r="J1320" s="2">
        <v>0</v>
      </c>
      <c r="K1320" s="2">
        <v>2124</v>
      </c>
      <c r="L1320" s="2">
        <v>0</v>
      </c>
      <c r="M1320" s="2">
        <v>12</v>
      </c>
      <c r="N1320" s="2">
        <v>48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800</v>
      </c>
      <c r="U1320" s="2">
        <v>100</v>
      </c>
      <c r="V1320" s="2">
        <v>300</v>
      </c>
      <c r="W1320" s="2">
        <v>33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878.9</v>
      </c>
      <c r="AE1320" s="2">
        <v>0</v>
      </c>
      <c r="AF1320" s="2">
        <v>4295.9</v>
      </c>
      <c r="AG1320" s="2">
        <v>510.4</v>
      </c>
      <c r="AH1320" s="2">
        <v>19.14</v>
      </c>
      <c r="AI1320" s="2">
        <v>127.6</v>
      </c>
      <c r="AJ1320" s="2">
        <v>383</v>
      </c>
      <c r="AK1320" s="2">
        <v>0</v>
      </c>
      <c r="AL1320" s="2">
        <v>0</v>
      </c>
      <c r="AM1320" s="2">
        <v>0</v>
      </c>
      <c r="AN1320" s="2">
        <v>0</v>
      </c>
      <c r="AO1320" s="2">
        <v>2</v>
      </c>
      <c r="AP1320" s="2">
        <v>9</v>
      </c>
      <c r="AQ1320" s="2">
        <v>0</v>
      </c>
      <c r="AR1320" s="2">
        <v>3253.76</v>
      </c>
      <c r="AS1320" s="2">
        <v>4223.9</v>
      </c>
      <c r="AT1320" s="2">
        <v>14213.9</v>
      </c>
      <c r="AU1320" s="2">
        <v>15000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3120.42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</row>
    <row r="1321" spans="1:59">
      <c r="A1321" s="5" t="s">
        <v>5323</v>
      </c>
      <c r="B1321" s="2" t="s">
        <v>5324</v>
      </c>
      <c r="C1321" s="2" t="s">
        <v>5325</v>
      </c>
      <c r="D1321" s="2" t="s">
        <v>5326</v>
      </c>
      <c r="E1321" s="2" t="s">
        <v>123</v>
      </c>
      <c r="F1321" s="2" t="s">
        <v>181</v>
      </c>
      <c r="G1321" s="2">
        <v>0</v>
      </c>
      <c r="H1321" s="2">
        <v>4</v>
      </c>
      <c r="I1321" s="2">
        <v>7.1</v>
      </c>
      <c r="J1321" s="2">
        <v>0</v>
      </c>
      <c r="K1321" s="2">
        <v>2556</v>
      </c>
      <c r="L1321" s="2">
        <v>0</v>
      </c>
      <c r="M1321" s="2">
        <v>266</v>
      </c>
      <c r="N1321" s="2">
        <v>168</v>
      </c>
      <c r="O1321" s="2">
        <v>0</v>
      </c>
      <c r="P1321" s="2">
        <v>0</v>
      </c>
      <c r="Q1321" s="2">
        <v>0</v>
      </c>
      <c r="R1321" s="2">
        <v>0</v>
      </c>
      <c r="S1321" s="2">
        <v>4.63</v>
      </c>
      <c r="T1321" s="2">
        <v>800</v>
      </c>
      <c r="U1321" s="2">
        <v>300</v>
      </c>
      <c r="V1321" s="2">
        <v>300</v>
      </c>
      <c r="W1321" s="2">
        <v>33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4427.63</v>
      </c>
      <c r="AG1321" s="2">
        <v>892.48</v>
      </c>
      <c r="AH1321" s="2">
        <v>33.47</v>
      </c>
      <c r="AI1321" s="2">
        <v>223.12</v>
      </c>
      <c r="AJ1321" s="2">
        <v>669.36</v>
      </c>
      <c r="AK1321" s="2">
        <v>0</v>
      </c>
      <c r="AL1321" s="2">
        <v>0</v>
      </c>
      <c r="AM1321" s="2">
        <v>0</v>
      </c>
      <c r="AN1321" s="2">
        <v>0</v>
      </c>
      <c r="AO1321" s="2">
        <v>2</v>
      </c>
      <c r="AP1321" s="2">
        <v>9</v>
      </c>
      <c r="AQ1321" s="2">
        <v>0</v>
      </c>
      <c r="AR1321" s="2">
        <v>2607.2</v>
      </c>
      <c r="AS1321" s="2">
        <v>4215.63</v>
      </c>
      <c r="AT1321" s="2">
        <v>4215.63</v>
      </c>
      <c r="AU1321" s="2">
        <v>5000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1818.43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</row>
    <row r="1322" spans="1:59">
      <c r="A1322" s="5" t="s">
        <v>5327</v>
      </c>
      <c r="B1322" s="2" t="s">
        <v>4545</v>
      </c>
      <c r="C1322" s="2" t="s">
        <v>5328</v>
      </c>
      <c r="D1322" s="2" t="s">
        <v>5329</v>
      </c>
      <c r="E1322" s="2" t="s">
        <v>123</v>
      </c>
      <c r="F1322" s="2" t="s">
        <v>181</v>
      </c>
      <c r="G1322" s="2">
        <v>0</v>
      </c>
      <c r="H1322" s="2">
        <v>2</v>
      </c>
      <c r="I1322" s="2">
        <v>6.7</v>
      </c>
      <c r="J1322" s="2">
        <v>0</v>
      </c>
      <c r="K1322" s="2">
        <v>2412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800</v>
      </c>
      <c r="U1322" s="2">
        <v>300</v>
      </c>
      <c r="V1322" s="2">
        <v>300</v>
      </c>
      <c r="W1322" s="2">
        <v>33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3845</v>
      </c>
      <c r="AG1322" s="2">
        <v>729.68</v>
      </c>
      <c r="AH1322" s="2">
        <v>27.36</v>
      </c>
      <c r="AI1322" s="2">
        <v>182.42</v>
      </c>
      <c r="AJ1322" s="2">
        <v>547.26</v>
      </c>
      <c r="AK1322" s="2">
        <v>0</v>
      </c>
      <c r="AL1322" s="2">
        <v>0</v>
      </c>
      <c r="AM1322" s="2">
        <v>0</v>
      </c>
      <c r="AN1322" s="2">
        <v>0</v>
      </c>
      <c r="AO1322" s="2">
        <v>2</v>
      </c>
      <c r="AP1322" s="2">
        <v>9</v>
      </c>
      <c r="AQ1322" s="2">
        <v>0</v>
      </c>
      <c r="AR1322" s="2">
        <v>2356.28</v>
      </c>
      <c r="AS1322" s="2">
        <v>3633</v>
      </c>
      <c r="AT1322" s="2">
        <v>3633</v>
      </c>
      <c r="AU1322" s="2">
        <v>5000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1486.72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1322"/>
  <sheetViews>
    <sheetView workbookViewId="0">
      <pane ySplit="1" topLeftCell="A2" activePane="bottomLeft" state="frozen"/>
      <selection/>
      <selection pane="bottomLeft" activeCell="H9" sqref="H9"/>
    </sheetView>
  </sheetViews>
  <sheetFormatPr defaultColWidth="9" defaultRowHeight="13.5"/>
  <cols>
    <col min="28" max="28" width="9.375"/>
  </cols>
  <sheetData>
    <row r="1" spans="1:62">
      <c r="A1" t="s">
        <v>5330</v>
      </c>
      <c r="B1" t="s">
        <v>5331</v>
      </c>
      <c r="C1" t="s">
        <v>5332</v>
      </c>
      <c r="D1" t="s">
        <v>5333</v>
      </c>
      <c r="E1" t="s">
        <v>1</v>
      </c>
      <c r="F1" t="s">
        <v>5334</v>
      </c>
      <c r="G1" t="s">
        <v>10</v>
      </c>
      <c r="H1" t="s">
        <v>9</v>
      </c>
      <c r="I1" t="s">
        <v>5335</v>
      </c>
      <c r="J1" t="s">
        <v>11</v>
      </c>
      <c r="K1" t="s">
        <v>27</v>
      </c>
      <c r="L1" t="s">
        <v>28</v>
      </c>
      <c r="M1" t="s">
        <v>5336</v>
      </c>
      <c r="N1" t="s">
        <v>15</v>
      </c>
      <c r="O1" t="s">
        <v>5337</v>
      </c>
      <c r="P1" t="s">
        <v>16</v>
      </c>
      <c r="Q1" t="s">
        <v>17</v>
      </c>
      <c r="R1" t="s">
        <v>20</v>
      </c>
      <c r="S1" t="s">
        <v>21</v>
      </c>
      <c r="T1" t="s">
        <v>5338</v>
      </c>
      <c r="U1" t="s">
        <v>22</v>
      </c>
      <c r="V1" t="s">
        <v>19</v>
      </c>
      <c r="W1" t="s">
        <v>5339</v>
      </c>
      <c r="X1" t="s">
        <v>5340</v>
      </c>
      <c r="Y1" t="s">
        <v>5341</v>
      </c>
      <c r="Z1" t="s">
        <v>5342</v>
      </c>
      <c r="AA1" t="s">
        <v>5343</v>
      </c>
      <c r="AB1" t="s">
        <v>5344</v>
      </c>
      <c r="AC1" t="s">
        <v>5345</v>
      </c>
      <c r="AD1" t="s">
        <v>5346</v>
      </c>
      <c r="AE1" t="s">
        <v>5347</v>
      </c>
      <c r="AF1" t="s">
        <v>5348</v>
      </c>
      <c r="AG1" t="s">
        <v>5349</v>
      </c>
      <c r="AH1" t="s">
        <v>5350</v>
      </c>
      <c r="AI1" t="s">
        <v>5351</v>
      </c>
      <c r="AJ1" t="s">
        <v>5352</v>
      </c>
      <c r="AK1" t="s">
        <v>5353</v>
      </c>
      <c r="AL1" t="s">
        <v>5354</v>
      </c>
      <c r="AM1" t="s">
        <v>5355</v>
      </c>
      <c r="AN1" t="s">
        <v>5356</v>
      </c>
      <c r="AO1" t="s">
        <v>5357</v>
      </c>
      <c r="AP1" t="s">
        <v>5358</v>
      </c>
      <c r="AQ1" t="s">
        <v>5359</v>
      </c>
      <c r="AR1" t="s">
        <v>5360</v>
      </c>
      <c r="AS1" t="s">
        <v>5361</v>
      </c>
      <c r="AT1" t="s">
        <v>5362</v>
      </c>
      <c r="AU1" t="s">
        <v>5363</v>
      </c>
      <c r="AV1" t="s">
        <v>5364</v>
      </c>
      <c r="AW1" t="s">
        <v>5365</v>
      </c>
      <c r="AX1" t="s">
        <v>25</v>
      </c>
      <c r="AY1" t="s">
        <v>5366</v>
      </c>
      <c r="AZ1" t="s">
        <v>24</v>
      </c>
      <c r="BA1" t="s">
        <v>5367</v>
      </c>
      <c r="BB1" t="s">
        <v>5368</v>
      </c>
      <c r="BC1" t="s">
        <v>5369</v>
      </c>
      <c r="BD1" t="s">
        <v>5370</v>
      </c>
      <c r="BE1" t="s">
        <v>5371</v>
      </c>
      <c r="BF1" t="s">
        <v>5372</v>
      </c>
      <c r="BG1" t="s">
        <v>5373</v>
      </c>
      <c r="BH1" t="s">
        <v>5374</v>
      </c>
      <c r="BI1" t="s">
        <v>5375</v>
      </c>
      <c r="BJ1" t="s">
        <v>5376</v>
      </c>
    </row>
    <row r="2" spans="1:62">
      <c r="A2" t="s">
        <v>5377</v>
      </c>
      <c r="B2" t="s">
        <v>5378</v>
      </c>
      <c r="C2" t="s">
        <v>5378</v>
      </c>
      <c r="D2">
        <v>9000001</v>
      </c>
      <c r="E2" t="s">
        <v>60</v>
      </c>
      <c r="F2">
        <v>0</v>
      </c>
      <c r="G2">
        <v>0</v>
      </c>
      <c r="H2">
        <v>15000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15000</v>
      </c>
      <c r="AA2">
        <v>0</v>
      </c>
      <c r="AB2">
        <v>10962.05</v>
      </c>
      <c r="AC2">
        <v>0</v>
      </c>
      <c r="AD2">
        <v>0</v>
      </c>
      <c r="AE2">
        <v>0</v>
      </c>
      <c r="AF2">
        <v>0</v>
      </c>
      <c r="AG2">
        <v>1134.48</v>
      </c>
      <c r="AH2">
        <v>1410.97</v>
      </c>
      <c r="AI2">
        <v>42.54</v>
      </c>
      <c r="AJ2">
        <v>1078</v>
      </c>
      <c r="AK2">
        <v>2268.96</v>
      </c>
      <c r="AL2">
        <v>4938.4</v>
      </c>
      <c r="AM2">
        <v>99.27</v>
      </c>
      <c r="AN2">
        <v>241.08</v>
      </c>
      <c r="AO2">
        <v>564.39</v>
      </c>
      <c r="AP2">
        <v>0</v>
      </c>
      <c r="AQ2">
        <v>17332.01</v>
      </c>
      <c r="AR2">
        <v>369.96</v>
      </c>
      <c r="AS2">
        <v>0</v>
      </c>
      <c r="AT2">
        <v>33996.03</v>
      </c>
      <c r="AU2">
        <v>569.88</v>
      </c>
      <c r="AV2">
        <v>2</v>
      </c>
      <c r="AW2">
        <v>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>
      <c r="A3" t="s">
        <v>5379</v>
      </c>
      <c r="B3" t="s">
        <v>5378</v>
      </c>
      <c r="C3" t="s">
        <v>5378</v>
      </c>
      <c r="D3">
        <v>9000003</v>
      </c>
      <c r="E3" t="s">
        <v>66</v>
      </c>
      <c r="F3">
        <v>0</v>
      </c>
      <c r="G3">
        <v>0</v>
      </c>
      <c r="H3">
        <v>15000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15000</v>
      </c>
      <c r="AA3">
        <v>0</v>
      </c>
      <c r="AB3">
        <v>11868.42</v>
      </c>
      <c r="AC3">
        <v>0</v>
      </c>
      <c r="AD3">
        <v>0</v>
      </c>
      <c r="AE3">
        <v>0</v>
      </c>
      <c r="AF3">
        <v>0</v>
      </c>
      <c r="AG3">
        <v>1134.48</v>
      </c>
      <c r="AH3">
        <v>538.42</v>
      </c>
      <c r="AI3">
        <v>42.54</v>
      </c>
      <c r="AJ3">
        <v>1078</v>
      </c>
      <c r="AK3">
        <v>2268.96</v>
      </c>
      <c r="AL3">
        <v>1884.47</v>
      </c>
      <c r="AM3">
        <v>99.27</v>
      </c>
      <c r="AN3">
        <v>241.08</v>
      </c>
      <c r="AO3">
        <v>215.37</v>
      </c>
      <c r="AP3">
        <v>0</v>
      </c>
      <c r="AQ3">
        <v>16204.56</v>
      </c>
      <c r="AR3">
        <v>336.14</v>
      </c>
      <c r="AS3">
        <v>0</v>
      </c>
      <c r="AT3">
        <v>36613.68</v>
      </c>
      <c r="AU3">
        <v>648.41</v>
      </c>
      <c r="AV3">
        <v>2</v>
      </c>
      <c r="AW3">
        <v>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>
      <c r="A4" t="s">
        <v>5380</v>
      </c>
      <c r="B4" t="s">
        <v>5378</v>
      </c>
      <c r="C4" t="s">
        <v>5378</v>
      </c>
      <c r="D4">
        <v>9000004</v>
      </c>
      <c r="E4" t="s">
        <v>70</v>
      </c>
      <c r="F4">
        <v>0</v>
      </c>
      <c r="G4">
        <v>0</v>
      </c>
      <c r="H4">
        <v>15000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15000</v>
      </c>
      <c r="AA4">
        <v>0</v>
      </c>
      <c r="AB4">
        <v>12070.88</v>
      </c>
      <c r="AC4">
        <v>0</v>
      </c>
      <c r="AD4">
        <v>0</v>
      </c>
      <c r="AE4">
        <v>0</v>
      </c>
      <c r="AF4">
        <v>0</v>
      </c>
      <c r="AG4">
        <v>1134.48</v>
      </c>
      <c r="AH4">
        <v>381.29</v>
      </c>
      <c r="AI4">
        <v>42.54</v>
      </c>
      <c r="AJ4">
        <v>1078</v>
      </c>
      <c r="AK4">
        <v>2268.96</v>
      </c>
      <c r="AL4">
        <v>1334.53</v>
      </c>
      <c r="AM4">
        <v>99.27</v>
      </c>
      <c r="AN4">
        <v>241.08</v>
      </c>
      <c r="AO4">
        <v>152.52</v>
      </c>
      <c r="AP4">
        <v>0</v>
      </c>
      <c r="AQ4">
        <v>14693.69</v>
      </c>
      <c r="AR4">
        <v>290.81</v>
      </c>
      <c r="AS4">
        <v>0</v>
      </c>
      <c r="AT4">
        <v>37085.07</v>
      </c>
      <c r="AU4">
        <v>662.55</v>
      </c>
      <c r="AV4">
        <v>2</v>
      </c>
      <c r="AW4">
        <v>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>
      <c r="A5" t="s">
        <v>5381</v>
      </c>
      <c r="B5" t="s">
        <v>5378</v>
      </c>
      <c r="C5" t="s">
        <v>5378</v>
      </c>
      <c r="D5">
        <v>9000005</v>
      </c>
      <c r="E5" t="s">
        <v>74</v>
      </c>
      <c r="F5">
        <v>0</v>
      </c>
      <c r="G5">
        <v>0</v>
      </c>
      <c r="H5">
        <v>15000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15000</v>
      </c>
      <c r="AA5">
        <v>0</v>
      </c>
      <c r="AB5">
        <v>11817.65</v>
      </c>
      <c r="AC5">
        <v>0</v>
      </c>
      <c r="AD5">
        <v>0</v>
      </c>
      <c r="AE5">
        <v>0</v>
      </c>
      <c r="AF5">
        <v>0</v>
      </c>
      <c r="AG5">
        <v>1134.48</v>
      </c>
      <c r="AH5">
        <v>528.9</v>
      </c>
      <c r="AI5">
        <v>42.54</v>
      </c>
      <c r="AJ5">
        <v>1078</v>
      </c>
      <c r="AK5">
        <v>2268.96</v>
      </c>
      <c r="AL5">
        <v>1851.16</v>
      </c>
      <c r="AM5">
        <v>99.27</v>
      </c>
      <c r="AN5">
        <v>241.08</v>
      </c>
      <c r="AO5">
        <v>211.56</v>
      </c>
      <c r="AP5">
        <v>0</v>
      </c>
      <c r="AQ5">
        <v>18214.08</v>
      </c>
      <c r="AR5">
        <v>396.43</v>
      </c>
      <c r="AS5">
        <v>0</v>
      </c>
      <c r="AT5">
        <v>36642.24</v>
      </c>
      <c r="AU5">
        <v>649.27</v>
      </c>
      <c r="AV5">
        <v>2</v>
      </c>
      <c r="AW5">
        <v>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t="s">
        <v>5382</v>
      </c>
      <c r="B6" t="s">
        <v>5378</v>
      </c>
      <c r="C6" t="s">
        <v>5378</v>
      </c>
      <c r="D6">
        <v>9000006</v>
      </c>
      <c r="E6" t="s">
        <v>78</v>
      </c>
      <c r="F6">
        <v>0</v>
      </c>
      <c r="G6">
        <v>0</v>
      </c>
      <c r="H6">
        <v>15000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15000</v>
      </c>
      <c r="AA6">
        <v>0</v>
      </c>
      <c r="AB6">
        <v>11723.39</v>
      </c>
      <c r="AC6">
        <v>0</v>
      </c>
      <c r="AD6">
        <v>0</v>
      </c>
      <c r="AE6">
        <v>0</v>
      </c>
      <c r="AF6">
        <v>0</v>
      </c>
      <c r="AG6">
        <v>1134.48</v>
      </c>
      <c r="AH6">
        <v>811.65</v>
      </c>
      <c r="AI6">
        <v>42.54</v>
      </c>
      <c r="AJ6">
        <v>1078</v>
      </c>
      <c r="AK6">
        <v>2268.96</v>
      </c>
      <c r="AL6">
        <v>2840.77</v>
      </c>
      <c r="AM6">
        <v>99.27</v>
      </c>
      <c r="AN6">
        <v>241.08</v>
      </c>
      <c r="AO6">
        <v>324.66</v>
      </c>
      <c r="AP6">
        <v>0</v>
      </c>
      <c r="AQ6">
        <v>11931.33</v>
      </c>
      <c r="AR6">
        <v>207.94</v>
      </c>
      <c r="AS6">
        <v>0</v>
      </c>
      <c r="AT6">
        <v>35793.99</v>
      </c>
      <c r="AU6">
        <v>623.82</v>
      </c>
      <c r="AV6">
        <v>2</v>
      </c>
      <c r="AW6">
        <v>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t="s">
        <v>5383</v>
      </c>
      <c r="B7" t="s">
        <v>5378</v>
      </c>
      <c r="C7" t="s">
        <v>5378</v>
      </c>
      <c r="D7">
        <v>9000007</v>
      </c>
      <c r="E7" t="s">
        <v>82</v>
      </c>
      <c r="F7">
        <v>0</v>
      </c>
      <c r="G7">
        <v>0</v>
      </c>
      <c r="H7">
        <v>15000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15000</v>
      </c>
      <c r="AA7">
        <v>0</v>
      </c>
      <c r="AB7">
        <v>11545.33</v>
      </c>
      <c r="AC7">
        <v>0</v>
      </c>
      <c r="AD7">
        <v>0</v>
      </c>
      <c r="AE7">
        <v>0</v>
      </c>
      <c r="AF7">
        <v>0</v>
      </c>
      <c r="AG7">
        <v>1134.48</v>
      </c>
      <c r="AH7">
        <v>811.65</v>
      </c>
      <c r="AI7">
        <v>42.54</v>
      </c>
      <c r="AJ7">
        <v>1078</v>
      </c>
      <c r="AK7">
        <v>2268.96</v>
      </c>
      <c r="AL7">
        <v>2840.77</v>
      </c>
      <c r="AM7">
        <v>99.27</v>
      </c>
      <c r="AN7">
        <v>241.08</v>
      </c>
      <c r="AO7">
        <v>324.66</v>
      </c>
      <c r="AP7">
        <v>0</v>
      </c>
      <c r="AQ7">
        <v>17933.33</v>
      </c>
      <c r="AR7">
        <v>388</v>
      </c>
      <c r="AS7">
        <v>0</v>
      </c>
      <c r="AT7">
        <v>35799.99</v>
      </c>
      <c r="AU7">
        <v>624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t="s">
        <v>5384</v>
      </c>
      <c r="B8" t="s">
        <v>5378</v>
      </c>
      <c r="C8" t="s">
        <v>5378</v>
      </c>
      <c r="D8">
        <v>9000008</v>
      </c>
      <c r="E8" t="s">
        <v>86</v>
      </c>
      <c r="F8">
        <v>0</v>
      </c>
      <c r="G8">
        <v>0</v>
      </c>
      <c r="H8">
        <v>15000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15000</v>
      </c>
      <c r="AA8">
        <v>0</v>
      </c>
      <c r="AB8">
        <v>11870.82</v>
      </c>
      <c r="AC8">
        <v>0</v>
      </c>
      <c r="AD8">
        <v>0</v>
      </c>
      <c r="AE8">
        <v>0</v>
      </c>
      <c r="AF8">
        <v>0</v>
      </c>
      <c r="AG8">
        <v>1134.48</v>
      </c>
      <c r="AH8">
        <v>599.8</v>
      </c>
      <c r="AI8">
        <v>42.54</v>
      </c>
      <c r="AJ8">
        <v>1078</v>
      </c>
      <c r="AK8">
        <v>2268.96</v>
      </c>
      <c r="AL8">
        <v>2099.28</v>
      </c>
      <c r="AM8">
        <v>99.27</v>
      </c>
      <c r="AN8">
        <v>241.08</v>
      </c>
      <c r="AO8">
        <v>239.92</v>
      </c>
      <c r="AP8">
        <v>0</v>
      </c>
      <c r="AQ8">
        <v>14145.18</v>
      </c>
      <c r="AR8">
        <v>274.36</v>
      </c>
      <c r="AS8">
        <v>0</v>
      </c>
      <c r="AT8">
        <v>36435.54</v>
      </c>
      <c r="AU8">
        <v>643.07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t="s">
        <v>5385</v>
      </c>
      <c r="B9" t="s">
        <v>5378</v>
      </c>
      <c r="C9" t="s">
        <v>93</v>
      </c>
      <c r="D9">
        <v>9000101</v>
      </c>
      <c r="E9" t="s">
        <v>90</v>
      </c>
      <c r="F9">
        <v>0</v>
      </c>
      <c r="G9">
        <v>0</v>
      </c>
      <c r="H9">
        <v>5667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300</v>
      </c>
      <c r="T9">
        <v>0</v>
      </c>
      <c r="U9">
        <v>33</v>
      </c>
      <c r="V9">
        <v>0</v>
      </c>
      <c r="W9">
        <v>0</v>
      </c>
      <c r="X9">
        <v>0</v>
      </c>
      <c r="Y9">
        <v>0</v>
      </c>
      <c r="Z9">
        <v>6000</v>
      </c>
      <c r="AA9">
        <v>0</v>
      </c>
      <c r="AB9">
        <v>3055.35</v>
      </c>
      <c r="AC9">
        <v>0</v>
      </c>
      <c r="AD9">
        <v>0</v>
      </c>
      <c r="AE9">
        <v>0</v>
      </c>
      <c r="AF9">
        <v>0</v>
      </c>
      <c r="AG9">
        <v>1134.48</v>
      </c>
      <c r="AH9">
        <v>687.63</v>
      </c>
      <c r="AI9">
        <v>42.54</v>
      </c>
      <c r="AJ9">
        <v>1078</v>
      </c>
      <c r="AK9">
        <v>2268.96</v>
      </c>
      <c r="AL9">
        <v>2406.72</v>
      </c>
      <c r="AM9">
        <v>99.27</v>
      </c>
      <c r="AN9">
        <v>241.08</v>
      </c>
      <c r="AO9">
        <v>275.05</v>
      </c>
      <c r="AP9">
        <v>0</v>
      </c>
      <c r="AQ9">
        <v>3055.35</v>
      </c>
      <c r="AR9">
        <v>0</v>
      </c>
      <c r="AS9">
        <v>0</v>
      </c>
      <c r="AT9">
        <v>39332.05</v>
      </c>
      <c r="AU9">
        <v>788.3</v>
      </c>
      <c r="AV9">
        <v>2</v>
      </c>
      <c r="AW9">
        <v>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t="s">
        <v>5386</v>
      </c>
      <c r="B10" t="s">
        <v>5378</v>
      </c>
      <c r="C10" t="s">
        <v>99</v>
      </c>
      <c r="D10">
        <v>9000102</v>
      </c>
      <c r="E10" t="s">
        <v>96</v>
      </c>
      <c r="F10">
        <v>0</v>
      </c>
      <c r="G10">
        <v>0</v>
      </c>
      <c r="H10">
        <v>4534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300</v>
      </c>
      <c r="T10">
        <v>0</v>
      </c>
      <c r="U10">
        <v>33</v>
      </c>
      <c r="V10">
        <v>0</v>
      </c>
      <c r="W10">
        <v>0</v>
      </c>
      <c r="X10">
        <v>0</v>
      </c>
      <c r="Y10">
        <v>0</v>
      </c>
      <c r="Z10">
        <v>4867</v>
      </c>
      <c r="AA10">
        <v>0</v>
      </c>
      <c r="AB10">
        <v>2048.8</v>
      </c>
      <c r="AC10">
        <v>0</v>
      </c>
      <c r="AD10">
        <v>0</v>
      </c>
      <c r="AE10">
        <v>0</v>
      </c>
      <c r="AF10">
        <v>0</v>
      </c>
      <c r="AG10">
        <v>1134.48</v>
      </c>
      <c r="AH10">
        <v>561.18</v>
      </c>
      <c r="AI10">
        <v>42.54</v>
      </c>
      <c r="AJ10">
        <v>1078</v>
      </c>
      <c r="AK10">
        <v>2268.96</v>
      </c>
      <c r="AL10">
        <v>1964.14</v>
      </c>
      <c r="AM10">
        <v>99.27</v>
      </c>
      <c r="AN10">
        <v>241.08</v>
      </c>
      <c r="AO10">
        <v>224.47</v>
      </c>
      <c r="AP10">
        <v>0</v>
      </c>
      <c r="AQ10">
        <v>2048.8</v>
      </c>
      <c r="AR10">
        <v>0</v>
      </c>
      <c r="AS10">
        <v>0</v>
      </c>
      <c r="AT10">
        <v>30683.07</v>
      </c>
      <c r="AU10">
        <v>111.81</v>
      </c>
      <c r="AV10">
        <v>2</v>
      </c>
      <c r="AW10">
        <v>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t="s">
        <v>5387</v>
      </c>
      <c r="B11" t="s">
        <v>5378</v>
      </c>
      <c r="C11" t="s">
        <v>104</v>
      </c>
      <c r="D11">
        <v>9000103</v>
      </c>
      <c r="E11" t="s">
        <v>101</v>
      </c>
      <c r="F11">
        <v>0</v>
      </c>
      <c r="G11">
        <v>0</v>
      </c>
      <c r="H11">
        <v>4534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300</v>
      </c>
      <c r="T11">
        <v>0</v>
      </c>
      <c r="U11">
        <v>33</v>
      </c>
      <c r="V11">
        <v>0</v>
      </c>
      <c r="W11">
        <v>0</v>
      </c>
      <c r="X11">
        <v>0</v>
      </c>
      <c r="Y11">
        <v>0</v>
      </c>
      <c r="Z11">
        <v>4867</v>
      </c>
      <c r="AA11">
        <v>0</v>
      </c>
      <c r="AB11">
        <v>1939.74</v>
      </c>
      <c r="AC11">
        <v>0</v>
      </c>
      <c r="AD11">
        <v>0</v>
      </c>
      <c r="AE11">
        <v>0</v>
      </c>
      <c r="AF11">
        <v>0</v>
      </c>
      <c r="AG11">
        <v>1134.48</v>
      </c>
      <c r="AH11">
        <v>579.32</v>
      </c>
      <c r="AI11">
        <v>42.54</v>
      </c>
      <c r="AJ11">
        <v>1078</v>
      </c>
      <c r="AK11">
        <v>2268.96</v>
      </c>
      <c r="AL11">
        <v>2027.6</v>
      </c>
      <c r="AM11">
        <v>99.27</v>
      </c>
      <c r="AN11">
        <v>241.08</v>
      </c>
      <c r="AO11">
        <v>231.73</v>
      </c>
      <c r="AP11">
        <v>0</v>
      </c>
      <c r="AQ11">
        <v>8030.66</v>
      </c>
      <c r="AR11">
        <v>90.92</v>
      </c>
      <c r="AS11">
        <v>0</v>
      </c>
      <c r="AT11">
        <v>30581.87</v>
      </c>
      <c r="AU11">
        <v>467.46</v>
      </c>
      <c r="AV11">
        <v>2</v>
      </c>
      <c r="AW11">
        <v>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t="s">
        <v>5388</v>
      </c>
      <c r="B12" t="s">
        <v>5378</v>
      </c>
      <c r="C12" t="s">
        <v>109</v>
      </c>
      <c r="D12">
        <v>9000104</v>
      </c>
      <c r="E12" t="s">
        <v>106</v>
      </c>
      <c r="F12">
        <v>0</v>
      </c>
      <c r="G12">
        <v>0</v>
      </c>
      <c r="H12">
        <v>5667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300</v>
      </c>
      <c r="T12">
        <v>0</v>
      </c>
      <c r="U12">
        <v>33</v>
      </c>
      <c r="V12">
        <v>0</v>
      </c>
      <c r="W12">
        <v>0</v>
      </c>
      <c r="X12">
        <v>0</v>
      </c>
      <c r="Y12">
        <v>0</v>
      </c>
      <c r="Z12">
        <v>6000</v>
      </c>
      <c r="AA12">
        <v>0</v>
      </c>
      <c r="AB12">
        <v>3089.23</v>
      </c>
      <c r="AC12">
        <v>0</v>
      </c>
      <c r="AD12">
        <v>0</v>
      </c>
      <c r="AE12">
        <v>0</v>
      </c>
      <c r="AF12">
        <v>0</v>
      </c>
      <c r="AG12">
        <v>1134.48</v>
      </c>
      <c r="AH12">
        <v>589.13</v>
      </c>
      <c r="AI12">
        <v>42.54</v>
      </c>
      <c r="AJ12">
        <v>1078</v>
      </c>
      <c r="AK12">
        <v>2268.96</v>
      </c>
      <c r="AL12">
        <v>2061.97</v>
      </c>
      <c r="AM12">
        <v>99.27</v>
      </c>
      <c r="AN12">
        <v>241.08</v>
      </c>
      <c r="AO12">
        <v>235.65</v>
      </c>
      <c r="AP12">
        <v>0</v>
      </c>
      <c r="AQ12">
        <v>7153.85</v>
      </c>
      <c r="AR12">
        <v>64.62</v>
      </c>
      <c r="AS12">
        <v>0</v>
      </c>
      <c r="AT12">
        <v>39570.89</v>
      </c>
      <c r="AU12">
        <v>737.13</v>
      </c>
      <c r="AV12">
        <v>2</v>
      </c>
      <c r="AW12">
        <v>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t="s">
        <v>5389</v>
      </c>
      <c r="B13" t="s">
        <v>5378</v>
      </c>
      <c r="C13" t="s">
        <v>114</v>
      </c>
      <c r="D13">
        <v>9000105</v>
      </c>
      <c r="E13" t="s">
        <v>111</v>
      </c>
      <c r="F13">
        <v>0</v>
      </c>
      <c r="G13">
        <v>0</v>
      </c>
      <c r="H13">
        <v>4534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300</v>
      </c>
      <c r="T13">
        <v>0</v>
      </c>
      <c r="U13">
        <v>33</v>
      </c>
      <c r="V13">
        <v>0</v>
      </c>
      <c r="W13">
        <v>0</v>
      </c>
      <c r="X13">
        <v>0</v>
      </c>
      <c r="Y13">
        <v>0</v>
      </c>
      <c r="Z13">
        <v>4867</v>
      </c>
      <c r="AA13">
        <v>0</v>
      </c>
      <c r="AB13">
        <v>2038.53</v>
      </c>
      <c r="AC13">
        <v>0</v>
      </c>
      <c r="AD13">
        <v>0</v>
      </c>
      <c r="AE13">
        <v>0</v>
      </c>
      <c r="AF13">
        <v>0</v>
      </c>
      <c r="AG13">
        <v>1134.48</v>
      </c>
      <c r="AH13">
        <v>570.25</v>
      </c>
      <c r="AI13">
        <v>42.54</v>
      </c>
      <c r="AJ13">
        <v>1078</v>
      </c>
      <c r="AK13">
        <v>2268.96</v>
      </c>
      <c r="AL13">
        <v>1995.87</v>
      </c>
      <c r="AM13">
        <v>99.27</v>
      </c>
      <c r="AN13">
        <v>241.08</v>
      </c>
      <c r="AO13">
        <v>228.1</v>
      </c>
      <c r="AP13">
        <v>0</v>
      </c>
      <c r="AQ13">
        <v>5039.73</v>
      </c>
      <c r="AR13">
        <v>1.2</v>
      </c>
      <c r="AS13">
        <v>0</v>
      </c>
      <c r="AT13">
        <v>24265.86</v>
      </c>
      <c r="AU13">
        <v>277.98</v>
      </c>
      <c r="AV13">
        <v>2</v>
      </c>
      <c r="AW13">
        <v>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t="s">
        <v>5390</v>
      </c>
      <c r="B14" t="s">
        <v>5378</v>
      </c>
      <c r="C14" t="s">
        <v>114</v>
      </c>
      <c r="D14">
        <v>9000106</v>
      </c>
      <c r="E14" t="s">
        <v>116</v>
      </c>
      <c r="F14">
        <v>0</v>
      </c>
      <c r="G14">
        <v>0</v>
      </c>
      <c r="H14">
        <v>4534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300</v>
      </c>
      <c r="T14">
        <v>0</v>
      </c>
      <c r="U14">
        <v>33</v>
      </c>
      <c r="V14">
        <v>0</v>
      </c>
      <c r="W14">
        <v>0</v>
      </c>
      <c r="X14">
        <v>0</v>
      </c>
      <c r="Y14">
        <v>0</v>
      </c>
      <c r="Z14">
        <v>4867</v>
      </c>
      <c r="AA14">
        <v>0</v>
      </c>
      <c r="AB14">
        <v>2030.66</v>
      </c>
      <c r="AC14">
        <v>0</v>
      </c>
      <c r="AD14">
        <v>0</v>
      </c>
      <c r="AE14">
        <v>0</v>
      </c>
      <c r="AF14">
        <v>0</v>
      </c>
      <c r="AG14">
        <v>1134.48</v>
      </c>
      <c r="AH14">
        <v>579.32</v>
      </c>
      <c r="AI14">
        <v>42.54</v>
      </c>
      <c r="AJ14">
        <v>1078</v>
      </c>
      <c r="AK14">
        <v>2268.96</v>
      </c>
      <c r="AL14">
        <v>2027.6</v>
      </c>
      <c r="AM14">
        <v>99.27</v>
      </c>
      <c r="AN14">
        <v>241.08</v>
      </c>
      <c r="AO14">
        <v>231.73</v>
      </c>
      <c r="AP14">
        <v>0</v>
      </c>
      <c r="AQ14">
        <v>2030.66</v>
      </c>
      <c r="AR14">
        <v>0</v>
      </c>
      <c r="AS14">
        <v>0</v>
      </c>
      <c r="AT14">
        <v>30628.65</v>
      </c>
      <c r="AU14">
        <v>557.94</v>
      </c>
      <c r="AV14">
        <v>2</v>
      </c>
      <c r="AW14">
        <v>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t="s">
        <v>5391</v>
      </c>
      <c r="B15" t="s">
        <v>5378</v>
      </c>
      <c r="C15" t="s">
        <v>123</v>
      </c>
      <c r="D15">
        <v>9000107</v>
      </c>
      <c r="E15" t="s">
        <v>120</v>
      </c>
      <c r="F15">
        <v>0</v>
      </c>
      <c r="G15">
        <v>0</v>
      </c>
      <c r="H15">
        <v>5667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300</v>
      </c>
      <c r="T15">
        <v>0</v>
      </c>
      <c r="U15">
        <v>33</v>
      </c>
      <c r="V15">
        <v>0</v>
      </c>
      <c r="W15">
        <v>0</v>
      </c>
      <c r="X15">
        <v>0</v>
      </c>
      <c r="Y15">
        <v>0</v>
      </c>
      <c r="Z15">
        <v>6000</v>
      </c>
      <c r="AA15">
        <v>0</v>
      </c>
      <c r="AB15">
        <v>3037.2</v>
      </c>
      <c r="AC15">
        <v>0</v>
      </c>
      <c r="AD15">
        <v>0</v>
      </c>
      <c r="AE15">
        <v>0</v>
      </c>
      <c r="AF15">
        <v>0</v>
      </c>
      <c r="AG15">
        <v>1134.48</v>
      </c>
      <c r="AH15">
        <v>704.63</v>
      </c>
      <c r="AI15">
        <v>42.54</v>
      </c>
      <c r="AJ15">
        <v>1078</v>
      </c>
      <c r="AK15">
        <v>2268.96</v>
      </c>
      <c r="AL15">
        <v>2466.22</v>
      </c>
      <c r="AM15">
        <v>99.27</v>
      </c>
      <c r="AN15">
        <v>241.08</v>
      </c>
      <c r="AO15">
        <v>281.85</v>
      </c>
      <c r="AP15">
        <v>0</v>
      </c>
      <c r="AQ15">
        <v>5038.35</v>
      </c>
      <c r="AR15">
        <v>1.15</v>
      </c>
      <c r="AS15">
        <v>0</v>
      </c>
      <c r="AT15">
        <v>39077.09</v>
      </c>
      <c r="AU15">
        <v>722.31</v>
      </c>
      <c r="AV15">
        <v>2</v>
      </c>
      <c r="AW15">
        <v>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t="s">
        <v>5392</v>
      </c>
      <c r="B16" t="s">
        <v>5378</v>
      </c>
      <c r="C16" t="s">
        <v>99</v>
      </c>
      <c r="D16">
        <v>9000108</v>
      </c>
      <c r="E16" t="s">
        <v>125</v>
      </c>
      <c r="F16">
        <v>0</v>
      </c>
      <c r="G16">
        <v>0</v>
      </c>
      <c r="H16">
        <v>5667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300</v>
      </c>
      <c r="T16">
        <v>0</v>
      </c>
      <c r="U16">
        <v>33</v>
      </c>
      <c r="V16">
        <v>0</v>
      </c>
      <c r="W16">
        <v>0</v>
      </c>
      <c r="X16">
        <v>0</v>
      </c>
      <c r="Y16">
        <v>0</v>
      </c>
      <c r="Z16">
        <v>6000</v>
      </c>
      <c r="AA16">
        <v>0</v>
      </c>
      <c r="AB16">
        <v>3056.03</v>
      </c>
      <c r="AC16">
        <v>0</v>
      </c>
      <c r="AD16">
        <v>0</v>
      </c>
      <c r="AE16">
        <v>0</v>
      </c>
      <c r="AF16">
        <v>0</v>
      </c>
      <c r="AG16">
        <v>1134.48</v>
      </c>
      <c r="AH16">
        <v>686.95</v>
      </c>
      <c r="AI16">
        <v>42.54</v>
      </c>
      <c r="AJ16">
        <v>1078</v>
      </c>
      <c r="AK16">
        <v>2268.96</v>
      </c>
      <c r="AL16">
        <v>2404.34</v>
      </c>
      <c r="AM16">
        <v>99.27</v>
      </c>
      <c r="AN16">
        <v>241.08</v>
      </c>
      <c r="AO16">
        <v>274.78</v>
      </c>
      <c r="AP16">
        <v>0</v>
      </c>
      <c r="AQ16">
        <v>3056.03</v>
      </c>
      <c r="AR16">
        <v>0</v>
      </c>
      <c r="AS16">
        <v>0</v>
      </c>
      <c r="AT16">
        <v>39220.76</v>
      </c>
      <c r="AU16">
        <v>784.94</v>
      </c>
      <c r="AV16">
        <v>2</v>
      </c>
      <c r="AW16">
        <v>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t="s">
        <v>5393</v>
      </c>
      <c r="B17" t="s">
        <v>5378</v>
      </c>
      <c r="C17" t="s">
        <v>123</v>
      </c>
      <c r="D17">
        <v>9000109</v>
      </c>
      <c r="E17" t="s">
        <v>129</v>
      </c>
      <c r="F17">
        <v>0</v>
      </c>
      <c r="G17">
        <v>0</v>
      </c>
      <c r="H17">
        <v>4534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300</v>
      </c>
      <c r="T17">
        <v>0</v>
      </c>
      <c r="U17">
        <v>33</v>
      </c>
      <c r="V17">
        <v>0</v>
      </c>
      <c r="W17">
        <v>0</v>
      </c>
      <c r="X17">
        <v>0</v>
      </c>
      <c r="Y17">
        <v>0</v>
      </c>
      <c r="Z17">
        <v>4867</v>
      </c>
      <c r="AA17">
        <v>0</v>
      </c>
      <c r="AB17">
        <v>2048.8</v>
      </c>
      <c r="AC17">
        <v>0</v>
      </c>
      <c r="AD17">
        <v>0</v>
      </c>
      <c r="AE17">
        <v>0</v>
      </c>
      <c r="AF17">
        <v>0</v>
      </c>
      <c r="AG17">
        <v>1134.48</v>
      </c>
      <c r="AH17">
        <v>561.18</v>
      </c>
      <c r="AI17">
        <v>42.54</v>
      </c>
      <c r="AJ17">
        <v>1078</v>
      </c>
      <c r="AK17">
        <v>2268.96</v>
      </c>
      <c r="AL17">
        <v>1964.14</v>
      </c>
      <c r="AM17">
        <v>99.27</v>
      </c>
      <c r="AN17">
        <v>241.08</v>
      </c>
      <c r="AO17">
        <v>224.47</v>
      </c>
      <c r="AP17">
        <v>0</v>
      </c>
      <c r="AQ17">
        <v>2048.8</v>
      </c>
      <c r="AR17">
        <v>0</v>
      </c>
      <c r="AS17">
        <v>0</v>
      </c>
      <c r="AT17">
        <v>30565.98</v>
      </c>
      <c r="AU17">
        <v>555.52</v>
      </c>
      <c r="AV17">
        <v>2</v>
      </c>
      <c r="AW17">
        <v>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t="s">
        <v>5394</v>
      </c>
      <c r="B18" t="s">
        <v>5378</v>
      </c>
      <c r="C18" t="s">
        <v>136</v>
      </c>
      <c r="D18">
        <v>9000110</v>
      </c>
      <c r="E18" t="s">
        <v>133</v>
      </c>
      <c r="F18">
        <v>0</v>
      </c>
      <c r="G18">
        <v>0</v>
      </c>
      <c r="H18">
        <v>5667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300</v>
      </c>
      <c r="T18">
        <v>0</v>
      </c>
      <c r="U18">
        <v>33</v>
      </c>
      <c r="V18">
        <v>0</v>
      </c>
      <c r="W18">
        <v>0</v>
      </c>
      <c r="X18">
        <v>0</v>
      </c>
      <c r="Y18">
        <v>0</v>
      </c>
      <c r="Z18">
        <v>6000</v>
      </c>
      <c r="AA18">
        <v>0</v>
      </c>
      <c r="AB18">
        <v>2958.69</v>
      </c>
      <c r="AC18">
        <v>0</v>
      </c>
      <c r="AD18">
        <v>0</v>
      </c>
      <c r="AE18">
        <v>0</v>
      </c>
      <c r="AF18">
        <v>0</v>
      </c>
      <c r="AG18">
        <v>1134.48</v>
      </c>
      <c r="AH18">
        <v>698.97</v>
      </c>
      <c r="AI18">
        <v>42.54</v>
      </c>
      <c r="AJ18">
        <v>1078</v>
      </c>
      <c r="AK18">
        <v>2268.96</v>
      </c>
      <c r="AL18">
        <v>2446.38</v>
      </c>
      <c r="AM18">
        <v>99.27</v>
      </c>
      <c r="AN18">
        <v>241.08</v>
      </c>
      <c r="AO18">
        <v>279.59</v>
      </c>
      <c r="AP18">
        <v>0</v>
      </c>
      <c r="AQ18">
        <v>7844.01</v>
      </c>
      <c r="AR18">
        <v>85.32</v>
      </c>
      <c r="AS18">
        <v>0</v>
      </c>
      <c r="AT18">
        <v>39182.32</v>
      </c>
      <c r="AU18">
        <v>725.47</v>
      </c>
      <c r="AV18">
        <v>2</v>
      </c>
      <c r="AW18">
        <v>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t="s">
        <v>5395</v>
      </c>
      <c r="B19" t="s">
        <v>5378</v>
      </c>
      <c r="C19" t="s">
        <v>141</v>
      </c>
      <c r="D19">
        <v>9000111</v>
      </c>
      <c r="E19" t="s">
        <v>138</v>
      </c>
      <c r="F19">
        <v>0</v>
      </c>
      <c r="G19">
        <v>0</v>
      </c>
      <c r="H19">
        <v>4534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300</v>
      </c>
      <c r="T19">
        <v>0</v>
      </c>
      <c r="U19">
        <v>33</v>
      </c>
      <c r="V19">
        <v>0</v>
      </c>
      <c r="W19">
        <v>0</v>
      </c>
      <c r="X19">
        <v>0</v>
      </c>
      <c r="Y19">
        <v>0</v>
      </c>
      <c r="Z19">
        <v>4867</v>
      </c>
      <c r="AA19">
        <v>0</v>
      </c>
      <c r="AB19">
        <v>1957.34</v>
      </c>
      <c r="AC19">
        <v>0</v>
      </c>
      <c r="AD19">
        <v>0</v>
      </c>
      <c r="AE19">
        <v>0</v>
      </c>
      <c r="AF19">
        <v>0</v>
      </c>
      <c r="AG19">
        <v>1134.48</v>
      </c>
      <c r="AH19">
        <v>561.18</v>
      </c>
      <c r="AI19">
        <v>42.54</v>
      </c>
      <c r="AJ19">
        <v>1078</v>
      </c>
      <c r="AK19">
        <v>2268.96</v>
      </c>
      <c r="AL19">
        <v>1964.14</v>
      </c>
      <c r="AM19">
        <v>99.27</v>
      </c>
      <c r="AN19">
        <v>241.08</v>
      </c>
      <c r="AO19">
        <v>224.47</v>
      </c>
      <c r="AP19">
        <v>0</v>
      </c>
      <c r="AQ19">
        <v>8048.8</v>
      </c>
      <c r="AR19">
        <v>91.46</v>
      </c>
      <c r="AS19">
        <v>0</v>
      </c>
      <c r="AT19">
        <v>30724.05</v>
      </c>
      <c r="AU19">
        <v>471.72</v>
      </c>
      <c r="AV19">
        <v>2</v>
      </c>
      <c r="AW19">
        <v>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t="s">
        <v>5396</v>
      </c>
      <c r="B20" t="s">
        <v>5378</v>
      </c>
      <c r="C20" t="s">
        <v>136</v>
      </c>
      <c r="D20">
        <v>9000112</v>
      </c>
      <c r="E20" t="s">
        <v>143</v>
      </c>
      <c r="F20">
        <v>0</v>
      </c>
      <c r="G20">
        <v>0</v>
      </c>
      <c r="H20">
        <v>4534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300</v>
      </c>
      <c r="T20">
        <v>0</v>
      </c>
      <c r="U20">
        <v>33</v>
      </c>
      <c r="V20">
        <v>0</v>
      </c>
      <c r="W20">
        <v>0</v>
      </c>
      <c r="X20">
        <v>0</v>
      </c>
      <c r="Y20">
        <v>0</v>
      </c>
      <c r="Z20">
        <v>4867</v>
      </c>
      <c r="AA20">
        <v>0</v>
      </c>
      <c r="AB20">
        <v>1966.13</v>
      </c>
      <c r="AC20">
        <v>0</v>
      </c>
      <c r="AD20">
        <v>0</v>
      </c>
      <c r="AE20">
        <v>0</v>
      </c>
      <c r="AF20">
        <v>0</v>
      </c>
      <c r="AG20">
        <v>1134.48</v>
      </c>
      <c r="AH20">
        <v>552.12</v>
      </c>
      <c r="AI20">
        <v>42.54</v>
      </c>
      <c r="AJ20">
        <v>1078</v>
      </c>
      <c r="AK20">
        <v>2268.96</v>
      </c>
      <c r="AL20">
        <v>1932.4</v>
      </c>
      <c r="AM20">
        <v>99.27</v>
      </c>
      <c r="AN20">
        <v>241.08</v>
      </c>
      <c r="AO20">
        <v>220.85</v>
      </c>
      <c r="AP20">
        <v>0</v>
      </c>
      <c r="AQ20">
        <v>8057.86</v>
      </c>
      <c r="AR20">
        <v>91.73</v>
      </c>
      <c r="AS20">
        <v>0</v>
      </c>
      <c r="AT20">
        <v>30662.74</v>
      </c>
      <c r="AU20">
        <v>469.88</v>
      </c>
      <c r="AV20">
        <v>2</v>
      </c>
      <c r="AW20">
        <v>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t="s">
        <v>5397</v>
      </c>
      <c r="B21" t="s">
        <v>5378</v>
      </c>
      <c r="C21" t="s">
        <v>5378</v>
      </c>
      <c r="D21">
        <v>9000113</v>
      </c>
      <c r="E21" t="s">
        <v>147</v>
      </c>
      <c r="F21">
        <v>0</v>
      </c>
      <c r="G21">
        <v>0</v>
      </c>
      <c r="H21">
        <v>6333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300</v>
      </c>
      <c r="T21">
        <v>0</v>
      </c>
      <c r="U21">
        <v>33</v>
      </c>
      <c r="V21">
        <v>0</v>
      </c>
      <c r="W21">
        <v>0</v>
      </c>
      <c r="X21">
        <v>0</v>
      </c>
      <c r="Y21">
        <v>0</v>
      </c>
      <c r="Z21">
        <v>6666</v>
      </c>
      <c r="AA21">
        <v>0</v>
      </c>
      <c r="AB21">
        <v>3603.15</v>
      </c>
      <c r="AC21">
        <v>0</v>
      </c>
      <c r="AD21">
        <v>0</v>
      </c>
      <c r="AE21">
        <v>0</v>
      </c>
      <c r="AF21">
        <v>0</v>
      </c>
      <c r="AG21">
        <v>1134.48</v>
      </c>
      <c r="AH21">
        <v>727.32</v>
      </c>
      <c r="AI21">
        <v>42.54</v>
      </c>
      <c r="AJ21">
        <v>1078</v>
      </c>
      <c r="AK21">
        <v>2268.96</v>
      </c>
      <c r="AL21">
        <v>2545.6</v>
      </c>
      <c r="AM21">
        <v>99.27</v>
      </c>
      <c r="AN21">
        <v>241.08</v>
      </c>
      <c r="AO21">
        <v>290.93</v>
      </c>
      <c r="AP21">
        <v>0</v>
      </c>
      <c r="AQ21">
        <v>7683.66</v>
      </c>
      <c r="AR21">
        <v>80.51</v>
      </c>
      <c r="AS21">
        <v>0</v>
      </c>
      <c r="AT21">
        <v>43884.98</v>
      </c>
      <c r="AU21">
        <v>866.55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>
      <c r="A22" t="s">
        <v>5398</v>
      </c>
      <c r="B22" t="s">
        <v>5378</v>
      </c>
      <c r="C22" t="s">
        <v>154</v>
      </c>
      <c r="D22">
        <v>9000114</v>
      </c>
      <c r="E22" t="s">
        <v>3345</v>
      </c>
      <c r="F22">
        <v>0</v>
      </c>
      <c r="G22">
        <v>0</v>
      </c>
      <c r="H22">
        <v>4534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300</v>
      </c>
      <c r="T22">
        <v>0</v>
      </c>
      <c r="U22">
        <v>33</v>
      </c>
      <c r="V22">
        <v>0</v>
      </c>
      <c r="W22">
        <v>0</v>
      </c>
      <c r="X22">
        <v>0</v>
      </c>
      <c r="Y22">
        <v>0</v>
      </c>
      <c r="Z22">
        <v>6937</v>
      </c>
      <c r="AA22">
        <v>0</v>
      </c>
      <c r="AB22">
        <v>4318.16</v>
      </c>
      <c r="AC22">
        <v>0</v>
      </c>
      <c r="AD22">
        <v>0</v>
      </c>
      <c r="AE22">
        <v>0</v>
      </c>
      <c r="AF22">
        <v>0</v>
      </c>
      <c r="AG22">
        <v>1134.48</v>
      </c>
      <c r="AH22">
        <v>334.2</v>
      </c>
      <c r="AI22">
        <v>42.54</v>
      </c>
      <c r="AJ22">
        <v>1003</v>
      </c>
      <c r="AK22">
        <v>2268.96</v>
      </c>
      <c r="AL22">
        <v>1169.7</v>
      </c>
      <c r="AM22">
        <v>99.27</v>
      </c>
      <c r="AN22">
        <v>241.08</v>
      </c>
      <c r="AO22">
        <v>133.68</v>
      </c>
      <c r="AP22">
        <v>0</v>
      </c>
      <c r="AQ22">
        <v>8420.78</v>
      </c>
      <c r="AR22">
        <v>102.62</v>
      </c>
      <c r="AS22">
        <v>0</v>
      </c>
      <c r="AT22">
        <v>37844.34</v>
      </c>
      <c r="AU22">
        <v>685.33</v>
      </c>
      <c r="AV22">
        <v>2</v>
      </c>
      <c r="AW22">
        <v>9</v>
      </c>
      <c r="AX22">
        <v>370</v>
      </c>
      <c r="AY22">
        <v>1200</v>
      </c>
      <c r="AZ22">
        <v>500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t="s">
        <v>5399</v>
      </c>
      <c r="B23" t="s">
        <v>5378</v>
      </c>
      <c r="C23" t="s">
        <v>154</v>
      </c>
      <c r="D23">
        <v>9000115</v>
      </c>
      <c r="E23" t="s">
        <v>151</v>
      </c>
      <c r="F23">
        <v>0</v>
      </c>
      <c r="G23">
        <v>0</v>
      </c>
      <c r="H23">
        <v>4534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300</v>
      </c>
      <c r="T23">
        <v>0</v>
      </c>
      <c r="U23">
        <v>33</v>
      </c>
      <c r="V23">
        <v>0</v>
      </c>
      <c r="W23">
        <v>0</v>
      </c>
      <c r="X23">
        <v>0</v>
      </c>
      <c r="Y23">
        <v>0</v>
      </c>
      <c r="Z23">
        <v>4867</v>
      </c>
      <c r="AA23">
        <v>0</v>
      </c>
      <c r="AB23">
        <v>2008.18</v>
      </c>
      <c r="AC23">
        <v>0</v>
      </c>
      <c r="AD23">
        <v>0</v>
      </c>
      <c r="AE23">
        <v>0</v>
      </c>
      <c r="AF23">
        <v>0</v>
      </c>
      <c r="AG23">
        <v>1134.48</v>
      </c>
      <c r="AH23">
        <v>570.62</v>
      </c>
      <c r="AI23">
        <v>42.54</v>
      </c>
      <c r="AJ23">
        <v>1078</v>
      </c>
      <c r="AK23">
        <v>2268.96</v>
      </c>
      <c r="AL23">
        <v>1997.18</v>
      </c>
      <c r="AM23">
        <v>99.27</v>
      </c>
      <c r="AN23">
        <v>241.08</v>
      </c>
      <c r="AO23">
        <v>228.25</v>
      </c>
      <c r="AP23">
        <v>0</v>
      </c>
      <c r="AQ23">
        <v>6039.36</v>
      </c>
      <c r="AR23">
        <v>31.18</v>
      </c>
      <c r="AS23">
        <v>0</v>
      </c>
      <c r="AT23">
        <v>30700.08</v>
      </c>
      <c r="AU23">
        <v>471</v>
      </c>
      <c r="AV23">
        <v>2</v>
      </c>
      <c r="AW23">
        <v>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t="s">
        <v>5400</v>
      </c>
      <c r="B24" t="s">
        <v>5378</v>
      </c>
      <c r="C24" t="s">
        <v>614</v>
      </c>
      <c r="D24">
        <v>9000116</v>
      </c>
      <c r="E24" t="s">
        <v>3704</v>
      </c>
      <c r="F24">
        <v>0</v>
      </c>
      <c r="G24">
        <v>0</v>
      </c>
      <c r="H24">
        <v>4534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300</v>
      </c>
      <c r="T24">
        <v>0</v>
      </c>
      <c r="U24">
        <v>33</v>
      </c>
      <c r="V24">
        <v>0</v>
      </c>
      <c r="W24">
        <v>0</v>
      </c>
      <c r="X24">
        <v>0</v>
      </c>
      <c r="Y24">
        <v>0</v>
      </c>
      <c r="Z24">
        <v>8177</v>
      </c>
      <c r="AA24">
        <v>0</v>
      </c>
      <c r="AB24">
        <v>5640.96</v>
      </c>
      <c r="AC24">
        <v>0</v>
      </c>
      <c r="AD24">
        <v>0</v>
      </c>
      <c r="AE24">
        <v>0</v>
      </c>
      <c r="AF24">
        <v>0</v>
      </c>
      <c r="AG24">
        <v>1134.48</v>
      </c>
      <c r="AH24">
        <v>334.2</v>
      </c>
      <c r="AI24">
        <v>42.54</v>
      </c>
      <c r="AJ24">
        <v>1003</v>
      </c>
      <c r="AK24">
        <v>2268.96</v>
      </c>
      <c r="AL24">
        <v>1169.7</v>
      </c>
      <c r="AM24">
        <v>99.27</v>
      </c>
      <c r="AN24">
        <v>241.08</v>
      </c>
      <c r="AO24">
        <v>133.68</v>
      </c>
      <c r="AP24">
        <v>0</v>
      </c>
      <c r="AQ24">
        <v>5660.78</v>
      </c>
      <c r="AR24">
        <v>19.82</v>
      </c>
      <c r="AS24">
        <v>0</v>
      </c>
      <c r="AT24">
        <v>39674.82</v>
      </c>
      <c r="AU24">
        <v>740.24</v>
      </c>
      <c r="AV24">
        <v>2</v>
      </c>
      <c r="AW24">
        <v>9</v>
      </c>
      <c r="AX24">
        <v>1110</v>
      </c>
      <c r="AY24">
        <v>1200</v>
      </c>
      <c r="AZ24">
        <v>1000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t="s">
        <v>5401</v>
      </c>
      <c r="B25" t="s">
        <v>5378</v>
      </c>
      <c r="C25" t="s">
        <v>416</v>
      </c>
      <c r="D25">
        <v>9000117</v>
      </c>
      <c r="E25" t="s">
        <v>2640</v>
      </c>
      <c r="F25">
        <v>0</v>
      </c>
      <c r="G25">
        <v>0</v>
      </c>
      <c r="H25">
        <v>4534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300</v>
      </c>
      <c r="T25">
        <v>0</v>
      </c>
      <c r="U25">
        <v>33</v>
      </c>
      <c r="V25">
        <v>0</v>
      </c>
      <c r="W25">
        <v>0</v>
      </c>
      <c r="X25">
        <v>0</v>
      </c>
      <c r="Y25">
        <v>0</v>
      </c>
      <c r="Z25">
        <v>4867</v>
      </c>
      <c r="AA25">
        <v>0</v>
      </c>
      <c r="AB25">
        <v>2023.18</v>
      </c>
      <c r="AC25">
        <v>0</v>
      </c>
      <c r="AD25">
        <v>0</v>
      </c>
      <c r="AE25">
        <v>0</v>
      </c>
      <c r="AF25">
        <v>0</v>
      </c>
      <c r="AG25">
        <v>1134.48</v>
      </c>
      <c r="AH25">
        <v>555.16</v>
      </c>
      <c r="AI25">
        <v>42.54</v>
      </c>
      <c r="AJ25">
        <v>1078</v>
      </c>
      <c r="AK25">
        <v>2268.96</v>
      </c>
      <c r="AL25">
        <v>1943.06</v>
      </c>
      <c r="AM25">
        <v>99.27</v>
      </c>
      <c r="AN25">
        <v>241.08</v>
      </c>
      <c r="AO25">
        <v>222.06</v>
      </c>
      <c r="AP25">
        <v>0</v>
      </c>
      <c r="AQ25">
        <v>6054.82</v>
      </c>
      <c r="AR25">
        <v>31.64</v>
      </c>
      <c r="AS25">
        <v>0</v>
      </c>
      <c r="AT25">
        <v>30605.03</v>
      </c>
      <c r="AU25">
        <v>468.15</v>
      </c>
      <c r="AV25">
        <v>2</v>
      </c>
      <c r="AW25">
        <v>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t="s">
        <v>5402</v>
      </c>
      <c r="B26" t="s">
        <v>5378</v>
      </c>
      <c r="C26" t="s">
        <v>5378</v>
      </c>
      <c r="D26">
        <v>9000118</v>
      </c>
      <c r="E26" t="s">
        <v>156</v>
      </c>
      <c r="F26">
        <v>0</v>
      </c>
      <c r="G26">
        <v>0</v>
      </c>
      <c r="H26">
        <v>6333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300</v>
      </c>
      <c r="T26">
        <v>0</v>
      </c>
      <c r="U26">
        <v>33</v>
      </c>
      <c r="V26">
        <v>0</v>
      </c>
      <c r="W26">
        <v>0</v>
      </c>
      <c r="X26">
        <v>0</v>
      </c>
      <c r="Y26">
        <v>0</v>
      </c>
      <c r="Z26">
        <v>6666</v>
      </c>
      <c r="AA26">
        <v>0</v>
      </c>
      <c r="AB26">
        <v>3721.35</v>
      </c>
      <c r="AC26">
        <v>0</v>
      </c>
      <c r="AD26">
        <v>0</v>
      </c>
      <c r="AE26">
        <v>0</v>
      </c>
      <c r="AF26">
        <v>0</v>
      </c>
      <c r="AG26">
        <v>1134.48</v>
      </c>
      <c r="AH26">
        <v>687.63</v>
      </c>
      <c r="AI26">
        <v>42.54</v>
      </c>
      <c r="AJ26">
        <v>1078</v>
      </c>
      <c r="AK26">
        <v>2268.96</v>
      </c>
      <c r="AL26">
        <v>2406.72</v>
      </c>
      <c r="AM26">
        <v>99.27</v>
      </c>
      <c r="AN26">
        <v>241.08</v>
      </c>
      <c r="AO26">
        <v>275.05</v>
      </c>
      <c r="AP26">
        <v>0</v>
      </c>
      <c r="AQ26">
        <v>3721.35</v>
      </c>
      <c r="AR26">
        <v>0</v>
      </c>
      <c r="AS26">
        <v>0</v>
      </c>
      <c r="AT26">
        <v>43998.05</v>
      </c>
      <c r="AU26">
        <v>908.3</v>
      </c>
      <c r="AV26">
        <v>2</v>
      </c>
      <c r="AW26">
        <v>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t="s">
        <v>5403</v>
      </c>
      <c r="B27" t="s">
        <v>5378</v>
      </c>
      <c r="C27" t="s">
        <v>154</v>
      </c>
      <c r="D27">
        <v>9000119</v>
      </c>
      <c r="E27" t="s">
        <v>161</v>
      </c>
      <c r="F27">
        <v>0</v>
      </c>
      <c r="G27">
        <v>0</v>
      </c>
      <c r="H27">
        <v>4534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300</v>
      </c>
      <c r="T27">
        <v>0</v>
      </c>
      <c r="U27">
        <v>33</v>
      </c>
      <c r="V27">
        <v>0</v>
      </c>
      <c r="W27">
        <v>0</v>
      </c>
      <c r="X27">
        <v>0</v>
      </c>
      <c r="Y27">
        <v>0</v>
      </c>
      <c r="Z27">
        <v>4867</v>
      </c>
      <c r="AA27">
        <v>0</v>
      </c>
      <c r="AB27">
        <v>2057.86</v>
      </c>
      <c r="AC27">
        <v>0</v>
      </c>
      <c r="AD27">
        <v>0</v>
      </c>
      <c r="AE27">
        <v>0</v>
      </c>
      <c r="AF27">
        <v>0</v>
      </c>
      <c r="AG27">
        <v>1134.48</v>
      </c>
      <c r="AH27">
        <v>552.12</v>
      </c>
      <c r="AI27">
        <v>42.54</v>
      </c>
      <c r="AJ27">
        <v>1078</v>
      </c>
      <c r="AK27">
        <v>2268.96</v>
      </c>
      <c r="AL27">
        <v>1932.4</v>
      </c>
      <c r="AM27">
        <v>99.27</v>
      </c>
      <c r="AN27">
        <v>241.08</v>
      </c>
      <c r="AO27">
        <v>220.85</v>
      </c>
      <c r="AP27">
        <v>0</v>
      </c>
      <c r="AQ27">
        <v>4057.86</v>
      </c>
      <c r="AR27">
        <v>0</v>
      </c>
      <c r="AS27">
        <v>0</v>
      </c>
      <c r="AT27">
        <v>30755.58</v>
      </c>
      <c r="AU27">
        <v>500.93</v>
      </c>
      <c r="AV27">
        <v>2</v>
      </c>
      <c r="AW27">
        <v>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t="s">
        <v>5404</v>
      </c>
      <c r="B28" t="s">
        <v>5378</v>
      </c>
      <c r="C28" t="s">
        <v>123</v>
      </c>
      <c r="D28">
        <v>9000120</v>
      </c>
      <c r="E28" t="s">
        <v>165</v>
      </c>
      <c r="F28">
        <v>0</v>
      </c>
      <c r="G28">
        <v>0</v>
      </c>
      <c r="H28">
        <v>4534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300</v>
      </c>
      <c r="T28">
        <v>0</v>
      </c>
      <c r="U28">
        <v>33</v>
      </c>
      <c r="V28">
        <v>0</v>
      </c>
      <c r="W28">
        <v>0</v>
      </c>
      <c r="X28">
        <v>0</v>
      </c>
      <c r="Y28">
        <v>0</v>
      </c>
      <c r="Z28">
        <v>4867</v>
      </c>
      <c r="AA28">
        <v>0</v>
      </c>
      <c r="AB28">
        <v>2057.86</v>
      </c>
      <c r="AC28">
        <v>0</v>
      </c>
      <c r="AD28">
        <v>0</v>
      </c>
      <c r="AE28">
        <v>0</v>
      </c>
      <c r="AF28">
        <v>0</v>
      </c>
      <c r="AG28">
        <v>1134.48</v>
      </c>
      <c r="AH28">
        <v>552.12</v>
      </c>
      <c r="AI28">
        <v>42.54</v>
      </c>
      <c r="AJ28">
        <v>1078</v>
      </c>
      <c r="AK28">
        <v>2268.96</v>
      </c>
      <c r="AL28">
        <v>1932.4</v>
      </c>
      <c r="AM28">
        <v>99.27</v>
      </c>
      <c r="AN28">
        <v>241.08</v>
      </c>
      <c r="AO28">
        <v>220.85</v>
      </c>
      <c r="AP28">
        <v>0</v>
      </c>
      <c r="AQ28">
        <v>2057.86</v>
      </c>
      <c r="AR28">
        <v>0</v>
      </c>
      <c r="AS28">
        <v>0</v>
      </c>
      <c r="AT28">
        <v>30647.88</v>
      </c>
      <c r="AU28">
        <v>557.7</v>
      </c>
      <c r="AV28">
        <v>2</v>
      </c>
      <c r="AW28">
        <v>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>
      <c r="A29" t="s">
        <v>5405</v>
      </c>
      <c r="B29" t="s">
        <v>5378</v>
      </c>
      <c r="C29" t="s">
        <v>159</v>
      </c>
      <c r="D29">
        <v>9000121</v>
      </c>
      <c r="E29" t="s">
        <v>169</v>
      </c>
      <c r="F29">
        <v>0</v>
      </c>
      <c r="G29">
        <v>0</v>
      </c>
      <c r="H29">
        <v>5667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300</v>
      </c>
      <c r="T29">
        <v>0</v>
      </c>
      <c r="U29">
        <v>33</v>
      </c>
      <c r="V29">
        <v>0</v>
      </c>
      <c r="W29">
        <v>0</v>
      </c>
      <c r="X29">
        <v>0</v>
      </c>
      <c r="Y29">
        <v>0</v>
      </c>
      <c r="Z29">
        <v>6000</v>
      </c>
      <c r="AA29">
        <v>0</v>
      </c>
      <c r="AB29">
        <v>3053.69</v>
      </c>
      <c r="AC29">
        <v>0</v>
      </c>
      <c r="AD29">
        <v>0</v>
      </c>
      <c r="AE29">
        <v>0</v>
      </c>
      <c r="AF29">
        <v>0</v>
      </c>
      <c r="AG29">
        <v>1134.48</v>
      </c>
      <c r="AH29">
        <v>687.63</v>
      </c>
      <c r="AI29">
        <v>42.54</v>
      </c>
      <c r="AJ29">
        <v>1078</v>
      </c>
      <c r="AK29">
        <v>2268.96</v>
      </c>
      <c r="AL29">
        <v>2406.72</v>
      </c>
      <c r="AM29">
        <v>99.27</v>
      </c>
      <c r="AN29">
        <v>241.08</v>
      </c>
      <c r="AO29">
        <v>275.05</v>
      </c>
      <c r="AP29">
        <v>0</v>
      </c>
      <c r="AQ29">
        <v>5055.35</v>
      </c>
      <c r="AR29">
        <v>1.66</v>
      </c>
      <c r="AS29">
        <v>0</v>
      </c>
      <c r="AT29">
        <v>39303.72</v>
      </c>
      <c r="AU29">
        <v>729.11</v>
      </c>
      <c r="AV29">
        <v>2</v>
      </c>
      <c r="AW29">
        <v>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>
      <c r="A30" t="s">
        <v>5406</v>
      </c>
      <c r="B30" t="s">
        <v>5378</v>
      </c>
      <c r="C30" t="s">
        <v>159</v>
      </c>
      <c r="D30">
        <v>9000122</v>
      </c>
      <c r="E30" t="s">
        <v>178</v>
      </c>
      <c r="F30">
        <v>0</v>
      </c>
      <c r="G30">
        <v>0</v>
      </c>
      <c r="H30">
        <v>4534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300</v>
      </c>
      <c r="T30">
        <v>0</v>
      </c>
      <c r="U30">
        <v>33</v>
      </c>
      <c r="V30">
        <v>0</v>
      </c>
      <c r="W30">
        <v>0</v>
      </c>
      <c r="X30">
        <v>0</v>
      </c>
      <c r="Y30">
        <v>0</v>
      </c>
      <c r="Z30">
        <v>4867</v>
      </c>
      <c r="AA30">
        <v>0</v>
      </c>
      <c r="AB30">
        <v>2017.34</v>
      </c>
      <c r="AC30">
        <v>0</v>
      </c>
      <c r="AD30">
        <v>0</v>
      </c>
      <c r="AE30">
        <v>0</v>
      </c>
      <c r="AF30">
        <v>0</v>
      </c>
      <c r="AG30">
        <v>1134.48</v>
      </c>
      <c r="AH30">
        <v>561.18</v>
      </c>
      <c r="AI30">
        <v>42.54</v>
      </c>
      <c r="AJ30">
        <v>1078</v>
      </c>
      <c r="AK30">
        <v>2268.96</v>
      </c>
      <c r="AL30">
        <v>1964.14</v>
      </c>
      <c r="AM30">
        <v>99.27</v>
      </c>
      <c r="AN30">
        <v>241.08</v>
      </c>
      <c r="AO30">
        <v>224.47</v>
      </c>
      <c r="AP30">
        <v>0</v>
      </c>
      <c r="AQ30">
        <v>6048.8</v>
      </c>
      <c r="AR30">
        <v>31.46</v>
      </c>
      <c r="AS30">
        <v>0</v>
      </c>
      <c r="AT30">
        <v>30683.07</v>
      </c>
      <c r="AU30">
        <v>470.49</v>
      </c>
      <c r="AV30">
        <v>2</v>
      </c>
      <c r="AW30">
        <v>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>
      <c r="A31" t="s">
        <v>5407</v>
      </c>
      <c r="B31" t="s">
        <v>5378</v>
      </c>
      <c r="C31" t="s">
        <v>176</v>
      </c>
      <c r="D31">
        <v>9000123</v>
      </c>
      <c r="E31" t="s">
        <v>173</v>
      </c>
      <c r="F31">
        <v>0</v>
      </c>
      <c r="G31">
        <v>0</v>
      </c>
      <c r="H31">
        <v>4534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300</v>
      </c>
      <c r="T31">
        <v>0</v>
      </c>
      <c r="U31">
        <v>33</v>
      </c>
      <c r="V31">
        <v>0</v>
      </c>
      <c r="W31">
        <v>0</v>
      </c>
      <c r="X31">
        <v>0</v>
      </c>
      <c r="Y31">
        <v>0</v>
      </c>
      <c r="Z31">
        <v>4867</v>
      </c>
      <c r="AA31">
        <v>0</v>
      </c>
      <c r="AB31">
        <v>2057.86</v>
      </c>
      <c r="AC31">
        <v>0</v>
      </c>
      <c r="AD31">
        <v>0</v>
      </c>
      <c r="AE31">
        <v>0</v>
      </c>
      <c r="AF31">
        <v>0</v>
      </c>
      <c r="AG31">
        <v>1134.48</v>
      </c>
      <c r="AH31">
        <v>552.12</v>
      </c>
      <c r="AI31">
        <v>42.54</v>
      </c>
      <c r="AJ31">
        <v>1078</v>
      </c>
      <c r="AK31">
        <v>2268.96</v>
      </c>
      <c r="AL31">
        <v>1932.4</v>
      </c>
      <c r="AM31">
        <v>99.27</v>
      </c>
      <c r="AN31">
        <v>241.08</v>
      </c>
      <c r="AO31">
        <v>220.85</v>
      </c>
      <c r="AP31">
        <v>0</v>
      </c>
      <c r="AQ31">
        <v>2057.86</v>
      </c>
      <c r="AR31">
        <v>0</v>
      </c>
      <c r="AS31">
        <v>0</v>
      </c>
      <c r="AT31">
        <v>30755.58</v>
      </c>
      <c r="AU31">
        <v>560.93</v>
      </c>
      <c r="AV31">
        <v>2</v>
      </c>
      <c r="AW31">
        <v>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>
      <c r="A32" t="s">
        <v>5408</v>
      </c>
      <c r="B32" t="s">
        <v>5378</v>
      </c>
      <c r="C32" t="s">
        <v>5409</v>
      </c>
      <c r="D32">
        <v>9000124</v>
      </c>
      <c r="E32" t="s">
        <v>178</v>
      </c>
      <c r="F32">
        <v>5.9</v>
      </c>
      <c r="G32">
        <v>2124</v>
      </c>
      <c r="H32">
        <v>0</v>
      </c>
      <c r="I32">
        <v>12</v>
      </c>
      <c r="J32">
        <v>195.31</v>
      </c>
      <c r="K32">
        <v>80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100</v>
      </c>
      <c r="S32">
        <v>300</v>
      </c>
      <c r="T32">
        <v>0</v>
      </c>
      <c r="U32">
        <v>33</v>
      </c>
      <c r="V32">
        <v>800</v>
      </c>
      <c r="W32">
        <v>0</v>
      </c>
      <c r="X32">
        <v>1447.17</v>
      </c>
      <c r="Y32">
        <v>0</v>
      </c>
      <c r="Z32">
        <v>5091.48</v>
      </c>
      <c r="AA32">
        <v>0</v>
      </c>
      <c r="AB32">
        <v>3804.85</v>
      </c>
      <c r="AC32">
        <v>0</v>
      </c>
      <c r="AD32">
        <v>0</v>
      </c>
      <c r="AE32">
        <v>0</v>
      </c>
      <c r="AF32">
        <v>0</v>
      </c>
      <c r="AG32">
        <v>570.36</v>
      </c>
      <c r="AH32">
        <v>142.59</v>
      </c>
      <c r="AI32">
        <v>21.39</v>
      </c>
      <c r="AJ32">
        <v>428</v>
      </c>
      <c r="AK32">
        <v>1140.73</v>
      </c>
      <c r="AL32">
        <v>499.07</v>
      </c>
      <c r="AM32">
        <v>49.91</v>
      </c>
      <c r="AN32">
        <v>121.2</v>
      </c>
      <c r="AO32">
        <v>57.04</v>
      </c>
      <c r="AP32">
        <v>0</v>
      </c>
      <c r="AQ32">
        <v>10857.14</v>
      </c>
      <c r="AR32">
        <v>122.29</v>
      </c>
      <c r="AS32">
        <v>0</v>
      </c>
      <c r="AT32">
        <v>19076.46</v>
      </c>
      <c r="AU32">
        <v>122.29</v>
      </c>
      <c r="AV32">
        <v>2</v>
      </c>
      <c r="AW32">
        <v>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>
      <c r="A33" t="s">
        <v>5410</v>
      </c>
      <c r="B33" t="s">
        <v>5378</v>
      </c>
      <c r="C33" t="s">
        <v>186</v>
      </c>
      <c r="D33">
        <v>9000125</v>
      </c>
      <c r="E33" t="s">
        <v>183</v>
      </c>
      <c r="F33">
        <v>0</v>
      </c>
      <c r="G33">
        <v>0</v>
      </c>
      <c r="H33">
        <v>5667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300</v>
      </c>
      <c r="T33">
        <v>0</v>
      </c>
      <c r="U33">
        <v>33</v>
      </c>
      <c r="V33">
        <v>0</v>
      </c>
      <c r="W33">
        <v>0</v>
      </c>
      <c r="X33">
        <v>0</v>
      </c>
      <c r="Y33">
        <v>0</v>
      </c>
      <c r="Z33">
        <v>6000</v>
      </c>
      <c r="AA33">
        <v>0</v>
      </c>
      <c r="AB33">
        <v>3051.56</v>
      </c>
      <c r="AC33">
        <v>0</v>
      </c>
      <c r="AD33">
        <v>0</v>
      </c>
      <c r="AE33">
        <v>0</v>
      </c>
      <c r="AF33">
        <v>0</v>
      </c>
      <c r="AG33">
        <v>1134.48</v>
      </c>
      <c r="AH33">
        <v>691.83</v>
      </c>
      <c r="AI33">
        <v>42.54</v>
      </c>
      <c r="AJ33">
        <v>1078</v>
      </c>
      <c r="AK33">
        <v>2268.96</v>
      </c>
      <c r="AL33">
        <v>2421.41</v>
      </c>
      <c r="AM33">
        <v>99.27</v>
      </c>
      <c r="AN33">
        <v>241.08</v>
      </c>
      <c r="AO33">
        <v>276.73</v>
      </c>
      <c r="AP33">
        <v>0</v>
      </c>
      <c r="AQ33">
        <v>5053.15</v>
      </c>
      <c r="AR33">
        <v>1.59</v>
      </c>
      <c r="AS33">
        <v>0</v>
      </c>
      <c r="AT33">
        <v>39268.79</v>
      </c>
      <c r="AU33">
        <v>728.06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A34" t="s">
        <v>5411</v>
      </c>
      <c r="B34" t="s">
        <v>5378</v>
      </c>
      <c r="C34" t="s">
        <v>186</v>
      </c>
      <c r="D34">
        <v>9000126</v>
      </c>
      <c r="E34" t="s">
        <v>188</v>
      </c>
      <c r="F34">
        <v>0</v>
      </c>
      <c r="G34">
        <v>0</v>
      </c>
      <c r="H34">
        <v>4534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300</v>
      </c>
      <c r="T34">
        <v>0</v>
      </c>
      <c r="U34">
        <v>33</v>
      </c>
      <c r="V34">
        <v>0</v>
      </c>
      <c r="W34">
        <v>0</v>
      </c>
      <c r="X34">
        <v>0</v>
      </c>
      <c r="Y34">
        <v>0</v>
      </c>
      <c r="Z34">
        <v>4867</v>
      </c>
      <c r="AA34">
        <v>0</v>
      </c>
      <c r="AB34">
        <v>2059.46</v>
      </c>
      <c r="AC34">
        <v>0</v>
      </c>
      <c r="AD34">
        <v>0</v>
      </c>
      <c r="AE34">
        <v>0</v>
      </c>
      <c r="AF34">
        <v>0</v>
      </c>
      <c r="AG34">
        <v>1134.48</v>
      </c>
      <c r="AH34">
        <v>552.52</v>
      </c>
      <c r="AI34">
        <v>42.54</v>
      </c>
      <c r="AJ34">
        <v>1078</v>
      </c>
      <c r="AK34">
        <v>2268.96</v>
      </c>
      <c r="AL34">
        <v>1933.83</v>
      </c>
      <c r="AM34">
        <v>99.27</v>
      </c>
      <c r="AN34">
        <v>241.08</v>
      </c>
      <c r="AO34">
        <v>221.01</v>
      </c>
      <c r="AP34">
        <v>0</v>
      </c>
      <c r="AQ34">
        <v>4059.46</v>
      </c>
      <c r="AR34">
        <v>0</v>
      </c>
      <c r="AS34">
        <v>0</v>
      </c>
      <c r="AT34">
        <v>30715.05</v>
      </c>
      <c r="AU34">
        <v>499.67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A35" t="s">
        <v>5412</v>
      </c>
      <c r="B35" t="s">
        <v>5378</v>
      </c>
      <c r="C35" t="s">
        <v>195</v>
      </c>
      <c r="D35">
        <v>9000127</v>
      </c>
      <c r="E35" t="s">
        <v>192</v>
      </c>
      <c r="F35">
        <v>0</v>
      </c>
      <c r="G35">
        <v>0</v>
      </c>
      <c r="H35">
        <v>5667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300</v>
      </c>
      <c r="T35">
        <v>0</v>
      </c>
      <c r="U35">
        <v>33</v>
      </c>
      <c r="V35">
        <v>0</v>
      </c>
      <c r="W35">
        <v>0</v>
      </c>
      <c r="X35">
        <v>0</v>
      </c>
      <c r="Y35">
        <v>0</v>
      </c>
      <c r="Z35">
        <v>6000</v>
      </c>
      <c r="AA35">
        <v>0</v>
      </c>
      <c r="AB35">
        <v>3147.06</v>
      </c>
      <c r="AC35">
        <v>0</v>
      </c>
      <c r="AD35">
        <v>0</v>
      </c>
      <c r="AE35">
        <v>0</v>
      </c>
      <c r="AF35">
        <v>0</v>
      </c>
      <c r="AG35">
        <v>1134.48</v>
      </c>
      <c r="AH35">
        <v>597.92</v>
      </c>
      <c r="AI35">
        <v>42.54</v>
      </c>
      <c r="AJ35">
        <v>1078</v>
      </c>
      <c r="AK35">
        <v>2268.96</v>
      </c>
      <c r="AL35">
        <v>2092.73</v>
      </c>
      <c r="AM35">
        <v>99.27</v>
      </c>
      <c r="AN35">
        <v>241.08</v>
      </c>
      <c r="AO35">
        <v>239.17</v>
      </c>
      <c r="AP35">
        <v>0</v>
      </c>
      <c r="AQ35">
        <v>3147.06</v>
      </c>
      <c r="AR35">
        <v>0</v>
      </c>
      <c r="AS35">
        <v>0</v>
      </c>
      <c r="AT35">
        <v>39493.85</v>
      </c>
      <c r="AU35">
        <v>790.4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>
      <c r="A36" t="s">
        <v>5413</v>
      </c>
      <c r="B36" t="s">
        <v>5378</v>
      </c>
      <c r="C36" t="s">
        <v>195</v>
      </c>
      <c r="D36">
        <v>9000128</v>
      </c>
      <c r="E36" t="s">
        <v>197</v>
      </c>
      <c r="F36">
        <v>0</v>
      </c>
      <c r="G36">
        <v>0</v>
      </c>
      <c r="H36">
        <v>5667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800</v>
      </c>
      <c r="S36">
        <v>300</v>
      </c>
      <c r="T36">
        <v>0</v>
      </c>
      <c r="U36">
        <v>33</v>
      </c>
      <c r="V36">
        <v>0</v>
      </c>
      <c r="W36">
        <v>0</v>
      </c>
      <c r="X36">
        <v>0</v>
      </c>
      <c r="Y36">
        <v>0</v>
      </c>
      <c r="Z36">
        <v>6800</v>
      </c>
      <c r="AA36">
        <v>0</v>
      </c>
      <c r="AB36">
        <v>3981.8</v>
      </c>
      <c r="AC36">
        <v>0</v>
      </c>
      <c r="AD36">
        <v>0</v>
      </c>
      <c r="AE36">
        <v>0</v>
      </c>
      <c r="AF36">
        <v>0</v>
      </c>
      <c r="AG36">
        <v>1134.48</v>
      </c>
      <c r="AH36">
        <v>561.18</v>
      </c>
      <c r="AI36">
        <v>42.54</v>
      </c>
      <c r="AJ36">
        <v>1078</v>
      </c>
      <c r="AK36">
        <v>2268.96</v>
      </c>
      <c r="AL36">
        <v>1964.14</v>
      </c>
      <c r="AM36">
        <v>99.27</v>
      </c>
      <c r="AN36">
        <v>241.08</v>
      </c>
      <c r="AO36">
        <v>224.47</v>
      </c>
      <c r="AP36">
        <v>0</v>
      </c>
      <c r="AQ36">
        <v>3421.8</v>
      </c>
      <c r="AR36">
        <v>0</v>
      </c>
      <c r="AS36">
        <v>0</v>
      </c>
      <c r="AT36">
        <v>39268.07</v>
      </c>
      <c r="AU36">
        <v>775.39</v>
      </c>
      <c r="AV36">
        <v>2</v>
      </c>
      <c r="AW36">
        <v>9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A37" t="s">
        <v>5414</v>
      </c>
      <c r="B37" t="s">
        <v>5378</v>
      </c>
      <c r="C37" t="s">
        <v>204</v>
      </c>
      <c r="D37">
        <v>9000129</v>
      </c>
      <c r="E37" t="s">
        <v>3551</v>
      </c>
      <c r="F37">
        <v>0</v>
      </c>
      <c r="G37">
        <v>0</v>
      </c>
      <c r="H37">
        <v>4534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300</v>
      </c>
      <c r="T37">
        <v>0</v>
      </c>
      <c r="U37">
        <v>33</v>
      </c>
      <c r="V37">
        <v>0</v>
      </c>
      <c r="W37">
        <v>0</v>
      </c>
      <c r="X37">
        <v>0</v>
      </c>
      <c r="Y37">
        <v>0</v>
      </c>
      <c r="Z37">
        <v>8177</v>
      </c>
      <c r="AA37">
        <v>0</v>
      </c>
      <c r="AB37">
        <v>5522.9</v>
      </c>
      <c r="AC37">
        <v>0</v>
      </c>
      <c r="AD37">
        <v>0</v>
      </c>
      <c r="AE37">
        <v>0</v>
      </c>
      <c r="AF37">
        <v>0</v>
      </c>
      <c r="AG37">
        <v>1134.48</v>
      </c>
      <c r="AH37">
        <v>334.2</v>
      </c>
      <c r="AI37">
        <v>42.54</v>
      </c>
      <c r="AJ37">
        <v>1003</v>
      </c>
      <c r="AK37">
        <v>2268.96</v>
      </c>
      <c r="AL37">
        <v>1169.7</v>
      </c>
      <c r="AM37">
        <v>99.27</v>
      </c>
      <c r="AN37">
        <v>241.08</v>
      </c>
      <c r="AO37">
        <v>133.68</v>
      </c>
      <c r="AP37">
        <v>0</v>
      </c>
      <c r="AQ37">
        <v>9662.78</v>
      </c>
      <c r="AR37">
        <v>139.88</v>
      </c>
      <c r="AS37">
        <v>0</v>
      </c>
      <c r="AT37">
        <v>41434.98</v>
      </c>
      <c r="AU37">
        <v>793.05</v>
      </c>
      <c r="AV37">
        <v>0</v>
      </c>
      <c r="AW37">
        <v>0</v>
      </c>
      <c r="AX37">
        <v>1110</v>
      </c>
      <c r="AY37">
        <v>1200</v>
      </c>
      <c r="AZ37">
        <v>1000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A38" t="s">
        <v>5415</v>
      </c>
      <c r="B38" t="s">
        <v>5378</v>
      </c>
      <c r="C38" t="s">
        <v>204</v>
      </c>
      <c r="D38">
        <v>9000130</v>
      </c>
      <c r="E38" t="s">
        <v>3555</v>
      </c>
      <c r="F38">
        <v>0</v>
      </c>
      <c r="G38">
        <v>0</v>
      </c>
      <c r="H38">
        <v>4534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300</v>
      </c>
      <c r="T38">
        <v>0</v>
      </c>
      <c r="U38">
        <v>33</v>
      </c>
      <c r="V38">
        <v>0</v>
      </c>
      <c r="W38">
        <v>0</v>
      </c>
      <c r="X38">
        <v>0</v>
      </c>
      <c r="Y38">
        <v>0</v>
      </c>
      <c r="Z38">
        <v>8177</v>
      </c>
      <c r="AA38">
        <v>0</v>
      </c>
      <c r="AB38">
        <v>5472.96</v>
      </c>
      <c r="AC38">
        <v>0</v>
      </c>
      <c r="AD38">
        <v>0</v>
      </c>
      <c r="AE38">
        <v>0</v>
      </c>
      <c r="AF38">
        <v>0</v>
      </c>
      <c r="AG38">
        <v>1134.48</v>
      </c>
      <c r="AH38">
        <v>334.2</v>
      </c>
      <c r="AI38">
        <v>42.54</v>
      </c>
      <c r="AJ38">
        <v>1003</v>
      </c>
      <c r="AK38">
        <v>2268.96</v>
      </c>
      <c r="AL38">
        <v>1169.7</v>
      </c>
      <c r="AM38">
        <v>99.27</v>
      </c>
      <c r="AN38">
        <v>241.08</v>
      </c>
      <c r="AO38">
        <v>133.68</v>
      </c>
      <c r="AP38">
        <v>0</v>
      </c>
      <c r="AQ38">
        <v>11260.78</v>
      </c>
      <c r="AR38">
        <v>187.82</v>
      </c>
      <c r="AS38">
        <v>0</v>
      </c>
      <c r="AT38">
        <v>41173.68</v>
      </c>
      <c r="AU38">
        <v>785.21</v>
      </c>
      <c r="AV38">
        <v>2</v>
      </c>
      <c r="AW38">
        <v>9</v>
      </c>
      <c r="AX38">
        <v>1110</v>
      </c>
      <c r="AY38">
        <v>1200</v>
      </c>
      <c r="AZ38">
        <v>1000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t="s">
        <v>5416</v>
      </c>
      <c r="B39" t="s">
        <v>5378</v>
      </c>
      <c r="C39" t="s">
        <v>204</v>
      </c>
      <c r="D39">
        <v>9000131</v>
      </c>
      <c r="E39" t="s">
        <v>3559</v>
      </c>
      <c r="F39">
        <v>0</v>
      </c>
      <c r="G39">
        <v>0</v>
      </c>
      <c r="H39">
        <v>4534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300</v>
      </c>
      <c r="T39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6937</v>
      </c>
      <c r="AA39">
        <v>0</v>
      </c>
      <c r="AB39">
        <v>4378.16</v>
      </c>
      <c r="AC39">
        <v>0</v>
      </c>
      <c r="AD39">
        <v>0</v>
      </c>
      <c r="AE39">
        <v>0</v>
      </c>
      <c r="AF39">
        <v>0</v>
      </c>
      <c r="AG39">
        <v>1134.48</v>
      </c>
      <c r="AH39">
        <v>334.2</v>
      </c>
      <c r="AI39">
        <v>42.54</v>
      </c>
      <c r="AJ39">
        <v>1003</v>
      </c>
      <c r="AK39">
        <v>2268.96</v>
      </c>
      <c r="AL39">
        <v>1169.7</v>
      </c>
      <c r="AM39">
        <v>99.27</v>
      </c>
      <c r="AN39">
        <v>241.08</v>
      </c>
      <c r="AO39">
        <v>133.68</v>
      </c>
      <c r="AP39">
        <v>0</v>
      </c>
      <c r="AQ39">
        <v>6420.78</v>
      </c>
      <c r="AR39">
        <v>42.62</v>
      </c>
      <c r="AS39">
        <v>0</v>
      </c>
      <c r="AT39">
        <v>37291.98</v>
      </c>
      <c r="AU39">
        <v>668.76</v>
      </c>
      <c r="AV39">
        <v>2</v>
      </c>
      <c r="AW39">
        <v>9</v>
      </c>
      <c r="AX39">
        <v>370</v>
      </c>
      <c r="AY39">
        <v>1200</v>
      </c>
      <c r="AZ39">
        <v>500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t="s">
        <v>5417</v>
      </c>
      <c r="B40" t="s">
        <v>5378</v>
      </c>
      <c r="C40" t="s">
        <v>204</v>
      </c>
      <c r="D40">
        <v>9000132</v>
      </c>
      <c r="E40" t="s">
        <v>201</v>
      </c>
      <c r="F40">
        <v>0</v>
      </c>
      <c r="G40">
        <v>0</v>
      </c>
      <c r="H40">
        <v>4534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300</v>
      </c>
      <c r="T40">
        <v>0</v>
      </c>
      <c r="U40">
        <v>33</v>
      </c>
      <c r="V40">
        <v>0</v>
      </c>
      <c r="W40">
        <v>0</v>
      </c>
      <c r="X40">
        <v>0</v>
      </c>
      <c r="Y40">
        <v>0</v>
      </c>
      <c r="Z40">
        <v>4867</v>
      </c>
      <c r="AA40">
        <v>0</v>
      </c>
      <c r="AB40">
        <v>2041.73</v>
      </c>
      <c r="AC40">
        <v>0</v>
      </c>
      <c r="AD40">
        <v>0</v>
      </c>
      <c r="AE40">
        <v>0</v>
      </c>
      <c r="AF40">
        <v>0</v>
      </c>
      <c r="AG40">
        <v>1134.48</v>
      </c>
      <c r="AH40">
        <v>570.25</v>
      </c>
      <c r="AI40">
        <v>42.54</v>
      </c>
      <c r="AJ40">
        <v>1078</v>
      </c>
      <c r="AK40">
        <v>2268.96</v>
      </c>
      <c r="AL40">
        <v>1995.87</v>
      </c>
      <c r="AM40">
        <v>99.27</v>
      </c>
      <c r="AN40">
        <v>241.08</v>
      </c>
      <c r="AO40">
        <v>228.1</v>
      </c>
      <c r="AP40">
        <v>0</v>
      </c>
      <c r="AQ40">
        <v>4041.73</v>
      </c>
      <c r="AR40">
        <v>0</v>
      </c>
      <c r="AS40">
        <v>0</v>
      </c>
      <c r="AT40">
        <v>30616.53</v>
      </c>
      <c r="AU40">
        <v>497.24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t="s">
        <v>5418</v>
      </c>
      <c r="B41" t="s">
        <v>5378</v>
      </c>
      <c r="C41" t="s">
        <v>416</v>
      </c>
      <c r="D41">
        <v>9000133</v>
      </c>
      <c r="E41" t="s">
        <v>3688</v>
      </c>
      <c r="F41">
        <v>0</v>
      </c>
      <c r="G41">
        <v>0</v>
      </c>
      <c r="H41">
        <v>4534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300</v>
      </c>
      <c r="T41">
        <v>0</v>
      </c>
      <c r="U41">
        <v>33</v>
      </c>
      <c r="V41">
        <v>0</v>
      </c>
      <c r="W41">
        <v>0</v>
      </c>
      <c r="X41">
        <v>0</v>
      </c>
      <c r="Y41">
        <v>0</v>
      </c>
      <c r="Z41">
        <v>8177</v>
      </c>
      <c r="AA41">
        <v>0</v>
      </c>
      <c r="AB41">
        <v>5640.96</v>
      </c>
      <c r="AC41">
        <v>0</v>
      </c>
      <c r="AD41">
        <v>0</v>
      </c>
      <c r="AE41">
        <v>0</v>
      </c>
      <c r="AF41">
        <v>0</v>
      </c>
      <c r="AG41">
        <v>1134.48</v>
      </c>
      <c r="AH41">
        <v>334.2</v>
      </c>
      <c r="AI41">
        <v>42.54</v>
      </c>
      <c r="AJ41">
        <v>1003</v>
      </c>
      <c r="AK41">
        <v>2268.96</v>
      </c>
      <c r="AL41">
        <v>1169.7</v>
      </c>
      <c r="AM41">
        <v>99.27</v>
      </c>
      <c r="AN41">
        <v>241.08</v>
      </c>
      <c r="AO41">
        <v>133.68</v>
      </c>
      <c r="AP41">
        <v>0</v>
      </c>
      <c r="AQ41">
        <v>5660.78</v>
      </c>
      <c r="AR41">
        <v>19.82</v>
      </c>
      <c r="AS41">
        <v>0</v>
      </c>
      <c r="AT41">
        <v>41371.96</v>
      </c>
      <c r="AU41">
        <v>791.16</v>
      </c>
      <c r="AV41">
        <v>2</v>
      </c>
      <c r="AW41">
        <v>9</v>
      </c>
      <c r="AX41">
        <v>1110</v>
      </c>
      <c r="AY41">
        <v>1200</v>
      </c>
      <c r="AZ41">
        <v>1000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t="s">
        <v>5419</v>
      </c>
      <c r="B42" t="s">
        <v>5378</v>
      </c>
      <c r="C42" t="s">
        <v>5420</v>
      </c>
      <c r="D42">
        <v>9000134</v>
      </c>
      <c r="E42" t="s">
        <v>206</v>
      </c>
      <c r="F42">
        <v>6.5</v>
      </c>
      <c r="G42">
        <v>2340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300</v>
      </c>
      <c r="S42">
        <v>300</v>
      </c>
      <c r="T42">
        <v>0</v>
      </c>
      <c r="U42">
        <v>33</v>
      </c>
      <c r="V42">
        <v>800</v>
      </c>
      <c r="W42">
        <v>0</v>
      </c>
      <c r="X42">
        <v>0</v>
      </c>
      <c r="Y42">
        <v>0</v>
      </c>
      <c r="Z42">
        <v>3773</v>
      </c>
      <c r="AA42">
        <v>0</v>
      </c>
      <c r="AB42">
        <v>2001.19</v>
      </c>
      <c r="AC42">
        <v>0</v>
      </c>
      <c r="AD42">
        <v>0</v>
      </c>
      <c r="AE42">
        <v>0</v>
      </c>
      <c r="AF42">
        <v>0</v>
      </c>
      <c r="AG42">
        <v>795.83</v>
      </c>
      <c r="AH42">
        <v>198.96</v>
      </c>
      <c r="AI42">
        <v>29.84</v>
      </c>
      <c r="AJ42">
        <v>597</v>
      </c>
      <c r="AK42">
        <v>1591.66</v>
      </c>
      <c r="AL42">
        <v>696.35</v>
      </c>
      <c r="AM42">
        <v>69.64</v>
      </c>
      <c r="AN42">
        <v>169.11</v>
      </c>
      <c r="AO42">
        <v>79.58</v>
      </c>
      <c r="AP42">
        <v>0</v>
      </c>
      <c r="AQ42">
        <v>9939.37</v>
      </c>
      <c r="AR42">
        <v>148.18</v>
      </c>
      <c r="AS42">
        <v>0</v>
      </c>
      <c r="AT42">
        <v>21118.11</v>
      </c>
      <c r="AU42">
        <v>183.54</v>
      </c>
      <c r="AV42">
        <v>2</v>
      </c>
      <c r="AW42">
        <v>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>
      <c r="A43" t="s">
        <v>5421</v>
      </c>
      <c r="B43" t="s">
        <v>5378</v>
      </c>
      <c r="C43" t="s">
        <v>5422</v>
      </c>
      <c r="D43">
        <v>9000135</v>
      </c>
      <c r="E43" t="s">
        <v>211</v>
      </c>
      <c r="F43">
        <v>4.9</v>
      </c>
      <c r="G43">
        <v>1764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100</v>
      </c>
      <c r="S43">
        <v>300</v>
      </c>
      <c r="T43">
        <v>0</v>
      </c>
      <c r="U43">
        <v>33</v>
      </c>
      <c r="V43">
        <v>800</v>
      </c>
      <c r="W43">
        <v>0</v>
      </c>
      <c r="X43">
        <v>486.62</v>
      </c>
      <c r="Y43">
        <v>0</v>
      </c>
      <c r="Z43">
        <v>3483.62</v>
      </c>
      <c r="AA43">
        <v>0</v>
      </c>
      <c r="AB43">
        <v>2581.85</v>
      </c>
      <c r="AC43">
        <v>0</v>
      </c>
      <c r="AD43">
        <v>0</v>
      </c>
      <c r="AE43">
        <v>0</v>
      </c>
      <c r="AF43">
        <v>0</v>
      </c>
      <c r="AG43">
        <v>441.76</v>
      </c>
      <c r="AH43">
        <v>110.44</v>
      </c>
      <c r="AI43">
        <v>16.57</v>
      </c>
      <c r="AJ43">
        <v>331</v>
      </c>
      <c r="AK43">
        <v>883.52</v>
      </c>
      <c r="AL43">
        <v>386.54</v>
      </c>
      <c r="AM43">
        <v>38.65</v>
      </c>
      <c r="AN43">
        <v>93.87</v>
      </c>
      <c r="AO43">
        <v>44.18</v>
      </c>
      <c r="AP43">
        <v>0</v>
      </c>
      <c r="AQ43">
        <v>4511.85</v>
      </c>
      <c r="AR43">
        <v>0</v>
      </c>
      <c r="AS43">
        <v>0</v>
      </c>
      <c r="AT43">
        <v>13872.31</v>
      </c>
      <c r="AU43">
        <v>0</v>
      </c>
      <c r="AV43">
        <v>2</v>
      </c>
      <c r="AW43">
        <v>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>
      <c r="A44" t="s">
        <v>5423</v>
      </c>
      <c r="B44" t="s">
        <v>5378</v>
      </c>
      <c r="C44" t="s">
        <v>5422</v>
      </c>
      <c r="D44">
        <v>9000136</v>
      </c>
      <c r="E44" t="s">
        <v>215</v>
      </c>
      <c r="F44">
        <v>5.9</v>
      </c>
      <c r="G44">
        <v>2124</v>
      </c>
      <c r="H44">
        <v>0</v>
      </c>
      <c r="I44">
        <v>174.41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7</v>
      </c>
      <c r="R44">
        <v>300</v>
      </c>
      <c r="S44">
        <v>300</v>
      </c>
      <c r="T44">
        <v>0</v>
      </c>
      <c r="U44">
        <v>33</v>
      </c>
      <c r="V44">
        <v>800</v>
      </c>
      <c r="W44">
        <v>0</v>
      </c>
      <c r="X44">
        <v>0</v>
      </c>
      <c r="Y44">
        <v>0</v>
      </c>
      <c r="Z44">
        <v>3738.41</v>
      </c>
      <c r="AA44">
        <v>0</v>
      </c>
      <c r="AB44">
        <v>2515.84</v>
      </c>
      <c r="AC44">
        <v>0</v>
      </c>
      <c r="AD44">
        <v>0</v>
      </c>
      <c r="AE44">
        <v>0</v>
      </c>
      <c r="AF44">
        <v>0</v>
      </c>
      <c r="AG44">
        <v>599.28</v>
      </c>
      <c r="AH44">
        <v>149.82</v>
      </c>
      <c r="AI44">
        <v>22.47</v>
      </c>
      <c r="AJ44">
        <v>449</v>
      </c>
      <c r="AK44">
        <v>1198.57</v>
      </c>
      <c r="AL44">
        <v>524.37</v>
      </c>
      <c r="AM44">
        <v>52.44</v>
      </c>
      <c r="AN44">
        <v>127.35</v>
      </c>
      <c r="AO44">
        <v>59.93</v>
      </c>
      <c r="AP44">
        <v>0</v>
      </c>
      <c r="AQ44">
        <v>4305.84</v>
      </c>
      <c r="AR44">
        <v>0</v>
      </c>
      <c r="AS44">
        <v>0</v>
      </c>
      <c r="AT44">
        <v>19217.52</v>
      </c>
      <c r="AU44">
        <v>147.35</v>
      </c>
      <c r="AV44">
        <v>2</v>
      </c>
      <c r="AW44">
        <v>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>
      <c r="A45" t="s">
        <v>5424</v>
      </c>
      <c r="B45" t="s">
        <v>5378</v>
      </c>
      <c r="C45" t="s">
        <v>5425</v>
      </c>
      <c r="D45">
        <v>9000137</v>
      </c>
      <c r="E45" t="s">
        <v>219</v>
      </c>
      <c r="F45">
        <v>6.7</v>
      </c>
      <c r="G45">
        <v>2412</v>
      </c>
      <c r="H45">
        <v>0</v>
      </c>
      <c r="I45">
        <v>162.36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300</v>
      </c>
      <c r="S45">
        <v>300</v>
      </c>
      <c r="T45">
        <v>0</v>
      </c>
      <c r="U45">
        <v>33</v>
      </c>
      <c r="V45">
        <v>800</v>
      </c>
      <c r="W45">
        <v>0</v>
      </c>
      <c r="X45">
        <v>288</v>
      </c>
      <c r="Y45">
        <v>0</v>
      </c>
      <c r="Z45">
        <v>4295.36</v>
      </c>
      <c r="AA45">
        <v>0</v>
      </c>
      <c r="AB45">
        <v>2591.05</v>
      </c>
      <c r="AC45">
        <v>0</v>
      </c>
      <c r="AD45">
        <v>0</v>
      </c>
      <c r="AE45">
        <v>0</v>
      </c>
      <c r="AF45">
        <v>0</v>
      </c>
      <c r="AG45">
        <v>784.26</v>
      </c>
      <c r="AH45">
        <v>196.07</v>
      </c>
      <c r="AI45">
        <v>29.41</v>
      </c>
      <c r="AJ45">
        <v>588</v>
      </c>
      <c r="AK45">
        <v>1568.52</v>
      </c>
      <c r="AL45">
        <v>686.23</v>
      </c>
      <c r="AM45">
        <v>68.62</v>
      </c>
      <c r="AN45">
        <v>166.66</v>
      </c>
      <c r="AO45">
        <v>78.43</v>
      </c>
      <c r="AP45">
        <v>0</v>
      </c>
      <c r="AQ45">
        <v>8485.62</v>
      </c>
      <c r="AR45">
        <v>104.57</v>
      </c>
      <c r="AS45">
        <v>0</v>
      </c>
      <c r="AT45">
        <v>18544.86</v>
      </c>
      <c r="AU45">
        <v>106.35</v>
      </c>
      <c r="AV45">
        <v>2</v>
      </c>
      <c r="AW45">
        <v>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>
      <c r="A46" t="s">
        <v>5426</v>
      </c>
      <c r="B46" t="s">
        <v>5378</v>
      </c>
      <c r="C46" t="s">
        <v>5427</v>
      </c>
      <c r="D46">
        <v>9000138</v>
      </c>
      <c r="E46" t="s">
        <v>223</v>
      </c>
      <c r="F46">
        <v>5.9</v>
      </c>
      <c r="G46">
        <v>2124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300</v>
      </c>
      <c r="S46">
        <v>300</v>
      </c>
      <c r="T46">
        <v>0</v>
      </c>
      <c r="U46">
        <v>33</v>
      </c>
      <c r="V46">
        <v>800</v>
      </c>
      <c r="W46">
        <v>0</v>
      </c>
      <c r="X46">
        <v>0</v>
      </c>
      <c r="Y46">
        <v>0</v>
      </c>
      <c r="Z46">
        <v>3564</v>
      </c>
      <c r="AA46">
        <v>0</v>
      </c>
      <c r="AB46">
        <v>2038.49</v>
      </c>
      <c r="AC46">
        <v>0</v>
      </c>
      <c r="AD46">
        <v>0</v>
      </c>
      <c r="AE46">
        <v>0</v>
      </c>
      <c r="AF46">
        <v>0</v>
      </c>
      <c r="AG46">
        <v>697.6</v>
      </c>
      <c r="AH46">
        <v>174.4</v>
      </c>
      <c r="AI46">
        <v>26.16</v>
      </c>
      <c r="AJ46">
        <v>523</v>
      </c>
      <c r="AK46">
        <v>1395.2</v>
      </c>
      <c r="AL46">
        <v>610.4</v>
      </c>
      <c r="AM46">
        <v>61.04</v>
      </c>
      <c r="AN46">
        <v>148.24</v>
      </c>
      <c r="AO46">
        <v>69.76</v>
      </c>
      <c r="AP46">
        <v>0</v>
      </c>
      <c r="AQ46">
        <v>8730.84</v>
      </c>
      <c r="AR46">
        <v>102.35</v>
      </c>
      <c r="AS46">
        <v>0</v>
      </c>
      <c r="AT46">
        <v>18738.52</v>
      </c>
      <c r="AU46">
        <v>112.16</v>
      </c>
      <c r="AV46">
        <v>2</v>
      </c>
      <c r="AW46">
        <v>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>
      <c r="A47" t="s">
        <v>5428</v>
      </c>
      <c r="B47" t="s">
        <v>5378</v>
      </c>
      <c r="C47" t="s">
        <v>5429</v>
      </c>
      <c r="D47">
        <v>9000139</v>
      </c>
      <c r="E47" t="s">
        <v>228</v>
      </c>
      <c r="F47">
        <v>6.5</v>
      </c>
      <c r="G47">
        <v>2340</v>
      </c>
      <c r="H47">
        <v>0</v>
      </c>
      <c r="I47">
        <v>12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300</v>
      </c>
      <c r="S47">
        <v>300</v>
      </c>
      <c r="T47">
        <v>0</v>
      </c>
      <c r="U47">
        <v>33</v>
      </c>
      <c r="V47">
        <v>800</v>
      </c>
      <c r="W47">
        <v>0</v>
      </c>
      <c r="X47">
        <v>0</v>
      </c>
      <c r="Y47">
        <v>0</v>
      </c>
      <c r="Z47">
        <v>3785</v>
      </c>
      <c r="AA47">
        <v>0</v>
      </c>
      <c r="AB47">
        <v>2203.43</v>
      </c>
      <c r="AC47">
        <v>0</v>
      </c>
      <c r="AD47">
        <v>0</v>
      </c>
      <c r="AE47">
        <v>0</v>
      </c>
      <c r="AF47">
        <v>0</v>
      </c>
      <c r="AG47">
        <v>760.27</v>
      </c>
      <c r="AH47">
        <v>190.07</v>
      </c>
      <c r="AI47">
        <v>28.51</v>
      </c>
      <c r="AJ47">
        <v>570</v>
      </c>
      <c r="AK47">
        <v>1520.53</v>
      </c>
      <c r="AL47">
        <v>665.23</v>
      </c>
      <c r="AM47">
        <v>66.52</v>
      </c>
      <c r="AN47">
        <v>161.56</v>
      </c>
      <c r="AO47">
        <v>76.03</v>
      </c>
      <c r="AP47">
        <v>0</v>
      </c>
      <c r="AQ47">
        <v>6024.15</v>
      </c>
      <c r="AR47">
        <v>30.72</v>
      </c>
      <c r="AS47">
        <v>0</v>
      </c>
      <c r="AT47">
        <v>21372.45</v>
      </c>
      <c r="AU47">
        <v>191.17</v>
      </c>
      <c r="AV47">
        <v>2</v>
      </c>
      <c r="AW47">
        <v>9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>
      <c r="A48" t="s">
        <v>5430</v>
      </c>
      <c r="B48" t="s">
        <v>5378</v>
      </c>
      <c r="C48" t="s">
        <v>5409</v>
      </c>
      <c r="D48">
        <v>9000140</v>
      </c>
      <c r="E48" t="s">
        <v>232</v>
      </c>
      <c r="F48">
        <v>6.1</v>
      </c>
      <c r="G48">
        <v>2196</v>
      </c>
      <c r="H48">
        <v>0</v>
      </c>
      <c r="I48">
        <v>113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300</v>
      </c>
      <c r="S48">
        <v>300</v>
      </c>
      <c r="T48">
        <v>0</v>
      </c>
      <c r="U48">
        <v>33</v>
      </c>
      <c r="V48">
        <v>800</v>
      </c>
      <c r="W48">
        <v>0</v>
      </c>
      <c r="X48">
        <v>0</v>
      </c>
      <c r="Y48">
        <v>0</v>
      </c>
      <c r="Z48">
        <v>3742</v>
      </c>
      <c r="AA48">
        <v>0</v>
      </c>
      <c r="AB48">
        <v>2432.68</v>
      </c>
      <c r="AC48">
        <v>0</v>
      </c>
      <c r="AD48">
        <v>0</v>
      </c>
      <c r="AE48">
        <v>0</v>
      </c>
      <c r="AF48">
        <v>0</v>
      </c>
      <c r="AG48">
        <v>623.31</v>
      </c>
      <c r="AH48">
        <v>155.83</v>
      </c>
      <c r="AI48">
        <v>23.37</v>
      </c>
      <c r="AJ48">
        <v>467</v>
      </c>
      <c r="AK48">
        <v>1246.62</v>
      </c>
      <c r="AL48">
        <v>545.4</v>
      </c>
      <c r="AM48">
        <v>54.54</v>
      </c>
      <c r="AN48">
        <v>132.45</v>
      </c>
      <c r="AO48">
        <v>62.33</v>
      </c>
      <c r="AP48">
        <v>0</v>
      </c>
      <c r="AQ48">
        <v>6260.49</v>
      </c>
      <c r="AR48">
        <v>37.81</v>
      </c>
      <c r="AS48">
        <v>0</v>
      </c>
      <c r="AT48">
        <v>19021.47</v>
      </c>
      <c r="AU48">
        <v>120.64</v>
      </c>
      <c r="AV48">
        <v>2</v>
      </c>
      <c r="AW48">
        <v>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>
      <c r="A49" t="s">
        <v>5431</v>
      </c>
      <c r="B49" t="s">
        <v>5378</v>
      </c>
      <c r="C49" t="s">
        <v>93</v>
      </c>
      <c r="D49">
        <v>9000141</v>
      </c>
      <c r="E49" t="s">
        <v>236</v>
      </c>
      <c r="F49">
        <v>0</v>
      </c>
      <c r="G49">
        <v>0</v>
      </c>
      <c r="H49">
        <v>4534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300</v>
      </c>
      <c r="T49">
        <v>0</v>
      </c>
      <c r="U49">
        <v>33</v>
      </c>
      <c r="V49">
        <v>0</v>
      </c>
      <c r="W49">
        <v>0</v>
      </c>
      <c r="X49">
        <v>0</v>
      </c>
      <c r="Y49">
        <v>0</v>
      </c>
      <c r="Z49">
        <v>4867</v>
      </c>
      <c r="AA49">
        <v>0</v>
      </c>
      <c r="AB49">
        <v>2591.56</v>
      </c>
      <c r="AC49">
        <v>0</v>
      </c>
      <c r="AD49">
        <v>0</v>
      </c>
      <c r="AE49">
        <v>0</v>
      </c>
      <c r="AF49">
        <v>0</v>
      </c>
      <c r="AG49">
        <v>1115.68</v>
      </c>
      <c r="AH49">
        <v>278.92</v>
      </c>
      <c r="AI49">
        <v>41.84</v>
      </c>
      <c r="AJ49">
        <v>837</v>
      </c>
      <c r="AK49">
        <v>2231.36</v>
      </c>
      <c r="AL49">
        <v>976.22</v>
      </c>
      <c r="AM49">
        <v>97.62</v>
      </c>
      <c r="AN49">
        <v>237.08</v>
      </c>
      <c r="AO49">
        <v>111.57</v>
      </c>
      <c r="AP49">
        <v>0</v>
      </c>
      <c r="AQ49">
        <v>4591.56</v>
      </c>
      <c r="AR49">
        <v>0</v>
      </c>
      <c r="AS49">
        <v>0</v>
      </c>
      <c r="AT49">
        <v>32356.68</v>
      </c>
      <c r="AU49">
        <v>532.95</v>
      </c>
      <c r="AV49">
        <v>2</v>
      </c>
      <c r="AW49">
        <v>9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>
      <c r="A50" t="s">
        <v>5432</v>
      </c>
      <c r="B50" t="s">
        <v>5378</v>
      </c>
      <c r="C50" t="s">
        <v>5433</v>
      </c>
      <c r="D50">
        <v>9000142</v>
      </c>
      <c r="E50" t="s">
        <v>240</v>
      </c>
      <c r="F50">
        <v>5.9</v>
      </c>
      <c r="G50">
        <v>2124</v>
      </c>
      <c r="H50">
        <v>0</v>
      </c>
      <c r="I50">
        <v>20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300</v>
      </c>
      <c r="S50">
        <v>300</v>
      </c>
      <c r="T50">
        <v>0</v>
      </c>
      <c r="U50">
        <v>33</v>
      </c>
      <c r="V50">
        <v>800</v>
      </c>
      <c r="W50">
        <v>0</v>
      </c>
      <c r="X50">
        <v>0</v>
      </c>
      <c r="Y50">
        <v>0</v>
      </c>
      <c r="Z50">
        <v>3577</v>
      </c>
      <c r="AA50">
        <v>0</v>
      </c>
      <c r="AB50">
        <v>2107.42</v>
      </c>
      <c r="AC50">
        <v>0</v>
      </c>
      <c r="AD50">
        <v>0</v>
      </c>
      <c r="AE50">
        <v>0</v>
      </c>
      <c r="AF50">
        <v>0</v>
      </c>
      <c r="AG50">
        <v>706.66</v>
      </c>
      <c r="AH50">
        <v>176.66</v>
      </c>
      <c r="AI50">
        <v>26.5</v>
      </c>
      <c r="AJ50">
        <v>530</v>
      </c>
      <c r="AK50">
        <v>1413.31</v>
      </c>
      <c r="AL50">
        <v>618.32</v>
      </c>
      <c r="AM50">
        <v>61.83</v>
      </c>
      <c r="AN50">
        <v>150.16</v>
      </c>
      <c r="AO50">
        <v>70.67</v>
      </c>
      <c r="AP50">
        <v>0</v>
      </c>
      <c r="AQ50">
        <v>5925.18</v>
      </c>
      <c r="AR50">
        <v>27.76</v>
      </c>
      <c r="AS50">
        <v>0</v>
      </c>
      <c r="AT50">
        <v>18015.54</v>
      </c>
      <c r="AU50">
        <v>90.47</v>
      </c>
      <c r="AV50">
        <v>2</v>
      </c>
      <c r="AW50">
        <v>9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>
      <c r="A51" t="s">
        <v>5434</v>
      </c>
      <c r="B51" t="s">
        <v>5378</v>
      </c>
      <c r="C51" t="s">
        <v>5435</v>
      </c>
      <c r="D51">
        <v>9000143</v>
      </c>
      <c r="E51" t="s">
        <v>244</v>
      </c>
      <c r="F51">
        <v>5.9</v>
      </c>
      <c r="G51">
        <v>2124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300</v>
      </c>
      <c r="S51">
        <v>300</v>
      </c>
      <c r="T51">
        <v>0</v>
      </c>
      <c r="U51">
        <v>33</v>
      </c>
      <c r="V51">
        <v>800</v>
      </c>
      <c r="W51">
        <v>0</v>
      </c>
      <c r="X51">
        <v>0</v>
      </c>
      <c r="Y51">
        <v>0</v>
      </c>
      <c r="Z51">
        <v>3557</v>
      </c>
      <c r="AA51">
        <v>0</v>
      </c>
      <c r="AB51">
        <v>2590.64</v>
      </c>
      <c r="AC51">
        <v>0</v>
      </c>
      <c r="AD51">
        <v>0</v>
      </c>
      <c r="AE51">
        <v>0</v>
      </c>
      <c r="AF51">
        <v>0</v>
      </c>
      <c r="AG51">
        <v>452.55</v>
      </c>
      <c r="AH51">
        <v>113.14</v>
      </c>
      <c r="AI51">
        <v>16.97</v>
      </c>
      <c r="AJ51">
        <v>339</v>
      </c>
      <c r="AK51">
        <v>905.11</v>
      </c>
      <c r="AL51">
        <v>395.99</v>
      </c>
      <c r="AM51">
        <v>39.6</v>
      </c>
      <c r="AN51">
        <v>96.17</v>
      </c>
      <c r="AO51">
        <v>45.26</v>
      </c>
      <c r="AP51">
        <v>0</v>
      </c>
      <c r="AQ51">
        <v>6423.34</v>
      </c>
      <c r="AR51">
        <v>42.7</v>
      </c>
      <c r="AS51">
        <v>0</v>
      </c>
      <c r="AT51">
        <v>20510.02</v>
      </c>
      <c r="AU51">
        <v>165.3</v>
      </c>
      <c r="AV51">
        <v>2</v>
      </c>
      <c r="AW51">
        <v>9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>
      <c r="A52" t="s">
        <v>5436</v>
      </c>
      <c r="B52" t="s">
        <v>5378</v>
      </c>
      <c r="C52" t="s">
        <v>5437</v>
      </c>
      <c r="D52">
        <v>9000144</v>
      </c>
      <c r="E52" t="s">
        <v>249</v>
      </c>
      <c r="F52">
        <v>5.9</v>
      </c>
      <c r="G52">
        <v>2124</v>
      </c>
      <c r="H52">
        <v>0</v>
      </c>
      <c r="I52">
        <v>76.36</v>
      </c>
      <c r="J52">
        <v>0</v>
      </c>
      <c r="K52">
        <v>100</v>
      </c>
      <c r="L52">
        <v>60</v>
      </c>
      <c r="M52">
        <v>0</v>
      </c>
      <c r="N52">
        <v>0</v>
      </c>
      <c r="O52">
        <v>0</v>
      </c>
      <c r="P52">
        <v>0</v>
      </c>
      <c r="Q52">
        <v>0</v>
      </c>
      <c r="R52">
        <v>300</v>
      </c>
      <c r="S52">
        <v>300</v>
      </c>
      <c r="T52">
        <v>0</v>
      </c>
      <c r="U52">
        <v>33</v>
      </c>
      <c r="V52">
        <v>800</v>
      </c>
      <c r="W52">
        <v>0</v>
      </c>
      <c r="X52">
        <v>160</v>
      </c>
      <c r="Y52">
        <v>0</v>
      </c>
      <c r="Z52">
        <v>3953.36</v>
      </c>
      <c r="AA52">
        <v>0</v>
      </c>
      <c r="AB52">
        <v>2769.99</v>
      </c>
      <c r="AC52">
        <v>0</v>
      </c>
      <c r="AD52">
        <v>0</v>
      </c>
      <c r="AE52">
        <v>0</v>
      </c>
      <c r="AF52">
        <v>0</v>
      </c>
      <c r="AG52">
        <v>501.86</v>
      </c>
      <c r="AH52">
        <v>125.46</v>
      </c>
      <c r="AI52">
        <v>18.82</v>
      </c>
      <c r="AJ52">
        <v>376</v>
      </c>
      <c r="AK52">
        <v>1003.71</v>
      </c>
      <c r="AL52">
        <v>439.12</v>
      </c>
      <c r="AM52">
        <v>43.91</v>
      </c>
      <c r="AN52">
        <v>106.64</v>
      </c>
      <c r="AO52">
        <v>50.19</v>
      </c>
      <c r="AP52">
        <v>0</v>
      </c>
      <c r="AQ52">
        <v>12719.22</v>
      </c>
      <c r="AR52">
        <v>159.23</v>
      </c>
      <c r="AS52">
        <v>0</v>
      </c>
      <c r="AT52">
        <v>20307.66</v>
      </c>
      <c r="AU52">
        <v>159.23</v>
      </c>
      <c r="AV52">
        <v>2</v>
      </c>
      <c r="AW52">
        <v>9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>
      <c r="A53" t="s">
        <v>5438</v>
      </c>
      <c r="B53" t="s">
        <v>5378</v>
      </c>
      <c r="C53" t="s">
        <v>5437</v>
      </c>
      <c r="D53">
        <v>9000145</v>
      </c>
      <c r="E53" t="s">
        <v>253</v>
      </c>
      <c r="F53">
        <v>4.5</v>
      </c>
      <c r="G53">
        <v>1620</v>
      </c>
      <c r="H53">
        <v>0</v>
      </c>
      <c r="I53">
        <v>446.63</v>
      </c>
      <c r="J53">
        <v>297.93</v>
      </c>
      <c r="K53">
        <v>100</v>
      </c>
      <c r="L53">
        <v>60</v>
      </c>
      <c r="M53">
        <v>0</v>
      </c>
      <c r="N53">
        <v>216</v>
      </c>
      <c r="O53">
        <v>0</v>
      </c>
      <c r="P53">
        <v>0</v>
      </c>
      <c r="Q53">
        <v>0</v>
      </c>
      <c r="R53">
        <v>100</v>
      </c>
      <c r="S53">
        <v>300</v>
      </c>
      <c r="T53">
        <v>0</v>
      </c>
      <c r="U53">
        <v>33</v>
      </c>
      <c r="V53">
        <v>800</v>
      </c>
      <c r="W53">
        <v>0</v>
      </c>
      <c r="X53">
        <v>1202.76</v>
      </c>
      <c r="Y53">
        <v>0</v>
      </c>
      <c r="Z53">
        <v>5176.32</v>
      </c>
      <c r="AA53">
        <v>0</v>
      </c>
      <c r="AB53">
        <v>4319.32</v>
      </c>
      <c r="AC53">
        <v>0</v>
      </c>
      <c r="AD53">
        <v>0</v>
      </c>
      <c r="AE53">
        <v>0</v>
      </c>
      <c r="AF53">
        <v>0</v>
      </c>
      <c r="AG53">
        <v>419.42</v>
      </c>
      <c r="AH53">
        <v>104.85</v>
      </c>
      <c r="AI53">
        <v>15.73</v>
      </c>
      <c r="AJ53">
        <v>315</v>
      </c>
      <c r="AK53">
        <v>838.84</v>
      </c>
      <c r="AL53">
        <v>366.99</v>
      </c>
      <c r="AM53">
        <v>36.7</v>
      </c>
      <c r="AN53">
        <v>89.13</v>
      </c>
      <c r="AO53">
        <v>41.94</v>
      </c>
      <c r="AP53">
        <v>0</v>
      </c>
      <c r="AQ53">
        <v>6249.32</v>
      </c>
      <c r="AR53">
        <v>0</v>
      </c>
      <c r="AS53">
        <v>0</v>
      </c>
      <c r="AT53">
        <v>13956.58</v>
      </c>
      <c r="AU53">
        <v>0</v>
      </c>
      <c r="AV53">
        <v>2</v>
      </c>
      <c r="AW53">
        <v>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>
      <c r="A54" t="s">
        <v>5439</v>
      </c>
      <c r="B54" t="s">
        <v>5378</v>
      </c>
      <c r="C54" t="s">
        <v>5437</v>
      </c>
      <c r="D54">
        <v>9000146</v>
      </c>
      <c r="E54" t="s">
        <v>258</v>
      </c>
      <c r="F54">
        <v>4.5</v>
      </c>
      <c r="G54">
        <v>1620</v>
      </c>
      <c r="H54">
        <v>0</v>
      </c>
      <c r="I54">
        <v>406.14</v>
      </c>
      <c r="J54">
        <v>297.93</v>
      </c>
      <c r="K54">
        <v>100</v>
      </c>
      <c r="L54">
        <v>60</v>
      </c>
      <c r="M54">
        <v>0</v>
      </c>
      <c r="N54">
        <v>216</v>
      </c>
      <c r="O54">
        <v>0</v>
      </c>
      <c r="P54">
        <v>0</v>
      </c>
      <c r="Q54">
        <v>0</v>
      </c>
      <c r="R54">
        <v>100</v>
      </c>
      <c r="S54">
        <v>300</v>
      </c>
      <c r="T54">
        <v>0</v>
      </c>
      <c r="U54">
        <v>33</v>
      </c>
      <c r="V54">
        <v>800</v>
      </c>
      <c r="W54">
        <v>0</v>
      </c>
      <c r="X54">
        <v>1202.76</v>
      </c>
      <c r="Y54">
        <v>0</v>
      </c>
      <c r="Z54">
        <v>5135.83</v>
      </c>
      <c r="AA54">
        <v>0</v>
      </c>
      <c r="AB54">
        <v>4298.06</v>
      </c>
      <c r="AC54">
        <v>0</v>
      </c>
      <c r="AD54">
        <v>0</v>
      </c>
      <c r="AE54">
        <v>0</v>
      </c>
      <c r="AF54">
        <v>0</v>
      </c>
      <c r="AG54">
        <v>409.11</v>
      </c>
      <c r="AH54">
        <v>104.32</v>
      </c>
      <c r="AI54">
        <v>15.34</v>
      </c>
      <c r="AJ54">
        <v>307</v>
      </c>
      <c r="AK54">
        <v>818.21</v>
      </c>
      <c r="AL54">
        <v>365.12</v>
      </c>
      <c r="AM54">
        <v>35.8</v>
      </c>
      <c r="AN54">
        <v>86.94</v>
      </c>
      <c r="AO54">
        <v>41.73</v>
      </c>
      <c r="AP54">
        <v>0</v>
      </c>
      <c r="AQ54">
        <v>6228.06</v>
      </c>
      <c r="AR54">
        <v>0</v>
      </c>
      <c r="AS54">
        <v>0</v>
      </c>
      <c r="AT54">
        <v>13212.8</v>
      </c>
      <c r="AU54">
        <v>0</v>
      </c>
      <c r="AV54">
        <v>2</v>
      </c>
      <c r="AW54">
        <v>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>
      <c r="A55" t="s">
        <v>5440</v>
      </c>
      <c r="B55" t="s">
        <v>5378</v>
      </c>
      <c r="C55" t="s">
        <v>5437</v>
      </c>
      <c r="D55">
        <v>9000147</v>
      </c>
      <c r="E55" t="s">
        <v>262</v>
      </c>
      <c r="F55">
        <v>4.3</v>
      </c>
      <c r="G55">
        <v>1548</v>
      </c>
      <c r="H55">
        <v>0</v>
      </c>
      <c r="I55">
        <v>338.01</v>
      </c>
      <c r="J55">
        <v>284.69</v>
      </c>
      <c r="K55">
        <v>100</v>
      </c>
      <c r="L55">
        <v>60</v>
      </c>
      <c r="M55">
        <v>0</v>
      </c>
      <c r="N55">
        <v>144</v>
      </c>
      <c r="O55">
        <v>0</v>
      </c>
      <c r="P55">
        <v>0</v>
      </c>
      <c r="Q55">
        <v>0</v>
      </c>
      <c r="R55">
        <v>100</v>
      </c>
      <c r="S55">
        <v>300</v>
      </c>
      <c r="T55">
        <v>0</v>
      </c>
      <c r="U55">
        <v>33</v>
      </c>
      <c r="V55">
        <v>800</v>
      </c>
      <c r="W55">
        <v>0</v>
      </c>
      <c r="X55">
        <v>1156.41</v>
      </c>
      <c r="Y55">
        <v>0</v>
      </c>
      <c r="Z55">
        <v>4864.11</v>
      </c>
      <c r="AA55">
        <v>0</v>
      </c>
      <c r="AB55">
        <v>3957.75</v>
      </c>
      <c r="AC55">
        <v>0</v>
      </c>
      <c r="AD55">
        <v>0</v>
      </c>
      <c r="AE55">
        <v>0</v>
      </c>
      <c r="AF55">
        <v>0</v>
      </c>
      <c r="AG55">
        <v>443.78</v>
      </c>
      <c r="AH55">
        <v>110.94</v>
      </c>
      <c r="AI55">
        <v>16.64</v>
      </c>
      <c r="AJ55">
        <v>333</v>
      </c>
      <c r="AK55">
        <v>887.56</v>
      </c>
      <c r="AL55">
        <v>388.31</v>
      </c>
      <c r="AM55">
        <v>38.83</v>
      </c>
      <c r="AN55">
        <v>94.3</v>
      </c>
      <c r="AO55">
        <v>44.38</v>
      </c>
      <c r="AP55">
        <v>0</v>
      </c>
      <c r="AQ55">
        <v>3887.75</v>
      </c>
      <c r="AR55">
        <v>0</v>
      </c>
      <c r="AS55">
        <v>0</v>
      </c>
      <c r="AT55">
        <v>12361.05</v>
      </c>
      <c r="AU55">
        <v>0</v>
      </c>
      <c r="AV55">
        <v>2</v>
      </c>
      <c r="AW55">
        <v>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>
      <c r="A56" t="s">
        <v>5441</v>
      </c>
      <c r="B56" t="s">
        <v>5378</v>
      </c>
      <c r="C56" t="s">
        <v>5437</v>
      </c>
      <c r="D56">
        <v>9000148</v>
      </c>
      <c r="E56" t="s">
        <v>266</v>
      </c>
      <c r="F56">
        <v>4.3</v>
      </c>
      <c r="G56">
        <v>1548</v>
      </c>
      <c r="H56">
        <v>0</v>
      </c>
      <c r="I56">
        <v>0</v>
      </c>
      <c r="J56">
        <v>284.69</v>
      </c>
      <c r="K56">
        <v>100</v>
      </c>
      <c r="L56">
        <v>60</v>
      </c>
      <c r="M56">
        <v>0</v>
      </c>
      <c r="N56">
        <v>72</v>
      </c>
      <c r="O56">
        <v>0</v>
      </c>
      <c r="P56">
        <v>0</v>
      </c>
      <c r="Q56">
        <v>0</v>
      </c>
      <c r="R56">
        <v>100</v>
      </c>
      <c r="S56">
        <v>300</v>
      </c>
      <c r="T56">
        <v>0</v>
      </c>
      <c r="U56">
        <v>33</v>
      </c>
      <c r="V56">
        <v>800</v>
      </c>
      <c r="W56">
        <v>0</v>
      </c>
      <c r="X56">
        <v>1156.41</v>
      </c>
      <c r="Y56">
        <v>0</v>
      </c>
      <c r="Z56">
        <v>4454.1</v>
      </c>
      <c r="AA56">
        <v>0</v>
      </c>
      <c r="AB56">
        <v>3625.67</v>
      </c>
      <c r="AC56">
        <v>0</v>
      </c>
      <c r="AD56">
        <v>0</v>
      </c>
      <c r="AE56">
        <v>0</v>
      </c>
      <c r="AF56">
        <v>0</v>
      </c>
      <c r="AG56">
        <v>403.96</v>
      </c>
      <c r="AH56">
        <v>104.32</v>
      </c>
      <c r="AI56">
        <v>15.15</v>
      </c>
      <c r="AJ56">
        <v>303</v>
      </c>
      <c r="AK56">
        <v>807.92</v>
      </c>
      <c r="AL56">
        <v>365.12</v>
      </c>
      <c r="AM56">
        <v>35.35</v>
      </c>
      <c r="AN56">
        <v>85.84</v>
      </c>
      <c r="AO56">
        <v>41.73</v>
      </c>
      <c r="AP56">
        <v>0</v>
      </c>
      <c r="AQ56">
        <v>6555.67</v>
      </c>
      <c r="AR56">
        <v>0</v>
      </c>
      <c r="AS56">
        <v>0</v>
      </c>
      <c r="AT56">
        <v>11994.81</v>
      </c>
      <c r="AU56">
        <v>0</v>
      </c>
      <c r="AV56">
        <v>2</v>
      </c>
      <c r="AW56">
        <v>9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>
      <c r="A57" t="s">
        <v>5442</v>
      </c>
      <c r="B57" t="s">
        <v>5378</v>
      </c>
      <c r="C57" t="s">
        <v>5437</v>
      </c>
      <c r="D57">
        <v>9000149</v>
      </c>
      <c r="E57" t="s">
        <v>270</v>
      </c>
      <c r="F57">
        <v>4.3</v>
      </c>
      <c r="G57">
        <v>1548</v>
      </c>
      <c r="H57">
        <v>0</v>
      </c>
      <c r="I57">
        <v>420.14</v>
      </c>
      <c r="J57">
        <v>284.69</v>
      </c>
      <c r="K57">
        <v>100</v>
      </c>
      <c r="L57">
        <v>60</v>
      </c>
      <c r="M57">
        <v>0</v>
      </c>
      <c r="N57">
        <v>216</v>
      </c>
      <c r="O57">
        <v>0</v>
      </c>
      <c r="P57">
        <v>0</v>
      </c>
      <c r="Q57">
        <v>0</v>
      </c>
      <c r="R57">
        <v>100</v>
      </c>
      <c r="S57">
        <v>300</v>
      </c>
      <c r="T57">
        <v>0</v>
      </c>
      <c r="U57">
        <v>33</v>
      </c>
      <c r="V57">
        <v>800</v>
      </c>
      <c r="W57">
        <v>0</v>
      </c>
      <c r="X57">
        <v>1156.41</v>
      </c>
      <c r="Y57">
        <v>0</v>
      </c>
      <c r="Z57">
        <v>5018.24</v>
      </c>
      <c r="AA57">
        <v>0</v>
      </c>
      <c r="AB57">
        <v>4190.11</v>
      </c>
      <c r="AC57">
        <v>0</v>
      </c>
      <c r="AD57">
        <v>0</v>
      </c>
      <c r="AE57">
        <v>0</v>
      </c>
      <c r="AF57">
        <v>0</v>
      </c>
      <c r="AG57">
        <v>403.67</v>
      </c>
      <c r="AH57">
        <v>104.32</v>
      </c>
      <c r="AI57">
        <v>15.14</v>
      </c>
      <c r="AJ57">
        <v>303</v>
      </c>
      <c r="AK57">
        <v>807.34</v>
      </c>
      <c r="AL57">
        <v>365.12</v>
      </c>
      <c r="AM57">
        <v>35.32</v>
      </c>
      <c r="AN57">
        <v>85.78</v>
      </c>
      <c r="AO57">
        <v>41.73</v>
      </c>
      <c r="AP57">
        <v>0</v>
      </c>
      <c r="AQ57">
        <v>6120.11</v>
      </c>
      <c r="AR57">
        <v>0</v>
      </c>
      <c r="AS57">
        <v>0</v>
      </c>
      <c r="AT57">
        <v>13008.13</v>
      </c>
      <c r="AU57">
        <v>0</v>
      </c>
      <c r="AV57">
        <v>2</v>
      </c>
      <c r="AW57">
        <v>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>
      <c r="A58" t="s">
        <v>5443</v>
      </c>
      <c r="B58" t="s">
        <v>5378</v>
      </c>
      <c r="C58" t="s">
        <v>277</v>
      </c>
      <c r="D58">
        <v>9000150</v>
      </c>
      <c r="E58" t="s">
        <v>274</v>
      </c>
      <c r="F58">
        <v>0</v>
      </c>
      <c r="G58">
        <v>0</v>
      </c>
      <c r="H58">
        <v>4534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300</v>
      </c>
      <c r="T58">
        <v>0</v>
      </c>
      <c r="U58">
        <v>33</v>
      </c>
      <c r="V58">
        <v>0</v>
      </c>
      <c r="W58">
        <v>0</v>
      </c>
      <c r="X58">
        <v>0</v>
      </c>
      <c r="Y58">
        <v>0</v>
      </c>
      <c r="Z58">
        <v>4867</v>
      </c>
      <c r="AA58">
        <v>0</v>
      </c>
      <c r="AB58">
        <v>2882.62</v>
      </c>
      <c r="AC58">
        <v>0</v>
      </c>
      <c r="AD58">
        <v>0</v>
      </c>
      <c r="AE58">
        <v>0</v>
      </c>
      <c r="AF58">
        <v>0</v>
      </c>
      <c r="AG58">
        <v>944.58</v>
      </c>
      <c r="AH58">
        <v>236.15</v>
      </c>
      <c r="AI58">
        <v>35.42</v>
      </c>
      <c r="AJ58">
        <v>708</v>
      </c>
      <c r="AK58">
        <v>1889.16</v>
      </c>
      <c r="AL58">
        <v>826.51</v>
      </c>
      <c r="AM58">
        <v>82.65</v>
      </c>
      <c r="AN58">
        <v>200.72</v>
      </c>
      <c r="AO58">
        <v>94.46</v>
      </c>
      <c r="AP58">
        <v>0</v>
      </c>
      <c r="AQ58">
        <v>6940.85</v>
      </c>
      <c r="AR58">
        <v>58.23</v>
      </c>
      <c r="AS58">
        <v>0</v>
      </c>
      <c r="AT58">
        <v>39809.22</v>
      </c>
      <c r="AU58">
        <v>744.28</v>
      </c>
      <c r="AV58">
        <v>2</v>
      </c>
      <c r="AW58">
        <v>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>
      <c r="A59" t="s">
        <v>5444</v>
      </c>
      <c r="B59" t="s">
        <v>5378</v>
      </c>
      <c r="C59" t="s">
        <v>5433</v>
      </c>
      <c r="D59">
        <v>9000151</v>
      </c>
      <c r="E59" t="s">
        <v>279</v>
      </c>
      <c r="F59">
        <v>5.1</v>
      </c>
      <c r="G59">
        <v>1836</v>
      </c>
      <c r="H59">
        <v>0</v>
      </c>
      <c r="I59">
        <v>0</v>
      </c>
      <c r="J59">
        <v>168.83</v>
      </c>
      <c r="K59">
        <v>80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100</v>
      </c>
      <c r="S59">
        <v>300</v>
      </c>
      <c r="T59">
        <v>0</v>
      </c>
      <c r="U59">
        <v>33</v>
      </c>
      <c r="V59">
        <v>800</v>
      </c>
      <c r="W59">
        <v>0</v>
      </c>
      <c r="X59">
        <v>1261.79</v>
      </c>
      <c r="Y59">
        <v>0</v>
      </c>
      <c r="Z59">
        <v>4579.62</v>
      </c>
      <c r="AA59">
        <v>0</v>
      </c>
      <c r="AB59">
        <v>3734.02</v>
      </c>
      <c r="AC59">
        <v>0</v>
      </c>
      <c r="AD59">
        <v>0</v>
      </c>
      <c r="AE59">
        <v>0</v>
      </c>
      <c r="AF59">
        <v>0</v>
      </c>
      <c r="AG59">
        <v>407.12</v>
      </c>
      <c r="AH59">
        <v>104.32</v>
      </c>
      <c r="AI59">
        <v>15.27</v>
      </c>
      <c r="AJ59">
        <v>305</v>
      </c>
      <c r="AK59">
        <v>814.25</v>
      </c>
      <c r="AL59">
        <v>365.12</v>
      </c>
      <c r="AM59">
        <v>35.62</v>
      </c>
      <c r="AN59">
        <v>86.51</v>
      </c>
      <c r="AO59">
        <v>41.73</v>
      </c>
      <c r="AP59">
        <v>0</v>
      </c>
      <c r="AQ59">
        <v>7675.91</v>
      </c>
      <c r="AR59">
        <v>11.89</v>
      </c>
      <c r="AS59">
        <v>0</v>
      </c>
      <c r="AT59">
        <v>15396.49</v>
      </c>
      <c r="AU59">
        <v>11.89</v>
      </c>
      <c r="AV59">
        <v>2</v>
      </c>
      <c r="AW59">
        <v>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>
      <c r="A60" t="s">
        <v>5445</v>
      </c>
      <c r="B60" t="s">
        <v>5378</v>
      </c>
      <c r="C60" t="s">
        <v>5446</v>
      </c>
      <c r="D60">
        <v>9000152</v>
      </c>
      <c r="E60" t="s">
        <v>283</v>
      </c>
      <c r="F60">
        <v>5.9</v>
      </c>
      <c r="G60">
        <v>2124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300</v>
      </c>
      <c r="S60">
        <v>300</v>
      </c>
      <c r="T60">
        <v>0</v>
      </c>
      <c r="U60">
        <v>33</v>
      </c>
      <c r="V60">
        <v>800</v>
      </c>
      <c r="W60">
        <v>0</v>
      </c>
      <c r="X60">
        <v>0</v>
      </c>
      <c r="Y60">
        <v>0</v>
      </c>
      <c r="Z60">
        <v>3557</v>
      </c>
      <c r="AA60">
        <v>0</v>
      </c>
      <c r="AB60">
        <v>2378.78</v>
      </c>
      <c r="AC60">
        <v>0</v>
      </c>
      <c r="AD60">
        <v>0</v>
      </c>
      <c r="AE60">
        <v>0</v>
      </c>
      <c r="AF60">
        <v>0</v>
      </c>
      <c r="AG60">
        <v>577.26</v>
      </c>
      <c r="AH60">
        <v>144.31</v>
      </c>
      <c r="AI60">
        <v>21.65</v>
      </c>
      <c r="AJ60">
        <v>433</v>
      </c>
      <c r="AK60">
        <v>1154.52</v>
      </c>
      <c r="AL60">
        <v>505.1</v>
      </c>
      <c r="AM60">
        <v>50.51</v>
      </c>
      <c r="AN60">
        <v>122.67</v>
      </c>
      <c r="AO60">
        <v>57.73</v>
      </c>
      <c r="AP60">
        <v>0</v>
      </c>
      <c r="AQ60">
        <v>4968.78</v>
      </c>
      <c r="AR60">
        <v>0</v>
      </c>
      <c r="AS60">
        <v>0</v>
      </c>
      <c r="AT60">
        <v>18746.34</v>
      </c>
      <c r="AU60">
        <v>113.33</v>
      </c>
      <c r="AV60">
        <v>2</v>
      </c>
      <c r="AW60">
        <v>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>
      <c r="A61" t="s">
        <v>5447</v>
      </c>
      <c r="B61" t="s">
        <v>5378</v>
      </c>
      <c r="C61" t="s">
        <v>5448</v>
      </c>
      <c r="D61">
        <v>9000153</v>
      </c>
      <c r="E61" t="s">
        <v>287</v>
      </c>
      <c r="F61">
        <v>0</v>
      </c>
      <c r="G61">
        <v>0</v>
      </c>
      <c r="H61">
        <v>3627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300</v>
      </c>
      <c r="T61">
        <v>0</v>
      </c>
      <c r="U61">
        <v>33</v>
      </c>
      <c r="V61">
        <v>0</v>
      </c>
      <c r="W61">
        <v>0</v>
      </c>
      <c r="X61">
        <v>0</v>
      </c>
      <c r="Y61">
        <v>0</v>
      </c>
      <c r="Z61">
        <v>3960</v>
      </c>
      <c r="AA61">
        <v>0</v>
      </c>
      <c r="AB61">
        <v>2058.7</v>
      </c>
      <c r="AC61">
        <v>0</v>
      </c>
      <c r="AD61">
        <v>0</v>
      </c>
      <c r="AE61">
        <v>0</v>
      </c>
      <c r="AF61">
        <v>0</v>
      </c>
      <c r="AG61">
        <v>916.16</v>
      </c>
      <c r="AH61">
        <v>229.04</v>
      </c>
      <c r="AI61">
        <v>34.36</v>
      </c>
      <c r="AJ61">
        <v>687</v>
      </c>
      <c r="AK61">
        <v>1832.33</v>
      </c>
      <c r="AL61">
        <v>801.64</v>
      </c>
      <c r="AM61">
        <v>80.16</v>
      </c>
      <c r="AN61">
        <v>194.69</v>
      </c>
      <c r="AO61">
        <v>91.62</v>
      </c>
      <c r="AP61">
        <v>0</v>
      </c>
      <c r="AQ61">
        <v>6091.44</v>
      </c>
      <c r="AR61">
        <v>32.74</v>
      </c>
      <c r="AS61">
        <v>0</v>
      </c>
      <c r="AT61">
        <v>21454.46</v>
      </c>
      <c r="AU61">
        <v>193.63</v>
      </c>
      <c r="AV61">
        <v>2</v>
      </c>
      <c r="AW61">
        <v>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>
      <c r="A62" t="s">
        <v>5449</v>
      </c>
      <c r="B62" t="s">
        <v>5378</v>
      </c>
      <c r="C62" t="s">
        <v>5448</v>
      </c>
      <c r="D62">
        <v>9000154</v>
      </c>
      <c r="E62" t="s">
        <v>291</v>
      </c>
      <c r="F62">
        <v>4.9</v>
      </c>
      <c r="G62">
        <v>1764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100</v>
      </c>
      <c r="S62">
        <v>300</v>
      </c>
      <c r="T62">
        <v>0</v>
      </c>
      <c r="U62">
        <v>33</v>
      </c>
      <c r="V62">
        <v>800</v>
      </c>
      <c r="W62">
        <v>0</v>
      </c>
      <c r="X62">
        <v>0</v>
      </c>
      <c r="Y62">
        <v>0</v>
      </c>
      <c r="Z62">
        <v>2997</v>
      </c>
      <c r="AA62">
        <v>0</v>
      </c>
      <c r="AB62">
        <v>2137.09</v>
      </c>
      <c r="AC62">
        <v>0</v>
      </c>
      <c r="AD62">
        <v>0</v>
      </c>
      <c r="AE62">
        <v>0</v>
      </c>
      <c r="AF62">
        <v>0</v>
      </c>
      <c r="AG62">
        <v>420.9</v>
      </c>
      <c r="AH62">
        <v>105.23</v>
      </c>
      <c r="AI62">
        <v>15.78</v>
      </c>
      <c r="AJ62">
        <v>316</v>
      </c>
      <c r="AK62">
        <v>841.8</v>
      </c>
      <c r="AL62">
        <v>368.29</v>
      </c>
      <c r="AM62">
        <v>36.83</v>
      </c>
      <c r="AN62">
        <v>89.44</v>
      </c>
      <c r="AO62">
        <v>42.09</v>
      </c>
      <c r="AP62">
        <v>0</v>
      </c>
      <c r="AQ62">
        <v>3067.09</v>
      </c>
      <c r="AR62">
        <v>0</v>
      </c>
      <c r="AS62">
        <v>0</v>
      </c>
      <c r="AT62">
        <v>13511.27</v>
      </c>
      <c r="AU62">
        <v>13.33</v>
      </c>
      <c r="AV62">
        <v>2</v>
      </c>
      <c r="AW62">
        <v>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t="s">
        <v>5450</v>
      </c>
      <c r="B63" t="s">
        <v>5378</v>
      </c>
      <c r="C63" t="s">
        <v>5451</v>
      </c>
      <c r="D63">
        <v>9000155</v>
      </c>
      <c r="E63" t="s">
        <v>295</v>
      </c>
      <c r="F63">
        <v>5.9</v>
      </c>
      <c r="G63">
        <v>2124</v>
      </c>
      <c r="H63">
        <v>0</v>
      </c>
      <c r="I63">
        <v>92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</v>
      </c>
      <c r="R63">
        <v>300</v>
      </c>
      <c r="S63">
        <v>300</v>
      </c>
      <c r="T63">
        <v>0</v>
      </c>
      <c r="U63">
        <v>33</v>
      </c>
      <c r="V63">
        <v>800</v>
      </c>
      <c r="W63">
        <v>0</v>
      </c>
      <c r="X63">
        <v>0</v>
      </c>
      <c r="Y63">
        <v>0</v>
      </c>
      <c r="Z63">
        <v>3656</v>
      </c>
      <c r="AA63">
        <v>0</v>
      </c>
      <c r="AB63">
        <v>2044.54</v>
      </c>
      <c r="AC63">
        <v>0</v>
      </c>
      <c r="AD63">
        <v>0</v>
      </c>
      <c r="AE63">
        <v>0</v>
      </c>
      <c r="AF63">
        <v>0</v>
      </c>
      <c r="AG63">
        <v>777.2</v>
      </c>
      <c r="AH63">
        <v>194.3</v>
      </c>
      <c r="AI63">
        <v>29.15</v>
      </c>
      <c r="AJ63">
        <v>583</v>
      </c>
      <c r="AK63">
        <v>1554.4</v>
      </c>
      <c r="AL63">
        <v>680.05</v>
      </c>
      <c r="AM63">
        <v>68.01</v>
      </c>
      <c r="AN63">
        <v>165.16</v>
      </c>
      <c r="AO63">
        <v>77.72</v>
      </c>
      <c r="AP63">
        <v>0</v>
      </c>
      <c r="AQ63">
        <v>5860.35</v>
      </c>
      <c r="AR63">
        <v>25.81</v>
      </c>
      <c r="AS63">
        <v>0</v>
      </c>
      <c r="AT63">
        <v>17881.05</v>
      </c>
      <c r="AU63">
        <v>86.43</v>
      </c>
      <c r="AV63">
        <v>2</v>
      </c>
      <c r="AW63">
        <v>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t="s">
        <v>5452</v>
      </c>
      <c r="B64" t="s">
        <v>5378</v>
      </c>
      <c r="C64" t="s">
        <v>247</v>
      </c>
      <c r="D64">
        <v>9000156</v>
      </c>
      <c r="E64" t="s">
        <v>299</v>
      </c>
      <c r="F64">
        <v>0</v>
      </c>
      <c r="G64">
        <v>0</v>
      </c>
      <c r="H64">
        <v>4534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300</v>
      </c>
      <c r="T64">
        <v>0</v>
      </c>
      <c r="U64">
        <v>33</v>
      </c>
      <c r="V64">
        <v>0</v>
      </c>
      <c r="W64">
        <v>0</v>
      </c>
      <c r="X64">
        <v>0</v>
      </c>
      <c r="Y64">
        <v>0</v>
      </c>
      <c r="Z64">
        <v>4867</v>
      </c>
      <c r="AA64">
        <v>0</v>
      </c>
      <c r="AB64">
        <v>2860.01</v>
      </c>
      <c r="AC64">
        <v>0</v>
      </c>
      <c r="AD64">
        <v>0</v>
      </c>
      <c r="AE64">
        <v>0</v>
      </c>
      <c r="AF64">
        <v>0</v>
      </c>
      <c r="AG64">
        <v>913.3</v>
      </c>
      <c r="AH64">
        <v>228.32</v>
      </c>
      <c r="AI64">
        <v>34.25</v>
      </c>
      <c r="AJ64">
        <v>685</v>
      </c>
      <c r="AK64">
        <v>1826.59</v>
      </c>
      <c r="AL64">
        <v>799.13</v>
      </c>
      <c r="AM64">
        <v>79.91</v>
      </c>
      <c r="AN64">
        <v>194.08</v>
      </c>
      <c r="AO64">
        <v>91.33</v>
      </c>
      <c r="AP64">
        <v>0</v>
      </c>
      <c r="AQ64">
        <v>9804.13</v>
      </c>
      <c r="AR64">
        <v>144.12</v>
      </c>
      <c r="AS64">
        <v>0</v>
      </c>
      <c r="AT64">
        <v>33549.06</v>
      </c>
      <c r="AU64">
        <v>556.47</v>
      </c>
      <c r="AV64">
        <v>2</v>
      </c>
      <c r="AW64">
        <v>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>
      <c r="A65" t="s">
        <v>5453</v>
      </c>
      <c r="B65" t="s">
        <v>5378</v>
      </c>
      <c r="C65" t="s">
        <v>5454</v>
      </c>
      <c r="D65">
        <v>9000157</v>
      </c>
      <c r="E65" t="s">
        <v>303</v>
      </c>
      <c r="F65">
        <v>5.9</v>
      </c>
      <c r="G65">
        <v>2124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300</v>
      </c>
      <c r="S65">
        <v>300</v>
      </c>
      <c r="T65">
        <v>0</v>
      </c>
      <c r="U65">
        <v>33</v>
      </c>
      <c r="V65">
        <v>800</v>
      </c>
      <c r="W65">
        <v>0</v>
      </c>
      <c r="X65">
        <v>0</v>
      </c>
      <c r="Y65">
        <v>0</v>
      </c>
      <c r="Z65">
        <v>3557</v>
      </c>
      <c r="AA65">
        <v>0</v>
      </c>
      <c r="AB65">
        <v>2494.44</v>
      </c>
      <c r="AC65">
        <v>0</v>
      </c>
      <c r="AD65">
        <v>0</v>
      </c>
      <c r="AE65">
        <v>0</v>
      </c>
      <c r="AF65">
        <v>0</v>
      </c>
      <c r="AG65">
        <v>500.84</v>
      </c>
      <c r="AH65">
        <v>125.21</v>
      </c>
      <c r="AI65">
        <v>18.78</v>
      </c>
      <c r="AJ65">
        <v>376</v>
      </c>
      <c r="AK65">
        <v>1001.67</v>
      </c>
      <c r="AL65">
        <v>438.23</v>
      </c>
      <c r="AM65">
        <v>43.82</v>
      </c>
      <c r="AN65">
        <v>106.43</v>
      </c>
      <c r="AO65">
        <v>50.08</v>
      </c>
      <c r="AP65">
        <v>0</v>
      </c>
      <c r="AQ65">
        <v>6324.17</v>
      </c>
      <c r="AR65">
        <v>39.73</v>
      </c>
      <c r="AS65">
        <v>0</v>
      </c>
      <c r="AT65">
        <v>19212.51</v>
      </c>
      <c r="AU65">
        <v>126.38</v>
      </c>
      <c r="AV65">
        <v>2</v>
      </c>
      <c r="AW65">
        <v>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t="s">
        <v>5455</v>
      </c>
      <c r="B66" t="s">
        <v>5378</v>
      </c>
      <c r="C66" t="s">
        <v>5454</v>
      </c>
      <c r="D66">
        <v>9000158</v>
      </c>
      <c r="E66" t="s">
        <v>307</v>
      </c>
      <c r="F66">
        <v>5.9</v>
      </c>
      <c r="G66">
        <v>2124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100</v>
      </c>
      <c r="S66">
        <v>300</v>
      </c>
      <c r="T66">
        <v>0</v>
      </c>
      <c r="U66">
        <v>33</v>
      </c>
      <c r="V66">
        <v>800</v>
      </c>
      <c r="W66">
        <v>0</v>
      </c>
      <c r="X66">
        <v>292.97</v>
      </c>
      <c r="Y66">
        <v>0</v>
      </c>
      <c r="Z66">
        <v>3649.97</v>
      </c>
      <c r="AA66">
        <v>0</v>
      </c>
      <c r="AB66">
        <v>2495.99</v>
      </c>
      <c r="AC66">
        <v>0</v>
      </c>
      <c r="AD66">
        <v>0</v>
      </c>
      <c r="AE66">
        <v>0</v>
      </c>
      <c r="AF66">
        <v>0</v>
      </c>
      <c r="AG66">
        <v>565.42</v>
      </c>
      <c r="AH66">
        <v>141.36</v>
      </c>
      <c r="AI66">
        <v>21.2</v>
      </c>
      <c r="AJ66">
        <v>424</v>
      </c>
      <c r="AK66">
        <v>1130.85</v>
      </c>
      <c r="AL66">
        <v>494.75</v>
      </c>
      <c r="AM66">
        <v>49.47</v>
      </c>
      <c r="AN66">
        <v>120.15</v>
      </c>
      <c r="AO66">
        <v>56.54</v>
      </c>
      <c r="AP66">
        <v>0</v>
      </c>
      <c r="AQ66">
        <v>4425.99</v>
      </c>
      <c r="AR66">
        <v>0</v>
      </c>
      <c r="AS66">
        <v>0</v>
      </c>
      <c r="AT66">
        <v>17062.03</v>
      </c>
      <c r="AU66">
        <v>79.08</v>
      </c>
      <c r="AV66">
        <v>2</v>
      </c>
      <c r="AW66">
        <v>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>
      <c r="A67" t="s">
        <v>5456</v>
      </c>
      <c r="B67" t="s">
        <v>5378</v>
      </c>
      <c r="C67" t="s">
        <v>5457</v>
      </c>
      <c r="D67">
        <v>9000159</v>
      </c>
      <c r="E67" t="s">
        <v>311</v>
      </c>
      <c r="F67">
        <v>5.9</v>
      </c>
      <c r="G67">
        <v>2124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300</v>
      </c>
      <c r="S67">
        <v>300</v>
      </c>
      <c r="T67">
        <v>0</v>
      </c>
      <c r="U67">
        <v>33</v>
      </c>
      <c r="V67">
        <v>800</v>
      </c>
      <c r="W67">
        <v>0</v>
      </c>
      <c r="X67">
        <v>0</v>
      </c>
      <c r="Y67">
        <v>0</v>
      </c>
      <c r="Z67">
        <v>3557</v>
      </c>
      <c r="AA67">
        <v>0</v>
      </c>
      <c r="AB67">
        <v>1893.07</v>
      </c>
      <c r="AC67">
        <v>0</v>
      </c>
      <c r="AD67">
        <v>0</v>
      </c>
      <c r="AE67">
        <v>0</v>
      </c>
      <c r="AF67">
        <v>0</v>
      </c>
      <c r="AG67">
        <v>762.32</v>
      </c>
      <c r="AH67">
        <v>190.58</v>
      </c>
      <c r="AI67">
        <v>28.59</v>
      </c>
      <c r="AJ67">
        <v>572</v>
      </c>
      <c r="AK67">
        <v>1524.65</v>
      </c>
      <c r="AL67">
        <v>667.03</v>
      </c>
      <c r="AM67">
        <v>66.7</v>
      </c>
      <c r="AN67">
        <v>161.99</v>
      </c>
      <c r="AO67">
        <v>76.23</v>
      </c>
      <c r="AP67">
        <v>0</v>
      </c>
      <c r="AQ67">
        <v>9791.51</v>
      </c>
      <c r="AR67">
        <v>108.44</v>
      </c>
      <c r="AS67">
        <v>0</v>
      </c>
      <c r="AT67">
        <v>18614.53</v>
      </c>
      <c r="AU67">
        <v>108.44</v>
      </c>
      <c r="AV67">
        <v>2</v>
      </c>
      <c r="AW67">
        <v>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>
      <c r="A68" t="s">
        <v>5458</v>
      </c>
      <c r="B68" t="s">
        <v>5378</v>
      </c>
      <c r="C68" t="s">
        <v>5454</v>
      </c>
      <c r="D68">
        <v>9000160</v>
      </c>
      <c r="E68" t="s">
        <v>315</v>
      </c>
      <c r="F68">
        <v>0</v>
      </c>
      <c r="G68">
        <v>575.74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300</v>
      </c>
      <c r="T68">
        <v>0</v>
      </c>
      <c r="U68">
        <v>33</v>
      </c>
      <c r="V68">
        <v>0</v>
      </c>
      <c r="W68">
        <v>0</v>
      </c>
      <c r="X68">
        <v>0</v>
      </c>
      <c r="Y68">
        <v>0</v>
      </c>
      <c r="Z68">
        <v>908.74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444.85</v>
      </c>
      <c r="AH68">
        <v>111.21</v>
      </c>
      <c r="AI68">
        <v>16.68</v>
      </c>
      <c r="AJ68">
        <v>334</v>
      </c>
      <c r="AK68">
        <v>889.69</v>
      </c>
      <c r="AL68">
        <v>389.24</v>
      </c>
      <c r="AM68">
        <v>38.92</v>
      </c>
      <c r="AN68">
        <v>94.53</v>
      </c>
      <c r="AO68">
        <v>44.48</v>
      </c>
      <c r="AP68">
        <v>0</v>
      </c>
      <c r="AQ68">
        <v>2000</v>
      </c>
      <c r="AR68">
        <v>0</v>
      </c>
      <c r="AS68">
        <v>0</v>
      </c>
      <c r="AT68">
        <v>0</v>
      </c>
      <c r="AU68">
        <v>0</v>
      </c>
      <c r="AV68">
        <v>2</v>
      </c>
      <c r="AW68">
        <v>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A69" t="s">
        <v>5459</v>
      </c>
      <c r="B69" t="s">
        <v>5378</v>
      </c>
      <c r="C69" t="s">
        <v>5460</v>
      </c>
      <c r="D69">
        <v>9000161</v>
      </c>
      <c r="E69" t="s">
        <v>320</v>
      </c>
      <c r="F69">
        <v>6.7</v>
      </c>
      <c r="G69">
        <v>2412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100</v>
      </c>
      <c r="S69">
        <v>300</v>
      </c>
      <c r="T69">
        <v>0</v>
      </c>
      <c r="U69">
        <v>33</v>
      </c>
      <c r="V69">
        <v>800</v>
      </c>
      <c r="W69">
        <v>0</v>
      </c>
      <c r="X69">
        <v>554.48</v>
      </c>
      <c r="Y69">
        <v>0</v>
      </c>
      <c r="Z69">
        <v>4199.48</v>
      </c>
      <c r="AA69">
        <v>0</v>
      </c>
      <c r="AB69">
        <v>2561.55</v>
      </c>
      <c r="AC69">
        <v>0</v>
      </c>
      <c r="AD69">
        <v>0</v>
      </c>
      <c r="AE69">
        <v>0</v>
      </c>
      <c r="AF69">
        <v>0</v>
      </c>
      <c r="AG69">
        <v>803.06</v>
      </c>
      <c r="AH69">
        <v>200.76</v>
      </c>
      <c r="AI69">
        <v>30.11</v>
      </c>
      <c r="AJ69">
        <v>602</v>
      </c>
      <c r="AK69">
        <v>1606.12</v>
      </c>
      <c r="AL69">
        <v>702.68</v>
      </c>
      <c r="AM69">
        <v>70.27</v>
      </c>
      <c r="AN69">
        <v>170.65</v>
      </c>
      <c r="AO69">
        <v>80.31</v>
      </c>
      <c r="AP69">
        <v>0</v>
      </c>
      <c r="AQ69">
        <v>2491.55</v>
      </c>
      <c r="AR69">
        <v>0</v>
      </c>
      <c r="AS69">
        <v>0</v>
      </c>
      <c r="AT69">
        <v>18605.69</v>
      </c>
      <c r="AU69">
        <v>36.68</v>
      </c>
      <c r="AV69">
        <v>2</v>
      </c>
      <c r="AW69">
        <v>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t="s">
        <v>5461</v>
      </c>
      <c r="B70" t="s">
        <v>5378</v>
      </c>
      <c r="C70" t="s">
        <v>5462</v>
      </c>
      <c r="D70">
        <v>9000162</v>
      </c>
      <c r="E70" t="s">
        <v>324</v>
      </c>
      <c r="F70">
        <v>6.7</v>
      </c>
      <c r="G70">
        <v>2412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300</v>
      </c>
      <c r="S70">
        <v>300</v>
      </c>
      <c r="T70">
        <v>0</v>
      </c>
      <c r="U70">
        <v>33</v>
      </c>
      <c r="V70">
        <v>800</v>
      </c>
      <c r="W70">
        <v>0</v>
      </c>
      <c r="X70">
        <v>0</v>
      </c>
      <c r="Y70">
        <v>0</v>
      </c>
      <c r="Z70">
        <v>3845</v>
      </c>
      <c r="AA70">
        <v>0</v>
      </c>
      <c r="AB70">
        <v>2220.37</v>
      </c>
      <c r="AC70">
        <v>0</v>
      </c>
      <c r="AD70">
        <v>0</v>
      </c>
      <c r="AE70">
        <v>0</v>
      </c>
      <c r="AF70">
        <v>0</v>
      </c>
      <c r="AG70">
        <v>780.89</v>
      </c>
      <c r="AH70">
        <v>195.22</v>
      </c>
      <c r="AI70">
        <v>29.28</v>
      </c>
      <c r="AJ70">
        <v>586</v>
      </c>
      <c r="AK70">
        <v>1561.78</v>
      </c>
      <c r="AL70">
        <v>683.28</v>
      </c>
      <c r="AM70">
        <v>68.33</v>
      </c>
      <c r="AN70">
        <v>165.94</v>
      </c>
      <c r="AO70">
        <v>78.09</v>
      </c>
      <c r="AP70">
        <v>0</v>
      </c>
      <c r="AQ70">
        <v>6041.61</v>
      </c>
      <c r="AR70">
        <v>31.24</v>
      </c>
      <c r="AS70">
        <v>0</v>
      </c>
      <c r="AT70">
        <v>21424.83</v>
      </c>
      <c r="AU70">
        <v>192.74</v>
      </c>
      <c r="AV70">
        <v>2</v>
      </c>
      <c r="AW70">
        <v>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>
      <c r="A71" t="s">
        <v>5463</v>
      </c>
      <c r="B71" t="s">
        <v>5378</v>
      </c>
      <c r="C71" t="s">
        <v>5464</v>
      </c>
      <c r="D71">
        <v>9000163</v>
      </c>
      <c r="E71" t="s">
        <v>328</v>
      </c>
      <c r="F71">
        <v>4.9</v>
      </c>
      <c r="G71">
        <v>1764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100</v>
      </c>
      <c r="S71">
        <v>300</v>
      </c>
      <c r="T71">
        <v>700</v>
      </c>
      <c r="U71">
        <v>33</v>
      </c>
      <c r="V71">
        <v>800</v>
      </c>
      <c r="W71">
        <v>0</v>
      </c>
      <c r="X71">
        <v>243.31</v>
      </c>
      <c r="Y71">
        <v>0</v>
      </c>
      <c r="Z71">
        <v>3940.31</v>
      </c>
      <c r="AA71">
        <v>0</v>
      </c>
      <c r="AB71">
        <v>2764.03</v>
      </c>
      <c r="AC71">
        <v>0</v>
      </c>
      <c r="AD71">
        <v>0</v>
      </c>
      <c r="AE71">
        <v>0</v>
      </c>
      <c r="AF71">
        <v>0</v>
      </c>
      <c r="AG71">
        <v>576.53</v>
      </c>
      <c r="AH71">
        <v>144.13</v>
      </c>
      <c r="AI71">
        <v>21.62</v>
      </c>
      <c r="AJ71">
        <v>432</v>
      </c>
      <c r="AK71">
        <v>1153.06</v>
      </c>
      <c r="AL71">
        <v>504.47</v>
      </c>
      <c r="AM71">
        <v>50.45</v>
      </c>
      <c r="AN71">
        <v>122.51</v>
      </c>
      <c r="AO71">
        <v>57.65</v>
      </c>
      <c r="AP71">
        <v>0</v>
      </c>
      <c r="AQ71">
        <v>4694.03</v>
      </c>
      <c r="AR71">
        <v>0</v>
      </c>
      <c r="AS71">
        <v>0</v>
      </c>
      <c r="AT71">
        <v>14905.47</v>
      </c>
      <c r="AU71">
        <v>6.34</v>
      </c>
      <c r="AV71">
        <v>2</v>
      </c>
      <c r="AW71">
        <v>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A72" t="s">
        <v>5465</v>
      </c>
      <c r="B72" t="s">
        <v>5378</v>
      </c>
      <c r="C72" t="s">
        <v>5466</v>
      </c>
      <c r="D72">
        <v>9000164</v>
      </c>
      <c r="E72" t="s">
        <v>332</v>
      </c>
      <c r="F72">
        <v>4.1</v>
      </c>
      <c r="G72">
        <v>1476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100</v>
      </c>
      <c r="S72">
        <v>300</v>
      </c>
      <c r="T72">
        <v>0</v>
      </c>
      <c r="U72">
        <v>33</v>
      </c>
      <c r="V72">
        <v>800</v>
      </c>
      <c r="W72">
        <v>0</v>
      </c>
      <c r="X72">
        <v>950.06</v>
      </c>
      <c r="Y72">
        <v>0</v>
      </c>
      <c r="Z72">
        <v>3659.06</v>
      </c>
      <c r="AA72">
        <v>0</v>
      </c>
      <c r="AB72">
        <v>2907.51</v>
      </c>
      <c r="AC72">
        <v>0</v>
      </c>
      <c r="AD72">
        <v>0</v>
      </c>
      <c r="AE72">
        <v>0</v>
      </c>
      <c r="AF72">
        <v>0</v>
      </c>
      <c r="AG72">
        <v>360.7</v>
      </c>
      <c r="AH72">
        <v>104.32</v>
      </c>
      <c r="AI72">
        <v>13.53</v>
      </c>
      <c r="AJ72">
        <v>271</v>
      </c>
      <c r="AK72">
        <v>721.4</v>
      </c>
      <c r="AL72">
        <v>365.12</v>
      </c>
      <c r="AM72">
        <v>31.56</v>
      </c>
      <c r="AN72">
        <v>76.65</v>
      </c>
      <c r="AO72">
        <v>41.73</v>
      </c>
      <c r="AP72">
        <v>0</v>
      </c>
      <c r="AQ72">
        <v>4837.51</v>
      </c>
      <c r="AR72">
        <v>0</v>
      </c>
      <c r="AS72">
        <v>0</v>
      </c>
      <c r="AT72">
        <v>12222.41</v>
      </c>
      <c r="AU72">
        <v>0</v>
      </c>
      <c r="AV72">
        <v>2</v>
      </c>
      <c r="AW72">
        <v>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A73" t="s">
        <v>5467</v>
      </c>
      <c r="B73" t="s">
        <v>5378</v>
      </c>
      <c r="C73" t="s">
        <v>5425</v>
      </c>
      <c r="D73">
        <v>9000165</v>
      </c>
      <c r="E73" t="s">
        <v>336</v>
      </c>
      <c r="F73">
        <v>5.9</v>
      </c>
      <c r="G73">
        <v>2124</v>
      </c>
      <c r="H73">
        <v>0</v>
      </c>
      <c r="I73">
        <v>12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100</v>
      </c>
      <c r="S73">
        <v>300</v>
      </c>
      <c r="T73">
        <v>0</v>
      </c>
      <c r="U73">
        <v>33</v>
      </c>
      <c r="V73">
        <v>800</v>
      </c>
      <c r="W73">
        <v>0</v>
      </c>
      <c r="X73">
        <v>878.9</v>
      </c>
      <c r="Y73">
        <v>0</v>
      </c>
      <c r="Z73">
        <v>4247.9</v>
      </c>
      <c r="AA73">
        <v>0</v>
      </c>
      <c r="AB73">
        <v>2807.75</v>
      </c>
      <c r="AC73">
        <v>0</v>
      </c>
      <c r="AD73">
        <v>0</v>
      </c>
      <c r="AE73">
        <v>0</v>
      </c>
      <c r="AF73">
        <v>0</v>
      </c>
      <c r="AG73">
        <v>676.48</v>
      </c>
      <c r="AH73">
        <v>169.12</v>
      </c>
      <c r="AI73">
        <v>25.37</v>
      </c>
      <c r="AJ73">
        <v>507</v>
      </c>
      <c r="AK73">
        <v>1352.96</v>
      </c>
      <c r="AL73">
        <v>591.92</v>
      </c>
      <c r="AM73">
        <v>59.19</v>
      </c>
      <c r="AN73">
        <v>143.75</v>
      </c>
      <c r="AO73">
        <v>67.65</v>
      </c>
      <c r="AP73">
        <v>0</v>
      </c>
      <c r="AQ73">
        <v>8797.93</v>
      </c>
      <c r="AR73">
        <v>60.18</v>
      </c>
      <c r="AS73">
        <v>0</v>
      </c>
      <c r="AT73">
        <v>17005.99</v>
      </c>
      <c r="AU73">
        <v>60.18</v>
      </c>
      <c r="AV73">
        <v>2</v>
      </c>
      <c r="AW73">
        <v>9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t="s">
        <v>5468</v>
      </c>
      <c r="B74" t="s">
        <v>5378</v>
      </c>
      <c r="C74" t="s">
        <v>5469</v>
      </c>
      <c r="D74">
        <v>9000166</v>
      </c>
      <c r="E74" t="s">
        <v>340</v>
      </c>
      <c r="F74">
        <v>6.7</v>
      </c>
      <c r="G74">
        <v>2412</v>
      </c>
      <c r="H74">
        <v>0</v>
      </c>
      <c r="I74">
        <v>91.7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7</v>
      </c>
      <c r="R74">
        <v>300</v>
      </c>
      <c r="S74">
        <v>300</v>
      </c>
      <c r="T74">
        <v>0</v>
      </c>
      <c r="U74">
        <v>33</v>
      </c>
      <c r="V74">
        <v>800</v>
      </c>
      <c r="W74">
        <v>0</v>
      </c>
      <c r="X74">
        <v>0</v>
      </c>
      <c r="Y74">
        <v>0</v>
      </c>
      <c r="Z74">
        <v>3943.7</v>
      </c>
      <c r="AA74">
        <v>0</v>
      </c>
      <c r="AB74">
        <v>1925.84</v>
      </c>
      <c r="AC74">
        <v>0</v>
      </c>
      <c r="AD74">
        <v>0</v>
      </c>
      <c r="AE74">
        <v>0</v>
      </c>
      <c r="AF74">
        <v>0</v>
      </c>
      <c r="AG74">
        <v>948.24</v>
      </c>
      <c r="AH74">
        <v>237.06</v>
      </c>
      <c r="AI74">
        <v>35.56</v>
      </c>
      <c r="AJ74">
        <v>711</v>
      </c>
      <c r="AK74">
        <v>1896.48</v>
      </c>
      <c r="AL74">
        <v>829.71</v>
      </c>
      <c r="AM74">
        <v>82.97</v>
      </c>
      <c r="AN74">
        <v>201.5</v>
      </c>
      <c r="AO74">
        <v>94.82</v>
      </c>
      <c r="AP74">
        <v>0</v>
      </c>
      <c r="AQ74">
        <v>7799.84</v>
      </c>
      <c r="AR74">
        <v>84</v>
      </c>
      <c r="AS74">
        <v>0</v>
      </c>
      <c r="AT74">
        <v>20759.52</v>
      </c>
      <c r="AU74">
        <v>172.79</v>
      </c>
      <c r="AV74">
        <v>2</v>
      </c>
      <c r="AW74">
        <v>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>
      <c r="A75" t="s">
        <v>5470</v>
      </c>
      <c r="B75" t="s">
        <v>5378</v>
      </c>
      <c r="C75" t="s">
        <v>5464</v>
      </c>
      <c r="D75">
        <v>9000167</v>
      </c>
      <c r="E75" t="s">
        <v>345</v>
      </c>
      <c r="F75">
        <v>5.9</v>
      </c>
      <c r="G75">
        <v>2124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300</v>
      </c>
      <c r="S75">
        <v>300</v>
      </c>
      <c r="T75">
        <v>0</v>
      </c>
      <c r="U75">
        <v>33</v>
      </c>
      <c r="V75">
        <v>800</v>
      </c>
      <c r="W75">
        <v>0</v>
      </c>
      <c r="X75">
        <v>0</v>
      </c>
      <c r="Y75">
        <v>0</v>
      </c>
      <c r="Z75">
        <v>3557</v>
      </c>
      <c r="AA75">
        <v>0</v>
      </c>
      <c r="AB75">
        <v>2122.08</v>
      </c>
      <c r="AC75">
        <v>0</v>
      </c>
      <c r="AD75">
        <v>0</v>
      </c>
      <c r="AE75">
        <v>0</v>
      </c>
      <c r="AF75">
        <v>0</v>
      </c>
      <c r="AG75">
        <v>689.48</v>
      </c>
      <c r="AH75">
        <v>172.37</v>
      </c>
      <c r="AI75">
        <v>25.86</v>
      </c>
      <c r="AJ75">
        <v>517</v>
      </c>
      <c r="AK75">
        <v>1378.97</v>
      </c>
      <c r="AL75">
        <v>603.3</v>
      </c>
      <c r="AM75">
        <v>60.33</v>
      </c>
      <c r="AN75">
        <v>146.52</v>
      </c>
      <c r="AO75">
        <v>68.95</v>
      </c>
      <c r="AP75">
        <v>0</v>
      </c>
      <c r="AQ75">
        <v>5940.29</v>
      </c>
      <c r="AR75">
        <v>28.21</v>
      </c>
      <c r="AS75">
        <v>0</v>
      </c>
      <c r="AT75">
        <v>24280.87</v>
      </c>
      <c r="AU75">
        <v>278.43</v>
      </c>
      <c r="AV75">
        <v>2</v>
      </c>
      <c r="AW75">
        <v>9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t="s">
        <v>5471</v>
      </c>
      <c r="B76" t="s">
        <v>5378</v>
      </c>
      <c r="C76" t="s">
        <v>5472</v>
      </c>
      <c r="D76">
        <v>9000168</v>
      </c>
      <c r="E76" t="s">
        <v>349</v>
      </c>
      <c r="F76">
        <v>4.1</v>
      </c>
      <c r="G76">
        <v>1476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100</v>
      </c>
      <c r="S76">
        <v>300</v>
      </c>
      <c r="T76">
        <v>0</v>
      </c>
      <c r="U76">
        <v>33</v>
      </c>
      <c r="V76">
        <v>800</v>
      </c>
      <c r="W76">
        <v>0</v>
      </c>
      <c r="X76">
        <v>610</v>
      </c>
      <c r="Y76">
        <v>0</v>
      </c>
      <c r="Z76">
        <v>3319</v>
      </c>
      <c r="AA76">
        <v>0</v>
      </c>
      <c r="AB76">
        <v>2512.3</v>
      </c>
      <c r="AC76">
        <v>0</v>
      </c>
      <c r="AD76">
        <v>0</v>
      </c>
      <c r="AE76">
        <v>0</v>
      </c>
      <c r="AF76">
        <v>0</v>
      </c>
      <c r="AG76">
        <v>391.69</v>
      </c>
      <c r="AH76">
        <v>104.32</v>
      </c>
      <c r="AI76">
        <v>14.69</v>
      </c>
      <c r="AJ76">
        <v>294</v>
      </c>
      <c r="AK76">
        <v>783.37</v>
      </c>
      <c r="AL76">
        <v>365.12</v>
      </c>
      <c r="AM76">
        <v>34.27</v>
      </c>
      <c r="AN76">
        <v>83.23</v>
      </c>
      <c r="AO76">
        <v>41.73</v>
      </c>
      <c r="AP76">
        <v>0</v>
      </c>
      <c r="AQ76">
        <v>2442.3</v>
      </c>
      <c r="AR76">
        <v>0</v>
      </c>
      <c r="AS76">
        <v>0</v>
      </c>
      <c r="AT76">
        <v>11716.9</v>
      </c>
      <c r="AU76">
        <v>0</v>
      </c>
      <c r="AV76">
        <v>2</v>
      </c>
      <c r="AW76">
        <v>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>
      <c r="A77" t="s">
        <v>5473</v>
      </c>
      <c r="B77" t="s">
        <v>5378</v>
      </c>
      <c r="C77" t="s">
        <v>5474</v>
      </c>
      <c r="D77">
        <v>9000169</v>
      </c>
      <c r="E77" t="s">
        <v>353</v>
      </c>
      <c r="F77">
        <v>6.7</v>
      </c>
      <c r="G77">
        <v>2412</v>
      </c>
      <c r="H77">
        <v>0</v>
      </c>
      <c r="I77">
        <v>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300</v>
      </c>
      <c r="S77">
        <v>300</v>
      </c>
      <c r="T77">
        <v>0</v>
      </c>
      <c r="U77">
        <v>33</v>
      </c>
      <c r="V77">
        <v>800</v>
      </c>
      <c r="W77">
        <v>0</v>
      </c>
      <c r="X77">
        <v>0</v>
      </c>
      <c r="Y77">
        <v>0</v>
      </c>
      <c r="Z77">
        <v>3853</v>
      </c>
      <c r="AA77">
        <v>0</v>
      </c>
      <c r="AB77">
        <v>2059.98</v>
      </c>
      <c r="AC77">
        <v>0</v>
      </c>
      <c r="AD77">
        <v>0</v>
      </c>
      <c r="AE77">
        <v>0</v>
      </c>
      <c r="AF77">
        <v>0</v>
      </c>
      <c r="AG77">
        <v>805.46</v>
      </c>
      <c r="AH77">
        <v>201.36</v>
      </c>
      <c r="AI77">
        <v>30.2</v>
      </c>
      <c r="AJ77">
        <v>604</v>
      </c>
      <c r="AK77">
        <v>1610.91</v>
      </c>
      <c r="AL77">
        <v>704.77</v>
      </c>
      <c r="AM77">
        <v>70.48</v>
      </c>
      <c r="AN77">
        <v>171.16</v>
      </c>
      <c r="AO77">
        <v>80.55</v>
      </c>
      <c r="AP77">
        <v>0</v>
      </c>
      <c r="AQ77">
        <v>9999.98</v>
      </c>
      <c r="AR77">
        <v>150</v>
      </c>
      <c r="AS77">
        <v>0</v>
      </c>
      <c r="AT77">
        <v>21299.94</v>
      </c>
      <c r="AU77">
        <v>189</v>
      </c>
      <c r="AV77">
        <v>2</v>
      </c>
      <c r="AW77">
        <v>9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>
      <c r="A78" t="s">
        <v>5475</v>
      </c>
      <c r="B78" t="s">
        <v>5378</v>
      </c>
      <c r="C78" t="s">
        <v>5476</v>
      </c>
      <c r="D78">
        <v>9000170</v>
      </c>
      <c r="E78" t="s">
        <v>357</v>
      </c>
      <c r="F78">
        <v>5.7</v>
      </c>
      <c r="G78">
        <v>2052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300</v>
      </c>
      <c r="S78">
        <v>300</v>
      </c>
      <c r="T78">
        <v>0</v>
      </c>
      <c r="U78">
        <v>33</v>
      </c>
      <c r="V78">
        <v>800</v>
      </c>
      <c r="W78">
        <v>0</v>
      </c>
      <c r="X78">
        <v>0</v>
      </c>
      <c r="Y78">
        <v>0</v>
      </c>
      <c r="Z78">
        <v>3485</v>
      </c>
      <c r="AA78">
        <v>0</v>
      </c>
      <c r="AB78">
        <v>2210.13</v>
      </c>
      <c r="AC78">
        <v>0</v>
      </c>
      <c r="AD78">
        <v>0</v>
      </c>
      <c r="AE78">
        <v>0</v>
      </c>
      <c r="AF78">
        <v>0</v>
      </c>
      <c r="AG78">
        <v>572.46</v>
      </c>
      <c r="AH78">
        <v>143.11</v>
      </c>
      <c r="AI78">
        <v>21.47</v>
      </c>
      <c r="AJ78">
        <v>429</v>
      </c>
      <c r="AK78">
        <v>1144.91</v>
      </c>
      <c r="AL78">
        <v>500.9</v>
      </c>
      <c r="AM78">
        <v>50.09</v>
      </c>
      <c r="AN78">
        <v>121.65</v>
      </c>
      <c r="AO78">
        <v>57.25</v>
      </c>
      <c r="AP78">
        <v>0</v>
      </c>
      <c r="AQ78">
        <v>10106.96</v>
      </c>
      <c r="AR78">
        <v>106.83</v>
      </c>
      <c r="AS78">
        <v>0</v>
      </c>
      <c r="AT78">
        <v>18560.88</v>
      </c>
      <c r="AU78">
        <v>106.83</v>
      </c>
      <c r="AV78">
        <v>2</v>
      </c>
      <c r="AW78">
        <v>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>
      <c r="A79" t="s">
        <v>5477</v>
      </c>
      <c r="B79" t="s">
        <v>5378</v>
      </c>
      <c r="C79" t="s">
        <v>5478</v>
      </c>
      <c r="D79">
        <v>9000171</v>
      </c>
      <c r="E79" t="s">
        <v>361</v>
      </c>
      <c r="F79">
        <v>6.7</v>
      </c>
      <c r="G79">
        <v>2412</v>
      </c>
      <c r="H79">
        <v>0</v>
      </c>
      <c r="I79">
        <v>92.63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7</v>
      </c>
      <c r="R79">
        <v>300</v>
      </c>
      <c r="S79">
        <v>300</v>
      </c>
      <c r="T79">
        <v>0</v>
      </c>
      <c r="U79">
        <v>33</v>
      </c>
      <c r="V79">
        <v>800</v>
      </c>
      <c r="W79">
        <v>0</v>
      </c>
      <c r="X79">
        <v>0</v>
      </c>
      <c r="Y79">
        <v>0</v>
      </c>
      <c r="Z79">
        <v>3944.63</v>
      </c>
      <c r="AA79">
        <v>0</v>
      </c>
      <c r="AB79">
        <v>2203.73</v>
      </c>
      <c r="AC79">
        <v>0</v>
      </c>
      <c r="AD79">
        <v>0</v>
      </c>
      <c r="AE79">
        <v>0</v>
      </c>
      <c r="AF79">
        <v>0</v>
      </c>
      <c r="AG79">
        <v>808.01</v>
      </c>
      <c r="AH79">
        <v>202</v>
      </c>
      <c r="AI79">
        <v>30.3</v>
      </c>
      <c r="AJ79">
        <v>606</v>
      </c>
      <c r="AK79">
        <v>1616.01</v>
      </c>
      <c r="AL79">
        <v>707</v>
      </c>
      <c r="AM79">
        <v>70.7</v>
      </c>
      <c r="AN79">
        <v>171.7</v>
      </c>
      <c r="AO79">
        <v>80.8</v>
      </c>
      <c r="AP79">
        <v>0</v>
      </c>
      <c r="AQ79">
        <v>8086.32</v>
      </c>
      <c r="AR79">
        <v>92.59</v>
      </c>
      <c r="AS79">
        <v>0</v>
      </c>
      <c r="AT79">
        <v>21618.96</v>
      </c>
      <c r="AU79">
        <v>198.57</v>
      </c>
      <c r="AV79">
        <v>2</v>
      </c>
      <c r="AW79">
        <v>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A80" t="s">
        <v>5479</v>
      </c>
      <c r="B80" t="s">
        <v>5378</v>
      </c>
      <c r="C80" t="s">
        <v>5476</v>
      </c>
      <c r="D80">
        <v>9000172</v>
      </c>
      <c r="E80" t="s">
        <v>365</v>
      </c>
      <c r="F80">
        <v>4.9</v>
      </c>
      <c r="G80">
        <v>1764</v>
      </c>
      <c r="H80">
        <v>0</v>
      </c>
      <c r="I80">
        <v>0</v>
      </c>
      <c r="J80">
        <v>324.41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100</v>
      </c>
      <c r="S80">
        <v>300</v>
      </c>
      <c r="T80">
        <v>0</v>
      </c>
      <c r="U80">
        <v>33</v>
      </c>
      <c r="V80">
        <v>800</v>
      </c>
      <c r="W80">
        <v>0</v>
      </c>
      <c r="X80">
        <v>1135.45</v>
      </c>
      <c r="Y80">
        <v>0</v>
      </c>
      <c r="Z80">
        <v>4456.86</v>
      </c>
      <c r="AA80">
        <v>0</v>
      </c>
      <c r="AB80">
        <v>3533.14</v>
      </c>
      <c r="AC80">
        <v>0</v>
      </c>
      <c r="AD80">
        <v>0</v>
      </c>
      <c r="AE80">
        <v>0</v>
      </c>
      <c r="AF80">
        <v>0</v>
      </c>
      <c r="AG80">
        <v>452.6</v>
      </c>
      <c r="AH80">
        <v>113.15</v>
      </c>
      <c r="AI80">
        <v>16.97</v>
      </c>
      <c r="AJ80">
        <v>339</v>
      </c>
      <c r="AK80">
        <v>905.19</v>
      </c>
      <c r="AL80">
        <v>396.02</v>
      </c>
      <c r="AM80">
        <v>39.6</v>
      </c>
      <c r="AN80">
        <v>96.18</v>
      </c>
      <c r="AO80">
        <v>45.26</v>
      </c>
      <c r="AP80">
        <v>0</v>
      </c>
      <c r="AQ80">
        <v>4263.14</v>
      </c>
      <c r="AR80">
        <v>0</v>
      </c>
      <c r="AS80">
        <v>0</v>
      </c>
      <c r="AT80">
        <v>14779.7</v>
      </c>
      <c r="AU80">
        <v>15.5</v>
      </c>
      <c r="AV80">
        <v>2</v>
      </c>
      <c r="AW80">
        <v>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A81" t="s">
        <v>5480</v>
      </c>
      <c r="B81" t="s">
        <v>5378</v>
      </c>
      <c r="C81" t="s">
        <v>5481</v>
      </c>
      <c r="D81">
        <v>9000173</v>
      </c>
      <c r="E81" t="s">
        <v>369</v>
      </c>
      <c r="F81">
        <v>5.9</v>
      </c>
      <c r="G81">
        <v>2124</v>
      </c>
      <c r="H81">
        <v>0</v>
      </c>
      <c r="I81">
        <v>139.43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</v>
      </c>
      <c r="R81">
        <v>300</v>
      </c>
      <c r="S81">
        <v>300</v>
      </c>
      <c r="T81">
        <v>0</v>
      </c>
      <c r="U81">
        <v>33</v>
      </c>
      <c r="V81">
        <v>800</v>
      </c>
      <c r="W81">
        <v>0</v>
      </c>
      <c r="X81">
        <v>0</v>
      </c>
      <c r="Y81">
        <v>0</v>
      </c>
      <c r="Z81">
        <v>3703.43</v>
      </c>
      <c r="AA81">
        <v>0</v>
      </c>
      <c r="AB81">
        <v>2237.38</v>
      </c>
      <c r="AC81">
        <v>0</v>
      </c>
      <c r="AD81">
        <v>0</v>
      </c>
      <c r="AE81">
        <v>0</v>
      </c>
      <c r="AF81">
        <v>0</v>
      </c>
      <c r="AG81">
        <v>703.13</v>
      </c>
      <c r="AH81">
        <v>175.78</v>
      </c>
      <c r="AI81">
        <v>26.37</v>
      </c>
      <c r="AJ81">
        <v>527</v>
      </c>
      <c r="AK81">
        <v>1406.26</v>
      </c>
      <c r="AL81">
        <v>615.24</v>
      </c>
      <c r="AM81">
        <v>61.52</v>
      </c>
      <c r="AN81">
        <v>149.41</v>
      </c>
      <c r="AO81">
        <v>70.31</v>
      </c>
      <c r="AP81">
        <v>0</v>
      </c>
      <c r="AQ81">
        <v>6059.15</v>
      </c>
      <c r="AR81">
        <v>31.77</v>
      </c>
      <c r="AS81">
        <v>0</v>
      </c>
      <c r="AT81">
        <v>18454.41</v>
      </c>
      <c r="AU81">
        <v>103.63</v>
      </c>
      <c r="AV81">
        <v>2</v>
      </c>
      <c r="AW81">
        <v>9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>
      <c r="A82" t="s">
        <v>5482</v>
      </c>
      <c r="B82" t="s">
        <v>5378</v>
      </c>
      <c r="C82" t="s">
        <v>123</v>
      </c>
      <c r="D82">
        <v>9000174</v>
      </c>
      <c r="E82" t="s">
        <v>373</v>
      </c>
      <c r="F82">
        <v>0</v>
      </c>
      <c r="G82">
        <v>0</v>
      </c>
      <c r="H82">
        <v>3627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300</v>
      </c>
      <c r="T82">
        <v>0</v>
      </c>
      <c r="U82">
        <v>33</v>
      </c>
      <c r="V82">
        <v>0</v>
      </c>
      <c r="W82">
        <v>0</v>
      </c>
      <c r="X82">
        <v>0</v>
      </c>
      <c r="Y82">
        <v>0</v>
      </c>
      <c r="Z82">
        <v>3960</v>
      </c>
      <c r="AA82">
        <v>0</v>
      </c>
      <c r="AB82">
        <v>2070.02</v>
      </c>
      <c r="AC82">
        <v>0</v>
      </c>
      <c r="AD82">
        <v>0</v>
      </c>
      <c r="AE82">
        <v>0</v>
      </c>
      <c r="AF82">
        <v>0</v>
      </c>
      <c r="AG82">
        <v>880.8</v>
      </c>
      <c r="AH82">
        <v>220.2</v>
      </c>
      <c r="AI82">
        <v>33.03</v>
      </c>
      <c r="AJ82">
        <v>661</v>
      </c>
      <c r="AK82">
        <v>1761.61</v>
      </c>
      <c r="AL82">
        <v>770.7</v>
      </c>
      <c r="AM82">
        <v>77.07</v>
      </c>
      <c r="AN82">
        <v>187.17</v>
      </c>
      <c r="AO82">
        <v>88.08</v>
      </c>
      <c r="AP82">
        <v>0</v>
      </c>
      <c r="AQ82">
        <v>8164.97</v>
      </c>
      <c r="AR82">
        <v>94.95</v>
      </c>
      <c r="AS82">
        <v>0</v>
      </c>
      <c r="AT82">
        <v>20914.74</v>
      </c>
      <c r="AU82">
        <v>177.44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>
      <c r="A83" t="s">
        <v>5483</v>
      </c>
      <c r="B83" t="s">
        <v>5378</v>
      </c>
      <c r="C83" t="s">
        <v>5484</v>
      </c>
      <c r="D83">
        <v>9000175</v>
      </c>
      <c r="E83" t="s">
        <v>377</v>
      </c>
      <c r="F83">
        <v>5.7</v>
      </c>
      <c r="G83">
        <v>2052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300</v>
      </c>
      <c r="S83">
        <v>300</v>
      </c>
      <c r="T83">
        <v>0</v>
      </c>
      <c r="U83">
        <v>33</v>
      </c>
      <c r="V83">
        <v>800</v>
      </c>
      <c r="W83">
        <v>0</v>
      </c>
      <c r="X83">
        <v>0</v>
      </c>
      <c r="Y83">
        <v>0</v>
      </c>
      <c r="Z83">
        <v>3485</v>
      </c>
      <c r="AA83">
        <v>0</v>
      </c>
      <c r="AB83">
        <v>2339.27</v>
      </c>
      <c r="AC83">
        <v>0</v>
      </c>
      <c r="AD83">
        <v>0</v>
      </c>
      <c r="AE83">
        <v>0</v>
      </c>
      <c r="AF83">
        <v>0</v>
      </c>
      <c r="AG83">
        <v>544.31</v>
      </c>
      <c r="AH83">
        <v>136.08</v>
      </c>
      <c r="AI83">
        <v>20.41</v>
      </c>
      <c r="AJ83">
        <v>408</v>
      </c>
      <c r="AK83">
        <v>1088.62</v>
      </c>
      <c r="AL83">
        <v>476.27</v>
      </c>
      <c r="AM83">
        <v>47.63</v>
      </c>
      <c r="AN83">
        <v>115.67</v>
      </c>
      <c r="AO83">
        <v>54.43</v>
      </c>
      <c r="AP83">
        <v>0</v>
      </c>
      <c r="AQ83">
        <v>6164.2</v>
      </c>
      <c r="AR83">
        <v>34.93</v>
      </c>
      <c r="AS83">
        <v>0</v>
      </c>
      <c r="AT83">
        <v>18819.56</v>
      </c>
      <c r="AU83">
        <v>114.59</v>
      </c>
      <c r="AV83">
        <v>2</v>
      </c>
      <c r="AW83">
        <v>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>
      <c r="A84" t="s">
        <v>5485</v>
      </c>
      <c r="B84" t="s">
        <v>5378</v>
      </c>
      <c r="C84" t="s">
        <v>123</v>
      </c>
      <c r="D84">
        <v>9000176</v>
      </c>
      <c r="E84" t="s">
        <v>381</v>
      </c>
      <c r="F84">
        <v>6.1</v>
      </c>
      <c r="G84">
        <v>2196</v>
      </c>
      <c r="H84">
        <v>0</v>
      </c>
      <c r="I84">
        <v>0</v>
      </c>
      <c r="J84">
        <v>0</v>
      </c>
      <c r="K84">
        <v>80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100</v>
      </c>
      <c r="S84">
        <v>300</v>
      </c>
      <c r="T84">
        <v>0</v>
      </c>
      <c r="U84">
        <v>33</v>
      </c>
      <c r="V84">
        <v>800</v>
      </c>
      <c r="W84">
        <v>0</v>
      </c>
      <c r="X84">
        <v>40</v>
      </c>
      <c r="Y84">
        <v>0</v>
      </c>
      <c r="Z84">
        <v>3549</v>
      </c>
      <c r="AA84">
        <v>0</v>
      </c>
      <c r="AB84">
        <v>2131.39</v>
      </c>
      <c r="AC84">
        <v>0</v>
      </c>
      <c r="AD84">
        <v>0</v>
      </c>
      <c r="AE84">
        <v>0</v>
      </c>
      <c r="AF84">
        <v>0</v>
      </c>
      <c r="AG84">
        <v>672.08</v>
      </c>
      <c r="AH84">
        <v>168.02</v>
      </c>
      <c r="AI84">
        <v>25.2</v>
      </c>
      <c r="AJ84">
        <v>504</v>
      </c>
      <c r="AK84">
        <v>1344.16</v>
      </c>
      <c r="AL84">
        <v>588.07</v>
      </c>
      <c r="AM84">
        <v>58.81</v>
      </c>
      <c r="AN84">
        <v>142.82</v>
      </c>
      <c r="AO84">
        <v>67.21</v>
      </c>
      <c r="AP84">
        <v>0</v>
      </c>
      <c r="AQ84">
        <v>10107.7</v>
      </c>
      <c r="AR84">
        <v>46.31</v>
      </c>
      <c r="AS84">
        <v>0</v>
      </c>
      <c r="AT84">
        <v>16543.58</v>
      </c>
      <c r="AU84">
        <v>46.31</v>
      </c>
      <c r="AV84">
        <v>2</v>
      </c>
      <c r="AW84">
        <v>9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t="s">
        <v>5486</v>
      </c>
      <c r="B85" t="s">
        <v>5378</v>
      </c>
      <c r="C85" t="s">
        <v>5487</v>
      </c>
      <c r="D85">
        <v>9000177</v>
      </c>
      <c r="E85" t="s">
        <v>385</v>
      </c>
      <c r="F85">
        <v>4.9</v>
      </c>
      <c r="G85">
        <v>1764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100</v>
      </c>
      <c r="S85">
        <v>300</v>
      </c>
      <c r="T85">
        <v>0</v>
      </c>
      <c r="U85">
        <v>33</v>
      </c>
      <c r="V85">
        <v>800</v>
      </c>
      <c r="W85">
        <v>0</v>
      </c>
      <c r="X85">
        <v>0</v>
      </c>
      <c r="Y85">
        <v>0</v>
      </c>
      <c r="Z85">
        <v>2997</v>
      </c>
      <c r="AA85">
        <v>0</v>
      </c>
      <c r="AB85">
        <v>2115.37</v>
      </c>
      <c r="AC85">
        <v>0</v>
      </c>
      <c r="AD85">
        <v>0</v>
      </c>
      <c r="AE85">
        <v>0</v>
      </c>
      <c r="AF85">
        <v>0</v>
      </c>
      <c r="AG85">
        <v>431.56</v>
      </c>
      <c r="AH85">
        <v>107.89</v>
      </c>
      <c r="AI85">
        <v>16.18</v>
      </c>
      <c r="AJ85">
        <v>324</v>
      </c>
      <c r="AK85">
        <v>863.13</v>
      </c>
      <c r="AL85">
        <v>377.62</v>
      </c>
      <c r="AM85">
        <v>37.76</v>
      </c>
      <c r="AN85">
        <v>91.71</v>
      </c>
      <c r="AO85">
        <v>43.16</v>
      </c>
      <c r="AP85">
        <v>0</v>
      </c>
      <c r="AQ85">
        <v>2045.37</v>
      </c>
      <c r="AR85">
        <v>0</v>
      </c>
      <c r="AS85">
        <v>0</v>
      </c>
      <c r="AT85">
        <v>13432.35</v>
      </c>
      <c r="AU85">
        <v>41.61</v>
      </c>
      <c r="AV85">
        <v>2</v>
      </c>
      <c r="AW85">
        <v>9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>
      <c r="A86" t="s">
        <v>5488</v>
      </c>
      <c r="B86" t="s">
        <v>5378</v>
      </c>
      <c r="C86" t="s">
        <v>195</v>
      </c>
      <c r="D86">
        <v>9000178</v>
      </c>
      <c r="E86" t="s">
        <v>389</v>
      </c>
      <c r="F86">
        <v>0</v>
      </c>
      <c r="G86">
        <v>0</v>
      </c>
      <c r="H86">
        <v>3627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300</v>
      </c>
      <c r="T86">
        <v>0</v>
      </c>
      <c r="U86">
        <v>33</v>
      </c>
      <c r="V86">
        <v>0</v>
      </c>
      <c r="W86">
        <v>0</v>
      </c>
      <c r="X86">
        <v>0</v>
      </c>
      <c r="Y86">
        <v>0</v>
      </c>
      <c r="Z86">
        <v>3960</v>
      </c>
      <c r="AA86">
        <v>0</v>
      </c>
      <c r="AB86">
        <v>2240.44</v>
      </c>
      <c r="AC86">
        <v>0</v>
      </c>
      <c r="AD86">
        <v>0</v>
      </c>
      <c r="AE86">
        <v>0</v>
      </c>
      <c r="AF86">
        <v>0</v>
      </c>
      <c r="AG86">
        <v>824.22</v>
      </c>
      <c r="AH86">
        <v>206.06</v>
      </c>
      <c r="AI86">
        <v>30.91</v>
      </c>
      <c r="AJ86">
        <v>618</v>
      </c>
      <c r="AK86">
        <v>1648.45</v>
      </c>
      <c r="AL86">
        <v>721.2</v>
      </c>
      <c r="AM86">
        <v>72.12</v>
      </c>
      <c r="AN86">
        <v>175.15</v>
      </c>
      <c r="AO86">
        <v>82.42</v>
      </c>
      <c r="AP86">
        <v>0</v>
      </c>
      <c r="AQ86">
        <v>6278.81</v>
      </c>
      <c r="AR86">
        <v>38.37</v>
      </c>
      <c r="AS86">
        <v>0</v>
      </c>
      <c r="AT86">
        <v>21952.63</v>
      </c>
      <c r="AU86">
        <v>208.58</v>
      </c>
      <c r="AV86">
        <v>2</v>
      </c>
      <c r="AW86">
        <v>9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A87" t="s">
        <v>5489</v>
      </c>
      <c r="B87" t="s">
        <v>5378</v>
      </c>
      <c r="C87" t="s">
        <v>5490</v>
      </c>
      <c r="D87">
        <v>9000179</v>
      </c>
      <c r="E87" t="s">
        <v>393</v>
      </c>
      <c r="F87">
        <v>5.7</v>
      </c>
      <c r="G87">
        <v>2052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300</v>
      </c>
      <c r="S87">
        <v>300</v>
      </c>
      <c r="T87">
        <v>0</v>
      </c>
      <c r="U87">
        <v>33</v>
      </c>
      <c r="V87">
        <v>800</v>
      </c>
      <c r="W87">
        <v>0</v>
      </c>
      <c r="X87">
        <v>0</v>
      </c>
      <c r="Y87">
        <v>0</v>
      </c>
      <c r="Z87">
        <v>3485</v>
      </c>
      <c r="AA87">
        <v>0</v>
      </c>
      <c r="AB87">
        <v>1896.58</v>
      </c>
      <c r="AC87">
        <v>0</v>
      </c>
      <c r="AD87">
        <v>0</v>
      </c>
      <c r="AE87">
        <v>0</v>
      </c>
      <c r="AF87">
        <v>0</v>
      </c>
      <c r="AG87">
        <v>768.3</v>
      </c>
      <c r="AH87">
        <v>192.08</v>
      </c>
      <c r="AI87">
        <v>28.81</v>
      </c>
      <c r="AJ87">
        <v>576</v>
      </c>
      <c r="AK87">
        <v>1536.6</v>
      </c>
      <c r="AL87">
        <v>672.26</v>
      </c>
      <c r="AM87">
        <v>67.23</v>
      </c>
      <c r="AN87">
        <v>163.26</v>
      </c>
      <c r="AO87">
        <v>76.83</v>
      </c>
      <c r="AP87">
        <v>0</v>
      </c>
      <c r="AQ87">
        <v>5707.81</v>
      </c>
      <c r="AR87">
        <v>21.23</v>
      </c>
      <c r="AS87">
        <v>0</v>
      </c>
      <c r="AT87">
        <v>17450.39</v>
      </c>
      <c r="AU87">
        <v>73.51</v>
      </c>
      <c r="AV87">
        <v>2</v>
      </c>
      <c r="AW87">
        <v>9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A88" t="s">
        <v>5491</v>
      </c>
      <c r="B88" t="s">
        <v>5378</v>
      </c>
      <c r="C88" t="s">
        <v>5487</v>
      </c>
      <c r="D88">
        <v>9000180</v>
      </c>
      <c r="E88" t="s">
        <v>397</v>
      </c>
      <c r="F88">
        <v>6.7</v>
      </c>
      <c r="G88">
        <v>2412</v>
      </c>
      <c r="H88">
        <v>0</v>
      </c>
      <c r="I88">
        <v>118.17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300</v>
      </c>
      <c r="S88">
        <v>300</v>
      </c>
      <c r="T88">
        <v>0</v>
      </c>
      <c r="U88">
        <v>33</v>
      </c>
      <c r="V88">
        <v>800</v>
      </c>
      <c r="W88">
        <v>0</v>
      </c>
      <c r="X88">
        <v>0</v>
      </c>
      <c r="Y88">
        <v>0</v>
      </c>
      <c r="Z88">
        <v>3963.17</v>
      </c>
      <c r="AA88">
        <v>0</v>
      </c>
      <c r="AB88">
        <v>2207.4</v>
      </c>
      <c r="AC88">
        <v>0</v>
      </c>
      <c r="AD88">
        <v>0</v>
      </c>
      <c r="AE88">
        <v>0</v>
      </c>
      <c r="AF88">
        <v>0</v>
      </c>
      <c r="AG88">
        <v>845.76</v>
      </c>
      <c r="AH88">
        <v>211.44</v>
      </c>
      <c r="AI88">
        <v>31.72</v>
      </c>
      <c r="AJ88">
        <v>634</v>
      </c>
      <c r="AK88">
        <v>1691.52</v>
      </c>
      <c r="AL88">
        <v>740.04</v>
      </c>
      <c r="AM88">
        <v>74</v>
      </c>
      <c r="AN88">
        <v>179.72</v>
      </c>
      <c r="AO88">
        <v>84.58</v>
      </c>
      <c r="AP88">
        <v>0</v>
      </c>
      <c r="AQ88">
        <v>6028.25</v>
      </c>
      <c r="AR88">
        <v>30.85</v>
      </c>
      <c r="AS88">
        <v>0</v>
      </c>
      <c r="AT88">
        <v>21465.95</v>
      </c>
      <c r="AU88">
        <v>193.98</v>
      </c>
      <c r="AV88">
        <v>2</v>
      </c>
      <c r="AW88">
        <v>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t="s">
        <v>5492</v>
      </c>
      <c r="B89" t="s">
        <v>5378</v>
      </c>
      <c r="C89" t="s">
        <v>5481</v>
      </c>
      <c r="D89">
        <v>9000181</v>
      </c>
      <c r="E89" t="s">
        <v>401</v>
      </c>
      <c r="F89">
        <v>5.7</v>
      </c>
      <c r="G89">
        <v>2052</v>
      </c>
      <c r="H89">
        <v>0</v>
      </c>
      <c r="I89">
        <v>12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300</v>
      </c>
      <c r="S89">
        <v>300</v>
      </c>
      <c r="T89">
        <v>0</v>
      </c>
      <c r="U89">
        <v>33</v>
      </c>
      <c r="V89">
        <v>800</v>
      </c>
      <c r="W89">
        <v>0</v>
      </c>
      <c r="X89">
        <v>0</v>
      </c>
      <c r="Y89">
        <v>0</v>
      </c>
      <c r="Z89">
        <v>3497</v>
      </c>
      <c r="AA89">
        <v>0</v>
      </c>
      <c r="AB89">
        <v>1966.21</v>
      </c>
      <c r="AC89">
        <v>0</v>
      </c>
      <c r="AD89">
        <v>0</v>
      </c>
      <c r="AE89">
        <v>0</v>
      </c>
      <c r="AF89">
        <v>0</v>
      </c>
      <c r="AG89">
        <v>708.95</v>
      </c>
      <c r="AH89">
        <v>177.24</v>
      </c>
      <c r="AI89">
        <v>26.59</v>
      </c>
      <c r="AJ89">
        <v>532</v>
      </c>
      <c r="AK89">
        <v>1417.9</v>
      </c>
      <c r="AL89">
        <v>620.33</v>
      </c>
      <c r="AM89">
        <v>62.03</v>
      </c>
      <c r="AN89">
        <v>150.65</v>
      </c>
      <c r="AO89">
        <v>70.89</v>
      </c>
      <c r="AP89">
        <v>0</v>
      </c>
      <c r="AQ89">
        <v>7840.22</v>
      </c>
      <c r="AR89">
        <v>84.01</v>
      </c>
      <c r="AS89">
        <v>0</v>
      </c>
      <c r="AT89">
        <v>17847.62</v>
      </c>
      <c r="AU89">
        <v>85.43</v>
      </c>
      <c r="AV89">
        <v>2</v>
      </c>
      <c r="AW89">
        <v>9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t="s">
        <v>5493</v>
      </c>
      <c r="B90" t="s">
        <v>5378</v>
      </c>
      <c r="C90" t="s">
        <v>5481</v>
      </c>
      <c r="D90">
        <v>9000182</v>
      </c>
      <c r="E90" t="s">
        <v>405</v>
      </c>
      <c r="F90">
        <v>0</v>
      </c>
      <c r="G90">
        <v>0</v>
      </c>
      <c r="H90">
        <v>4534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800</v>
      </c>
      <c r="S90">
        <v>300</v>
      </c>
      <c r="T90">
        <v>0</v>
      </c>
      <c r="U90">
        <v>33</v>
      </c>
      <c r="V90">
        <v>0</v>
      </c>
      <c r="W90">
        <v>0</v>
      </c>
      <c r="X90">
        <v>0</v>
      </c>
      <c r="Y90">
        <v>0</v>
      </c>
      <c r="Z90">
        <v>5667</v>
      </c>
      <c r="AA90">
        <v>0</v>
      </c>
      <c r="AB90">
        <v>3036.49</v>
      </c>
      <c r="AC90">
        <v>0</v>
      </c>
      <c r="AD90">
        <v>0</v>
      </c>
      <c r="AE90">
        <v>0</v>
      </c>
      <c r="AF90">
        <v>0</v>
      </c>
      <c r="AG90">
        <v>1134.48</v>
      </c>
      <c r="AH90">
        <v>373.49</v>
      </c>
      <c r="AI90">
        <v>42.54</v>
      </c>
      <c r="AJ90">
        <v>1078</v>
      </c>
      <c r="AK90">
        <v>2268.96</v>
      </c>
      <c r="AL90">
        <v>1307.22</v>
      </c>
      <c r="AM90">
        <v>99.27</v>
      </c>
      <c r="AN90">
        <v>241.08</v>
      </c>
      <c r="AO90">
        <v>149.4</v>
      </c>
      <c r="AP90">
        <v>0</v>
      </c>
      <c r="AQ90">
        <v>2476.49</v>
      </c>
      <c r="AR90">
        <v>0</v>
      </c>
      <c r="AS90">
        <v>0</v>
      </c>
      <c r="AT90">
        <v>25561.47</v>
      </c>
      <c r="AU90">
        <v>392.55</v>
      </c>
      <c r="AV90">
        <v>2</v>
      </c>
      <c r="AW90">
        <v>9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t="s">
        <v>5494</v>
      </c>
      <c r="B91" t="s">
        <v>5378</v>
      </c>
      <c r="C91" t="s">
        <v>123</v>
      </c>
      <c r="D91">
        <v>9000183</v>
      </c>
      <c r="E91" t="s">
        <v>409</v>
      </c>
      <c r="F91">
        <v>5.7</v>
      </c>
      <c r="G91">
        <v>2052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100</v>
      </c>
      <c r="S91">
        <v>300</v>
      </c>
      <c r="T91">
        <v>700</v>
      </c>
      <c r="U91">
        <v>33</v>
      </c>
      <c r="V91">
        <v>800</v>
      </c>
      <c r="W91">
        <v>0</v>
      </c>
      <c r="X91">
        <v>243.31</v>
      </c>
      <c r="Y91">
        <v>0</v>
      </c>
      <c r="Z91">
        <v>4228.31</v>
      </c>
      <c r="AA91">
        <v>0</v>
      </c>
      <c r="AB91">
        <v>3112.18</v>
      </c>
      <c r="AC91">
        <v>0</v>
      </c>
      <c r="AD91">
        <v>0</v>
      </c>
      <c r="AE91">
        <v>0</v>
      </c>
      <c r="AF91">
        <v>0</v>
      </c>
      <c r="AG91">
        <v>546.9</v>
      </c>
      <c r="AH91">
        <v>136.72</v>
      </c>
      <c r="AI91">
        <v>20.51</v>
      </c>
      <c r="AJ91">
        <v>410</v>
      </c>
      <c r="AK91">
        <v>1093.8</v>
      </c>
      <c r="AL91">
        <v>478.54</v>
      </c>
      <c r="AM91">
        <v>47.85</v>
      </c>
      <c r="AN91">
        <v>116.22</v>
      </c>
      <c r="AO91">
        <v>54.69</v>
      </c>
      <c r="AP91">
        <v>0</v>
      </c>
      <c r="AQ91">
        <v>3042.18</v>
      </c>
      <c r="AR91">
        <v>0</v>
      </c>
      <c r="AS91">
        <v>0</v>
      </c>
      <c r="AT91">
        <v>15360.16</v>
      </c>
      <c r="AU91">
        <v>69.54</v>
      </c>
      <c r="AV91">
        <v>2</v>
      </c>
      <c r="AW91">
        <v>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A92" t="s">
        <v>5495</v>
      </c>
      <c r="B92" t="s">
        <v>5378</v>
      </c>
      <c r="C92" t="s">
        <v>5496</v>
      </c>
      <c r="D92">
        <v>9000184</v>
      </c>
      <c r="E92" t="s">
        <v>3409</v>
      </c>
      <c r="F92">
        <v>6.9</v>
      </c>
      <c r="G92">
        <v>2484</v>
      </c>
      <c r="H92">
        <v>0</v>
      </c>
      <c r="I92">
        <v>183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300</v>
      </c>
      <c r="T92">
        <v>0</v>
      </c>
      <c r="U92">
        <v>33</v>
      </c>
      <c r="V92">
        <v>0</v>
      </c>
      <c r="W92">
        <v>0</v>
      </c>
      <c r="X92">
        <v>0</v>
      </c>
      <c r="Y92">
        <v>0</v>
      </c>
      <c r="Z92">
        <v>6310</v>
      </c>
      <c r="AA92">
        <v>0</v>
      </c>
      <c r="AB92">
        <v>3821.15</v>
      </c>
      <c r="AC92">
        <v>0</v>
      </c>
      <c r="AD92">
        <v>0</v>
      </c>
      <c r="AE92">
        <v>0</v>
      </c>
      <c r="AF92">
        <v>0</v>
      </c>
      <c r="AG92">
        <v>1116.8</v>
      </c>
      <c r="AH92">
        <v>279.2</v>
      </c>
      <c r="AI92">
        <v>41.88</v>
      </c>
      <c r="AJ92">
        <v>838</v>
      </c>
      <c r="AK92">
        <v>2233.6</v>
      </c>
      <c r="AL92">
        <v>977.2</v>
      </c>
      <c r="AM92">
        <v>97.72</v>
      </c>
      <c r="AN92">
        <v>237.32</v>
      </c>
      <c r="AO92">
        <v>111.68</v>
      </c>
      <c r="AP92">
        <v>0</v>
      </c>
      <c r="AQ92">
        <v>12032.12</v>
      </c>
      <c r="AR92">
        <v>210.97</v>
      </c>
      <c r="AS92">
        <v>0</v>
      </c>
      <c r="AT92">
        <v>27477.56</v>
      </c>
      <c r="AU92">
        <v>374.33</v>
      </c>
      <c r="AV92">
        <v>2</v>
      </c>
      <c r="AW92">
        <v>9</v>
      </c>
      <c r="AX92">
        <v>1110</v>
      </c>
      <c r="AY92">
        <v>1200</v>
      </c>
      <c r="AZ92">
        <v>1000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>
      <c r="A93" t="s">
        <v>5497</v>
      </c>
      <c r="B93" t="s">
        <v>5378</v>
      </c>
      <c r="C93" t="s">
        <v>5498</v>
      </c>
      <c r="D93">
        <v>9000185</v>
      </c>
      <c r="E93" t="s">
        <v>413</v>
      </c>
      <c r="F93">
        <v>6.7</v>
      </c>
      <c r="G93">
        <v>2412</v>
      </c>
      <c r="H93">
        <v>0</v>
      </c>
      <c r="I93">
        <v>126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300</v>
      </c>
      <c r="S93">
        <v>300</v>
      </c>
      <c r="T93">
        <v>0</v>
      </c>
      <c r="U93">
        <v>33</v>
      </c>
      <c r="V93">
        <v>800</v>
      </c>
      <c r="W93">
        <v>0</v>
      </c>
      <c r="X93">
        <v>0</v>
      </c>
      <c r="Y93">
        <v>0</v>
      </c>
      <c r="Z93">
        <v>3971</v>
      </c>
      <c r="AA93">
        <v>0</v>
      </c>
      <c r="AB93">
        <v>2042.17</v>
      </c>
      <c r="AC93">
        <v>0</v>
      </c>
      <c r="AD93">
        <v>0</v>
      </c>
      <c r="AE93">
        <v>0</v>
      </c>
      <c r="AF93">
        <v>0</v>
      </c>
      <c r="AG93">
        <v>902.71</v>
      </c>
      <c r="AH93">
        <v>225.68</v>
      </c>
      <c r="AI93">
        <v>33.85</v>
      </c>
      <c r="AJ93">
        <v>677</v>
      </c>
      <c r="AK93">
        <v>1805.42</v>
      </c>
      <c r="AL93">
        <v>789.87</v>
      </c>
      <c r="AM93">
        <v>78.99</v>
      </c>
      <c r="AN93">
        <v>191.83</v>
      </c>
      <c r="AO93">
        <v>90.27</v>
      </c>
      <c r="AP93">
        <v>0</v>
      </c>
      <c r="AQ93">
        <v>7919.76</v>
      </c>
      <c r="AR93">
        <v>87.59</v>
      </c>
      <c r="AS93">
        <v>0</v>
      </c>
      <c r="AT93">
        <v>21213.41</v>
      </c>
      <c r="AU93">
        <v>186.4</v>
      </c>
      <c r="AV93">
        <v>2</v>
      </c>
      <c r="AW93">
        <v>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>
      <c r="A94" t="s">
        <v>5499</v>
      </c>
      <c r="B94" t="s">
        <v>5378</v>
      </c>
      <c r="C94" t="s">
        <v>5481</v>
      </c>
      <c r="D94">
        <v>9000186</v>
      </c>
      <c r="E94" t="s">
        <v>418</v>
      </c>
      <c r="F94">
        <v>6.7</v>
      </c>
      <c r="G94">
        <v>2412</v>
      </c>
      <c r="H94">
        <v>0</v>
      </c>
      <c r="I94">
        <v>72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100</v>
      </c>
      <c r="S94">
        <v>300</v>
      </c>
      <c r="T94">
        <v>0</v>
      </c>
      <c r="U94">
        <v>33</v>
      </c>
      <c r="V94">
        <v>800</v>
      </c>
      <c r="W94">
        <v>0</v>
      </c>
      <c r="X94">
        <v>1038.07</v>
      </c>
      <c r="Y94">
        <v>0</v>
      </c>
      <c r="Z94">
        <v>4755.07</v>
      </c>
      <c r="AA94">
        <v>0</v>
      </c>
      <c r="AB94">
        <v>2968.82</v>
      </c>
      <c r="AC94">
        <v>0</v>
      </c>
      <c r="AD94">
        <v>0</v>
      </c>
      <c r="AE94">
        <v>0</v>
      </c>
      <c r="AF94">
        <v>0</v>
      </c>
      <c r="AG94">
        <v>847.02</v>
      </c>
      <c r="AH94">
        <v>211.75</v>
      </c>
      <c r="AI94">
        <v>31.76</v>
      </c>
      <c r="AJ94">
        <v>635</v>
      </c>
      <c r="AK94">
        <v>1694.04</v>
      </c>
      <c r="AL94">
        <v>741.14</v>
      </c>
      <c r="AM94">
        <v>74.11</v>
      </c>
      <c r="AN94">
        <v>179.99</v>
      </c>
      <c r="AO94">
        <v>84.7</v>
      </c>
      <c r="AP94">
        <v>0</v>
      </c>
      <c r="AQ94">
        <v>6957.54</v>
      </c>
      <c r="AR94">
        <v>58.72</v>
      </c>
      <c r="AS94">
        <v>0</v>
      </c>
      <c r="AT94">
        <v>19123.44</v>
      </c>
      <c r="AU94">
        <v>123.7</v>
      </c>
      <c r="AV94">
        <v>2</v>
      </c>
      <c r="AW94">
        <v>9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>
      <c r="A95" t="s">
        <v>5500</v>
      </c>
      <c r="B95" t="s">
        <v>5378</v>
      </c>
      <c r="C95" t="s">
        <v>5481</v>
      </c>
      <c r="D95">
        <v>9000187</v>
      </c>
      <c r="E95" t="s">
        <v>422</v>
      </c>
      <c r="F95">
        <v>5.9</v>
      </c>
      <c r="G95">
        <v>2124</v>
      </c>
      <c r="H95">
        <v>0</v>
      </c>
      <c r="I95">
        <v>12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100</v>
      </c>
      <c r="S95">
        <v>300</v>
      </c>
      <c r="T95">
        <v>0</v>
      </c>
      <c r="U95">
        <v>33</v>
      </c>
      <c r="V95">
        <v>800</v>
      </c>
      <c r="W95">
        <v>0</v>
      </c>
      <c r="X95">
        <v>40</v>
      </c>
      <c r="Y95">
        <v>0</v>
      </c>
      <c r="Z95">
        <v>3409</v>
      </c>
      <c r="AA95">
        <v>0</v>
      </c>
      <c r="AB95">
        <v>1848.85</v>
      </c>
      <c r="AC95">
        <v>0</v>
      </c>
      <c r="AD95">
        <v>0</v>
      </c>
      <c r="AE95">
        <v>0</v>
      </c>
      <c r="AF95">
        <v>0</v>
      </c>
      <c r="AG95">
        <v>753.02</v>
      </c>
      <c r="AH95">
        <v>188.25</v>
      </c>
      <c r="AI95">
        <v>28.24</v>
      </c>
      <c r="AJ95">
        <v>565</v>
      </c>
      <c r="AK95">
        <v>1506.04</v>
      </c>
      <c r="AL95">
        <v>658.89</v>
      </c>
      <c r="AM95">
        <v>65.89</v>
      </c>
      <c r="AN95">
        <v>160.02</v>
      </c>
      <c r="AO95">
        <v>75.3</v>
      </c>
      <c r="AP95">
        <v>0</v>
      </c>
      <c r="AQ95">
        <v>9802.49</v>
      </c>
      <c r="AR95">
        <v>23.64</v>
      </c>
      <c r="AS95">
        <v>0</v>
      </c>
      <c r="AT95">
        <v>15787.95</v>
      </c>
      <c r="AU95">
        <v>23.64</v>
      </c>
      <c r="AV95">
        <v>2</v>
      </c>
      <c r="AW95">
        <v>9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>
      <c r="A96" t="s">
        <v>5501</v>
      </c>
      <c r="B96" t="s">
        <v>5378</v>
      </c>
      <c r="C96" t="s">
        <v>5502</v>
      </c>
      <c r="D96">
        <v>9000188</v>
      </c>
      <c r="E96" t="s">
        <v>426</v>
      </c>
      <c r="F96">
        <v>6.9</v>
      </c>
      <c r="G96">
        <v>2484</v>
      </c>
      <c r="H96">
        <v>0</v>
      </c>
      <c r="I96">
        <v>128.14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300</v>
      </c>
      <c r="S96">
        <v>300</v>
      </c>
      <c r="T96">
        <v>0</v>
      </c>
      <c r="U96">
        <v>33</v>
      </c>
      <c r="V96">
        <v>800</v>
      </c>
      <c r="W96">
        <v>0</v>
      </c>
      <c r="X96">
        <v>0</v>
      </c>
      <c r="Y96">
        <v>0</v>
      </c>
      <c r="Z96">
        <v>4045.14</v>
      </c>
      <c r="AA96">
        <v>0</v>
      </c>
      <c r="AB96">
        <v>2261.84</v>
      </c>
      <c r="AC96">
        <v>0</v>
      </c>
      <c r="AD96">
        <v>0</v>
      </c>
      <c r="AE96">
        <v>0</v>
      </c>
      <c r="AF96">
        <v>0</v>
      </c>
      <c r="AG96">
        <v>861.33</v>
      </c>
      <c r="AH96">
        <v>215.33</v>
      </c>
      <c r="AI96">
        <v>32.3</v>
      </c>
      <c r="AJ96">
        <v>646</v>
      </c>
      <c r="AK96">
        <v>1722.66</v>
      </c>
      <c r="AL96">
        <v>753.66</v>
      </c>
      <c r="AM96">
        <v>75.37</v>
      </c>
      <c r="AN96">
        <v>183.03</v>
      </c>
      <c r="AO96">
        <v>86.13</v>
      </c>
      <c r="AP96">
        <v>0</v>
      </c>
      <c r="AQ96">
        <v>5878.18</v>
      </c>
      <c r="AR96">
        <v>26.34</v>
      </c>
      <c r="AS96">
        <v>0</v>
      </c>
      <c r="AT96">
        <v>21622.4</v>
      </c>
      <c r="AU96">
        <v>198.67</v>
      </c>
      <c r="AV96">
        <v>2</v>
      </c>
      <c r="AW96">
        <v>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>
      <c r="A97" t="s">
        <v>5503</v>
      </c>
      <c r="B97" t="s">
        <v>5378</v>
      </c>
      <c r="C97" t="s">
        <v>5502</v>
      </c>
      <c r="D97">
        <v>9000189</v>
      </c>
      <c r="E97" t="s">
        <v>430</v>
      </c>
      <c r="F97">
        <v>5.1</v>
      </c>
      <c r="G97">
        <v>1836</v>
      </c>
      <c r="H97">
        <v>0</v>
      </c>
      <c r="I97">
        <v>72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100</v>
      </c>
      <c r="S97">
        <v>300</v>
      </c>
      <c r="T97">
        <v>0</v>
      </c>
      <c r="U97">
        <v>33</v>
      </c>
      <c r="V97">
        <v>800</v>
      </c>
      <c r="W97">
        <v>0</v>
      </c>
      <c r="X97">
        <v>928.54</v>
      </c>
      <c r="Y97">
        <v>0</v>
      </c>
      <c r="Z97">
        <v>4069.54</v>
      </c>
      <c r="AA97">
        <v>0</v>
      </c>
      <c r="AB97">
        <v>3146.58</v>
      </c>
      <c r="AC97">
        <v>0</v>
      </c>
      <c r="AD97">
        <v>0</v>
      </c>
      <c r="AE97">
        <v>0</v>
      </c>
      <c r="AF97">
        <v>0</v>
      </c>
      <c r="AG97">
        <v>452.01</v>
      </c>
      <c r="AH97">
        <v>113</v>
      </c>
      <c r="AI97">
        <v>16.95</v>
      </c>
      <c r="AJ97">
        <v>339</v>
      </c>
      <c r="AK97">
        <v>904.01</v>
      </c>
      <c r="AL97">
        <v>395.51</v>
      </c>
      <c r="AM97">
        <v>39.55</v>
      </c>
      <c r="AN97">
        <v>96.05</v>
      </c>
      <c r="AO97">
        <v>45.2</v>
      </c>
      <c r="AP97">
        <v>0</v>
      </c>
      <c r="AQ97">
        <v>7076.58</v>
      </c>
      <c r="AR97">
        <v>0</v>
      </c>
      <c r="AS97">
        <v>0</v>
      </c>
      <c r="AT97">
        <v>14793.81</v>
      </c>
      <c r="AU97">
        <v>0</v>
      </c>
      <c r="AV97">
        <v>2</v>
      </c>
      <c r="AW97">
        <v>9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t="s">
        <v>5504</v>
      </c>
      <c r="B98" t="s">
        <v>5378</v>
      </c>
      <c r="C98" t="s">
        <v>195</v>
      </c>
      <c r="D98">
        <v>9000190</v>
      </c>
      <c r="E98" t="s">
        <v>434</v>
      </c>
      <c r="F98">
        <v>5.1</v>
      </c>
      <c r="G98">
        <v>1836</v>
      </c>
      <c r="H98">
        <v>0</v>
      </c>
      <c r="I98">
        <v>338.12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100</v>
      </c>
      <c r="S98">
        <v>300</v>
      </c>
      <c r="T98">
        <v>0</v>
      </c>
      <c r="U98">
        <v>33</v>
      </c>
      <c r="V98">
        <v>800</v>
      </c>
      <c r="W98">
        <v>0</v>
      </c>
      <c r="X98">
        <v>0</v>
      </c>
      <c r="Y98">
        <v>0</v>
      </c>
      <c r="Z98">
        <v>3407.12</v>
      </c>
      <c r="AA98">
        <v>0</v>
      </c>
      <c r="AB98">
        <v>2228.04</v>
      </c>
      <c r="AC98">
        <v>0</v>
      </c>
      <c r="AD98">
        <v>0</v>
      </c>
      <c r="AE98">
        <v>0</v>
      </c>
      <c r="AF98">
        <v>0</v>
      </c>
      <c r="AG98">
        <v>577.93</v>
      </c>
      <c r="AH98">
        <v>144.48</v>
      </c>
      <c r="AI98">
        <v>21.67</v>
      </c>
      <c r="AJ98">
        <v>433</v>
      </c>
      <c r="AK98">
        <v>1155.87</v>
      </c>
      <c r="AL98">
        <v>505.69</v>
      </c>
      <c r="AM98">
        <v>50.57</v>
      </c>
      <c r="AN98">
        <v>122.81</v>
      </c>
      <c r="AO98">
        <v>57.79</v>
      </c>
      <c r="AP98">
        <v>0</v>
      </c>
      <c r="AQ98">
        <v>2158.04</v>
      </c>
      <c r="AR98">
        <v>0</v>
      </c>
      <c r="AS98">
        <v>0</v>
      </c>
      <c r="AT98">
        <v>13784.12</v>
      </c>
      <c r="AU98">
        <v>48.78</v>
      </c>
      <c r="AV98">
        <v>2</v>
      </c>
      <c r="AW98">
        <v>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>
      <c r="A99" t="s">
        <v>5505</v>
      </c>
      <c r="B99" t="s">
        <v>5378</v>
      </c>
      <c r="C99" t="s">
        <v>5506</v>
      </c>
      <c r="D99">
        <v>9000191</v>
      </c>
      <c r="E99" t="s">
        <v>3265</v>
      </c>
      <c r="F99">
        <v>5.9</v>
      </c>
      <c r="G99">
        <v>2124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300</v>
      </c>
      <c r="T99">
        <v>0</v>
      </c>
      <c r="U99">
        <v>33</v>
      </c>
      <c r="V99">
        <v>0</v>
      </c>
      <c r="W99">
        <v>0</v>
      </c>
      <c r="X99">
        <v>292.97</v>
      </c>
      <c r="Y99">
        <v>0</v>
      </c>
      <c r="Z99">
        <v>5859.97</v>
      </c>
      <c r="AA99">
        <v>0</v>
      </c>
      <c r="AB99">
        <v>4105.51</v>
      </c>
      <c r="AC99">
        <v>0</v>
      </c>
      <c r="AD99">
        <v>0</v>
      </c>
      <c r="AE99">
        <v>0</v>
      </c>
      <c r="AF99">
        <v>0</v>
      </c>
      <c r="AG99">
        <v>860.16</v>
      </c>
      <c r="AH99">
        <v>215.04</v>
      </c>
      <c r="AI99">
        <v>32.26</v>
      </c>
      <c r="AJ99">
        <v>645</v>
      </c>
      <c r="AK99">
        <v>1720.32</v>
      </c>
      <c r="AL99">
        <v>752.64</v>
      </c>
      <c r="AM99">
        <v>75.26</v>
      </c>
      <c r="AN99">
        <v>182.78</v>
      </c>
      <c r="AO99">
        <v>86.02</v>
      </c>
      <c r="AP99">
        <v>0</v>
      </c>
      <c r="AQ99">
        <v>4105.51</v>
      </c>
      <c r="AR99">
        <v>0</v>
      </c>
      <c r="AS99">
        <v>0</v>
      </c>
      <c r="AT99">
        <v>22217.22</v>
      </c>
      <c r="AU99">
        <v>243.35</v>
      </c>
      <c r="AV99">
        <v>2</v>
      </c>
      <c r="AW99">
        <v>9</v>
      </c>
      <c r="AX99">
        <v>1110</v>
      </c>
      <c r="AY99">
        <v>1000</v>
      </c>
      <c r="AZ99">
        <v>1000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t="s">
        <v>5507</v>
      </c>
      <c r="B100" t="s">
        <v>5378</v>
      </c>
      <c r="C100" t="s">
        <v>5508</v>
      </c>
      <c r="D100">
        <v>9000193</v>
      </c>
      <c r="E100" t="s">
        <v>438</v>
      </c>
      <c r="F100">
        <v>5.9</v>
      </c>
      <c r="G100">
        <v>2124</v>
      </c>
      <c r="H100">
        <v>0</v>
      </c>
      <c r="I100">
        <v>64</v>
      </c>
      <c r="J100">
        <v>0</v>
      </c>
      <c r="K100">
        <v>100</v>
      </c>
      <c r="L100">
        <v>120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300</v>
      </c>
      <c r="S100">
        <v>300</v>
      </c>
      <c r="T100">
        <v>0</v>
      </c>
      <c r="U100">
        <v>33</v>
      </c>
      <c r="V100">
        <v>800</v>
      </c>
      <c r="W100">
        <v>0</v>
      </c>
      <c r="X100">
        <v>66</v>
      </c>
      <c r="Y100">
        <v>0</v>
      </c>
      <c r="Z100">
        <v>3907</v>
      </c>
      <c r="AA100">
        <v>0</v>
      </c>
      <c r="AB100">
        <v>2820.73</v>
      </c>
      <c r="AC100">
        <v>0</v>
      </c>
      <c r="AD100">
        <v>0</v>
      </c>
      <c r="AE100">
        <v>0</v>
      </c>
      <c r="AF100">
        <v>0</v>
      </c>
      <c r="AG100">
        <v>465.13</v>
      </c>
      <c r="AH100">
        <v>116.28</v>
      </c>
      <c r="AI100">
        <v>17.44</v>
      </c>
      <c r="AJ100">
        <v>349</v>
      </c>
      <c r="AK100">
        <v>930.27</v>
      </c>
      <c r="AL100">
        <v>406.99</v>
      </c>
      <c r="AM100">
        <v>40.7</v>
      </c>
      <c r="AN100">
        <v>98.84</v>
      </c>
      <c r="AO100">
        <v>46.51</v>
      </c>
      <c r="AP100">
        <v>0</v>
      </c>
      <c r="AQ100">
        <v>9547.15</v>
      </c>
      <c r="AR100">
        <v>136.42</v>
      </c>
      <c r="AS100">
        <v>0</v>
      </c>
      <c r="AT100">
        <v>20063.89</v>
      </c>
      <c r="AU100">
        <v>151.92</v>
      </c>
      <c r="AV100">
        <v>2</v>
      </c>
      <c r="AW100">
        <v>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t="s">
        <v>5509</v>
      </c>
      <c r="B101" t="s">
        <v>5378</v>
      </c>
      <c r="C101" t="s">
        <v>5510</v>
      </c>
      <c r="D101">
        <v>9000194</v>
      </c>
      <c r="E101" t="s">
        <v>442</v>
      </c>
      <c r="F101">
        <v>5.9</v>
      </c>
      <c r="G101">
        <v>2124</v>
      </c>
      <c r="H101">
        <v>0</v>
      </c>
      <c r="I101">
        <v>40</v>
      </c>
      <c r="J101">
        <v>0</v>
      </c>
      <c r="K101">
        <v>60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300</v>
      </c>
      <c r="S101">
        <v>300</v>
      </c>
      <c r="T101">
        <v>0</v>
      </c>
      <c r="U101">
        <v>33</v>
      </c>
      <c r="V101">
        <v>800</v>
      </c>
      <c r="W101">
        <v>0</v>
      </c>
      <c r="X101">
        <v>84</v>
      </c>
      <c r="Y101">
        <v>0</v>
      </c>
      <c r="Z101">
        <v>3741</v>
      </c>
      <c r="AA101">
        <v>0</v>
      </c>
      <c r="AB101">
        <v>2438.02</v>
      </c>
      <c r="AC101">
        <v>0</v>
      </c>
      <c r="AD101">
        <v>0</v>
      </c>
      <c r="AE101">
        <v>0</v>
      </c>
      <c r="AF101">
        <v>0</v>
      </c>
      <c r="AG101">
        <v>589.62</v>
      </c>
      <c r="AH101">
        <v>147.41</v>
      </c>
      <c r="AI101">
        <v>22.11</v>
      </c>
      <c r="AJ101">
        <v>442</v>
      </c>
      <c r="AK101">
        <v>1179.24</v>
      </c>
      <c r="AL101">
        <v>515.92</v>
      </c>
      <c r="AM101">
        <v>51.59</v>
      </c>
      <c r="AN101">
        <v>125.29</v>
      </c>
      <c r="AO101">
        <v>58.96</v>
      </c>
      <c r="AP101">
        <v>0</v>
      </c>
      <c r="AQ101">
        <v>8327.86</v>
      </c>
      <c r="AR101">
        <v>99.84</v>
      </c>
      <c r="AS101">
        <v>0</v>
      </c>
      <c r="AT101">
        <v>19063.67</v>
      </c>
      <c r="AU101">
        <v>121.91</v>
      </c>
      <c r="AV101">
        <v>2</v>
      </c>
      <c r="AW101">
        <v>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t="s">
        <v>5511</v>
      </c>
      <c r="B102" t="s">
        <v>5378</v>
      </c>
      <c r="C102" t="s">
        <v>5512</v>
      </c>
      <c r="D102">
        <v>9000195</v>
      </c>
      <c r="E102" t="s">
        <v>446</v>
      </c>
      <c r="F102">
        <v>6.1</v>
      </c>
      <c r="G102">
        <v>2196</v>
      </c>
      <c r="H102">
        <v>0</v>
      </c>
      <c r="I102">
        <v>0</v>
      </c>
      <c r="J102">
        <v>0</v>
      </c>
      <c r="K102">
        <v>70</v>
      </c>
      <c r="L102">
        <v>84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300</v>
      </c>
      <c r="S102">
        <v>300</v>
      </c>
      <c r="T102">
        <v>0</v>
      </c>
      <c r="U102">
        <v>33</v>
      </c>
      <c r="V102">
        <v>800</v>
      </c>
      <c r="W102">
        <v>0</v>
      </c>
      <c r="X102">
        <v>128</v>
      </c>
      <c r="Y102">
        <v>0</v>
      </c>
      <c r="Z102">
        <v>3911</v>
      </c>
      <c r="AA102">
        <v>0</v>
      </c>
      <c r="AB102">
        <v>2793.32</v>
      </c>
      <c r="AC102">
        <v>0</v>
      </c>
      <c r="AD102">
        <v>0</v>
      </c>
      <c r="AE102">
        <v>0</v>
      </c>
      <c r="AF102">
        <v>0</v>
      </c>
      <c r="AG102">
        <v>538.75</v>
      </c>
      <c r="AH102">
        <v>134.69</v>
      </c>
      <c r="AI102">
        <v>20.2</v>
      </c>
      <c r="AJ102">
        <v>404</v>
      </c>
      <c r="AK102">
        <v>1077.5</v>
      </c>
      <c r="AL102">
        <v>471.41</v>
      </c>
      <c r="AM102">
        <v>47.14</v>
      </c>
      <c r="AN102">
        <v>114.48</v>
      </c>
      <c r="AO102">
        <v>53.87</v>
      </c>
      <c r="AP102">
        <v>0</v>
      </c>
      <c r="AQ102">
        <v>5601.36</v>
      </c>
      <c r="AR102">
        <v>18.04</v>
      </c>
      <c r="AS102">
        <v>0</v>
      </c>
      <c r="AT102">
        <v>19589.4</v>
      </c>
      <c r="AU102">
        <v>137.68</v>
      </c>
      <c r="AV102">
        <v>2</v>
      </c>
      <c r="AW102">
        <v>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>
      <c r="A103" t="s">
        <v>5513</v>
      </c>
      <c r="B103" t="s">
        <v>5378</v>
      </c>
      <c r="C103" t="s">
        <v>5514</v>
      </c>
      <c r="D103">
        <v>9000196</v>
      </c>
      <c r="E103" t="s">
        <v>450</v>
      </c>
      <c r="F103">
        <v>6.7</v>
      </c>
      <c r="G103">
        <v>2412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300</v>
      </c>
      <c r="S103">
        <v>300</v>
      </c>
      <c r="T103">
        <v>0</v>
      </c>
      <c r="U103">
        <v>33</v>
      </c>
      <c r="V103">
        <v>800</v>
      </c>
      <c r="W103">
        <v>0</v>
      </c>
      <c r="X103">
        <v>0</v>
      </c>
      <c r="Y103">
        <v>0</v>
      </c>
      <c r="Z103">
        <v>3845</v>
      </c>
      <c r="AA103">
        <v>0</v>
      </c>
      <c r="AB103">
        <v>2242.76</v>
      </c>
      <c r="AC103">
        <v>0</v>
      </c>
      <c r="AD103">
        <v>0</v>
      </c>
      <c r="AE103">
        <v>0</v>
      </c>
      <c r="AF103">
        <v>0</v>
      </c>
      <c r="AG103">
        <v>785.43</v>
      </c>
      <c r="AH103">
        <v>196.36</v>
      </c>
      <c r="AI103">
        <v>29.45</v>
      </c>
      <c r="AJ103">
        <v>589</v>
      </c>
      <c r="AK103">
        <v>1570.86</v>
      </c>
      <c r="AL103">
        <v>687.25</v>
      </c>
      <c r="AM103">
        <v>68.73</v>
      </c>
      <c r="AN103">
        <v>166.9</v>
      </c>
      <c r="AO103">
        <v>78.54</v>
      </c>
      <c r="AP103">
        <v>0</v>
      </c>
      <c r="AQ103">
        <v>4032.76</v>
      </c>
      <c r="AR103">
        <v>0</v>
      </c>
      <c r="AS103">
        <v>0</v>
      </c>
      <c r="AT103">
        <v>21455.54</v>
      </c>
      <c r="AU103">
        <v>222.68</v>
      </c>
      <c r="AV103">
        <v>2</v>
      </c>
      <c r="AW103">
        <v>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>
      <c r="A104" t="s">
        <v>5515</v>
      </c>
      <c r="B104" t="s">
        <v>5378</v>
      </c>
      <c r="C104" t="s">
        <v>5502</v>
      </c>
      <c r="D104">
        <v>9000197</v>
      </c>
      <c r="E104" t="s">
        <v>3269</v>
      </c>
      <c r="F104">
        <v>4.9</v>
      </c>
      <c r="G104">
        <v>1764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300</v>
      </c>
      <c r="T104">
        <v>0</v>
      </c>
      <c r="U104">
        <v>33</v>
      </c>
      <c r="V104">
        <v>0</v>
      </c>
      <c r="W104">
        <v>0</v>
      </c>
      <c r="X104">
        <v>243.31</v>
      </c>
      <c r="Y104">
        <v>0</v>
      </c>
      <c r="Z104">
        <v>5450.31</v>
      </c>
      <c r="AA104">
        <v>0</v>
      </c>
      <c r="AB104">
        <v>3973.41</v>
      </c>
      <c r="AC104">
        <v>0</v>
      </c>
      <c r="AD104">
        <v>0</v>
      </c>
      <c r="AE104">
        <v>0</v>
      </c>
      <c r="AF104">
        <v>0</v>
      </c>
      <c r="AG104">
        <v>708.96</v>
      </c>
      <c r="AH104">
        <v>177.24</v>
      </c>
      <c r="AI104">
        <v>26.59</v>
      </c>
      <c r="AJ104">
        <v>532</v>
      </c>
      <c r="AK104">
        <v>1417.92</v>
      </c>
      <c r="AL104">
        <v>620.34</v>
      </c>
      <c r="AM104">
        <v>62.03</v>
      </c>
      <c r="AN104">
        <v>150.65</v>
      </c>
      <c r="AO104">
        <v>70.9</v>
      </c>
      <c r="AP104">
        <v>0</v>
      </c>
      <c r="AQ104">
        <v>6003.52</v>
      </c>
      <c r="AR104">
        <v>30.11</v>
      </c>
      <c r="AS104">
        <v>0</v>
      </c>
      <c r="AT104">
        <v>18919.5</v>
      </c>
      <c r="AU104">
        <v>117.59</v>
      </c>
      <c r="AV104">
        <v>2</v>
      </c>
      <c r="AW104">
        <v>9</v>
      </c>
      <c r="AX104">
        <v>1110</v>
      </c>
      <c r="AY104">
        <v>1000</v>
      </c>
      <c r="AZ104">
        <v>1000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A105" t="s">
        <v>5516</v>
      </c>
      <c r="B105" t="s">
        <v>5378</v>
      </c>
      <c r="C105" t="s">
        <v>5517</v>
      </c>
      <c r="D105">
        <v>9000198</v>
      </c>
      <c r="E105" t="s">
        <v>454</v>
      </c>
      <c r="F105">
        <v>5.1</v>
      </c>
      <c r="G105">
        <v>1836</v>
      </c>
      <c r="H105">
        <v>0</v>
      </c>
      <c r="I105">
        <v>0</v>
      </c>
      <c r="J105">
        <v>337.66</v>
      </c>
      <c r="K105">
        <v>70</v>
      </c>
      <c r="L105">
        <v>84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100</v>
      </c>
      <c r="S105">
        <v>300</v>
      </c>
      <c r="T105">
        <v>0</v>
      </c>
      <c r="U105">
        <v>33</v>
      </c>
      <c r="V105">
        <v>800</v>
      </c>
      <c r="W105">
        <v>0</v>
      </c>
      <c r="X105">
        <v>984.55</v>
      </c>
      <c r="Y105">
        <v>0</v>
      </c>
      <c r="Z105">
        <v>4545.21</v>
      </c>
      <c r="AA105">
        <v>0</v>
      </c>
      <c r="AB105">
        <v>3546.93</v>
      </c>
      <c r="AC105">
        <v>0</v>
      </c>
      <c r="AD105">
        <v>0</v>
      </c>
      <c r="AE105">
        <v>0</v>
      </c>
      <c r="AF105">
        <v>0</v>
      </c>
      <c r="AG105">
        <v>488.76</v>
      </c>
      <c r="AH105">
        <v>122.19</v>
      </c>
      <c r="AI105">
        <v>18.33</v>
      </c>
      <c r="AJ105">
        <v>367</v>
      </c>
      <c r="AK105">
        <v>977.51</v>
      </c>
      <c r="AL105">
        <v>427.66</v>
      </c>
      <c r="AM105">
        <v>42.77</v>
      </c>
      <c r="AN105">
        <v>103.86</v>
      </c>
      <c r="AO105">
        <v>48.88</v>
      </c>
      <c r="AP105">
        <v>0</v>
      </c>
      <c r="AQ105">
        <v>5476.93</v>
      </c>
      <c r="AR105">
        <v>0</v>
      </c>
      <c r="AS105">
        <v>0</v>
      </c>
      <c r="AT105">
        <v>14912.8</v>
      </c>
      <c r="AU105">
        <v>0</v>
      </c>
      <c r="AV105">
        <v>2</v>
      </c>
      <c r="AW105">
        <v>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>
      <c r="A106" t="s">
        <v>5518</v>
      </c>
      <c r="B106" t="s">
        <v>5378</v>
      </c>
      <c r="C106" t="s">
        <v>5519</v>
      </c>
      <c r="D106">
        <v>9000199</v>
      </c>
      <c r="E106" t="s">
        <v>458</v>
      </c>
      <c r="F106">
        <v>4.3</v>
      </c>
      <c r="G106">
        <v>1548</v>
      </c>
      <c r="H106">
        <v>0</v>
      </c>
      <c r="I106">
        <v>281.63</v>
      </c>
      <c r="J106">
        <v>142.34</v>
      </c>
      <c r="K106">
        <v>70</v>
      </c>
      <c r="L106">
        <v>84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100</v>
      </c>
      <c r="S106">
        <v>300</v>
      </c>
      <c r="T106">
        <v>0</v>
      </c>
      <c r="U106">
        <v>33</v>
      </c>
      <c r="V106">
        <v>800</v>
      </c>
      <c r="W106">
        <v>0</v>
      </c>
      <c r="X106">
        <v>958.9</v>
      </c>
      <c r="Y106">
        <v>0</v>
      </c>
      <c r="Z106">
        <v>4317.87</v>
      </c>
      <c r="AA106">
        <v>0</v>
      </c>
      <c r="AB106">
        <v>3430.4</v>
      </c>
      <c r="AC106">
        <v>0</v>
      </c>
      <c r="AD106">
        <v>0</v>
      </c>
      <c r="AE106">
        <v>0</v>
      </c>
      <c r="AF106">
        <v>0</v>
      </c>
      <c r="AG106">
        <v>434.54</v>
      </c>
      <c r="AH106">
        <v>108.63</v>
      </c>
      <c r="AI106">
        <v>16.3</v>
      </c>
      <c r="AJ106">
        <v>326</v>
      </c>
      <c r="AK106">
        <v>869.07</v>
      </c>
      <c r="AL106">
        <v>380.22</v>
      </c>
      <c r="AM106">
        <v>38.02</v>
      </c>
      <c r="AN106">
        <v>92.34</v>
      </c>
      <c r="AO106">
        <v>43.45</v>
      </c>
      <c r="AP106">
        <v>0</v>
      </c>
      <c r="AQ106">
        <v>9360.4</v>
      </c>
      <c r="AR106">
        <v>0</v>
      </c>
      <c r="AS106">
        <v>0</v>
      </c>
      <c r="AT106">
        <v>13407.79</v>
      </c>
      <c r="AU106">
        <v>0</v>
      </c>
      <c r="AV106">
        <v>2</v>
      </c>
      <c r="AW106">
        <v>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>
      <c r="A107" t="s">
        <v>5520</v>
      </c>
      <c r="B107" t="s">
        <v>5378</v>
      </c>
      <c r="C107" t="s">
        <v>5510</v>
      </c>
      <c r="D107">
        <v>9000200</v>
      </c>
      <c r="E107" t="s">
        <v>462</v>
      </c>
      <c r="F107">
        <v>3.9</v>
      </c>
      <c r="G107">
        <v>1404</v>
      </c>
      <c r="H107">
        <v>0</v>
      </c>
      <c r="I107">
        <v>0</v>
      </c>
      <c r="J107">
        <v>129.1</v>
      </c>
      <c r="K107">
        <v>70</v>
      </c>
      <c r="L107">
        <v>84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100</v>
      </c>
      <c r="S107">
        <v>300</v>
      </c>
      <c r="T107">
        <v>0</v>
      </c>
      <c r="U107">
        <v>33</v>
      </c>
      <c r="V107">
        <v>800</v>
      </c>
      <c r="W107">
        <v>0</v>
      </c>
      <c r="X107">
        <v>886.07</v>
      </c>
      <c r="Y107">
        <v>0</v>
      </c>
      <c r="Z107">
        <v>3806.17</v>
      </c>
      <c r="AA107">
        <v>0</v>
      </c>
      <c r="AB107">
        <v>3058.58</v>
      </c>
      <c r="AC107">
        <v>0</v>
      </c>
      <c r="AD107">
        <v>0</v>
      </c>
      <c r="AE107">
        <v>0</v>
      </c>
      <c r="AF107">
        <v>0</v>
      </c>
      <c r="AG107">
        <v>358.81</v>
      </c>
      <c r="AH107">
        <v>104.32</v>
      </c>
      <c r="AI107">
        <v>13.46</v>
      </c>
      <c r="AJ107">
        <v>269</v>
      </c>
      <c r="AK107">
        <v>717.62</v>
      </c>
      <c r="AL107">
        <v>365.12</v>
      </c>
      <c r="AM107">
        <v>31.4</v>
      </c>
      <c r="AN107">
        <v>76.25</v>
      </c>
      <c r="AO107">
        <v>41.73</v>
      </c>
      <c r="AP107">
        <v>0</v>
      </c>
      <c r="AQ107">
        <v>2988.58</v>
      </c>
      <c r="AR107">
        <v>0</v>
      </c>
      <c r="AS107">
        <v>0</v>
      </c>
      <c r="AT107">
        <v>10911.84</v>
      </c>
      <c r="AU107">
        <v>0</v>
      </c>
      <c r="AV107">
        <v>2</v>
      </c>
      <c r="AW107">
        <v>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A108" t="s">
        <v>5521</v>
      </c>
      <c r="B108" t="s">
        <v>5378</v>
      </c>
      <c r="C108" t="s">
        <v>5506</v>
      </c>
      <c r="D108">
        <v>9000201</v>
      </c>
      <c r="E108" t="s">
        <v>466</v>
      </c>
      <c r="F108">
        <v>4.3</v>
      </c>
      <c r="G108">
        <v>1548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100</v>
      </c>
      <c r="S108">
        <v>300</v>
      </c>
      <c r="T108">
        <v>0</v>
      </c>
      <c r="U108">
        <v>33</v>
      </c>
      <c r="V108">
        <v>800</v>
      </c>
      <c r="W108">
        <v>0</v>
      </c>
      <c r="X108">
        <v>640.55</v>
      </c>
      <c r="Y108">
        <v>0</v>
      </c>
      <c r="Z108">
        <v>3421.55</v>
      </c>
      <c r="AA108">
        <v>0</v>
      </c>
      <c r="AB108">
        <v>2614.66</v>
      </c>
      <c r="AC108">
        <v>0</v>
      </c>
      <c r="AD108">
        <v>0</v>
      </c>
      <c r="AE108">
        <v>0</v>
      </c>
      <c r="AF108">
        <v>0</v>
      </c>
      <c r="AG108">
        <v>391.87</v>
      </c>
      <c r="AH108">
        <v>104.32</v>
      </c>
      <c r="AI108">
        <v>14.7</v>
      </c>
      <c r="AJ108">
        <v>294</v>
      </c>
      <c r="AK108">
        <v>783.74</v>
      </c>
      <c r="AL108">
        <v>365.12</v>
      </c>
      <c r="AM108">
        <v>34.29</v>
      </c>
      <c r="AN108">
        <v>83.27</v>
      </c>
      <c r="AO108">
        <v>41.73</v>
      </c>
      <c r="AP108">
        <v>0</v>
      </c>
      <c r="AQ108">
        <v>4544.66</v>
      </c>
      <c r="AR108">
        <v>0</v>
      </c>
      <c r="AS108">
        <v>0</v>
      </c>
      <c r="AT108">
        <v>12079.51</v>
      </c>
      <c r="AU108">
        <v>0</v>
      </c>
      <c r="AV108">
        <v>2</v>
      </c>
      <c r="AW108">
        <v>9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A109" t="s">
        <v>5522</v>
      </c>
      <c r="B109" t="s">
        <v>5378</v>
      </c>
      <c r="C109" t="s">
        <v>5517</v>
      </c>
      <c r="D109">
        <v>9000202</v>
      </c>
      <c r="E109" t="s">
        <v>470</v>
      </c>
      <c r="F109">
        <v>5.1</v>
      </c>
      <c r="G109">
        <v>1836</v>
      </c>
      <c r="H109">
        <v>0</v>
      </c>
      <c r="I109">
        <v>0</v>
      </c>
      <c r="J109">
        <v>337.66</v>
      </c>
      <c r="K109">
        <v>70</v>
      </c>
      <c r="L109">
        <v>96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100</v>
      </c>
      <c r="S109">
        <v>300</v>
      </c>
      <c r="T109">
        <v>0</v>
      </c>
      <c r="U109">
        <v>33</v>
      </c>
      <c r="V109">
        <v>800</v>
      </c>
      <c r="W109">
        <v>0</v>
      </c>
      <c r="X109">
        <v>741.31</v>
      </c>
      <c r="Y109">
        <v>0</v>
      </c>
      <c r="Z109">
        <v>4313.97</v>
      </c>
      <c r="AA109">
        <v>0</v>
      </c>
      <c r="AB109">
        <v>3320.98</v>
      </c>
      <c r="AC109">
        <v>0</v>
      </c>
      <c r="AD109">
        <v>0</v>
      </c>
      <c r="AE109">
        <v>0</v>
      </c>
      <c r="AF109">
        <v>0</v>
      </c>
      <c r="AG109">
        <v>486.21</v>
      </c>
      <c r="AH109">
        <v>121.55</v>
      </c>
      <c r="AI109">
        <v>18.23</v>
      </c>
      <c r="AJ109">
        <v>365</v>
      </c>
      <c r="AK109">
        <v>972.43</v>
      </c>
      <c r="AL109">
        <v>425.44</v>
      </c>
      <c r="AM109">
        <v>42.54</v>
      </c>
      <c r="AN109">
        <v>103.32</v>
      </c>
      <c r="AO109">
        <v>48.62</v>
      </c>
      <c r="AP109">
        <v>0</v>
      </c>
      <c r="AQ109">
        <v>7250.98</v>
      </c>
      <c r="AR109">
        <v>0</v>
      </c>
      <c r="AS109">
        <v>0</v>
      </c>
      <c r="AT109">
        <v>14769.43</v>
      </c>
      <c r="AU109">
        <v>0</v>
      </c>
      <c r="AV109">
        <v>2</v>
      </c>
      <c r="AW109">
        <v>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>
      <c r="A110" t="s">
        <v>5523</v>
      </c>
      <c r="B110" t="s">
        <v>5378</v>
      </c>
      <c r="C110" t="s">
        <v>5517</v>
      </c>
      <c r="D110">
        <v>9000203</v>
      </c>
      <c r="E110" t="s">
        <v>474</v>
      </c>
      <c r="F110">
        <v>4.5</v>
      </c>
      <c r="G110">
        <v>1620</v>
      </c>
      <c r="H110">
        <v>0</v>
      </c>
      <c r="I110">
        <v>40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100</v>
      </c>
      <c r="S110">
        <v>300</v>
      </c>
      <c r="T110">
        <v>0</v>
      </c>
      <c r="U110">
        <v>33</v>
      </c>
      <c r="V110">
        <v>800</v>
      </c>
      <c r="W110">
        <v>0</v>
      </c>
      <c r="X110">
        <v>267.45</v>
      </c>
      <c r="Y110">
        <v>739.8</v>
      </c>
      <c r="Z110">
        <v>2420.65</v>
      </c>
      <c r="AA110">
        <v>0</v>
      </c>
      <c r="AB110">
        <v>1601.86</v>
      </c>
      <c r="AC110">
        <v>0</v>
      </c>
      <c r="AD110">
        <v>0</v>
      </c>
      <c r="AE110">
        <v>0</v>
      </c>
      <c r="AF110">
        <v>0</v>
      </c>
      <c r="AG110">
        <v>398.53</v>
      </c>
      <c r="AH110">
        <v>104.32</v>
      </c>
      <c r="AI110">
        <v>14.94</v>
      </c>
      <c r="AJ110">
        <v>299</v>
      </c>
      <c r="AK110">
        <v>797.06</v>
      </c>
      <c r="AL110">
        <v>365.12</v>
      </c>
      <c r="AM110">
        <v>34.87</v>
      </c>
      <c r="AN110">
        <v>84.69</v>
      </c>
      <c r="AO110">
        <v>41.73</v>
      </c>
      <c r="AP110">
        <v>0</v>
      </c>
      <c r="AQ110">
        <v>7531.86</v>
      </c>
      <c r="AR110">
        <v>0</v>
      </c>
      <c r="AS110">
        <v>0</v>
      </c>
      <c r="AT110">
        <v>11241.34</v>
      </c>
      <c r="AU110">
        <v>0</v>
      </c>
      <c r="AV110">
        <v>2</v>
      </c>
      <c r="AW110">
        <v>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>
      <c r="A111" t="s">
        <v>5524</v>
      </c>
      <c r="B111" t="s">
        <v>5378</v>
      </c>
      <c r="C111" t="s">
        <v>5510</v>
      </c>
      <c r="D111">
        <v>9000204</v>
      </c>
      <c r="E111" t="s">
        <v>478</v>
      </c>
      <c r="F111">
        <v>3.9</v>
      </c>
      <c r="G111">
        <v>1404</v>
      </c>
      <c r="H111">
        <v>0</v>
      </c>
      <c r="I111">
        <v>0</v>
      </c>
      <c r="J111">
        <v>258.21</v>
      </c>
      <c r="K111">
        <v>70</v>
      </c>
      <c r="L111">
        <v>84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100</v>
      </c>
      <c r="S111">
        <v>300</v>
      </c>
      <c r="T111">
        <v>0</v>
      </c>
      <c r="U111">
        <v>33</v>
      </c>
      <c r="V111">
        <v>800</v>
      </c>
      <c r="W111">
        <v>0</v>
      </c>
      <c r="X111">
        <v>744.97</v>
      </c>
      <c r="Y111">
        <v>0</v>
      </c>
      <c r="Z111">
        <v>3794.18</v>
      </c>
      <c r="AA111">
        <v>0</v>
      </c>
      <c r="AB111">
        <v>3004.28</v>
      </c>
      <c r="AC111">
        <v>0</v>
      </c>
      <c r="AD111">
        <v>0</v>
      </c>
      <c r="AE111">
        <v>0</v>
      </c>
      <c r="AF111">
        <v>0</v>
      </c>
      <c r="AG111">
        <v>382.25</v>
      </c>
      <c r="AH111">
        <v>104.32</v>
      </c>
      <c r="AI111">
        <v>14.33</v>
      </c>
      <c r="AJ111">
        <v>287</v>
      </c>
      <c r="AK111">
        <v>764.49</v>
      </c>
      <c r="AL111">
        <v>365.12</v>
      </c>
      <c r="AM111">
        <v>33.45</v>
      </c>
      <c r="AN111">
        <v>81.23</v>
      </c>
      <c r="AO111">
        <v>41.73</v>
      </c>
      <c r="AP111">
        <v>0</v>
      </c>
      <c r="AQ111">
        <v>2934.28</v>
      </c>
      <c r="AR111">
        <v>0</v>
      </c>
      <c r="AS111">
        <v>0</v>
      </c>
      <c r="AT111">
        <v>10638.6</v>
      </c>
      <c r="AU111">
        <v>0</v>
      </c>
      <c r="AV111">
        <v>2</v>
      </c>
      <c r="AW111">
        <v>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>
      <c r="A112" t="s">
        <v>5525</v>
      </c>
      <c r="B112" t="s">
        <v>5378</v>
      </c>
      <c r="C112" t="s">
        <v>5512</v>
      </c>
      <c r="D112">
        <v>9000205</v>
      </c>
      <c r="E112" t="s">
        <v>482</v>
      </c>
      <c r="F112">
        <v>5.9</v>
      </c>
      <c r="G112">
        <v>2124</v>
      </c>
      <c r="H112">
        <v>0</v>
      </c>
      <c r="I112">
        <v>68</v>
      </c>
      <c r="J112">
        <v>0</v>
      </c>
      <c r="K112">
        <v>70</v>
      </c>
      <c r="L112">
        <v>84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300</v>
      </c>
      <c r="S112">
        <v>300</v>
      </c>
      <c r="T112">
        <v>0</v>
      </c>
      <c r="U112">
        <v>33</v>
      </c>
      <c r="V112">
        <v>800</v>
      </c>
      <c r="W112">
        <v>0</v>
      </c>
      <c r="X112">
        <v>130</v>
      </c>
      <c r="Y112">
        <v>0</v>
      </c>
      <c r="Z112">
        <v>3909</v>
      </c>
      <c r="AA112">
        <v>0</v>
      </c>
      <c r="AB112">
        <v>2663.4</v>
      </c>
      <c r="AC112">
        <v>0</v>
      </c>
      <c r="AD112">
        <v>0</v>
      </c>
      <c r="AE112">
        <v>0</v>
      </c>
      <c r="AF112">
        <v>0</v>
      </c>
      <c r="AG112">
        <v>588.46</v>
      </c>
      <c r="AH112">
        <v>147.12</v>
      </c>
      <c r="AI112">
        <v>22.07</v>
      </c>
      <c r="AJ112">
        <v>441</v>
      </c>
      <c r="AK112">
        <v>1176.92</v>
      </c>
      <c r="AL112">
        <v>514.9</v>
      </c>
      <c r="AM112">
        <v>51.49</v>
      </c>
      <c r="AN112">
        <v>125.05</v>
      </c>
      <c r="AO112">
        <v>58.85</v>
      </c>
      <c r="AP112">
        <v>0</v>
      </c>
      <c r="AQ112">
        <v>6498.35</v>
      </c>
      <c r="AR112">
        <v>44.95</v>
      </c>
      <c r="AS112">
        <v>0</v>
      </c>
      <c r="AT112">
        <v>19308.37</v>
      </c>
      <c r="AU112">
        <v>129.25</v>
      </c>
      <c r="AV112">
        <v>2</v>
      </c>
      <c r="AW112">
        <v>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>
      <c r="A113" t="s">
        <v>5526</v>
      </c>
      <c r="B113" t="s">
        <v>5378</v>
      </c>
      <c r="C113" t="s">
        <v>5519</v>
      </c>
      <c r="D113">
        <v>9000206</v>
      </c>
      <c r="E113" t="s">
        <v>486</v>
      </c>
      <c r="F113">
        <v>4.3</v>
      </c>
      <c r="G113">
        <v>1548</v>
      </c>
      <c r="H113">
        <v>0</v>
      </c>
      <c r="I113">
        <v>0</v>
      </c>
      <c r="J113">
        <v>142.34</v>
      </c>
      <c r="K113">
        <v>80</v>
      </c>
      <c r="L113">
        <v>84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100</v>
      </c>
      <c r="S113">
        <v>300</v>
      </c>
      <c r="T113">
        <v>0</v>
      </c>
      <c r="U113">
        <v>33</v>
      </c>
      <c r="V113">
        <v>800</v>
      </c>
      <c r="W113">
        <v>0</v>
      </c>
      <c r="X113">
        <v>1084.41</v>
      </c>
      <c r="Y113">
        <v>0</v>
      </c>
      <c r="Z113">
        <v>4171.75</v>
      </c>
      <c r="AA113">
        <v>0</v>
      </c>
      <c r="AB113">
        <v>3280.85</v>
      </c>
      <c r="AC113">
        <v>0</v>
      </c>
      <c r="AD113">
        <v>0</v>
      </c>
      <c r="AE113">
        <v>0</v>
      </c>
      <c r="AF113">
        <v>0</v>
      </c>
      <c r="AG113">
        <v>436.42</v>
      </c>
      <c r="AH113">
        <v>109.11</v>
      </c>
      <c r="AI113">
        <v>16.37</v>
      </c>
      <c r="AJ113">
        <v>327</v>
      </c>
      <c r="AK113">
        <v>872.85</v>
      </c>
      <c r="AL113">
        <v>381.87</v>
      </c>
      <c r="AM113">
        <v>38.19</v>
      </c>
      <c r="AN113">
        <v>92.74</v>
      </c>
      <c r="AO113">
        <v>43.64</v>
      </c>
      <c r="AP113">
        <v>0</v>
      </c>
      <c r="AQ113">
        <v>5210.85</v>
      </c>
      <c r="AR113">
        <v>0</v>
      </c>
      <c r="AS113">
        <v>0</v>
      </c>
      <c r="AT113">
        <v>12572.13</v>
      </c>
      <c r="AU113">
        <v>0</v>
      </c>
      <c r="AV113">
        <v>2</v>
      </c>
      <c r="AW113">
        <v>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t="s">
        <v>5527</v>
      </c>
      <c r="B114" t="s">
        <v>5378</v>
      </c>
      <c r="C114" t="s">
        <v>5514</v>
      </c>
      <c r="D114">
        <v>9000207</v>
      </c>
      <c r="E114" t="s">
        <v>490</v>
      </c>
      <c r="F114">
        <v>5.3</v>
      </c>
      <c r="G114">
        <v>1908</v>
      </c>
      <c r="H114">
        <v>0</v>
      </c>
      <c r="I114">
        <v>76.63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100</v>
      </c>
      <c r="S114">
        <v>300</v>
      </c>
      <c r="T114">
        <v>0</v>
      </c>
      <c r="U114">
        <v>33</v>
      </c>
      <c r="V114">
        <v>800</v>
      </c>
      <c r="W114">
        <v>0</v>
      </c>
      <c r="X114">
        <v>1052.69</v>
      </c>
      <c r="Y114">
        <v>0</v>
      </c>
      <c r="Z114">
        <v>4277.32</v>
      </c>
      <c r="AA114">
        <v>0</v>
      </c>
      <c r="AB114">
        <v>3306.07</v>
      </c>
      <c r="AC114">
        <v>0</v>
      </c>
      <c r="AD114">
        <v>0</v>
      </c>
      <c r="AE114">
        <v>0</v>
      </c>
      <c r="AF114">
        <v>0</v>
      </c>
      <c r="AG114">
        <v>474.02</v>
      </c>
      <c r="AH114">
        <v>118.5</v>
      </c>
      <c r="AI114">
        <v>17.78</v>
      </c>
      <c r="AJ114">
        <v>356</v>
      </c>
      <c r="AK114">
        <v>948.04</v>
      </c>
      <c r="AL114">
        <v>414.77</v>
      </c>
      <c r="AM114">
        <v>41.48</v>
      </c>
      <c r="AN114">
        <v>100.73</v>
      </c>
      <c r="AO114">
        <v>47.4</v>
      </c>
      <c r="AP114">
        <v>0</v>
      </c>
      <c r="AQ114">
        <v>7239.02</v>
      </c>
      <c r="AR114">
        <v>2.95</v>
      </c>
      <c r="AS114">
        <v>0</v>
      </c>
      <c r="AT114">
        <v>15098.31</v>
      </c>
      <c r="AU114">
        <v>2.95</v>
      </c>
      <c r="AV114">
        <v>2</v>
      </c>
      <c r="AW114">
        <v>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>
      <c r="A115" t="s">
        <v>5528</v>
      </c>
      <c r="B115" t="s">
        <v>5378</v>
      </c>
      <c r="C115" t="s">
        <v>5508</v>
      </c>
      <c r="D115">
        <v>9000208</v>
      </c>
      <c r="E115" t="s">
        <v>494</v>
      </c>
      <c r="F115">
        <v>5.1</v>
      </c>
      <c r="G115">
        <v>1836</v>
      </c>
      <c r="H115">
        <v>0</v>
      </c>
      <c r="I115">
        <v>40</v>
      </c>
      <c r="J115">
        <v>337.66</v>
      </c>
      <c r="K115">
        <v>120</v>
      </c>
      <c r="L115">
        <v>144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100</v>
      </c>
      <c r="S115">
        <v>300</v>
      </c>
      <c r="T115">
        <v>0</v>
      </c>
      <c r="U115">
        <v>33</v>
      </c>
      <c r="V115">
        <v>800</v>
      </c>
      <c r="W115">
        <v>0</v>
      </c>
      <c r="X115">
        <v>1225.79</v>
      </c>
      <c r="Y115">
        <v>0</v>
      </c>
      <c r="Z115">
        <v>4936.45</v>
      </c>
      <c r="AA115">
        <v>0</v>
      </c>
      <c r="AB115">
        <v>3941.41</v>
      </c>
      <c r="AC115">
        <v>0</v>
      </c>
      <c r="AD115">
        <v>0</v>
      </c>
      <c r="AE115">
        <v>0</v>
      </c>
      <c r="AF115">
        <v>0</v>
      </c>
      <c r="AG115">
        <v>479.55</v>
      </c>
      <c r="AH115">
        <v>119.89</v>
      </c>
      <c r="AI115">
        <v>17.98</v>
      </c>
      <c r="AJ115">
        <v>360</v>
      </c>
      <c r="AK115">
        <v>959.09</v>
      </c>
      <c r="AL115">
        <v>419.6</v>
      </c>
      <c r="AM115">
        <v>41.96</v>
      </c>
      <c r="AN115">
        <v>101.9</v>
      </c>
      <c r="AO115">
        <v>47.95</v>
      </c>
      <c r="AP115">
        <v>0</v>
      </c>
      <c r="AQ115">
        <v>11887.03</v>
      </c>
      <c r="AR115">
        <v>15.62</v>
      </c>
      <c r="AS115">
        <v>0</v>
      </c>
      <c r="AT115">
        <v>15520.82</v>
      </c>
      <c r="AU115">
        <v>15.62</v>
      </c>
      <c r="AV115">
        <v>2</v>
      </c>
      <c r="AW115">
        <v>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>
      <c r="A116" t="s">
        <v>5529</v>
      </c>
      <c r="B116" t="s">
        <v>5378</v>
      </c>
      <c r="C116" t="s">
        <v>5519</v>
      </c>
      <c r="D116">
        <v>9000210</v>
      </c>
      <c r="E116" t="s">
        <v>498</v>
      </c>
      <c r="F116">
        <v>5.9</v>
      </c>
      <c r="G116">
        <v>2124</v>
      </c>
      <c r="H116">
        <v>0</v>
      </c>
      <c r="I116">
        <v>0</v>
      </c>
      <c r="J116">
        <v>0</v>
      </c>
      <c r="K116">
        <v>50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300</v>
      </c>
      <c r="S116">
        <v>300</v>
      </c>
      <c r="T116">
        <v>0</v>
      </c>
      <c r="U116">
        <v>33</v>
      </c>
      <c r="V116">
        <v>800</v>
      </c>
      <c r="W116">
        <v>0</v>
      </c>
      <c r="X116">
        <v>84</v>
      </c>
      <c r="Y116">
        <v>0</v>
      </c>
      <c r="Z116">
        <v>3691</v>
      </c>
      <c r="AA116">
        <v>0</v>
      </c>
      <c r="AB116">
        <v>2144.16</v>
      </c>
      <c r="AC116">
        <v>0</v>
      </c>
      <c r="AD116">
        <v>0</v>
      </c>
      <c r="AE116">
        <v>0</v>
      </c>
      <c r="AF116">
        <v>0</v>
      </c>
      <c r="AG116">
        <v>744.03</v>
      </c>
      <c r="AH116">
        <v>186.01</v>
      </c>
      <c r="AI116">
        <v>27.9</v>
      </c>
      <c r="AJ116">
        <v>558</v>
      </c>
      <c r="AK116">
        <v>1488.05</v>
      </c>
      <c r="AL116">
        <v>651.02</v>
      </c>
      <c r="AM116">
        <v>65.1</v>
      </c>
      <c r="AN116">
        <v>158.11</v>
      </c>
      <c r="AO116">
        <v>74.4</v>
      </c>
      <c r="AP116">
        <v>0</v>
      </c>
      <c r="AQ116">
        <v>5963.06</v>
      </c>
      <c r="AR116">
        <v>28.9</v>
      </c>
      <c r="AS116">
        <v>0</v>
      </c>
      <c r="AT116">
        <v>17999.21</v>
      </c>
      <c r="AU116">
        <v>89.98</v>
      </c>
      <c r="AV116">
        <v>2</v>
      </c>
      <c r="AW116">
        <v>9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>
      <c r="A117" t="s">
        <v>5530</v>
      </c>
      <c r="B117" t="s">
        <v>5378</v>
      </c>
      <c r="C117" t="s">
        <v>5506</v>
      </c>
      <c r="D117">
        <v>9000211</v>
      </c>
      <c r="E117" t="s">
        <v>502</v>
      </c>
      <c r="F117">
        <v>6.9</v>
      </c>
      <c r="G117">
        <v>2484</v>
      </c>
      <c r="H117">
        <v>0</v>
      </c>
      <c r="I117">
        <v>130.63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7</v>
      </c>
      <c r="R117">
        <v>300</v>
      </c>
      <c r="S117">
        <v>300</v>
      </c>
      <c r="T117">
        <v>0</v>
      </c>
      <c r="U117">
        <v>33</v>
      </c>
      <c r="V117">
        <v>800</v>
      </c>
      <c r="W117">
        <v>0</v>
      </c>
      <c r="X117">
        <v>0</v>
      </c>
      <c r="Y117">
        <v>0</v>
      </c>
      <c r="Z117">
        <v>4054.63</v>
      </c>
      <c r="AA117">
        <v>0</v>
      </c>
      <c r="AB117">
        <v>2227.48</v>
      </c>
      <c r="AC117">
        <v>0</v>
      </c>
      <c r="AD117">
        <v>0</v>
      </c>
      <c r="AE117">
        <v>0</v>
      </c>
      <c r="AF117">
        <v>0</v>
      </c>
      <c r="AG117">
        <v>880.53</v>
      </c>
      <c r="AH117">
        <v>220.13</v>
      </c>
      <c r="AI117">
        <v>33.02</v>
      </c>
      <c r="AJ117">
        <v>660</v>
      </c>
      <c r="AK117">
        <v>1761.07</v>
      </c>
      <c r="AL117">
        <v>770.47</v>
      </c>
      <c r="AM117">
        <v>77.05</v>
      </c>
      <c r="AN117">
        <v>187.11</v>
      </c>
      <c r="AO117">
        <v>88.05</v>
      </c>
      <c r="AP117">
        <v>0</v>
      </c>
      <c r="AQ117">
        <v>6048.95</v>
      </c>
      <c r="AR117">
        <v>31.47</v>
      </c>
      <c r="AS117">
        <v>0</v>
      </c>
      <c r="AT117">
        <v>21609.97</v>
      </c>
      <c r="AU117">
        <v>198.3</v>
      </c>
      <c r="AV117">
        <v>2</v>
      </c>
      <c r="AW117">
        <v>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>
      <c r="A118" t="s">
        <v>5531</v>
      </c>
      <c r="B118" t="s">
        <v>5378</v>
      </c>
      <c r="C118" t="s">
        <v>5532</v>
      </c>
      <c r="D118">
        <v>9000212</v>
      </c>
      <c r="E118" t="s">
        <v>506</v>
      </c>
      <c r="F118">
        <v>6.7</v>
      </c>
      <c r="G118">
        <v>2412</v>
      </c>
      <c r="H118">
        <v>0</v>
      </c>
      <c r="I118">
        <v>134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100</v>
      </c>
      <c r="S118">
        <v>300</v>
      </c>
      <c r="T118">
        <v>0</v>
      </c>
      <c r="U118">
        <v>33</v>
      </c>
      <c r="V118">
        <v>800</v>
      </c>
      <c r="W118">
        <v>0</v>
      </c>
      <c r="X118">
        <v>362.69</v>
      </c>
      <c r="Y118">
        <v>0</v>
      </c>
      <c r="Z118">
        <v>4141.69</v>
      </c>
      <c r="AA118">
        <v>0</v>
      </c>
      <c r="AB118">
        <v>2583.11</v>
      </c>
      <c r="AC118">
        <v>0</v>
      </c>
      <c r="AD118">
        <v>0</v>
      </c>
      <c r="AE118">
        <v>0</v>
      </c>
      <c r="AF118">
        <v>0</v>
      </c>
      <c r="AG118">
        <v>740.81</v>
      </c>
      <c r="AH118">
        <v>185.2</v>
      </c>
      <c r="AI118">
        <v>27.78</v>
      </c>
      <c r="AJ118">
        <v>556</v>
      </c>
      <c r="AK118">
        <v>1481.61</v>
      </c>
      <c r="AL118">
        <v>648.2</v>
      </c>
      <c r="AM118">
        <v>64.82</v>
      </c>
      <c r="AN118">
        <v>157.42</v>
      </c>
      <c r="AO118">
        <v>74.08</v>
      </c>
      <c r="AP118">
        <v>0</v>
      </c>
      <c r="AQ118">
        <v>6559.9</v>
      </c>
      <c r="AR118">
        <v>46.79</v>
      </c>
      <c r="AS118">
        <v>0</v>
      </c>
      <c r="AT118">
        <v>19351.79</v>
      </c>
      <c r="AU118">
        <v>130.55</v>
      </c>
      <c r="AV118">
        <v>2</v>
      </c>
      <c r="AW118">
        <v>9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>
      <c r="A119" t="s">
        <v>5533</v>
      </c>
      <c r="B119" t="s">
        <v>5378</v>
      </c>
      <c r="C119" t="s">
        <v>5502</v>
      </c>
      <c r="D119">
        <v>9000213</v>
      </c>
      <c r="E119" t="s">
        <v>510</v>
      </c>
      <c r="F119">
        <v>5.1</v>
      </c>
      <c r="G119">
        <v>1836</v>
      </c>
      <c r="H119">
        <v>0</v>
      </c>
      <c r="I119">
        <v>0</v>
      </c>
      <c r="J119">
        <v>168.83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100</v>
      </c>
      <c r="S119">
        <v>300</v>
      </c>
      <c r="T119">
        <v>0</v>
      </c>
      <c r="U119">
        <v>33</v>
      </c>
      <c r="V119">
        <v>800</v>
      </c>
      <c r="W119">
        <v>0</v>
      </c>
      <c r="X119">
        <v>1181.79</v>
      </c>
      <c r="Y119">
        <v>0</v>
      </c>
      <c r="Z119">
        <v>4419.62</v>
      </c>
      <c r="AA119">
        <v>0</v>
      </c>
      <c r="AB119">
        <v>3328.19</v>
      </c>
      <c r="AC119">
        <v>0</v>
      </c>
      <c r="AD119">
        <v>0</v>
      </c>
      <c r="AE119">
        <v>0</v>
      </c>
      <c r="AF119">
        <v>0</v>
      </c>
      <c r="AG119">
        <v>534.7</v>
      </c>
      <c r="AH119">
        <v>133.68</v>
      </c>
      <c r="AI119">
        <v>20.05</v>
      </c>
      <c r="AJ119">
        <v>401</v>
      </c>
      <c r="AK119">
        <v>1069.4</v>
      </c>
      <c r="AL119">
        <v>467.86</v>
      </c>
      <c r="AM119">
        <v>46.79</v>
      </c>
      <c r="AN119">
        <v>113.62</v>
      </c>
      <c r="AO119">
        <v>53.47</v>
      </c>
      <c r="AP119">
        <v>0</v>
      </c>
      <c r="AQ119">
        <v>8258.19</v>
      </c>
      <c r="AR119">
        <v>0</v>
      </c>
      <c r="AS119">
        <v>0</v>
      </c>
      <c r="AT119">
        <v>14468.89</v>
      </c>
      <c r="AU119">
        <v>0</v>
      </c>
      <c r="AV119">
        <v>2</v>
      </c>
      <c r="AW119">
        <v>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>
      <c r="A120" t="s">
        <v>5534</v>
      </c>
      <c r="B120" t="s">
        <v>5378</v>
      </c>
      <c r="C120" t="s">
        <v>5535</v>
      </c>
      <c r="D120">
        <v>9000214</v>
      </c>
      <c r="E120" t="s">
        <v>514</v>
      </c>
      <c r="F120">
        <v>5.7</v>
      </c>
      <c r="G120">
        <v>2052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300</v>
      </c>
      <c r="S120">
        <v>300</v>
      </c>
      <c r="T120">
        <v>0</v>
      </c>
      <c r="U120">
        <v>33</v>
      </c>
      <c r="V120">
        <v>800</v>
      </c>
      <c r="W120">
        <v>0</v>
      </c>
      <c r="X120">
        <v>0</v>
      </c>
      <c r="Y120">
        <v>0</v>
      </c>
      <c r="Z120">
        <v>3485</v>
      </c>
      <c r="AA120">
        <v>0</v>
      </c>
      <c r="AB120">
        <v>2102.08</v>
      </c>
      <c r="AC120">
        <v>0</v>
      </c>
      <c r="AD120">
        <v>0</v>
      </c>
      <c r="AE120">
        <v>0</v>
      </c>
      <c r="AF120">
        <v>0</v>
      </c>
      <c r="AG120">
        <v>678</v>
      </c>
      <c r="AH120">
        <v>169.5</v>
      </c>
      <c r="AI120">
        <v>25.42</v>
      </c>
      <c r="AJ120">
        <v>508</v>
      </c>
      <c r="AK120">
        <v>1355.99</v>
      </c>
      <c r="AL120">
        <v>593.25</v>
      </c>
      <c r="AM120">
        <v>59.32</v>
      </c>
      <c r="AN120">
        <v>144.07</v>
      </c>
      <c r="AO120">
        <v>67.8</v>
      </c>
      <c r="AP120">
        <v>0</v>
      </c>
      <c r="AQ120">
        <v>3892.08</v>
      </c>
      <c r="AR120">
        <v>0</v>
      </c>
      <c r="AS120">
        <v>0</v>
      </c>
      <c r="AT120">
        <v>17912.57</v>
      </c>
      <c r="AU120">
        <v>120.61</v>
      </c>
      <c r="AV120">
        <v>2</v>
      </c>
      <c r="AW120">
        <v>9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t="s">
        <v>5536</v>
      </c>
      <c r="B121" t="s">
        <v>5378</v>
      </c>
      <c r="C121" t="s">
        <v>141</v>
      </c>
      <c r="D121">
        <v>9000215</v>
      </c>
      <c r="E121" t="s">
        <v>518</v>
      </c>
      <c r="F121">
        <v>0</v>
      </c>
      <c r="G121">
        <v>0</v>
      </c>
      <c r="H121">
        <v>4534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300</v>
      </c>
      <c r="T121">
        <v>0</v>
      </c>
      <c r="U121">
        <v>33</v>
      </c>
      <c r="V121">
        <v>0</v>
      </c>
      <c r="W121">
        <v>0</v>
      </c>
      <c r="X121">
        <v>0</v>
      </c>
      <c r="Y121">
        <v>0</v>
      </c>
      <c r="Z121">
        <v>4867</v>
      </c>
      <c r="AA121">
        <v>0</v>
      </c>
      <c r="AB121">
        <v>2973.09</v>
      </c>
      <c r="AC121">
        <v>0</v>
      </c>
      <c r="AD121">
        <v>0</v>
      </c>
      <c r="AE121">
        <v>0</v>
      </c>
      <c r="AF121">
        <v>0</v>
      </c>
      <c r="AG121">
        <v>898.55</v>
      </c>
      <c r="AH121">
        <v>224.64</v>
      </c>
      <c r="AI121">
        <v>33.7</v>
      </c>
      <c r="AJ121">
        <v>674</v>
      </c>
      <c r="AK121">
        <v>1797.09</v>
      </c>
      <c r="AL121">
        <v>786.23</v>
      </c>
      <c r="AM121">
        <v>78.62</v>
      </c>
      <c r="AN121">
        <v>190.94</v>
      </c>
      <c r="AO121">
        <v>89.85</v>
      </c>
      <c r="AP121">
        <v>0</v>
      </c>
      <c r="AQ121">
        <v>7034.11</v>
      </c>
      <c r="AR121">
        <v>61.02</v>
      </c>
      <c r="AS121">
        <v>0</v>
      </c>
      <c r="AT121">
        <v>40131.61</v>
      </c>
      <c r="AU121">
        <v>753.95</v>
      </c>
      <c r="AV121">
        <v>2</v>
      </c>
      <c r="AW121">
        <v>9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>
      <c r="A122" t="s">
        <v>5537</v>
      </c>
      <c r="B122" t="s">
        <v>5378</v>
      </c>
      <c r="C122" t="s">
        <v>5538</v>
      </c>
      <c r="D122">
        <v>9000216</v>
      </c>
      <c r="E122" t="s">
        <v>3245</v>
      </c>
      <c r="F122">
        <v>5.9</v>
      </c>
      <c r="G122">
        <v>2124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300</v>
      </c>
      <c r="T122">
        <v>0</v>
      </c>
      <c r="U122">
        <v>33</v>
      </c>
      <c r="V122">
        <v>0</v>
      </c>
      <c r="W122">
        <v>0</v>
      </c>
      <c r="X122">
        <v>0</v>
      </c>
      <c r="Y122">
        <v>0</v>
      </c>
      <c r="Z122">
        <v>4327</v>
      </c>
      <c r="AA122">
        <v>0</v>
      </c>
      <c r="AB122">
        <v>2555.37</v>
      </c>
      <c r="AC122">
        <v>0</v>
      </c>
      <c r="AD122">
        <v>0</v>
      </c>
      <c r="AE122">
        <v>0</v>
      </c>
      <c r="AF122">
        <v>0</v>
      </c>
      <c r="AG122">
        <v>860.16</v>
      </c>
      <c r="AH122">
        <v>215.04</v>
      </c>
      <c r="AI122">
        <v>32.26</v>
      </c>
      <c r="AJ122">
        <v>645</v>
      </c>
      <c r="AK122">
        <v>1720.32</v>
      </c>
      <c r="AL122">
        <v>752.64</v>
      </c>
      <c r="AM122">
        <v>75.26</v>
      </c>
      <c r="AN122">
        <v>182.78</v>
      </c>
      <c r="AO122">
        <v>86.02</v>
      </c>
      <c r="AP122">
        <v>0</v>
      </c>
      <c r="AQ122">
        <v>5572.54</v>
      </c>
      <c r="AR122">
        <v>17.17</v>
      </c>
      <c r="AS122">
        <v>0</v>
      </c>
      <c r="AT122">
        <v>18086.06</v>
      </c>
      <c r="AU122">
        <v>92.58</v>
      </c>
      <c r="AV122">
        <v>2</v>
      </c>
      <c r="AW122">
        <v>9</v>
      </c>
      <c r="AX122">
        <v>370</v>
      </c>
      <c r="AY122">
        <v>1000</v>
      </c>
      <c r="AZ122">
        <v>500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>
      <c r="A123" t="s">
        <v>5539</v>
      </c>
      <c r="B123" t="s">
        <v>5378</v>
      </c>
      <c r="C123" t="s">
        <v>5538</v>
      </c>
      <c r="D123">
        <v>9000217</v>
      </c>
      <c r="E123" t="s">
        <v>522</v>
      </c>
      <c r="F123">
        <v>0</v>
      </c>
      <c r="G123">
        <v>0</v>
      </c>
      <c r="H123">
        <v>3627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500</v>
      </c>
      <c r="S123">
        <v>300</v>
      </c>
      <c r="T123">
        <v>0</v>
      </c>
      <c r="U123">
        <v>33</v>
      </c>
      <c r="V123">
        <v>0</v>
      </c>
      <c r="W123">
        <v>0</v>
      </c>
      <c r="X123">
        <v>0</v>
      </c>
      <c r="Y123">
        <v>0</v>
      </c>
      <c r="Z123">
        <v>4460</v>
      </c>
      <c r="AA123">
        <v>0</v>
      </c>
      <c r="AB123">
        <v>1731.11</v>
      </c>
      <c r="AC123">
        <v>0</v>
      </c>
      <c r="AD123">
        <v>0</v>
      </c>
      <c r="AE123">
        <v>0</v>
      </c>
      <c r="AF123">
        <v>0</v>
      </c>
      <c r="AG123">
        <v>1134.48</v>
      </c>
      <c r="AH123">
        <v>373.49</v>
      </c>
      <c r="AI123">
        <v>42.54</v>
      </c>
      <c r="AJ123">
        <v>1078</v>
      </c>
      <c r="AK123">
        <v>2268.96</v>
      </c>
      <c r="AL123">
        <v>1307.22</v>
      </c>
      <c r="AM123">
        <v>99.27</v>
      </c>
      <c r="AN123">
        <v>241.08</v>
      </c>
      <c r="AO123">
        <v>149.4</v>
      </c>
      <c r="AP123">
        <v>0</v>
      </c>
      <c r="AQ123">
        <v>8279.49</v>
      </c>
      <c r="AR123">
        <v>98.38</v>
      </c>
      <c r="AS123">
        <v>0</v>
      </c>
      <c r="AT123">
        <v>18944.47</v>
      </c>
      <c r="AU123">
        <v>118.33</v>
      </c>
      <c r="AV123">
        <v>2</v>
      </c>
      <c r="AW123">
        <v>9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>
      <c r="A124" t="s">
        <v>5540</v>
      </c>
      <c r="B124" t="s">
        <v>5378</v>
      </c>
      <c r="C124" t="s">
        <v>5541</v>
      </c>
      <c r="D124">
        <v>9000218</v>
      </c>
      <c r="E124" t="s">
        <v>3249</v>
      </c>
      <c r="F124">
        <v>5.9</v>
      </c>
      <c r="G124">
        <v>2124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</v>
      </c>
      <c r="R124">
        <v>0</v>
      </c>
      <c r="S124">
        <v>300</v>
      </c>
      <c r="T124">
        <v>0</v>
      </c>
      <c r="U124">
        <v>33</v>
      </c>
      <c r="V124">
        <v>0</v>
      </c>
      <c r="W124">
        <v>0</v>
      </c>
      <c r="X124">
        <v>0</v>
      </c>
      <c r="Y124">
        <v>0</v>
      </c>
      <c r="Z124">
        <v>4334</v>
      </c>
      <c r="AA124">
        <v>0</v>
      </c>
      <c r="AB124">
        <v>2560.48</v>
      </c>
      <c r="AC124">
        <v>0</v>
      </c>
      <c r="AD124">
        <v>0</v>
      </c>
      <c r="AE124">
        <v>0</v>
      </c>
      <c r="AF124">
        <v>0</v>
      </c>
      <c r="AG124">
        <v>860.72</v>
      </c>
      <c r="AH124">
        <v>215.18</v>
      </c>
      <c r="AI124">
        <v>32.28</v>
      </c>
      <c r="AJ124">
        <v>646</v>
      </c>
      <c r="AK124">
        <v>1721.44</v>
      </c>
      <c r="AL124">
        <v>753.13</v>
      </c>
      <c r="AM124">
        <v>75.31</v>
      </c>
      <c r="AN124">
        <v>182.9</v>
      </c>
      <c r="AO124">
        <v>86.07</v>
      </c>
      <c r="AP124">
        <v>0</v>
      </c>
      <c r="AQ124">
        <v>5577.82</v>
      </c>
      <c r="AR124">
        <v>17.34</v>
      </c>
      <c r="AS124">
        <v>0</v>
      </c>
      <c r="AT124">
        <v>18161.9</v>
      </c>
      <c r="AU124">
        <v>94.86</v>
      </c>
      <c r="AV124">
        <v>2</v>
      </c>
      <c r="AW124">
        <v>9</v>
      </c>
      <c r="AX124">
        <v>370</v>
      </c>
      <c r="AY124">
        <v>1000</v>
      </c>
      <c r="AZ124">
        <v>500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>
      <c r="A125" t="s">
        <v>5542</v>
      </c>
      <c r="B125" t="s">
        <v>5378</v>
      </c>
      <c r="C125" t="s">
        <v>5543</v>
      </c>
      <c r="D125">
        <v>9000219</v>
      </c>
      <c r="E125" t="s">
        <v>3273</v>
      </c>
      <c r="F125">
        <v>6.9</v>
      </c>
      <c r="G125">
        <v>2484</v>
      </c>
      <c r="H125">
        <v>0</v>
      </c>
      <c r="I125">
        <v>244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300</v>
      </c>
      <c r="T125">
        <v>0</v>
      </c>
      <c r="U125">
        <v>33</v>
      </c>
      <c r="V125">
        <v>0</v>
      </c>
      <c r="W125">
        <v>0</v>
      </c>
      <c r="X125">
        <v>0</v>
      </c>
      <c r="Y125">
        <v>0</v>
      </c>
      <c r="Z125">
        <v>6371</v>
      </c>
      <c r="AA125">
        <v>0</v>
      </c>
      <c r="AB125">
        <v>4051.33</v>
      </c>
      <c r="AC125">
        <v>0</v>
      </c>
      <c r="AD125">
        <v>0</v>
      </c>
      <c r="AE125">
        <v>0</v>
      </c>
      <c r="AF125">
        <v>0</v>
      </c>
      <c r="AG125">
        <v>1121.68</v>
      </c>
      <c r="AH125">
        <v>280.42</v>
      </c>
      <c r="AI125">
        <v>42.06</v>
      </c>
      <c r="AJ125">
        <v>841</v>
      </c>
      <c r="AK125">
        <v>2243.36</v>
      </c>
      <c r="AL125">
        <v>981.47</v>
      </c>
      <c r="AM125">
        <v>98.15</v>
      </c>
      <c r="AN125">
        <v>238.36</v>
      </c>
      <c r="AO125">
        <v>112.17</v>
      </c>
      <c r="AP125">
        <v>0</v>
      </c>
      <c r="AQ125">
        <v>6083.84</v>
      </c>
      <c r="AR125">
        <v>32.51</v>
      </c>
      <c r="AS125">
        <v>0</v>
      </c>
      <c r="AT125">
        <v>27479.38</v>
      </c>
      <c r="AU125">
        <v>374.38</v>
      </c>
      <c r="AV125">
        <v>2</v>
      </c>
      <c r="AW125">
        <v>9</v>
      </c>
      <c r="AX125">
        <v>1110</v>
      </c>
      <c r="AY125">
        <v>1200</v>
      </c>
      <c r="AZ125">
        <v>1000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>
      <c r="A126" t="s">
        <v>5544</v>
      </c>
      <c r="B126" t="s">
        <v>5378</v>
      </c>
      <c r="C126" t="s">
        <v>5545</v>
      </c>
      <c r="D126">
        <v>9000220</v>
      </c>
      <c r="E126" t="s">
        <v>526</v>
      </c>
      <c r="F126">
        <v>6.5</v>
      </c>
      <c r="G126">
        <v>2340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300</v>
      </c>
      <c r="S126">
        <v>300</v>
      </c>
      <c r="T126">
        <v>0</v>
      </c>
      <c r="U126">
        <v>33</v>
      </c>
      <c r="V126">
        <v>800</v>
      </c>
      <c r="W126">
        <v>0</v>
      </c>
      <c r="X126">
        <v>0</v>
      </c>
      <c r="Y126">
        <v>0</v>
      </c>
      <c r="Z126">
        <v>3773</v>
      </c>
      <c r="AA126">
        <v>0</v>
      </c>
      <c r="AB126">
        <v>2151.28</v>
      </c>
      <c r="AC126">
        <v>0</v>
      </c>
      <c r="AD126">
        <v>0</v>
      </c>
      <c r="AE126">
        <v>0</v>
      </c>
      <c r="AF126">
        <v>0</v>
      </c>
      <c r="AG126">
        <v>795.12</v>
      </c>
      <c r="AH126">
        <v>198.78</v>
      </c>
      <c r="AI126">
        <v>29.82</v>
      </c>
      <c r="AJ126">
        <v>596</v>
      </c>
      <c r="AK126">
        <v>1590.25</v>
      </c>
      <c r="AL126">
        <v>695.73</v>
      </c>
      <c r="AM126">
        <v>69.57</v>
      </c>
      <c r="AN126">
        <v>168.96</v>
      </c>
      <c r="AO126">
        <v>79.51</v>
      </c>
      <c r="AP126">
        <v>0</v>
      </c>
      <c r="AQ126">
        <v>4941.28</v>
      </c>
      <c r="AR126">
        <v>0</v>
      </c>
      <c r="AS126">
        <v>0</v>
      </c>
      <c r="AT126">
        <v>21051.7</v>
      </c>
      <c r="AU126">
        <v>183.31</v>
      </c>
      <c r="AV126">
        <v>2</v>
      </c>
      <c r="AW126">
        <v>9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t="s">
        <v>5546</v>
      </c>
      <c r="B127" t="s">
        <v>5378</v>
      </c>
      <c r="C127" t="s">
        <v>5547</v>
      </c>
      <c r="D127">
        <v>9000221</v>
      </c>
      <c r="E127" t="s">
        <v>531</v>
      </c>
      <c r="F127">
        <v>6.5</v>
      </c>
      <c r="G127">
        <v>2340</v>
      </c>
      <c r="H127">
        <v>0</v>
      </c>
      <c r="I127">
        <v>12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300</v>
      </c>
      <c r="S127">
        <v>300</v>
      </c>
      <c r="T127">
        <v>0</v>
      </c>
      <c r="U127">
        <v>33</v>
      </c>
      <c r="V127">
        <v>800</v>
      </c>
      <c r="W127">
        <v>0</v>
      </c>
      <c r="X127">
        <v>0</v>
      </c>
      <c r="Y127">
        <v>0</v>
      </c>
      <c r="Z127">
        <v>3785</v>
      </c>
      <c r="AA127">
        <v>0</v>
      </c>
      <c r="AB127">
        <v>1880.78</v>
      </c>
      <c r="AC127">
        <v>0</v>
      </c>
      <c r="AD127">
        <v>0</v>
      </c>
      <c r="AE127">
        <v>0</v>
      </c>
      <c r="AF127">
        <v>0</v>
      </c>
      <c r="AG127">
        <v>908.39</v>
      </c>
      <c r="AH127">
        <v>227.1</v>
      </c>
      <c r="AI127">
        <v>34.06</v>
      </c>
      <c r="AJ127">
        <v>681</v>
      </c>
      <c r="AK127">
        <v>1816.79</v>
      </c>
      <c r="AL127">
        <v>794.84</v>
      </c>
      <c r="AM127">
        <v>79.48</v>
      </c>
      <c r="AN127">
        <v>193.03</v>
      </c>
      <c r="AO127">
        <v>90.84</v>
      </c>
      <c r="AP127">
        <v>0</v>
      </c>
      <c r="AQ127">
        <v>6722.45</v>
      </c>
      <c r="AR127">
        <v>51.67</v>
      </c>
      <c r="AS127">
        <v>0</v>
      </c>
      <c r="AT127">
        <v>20465.06</v>
      </c>
      <c r="AU127">
        <v>163.95</v>
      </c>
      <c r="AV127">
        <v>2</v>
      </c>
      <c r="AW127">
        <v>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t="s">
        <v>5548</v>
      </c>
      <c r="B128" t="s">
        <v>5378</v>
      </c>
      <c r="C128" t="s">
        <v>5538</v>
      </c>
      <c r="D128">
        <v>9000222</v>
      </c>
      <c r="E128" t="s">
        <v>535</v>
      </c>
      <c r="F128">
        <v>0</v>
      </c>
      <c r="G128">
        <v>0</v>
      </c>
      <c r="H128">
        <v>4534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800</v>
      </c>
      <c r="S128">
        <v>300</v>
      </c>
      <c r="T128">
        <v>0</v>
      </c>
      <c r="U128">
        <v>33</v>
      </c>
      <c r="V128">
        <v>0</v>
      </c>
      <c r="W128">
        <v>0</v>
      </c>
      <c r="X128">
        <v>0</v>
      </c>
      <c r="Y128">
        <v>0</v>
      </c>
      <c r="Z128">
        <v>5667</v>
      </c>
      <c r="AA128">
        <v>0</v>
      </c>
      <c r="AB128">
        <v>2978.56</v>
      </c>
      <c r="AC128">
        <v>0</v>
      </c>
      <c r="AD128">
        <v>0</v>
      </c>
      <c r="AE128">
        <v>0</v>
      </c>
      <c r="AF128">
        <v>0</v>
      </c>
      <c r="AG128">
        <v>1134.48</v>
      </c>
      <c r="AH128">
        <v>387.55</v>
      </c>
      <c r="AI128">
        <v>42.54</v>
      </c>
      <c r="AJ128">
        <v>1078</v>
      </c>
      <c r="AK128">
        <v>2268.96</v>
      </c>
      <c r="AL128">
        <v>1356.41</v>
      </c>
      <c r="AM128">
        <v>99.27</v>
      </c>
      <c r="AN128">
        <v>241.08</v>
      </c>
      <c r="AO128">
        <v>155.02</v>
      </c>
      <c r="AP128">
        <v>0</v>
      </c>
      <c r="AQ128">
        <v>6462.43</v>
      </c>
      <c r="AR128">
        <v>43.87</v>
      </c>
      <c r="AS128">
        <v>0</v>
      </c>
      <c r="AT128">
        <v>27332.29</v>
      </c>
      <c r="AU128">
        <v>369.97</v>
      </c>
      <c r="AV128">
        <v>2</v>
      </c>
      <c r="AW128">
        <v>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t="s">
        <v>5549</v>
      </c>
      <c r="B129" t="s">
        <v>5378</v>
      </c>
      <c r="C129" t="s">
        <v>5550</v>
      </c>
      <c r="D129">
        <v>9000223</v>
      </c>
      <c r="E129" t="s">
        <v>3281</v>
      </c>
      <c r="F129">
        <v>4.9</v>
      </c>
      <c r="G129">
        <v>1764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300</v>
      </c>
      <c r="T129">
        <v>0</v>
      </c>
      <c r="U129">
        <v>33</v>
      </c>
      <c r="V129">
        <v>0</v>
      </c>
      <c r="W129">
        <v>0</v>
      </c>
      <c r="X129">
        <v>486.62</v>
      </c>
      <c r="Y129">
        <v>0</v>
      </c>
      <c r="Z129">
        <v>5693.62</v>
      </c>
      <c r="AA129">
        <v>0</v>
      </c>
      <c r="AB129">
        <v>4125.19</v>
      </c>
      <c r="AC129">
        <v>0</v>
      </c>
      <c r="AD129">
        <v>0</v>
      </c>
      <c r="AE129">
        <v>0</v>
      </c>
      <c r="AF129">
        <v>0</v>
      </c>
      <c r="AG129">
        <v>708.96</v>
      </c>
      <c r="AH129">
        <v>177.24</v>
      </c>
      <c r="AI129">
        <v>26.59</v>
      </c>
      <c r="AJ129">
        <v>532</v>
      </c>
      <c r="AK129">
        <v>1417.92</v>
      </c>
      <c r="AL129">
        <v>620.34</v>
      </c>
      <c r="AM129">
        <v>62.03</v>
      </c>
      <c r="AN129">
        <v>150.65</v>
      </c>
      <c r="AO129">
        <v>70.9</v>
      </c>
      <c r="AP129">
        <v>0</v>
      </c>
      <c r="AQ129">
        <v>10246.83</v>
      </c>
      <c r="AR129">
        <v>121.64</v>
      </c>
      <c r="AS129">
        <v>0</v>
      </c>
      <c r="AT129">
        <v>19054.78</v>
      </c>
      <c r="AU129">
        <v>121.64</v>
      </c>
      <c r="AV129">
        <v>2</v>
      </c>
      <c r="AW129">
        <v>9</v>
      </c>
      <c r="AX129">
        <v>1110</v>
      </c>
      <c r="AY129">
        <v>1000</v>
      </c>
      <c r="AZ129">
        <v>1000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t="s">
        <v>5551</v>
      </c>
      <c r="B130" t="s">
        <v>5378</v>
      </c>
      <c r="C130" t="s">
        <v>5552</v>
      </c>
      <c r="D130">
        <v>9000224</v>
      </c>
      <c r="E130" t="s">
        <v>3389</v>
      </c>
      <c r="F130">
        <v>5.7</v>
      </c>
      <c r="G130">
        <v>2052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300</v>
      </c>
      <c r="T130">
        <v>0</v>
      </c>
      <c r="U130">
        <v>33</v>
      </c>
      <c r="V130">
        <v>0</v>
      </c>
      <c r="W130">
        <v>0</v>
      </c>
      <c r="X130">
        <v>0</v>
      </c>
      <c r="Y130">
        <v>0</v>
      </c>
      <c r="Z130">
        <v>5495</v>
      </c>
      <c r="AA130">
        <v>0</v>
      </c>
      <c r="AB130">
        <v>3581.66</v>
      </c>
      <c r="AC130">
        <v>0</v>
      </c>
      <c r="AD130">
        <v>0</v>
      </c>
      <c r="AE130">
        <v>0</v>
      </c>
      <c r="AF130">
        <v>0</v>
      </c>
      <c r="AG130">
        <v>929.2</v>
      </c>
      <c r="AH130">
        <v>232.3</v>
      </c>
      <c r="AI130">
        <v>34.85</v>
      </c>
      <c r="AJ130">
        <v>697</v>
      </c>
      <c r="AK130">
        <v>1858.4</v>
      </c>
      <c r="AL130">
        <v>813.05</v>
      </c>
      <c r="AM130">
        <v>81.31</v>
      </c>
      <c r="AN130">
        <v>197.46</v>
      </c>
      <c r="AO130">
        <v>92.92</v>
      </c>
      <c r="AP130">
        <v>0</v>
      </c>
      <c r="AQ130">
        <v>5599.65</v>
      </c>
      <c r="AR130">
        <v>17.99</v>
      </c>
      <c r="AS130">
        <v>0</v>
      </c>
      <c r="AT130">
        <v>23035.28</v>
      </c>
      <c r="AU130">
        <v>241.06</v>
      </c>
      <c r="AV130">
        <v>2</v>
      </c>
      <c r="AW130">
        <v>9</v>
      </c>
      <c r="AX130">
        <v>1110</v>
      </c>
      <c r="AY130">
        <v>1000</v>
      </c>
      <c r="AZ130">
        <v>1000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t="s">
        <v>5553</v>
      </c>
      <c r="B131" t="s">
        <v>5378</v>
      </c>
      <c r="C131" t="s">
        <v>5554</v>
      </c>
      <c r="D131">
        <v>9000225</v>
      </c>
      <c r="E131" t="s">
        <v>539</v>
      </c>
      <c r="F131">
        <v>6.7</v>
      </c>
      <c r="G131">
        <v>2412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300</v>
      </c>
      <c r="S131">
        <v>300</v>
      </c>
      <c r="T131">
        <v>0</v>
      </c>
      <c r="U131">
        <v>33</v>
      </c>
      <c r="V131">
        <v>800</v>
      </c>
      <c r="W131">
        <v>0</v>
      </c>
      <c r="X131">
        <v>0</v>
      </c>
      <c r="Y131">
        <v>0</v>
      </c>
      <c r="Z131">
        <v>3845</v>
      </c>
      <c r="AA131">
        <v>0</v>
      </c>
      <c r="AB131">
        <v>1838.75</v>
      </c>
      <c r="AC131">
        <v>0</v>
      </c>
      <c r="AD131">
        <v>0</v>
      </c>
      <c r="AE131">
        <v>0</v>
      </c>
      <c r="AF131">
        <v>0</v>
      </c>
      <c r="AG131">
        <v>913.47</v>
      </c>
      <c r="AH131">
        <v>228.37</v>
      </c>
      <c r="AI131">
        <v>34.25</v>
      </c>
      <c r="AJ131">
        <v>685</v>
      </c>
      <c r="AK131">
        <v>1826.93</v>
      </c>
      <c r="AL131">
        <v>799.28</v>
      </c>
      <c r="AM131">
        <v>79.93</v>
      </c>
      <c r="AN131">
        <v>194.11</v>
      </c>
      <c r="AO131">
        <v>91.35</v>
      </c>
      <c r="AP131">
        <v>0</v>
      </c>
      <c r="AQ131">
        <v>9771.91</v>
      </c>
      <c r="AR131">
        <v>143.16</v>
      </c>
      <c r="AS131">
        <v>0</v>
      </c>
      <c r="AT131">
        <v>20543.59</v>
      </c>
      <c r="AU131">
        <v>166.31</v>
      </c>
      <c r="AV131">
        <v>2</v>
      </c>
      <c r="AW131">
        <v>9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t="s">
        <v>5555</v>
      </c>
      <c r="B132" t="s">
        <v>5378</v>
      </c>
      <c r="C132" t="s">
        <v>5556</v>
      </c>
      <c r="D132">
        <v>9000226</v>
      </c>
      <c r="E132" t="s">
        <v>543</v>
      </c>
      <c r="F132">
        <v>5.9</v>
      </c>
      <c r="G132">
        <v>2124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100</v>
      </c>
      <c r="S132">
        <v>300</v>
      </c>
      <c r="T132">
        <v>0</v>
      </c>
      <c r="U132">
        <v>33</v>
      </c>
      <c r="V132">
        <v>800</v>
      </c>
      <c r="W132">
        <v>0</v>
      </c>
      <c r="X132">
        <v>292.97</v>
      </c>
      <c r="Y132">
        <v>0</v>
      </c>
      <c r="Z132">
        <v>3649.97</v>
      </c>
      <c r="AA132">
        <v>0</v>
      </c>
      <c r="AB132">
        <v>2492.21</v>
      </c>
      <c r="AC132">
        <v>0</v>
      </c>
      <c r="AD132">
        <v>0</v>
      </c>
      <c r="AE132">
        <v>0</v>
      </c>
      <c r="AF132">
        <v>0</v>
      </c>
      <c r="AG132">
        <v>555.64</v>
      </c>
      <c r="AH132">
        <v>138.91</v>
      </c>
      <c r="AI132">
        <v>20.84</v>
      </c>
      <c r="AJ132">
        <v>417</v>
      </c>
      <c r="AK132">
        <v>1111.28</v>
      </c>
      <c r="AL132">
        <v>486.18</v>
      </c>
      <c r="AM132">
        <v>48.62</v>
      </c>
      <c r="AN132">
        <v>118.07</v>
      </c>
      <c r="AO132">
        <v>55.56</v>
      </c>
      <c r="AP132">
        <v>0</v>
      </c>
      <c r="AQ132">
        <v>5778.98</v>
      </c>
      <c r="AR132">
        <v>23.37</v>
      </c>
      <c r="AS132">
        <v>0</v>
      </c>
      <c r="AT132">
        <v>17117.69</v>
      </c>
      <c r="AU132">
        <v>63.53</v>
      </c>
      <c r="AV132">
        <v>2</v>
      </c>
      <c r="AW132">
        <v>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t="s">
        <v>5557</v>
      </c>
      <c r="B133" t="s">
        <v>5378</v>
      </c>
      <c r="C133" t="s">
        <v>5558</v>
      </c>
      <c r="D133">
        <v>9000227</v>
      </c>
      <c r="E133" t="s">
        <v>547</v>
      </c>
      <c r="F133">
        <v>6.1</v>
      </c>
      <c r="G133">
        <v>2196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100</v>
      </c>
      <c r="S133">
        <v>300</v>
      </c>
      <c r="T133">
        <v>0</v>
      </c>
      <c r="U133">
        <v>33</v>
      </c>
      <c r="V133">
        <v>800</v>
      </c>
      <c r="W133">
        <v>0</v>
      </c>
      <c r="X133">
        <v>0</v>
      </c>
      <c r="Y133">
        <v>0</v>
      </c>
      <c r="Z133">
        <v>3429</v>
      </c>
      <c r="AA133">
        <v>0</v>
      </c>
      <c r="AB133">
        <v>2222.77</v>
      </c>
      <c r="AC133">
        <v>0</v>
      </c>
      <c r="AD133">
        <v>0</v>
      </c>
      <c r="AE133">
        <v>0</v>
      </c>
      <c r="AF133">
        <v>0</v>
      </c>
      <c r="AG133">
        <v>561.6</v>
      </c>
      <c r="AH133">
        <v>140.4</v>
      </c>
      <c r="AI133">
        <v>21.06</v>
      </c>
      <c r="AJ133">
        <v>421</v>
      </c>
      <c r="AK133">
        <v>1123.19</v>
      </c>
      <c r="AL133">
        <v>491.4</v>
      </c>
      <c r="AM133">
        <v>49.14</v>
      </c>
      <c r="AN133">
        <v>119.34</v>
      </c>
      <c r="AO133">
        <v>56.16</v>
      </c>
      <c r="AP133">
        <v>0</v>
      </c>
      <c r="AQ133">
        <v>10212.94</v>
      </c>
      <c r="AR133">
        <v>60.17</v>
      </c>
      <c r="AS133">
        <v>0</v>
      </c>
      <c r="AT133">
        <v>17005.71</v>
      </c>
      <c r="AU133">
        <v>60.17</v>
      </c>
      <c r="AV133">
        <v>2</v>
      </c>
      <c r="AW133">
        <v>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t="s">
        <v>5559</v>
      </c>
      <c r="B134" t="s">
        <v>5378</v>
      </c>
      <c r="C134" t="s">
        <v>5560</v>
      </c>
      <c r="D134">
        <v>9000228</v>
      </c>
      <c r="E134" t="s">
        <v>551</v>
      </c>
      <c r="F134">
        <v>6.1</v>
      </c>
      <c r="G134">
        <v>2196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100</v>
      </c>
      <c r="S134">
        <v>300</v>
      </c>
      <c r="T134">
        <v>0</v>
      </c>
      <c r="U134">
        <v>33</v>
      </c>
      <c r="V134">
        <v>800</v>
      </c>
      <c r="W134">
        <v>0</v>
      </c>
      <c r="X134">
        <v>908.69</v>
      </c>
      <c r="Y134">
        <v>0</v>
      </c>
      <c r="Z134">
        <v>4337.69</v>
      </c>
      <c r="AA134">
        <v>0</v>
      </c>
      <c r="AB134">
        <v>3107.48</v>
      </c>
      <c r="AC134">
        <v>0</v>
      </c>
      <c r="AD134">
        <v>0</v>
      </c>
      <c r="AE134">
        <v>0</v>
      </c>
      <c r="AF134">
        <v>0</v>
      </c>
      <c r="AG134">
        <v>559.58</v>
      </c>
      <c r="AH134">
        <v>139.89</v>
      </c>
      <c r="AI134">
        <v>20.98</v>
      </c>
      <c r="AJ134">
        <v>420</v>
      </c>
      <c r="AK134">
        <v>1119.16</v>
      </c>
      <c r="AL134">
        <v>489.63</v>
      </c>
      <c r="AM134">
        <v>48.96</v>
      </c>
      <c r="AN134">
        <v>118.91</v>
      </c>
      <c r="AO134">
        <v>55.96</v>
      </c>
      <c r="AP134">
        <v>0</v>
      </c>
      <c r="AQ134">
        <v>9125.24</v>
      </c>
      <c r="AR134">
        <v>87.76</v>
      </c>
      <c r="AS134">
        <v>0</v>
      </c>
      <c r="AT134">
        <v>17925.23</v>
      </c>
      <c r="AU134">
        <v>87.76</v>
      </c>
      <c r="AV134">
        <v>2</v>
      </c>
      <c r="AW134">
        <v>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t="s">
        <v>5561</v>
      </c>
      <c r="B135" t="s">
        <v>5378</v>
      </c>
      <c r="C135" t="s">
        <v>5562</v>
      </c>
      <c r="D135">
        <v>9000229</v>
      </c>
      <c r="E135" t="s">
        <v>555</v>
      </c>
      <c r="F135">
        <v>5.9</v>
      </c>
      <c r="G135">
        <v>2124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100</v>
      </c>
      <c r="S135">
        <v>300</v>
      </c>
      <c r="T135">
        <v>0</v>
      </c>
      <c r="U135">
        <v>33</v>
      </c>
      <c r="V135">
        <v>800</v>
      </c>
      <c r="W135">
        <v>0</v>
      </c>
      <c r="X135">
        <v>292.97</v>
      </c>
      <c r="Y135">
        <v>0</v>
      </c>
      <c r="Z135">
        <v>3649.97</v>
      </c>
      <c r="AA135">
        <v>0</v>
      </c>
      <c r="AB135">
        <v>2537.56</v>
      </c>
      <c r="AC135">
        <v>0</v>
      </c>
      <c r="AD135">
        <v>0</v>
      </c>
      <c r="AE135">
        <v>0</v>
      </c>
      <c r="AF135">
        <v>0</v>
      </c>
      <c r="AG135">
        <v>544.78</v>
      </c>
      <c r="AH135">
        <v>136.2</v>
      </c>
      <c r="AI135">
        <v>20.43</v>
      </c>
      <c r="AJ135">
        <v>409</v>
      </c>
      <c r="AK135">
        <v>1089.56</v>
      </c>
      <c r="AL135">
        <v>476.68</v>
      </c>
      <c r="AM135">
        <v>47.67</v>
      </c>
      <c r="AN135">
        <v>115.77</v>
      </c>
      <c r="AO135">
        <v>54.48</v>
      </c>
      <c r="AP135">
        <v>0</v>
      </c>
      <c r="AQ135">
        <v>4467.56</v>
      </c>
      <c r="AR135">
        <v>0</v>
      </c>
      <c r="AS135">
        <v>0</v>
      </c>
      <c r="AT135">
        <v>17285.18</v>
      </c>
      <c r="AU135">
        <v>84.53</v>
      </c>
      <c r="AV135">
        <v>2</v>
      </c>
      <c r="AW135">
        <v>9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>
      <c r="A136" t="s">
        <v>5563</v>
      </c>
      <c r="B136" t="s">
        <v>5378</v>
      </c>
      <c r="C136" t="s">
        <v>5564</v>
      </c>
      <c r="D136">
        <v>9000230</v>
      </c>
      <c r="E136" t="s">
        <v>559</v>
      </c>
      <c r="F136">
        <v>5.9</v>
      </c>
      <c r="G136">
        <v>2124</v>
      </c>
      <c r="H136">
        <v>0</v>
      </c>
      <c r="I136">
        <v>12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100</v>
      </c>
      <c r="S136">
        <v>300</v>
      </c>
      <c r="T136">
        <v>0</v>
      </c>
      <c r="U136">
        <v>33</v>
      </c>
      <c r="V136">
        <v>800</v>
      </c>
      <c r="W136">
        <v>0</v>
      </c>
      <c r="X136">
        <v>0</v>
      </c>
      <c r="Y136">
        <v>0</v>
      </c>
      <c r="Z136">
        <v>3369</v>
      </c>
      <c r="AA136">
        <v>0</v>
      </c>
      <c r="AB136">
        <v>2201.89</v>
      </c>
      <c r="AC136">
        <v>0</v>
      </c>
      <c r="AD136">
        <v>0</v>
      </c>
      <c r="AE136">
        <v>0</v>
      </c>
      <c r="AF136">
        <v>0</v>
      </c>
      <c r="AG136">
        <v>554.65</v>
      </c>
      <c r="AH136">
        <v>138.66</v>
      </c>
      <c r="AI136">
        <v>20.8</v>
      </c>
      <c r="AJ136">
        <v>416</v>
      </c>
      <c r="AK136">
        <v>1109.29</v>
      </c>
      <c r="AL136">
        <v>485.31</v>
      </c>
      <c r="AM136">
        <v>48.53</v>
      </c>
      <c r="AN136">
        <v>117.86</v>
      </c>
      <c r="AO136">
        <v>55.46</v>
      </c>
      <c r="AP136">
        <v>0</v>
      </c>
      <c r="AQ136">
        <v>6166.89</v>
      </c>
      <c r="AR136">
        <v>35</v>
      </c>
      <c r="AS136">
        <v>0</v>
      </c>
      <c r="AT136">
        <v>16869.11</v>
      </c>
      <c r="AU136">
        <v>56.07</v>
      </c>
      <c r="AV136">
        <v>2</v>
      </c>
      <c r="AW136">
        <v>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</row>
    <row r="137" spans="1:62">
      <c r="A137" t="s">
        <v>5565</v>
      </c>
      <c r="B137" t="s">
        <v>5378</v>
      </c>
      <c r="C137" t="s">
        <v>5564</v>
      </c>
      <c r="D137">
        <v>9000231</v>
      </c>
      <c r="E137" t="s">
        <v>563</v>
      </c>
      <c r="F137">
        <v>6.1</v>
      </c>
      <c r="G137">
        <v>2196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100</v>
      </c>
      <c r="S137">
        <v>300</v>
      </c>
      <c r="T137">
        <v>0</v>
      </c>
      <c r="U137">
        <v>33</v>
      </c>
      <c r="V137">
        <v>800</v>
      </c>
      <c r="W137">
        <v>0</v>
      </c>
      <c r="X137">
        <v>0</v>
      </c>
      <c r="Y137">
        <v>0</v>
      </c>
      <c r="Z137">
        <v>3429</v>
      </c>
      <c r="AA137">
        <v>0</v>
      </c>
      <c r="AB137">
        <v>2226.01</v>
      </c>
      <c r="AC137">
        <v>0</v>
      </c>
      <c r="AD137">
        <v>0</v>
      </c>
      <c r="AE137">
        <v>0</v>
      </c>
      <c r="AF137">
        <v>0</v>
      </c>
      <c r="AG137">
        <v>559.58</v>
      </c>
      <c r="AH137">
        <v>139.89</v>
      </c>
      <c r="AI137">
        <v>20.98</v>
      </c>
      <c r="AJ137">
        <v>420</v>
      </c>
      <c r="AK137">
        <v>1119.16</v>
      </c>
      <c r="AL137">
        <v>489.63</v>
      </c>
      <c r="AM137">
        <v>48.96</v>
      </c>
      <c r="AN137">
        <v>118.91</v>
      </c>
      <c r="AO137">
        <v>55.96</v>
      </c>
      <c r="AP137">
        <v>0</v>
      </c>
      <c r="AQ137">
        <v>7216.55</v>
      </c>
      <c r="AR137">
        <v>60.54</v>
      </c>
      <c r="AS137">
        <v>0</v>
      </c>
      <c r="AT137">
        <v>17018.09</v>
      </c>
      <c r="AU137">
        <v>60.54</v>
      </c>
      <c r="AV137">
        <v>2</v>
      </c>
      <c r="AW137">
        <v>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>
      <c r="A138" t="s">
        <v>5566</v>
      </c>
      <c r="B138" t="s">
        <v>5378</v>
      </c>
      <c r="C138" t="s">
        <v>5552</v>
      </c>
      <c r="D138">
        <v>9000232</v>
      </c>
      <c r="E138" t="s">
        <v>567</v>
      </c>
      <c r="F138">
        <v>6.7</v>
      </c>
      <c r="G138">
        <v>2412</v>
      </c>
      <c r="H138">
        <v>0</v>
      </c>
      <c r="I138">
        <v>20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300</v>
      </c>
      <c r="S138">
        <v>300</v>
      </c>
      <c r="T138">
        <v>0</v>
      </c>
      <c r="U138">
        <v>33</v>
      </c>
      <c r="V138">
        <v>800</v>
      </c>
      <c r="W138">
        <v>0</v>
      </c>
      <c r="X138">
        <v>288</v>
      </c>
      <c r="Y138">
        <v>0</v>
      </c>
      <c r="Z138">
        <v>4153</v>
      </c>
      <c r="AA138">
        <v>0</v>
      </c>
      <c r="AB138">
        <v>2502.68</v>
      </c>
      <c r="AC138">
        <v>0</v>
      </c>
      <c r="AD138">
        <v>0</v>
      </c>
      <c r="AE138">
        <v>0</v>
      </c>
      <c r="AF138">
        <v>0</v>
      </c>
      <c r="AG138">
        <v>760.9</v>
      </c>
      <c r="AH138">
        <v>190.23</v>
      </c>
      <c r="AI138">
        <v>28.53</v>
      </c>
      <c r="AJ138">
        <v>571</v>
      </c>
      <c r="AK138">
        <v>1521.8</v>
      </c>
      <c r="AL138">
        <v>665.79</v>
      </c>
      <c r="AM138">
        <v>66.58</v>
      </c>
      <c r="AN138">
        <v>161.69</v>
      </c>
      <c r="AO138">
        <v>76.09</v>
      </c>
      <c r="AP138">
        <v>0</v>
      </c>
      <c r="AQ138">
        <v>9390.34</v>
      </c>
      <c r="AR138">
        <v>97.66</v>
      </c>
      <c r="AS138">
        <v>0</v>
      </c>
      <c r="AT138">
        <v>18255.35</v>
      </c>
      <c r="AU138">
        <v>97.66</v>
      </c>
      <c r="AV138">
        <v>2</v>
      </c>
      <c r="AW138">
        <v>9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>
      <c r="A139" t="s">
        <v>5567</v>
      </c>
      <c r="B139" t="s">
        <v>5378</v>
      </c>
      <c r="C139" t="s">
        <v>5568</v>
      </c>
      <c r="D139">
        <v>9000234</v>
      </c>
      <c r="E139" t="s">
        <v>571</v>
      </c>
      <c r="F139">
        <v>6.5</v>
      </c>
      <c r="G139">
        <v>2340</v>
      </c>
      <c r="H139">
        <v>0</v>
      </c>
      <c r="I139">
        <v>12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300</v>
      </c>
      <c r="S139">
        <v>300</v>
      </c>
      <c r="T139">
        <v>0</v>
      </c>
      <c r="U139">
        <v>33</v>
      </c>
      <c r="V139">
        <v>800</v>
      </c>
      <c r="W139">
        <v>0</v>
      </c>
      <c r="X139">
        <v>0</v>
      </c>
      <c r="Y139">
        <v>0</v>
      </c>
      <c r="Z139">
        <v>3785</v>
      </c>
      <c r="AA139">
        <v>0</v>
      </c>
      <c r="AB139">
        <v>1850.78</v>
      </c>
      <c r="AC139">
        <v>0</v>
      </c>
      <c r="AD139">
        <v>0</v>
      </c>
      <c r="AE139">
        <v>0</v>
      </c>
      <c r="AF139">
        <v>0</v>
      </c>
      <c r="AG139">
        <v>908.39</v>
      </c>
      <c r="AH139">
        <v>227.1</v>
      </c>
      <c r="AI139">
        <v>34.06</v>
      </c>
      <c r="AJ139">
        <v>681</v>
      </c>
      <c r="AK139">
        <v>1816.79</v>
      </c>
      <c r="AL139">
        <v>794.84</v>
      </c>
      <c r="AM139">
        <v>79.48</v>
      </c>
      <c r="AN139">
        <v>193.03</v>
      </c>
      <c r="AO139">
        <v>90.84</v>
      </c>
      <c r="AP139">
        <v>0</v>
      </c>
      <c r="AQ139">
        <v>7722.45</v>
      </c>
      <c r="AR139">
        <v>81.67</v>
      </c>
      <c r="AS139">
        <v>0</v>
      </c>
      <c r="AT139">
        <v>20462.76</v>
      </c>
      <c r="AU139">
        <v>163.88</v>
      </c>
      <c r="AV139">
        <v>2</v>
      </c>
      <c r="AW139">
        <v>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t="s">
        <v>5569</v>
      </c>
      <c r="B140" t="s">
        <v>5378</v>
      </c>
      <c r="C140" t="s">
        <v>5558</v>
      </c>
      <c r="D140">
        <v>9000235</v>
      </c>
      <c r="E140" t="s">
        <v>575</v>
      </c>
      <c r="F140">
        <v>5.7</v>
      </c>
      <c r="G140">
        <v>2052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300</v>
      </c>
      <c r="S140">
        <v>300</v>
      </c>
      <c r="T140">
        <v>0</v>
      </c>
      <c r="U140">
        <v>33</v>
      </c>
      <c r="V140">
        <v>800</v>
      </c>
      <c r="W140">
        <v>0</v>
      </c>
      <c r="X140">
        <v>0</v>
      </c>
      <c r="Y140">
        <v>0</v>
      </c>
      <c r="Z140">
        <v>3485</v>
      </c>
      <c r="AA140">
        <v>0</v>
      </c>
      <c r="AB140">
        <v>2260.62</v>
      </c>
      <c r="AC140">
        <v>0</v>
      </c>
      <c r="AD140">
        <v>0</v>
      </c>
      <c r="AE140">
        <v>0</v>
      </c>
      <c r="AF140">
        <v>0</v>
      </c>
      <c r="AG140">
        <v>599.9</v>
      </c>
      <c r="AH140">
        <v>149.98</v>
      </c>
      <c r="AI140">
        <v>22.5</v>
      </c>
      <c r="AJ140">
        <v>450</v>
      </c>
      <c r="AK140">
        <v>1199.8</v>
      </c>
      <c r="AL140">
        <v>524.91</v>
      </c>
      <c r="AM140">
        <v>52.49</v>
      </c>
      <c r="AN140">
        <v>127.48</v>
      </c>
      <c r="AO140">
        <v>59.99</v>
      </c>
      <c r="AP140">
        <v>0</v>
      </c>
      <c r="AQ140">
        <v>4050.62</v>
      </c>
      <c r="AR140">
        <v>0</v>
      </c>
      <c r="AS140">
        <v>0</v>
      </c>
      <c r="AT140">
        <v>18388.04</v>
      </c>
      <c r="AU140">
        <v>130.12</v>
      </c>
      <c r="AV140">
        <v>2</v>
      </c>
      <c r="AW140">
        <v>9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t="s">
        <v>5570</v>
      </c>
      <c r="B141" t="s">
        <v>5378</v>
      </c>
      <c r="C141" t="s">
        <v>5556</v>
      </c>
      <c r="D141">
        <v>9000236</v>
      </c>
      <c r="E141" t="s">
        <v>579</v>
      </c>
      <c r="F141">
        <v>5.7</v>
      </c>
      <c r="G141">
        <v>2052</v>
      </c>
      <c r="H141">
        <v>0</v>
      </c>
      <c r="I141">
        <v>24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300</v>
      </c>
      <c r="S141">
        <v>300</v>
      </c>
      <c r="T141">
        <v>0</v>
      </c>
      <c r="U141">
        <v>33</v>
      </c>
      <c r="V141">
        <v>800</v>
      </c>
      <c r="W141">
        <v>0</v>
      </c>
      <c r="X141">
        <v>0</v>
      </c>
      <c r="Y141">
        <v>0</v>
      </c>
      <c r="Z141">
        <v>3509</v>
      </c>
      <c r="AA141">
        <v>0</v>
      </c>
      <c r="AB141">
        <v>1968.69</v>
      </c>
      <c r="AC141">
        <v>0</v>
      </c>
      <c r="AD141">
        <v>0</v>
      </c>
      <c r="AE141">
        <v>0</v>
      </c>
      <c r="AF141">
        <v>0</v>
      </c>
      <c r="AG141">
        <v>755.19</v>
      </c>
      <c r="AH141">
        <v>188.8</v>
      </c>
      <c r="AI141">
        <v>28.32</v>
      </c>
      <c r="AJ141">
        <v>566</v>
      </c>
      <c r="AK141">
        <v>1510.38</v>
      </c>
      <c r="AL141">
        <v>660.79</v>
      </c>
      <c r="AM141">
        <v>66.08</v>
      </c>
      <c r="AN141">
        <v>160.48</v>
      </c>
      <c r="AO141">
        <v>75.52</v>
      </c>
      <c r="AP141">
        <v>0</v>
      </c>
      <c r="AQ141">
        <v>1758.69</v>
      </c>
      <c r="AR141">
        <v>0</v>
      </c>
      <c r="AS141">
        <v>0</v>
      </c>
      <c r="AT141">
        <v>17512.4</v>
      </c>
      <c r="AU141">
        <v>172.61</v>
      </c>
      <c r="AV141">
        <v>2</v>
      </c>
      <c r="AW141">
        <v>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A142" t="s">
        <v>5571</v>
      </c>
      <c r="B142" t="s">
        <v>5378</v>
      </c>
      <c r="C142" t="s">
        <v>5572</v>
      </c>
      <c r="D142">
        <v>9000237</v>
      </c>
      <c r="E142" t="s">
        <v>3377</v>
      </c>
      <c r="F142">
        <v>6.1</v>
      </c>
      <c r="G142">
        <v>2196</v>
      </c>
      <c r="H142">
        <v>0</v>
      </c>
      <c r="I142">
        <v>183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300</v>
      </c>
      <c r="T142">
        <v>0</v>
      </c>
      <c r="U142">
        <v>33</v>
      </c>
      <c r="V142">
        <v>0</v>
      </c>
      <c r="W142">
        <v>0</v>
      </c>
      <c r="X142">
        <v>0</v>
      </c>
      <c r="Y142">
        <v>0</v>
      </c>
      <c r="Z142">
        <v>5822</v>
      </c>
      <c r="AA142">
        <v>0</v>
      </c>
      <c r="AB142">
        <v>3816.78</v>
      </c>
      <c r="AC142">
        <v>0</v>
      </c>
      <c r="AD142">
        <v>0</v>
      </c>
      <c r="AE142">
        <v>0</v>
      </c>
      <c r="AF142">
        <v>0</v>
      </c>
      <c r="AG142">
        <v>955.36</v>
      </c>
      <c r="AH142">
        <v>238.84</v>
      </c>
      <c r="AI142">
        <v>35.83</v>
      </c>
      <c r="AJ142">
        <v>717</v>
      </c>
      <c r="AK142">
        <v>1910.72</v>
      </c>
      <c r="AL142">
        <v>835.94</v>
      </c>
      <c r="AM142">
        <v>83.59</v>
      </c>
      <c r="AN142">
        <v>203.01</v>
      </c>
      <c r="AO142">
        <v>95.54</v>
      </c>
      <c r="AP142">
        <v>0</v>
      </c>
      <c r="AQ142">
        <v>6872.97</v>
      </c>
      <c r="AR142">
        <v>56.19</v>
      </c>
      <c r="AS142">
        <v>0</v>
      </c>
      <c r="AT142">
        <v>23855.24</v>
      </c>
      <c r="AU142">
        <v>265.66</v>
      </c>
      <c r="AV142">
        <v>2</v>
      </c>
      <c r="AW142">
        <v>9</v>
      </c>
      <c r="AX142">
        <v>1110</v>
      </c>
      <c r="AY142">
        <v>1000</v>
      </c>
      <c r="AZ142">
        <v>1000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t="s">
        <v>5573</v>
      </c>
      <c r="B143" t="s">
        <v>5378</v>
      </c>
      <c r="C143" t="s">
        <v>5574</v>
      </c>
      <c r="D143">
        <v>9000238</v>
      </c>
      <c r="E143" t="s">
        <v>3373</v>
      </c>
      <c r="F143">
        <v>5.9</v>
      </c>
      <c r="G143">
        <v>2124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300</v>
      </c>
      <c r="T143">
        <v>0</v>
      </c>
      <c r="U143">
        <v>33</v>
      </c>
      <c r="V143">
        <v>0</v>
      </c>
      <c r="W143">
        <v>0</v>
      </c>
      <c r="X143">
        <v>0</v>
      </c>
      <c r="Y143">
        <v>0</v>
      </c>
      <c r="Z143">
        <v>5567</v>
      </c>
      <c r="AA143">
        <v>0</v>
      </c>
      <c r="AB143">
        <v>3580.43</v>
      </c>
      <c r="AC143">
        <v>0</v>
      </c>
      <c r="AD143">
        <v>0</v>
      </c>
      <c r="AE143">
        <v>0</v>
      </c>
      <c r="AF143">
        <v>0</v>
      </c>
      <c r="AG143">
        <v>934.96</v>
      </c>
      <c r="AH143">
        <v>233.74</v>
      </c>
      <c r="AI143">
        <v>35.06</v>
      </c>
      <c r="AJ143">
        <v>701</v>
      </c>
      <c r="AK143">
        <v>1869.92</v>
      </c>
      <c r="AL143">
        <v>818.09</v>
      </c>
      <c r="AM143">
        <v>81.81</v>
      </c>
      <c r="AN143">
        <v>198.68</v>
      </c>
      <c r="AO143">
        <v>93.5</v>
      </c>
      <c r="AP143">
        <v>0</v>
      </c>
      <c r="AQ143">
        <v>7660.24</v>
      </c>
      <c r="AR143">
        <v>79.81</v>
      </c>
      <c r="AS143">
        <v>0</v>
      </c>
      <c r="AT143">
        <v>23217.05</v>
      </c>
      <c r="AU143">
        <v>246.51</v>
      </c>
      <c r="AV143">
        <v>2</v>
      </c>
      <c r="AW143">
        <v>9</v>
      </c>
      <c r="AX143">
        <v>1110</v>
      </c>
      <c r="AY143">
        <v>1000</v>
      </c>
      <c r="AZ143">
        <v>1000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A144" t="s">
        <v>5575</v>
      </c>
      <c r="B144" t="s">
        <v>5378</v>
      </c>
      <c r="C144" t="s">
        <v>5574</v>
      </c>
      <c r="D144">
        <v>9000239</v>
      </c>
      <c r="E144" t="s">
        <v>3381</v>
      </c>
      <c r="F144">
        <v>6.7</v>
      </c>
      <c r="G144">
        <v>2412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300</v>
      </c>
      <c r="T144">
        <v>0</v>
      </c>
      <c r="U144">
        <v>33</v>
      </c>
      <c r="V144">
        <v>0</v>
      </c>
      <c r="W144">
        <v>0</v>
      </c>
      <c r="X144">
        <v>0</v>
      </c>
      <c r="Y144">
        <v>0</v>
      </c>
      <c r="Z144">
        <v>5855</v>
      </c>
      <c r="AA144">
        <v>0</v>
      </c>
      <c r="AB144">
        <v>3900.57</v>
      </c>
      <c r="AC144">
        <v>0</v>
      </c>
      <c r="AD144">
        <v>0</v>
      </c>
      <c r="AE144">
        <v>0</v>
      </c>
      <c r="AF144">
        <v>0</v>
      </c>
      <c r="AG144">
        <v>958</v>
      </c>
      <c r="AH144">
        <v>239.5</v>
      </c>
      <c r="AI144">
        <v>35.93</v>
      </c>
      <c r="AJ144">
        <v>719</v>
      </c>
      <c r="AK144">
        <v>1916</v>
      </c>
      <c r="AL144">
        <v>838.25</v>
      </c>
      <c r="AM144">
        <v>83.83</v>
      </c>
      <c r="AN144">
        <v>203.58</v>
      </c>
      <c r="AO144">
        <v>95.8</v>
      </c>
      <c r="AP144">
        <v>0</v>
      </c>
      <c r="AQ144">
        <v>3900.57</v>
      </c>
      <c r="AR144">
        <v>0</v>
      </c>
      <c r="AS144">
        <v>0</v>
      </c>
      <c r="AT144">
        <v>23938.04</v>
      </c>
      <c r="AU144">
        <v>301.12</v>
      </c>
      <c r="AV144">
        <v>2</v>
      </c>
      <c r="AW144">
        <v>9</v>
      </c>
      <c r="AX144">
        <v>1110</v>
      </c>
      <c r="AY144">
        <v>1000</v>
      </c>
      <c r="AZ144">
        <v>1000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t="s">
        <v>5576</v>
      </c>
      <c r="B145" t="s">
        <v>5378</v>
      </c>
      <c r="C145" t="s">
        <v>5552</v>
      </c>
      <c r="D145">
        <v>9000240</v>
      </c>
      <c r="E145" t="s">
        <v>3385</v>
      </c>
      <c r="F145">
        <v>6.7</v>
      </c>
      <c r="G145">
        <v>2412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300</v>
      </c>
      <c r="T145">
        <v>0</v>
      </c>
      <c r="U145">
        <v>33</v>
      </c>
      <c r="V145">
        <v>0</v>
      </c>
      <c r="W145">
        <v>0</v>
      </c>
      <c r="X145">
        <v>0</v>
      </c>
      <c r="Y145">
        <v>0</v>
      </c>
      <c r="Z145">
        <v>4615</v>
      </c>
      <c r="AA145">
        <v>0</v>
      </c>
      <c r="AB145">
        <v>2550.75</v>
      </c>
      <c r="AC145">
        <v>0</v>
      </c>
      <c r="AD145">
        <v>0</v>
      </c>
      <c r="AE145">
        <v>0</v>
      </c>
      <c r="AF145">
        <v>0</v>
      </c>
      <c r="AG145">
        <v>958</v>
      </c>
      <c r="AH145">
        <v>239.5</v>
      </c>
      <c r="AI145">
        <v>35.93</v>
      </c>
      <c r="AJ145">
        <v>719</v>
      </c>
      <c r="AK145">
        <v>1916</v>
      </c>
      <c r="AL145">
        <v>838.25</v>
      </c>
      <c r="AM145">
        <v>83.83</v>
      </c>
      <c r="AN145">
        <v>203.58</v>
      </c>
      <c r="AO145">
        <v>95.8</v>
      </c>
      <c r="AP145">
        <v>0</v>
      </c>
      <c r="AQ145">
        <v>8660.57</v>
      </c>
      <c r="AR145">
        <v>109.82</v>
      </c>
      <c r="AS145">
        <v>0</v>
      </c>
      <c r="AT145">
        <v>20218.04</v>
      </c>
      <c r="AU145">
        <v>156.54</v>
      </c>
      <c r="AV145">
        <v>2</v>
      </c>
      <c r="AW145">
        <v>9</v>
      </c>
      <c r="AX145">
        <v>370</v>
      </c>
      <c r="AY145">
        <v>1000</v>
      </c>
      <c r="AZ145">
        <v>500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t="s">
        <v>5577</v>
      </c>
      <c r="B146" t="s">
        <v>5378</v>
      </c>
      <c r="C146" t="s">
        <v>5560</v>
      </c>
      <c r="D146">
        <v>9000241</v>
      </c>
      <c r="E146" t="s">
        <v>583</v>
      </c>
      <c r="F146">
        <v>5.9</v>
      </c>
      <c r="G146">
        <v>2124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100</v>
      </c>
      <c r="S146">
        <v>300</v>
      </c>
      <c r="T146">
        <v>0</v>
      </c>
      <c r="U146">
        <v>33</v>
      </c>
      <c r="V146">
        <v>800</v>
      </c>
      <c r="W146">
        <v>0</v>
      </c>
      <c r="X146">
        <v>0</v>
      </c>
      <c r="Y146">
        <v>0</v>
      </c>
      <c r="Z146">
        <v>3357</v>
      </c>
      <c r="AA146">
        <v>0</v>
      </c>
      <c r="AB146">
        <v>2201.56</v>
      </c>
      <c r="AC146">
        <v>0</v>
      </c>
      <c r="AD146">
        <v>0</v>
      </c>
      <c r="AE146">
        <v>0</v>
      </c>
      <c r="AF146">
        <v>0</v>
      </c>
      <c r="AG146">
        <v>548.69</v>
      </c>
      <c r="AH146">
        <v>137.17</v>
      </c>
      <c r="AI146">
        <v>20.58</v>
      </c>
      <c r="AJ146">
        <v>412</v>
      </c>
      <c r="AK146">
        <v>1097.37</v>
      </c>
      <c r="AL146">
        <v>480.1</v>
      </c>
      <c r="AM146">
        <v>48.01</v>
      </c>
      <c r="AN146">
        <v>116.6</v>
      </c>
      <c r="AO146">
        <v>54.87</v>
      </c>
      <c r="AP146">
        <v>0</v>
      </c>
      <c r="AQ146">
        <v>6166.56</v>
      </c>
      <c r="AR146">
        <v>35</v>
      </c>
      <c r="AS146">
        <v>0</v>
      </c>
      <c r="AT146">
        <v>16866.57</v>
      </c>
      <c r="AU146">
        <v>56</v>
      </c>
      <c r="AV146">
        <v>2</v>
      </c>
      <c r="AW146">
        <v>9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t="s">
        <v>5578</v>
      </c>
      <c r="B147" t="s">
        <v>5378</v>
      </c>
      <c r="C147" t="s">
        <v>141</v>
      </c>
      <c r="D147">
        <v>9000243</v>
      </c>
      <c r="E147" t="s">
        <v>587</v>
      </c>
      <c r="F147">
        <v>6.9</v>
      </c>
      <c r="G147">
        <v>2484</v>
      </c>
      <c r="H147">
        <v>0</v>
      </c>
      <c r="I147">
        <v>12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300</v>
      </c>
      <c r="S147">
        <v>300</v>
      </c>
      <c r="T147">
        <v>0</v>
      </c>
      <c r="U147">
        <v>33</v>
      </c>
      <c r="V147">
        <v>800</v>
      </c>
      <c r="W147">
        <v>0</v>
      </c>
      <c r="X147">
        <v>0</v>
      </c>
      <c r="Y147">
        <v>0</v>
      </c>
      <c r="Z147">
        <v>3929</v>
      </c>
      <c r="AA147">
        <v>0</v>
      </c>
      <c r="AB147">
        <v>1989.63</v>
      </c>
      <c r="AC147">
        <v>0</v>
      </c>
      <c r="AD147">
        <v>0</v>
      </c>
      <c r="AE147">
        <v>0</v>
      </c>
      <c r="AF147">
        <v>0</v>
      </c>
      <c r="AG147">
        <v>909.82</v>
      </c>
      <c r="AH147">
        <v>227.46</v>
      </c>
      <c r="AI147">
        <v>34.12</v>
      </c>
      <c r="AJ147">
        <v>682</v>
      </c>
      <c r="AK147">
        <v>1819.65</v>
      </c>
      <c r="AL147">
        <v>796.1</v>
      </c>
      <c r="AM147">
        <v>79.61</v>
      </c>
      <c r="AN147">
        <v>193.34</v>
      </c>
      <c r="AO147">
        <v>90.98</v>
      </c>
      <c r="AP147">
        <v>0</v>
      </c>
      <c r="AQ147">
        <v>7865.6</v>
      </c>
      <c r="AR147">
        <v>85.97</v>
      </c>
      <c r="AS147">
        <v>0</v>
      </c>
      <c r="AT147">
        <v>21892.21</v>
      </c>
      <c r="AU147">
        <v>206.77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t="s">
        <v>5579</v>
      </c>
      <c r="B148" t="s">
        <v>5378</v>
      </c>
      <c r="C148" t="s">
        <v>5541</v>
      </c>
      <c r="D148">
        <v>9000244</v>
      </c>
      <c r="E148" t="s">
        <v>3241</v>
      </c>
      <c r="F148">
        <v>6.3</v>
      </c>
      <c r="G148">
        <v>2268</v>
      </c>
      <c r="H148">
        <v>0</v>
      </c>
      <c r="I148">
        <v>231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7</v>
      </c>
      <c r="R148">
        <v>0</v>
      </c>
      <c r="S148">
        <v>300</v>
      </c>
      <c r="T148">
        <v>0</v>
      </c>
      <c r="U148">
        <v>33</v>
      </c>
      <c r="V148">
        <v>0</v>
      </c>
      <c r="W148">
        <v>0</v>
      </c>
      <c r="X148">
        <v>0</v>
      </c>
      <c r="Y148">
        <v>0</v>
      </c>
      <c r="Z148">
        <v>4709</v>
      </c>
      <c r="AA148">
        <v>0</v>
      </c>
      <c r="AB148">
        <v>2892.2</v>
      </c>
      <c r="AC148">
        <v>0</v>
      </c>
      <c r="AD148">
        <v>0</v>
      </c>
      <c r="AE148">
        <v>0</v>
      </c>
      <c r="AF148">
        <v>0</v>
      </c>
      <c r="AG148">
        <v>890.72</v>
      </c>
      <c r="AH148">
        <v>222.68</v>
      </c>
      <c r="AI148">
        <v>33.4</v>
      </c>
      <c r="AJ148">
        <v>668</v>
      </c>
      <c r="AK148">
        <v>1781.44</v>
      </c>
      <c r="AL148">
        <v>779.38</v>
      </c>
      <c r="AM148">
        <v>77.94</v>
      </c>
      <c r="AN148">
        <v>189.28</v>
      </c>
      <c r="AO148">
        <v>89.07</v>
      </c>
      <c r="AP148">
        <v>0</v>
      </c>
      <c r="AQ148">
        <v>4892.2</v>
      </c>
      <c r="AR148">
        <v>0</v>
      </c>
      <c r="AS148">
        <v>0</v>
      </c>
      <c r="AT148">
        <v>19605.04</v>
      </c>
      <c r="AU148">
        <v>141.39</v>
      </c>
      <c r="AV148">
        <v>2</v>
      </c>
      <c r="AW148">
        <v>9</v>
      </c>
      <c r="AX148">
        <v>370</v>
      </c>
      <c r="AY148">
        <v>1000</v>
      </c>
      <c r="AZ148">
        <v>500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t="s">
        <v>5580</v>
      </c>
      <c r="B149" t="s">
        <v>5378</v>
      </c>
      <c r="C149" t="s">
        <v>5581</v>
      </c>
      <c r="D149">
        <v>9000245</v>
      </c>
      <c r="E149" t="s">
        <v>3277</v>
      </c>
      <c r="F149">
        <v>6.7</v>
      </c>
      <c r="G149">
        <v>2412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300</v>
      </c>
      <c r="T149">
        <v>0</v>
      </c>
      <c r="U149">
        <v>33</v>
      </c>
      <c r="V149">
        <v>0</v>
      </c>
      <c r="W149">
        <v>0</v>
      </c>
      <c r="X149">
        <v>0</v>
      </c>
      <c r="Y149">
        <v>0</v>
      </c>
      <c r="Z149">
        <v>4815</v>
      </c>
      <c r="AA149">
        <v>0</v>
      </c>
      <c r="AB149">
        <v>2790.99</v>
      </c>
      <c r="AC149">
        <v>0</v>
      </c>
      <c r="AD149">
        <v>0</v>
      </c>
      <c r="AE149">
        <v>0</v>
      </c>
      <c r="AF149">
        <v>0</v>
      </c>
      <c r="AG149">
        <v>934.96</v>
      </c>
      <c r="AH149">
        <v>233.74</v>
      </c>
      <c r="AI149">
        <v>35.06</v>
      </c>
      <c r="AJ149">
        <v>701</v>
      </c>
      <c r="AK149">
        <v>1869.92</v>
      </c>
      <c r="AL149">
        <v>818.09</v>
      </c>
      <c r="AM149">
        <v>81.81</v>
      </c>
      <c r="AN149">
        <v>198.68</v>
      </c>
      <c r="AO149">
        <v>93.5</v>
      </c>
      <c r="AP149">
        <v>0</v>
      </c>
      <c r="AQ149">
        <v>8908.24</v>
      </c>
      <c r="AR149">
        <v>117.25</v>
      </c>
      <c r="AS149">
        <v>0</v>
      </c>
      <c r="AT149">
        <v>23952.58</v>
      </c>
      <c r="AU149">
        <v>268.58</v>
      </c>
      <c r="AV149">
        <v>2</v>
      </c>
      <c r="AW149">
        <v>9</v>
      </c>
      <c r="AX149">
        <v>370</v>
      </c>
      <c r="AY149">
        <v>1200</v>
      </c>
      <c r="AZ149">
        <v>500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t="s">
        <v>5582</v>
      </c>
      <c r="B150" t="s">
        <v>5378</v>
      </c>
      <c r="C150" t="s">
        <v>5583</v>
      </c>
      <c r="D150">
        <v>9000246</v>
      </c>
      <c r="E150" t="s">
        <v>3253</v>
      </c>
      <c r="F150">
        <v>6.3</v>
      </c>
      <c r="G150">
        <v>2268</v>
      </c>
      <c r="H150">
        <v>0</v>
      </c>
      <c r="I150">
        <v>202</v>
      </c>
      <c r="J150">
        <v>417.1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7</v>
      </c>
      <c r="R150">
        <v>0</v>
      </c>
      <c r="S150">
        <v>300</v>
      </c>
      <c r="T150">
        <v>0</v>
      </c>
      <c r="U150">
        <v>33</v>
      </c>
      <c r="V150">
        <v>0</v>
      </c>
      <c r="W150">
        <v>0</v>
      </c>
      <c r="X150">
        <v>0</v>
      </c>
      <c r="Y150">
        <v>0</v>
      </c>
      <c r="Z150">
        <v>5097.1</v>
      </c>
      <c r="AA150">
        <v>0</v>
      </c>
      <c r="AB150">
        <v>3128.99</v>
      </c>
      <c r="AC150">
        <v>0</v>
      </c>
      <c r="AD150">
        <v>0</v>
      </c>
      <c r="AE150">
        <v>0</v>
      </c>
      <c r="AF150">
        <v>0</v>
      </c>
      <c r="AG150">
        <v>963.2</v>
      </c>
      <c r="AH150">
        <v>240.8</v>
      </c>
      <c r="AI150">
        <v>36.12</v>
      </c>
      <c r="AJ150">
        <v>722</v>
      </c>
      <c r="AK150">
        <v>1926.4</v>
      </c>
      <c r="AL150">
        <v>842.8</v>
      </c>
      <c r="AM150">
        <v>84.28</v>
      </c>
      <c r="AN150">
        <v>204.68</v>
      </c>
      <c r="AO150">
        <v>96.32</v>
      </c>
      <c r="AP150">
        <v>0</v>
      </c>
      <c r="AQ150">
        <v>5132.98</v>
      </c>
      <c r="AR150">
        <v>3.99</v>
      </c>
      <c r="AS150">
        <v>0</v>
      </c>
      <c r="AT150">
        <v>20862.9</v>
      </c>
      <c r="AU150">
        <v>175.89</v>
      </c>
      <c r="AV150">
        <v>2</v>
      </c>
      <c r="AW150">
        <v>9</v>
      </c>
      <c r="AX150">
        <v>370</v>
      </c>
      <c r="AY150">
        <v>1000</v>
      </c>
      <c r="AZ150">
        <v>500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t="s">
        <v>5584</v>
      </c>
      <c r="B151" t="s">
        <v>5378</v>
      </c>
      <c r="C151" t="s">
        <v>5538</v>
      </c>
      <c r="D151">
        <v>9000247</v>
      </c>
      <c r="E151" t="s">
        <v>591</v>
      </c>
      <c r="F151">
        <v>6.9</v>
      </c>
      <c r="G151">
        <v>2484</v>
      </c>
      <c r="H151">
        <v>0</v>
      </c>
      <c r="I151">
        <v>113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100</v>
      </c>
      <c r="S151">
        <v>300</v>
      </c>
      <c r="T151">
        <v>0</v>
      </c>
      <c r="U151">
        <v>33</v>
      </c>
      <c r="V151">
        <v>800</v>
      </c>
      <c r="W151">
        <v>0</v>
      </c>
      <c r="X151">
        <v>0</v>
      </c>
      <c r="Y151">
        <v>0</v>
      </c>
      <c r="Z151">
        <v>3830</v>
      </c>
      <c r="AA151">
        <v>0</v>
      </c>
      <c r="AB151">
        <v>2137.85</v>
      </c>
      <c r="AC151">
        <v>0</v>
      </c>
      <c r="AD151">
        <v>0</v>
      </c>
      <c r="AE151">
        <v>0</v>
      </c>
      <c r="AF151">
        <v>0</v>
      </c>
      <c r="AG151">
        <v>813.3</v>
      </c>
      <c r="AH151">
        <v>203.33</v>
      </c>
      <c r="AI151">
        <v>30.5</v>
      </c>
      <c r="AJ151">
        <v>610</v>
      </c>
      <c r="AK151">
        <v>1626.6</v>
      </c>
      <c r="AL151">
        <v>711.64</v>
      </c>
      <c r="AM151">
        <v>71.16</v>
      </c>
      <c r="AN151">
        <v>172.83</v>
      </c>
      <c r="AO151">
        <v>81.33</v>
      </c>
      <c r="AP151">
        <v>0</v>
      </c>
      <c r="AQ151">
        <v>6100.87</v>
      </c>
      <c r="AR151">
        <v>33.02</v>
      </c>
      <c r="AS151">
        <v>0</v>
      </c>
      <c r="AT151">
        <v>18540.77</v>
      </c>
      <c r="AU151">
        <v>106.22</v>
      </c>
      <c r="AV151">
        <v>2</v>
      </c>
      <c r="AW151">
        <v>9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t="s">
        <v>5585</v>
      </c>
      <c r="B152" t="s">
        <v>5378</v>
      </c>
      <c r="C152" t="s">
        <v>5562</v>
      </c>
      <c r="D152">
        <v>9000248</v>
      </c>
      <c r="E152" t="s">
        <v>595</v>
      </c>
      <c r="F152">
        <v>6.3</v>
      </c>
      <c r="G152">
        <v>2268</v>
      </c>
      <c r="H152">
        <v>0</v>
      </c>
      <c r="I152">
        <v>28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300</v>
      </c>
      <c r="S152">
        <v>300</v>
      </c>
      <c r="T152">
        <v>0</v>
      </c>
      <c r="U152">
        <v>33</v>
      </c>
      <c r="V152">
        <v>800</v>
      </c>
      <c r="W152">
        <v>0</v>
      </c>
      <c r="X152">
        <v>208.55</v>
      </c>
      <c r="Y152">
        <v>0</v>
      </c>
      <c r="Z152">
        <v>3937.55</v>
      </c>
      <c r="AA152">
        <v>0</v>
      </c>
      <c r="AB152">
        <v>2409.02</v>
      </c>
      <c r="AC152">
        <v>0</v>
      </c>
      <c r="AD152">
        <v>0</v>
      </c>
      <c r="AE152">
        <v>0</v>
      </c>
      <c r="AF152">
        <v>0</v>
      </c>
      <c r="AG152">
        <v>731.22</v>
      </c>
      <c r="AH152">
        <v>182.81</v>
      </c>
      <c r="AI152">
        <v>27.42</v>
      </c>
      <c r="AJ152">
        <v>548</v>
      </c>
      <c r="AK152">
        <v>1462.45</v>
      </c>
      <c r="AL152">
        <v>639.82</v>
      </c>
      <c r="AM152">
        <v>63.98</v>
      </c>
      <c r="AN152">
        <v>155.38</v>
      </c>
      <c r="AO152">
        <v>73.12</v>
      </c>
      <c r="AP152">
        <v>0</v>
      </c>
      <c r="AQ152">
        <v>6236.1</v>
      </c>
      <c r="AR152">
        <v>37.08</v>
      </c>
      <c r="AS152">
        <v>0</v>
      </c>
      <c r="AT152">
        <v>18529.36</v>
      </c>
      <c r="AU152">
        <v>105.88</v>
      </c>
      <c r="AV152">
        <v>2</v>
      </c>
      <c r="AW152">
        <v>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t="s">
        <v>5586</v>
      </c>
      <c r="B153" t="s">
        <v>5378</v>
      </c>
      <c r="C153" t="s">
        <v>5541</v>
      </c>
      <c r="D153">
        <v>9000249</v>
      </c>
      <c r="E153" t="s">
        <v>599</v>
      </c>
      <c r="F153">
        <v>6.9</v>
      </c>
      <c r="G153">
        <v>2484</v>
      </c>
      <c r="H153">
        <v>0</v>
      </c>
      <c r="I153">
        <v>184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300</v>
      </c>
      <c r="S153">
        <v>300</v>
      </c>
      <c r="T153">
        <v>0</v>
      </c>
      <c r="U153">
        <v>33</v>
      </c>
      <c r="V153">
        <v>800</v>
      </c>
      <c r="W153">
        <v>0</v>
      </c>
      <c r="X153">
        <v>0</v>
      </c>
      <c r="Y153">
        <v>0</v>
      </c>
      <c r="Z153">
        <v>4101</v>
      </c>
      <c r="AA153">
        <v>0</v>
      </c>
      <c r="AB153">
        <v>2315.06</v>
      </c>
      <c r="AC153">
        <v>0</v>
      </c>
      <c r="AD153">
        <v>0</v>
      </c>
      <c r="AE153">
        <v>0</v>
      </c>
      <c r="AF153">
        <v>0</v>
      </c>
      <c r="AG153">
        <v>858.85</v>
      </c>
      <c r="AH153">
        <v>214.71</v>
      </c>
      <c r="AI153">
        <v>32.21</v>
      </c>
      <c r="AJ153">
        <v>644</v>
      </c>
      <c r="AK153">
        <v>1717.71</v>
      </c>
      <c r="AL153">
        <v>751.5</v>
      </c>
      <c r="AM153">
        <v>75.15</v>
      </c>
      <c r="AN153">
        <v>182.51</v>
      </c>
      <c r="AO153">
        <v>85.89</v>
      </c>
      <c r="AP153">
        <v>0</v>
      </c>
      <c r="AQ153">
        <v>6139.23</v>
      </c>
      <c r="AR153">
        <v>34.17</v>
      </c>
      <c r="AS153">
        <v>0</v>
      </c>
      <c r="AT153">
        <v>21715.4</v>
      </c>
      <c r="AU153">
        <v>201.46</v>
      </c>
      <c r="AV153">
        <v>2</v>
      </c>
      <c r="AW153">
        <v>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t="s">
        <v>5587</v>
      </c>
      <c r="B154" t="s">
        <v>5378</v>
      </c>
      <c r="C154" t="s">
        <v>5562</v>
      </c>
      <c r="D154">
        <v>9000250</v>
      </c>
      <c r="E154" t="s">
        <v>603</v>
      </c>
      <c r="F154">
        <v>5.9</v>
      </c>
      <c r="G154">
        <v>2124</v>
      </c>
      <c r="H154">
        <v>0</v>
      </c>
      <c r="I154">
        <v>0</v>
      </c>
      <c r="J154">
        <v>390.62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100</v>
      </c>
      <c r="S154">
        <v>300</v>
      </c>
      <c r="T154">
        <v>0</v>
      </c>
      <c r="U154">
        <v>33</v>
      </c>
      <c r="V154">
        <v>800</v>
      </c>
      <c r="W154">
        <v>0</v>
      </c>
      <c r="X154">
        <v>585.93</v>
      </c>
      <c r="Y154">
        <v>0</v>
      </c>
      <c r="Z154">
        <v>4333.55</v>
      </c>
      <c r="AA154">
        <v>0</v>
      </c>
      <c r="AB154">
        <v>3147.4</v>
      </c>
      <c r="AC154">
        <v>0</v>
      </c>
      <c r="AD154">
        <v>0</v>
      </c>
      <c r="AE154">
        <v>0</v>
      </c>
      <c r="AF154">
        <v>0</v>
      </c>
      <c r="AG154">
        <v>581.09</v>
      </c>
      <c r="AH154">
        <v>145.27</v>
      </c>
      <c r="AI154">
        <v>21.79</v>
      </c>
      <c r="AJ154">
        <v>436</v>
      </c>
      <c r="AK154">
        <v>1162.18</v>
      </c>
      <c r="AL154">
        <v>508.45</v>
      </c>
      <c r="AM154">
        <v>50.85</v>
      </c>
      <c r="AN154">
        <v>123.48</v>
      </c>
      <c r="AO154">
        <v>58.11</v>
      </c>
      <c r="AP154">
        <v>0</v>
      </c>
      <c r="AQ154">
        <v>3077.4</v>
      </c>
      <c r="AR154">
        <v>0</v>
      </c>
      <c r="AS154">
        <v>0</v>
      </c>
      <c r="AT154">
        <v>17647.54</v>
      </c>
      <c r="AU154">
        <v>137.1</v>
      </c>
      <c r="AV154">
        <v>2</v>
      </c>
      <c r="AW154">
        <v>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t="s">
        <v>5588</v>
      </c>
      <c r="B155" t="s">
        <v>5378</v>
      </c>
      <c r="C155" t="s">
        <v>5589</v>
      </c>
      <c r="D155">
        <v>9000251</v>
      </c>
      <c r="E155" t="s">
        <v>607</v>
      </c>
      <c r="F155">
        <v>5.9</v>
      </c>
      <c r="G155">
        <v>2124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</v>
      </c>
      <c r="R155">
        <v>300</v>
      </c>
      <c r="S155">
        <v>300</v>
      </c>
      <c r="T155">
        <v>0</v>
      </c>
      <c r="U155">
        <v>33</v>
      </c>
      <c r="V155">
        <v>800</v>
      </c>
      <c r="W155">
        <v>0</v>
      </c>
      <c r="X155">
        <v>0</v>
      </c>
      <c r="Y155">
        <v>0</v>
      </c>
      <c r="Z155">
        <v>3564</v>
      </c>
      <c r="AA155">
        <v>0</v>
      </c>
      <c r="AB155">
        <v>2068.82</v>
      </c>
      <c r="AC155">
        <v>0</v>
      </c>
      <c r="AD155">
        <v>0</v>
      </c>
      <c r="AE155">
        <v>0</v>
      </c>
      <c r="AF155">
        <v>0</v>
      </c>
      <c r="AG155">
        <v>719.7</v>
      </c>
      <c r="AH155">
        <v>179.93</v>
      </c>
      <c r="AI155">
        <v>26.99</v>
      </c>
      <c r="AJ155">
        <v>540</v>
      </c>
      <c r="AK155">
        <v>1439.41</v>
      </c>
      <c r="AL155">
        <v>629.74</v>
      </c>
      <c r="AM155">
        <v>62.97</v>
      </c>
      <c r="AN155">
        <v>152.94</v>
      </c>
      <c r="AO155">
        <v>71.97</v>
      </c>
      <c r="AP155">
        <v>0</v>
      </c>
      <c r="AQ155">
        <v>5885.38</v>
      </c>
      <c r="AR155">
        <v>26.56</v>
      </c>
      <c r="AS155">
        <v>0</v>
      </c>
      <c r="AT155">
        <v>18354.3</v>
      </c>
      <c r="AU155">
        <v>100.63</v>
      </c>
      <c r="AV155">
        <v>2</v>
      </c>
      <c r="AW155">
        <v>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t="s">
        <v>5590</v>
      </c>
      <c r="B156" t="s">
        <v>5378</v>
      </c>
      <c r="C156" t="s">
        <v>5591</v>
      </c>
      <c r="D156">
        <v>9000252</v>
      </c>
      <c r="E156" t="s">
        <v>611</v>
      </c>
      <c r="F156">
        <v>6.7</v>
      </c>
      <c r="G156">
        <v>2412</v>
      </c>
      <c r="H156">
        <v>0</v>
      </c>
      <c r="I156">
        <v>118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300</v>
      </c>
      <c r="S156">
        <v>300</v>
      </c>
      <c r="T156">
        <v>0</v>
      </c>
      <c r="U156">
        <v>33</v>
      </c>
      <c r="V156">
        <v>800</v>
      </c>
      <c r="W156">
        <v>0</v>
      </c>
      <c r="X156">
        <v>0</v>
      </c>
      <c r="Y156">
        <v>0</v>
      </c>
      <c r="Z156">
        <v>3963</v>
      </c>
      <c r="AA156">
        <v>0</v>
      </c>
      <c r="AB156">
        <v>1997.38</v>
      </c>
      <c r="AC156">
        <v>0</v>
      </c>
      <c r="AD156">
        <v>0</v>
      </c>
      <c r="AE156">
        <v>0</v>
      </c>
      <c r="AF156">
        <v>0</v>
      </c>
      <c r="AG156">
        <v>963.59</v>
      </c>
      <c r="AH156">
        <v>240.9</v>
      </c>
      <c r="AI156">
        <v>36.13</v>
      </c>
      <c r="AJ156">
        <v>723</v>
      </c>
      <c r="AK156">
        <v>1927.18</v>
      </c>
      <c r="AL156">
        <v>843.14</v>
      </c>
      <c r="AM156">
        <v>84.31</v>
      </c>
      <c r="AN156">
        <v>204.76</v>
      </c>
      <c r="AO156">
        <v>96.36</v>
      </c>
      <c r="AP156">
        <v>0</v>
      </c>
      <c r="AQ156">
        <v>3119.38</v>
      </c>
      <c r="AR156">
        <v>0</v>
      </c>
      <c r="AS156">
        <v>0</v>
      </c>
      <c r="AT156">
        <v>21270.75</v>
      </c>
      <c r="AU156">
        <v>244.54</v>
      </c>
      <c r="AV156">
        <v>2</v>
      </c>
      <c r="AW156">
        <v>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t="s">
        <v>5592</v>
      </c>
      <c r="B157" t="s">
        <v>5378</v>
      </c>
      <c r="C157" t="s">
        <v>5550</v>
      </c>
      <c r="D157">
        <v>9000253</v>
      </c>
      <c r="E157" t="s">
        <v>616</v>
      </c>
      <c r="F157">
        <v>5.9</v>
      </c>
      <c r="G157">
        <v>2124</v>
      </c>
      <c r="H157">
        <v>0</v>
      </c>
      <c r="I157">
        <v>56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300</v>
      </c>
      <c r="S157">
        <v>300</v>
      </c>
      <c r="T157">
        <v>0</v>
      </c>
      <c r="U157">
        <v>33</v>
      </c>
      <c r="V157">
        <v>800</v>
      </c>
      <c r="W157">
        <v>0</v>
      </c>
      <c r="X157">
        <v>585.93</v>
      </c>
      <c r="Y157">
        <v>0</v>
      </c>
      <c r="Z157">
        <v>4198.93</v>
      </c>
      <c r="AA157">
        <v>0</v>
      </c>
      <c r="AB157">
        <v>2854.72</v>
      </c>
      <c r="AC157">
        <v>0</v>
      </c>
      <c r="AD157">
        <v>0</v>
      </c>
      <c r="AE157">
        <v>0</v>
      </c>
      <c r="AF157">
        <v>0</v>
      </c>
      <c r="AG157">
        <v>624.88</v>
      </c>
      <c r="AH157">
        <v>156.22</v>
      </c>
      <c r="AI157">
        <v>23.43</v>
      </c>
      <c r="AJ157">
        <v>469</v>
      </c>
      <c r="AK157">
        <v>1249.76</v>
      </c>
      <c r="AL157">
        <v>546.77</v>
      </c>
      <c r="AM157">
        <v>54.68</v>
      </c>
      <c r="AN157">
        <v>132.79</v>
      </c>
      <c r="AO157">
        <v>62.49</v>
      </c>
      <c r="AP157">
        <v>0</v>
      </c>
      <c r="AQ157">
        <v>7713.4</v>
      </c>
      <c r="AR157">
        <v>68.68</v>
      </c>
      <c r="AS157">
        <v>0</v>
      </c>
      <c r="AT157">
        <v>17289.45</v>
      </c>
      <c r="AU157">
        <v>68.68</v>
      </c>
      <c r="AV157">
        <v>2</v>
      </c>
      <c r="AW157">
        <v>9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t="s">
        <v>5593</v>
      </c>
      <c r="B158" t="s">
        <v>5378</v>
      </c>
      <c r="C158" t="s">
        <v>5547</v>
      </c>
      <c r="D158">
        <v>9000254</v>
      </c>
      <c r="E158" t="s">
        <v>620</v>
      </c>
      <c r="F158">
        <v>6.7</v>
      </c>
      <c r="G158">
        <v>2412</v>
      </c>
      <c r="H158">
        <v>0</v>
      </c>
      <c r="I158">
        <v>49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</v>
      </c>
      <c r="R158">
        <v>100</v>
      </c>
      <c r="S158">
        <v>300</v>
      </c>
      <c r="T158">
        <v>0</v>
      </c>
      <c r="U158">
        <v>33</v>
      </c>
      <c r="V158">
        <v>800</v>
      </c>
      <c r="W158">
        <v>0</v>
      </c>
      <c r="X158">
        <v>0</v>
      </c>
      <c r="Y158">
        <v>0</v>
      </c>
      <c r="Z158">
        <v>3701</v>
      </c>
      <c r="AA158">
        <v>0</v>
      </c>
      <c r="AB158">
        <v>2076.67</v>
      </c>
      <c r="AC158">
        <v>0</v>
      </c>
      <c r="AD158">
        <v>0</v>
      </c>
      <c r="AE158">
        <v>0</v>
      </c>
      <c r="AF158">
        <v>0</v>
      </c>
      <c r="AG158">
        <v>796.38</v>
      </c>
      <c r="AH158">
        <v>199.09</v>
      </c>
      <c r="AI158">
        <v>29.86</v>
      </c>
      <c r="AJ158">
        <v>597</v>
      </c>
      <c r="AK158">
        <v>1592.76</v>
      </c>
      <c r="AL158">
        <v>696.83</v>
      </c>
      <c r="AM158">
        <v>69.68</v>
      </c>
      <c r="AN158">
        <v>169.23</v>
      </c>
      <c r="AO158">
        <v>79.64</v>
      </c>
      <c r="AP158">
        <v>0</v>
      </c>
      <c r="AQ158">
        <v>4006.67</v>
      </c>
      <c r="AR158">
        <v>0</v>
      </c>
      <c r="AS158">
        <v>0</v>
      </c>
      <c r="AT158">
        <v>18318.17</v>
      </c>
      <c r="AU158">
        <v>129.35</v>
      </c>
      <c r="AV158">
        <v>2</v>
      </c>
      <c r="AW158">
        <v>9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t="s">
        <v>5594</v>
      </c>
      <c r="B159" t="s">
        <v>5378</v>
      </c>
      <c r="C159" t="s">
        <v>5595</v>
      </c>
      <c r="D159">
        <v>9000255</v>
      </c>
      <c r="E159" t="s">
        <v>624</v>
      </c>
      <c r="F159">
        <v>6.7</v>
      </c>
      <c r="G159">
        <v>2412</v>
      </c>
      <c r="H159">
        <v>0</v>
      </c>
      <c r="I159">
        <v>12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300</v>
      </c>
      <c r="S159">
        <v>300</v>
      </c>
      <c r="T159">
        <v>0</v>
      </c>
      <c r="U159">
        <v>33</v>
      </c>
      <c r="V159">
        <v>800</v>
      </c>
      <c r="W159">
        <v>0</v>
      </c>
      <c r="X159">
        <v>0</v>
      </c>
      <c r="Y159">
        <v>0</v>
      </c>
      <c r="Z159">
        <v>3857</v>
      </c>
      <c r="AA159">
        <v>0</v>
      </c>
      <c r="AB159">
        <v>1912.08</v>
      </c>
      <c r="AC159">
        <v>0</v>
      </c>
      <c r="AD159">
        <v>0</v>
      </c>
      <c r="AE159">
        <v>0</v>
      </c>
      <c r="AF159">
        <v>0</v>
      </c>
      <c r="AG159">
        <v>943.07</v>
      </c>
      <c r="AH159">
        <v>235.77</v>
      </c>
      <c r="AI159">
        <v>35.37</v>
      </c>
      <c r="AJ159">
        <v>707</v>
      </c>
      <c r="AK159">
        <v>1886.14</v>
      </c>
      <c r="AL159">
        <v>825.19</v>
      </c>
      <c r="AM159">
        <v>82.52</v>
      </c>
      <c r="AN159">
        <v>200.4</v>
      </c>
      <c r="AO159">
        <v>94.31</v>
      </c>
      <c r="AP159">
        <v>0</v>
      </c>
      <c r="AQ159">
        <v>5723.79</v>
      </c>
      <c r="AR159">
        <v>21.71</v>
      </c>
      <c r="AS159">
        <v>0</v>
      </c>
      <c r="AT159">
        <v>20466.78</v>
      </c>
      <c r="AU159">
        <v>164</v>
      </c>
      <c r="AV159">
        <v>2</v>
      </c>
      <c r="AW159">
        <v>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t="s">
        <v>5596</v>
      </c>
      <c r="B160" t="s">
        <v>5378</v>
      </c>
      <c r="C160" t="s">
        <v>5535</v>
      </c>
      <c r="D160">
        <v>9000256</v>
      </c>
      <c r="E160" t="s">
        <v>628</v>
      </c>
      <c r="F160">
        <v>5.9</v>
      </c>
      <c r="G160">
        <v>2124</v>
      </c>
      <c r="H160">
        <v>0</v>
      </c>
      <c r="I160">
        <v>12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100</v>
      </c>
      <c r="S160">
        <v>300</v>
      </c>
      <c r="T160">
        <v>0</v>
      </c>
      <c r="U160">
        <v>33</v>
      </c>
      <c r="V160">
        <v>800</v>
      </c>
      <c r="W160">
        <v>0</v>
      </c>
      <c r="X160">
        <v>292.97</v>
      </c>
      <c r="Y160">
        <v>0</v>
      </c>
      <c r="Z160">
        <v>3661.97</v>
      </c>
      <c r="AA160">
        <v>0</v>
      </c>
      <c r="AB160">
        <v>2221.05</v>
      </c>
      <c r="AC160">
        <v>0</v>
      </c>
      <c r="AD160">
        <v>0</v>
      </c>
      <c r="AE160">
        <v>0</v>
      </c>
      <c r="AF160">
        <v>0</v>
      </c>
      <c r="AG160">
        <v>686.01</v>
      </c>
      <c r="AH160">
        <v>171.5</v>
      </c>
      <c r="AI160">
        <v>25.73</v>
      </c>
      <c r="AJ160">
        <v>515</v>
      </c>
      <c r="AK160">
        <v>1372.01</v>
      </c>
      <c r="AL160">
        <v>600.25</v>
      </c>
      <c r="AM160">
        <v>60.03</v>
      </c>
      <c r="AN160">
        <v>145.78</v>
      </c>
      <c r="AO160">
        <v>68.6</v>
      </c>
      <c r="AP160">
        <v>0</v>
      </c>
      <c r="AQ160">
        <v>10191.73</v>
      </c>
      <c r="AR160">
        <v>40.68</v>
      </c>
      <c r="AS160">
        <v>0</v>
      </c>
      <c r="AT160">
        <v>16356.14</v>
      </c>
      <c r="AU160">
        <v>40.68</v>
      </c>
      <c r="AV160">
        <v>2</v>
      </c>
      <c r="AW160">
        <v>9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t="s">
        <v>5597</v>
      </c>
      <c r="B161" t="s">
        <v>5378</v>
      </c>
      <c r="C161" t="s">
        <v>5538</v>
      </c>
      <c r="D161">
        <v>9000257</v>
      </c>
      <c r="E161" t="s">
        <v>632</v>
      </c>
      <c r="F161">
        <v>6.7</v>
      </c>
      <c r="G161">
        <v>2412</v>
      </c>
      <c r="H161">
        <v>0</v>
      </c>
      <c r="I161">
        <v>114.4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7</v>
      </c>
      <c r="R161">
        <v>100</v>
      </c>
      <c r="S161">
        <v>300</v>
      </c>
      <c r="T161">
        <v>0</v>
      </c>
      <c r="U161">
        <v>33</v>
      </c>
      <c r="V161">
        <v>800</v>
      </c>
      <c r="W161">
        <v>0</v>
      </c>
      <c r="X161">
        <v>0</v>
      </c>
      <c r="Y161">
        <v>0</v>
      </c>
      <c r="Z161">
        <v>3766.4</v>
      </c>
      <c r="AA161">
        <v>0</v>
      </c>
      <c r="AB161">
        <v>2166.28</v>
      </c>
      <c r="AC161">
        <v>0</v>
      </c>
      <c r="AD161">
        <v>0</v>
      </c>
      <c r="AE161">
        <v>0</v>
      </c>
      <c r="AF161">
        <v>0</v>
      </c>
      <c r="AG161">
        <v>737.37</v>
      </c>
      <c r="AH161">
        <v>184.34</v>
      </c>
      <c r="AI161">
        <v>27.65</v>
      </c>
      <c r="AJ161">
        <v>553</v>
      </c>
      <c r="AK161">
        <v>1474.73</v>
      </c>
      <c r="AL161">
        <v>645.19</v>
      </c>
      <c r="AM161">
        <v>64.52</v>
      </c>
      <c r="AN161">
        <v>156.69</v>
      </c>
      <c r="AO161">
        <v>73.74</v>
      </c>
      <c r="AP161">
        <v>0</v>
      </c>
      <c r="AQ161">
        <v>8192.04</v>
      </c>
      <c r="AR161">
        <v>95.76</v>
      </c>
      <c r="AS161">
        <v>0</v>
      </c>
      <c r="AT161">
        <v>18874.28</v>
      </c>
      <c r="AU161">
        <v>116.23</v>
      </c>
      <c r="AV161">
        <v>2</v>
      </c>
      <c r="AW161">
        <v>9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t="s">
        <v>5598</v>
      </c>
      <c r="B162" t="s">
        <v>5378</v>
      </c>
      <c r="C162" t="s">
        <v>5599</v>
      </c>
      <c r="D162">
        <v>9000258</v>
      </c>
      <c r="E162" t="s">
        <v>636</v>
      </c>
      <c r="F162">
        <v>6.1</v>
      </c>
      <c r="G162">
        <v>2196</v>
      </c>
      <c r="H162">
        <v>0</v>
      </c>
      <c r="I162">
        <v>12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100</v>
      </c>
      <c r="S162">
        <v>300</v>
      </c>
      <c r="T162">
        <v>0</v>
      </c>
      <c r="U162">
        <v>33</v>
      </c>
      <c r="V162">
        <v>800</v>
      </c>
      <c r="W162">
        <v>0</v>
      </c>
      <c r="X162">
        <v>0</v>
      </c>
      <c r="Y162">
        <v>0</v>
      </c>
      <c r="Z162">
        <v>3441</v>
      </c>
      <c r="AA162">
        <v>0</v>
      </c>
      <c r="AB162">
        <v>2073.28</v>
      </c>
      <c r="AC162">
        <v>0</v>
      </c>
      <c r="AD162">
        <v>0</v>
      </c>
      <c r="AE162">
        <v>0</v>
      </c>
      <c r="AF162">
        <v>0</v>
      </c>
      <c r="AG162">
        <v>670.07</v>
      </c>
      <c r="AH162">
        <v>167.52</v>
      </c>
      <c r="AI162">
        <v>25.13</v>
      </c>
      <c r="AJ162">
        <v>503</v>
      </c>
      <c r="AK162">
        <v>1340.15</v>
      </c>
      <c r="AL162">
        <v>586.31</v>
      </c>
      <c r="AM162">
        <v>58.63</v>
      </c>
      <c r="AN162">
        <v>142.39</v>
      </c>
      <c r="AO162">
        <v>67.01</v>
      </c>
      <c r="AP162">
        <v>0</v>
      </c>
      <c r="AQ162">
        <v>2003.28</v>
      </c>
      <c r="AR162">
        <v>0</v>
      </c>
      <c r="AS162">
        <v>0</v>
      </c>
      <c r="AT162">
        <v>16376.73</v>
      </c>
      <c r="AU162">
        <v>131.2</v>
      </c>
      <c r="AV162">
        <v>2</v>
      </c>
      <c r="AW162">
        <v>9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t="s">
        <v>5600</v>
      </c>
      <c r="B163" t="s">
        <v>5378</v>
      </c>
      <c r="C163" t="s">
        <v>5560</v>
      </c>
      <c r="D163">
        <v>9000259</v>
      </c>
      <c r="E163" t="s">
        <v>640</v>
      </c>
      <c r="F163">
        <v>5.3</v>
      </c>
      <c r="G163">
        <v>1908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100</v>
      </c>
      <c r="S163">
        <v>300</v>
      </c>
      <c r="T163">
        <v>0</v>
      </c>
      <c r="U163">
        <v>33</v>
      </c>
      <c r="V163">
        <v>800</v>
      </c>
      <c r="W163">
        <v>0</v>
      </c>
      <c r="X163">
        <v>526.34</v>
      </c>
      <c r="Y163">
        <v>0</v>
      </c>
      <c r="Z163">
        <v>3667.34</v>
      </c>
      <c r="AA163">
        <v>0</v>
      </c>
      <c r="AB163">
        <v>2554.3</v>
      </c>
      <c r="AC163">
        <v>0</v>
      </c>
      <c r="AD163">
        <v>0</v>
      </c>
      <c r="AE163">
        <v>0</v>
      </c>
      <c r="AF163">
        <v>0</v>
      </c>
      <c r="AG163">
        <v>545.27</v>
      </c>
      <c r="AH163">
        <v>136.32</v>
      </c>
      <c r="AI163">
        <v>20.45</v>
      </c>
      <c r="AJ163">
        <v>409</v>
      </c>
      <c r="AK163">
        <v>1090.54</v>
      </c>
      <c r="AL163">
        <v>477.11</v>
      </c>
      <c r="AM163">
        <v>47.71</v>
      </c>
      <c r="AN163">
        <v>115.87</v>
      </c>
      <c r="AO163">
        <v>54.53</v>
      </c>
      <c r="AP163">
        <v>0</v>
      </c>
      <c r="AQ163">
        <v>6484.3</v>
      </c>
      <c r="AR163">
        <v>0</v>
      </c>
      <c r="AS163">
        <v>0</v>
      </c>
      <c r="AT163">
        <v>13708.03</v>
      </c>
      <c r="AU163">
        <v>0</v>
      </c>
      <c r="AV163">
        <v>2</v>
      </c>
      <c r="AW163">
        <v>9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t="s">
        <v>5601</v>
      </c>
      <c r="B164" t="s">
        <v>5378</v>
      </c>
      <c r="C164" t="s">
        <v>5564</v>
      </c>
      <c r="D164">
        <v>9000260</v>
      </c>
      <c r="E164" t="s">
        <v>644</v>
      </c>
      <c r="F164">
        <v>5.9</v>
      </c>
      <c r="G164">
        <v>2124</v>
      </c>
      <c r="H164">
        <v>0</v>
      </c>
      <c r="I164">
        <v>20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300</v>
      </c>
      <c r="S164">
        <v>300</v>
      </c>
      <c r="T164">
        <v>0</v>
      </c>
      <c r="U164">
        <v>33</v>
      </c>
      <c r="V164">
        <v>800</v>
      </c>
      <c r="W164">
        <v>0</v>
      </c>
      <c r="X164">
        <v>0</v>
      </c>
      <c r="Y164">
        <v>0</v>
      </c>
      <c r="Z164">
        <v>3577</v>
      </c>
      <c r="AA164">
        <v>0</v>
      </c>
      <c r="AB164">
        <v>1922.09</v>
      </c>
      <c r="AC164">
        <v>0</v>
      </c>
      <c r="AD164">
        <v>0</v>
      </c>
      <c r="AE164">
        <v>0</v>
      </c>
      <c r="AF164">
        <v>0</v>
      </c>
      <c r="AG164">
        <v>785.21</v>
      </c>
      <c r="AH164">
        <v>196.3</v>
      </c>
      <c r="AI164">
        <v>29.45</v>
      </c>
      <c r="AJ164">
        <v>589</v>
      </c>
      <c r="AK164">
        <v>1570.42</v>
      </c>
      <c r="AL164">
        <v>687.06</v>
      </c>
      <c r="AM164">
        <v>68.71</v>
      </c>
      <c r="AN164">
        <v>166.86</v>
      </c>
      <c r="AO164">
        <v>78.52</v>
      </c>
      <c r="AP164">
        <v>0</v>
      </c>
      <c r="AQ164">
        <v>6765.04</v>
      </c>
      <c r="AR164">
        <v>52.95</v>
      </c>
      <c r="AS164">
        <v>0</v>
      </c>
      <c r="AT164">
        <v>17533.28</v>
      </c>
      <c r="AU164">
        <v>76</v>
      </c>
      <c r="AV164">
        <v>2</v>
      </c>
      <c r="AW164">
        <v>9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t="s">
        <v>5602</v>
      </c>
      <c r="B165" t="s">
        <v>5378</v>
      </c>
      <c r="C165" t="s">
        <v>5603</v>
      </c>
      <c r="D165">
        <v>9000261</v>
      </c>
      <c r="E165" t="s">
        <v>648</v>
      </c>
      <c r="F165">
        <v>6.7</v>
      </c>
      <c r="G165">
        <v>2412</v>
      </c>
      <c r="H165">
        <v>0</v>
      </c>
      <c r="I165">
        <v>12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300</v>
      </c>
      <c r="S165">
        <v>300</v>
      </c>
      <c r="T165">
        <v>0</v>
      </c>
      <c r="U165">
        <v>33</v>
      </c>
      <c r="V165">
        <v>800</v>
      </c>
      <c r="W165">
        <v>0</v>
      </c>
      <c r="X165">
        <v>0</v>
      </c>
      <c r="Y165">
        <v>0</v>
      </c>
      <c r="Z165">
        <v>3857</v>
      </c>
      <c r="AA165">
        <v>0</v>
      </c>
      <c r="AB165">
        <v>1878.1</v>
      </c>
      <c r="AC165">
        <v>0</v>
      </c>
      <c r="AD165">
        <v>0</v>
      </c>
      <c r="AE165">
        <v>0</v>
      </c>
      <c r="AF165">
        <v>0</v>
      </c>
      <c r="AG165">
        <v>960.18</v>
      </c>
      <c r="AH165">
        <v>240.05</v>
      </c>
      <c r="AI165">
        <v>36.01</v>
      </c>
      <c r="AJ165">
        <v>720</v>
      </c>
      <c r="AK165">
        <v>1920.37</v>
      </c>
      <c r="AL165">
        <v>840.16</v>
      </c>
      <c r="AM165">
        <v>84.02</v>
      </c>
      <c r="AN165">
        <v>204.04</v>
      </c>
      <c r="AO165">
        <v>96.02</v>
      </c>
      <c r="AP165">
        <v>0</v>
      </c>
      <c r="AQ165">
        <v>5688.76</v>
      </c>
      <c r="AR165">
        <v>20.66</v>
      </c>
      <c r="AS165">
        <v>0</v>
      </c>
      <c r="AT165">
        <v>20394.14</v>
      </c>
      <c r="AU165">
        <v>161.82</v>
      </c>
      <c r="AV165">
        <v>2</v>
      </c>
      <c r="AW165">
        <v>9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t="s">
        <v>5604</v>
      </c>
      <c r="B166" t="s">
        <v>5378</v>
      </c>
      <c r="C166" t="s">
        <v>5558</v>
      </c>
      <c r="D166">
        <v>9000262</v>
      </c>
      <c r="E166" t="s">
        <v>652</v>
      </c>
      <c r="F166">
        <v>5.1</v>
      </c>
      <c r="G166">
        <v>1836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100</v>
      </c>
      <c r="S166">
        <v>300</v>
      </c>
      <c r="T166">
        <v>0</v>
      </c>
      <c r="U166">
        <v>33</v>
      </c>
      <c r="V166">
        <v>800</v>
      </c>
      <c r="W166">
        <v>0</v>
      </c>
      <c r="X166">
        <v>0</v>
      </c>
      <c r="Y166">
        <v>0</v>
      </c>
      <c r="Z166">
        <v>3069</v>
      </c>
      <c r="AA166">
        <v>0</v>
      </c>
      <c r="AB166">
        <v>1968.84</v>
      </c>
      <c r="AC166">
        <v>0</v>
      </c>
      <c r="AD166">
        <v>0</v>
      </c>
      <c r="AE166">
        <v>0</v>
      </c>
      <c r="AF166">
        <v>0</v>
      </c>
      <c r="AG166">
        <v>539.15</v>
      </c>
      <c r="AH166">
        <v>134.79</v>
      </c>
      <c r="AI166">
        <v>20.22</v>
      </c>
      <c r="AJ166">
        <v>404</v>
      </c>
      <c r="AK166">
        <v>1078.31</v>
      </c>
      <c r="AL166">
        <v>471.76</v>
      </c>
      <c r="AM166">
        <v>47.18</v>
      </c>
      <c r="AN166">
        <v>114.57</v>
      </c>
      <c r="AO166">
        <v>53.92</v>
      </c>
      <c r="AP166">
        <v>0</v>
      </c>
      <c r="AQ166">
        <v>3898.84</v>
      </c>
      <c r="AR166">
        <v>0</v>
      </c>
      <c r="AS166">
        <v>0</v>
      </c>
      <c r="AT166">
        <v>13004.33</v>
      </c>
      <c r="AU166">
        <v>0</v>
      </c>
      <c r="AV166">
        <v>2</v>
      </c>
      <c r="AW166">
        <v>9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t="s">
        <v>5605</v>
      </c>
      <c r="B167" t="s">
        <v>5378</v>
      </c>
      <c r="C167" t="s">
        <v>5550</v>
      </c>
      <c r="D167">
        <v>9000263</v>
      </c>
      <c r="E167" t="s">
        <v>3285</v>
      </c>
      <c r="F167">
        <v>5.9</v>
      </c>
      <c r="G167">
        <v>2124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7</v>
      </c>
      <c r="R167">
        <v>0</v>
      </c>
      <c r="S167">
        <v>300</v>
      </c>
      <c r="T167">
        <v>0</v>
      </c>
      <c r="U167">
        <v>33</v>
      </c>
      <c r="V167">
        <v>0</v>
      </c>
      <c r="W167">
        <v>0</v>
      </c>
      <c r="X167">
        <v>0</v>
      </c>
      <c r="Y167">
        <v>0</v>
      </c>
      <c r="Z167">
        <v>5574</v>
      </c>
      <c r="AA167">
        <v>0</v>
      </c>
      <c r="AB167">
        <v>4115.08</v>
      </c>
      <c r="AC167">
        <v>0</v>
      </c>
      <c r="AD167">
        <v>0</v>
      </c>
      <c r="AE167">
        <v>0</v>
      </c>
      <c r="AF167">
        <v>0</v>
      </c>
      <c r="AG167">
        <v>715.28</v>
      </c>
      <c r="AH167">
        <v>178.82</v>
      </c>
      <c r="AI167">
        <v>26.82</v>
      </c>
      <c r="AJ167">
        <v>536</v>
      </c>
      <c r="AK167">
        <v>1430.56</v>
      </c>
      <c r="AL167">
        <v>625.87</v>
      </c>
      <c r="AM167">
        <v>62.59</v>
      </c>
      <c r="AN167">
        <v>152</v>
      </c>
      <c r="AO167">
        <v>71.53</v>
      </c>
      <c r="AP167">
        <v>0</v>
      </c>
      <c r="AQ167">
        <v>4115.08</v>
      </c>
      <c r="AR167">
        <v>0</v>
      </c>
      <c r="AS167">
        <v>0</v>
      </c>
      <c r="AT167">
        <v>23047.95</v>
      </c>
      <c r="AU167">
        <v>267.99</v>
      </c>
      <c r="AV167">
        <v>2</v>
      </c>
      <c r="AW167">
        <v>9</v>
      </c>
      <c r="AX167">
        <v>1110</v>
      </c>
      <c r="AY167">
        <v>1000</v>
      </c>
      <c r="AZ167">
        <v>1000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t="s">
        <v>5606</v>
      </c>
      <c r="B168" t="s">
        <v>5378</v>
      </c>
      <c r="C168" t="s">
        <v>5607</v>
      </c>
      <c r="D168">
        <v>9000264</v>
      </c>
      <c r="E168" t="s">
        <v>3221</v>
      </c>
      <c r="F168">
        <v>5.9</v>
      </c>
      <c r="G168">
        <v>2124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</v>
      </c>
      <c r="R168">
        <v>0</v>
      </c>
      <c r="S168">
        <v>300</v>
      </c>
      <c r="T168">
        <v>0</v>
      </c>
      <c r="U168">
        <v>33</v>
      </c>
      <c r="V168">
        <v>0</v>
      </c>
      <c r="W168">
        <v>0</v>
      </c>
      <c r="X168">
        <v>0</v>
      </c>
      <c r="Y168">
        <v>0</v>
      </c>
      <c r="Z168">
        <v>4334</v>
      </c>
      <c r="AA168">
        <v>0</v>
      </c>
      <c r="AB168">
        <v>2577.82</v>
      </c>
      <c r="AC168">
        <v>0</v>
      </c>
      <c r="AD168">
        <v>0</v>
      </c>
      <c r="AE168">
        <v>0</v>
      </c>
      <c r="AF168">
        <v>0</v>
      </c>
      <c r="AG168">
        <v>860.72</v>
      </c>
      <c r="AH168">
        <v>215.18</v>
      </c>
      <c r="AI168">
        <v>32.28</v>
      </c>
      <c r="AJ168">
        <v>646</v>
      </c>
      <c r="AK168">
        <v>1721.44</v>
      </c>
      <c r="AL168">
        <v>753.13</v>
      </c>
      <c r="AM168">
        <v>75.31</v>
      </c>
      <c r="AN168">
        <v>182.9</v>
      </c>
      <c r="AO168">
        <v>86.07</v>
      </c>
      <c r="AP168">
        <v>0</v>
      </c>
      <c r="AQ168">
        <v>2577.82</v>
      </c>
      <c r="AR168">
        <v>0</v>
      </c>
      <c r="AS168">
        <v>0</v>
      </c>
      <c r="AT168">
        <v>18138.46</v>
      </c>
      <c r="AU168">
        <v>166.82</v>
      </c>
      <c r="AV168">
        <v>2</v>
      </c>
      <c r="AW168">
        <v>9</v>
      </c>
      <c r="AX168">
        <v>370</v>
      </c>
      <c r="AY168">
        <v>1000</v>
      </c>
      <c r="AZ168">
        <v>500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>
      <c r="A169" t="s">
        <v>5608</v>
      </c>
      <c r="B169" t="s">
        <v>5378</v>
      </c>
      <c r="C169" t="s">
        <v>5609</v>
      </c>
      <c r="D169">
        <v>9000265</v>
      </c>
      <c r="E169" t="s">
        <v>3289</v>
      </c>
      <c r="F169">
        <v>6.1</v>
      </c>
      <c r="G169">
        <v>2196</v>
      </c>
      <c r="H169">
        <v>0</v>
      </c>
      <c r="I169">
        <v>194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300</v>
      </c>
      <c r="T169">
        <v>0</v>
      </c>
      <c r="U169">
        <v>33</v>
      </c>
      <c r="V169">
        <v>0</v>
      </c>
      <c r="W169">
        <v>0</v>
      </c>
      <c r="X169">
        <v>0</v>
      </c>
      <c r="Y169">
        <v>0</v>
      </c>
      <c r="Z169">
        <v>5833</v>
      </c>
      <c r="AA169">
        <v>0</v>
      </c>
      <c r="AB169">
        <v>3736.36</v>
      </c>
      <c r="AC169">
        <v>0</v>
      </c>
      <c r="AD169">
        <v>0</v>
      </c>
      <c r="AE169">
        <v>0</v>
      </c>
      <c r="AF169">
        <v>0</v>
      </c>
      <c r="AG169">
        <v>956.24</v>
      </c>
      <c r="AH169">
        <v>239.06</v>
      </c>
      <c r="AI169">
        <v>35.86</v>
      </c>
      <c r="AJ169">
        <v>717</v>
      </c>
      <c r="AK169">
        <v>1912.48</v>
      </c>
      <c r="AL169">
        <v>836.71</v>
      </c>
      <c r="AM169">
        <v>83.67</v>
      </c>
      <c r="AN169">
        <v>203.2</v>
      </c>
      <c r="AO169">
        <v>95.62</v>
      </c>
      <c r="AP169">
        <v>0</v>
      </c>
      <c r="AQ169">
        <v>9882.84</v>
      </c>
      <c r="AR169">
        <v>146.48</v>
      </c>
      <c r="AS169">
        <v>0</v>
      </c>
      <c r="AT169">
        <v>23830.81</v>
      </c>
      <c r="AU169">
        <v>264.92</v>
      </c>
      <c r="AV169">
        <v>2</v>
      </c>
      <c r="AW169">
        <v>9</v>
      </c>
      <c r="AX169">
        <v>1110</v>
      </c>
      <c r="AY169">
        <v>1000</v>
      </c>
      <c r="AZ169">
        <v>1000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t="s">
        <v>5610</v>
      </c>
      <c r="B170" t="s">
        <v>5378</v>
      </c>
      <c r="C170" t="s">
        <v>5583</v>
      </c>
      <c r="D170">
        <v>9000266</v>
      </c>
      <c r="E170" t="s">
        <v>3257</v>
      </c>
      <c r="F170">
        <v>5.1</v>
      </c>
      <c r="G170">
        <v>1836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</v>
      </c>
      <c r="R170">
        <v>0</v>
      </c>
      <c r="S170">
        <v>300</v>
      </c>
      <c r="T170">
        <v>0</v>
      </c>
      <c r="U170">
        <v>33</v>
      </c>
      <c r="V170">
        <v>0</v>
      </c>
      <c r="W170">
        <v>0</v>
      </c>
      <c r="X170">
        <v>0</v>
      </c>
      <c r="Y170">
        <v>0</v>
      </c>
      <c r="Z170">
        <v>4046</v>
      </c>
      <c r="AA170">
        <v>0</v>
      </c>
      <c r="AB170">
        <v>2587.08</v>
      </c>
      <c r="AC170">
        <v>0</v>
      </c>
      <c r="AD170">
        <v>0</v>
      </c>
      <c r="AE170">
        <v>0</v>
      </c>
      <c r="AF170">
        <v>0</v>
      </c>
      <c r="AG170">
        <v>715.28</v>
      </c>
      <c r="AH170">
        <v>178.82</v>
      </c>
      <c r="AI170">
        <v>26.82</v>
      </c>
      <c r="AJ170">
        <v>536</v>
      </c>
      <c r="AK170">
        <v>1430.56</v>
      </c>
      <c r="AL170">
        <v>625.87</v>
      </c>
      <c r="AM170">
        <v>62.59</v>
      </c>
      <c r="AN170">
        <v>152</v>
      </c>
      <c r="AO170">
        <v>71.53</v>
      </c>
      <c r="AP170">
        <v>0</v>
      </c>
      <c r="AQ170">
        <v>3919.08</v>
      </c>
      <c r="AR170">
        <v>0</v>
      </c>
      <c r="AS170">
        <v>0</v>
      </c>
      <c r="AT170">
        <v>15130.14</v>
      </c>
      <c r="AU170">
        <v>36.33</v>
      </c>
      <c r="AV170">
        <v>2</v>
      </c>
      <c r="AW170">
        <v>9</v>
      </c>
      <c r="AX170">
        <v>370</v>
      </c>
      <c r="AY170">
        <v>1000</v>
      </c>
      <c r="AZ170">
        <v>500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t="s">
        <v>5611</v>
      </c>
      <c r="B171" t="s">
        <v>5378</v>
      </c>
      <c r="C171" t="s">
        <v>5560</v>
      </c>
      <c r="D171">
        <v>9000267</v>
      </c>
      <c r="E171" t="s">
        <v>656</v>
      </c>
      <c r="F171">
        <v>4.1</v>
      </c>
      <c r="G171">
        <v>1476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</v>
      </c>
      <c r="R171">
        <v>100</v>
      </c>
      <c r="S171">
        <v>300</v>
      </c>
      <c r="T171">
        <v>700</v>
      </c>
      <c r="U171">
        <v>33</v>
      </c>
      <c r="V171">
        <v>800</v>
      </c>
      <c r="W171">
        <v>0</v>
      </c>
      <c r="X171">
        <v>0</v>
      </c>
      <c r="Y171">
        <v>0</v>
      </c>
      <c r="Z171">
        <v>3416</v>
      </c>
      <c r="AA171">
        <v>0</v>
      </c>
      <c r="AB171">
        <v>2370.92</v>
      </c>
      <c r="AC171">
        <v>0</v>
      </c>
      <c r="AD171">
        <v>0</v>
      </c>
      <c r="AE171">
        <v>0</v>
      </c>
      <c r="AF171">
        <v>0</v>
      </c>
      <c r="AG171">
        <v>511.9</v>
      </c>
      <c r="AH171">
        <v>127.98</v>
      </c>
      <c r="AI171">
        <v>19.2</v>
      </c>
      <c r="AJ171">
        <v>384</v>
      </c>
      <c r="AK171">
        <v>1023.8</v>
      </c>
      <c r="AL171">
        <v>447.91</v>
      </c>
      <c r="AM171">
        <v>44.79</v>
      </c>
      <c r="AN171">
        <v>108.78</v>
      </c>
      <c r="AO171">
        <v>51.19</v>
      </c>
      <c r="AP171">
        <v>0</v>
      </c>
      <c r="AQ171">
        <v>2300.92</v>
      </c>
      <c r="AR171">
        <v>0</v>
      </c>
      <c r="AS171">
        <v>0</v>
      </c>
      <c r="AT171">
        <v>14270.57</v>
      </c>
      <c r="AU171">
        <v>59.09</v>
      </c>
      <c r="AV171">
        <v>2</v>
      </c>
      <c r="AW171">
        <v>9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t="s">
        <v>5612</v>
      </c>
      <c r="B172" t="s">
        <v>5378</v>
      </c>
      <c r="C172" t="s">
        <v>5595</v>
      </c>
      <c r="D172">
        <v>9000268</v>
      </c>
      <c r="E172" t="s">
        <v>660</v>
      </c>
      <c r="F172">
        <v>4.1</v>
      </c>
      <c r="G172">
        <v>1476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100</v>
      </c>
      <c r="S172">
        <v>300</v>
      </c>
      <c r="T172">
        <v>700</v>
      </c>
      <c r="U172">
        <v>33</v>
      </c>
      <c r="V172">
        <v>800</v>
      </c>
      <c r="W172">
        <v>0</v>
      </c>
      <c r="X172">
        <v>203.59</v>
      </c>
      <c r="Y172">
        <v>0</v>
      </c>
      <c r="Z172">
        <v>3612.59</v>
      </c>
      <c r="AA172">
        <v>0</v>
      </c>
      <c r="AB172">
        <v>2568.22</v>
      </c>
      <c r="AC172">
        <v>0</v>
      </c>
      <c r="AD172">
        <v>0</v>
      </c>
      <c r="AE172">
        <v>0</v>
      </c>
      <c r="AF172">
        <v>0</v>
      </c>
      <c r="AG172">
        <v>511.35</v>
      </c>
      <c r="AH172">
        <v>127.84</v>
      </c>
      <c r="AI172">
        <v>19.18</v>
      </c>
      <c r="AJ172">
        <v>384</v>
      </c>
      <c r="AK172">
        <v>1022.7</v>
      </c>
      <c r="AL172">
        <v>447.43</v>
      </c>
      <c r="AM172">
        <v>44.74</v>
      </c>
      <c r="AN172">
        <v>108.66</v>
      </c>
      <c r="AO172">
        <v>51.14</v>
      </c>
      <c r="AP172">
        <v>0</v>
      </c>
      <c r="AQ172">
        <v>4498.22</v>
      </c>
      <c r="AR172">
        <v>0</v>
      </c>
      <c r="AS172">
        <v>0</v>
      </c>
      <c r="AT172">
        <v>14395.29</v>
      </c>
      <c r="AU172">
        <v>0</v>
      </c>
      <c r="AV172">
        <v>2</v>
      </c>
      <c r="AW172">
        <v>9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>
      <c r="A173" t="s">
        <v>5613</v>
      </c>
      <c r="B173" t="s">
        <v>5378</v>
      </c>
      <c r="C173" t="s">
        <v>5614</v>
      </c>
      <c r="D173">
        <v>9000269</v>
      </c>
      <c r="E173" t="s">
        <v>664</v>
      </c>
      <c r="F173">
        <v>0</v>
      </c>
      <c r="G173">
        <v>0</v>
      </c>
      <c r="H173">
        <v>4534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800</v>
      </c>
      <c r="S173">
        <v>300</v>
      </c>
      <c r="T173">
        <v>0</v>
      </c>
      <c r="U173">
        <v>33</v>
      </c>
      <c r="V173">
        <v>0</v>
      </c>
      <c r="W173">
        <v>0</v>
      </c>
      <c r="X173">
        <v>0</v>
      </c>
      <c r="Y173">
        <v>0</v>
      </c>
      <c r="Z173">
        <v>5667</v>
      </c>
      <c r="AA173">
        <v>0</v>
      </c>
      <c r="AB173">
        <v>3036.41</v>
      </c>
      <c r="AC173">
        <v>0</v>
      </c>
      <c r="AD173">
        <v>0</v>
      </c>
      <c r="AE173">
        <v>0</v>
      </c>
      <c r="AF173">
        <v>0</v>
      </c>
      <c r="AG173">
        <v>1134.48</v>
      </c>
      <c r="AH173">
        <v>373.57</v>
      </c>
      <c r="AI173">
        <v>42.54</v>
      </c>
      <c r="AJ173">
        <v>1078</v>
      </c>
      <c r="AK173">
        <v>2268.96</v>
      </c>
      <c r="AL173">
        <v>1307.48</v>
      </c>
      <c r="AM173">
        <v>99.27</v>
      </c>
      <c r="AN173">
        <v>241.08</v>
      </c>
      <c r="AO173">
        <v>149.43</v>
      </c>
      <c r="AP173">
        <v>0</v>
      </c>
      <c r="AQ173">
        <v>4476.41</v>
      </c>
      <c r="AR173">
        <v>0</v>
      </c>
      <c r="AS173">
        <v>0</v>
      </c>
      <c r="AT173">
        <v>27399</v>
      </c>
      <c r="AU173">
        <v>387.68</v>
      </c>
      <c r="AV173">
        <v>2</v>
      </c>
      <c r="AW173">
        <v>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A174" t="s">
        <v>5615</v>
      </c>
      <c r="B174" t="s">
        <v>5378</v>
      </c>
      <c r="C174" t="s">
        <v>5616</v>
      </c>
      <c r="D174">
        <v>9000270</v>
      </c>
      <c r="E174" t="s">
        <v>668</v>
      </c>
      <c r="F174">
        <v>5.9</v>
      </c>
      <c r="G174">
        <v>2124</v>
      </c>
      <c r="H174">
        <v>0</v>
      </c>
      <c r="I174">
        <v>12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100</v>
      </c>
      <c r="S174">
        <v>300</v>
      </c>
      <c r="T174">
        <v>0</v>
      </c>
      <c r="U174">
        <v>33</v>
      </c>
      <c r="V174">
        <v>800</v>
      </c>
      <c r="W174">
        <v>0</v>
      </c>
      <c r="X174">
        <v>80</v>
      </c>
      <c r="Y174">
        <v>0</v>
      </c>
      <c r="Z174">
        <v>3449</v>
      </c>
      <c r="AA174">
        <v>0</v>
      </c>
      <c r="AB174">
        <v>2236.22</v>
      </c>
      <c r="AC174">
        <v>0</v>
      </c>
      <c r="AD174">
        <v>0</v>
      </c>
      <c r="AE174">
        <v>0</v>
      </c>
      <c r="AF174">
        <v>0</v>
      </c>
      <c r="AG174">
        <v>591.57</v>
      </c>
      <c r="AH174">
        <v>147.89</v>
      </c>
      <c r="AI174">
        <v>22.18</v>
      </c>
      <c r="AJ174">
        <v>444</v>
      </c>
      <c r="AK174">
        <v>1183.15</v>
      </c>
      <c r="AL174">
        <v>517.63</v>
      </c>
      <c r="AM174">
        <v>51.76</v>
      </c>
      <c r="AN174">
        <v>125.71</v>
      </c>
      <c r="AO174">
        <v>59.16</v>
      </c>
      <c r="AP174">
        <v>0</v>
      </c>
      <c r="AQ174">
        <v>5171.36</v>
      </c>
      <c r="AR174">
        <v>5.14</v>
      </c>
      <c r="AS174">
        <v>0</v>
      </c>
      <c r="AT174">
        <v>17571.41</v>
      </c>
      <c r="AU174">
        <v>77.14</v>
      </c>
      <c r="AV174">
        <v>2</v>
      </c>
      <c r="AW174">
        <v>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>
      <c r="A175" t="s">
        <v>5617</v>
      </c>
      <c r="B175" t="s">
        <v>5378</v>
      </c>
      <c r="C175" t="s">
        <v>5614</v>
      </c>
      <c r="D175">
        <v>9000271</v>
      </c>
      <c r="E175" t="s">
        <v>672</v>
      </c>
      <c r="F175">
        <v>6.7</v>
      </c>
      <c r="G175">
        <v>2412</v>
      </c>
      <c r="H175">
        <v>0</v>
      </c>
      <c r="I175">
        <v>189.44</v>
      </c>
      <c r="J175">
        <v>0</v>
      </c>
      <c r="K175">
        <v>20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300</v>
      </c>
      <c r="S175">
        <v>300</v>
      </c>
      <c r="T175">
        <v>0</v>
      </c>
      <c r="U175">
        <v>33</v>
      </c>
      <c r="V175">
        <v>800</v>
      </c>
      <c r="W175">
        <v>0</v>
      </c>
      <c r="X175">
        <v>50</v>
      </c>
      <c r="Y175">
        <v>0</v>
      </c>
      <c r="Z175">
        <v>4104.44</v>
      </c>
      <c r="AA175">
        <v>0</v>
      </c>
      <c r="AB175">
        <v>2421.62</v>
      </c>
      <c r="AC175">
        <v>0</v>
      </c>
      <c r="AD175">
        <v>0</v>
      </c>
      <c r="AE175">
        <v>0</v>
      </c>
      <c r="AF175">
        <v>0</v>
      </c>
      <c r="AG175">
        <v>824.71</v>
      </c>
      <c r="AH175">
        <v>206.18</v>
      </c>
      <c r="AI175">
        <v>30.93</v>
      </c>
      <c r="AJ175">
        <v>619</v>
      </c>
      <c r="AK175">
        <v>1649.41</v>
      </c>
      <c r="AL175">
        <v>721.62</v>
      </c>
      <c r="AM175">
        <v>72.16</v>
      </c>
      <c r="AN175">
        <v>175.25</v>
      </c>
      <c r="AO175">
        <v>82.47</v>
      </c>
      <c r="AP175">
        <v>0</v>
      </c>
      <c r="AQ175">
        <v>4211.62</v>
      </c>
      <c r="AR175">
        <v>0</v>
      </c>
      <c r="AS175">
        <v>0</v>
      </c>
      <c r="AT175">
        <v>23277.43</v>
      </c>
      <c r="AU175">
        <v>271.97</v>
      </c>
      <c r="AV175">
        <v>2</v>
      </c>
      <c r="AW175">
        <v>9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A176" t="s">
        <v>5618</v>
      </c>
      <c r="B176" t="s">
        <v>5378</v>
      </c>
      <c r="C176" t="s">
        <v>5614</v>
      </c>
      <c r="D176">
        <v>9000272</v>
      </c>
      <c r="E176" t="s">
        <v>3341</v>
      </c>
      <c r="F176">
        <v>7.1</v>
      </c>
      <c r="G176">
        <v>2556</v>
      </c>
      <c r="H176">
        <v>0</v>
      </c>
      <c r="I176">
        <v>472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300</v>
      </c>
      <c r="T176">
        <v>0</v>
      </c>
      <c r="U176">
        <v>33</v>
      </c>
      <c r="V176">
        <v>0</v>
      </c>
      <c r="W176">
        <v>0</v>
      </c>
      <c r="X176">
        <v>60</v>
      </c>
      <c r="Y176">
        <v>0</v>
      </c>
      <c r="Z176">
        <v>6731</v>
      </c>
      <c r="AA176">
        <v>0</v>
      </c>
      <c r="AB176">
        <v>4264.34</v>
      </c>
      <c r="AC176">
        <v>0</v>
      </c>
      <c r="AD176">
        <v>0</v>
      </c>
      <c r="AE176">
        <v>0</v>
      </c>
      <c r="AF176">
        <v>0</v>
      </c>
      <c r="AG176">
        <v>1134.48</v>
      </c>
      <c r="AH176">
        <v>286.42</v>
      </c>
      <c r="AI176">
        <v>42.54</v>
      </c>
      <c r="AJ176">
        <v>859</v>
      </c>
      <c r="AK176">
        <v>2268.96</v>
      </c>
      <c r="AL176">
        <v>1002.47</v>
      </c>
      <c r="AM176">
        <v>99.27</v>
      </c>
      <c r="AN176">
        <v>241.08</v>
      </c>
      <c r="AO176">
        <v>114.57</v>
      </c>
      <c r="AP176">
        <v>0</v>
      </c>
      <c r="AQ176">
        <v>9740.56</v>
      </c>
      <c r="AR176">
        <v>142.22</v>
      </c>
      <c r="AS176">
        <v>0</v>
      </c>
      <c r="AT176">
        <v>29124.6</v>
      </c>
      <c r="AU176">
        <v>423.74</v>
      </c>
      <c r="AV176">
        <v>2</v>
      </c>
      <c r="AW176">
        <v>9</v>
      </c>
      <c r="AX176">
        <v>1110</v>
      </c>
      <c r="AY176">
        <v>1200</v>
      </c>
      <c r="AZ176">
        <v>1000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A177" t="s">
        <v>5619</v>
      </c>
      <c r="B177" t="s">
        <v>5378</v>
      </c>
      <c r="C177" t="s">
        <v>5425</v>
      </c>
      <c r="D177">
        <v>9000273</v>
      </c>
      <c r="E177" t="s">
        <v>3217</v>
      </c>
      <c r="F177">
        <v>5.9</v>
      </c>
      <c r="G177">
        <v>2124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300</v>
      </c>
      <c r="T177">
        <v>0</v>
      </c>
      <c r="U177">
        <v>33</v>
      </c>
      <c r="V177">
        <v>0</v>
      </c>
      <c r="W177">
        <v>0</v>
      </c>
      <c r="X177">
        <v>0</v>
      </c>
      <c r="Y177">
        <v>0</v>
      </c>
      <c r="Z177">
        <v>4827</v>
      </c>
      <c r="AA177">
        <v>0</v>
      </c>
      <c r="AB177">
        <v>2920.24</v>
      </c>
      <c r="AC177">
        <v>0</v>
      </c>
      <c r="AD177">
        <v>0</v>
      </c>
      <c r="AE177">
        <v>0</v>
      </c>
      <c r="AF177">
        <v>0</v>
      </c>
      <c r="AG177">
        <v>934.96</v>
      </c>
      <c r="AH177">
        <v>233.74</v>
      </c>
      <c r="AI177">
        <v>35.06</v>
      </c>
      <c r="AJ177">
        <v>701</v>
      </c>
      <c r="AK177">
        <v>1869.92</v>
      </c>
      <c r="AL177">
        <v>818.09</v>
      </c>
      <c r="AM177">
        <v>81.81</v>
      </c>
      <c r="AN177">
        <v>198.68</v>
      </c>
      <c r="AO177">
        <v>93.5</v>
      </c>
      <c r="AP177">
        <v>0</v>
      </c>
      <c r="AQ177">
        <v>2920.24</v>
      </c>
      <c r="AR177">
        <v>0</v>
      </c>
      <c r="AS177">
        <v>0</v>
      </c>
      <c r="AT177">
        <v>21000.72</v>
      </c>
      <c r="AU177">
        <v>242.41</v>
      </c>
      <c r="AV177">
        <v>2</v>
      </c>
      <c r="AW177">
        <v>9</v>
      </c>
      <c r="AX177">
        <v>370</v>
      </c>
      <c r="AY177">
        <v>1000</v>
      </c>
      <c r="AZ177">
        <v>1000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>
      <c r="A178" t="s">
        <v>5620</v>
      </c>
      <c r="B178" t="s">
        <v>5378</v>
      </c>
      <c r="C178" t="s">
        <v>5532</v>
      </c>
      <c r="D178">
        <v>9000274</v>
      </c>
      <c r="E178" t="s">
        <v>676</v>
      </c>
      <c r="F178">
        <v>6.1</v>
      </c>
      <c r="G178">
        <v>2196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100</v>
      </c>
      <c r="S178">
        <v>300</v>
      </c>
      <c r="T178">
        <v>0</v>
      </c>
      <c r="U178">
        <v>33</v>
      </c>
      <c r="V178">
        <v>800</v>
      </c>
      <c r="W178">
        <v>0</v>
      </c>
      <c r="X178">
        <v>827.72</v>
      </c>
      <c r="Y178">
        <v>0</v>
      </c>
      <c r="Z178">
        <v>4256.72</v>
      </c>
      <c r="AA178">
        <v>0</v>
      </c>
      <c r="AB178">
        <v>3007.89</v>
      </c>
      <c r="AC178">
        <v>0</v>
      </c>
      <c r="AD178">
        <v>0</v>
      </c>
      <c r="AE178">
        <v>0</v>
      </c>
      <c r="AF178">
        <v>0</v>
      </c>
      <c r="AG178">
        <v>560.75</v>
      </c>
      <c r="AH178">
        <v>140.19</v>
      </c>
      <c r="AI178">
        <v>21.03</v>
      </c>
      <c r="AJ178">
        <v>421</v>
      </c>
      <c r="AK178">
        <v>1121.5</v>
      </c>
      <c r="AL178">
        <v>490.66</v>
      </c>
      <c r="AM178">
        <v>49.07</v>
      </c>
      <c r="AN178">
        <v>119.16</v>
      </c>
      <c r="AO178">
        <v>56.07</v>
      </c>
      <c r="AP178">
        <v>0</v>
      </c>
      <c r="AQ178">
        <v>9041.75</v>
      </c>
      <c r="AR178">
        <v>103.86</v>
      </c>
      <c r="AS178">
        <v>0</v>
      </c>
      <c r="AT178">
        <v>18555.02</v>
      </c>
      <c r="AU178">
        <v>106.65</v>
      </c>
      <c r="AV178">
        <v>2</v>
      </c>
      <c r="AW178">
        <v>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A179" t="s">
        <v>5621</v>
      </c>
      <c r="B179" t="s">
        <v>5378</v>
      </c>
      <c r="C179" t="s">
        <v>5614</v>
      </c>
      <c r="D179">
        <v>9000275</v>
      </c>
      <c r="E179" t="s">
        <v>3317</v>
      </c>
      <c r="F179">
        <v>7.1</v>
      </c>
      <c r="G179">
        <v>2556</v>
      </c>
      <c r="H179">
        <v>0</v>
      </c>
      <c r="I179">
        <v>448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300</v>
      </c>
      <c r="T179">
        <v>0</v>
      </c>
      <c r="U179">
        <v>33</v>
      </c>
      <c r="V179">
        <v>0</v>
      </c>
      <c r="W179">
        <v>0</v>
      </c>
      <c r="X179">
        <v>20</v>
      </c>
      <c r="Y179">
        <v>0</v>
      </c>
      <c r="Z179">
        <v>6467</v>
      </c>
      <c r="AA179">
        <v>0</v>
      </c>
      <c r="AB179">
        <v>4314.1</v>
      </c>
      <c r="AC179">
        <v>0</v>
      </c>
      <c r="AD179">
        <v>0</v>
      </c>
      <c r="AE179">
        <v>0</v>
      </c>
      <c r="AF179">
        <v>0</v>
      </c>
      <c r="AG179">
        <v>1005.36</v>
      </c>
      <c r="AH179">
        <v>251.34</v>
      </c>
      <c r="AI179">
        <v>37.7</v>
      </c>
      <c r="AJ179">
        <v>754</v>
      </c>
      <c r="AK179">
        <v>2010.72</v>
      </c>
      <c r="AL179">
        <v>879.69</v>
      </c>
      <c r="AM179">
        <v>87.97</v>
      </c>
      <c r="AN179">
        <v>213.64</v>
      </c>
      <c r="AO179">
        <v>100.54</v>
      </c>
      <c r="AP179">
        <v>0</v>
      </c>
      <c r="AQ179">
        <v>8416.6</v>
      </c>
      <c r="AR179">
        <v>102.5</v>
      </c>
      <c r="AS179">
        <v>0</v>
      </c>
      <c r="AT179">
        <v>26135.71</v>
      </c>
      <c r="AU179">
        <v>334.07</v>
      </c>
      <c r="AV179">
        <v>2</v>
      </c>
      <c r="AW179">
        <v>9</v>
      </c>
      <c r="AX179">
        <v>1110</v>
      </c>
      <c r="AY179">
        <v>1000</v>
      </c>
      <c r="AZ179">
        <v>1000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t="s">
        <v>5622</v>
      </c>
      <c r="B180" t="s">
        <v>5378</v>
      </c>
      <c r="C180" t="s">
        <v>5532</v>
      </c>
      <c r="D180">
        <v>9000276</v>
      </c>
      <c r="E180" t="s">
        <v>3313</v>
      </c>
      <c r="F180">
        <v>5.7</v>
      </c>
      <c r="G180">
        <v>2052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300</v>
      </c>
      <c r="T180">
        <v>0</v>
      </c>
      <c r="U180">
        <v>33</v>
      </c>
      <c r="V180">
        <v>0</v>
      </c>
      <c r="W180">
        <v>0</v>
      </c>
      <c r="X180">
        <v>40</v>
      </c>
      <c r="Y180">
        <v>0</v>
      </c>
      <c r="Z180">
        <v>5535</v>
      </c>
      <c r="AA180">
        <v>0</v>
      </c>
      <c r="AB180">
        <v>3768.2</v>
      </c>
      <c r="AC180">
        <v>0</v>
      </c>
      <c r="AD180">
        <v>0</v>
      </c>
      <c r="AE180">
        <v>0</v>
      </c>
      <c r="AF180">
        <v>0</v>
      </c>
      <c r="AG180">
        <v>854.4</v>
      </c>
      <c r="AH180">
        <v>213.6</v>
      </c>
      <c r="AI180">
        <v>32.04</v>
      </c>
      <c r="AJ180">
        <v>641</v>
      </c>
      <c r="AK180">
        <v>1708.8</v>
      </c>
      <c r="AL180">
        <v>747.6</v>
      </c>
      <c r="AM180">
        <v>74.76</v>
      </c>
      <c r="AN180">
        <v>181.56</v>
      </c>
      <c r="AO180">
        <v>85.44</v>
      </c>
      <c r="AP180">
        <v>0</v>
      </c>
      <c r="AQ180">
        <v>5791.96</v>
      </c>
      <c r="AR180">
        <v>23.76</v>
      </c>
      <c r="AS180">
        <v>0</v>
      </c>
      <c r="AT180">
        <v>22616.09</v>
      </c>
      <c r="AU180">
        <v>228.48</v>
      </c>
      <c r="AV180">
        <v>2</v>
      </c>
      <c r="AW180">
        <v>9</v>
      </c>
      <c r="AX180">
        <v>1110</v>
      </c>
      <c r="AY180">
        <v>1000</v>
      </c>
      <c r="AZ180">
        <v>1000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t="s">
        <v>5623</v>
      </c>
      <c r="B181" t="s">
        <v>5378</v>
      </c>
      <c r="C181" t="s">
        <v>5614</v>
      </c>
      <c r="D181">
        <v>9000277</v>
      </c>
      <c r="E181" t="s">
        <v>3321</v>
      </c>
      <c r="F181">
        <v>6.7</v>
      </c>
      <c r="G181">
        <v>2412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300</v>
      </c>
      <c r="T181">
        <v>0</v>
      </c>
      <c r="U181">
        <v>33</v>
      </c>
      <c r="V181">
        <v>0</v>
      </c>
      <c r="W181">
        <v>0</v>
      </c>
      <c r="X181">
        <v>10</v>
      </c>
      <c r="Y181">
        <v>0</v>
      </c>
      <c r="Z181">
        <v>5865</v>
      </c>
      <c r="AA181">
        <v>0</v>
      </c>
      <c r="AB181">
        <v>3763.25</v>
      </c>
      <c r="AC181">
        <v>0</v>
      </c>
      <c r="AD181">
        <v>0</v>
      </c>
      <c r="AE181">
        <v>0</v>
      </c>
      <c r="AF181">
        <v>0</v>
      </c>
      <c r="AG181">
        <v>958</v>
      </c>
      <c r="AH181">
        <v>239.5</v>
      </c>
      <c r="AI181">
        <v>35.93</v>
      </c>
      <c r="AJ181">
        <v>719</v>
      </c>
      <c r="AK181">
        <v>1916</v>
      </c>
      <c r="AL181">
        <v>838.25</v>
      </c>
      <c r="AM181">
        <v>83.83</v>
      </c>
      <c r="AN181">
        <v>203.58</v>
      </c>
      <c r="AO181">
        <v>95.8</v>
      </c>
      <c r="AP181">
        <v>0</v>
      </c>
      <c r="AQ181">
        <v>9910.57</v>
      </c>
      <c r="AR181">
        <v>147.32</v>
      </c>
      <c r="AS181">
        <v>0</v>
      </c>
      <c r="AT181">
        <v>25126.61</v>
      </c>
      <c r="AU181">
        <v>303.8</v>
      </c>
      <c r="AV181">
        <v>2</v>
      </c>
      <c r="AW181">
        <v>9</v>
      </c>
      <c r="AX181">
        <v>1110</v>
      </c>
      <c r="AY181">
        <v>1000</v>
      </c>
      <c r="AZ181">
        <v>1000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t="s">
        <v>5624</v>
      </c>
      <c r="B182" t="s">
        <v>5378</v>
      </c>
      <c r="C182" t="s">
        <v>5614</v>
      </c>
      <c r="D182">
        <v>9000278</v>
      </c>
      <c r="E182" t="s">
        <v>3325</v>
      </c>
      <c r="F182">
        <v>6.7</v>
      </c>
      <c r="G182">
        <v>2412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300</v>
      </c>
      <c r="T182">
        <v>0</v>
      </c>
      <c r="U182">
        <v>33</v>
      </c>
      <c r="V182">
        <v>0</v>
      </c>
      <c r="W182">
        <v>0</v>
      </c>
      <c r="X182">
        <v>362.69</v>
      </c>
      <c r="Y182">
        <v>0</v>
      </c>
      <c r="Z182">
        <v>4977.69</v>
      </c>
      <c r="AA182">
        <v>0</v>
      </c>
      <c r="AB182">
        <v>2962.56</v>
      </c>
      <c r="AC182">
        <v>0</v>
      </c>
      <c r="AD182">
        <v>0</v>
      </c>
      <c r="AE182">
        <v>0</v>
      </c>
      <c r="AF182">
        <v>0</v>
      </c>
      <c r="AG182">
        <v>958</v>
      </c>
      <c r="AH182">
        <v>239.5</v>
      </c>
      <c r="AI182">
        <v>35.93</v>
      </c>
      <c r="AJ182">
        <v>719</v>
      </c>
      <c r="AK182">
        <v>1916</v>
      </c>
      <c r="AL182">
        <v>838.25</v>
      </c>
      <c r="AM182">
        <v>83.83</v>
      </c>
      <c r="AN182">
        <v>203.58</v>
      </c>
      <c r="AO182">
        <v>95.8</v>
      </c>
      <c r="AP182">
        <v>0</v>
      </c>
      <c r="AQ182">
        <v>7023.26</v>
      </c>
      <c r="AR182">
        <v>60.7</v>
      </c>
      <c r="AS182">
        <v>0</v>
      </c>
      <c r="AT182">
        <v>22023.89</v>
      </c>
      <c r="AU182">
        <v>210.72</v>
      </c>
      <c r="AV182">
        <v>2</v>
      </c>
      <c r="AW182">
        <v>9</v>
      </c>
      <c r="AX182">
        <v>370</v>
      </c>
      <c r="AY182">
        <v>1000</v>
      </c>
      <c r="AZ182">
        <v>500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>
      <c r="A183" t="s">
        <v>5625</v>
      </c>
      <c r="B183" t="s">
        <v>5378</v>
      </c>
      <c r="C183" t="s">
        <v>5614</v>
      </c>
      <c r="D183">
        <v>9000279</v>
      </c>
      <c r="E183" t="s">
        <v>3329</v>
      </c>
      <c r="F183">
        <v>5.9</v>
      </c>
      <c r="G183">
        <v>2124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300</v>
      </c>
      <c r="T183">
        <v>0</v>
      </c>
      <c r="U183">
        <v>33</v>
      </c>
      <c r="V183">
        <v>0</v>
      </c>
      <c r="W183">
        <v>0</v>
      </c>
      <c r="X183">
        <v>302.97</v>
      </c>
      <c r="Y183">
        <v>0</v>
      </c>
      <c r="Z183">
        <v>4629.97</v>
      </c>
      <c r="AA183">
        <v>0</v>
      </c>
      <c r="AB183">
        <v>2849.24</v>
      </c>
      <c r="AC183">
        <v>0</v>
      </c>
      <c r="AD183">
        <v>0</v>
      </c>
      <c r="AE183">
        <v>0</v>
      </c>
      <c r="AF183">
        <v>0</v>
      </c>
      <c r="AG183">
        <v>860.16</v>
      </c>
      <c r="AH183">
        <v>215.04</v>
      </c>
      <c r="AI183">
        <v>32.26</v>
      </c>
      <c r="AJ183">
        <v>645</v>
      </c>
      <c r="AK183">
        <v>1720.32</v>
      </c>
      <c r="AL183">
        <v>752.64</v>
      </c>
      <c r="AM183">
        <v>75.26</v>
      </c>
      <c r="AN183">
        <v>182.78</v>
      </c>
      <c r="AO183">
        <v>86.02</v>
      </c>
      <c r="AP183">
        <v>0</v>
      </c>
      <c r="AQ183">
        <v>5875.51</v>
      </c>
      <c r="AR183">
        <v>26.27</v>
      </c>
      <c r="AS183">
        <v>0</v>
      </c>
      <c r="AT183">
        <v>19011</v>
      </c>
      <c r="AU183">
        <v>120.33</v>
      </c>
      <c r="AV183">
        <v>2</v>
      </c>
      <c r="AW183">
        <v>9</v>
      </c>
      <c r="AX183">
        <v>370</v>
      </c>
      <c r="AY183">
        <v>1000</v>
      </c>
      <c r="AZ183">
        <v>500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A184" t="s">
        <v>5626</v>
      </c>
      <c r="B184" t="s">
        <v>5378</v>
      </c>
      <c r="C184" t="s">
        <v>5614</v>
      </c>
      <c r="D184">
        <v>9000280</v>
      </c>
      <c r="E184" t="s">
        <v>3333</v>
      </c>
      <c r="F184">
        <v>5.9</v>
      </c>
      <c r="G184">
        <v>2124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300</v>
      </c>
      <c r="T184">
        <v>0</v>
      </c>
      <c r="U184">
        <v>33</v>
      </c>
      <c r="V184">
        <v>0</v>
      </c>
      <c r="W184">
        <v>0</v>
      </c>
      <c r="X184">
        <v>292.97</v>
      </c>
      <c r="Y184">
        <v>0</v>
      </c>
      <c r="Z184">
        <v>4619.97</v>
      </c>
      <c r="AA184">
        <v>0</v>
      </c>
      <c r="AB184">
        <v>2865.51</v>
      </c>
      <c r="AC184">
        <v>0</v>
      </c>
      <c r="AD184">
        <v>0</v>
      </c>
      <c r="AE184">
        <v>0</v>
      </c>
      <c r="AF184">
        <v>0</v>
      </c>
      <c r="AG184">
        <v>860.16</v>
      </c>
      <c r="AH184">
        <v>215.04</v>
      </c>
      <c r="AI184">
        <v>32.26</v>
      </c>
      <c r="AJ184">
        <v>645</v>
      </c>
      <c r="AK184">
        <v>1720.32</v>
      </c>
      <c r="AL184">
        <v>752.64</v>
      </c>
      <c r="AM184">
        <v>75.26</v>
      </c>
      <c r="AN184">
        <v>182.78</v>
      </c>
      <c r="AO184">
        <v>86.02</v>
      </c>
      <c r="AP184">
        <v>0</v>
      </c>
      <c r="AQ184">
        <v>4865.51</v>
      </c>
      <c r="AR184">
        <v>0</v>
      </c>
      <c r="AS184">
        <v>0</v>
      </c>
      <c r="AT184">
        <v>19810.37</v>
      </c>
      <c r="AU184">
        <v>148.35</v>
      </c>
      <c r="AV184">
        <v>2</v>
      </c>
      <c r="AW184">
        <v>9</v>
      </c>
      <c r="AX184">
        <v>370</v>
      </c>
      <c r="AY184">
        <v>1000</v>
      </c>
      <c r="AZ184">
        <v>500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>
      <c r="A185" t="s">
        <v>5627</v>
      </c>
      <c r="B185" t="s">
        <v>5378</v>
      </c>
      <c r="C185" t="s">
        <v>5532</v>
      </c>
      <c r="D185">
        <v>9000281</v>
      </c>
      <c r="E185" t="s">
        <v>680</v>
      </c>
      <c r="F185">
        <v>5.1</v>
      </c>
      <c r="G185">
        <v>1836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100</v>
      </c>
      <c r="S185">
        <v>300</v>
      </c>
      <c r="T185">
        <v>0</v>
      </c>
      <c r="U185">
        <v>33</v>
      </c>
      <c r="V185">
        <v>800</v>
      </c>
      <c r="W185">
        <v>0</v>
      </c>
      <c r="X185">
        <v>10</v>
      </c>
      <c r="Y185">
        <v>0</v>
      </c>
      <c r="Z185">
        <v>3079</v>
      </c>
      <c r="AA185">
        <v>0</v>
      </c>
      <c r="AB185">
        <v>2174.64</v>
      </c>
      <c r="AC185">
        <v>0</v>
      </c>
      <c r="AD185">
        <v>0</v>
      </c>
      <c r="AE185">
        <v>0</v>
      </c>
      <c r="AF185">
        <v>0</v>
      </c>
      <c r="AG185">
        <v>443</v>
      </c>
      <c r="AH185">
        <v>110.75</v>
      </c>
      <c r="AI185">
        <v>16.61</v>
      </c>
      <c r="AJ185">
        <v>332</v>
      </c>
      <c r="AK185">
        <v>886</v>
      </c>
      <c r="AL185">
        <v>387.63</v>
      </c>
      <c r="AM185">
        <v>38.76</v>
      </c>
      <c r="AN185">
        <v>94.14</v>
      </c>
      <c r="AO185">
        <v>44.3</v>
      </c>
      <c r="AP185">
        <v>0</v>
      </c>
      <c r="AQ185">
        <v>5104.64</v>
      </c>
      <c r="AR185">
        <v>0</v>
      </c>
      <c r="AS185">
        <v>0</v>
      </c>
      <c r="AT185">
        <v>14896.17</v>
      </c>
      <c r="AU185">
        <v>7.63</v>
      </c>
      <c r="AV185">
        <v>2</v>
      </c>
      <c r="AW185">
        <v>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>
      <c r="A186" t="s">
        <v>5628</v>
      </c>
      <c r="B186" t="s">
        <v>5378</v>
      </c>
      <c r="C186" t="s">
        <v>5616</v>
      </c>
      <c r="D186">
        <v>9000282</v>
      </c>
      <c r="E186" t="s">
        <v>684</v>
      </c>
      <c r="F186">
        <v>6.9</v>
      </c>
      <c r="G186">
        <v>2484</v>
      </c>
      <c r="H186">
        <v>0</v>
      </c>
      <c r="I186">
        <v>12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300</v>
      </c>
      <c r="S186">
        <v>300</v>
      </c>
      <c r="T186">
        <v>0</v>
      </c>
      <c r="U186">
        <v>33</v>
      </c>
      <c r="V186">
        <v>800</v>
      </c>
      <c r="W186">
        <v>0</v>
      </c>
      <c r="X186">
        <v>80</v>
      </c>
      <c r="Y186">
        <v>0</v>
      </c>
      <c r="Z186">
        <v>4009</v>
      </c>
      <c r="AA186">
        <v>0</v>
      </c>
      <c r="AB186">
        <v>2205.52</v>
      </c>
      <c r="AC186">
        <v>0</v>
      </c>
      <c r="AD186">
        <v>0</v>
      </c>
      <c r="AE186">
        <v>0</v>
      </c>
      <c r="AF186">
        <v>0</v>
      </c>
      <c r="AG186">
        <v>808.53</v>
      </c>
      <c r="AH186">
        <v>202.13</v>
      </c>
      <c r="AI186">
        <v>30.32</v>
      </c>
      <c r="AJ186">
        <v>606</v>
      </c>
      <c r="AK186">
        <v>1617.06</v>
      </c>
      <c r="AL186">
        <v>707.47</v>
      </c>
      <c r="AM186">
        <v>70.75</v>
      </c>
      <c r="AN186">
        <v>171.81</v>
      </c>
      <c r="AO186">
        <v>80.85</v>
      </c>
      <c r="AP186">
        <v>0</v>
      </c>
      <c r="AQ186">
        <v>10150.02</v>
      </c>
      <c r="AR186">
        <v>154.5</v>
      </c>
      <c r="AS186">
        <v>0</v>
      </c>
      <c r="AT186">
        <v>22716.74</v>
      </c>
      <c r="AU186">
        <v>231.5</v>
      </c>
      <c r="AV186">
        <v>2</v>
      </c>
      <c r="AW186">
        <v>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A187" t="s">
        <v>5629</v>
      </c>
      <c r="B187" t="s">
        <v>5378</v>
      </c>
      <c r="C187" t="s">
        <v>5614</v>
      </c>
      <c r="D187">
        <v>9000283</v>
      </c>
      <c r="E187" t="s">
        <v>3337</v>
      </c>
      <c r="F187">
        <v>6.9</v>
      </c>
      <c r="G187">
        <v>2484</v>
      </c>
      <c r="H187">
        <v>0</v>
      </c>
      <c r="I187">
        <v>235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300</v>
      </c>
      <c r="T187">
        <v>0</v>
      </c>
      <c r="U187">
        <v>33</v>
      </c>
      <c r="V187">
        <v>0</v>
      </c>
      <c r="W187">
        <v>0</v>
      </c>
      <c r="X187">
        <v>352.62</v>
      </c>
      <c r="Y187">
        <v>0</v>
      </c>
      <c r="Z187">
        <v>6514.62</v>
      </c>
      <c r="AA187">
        <v>0</v>
      </c>
      <c r="AB187">
        <v>4405.25</v>
      </c>
      <c r="AC187">
        <v>0</v>
      </c>
      <c r="AD187">
        <v>0</v>
      </c>
      <c r="AE187">
        <v>0</v>
      </c>
      <c r="AF187">
        <v>0</v>
      </c>
      <c r="AG187">
        <v>982.56</v>
      </c>
      <c r="AH187">
        <v>245.64</v>
      </c>
      <c r="AI187">
        <v>36.85</v>
      </c>
      <c r="AJ187">
        <v>737</v>
      </c>
      <c r="AK187">
        <v>1965.12</v>
      </c>
      <c r="AL187">
        <v>859.74</v>
      </c>
      <c r="AM187">
        <v>85.97</v>
      </c>
      <c r="AN187">
        <v>208.79</v>
      </c>
      <c r="AO187">
        <v>98.26</v>
      </c>
      <c r="AP187">
        <v>0</v>
      </c>
      <c r="AQ187">
        <v>8510.57</v>
      </c>
      <c r="AR187">
        <v>105.32</v>
      </c>
      <c r="AS187">
        <v>0</v>
      </c>
      <c r="AT187">
        <v>25774.28</v>
      </c>
      <c r="AU187">
        <v>323.23</v>
      </c>
      <c r="AV187">
        <v>2</v>
      </c>
      <c r="AW187">
        <v>9</v>
      </c>
      <c r="AX187">
        <v>1110</v>
      </c>
      <c r="AY187">
        <v>1000</v>
      </c>
      <c r="AZ187">
        <v>1000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</row>
    <row r="188" spans="1:62">
      <c r="A188" t="s">
        <v>5630</v>
      </c>
      <c r="B188" t="s">
        <v>5378</v>
      </c>
      <c r="C188" t="s">
        <v>5481</v>
      </c>
      <c r="D188">
        <v>9000284</v>
      </c>
      <c r="E188" t="s">
        <v>688</v>
      </c>
      <c r="F188">
        <v>6.5</v>
      </c>
      <c r="G188">
        <v>2340</v>
      </c>
      <c r="H188">
        <v>0</v>
      </c>
      <c r="I188">
        <v>340.44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100</v>
      </c>
      <c r="S188">
        <v>300</v>
      </c>
      <c r="T188">
        <v>0</v>
      </c>
      <c r="U188">
        <v>33</v>
      </c>
      <c r="V188">
        <v>800</v>
      </c>
      <c r="W188">
        <v>0</v>
      </c>
      <c r="X188">
        <v>0</v>
      </c>
      <c r="Y188">
        <v>0</v>
      </c>
      <c r="Z188">
        <v>3913.44</v>
      </c>
      <c r="AA188">
        <v>0</v>
      </c>
      <c r="AB188">
        <v>2259.07</v>
      </c>
      <c r="AC188">
        <v>0</v>
      </c>
      <c r="AD188">
        <v>0</v>
      </c>
      <c r="AE188">
        <v>0</v>
      </c>
      <c r="AF188">
        <v>0</v>
      </c>
      <c r="AG188">
        <v>792.69</v>
      </c>
      <c r="AH188">
        <v>198.17</v>
      </c>
      <c r="AI188">
        <v>29.73</v>
      </c>
      <c r="AJ188">
        <v>595</v>
      </c>
      <c r="AK188">
        <v>1585.37</v>
      </c>
      <c r="AL188">
        <v>693.6</v>
      </c>
      <c r="AM188">
        <v>69.36</v>
      </c>
      <c r="AN188">
        <v>168.45</v>
      </c>
      <c r="AO188">
        <v>79.27</v>
      </c>
      <c r="AP188">
        <v>0</v>
      </c>
      <c r="AQ188">
        <v>6225.85</v>
      </c>
      <c r="AR188">
        <v>36.78</v>
      </c>
      <c r="AS188">
        <v>0</v>
      </c>
      <c r="AT188">
        <v>18894.51</v>
      </c>
      <c r="AU188">
        <v>116.84</v>
      </c>
      <c r="AV188">
        <v>2</v>
      </c>
      <c r="AW188">
        <v>9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>
      <c r="A189" t="s">
        <v>5631</v>
      </c>
      <c r="B189" t="s">
        <v>5378</v>
      </c>
      <c r="C189" t="s">
        <v>5632</v>
      </c>
      <c r="D189">
        <v>9000285</v>
      </c>
      <c r="E189" t="s">
        <v>692</v>
      </c>
      <c r="F189">
        <v>6.7</v>
      </c>
      <c r="G189">
        <v>2412</v>
      </c>
      <c r="H189">
        <v>0</v>
      </c>
      <c r="I189">
        <v>138.26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100</v>
      </c>
      <c r="S189">
        <v>300</v>
      </c>
      <c r="T189">
        <v>0</v>
      </c>
      <c r="U189">
        <v>33</v>
      </c>
      <c r="V189">
        <v>800</v>
      </c>
      <c r="W189">
        <v>0</v>
      </c>
      <c r="X189">
        <v>50</v>
      </c>
      <c r="Y189">
        <v>0</v>
      </c>
      <c r="Z189">
        <v>3833.26</v>
      </c>
      <c r="AA189">
        <v>0</v>
      </c>
      <c r="AB189">
        <v>2222.52</v>
      </c>
      <c r="AC189">
        <v>0</v>
      </c>
      <c r="AD189">
        <v>0</v>
      </c>
      <c r="AE189">
        <v>0</v>
      </c>
      <c r="AF189">
        <v>0</v>
      </c>
      <c r="AG189">
        <v>772.12</v>
      </c>
      <c r="AH189">
        <v>193.03</v>
      </c>
      <c r="AI189">
        <v>28.95</v>
      </c>
      <c r="AJ189">
        <v>579</v>
      </c>
      <c r="AK189">
        <v>1544.25</v>
      </c>
      <c r="AL189">
        <v>675.61</v>
      </c>
      <c r="AM189">
        <v>67.56</v>
      </c>
      <c r="AN189">
        <v>164.08</v>
      </c>
      <c r="AO189">
        <v>77.21</v>
      </c>
      <c r="AP189">
        <v>0</v>
      </c>
      <c r="AQ189">
        <v>6188.16</v>
      </c>
      <c r="AR189">
        <v>35.64</v>
      </c>
      <c r="AS189">
        <v>0</v>
      </c>
      <c r="AT189">
        <v>19536.14</v>
      </c>
      <c r="AU189">
        <v>136.08</v>
      </c>
      <c r="AV189">
        <v>2</v>
      </c>
      <c r="AW189">
        <v>9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</row>
    <row r="190" spans="1:62">
      <c r="A190" t="s">
        <v>5633</v>
      </c>
      <c r="B190" t="s">
        <v>5378</v>
      </c>
      <c r="C190" t="s">
        <v>154</v>
      </c>
      <c r="D190">
        <v>9000286</v>
      </c>
      <c r="E190" t="s">
        <v>696</v>
      </c>
      <c r="F190">
        <v>0</v>
      </c>
      <c r="G190">
        <v>0</v>
      </c>
      <c r="H190">
        <v>3627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300</v>
      </c>
      <c r="T190">
        <v>0</v>
      </c>
      <c r="U190">
        <v>33</v>
      </c>
      <c r="V190">
        <v>0</v>
      </c>
      <c r="W190">
        <v>0</v>
      </c>
      <c r="X190">
        <v>20</v>
      </c>
      <c r="Y190">
        <v>0</v>
      </c>
      <c r="Z190">
        <v>3980</v>
      </c>
      <c r="AA190">
        <v>0</v>
      </c>
      <c r="AB190">
        <v>2115.11</v>
      </c>
      <c r="AC190">
        <v>0</v>
      </c>
      <c r="AD190">
        <v>0</v>
      </c>
      <c r="AE190">
        <v>0</v>
      </c>
      <c r="AF190">
        <v>0</v>
      </c>
      <c r="AG190">
        <v>914.09</v>
      </c>
      <c r="AH190">
        <v>228.52</v>
      </c>
      <c r="AI190">
        <v>34.28</v>
      </c>
      <c r="AJ190">
        <v>686</v>
      </c>
      <c r="AK190">
        <v>1828.19</v>
      </c>
      <c r="AL190">
        <v>799.83</v>
      </c>
      <c r="AM190">
        <v>79.98</v>
      </c>
      <c r="AN190">
        <v>194.24</v>
      </c>
      <c r="AO190">
        <v>91.41</v>
      </c>
      <c r="AP190">
        <v>0</v>
      </c>
      <c r="AQ190">
        <v>2115.11</v>
      </c>
      <c r="AR190">
        <v>0</v>
      </c>
      <c r="AS190">
        <v>0</v>
      </c>
      <c r="AT190">
        <v>22046.19</v>
      </c>
      <c r="AU190">
        <v>297.93</v>
      </c>
      <c r="AV190">
        <v>2</v>
      </c>
      <c r="AW190">
        <v>9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>
      <c r="A191" t="s">
        <v>5634</v>
      </c>
      <c r="B191" t="s">
        <v>5378</v>
      </c>
      <c r="C191" t="s">
        <v>5614</v>
      </c>
      <c r="D191">
        <v>9000287</v>
      </c>
      <c r="E191" t="s">
        <v>700</v>
      </c>
      <c r="F191">
        <v>6.5</v>
      </c>
      <c r="G191">
        <v>2340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100</v>
      </c>
      <c r="S191">
        <v>300</v>
      </c>
      <c r="T191">
        <v>0</v>
      </c>
      <c r="U191">
        <v>33</v>
      </c>
      <c r="V191">
        <v>800</v>
      </c>
      <c r="W191">
        <v>0</v>
      </c>
      <c r="X191">
        <v>362.76</v>
      </c>
      <c r="Y191">
        <v>0</v>
      </c>
      <c r="Z191">
        <v>3935.76</v>
      </c>
      <c r="AA191">
        <v>0</v>
      </c>
      <c r="AB191">
        <v>2293.86</v>
      </c>
      <c r="AC191">
        <v>0</v>
      </c>
      <c r="AD191">
        <v>0</v>
      </c>
      <c r="AE191">
        <v>0</v>
      </c>
      <c r="AF191">
        <v>0</v>
      </c>
      <c r="AG191">
        <v>755.87</v>
      </c>
      <c r="AH191">
        <v>188.97</v>
      </c>
      <c r="AI191">
        <v>28.35</v>
      </c>
      <c r="AJ191">
        <v>567</v>
      </c>
      <c r="AK191">
        <v>1511.75</v>
      </c>
      <c r="AL191">
        <v>661.39</v>
      </c>
      <c r="AM191">
        <v>66.14</v>
      </c>
      <c r="AN191">
        <v>160.62</v>
      </c>
      <c r="AO191">
        <v>75.59</v>
      </c>
      <c r="AP191">
        <v>0</v>
      </c>
      <c r="AQ191">
        <v>8323.57</v>
      </c>
      <c r="AR191">
        <v>99.71</v>
      </c>
      <c r="AS191">
        <v>0</v>
      </c>
      <c r="AT191">
        <v>20368</v>
      </c>
      <c r="AU191">
        <v>161.04</v>
      </c>
      <c r="AV191">
        <v>2</v>
      </c>
      <c r="AW191">
        <v>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>
      <c r="A192" t="s">
        <v>5635</v>
      </c>
      <c r="B192" t="s">
        <v>5378</v>
      </c>
      <c r="C192" t="s">
        <v>5636</v>
      </c>
      <c r="D192">
        <v>9000288</v>
      </c>
      <c r="E192" t="s">
        <v>704</v>
      </c>
      <c r="F192">
        <v>6.7</v>
      </c>
      <c r="G192">
        <v>2412</v>
      </c>
      <c r="H192">
        <v>0</v>
      </c>
      <c r="I192">
        <v>20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300</v>
      </c>
      <c r="S192">
        <v>300</v>
      </c>
      <c r="T192">
        <v>0</v>
      </c>
      <c r="U192">
        <v>33</v>
      </c>
      <c r="V192">
        <v>800</v>
      </c>
      <c r="W192">
        <v>0</v>
      </c>
      <c r="X192">
        <v>30</v>
      </c>
      <c r="Y192">
        <v>0</v>
      </c>
      <c r="Z192">
        <v>3895</v>
      </c>
      <c r="AA192">
        <v>0</v>
      </c>
      <c r="AB192">
        <v>2259.51</v>
      </c>
      <c r="AC192">
        <v>0</v>
      </c>
      <c r="AD192">
        <v>0</v>
      </c>
      <c r="AE192">
        <v>0</v>
      </c>
      <c r="AF192">
        <v>0</v>
      </c>
      <c r="AG192">
        <v>801.94</v>
      </c>
      <c r="AH192">
        <v>200.48</v>
      </c>
      <c r="AI192">
        <v>30.07</v>
      </c>
      <c r="AJ192">
        <v>601</v>
      </c>
      <c r="AK192">
        <v>1603.88</v>
      </c>
      <c r="AL192">
        <v>701.7</v>
      </c>
      <c r="AM192">
        <v>70.17</v>
      </c>
      <c r="AN192">
        <v>170.41</v>
      </c>
      <c r="AO192">
        <v>80.19</v>
      </c>
      <c r="AP192">
        <v>0</v>
      </c>
      <c r="AQ192">
        <v>3049.51</v>
      </c>
      <c r="AR192">
        <v>0</v>
      </c>
      <c r="AS192">
        <v>0</v>
      </c>
      <c r="AT192">
        <v>22209.47</v>
      </c>
      <c r="AU192">
        <v>274.8</v>
      </c>
      <c r="AV192">
        <v>2</v>
      </c>
      <c r="AW192">
        <v>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>
      <c r="A193" t="s">
        <v>5637</v>
      </c>
      <c r="B193" t="s">
        <v>5378</v>
      </c>
      <c r="C193" t="s">
        <v>5614</v>
      </c>
      <c r="D193">
        <v>9000289</v>
      </c>
      <c r="E193" t="s">
        <v>708</v>
      </c>
      <c r="F193">
        <v>5.9</v>
      </c>
      <c r="G193">
        <v>2124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100</v>
      </c>
      <c r="S193">
        <v>300</v>
      </c>
      <c r="T193">
        <v>0</v>
      </c>
      <c r="U193">
        <v>33</v>
      </c>
      <c r="V193">
        <v>800</v>
      </c>
      <c r="W193">
        <v>0</v>
      </c>
      <c r="X193">
        <v>352.97</v>
      </c>
      <c r="Y193">
        <v>0</v>
      </c>
      <c r="Z193">
        <v>3709.97</v>
      </c>
      <c r="AA193">
        <v>0</v>
      </c>
      <c r="AB193">
        <v>2525.4</v>
      </c>
      <c r="AC193">
        <v>0</v>
      </c>
      <c r="AD193">
        <v>0</v>
      </c>
      <c r="AE193">
        <v>0</v>
      </c>
      <c r="AF193">
        <v>0</v>
      </c>
      <c r="AG193">
        <v>558.1</v>
      </c>
      <c r="AH193">
        <v>139.52</v>
      </c>
      <c r="AI193">
        <v>20.93</v>
      </c>
      <c r="AJ193">
        <v>419</v>
      </c>
      <c r="AK193">
        <v>1116.2</v>
      </c>
      <c r="AL193">
        <v>488.34</v>
      </c>
      <c r="AM193">
        <v>48.83</v>
      </c>
      <c r="AN193">
        <v>118.6</v>
      </c>
      <c r="AO193">
        <v>55.81</v>
      </c>
      <c r="AP193">
        <v>0</v>
      </c>
      <c r="AQ193">
        <v>6500.42</v>
      </c>
      <c r="AR193">
        <v>45.02</v>
      </c>
      <c r="AS193">
        <v>0</v>
      </c>
      <c r="AT193">
        <v>17891.85</v>
      </c>
      <c r="AU193">
        <v>86.76</v>
      </c>
      <c r="AV193">
        <v>2</v>
      </c>
      <c r="AW193">
        <v>9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>
      <c r="A194" t="s">
        <v>5638</v>
      </c>
      <c r="B194" t="s">
        <v>5378</v>
      </c>
      <c r="C194" t="s">
        <v>5616</v>
      </c>
      <c r="D194">
        <v>9000290</v>
      </c>
      <c r="E194" t="s">
        <v>712</v>
      </c>
      <c r="F194">
        <v>6.9</v>
      </c>
      <c r="G194">
        <v>2484</v>
      </c>
      <c r="H194">
        <v>0</v>
      </c>
      <c r="I194">
        <v>36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100</v>
      </c>
      <c r="S194">
        <v>300</v>
      </c>
      <c r="T194">
        <v>0</v>
      </c>
      <c r="U194">
        <v>33</v>
      </c>
      <c r="V194">
        <v>800</v>
      </c>
      <c r="W194">
        <v>0</v>
      </c>
      <c r="X194">
        <v>705.24</v>
      </c>
      <c r="Y194">
        <v>0</v>
      </c>
      <c r="Z194">
        <v>4458.24</v>
      </c>
      <c r="AA194">
        <v>0</v>
      </c>
      <c r="AB194">
        <v>2971.38</v>
      </c>
      <c r="AC194">
        <v>0</v>
      </c>
      <c r="AD194">
        <v>0</v>
      </c>
      <c r="AE194">
        <v>0</v>
      </c>
      <c r="AF194">
        <v>0</v>
      </c>
      <c r="AG194">
        <v>715.33</v>
      </c>
      <c r="AH194">
        <v>178.83</v>
      </c>
      <c r="AI194">
        <v>26.82</v>
      </c>
      <c r="AJ194">
        <v>536</v>
      </c>
      <c r="AK194">
        <v>1430.65</v>
      </c>
      <c r="AL194">
        <v>625.91</v>
      </c>
      <c r="AM194">
        <v>62.59</v>
      </c>
      <c r="AN194">
        <v>152.01</v>
      </c>
      <c r="AO194">
        <v>71.53</v>
      </c>
      <c r="AP194">
        <v>0</v>
      </c>
      <c r="AQ194">
        <v>5929.26</v>
      </c>
      <c r="AR194">
        <v>27.88</v>
      </c>
      <c r="AS194">
        <v>0</v>
      </c>
      <c r="AT194">
        <v>20428.96</v>
      </c>
      <c r="AU194">
        <v>162.87</v>
      </c>
      <c r="AV194">
        <v>2</v>
      </c>
      <c r="AW194">
        <v>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A195" t="s">
        <v>5639</v>
      </c>
      <c r="B195" t="s">
        <v>5378</v>
      </c>
      <c r="C195" t="s">
        <v>5636</v>
      </c>
      <c r="D195">
        <v>9000291</v>
      </c>
      <c r="E195" t="s">
        <v>716</v>
      </c>
      <c r="F195">
        <v>6.1</v>
      </c>
      <c r="G195">
        <v>2196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100</v>
      </c>
      <c r="S195">
        <v>300</v>
      </c>
      <c r="T195">
        <v>0</v>
      </c>
      <c r="U195">
        <v>33</v>
      </c>
      <c r="V195">
        <v>800</v>
      </c>
      <c r="W195">
        <v>0</v>
      </c>
      <c r="X195">
        <v>332.9</v>
      </c>
      <c r="Y195">
        <v>0</v>
      </c>
      <c r="Z195">
        <v>3761.9</v>
      </c>
      <c r="AA195">
        <v>0</v>
      </c>
      <c r="AB195">
        <v>2313.78</v>
      </c>
      <c r="AC195">
        <v>0</v>
      </c>
      <c r="AD195">
        <v>0</v>
      </c>
      <c r="AE195">
        <v>0</v>
      </c>
      <c r="AF195">
        <v>0</v>
      </c>
      <c r="AG195">
        <v>690.99</v>
      </c>
      <c r="AH195">
        <v>172.75</v>
      </c>
      <c r="AI195">
        <v>25.91</v>
      </c>
      <c r="AJ195">
        <v>518</v>
      </c>
      <c r="AK195">
        <v>1381.99</v>
      </c>
      <c r="AL195">
        <v>604.62</v>
      </c>
      <c r="AM195">
        <v>60.46</v>
      </c>
      <c r="AN195">
        <v>146.84</v>
      </c>
      <c r="AO195">
        <v>69.1</v>
      </c>
      <c r="AP195">
        <v>0</v>
      </c>
      <c r="AQ195">
        <v>6282.25</v>
      </c>
      <c r="AR195">
        <v>38.47</v>
      </c>
      <c r="AS195">
        <v>0</v>
      </c>
      <c r="AT195">
        <v>17191.52</v>
      </c>
      <c r="AU195">
        <v>65.75</v>
      </c>
      <c r="AV195">
        <v>2</v>
      </c>
      <c r="AW195">
        <v>9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>
      <c r="A196" t="s">
        <v>5640</v>
      </c>
      <c r="B196" t="s">
        <v>5378</v>
      </c>
      <c r="C196" t="s">
        <v>5641</v>
      </c>
      <c r="D196">
        <v>9000292</v>
      </c>
      <c r="E196" t="s">
        <v>720</v>
      </c>
      <c r="F196">
        <v>0</v>
      </c>
      <c r="G196">
        <v>0</v>
      </c>
      <c r="H196">
        <v>3627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500</v>
      </c>
      <c r="S196">
        <v>300</v>
      </c>
      <c r="T196">
        <v>0</v>
      </c>
      <c r="U196">
        <v>33</v>
      </c>
      <c r="V196">
        <v>0</v>
      </c>
      <c r="W196">
        <v>0</v>
      </c>
      <c r="X196">
        <v>0</v>
      </c>
      <c r="Y196">
        <v>0</v>
      </c>
      <c r="Z196">
        <v>4460</v>
      </c>
      <c r="AA196">
        <v>0</v>
      </c>
      <c r="AB196">
        <v>1829.05</v>
      </c>
      <c r="AC196">
        <v>0</v>
      </c>
      <c r="AD196">
        <v>0</v>
      </c>
      <c r="AE196">
        <v>0</v>
      </c>
      <c r="AF196">
        <v>0</v>
      </c>
      <c r="AG196">
        <v>1134.48</v>
      </c>
      <c r="AH196">
        <v>373.93</v>
      </c>
      <c r="AI196">
        <v>42.54</v>
      </c>
      <c r="AJ196">
        <v>1078</v>
      </c>
      <c r="AK196">
        <v>2268.96</v>
      </c>
      <c r="AL196">
        <v>1308.77</v>
      </c>
      <c r="AM196">
        <v>99.27</v>
      </c>
      <c r="AN196">
        <v>241.08</v>
      </c>
      <c r="AO196">
        <v>149.57</v>
      </c>
      <c r="AP196">
        <v>0</v>
      </c>
      <c r="AQ196">
        <v>3479.05</v>
      </c>
      <c r="AR196">
        <v>0</v>
      </c>
      <c r="AS196">
        <v>0</v>
      </c>
      <c r="AT196">
        <v>18874.97</v>
      </c>
      <c r="AU196">
        <v>161.88</v>
      </c>
      <c r="AV196">
        <v>2</v>
      </c>
      <c r="AW196">
        <v>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>
      <c r="A197" t="s">
        <v>5642</v>
      </c>
      <c r="B197" t="s">
        <v>5378</v>
      </c>
      <c r="C197" t="s">
        <v>5614</v>
      </c>
      <c r="D197">
        <v>9000293</v>
      </c>
      <c r="E197" t="s">
        <v>724</v>
      </c>
      <c r="F197">
        <v>5.1</v>
      </c>
      <c r="G197">
        <v>1836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100</v>
      </c>
      <c r="S197">
        <v>300</v>
      </c>
      <c r="T197">
        <v>0</v>
      </c>
      <c r="U197">
        <v>33</v>
      </c>
      <c r="V197">
        <v>800</v>
      </c>
      <c r="W197">
        <v>0</v>
      </c>
      <c r="X197">
        <v>506.48</v>
      </c>
      <c r="Y197">
        <v>0</v>
      </c>
      <c r="Z197">
        <v>3575.48</v>
      </c>
      <c r="AA197">
        <v>0</v>
      </c>
      <c r="AB197">
        <v>2636.87</v>
      </c>
      <c r="AC197">
        <v>0</v>
      </c>
      <c r="AD197">
        <v>0</v>
      </c>
      <c r="AE197">
        <v>0</v>
      </c>
      <c r="AF197">
        <v>0</v>
      </c>
      <c r="AG197">
        <v>459.5</v>
      </c>
      <c r="AH197">
        <v>114.88</v>
      </c>
      <c r="AI197">
        <v>17.23</v>
      </c>
      <c r="AJ197">
        <v>345</v>
      </c>
      <c r="AK197">
        <v>919</v>
      </c>
      <c r="AL197">
        <v>402.06</v>
      </c>
      <c r="AM197">
        <v>40.21</v>
      </c>
      <c r="AN197">
        <v>97.64</v>
      </c>
      <c r="AO197">
        <v>45.95</v>
      </c>
      <c r="AP197">
        <v>0</v>
      </c>
      <c r="AQ197">
        <v>2566.87</v>
      </c>
      <c r="AR197">
        <v>0</v>
      </c>
      <c r="AS197">
        <v>0</v>
      </c>
      <c r="AT197">
        <v>14898.73</v>
      </c>
      <c r="AU197">
        <v>69.96</v>
      </c>
      <c r="AV197">
        <v>2</v>
      </c>
      <c r="AW197">
        <v>9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>
      <c r="A198" t="s">
        <v>5643</v>
      </c>
      <c r="B198" t="s">
        <v>5378</v>
      </c>
      <c r="C198" t="s">
        <v>5502</v>
      </c>
      <c r="D198">
        <v>9000295</v>
      </c>
      <c r="E198" t="s">
        <v>728</v>
      </c>
      <c r="F198">
        <v>5.3</v>
      </c>
      <c r="G198">
        <v>1908</v>
      </c>
      <c r="H198">
        <v>0</v>
      </c>
      <c r="I198">
        <v>219.63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100</v>
      </c>
      <c r="S198">
        <v>300</v>
      </c>
      <c r="T198">
        <v>0</v>
      </c>
      <c r="U198">
        <v>33</v>
      </c>
      <c r="V198">
        <v>800</v>
      </c>
      <c r="W198">
        <v>0</v>
      </c>
      <c r="X198">
        <v>789.52</v>
      </c>
      <c r="Y198">
        <v>0</v>
      </c>
      <c r="Z198">
        <v>4150.15</v>
      </c>
      <c r="AA198">
        <v>0</v>
      </c>
      <c r="AB198">
        <v>3182.83</v>
      </c>
      <c r="AC198">
        <v>0</v>
      </c>
      <c r="AD198">
        <v>0</v>
      </c>
      <c r="AE198">
        <v>0</v>
      </c>
      <c r="AF198">
        <v>0</v>
      </c>
      <c r="AG198">
        <v>472.55</v>
      </c>
      <c r="AH198">
        <v>118.14</v>
      </c>
      <c r="AI198">
        <v>17.72</v>
      </c>
      <c r="AJ198">
        <v>354</v>
      </c>
      <c r="AK198">
        <v>945.1</v>
      </c>
      <c r="AL198">
        <v>413.48</v>
      </c>
      <c r="AM198">
        <v>41.35</v>
      </c>
      <c r="AN198">
        <v>100.42</v>
      </c>
      <c r="AO198">
        <v>47.25</v>
      </c>
      <c r="AP198">
        <v>0</v>
      </c>
      <c r="AQ198">
        <v>5115.74</v>
      </c>
      <c r="AR198">
        <v>2.91</v>
      </c>
      <c r="AS198">
        <v>0</v>
      </c>
      <c r="AT198">
        <v>15163.74</v>
      </c>
      <c r="AU198">
        <v>4.91</v>
      </c>
      <c r="AV198">
        <v>2</v>
      </c>
      <c r="AW198">
        <v>9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>
      <c r="A199" t="s">
        <v>5644</v>
      </c>
      <c r="B199" t="s">
        <v>5378</v>
      </c>
      <c r="C199" t="s">
        <v>5645</v>
      </c>
      <c r="D199">
        <v>9000296</v>
      </c>
      <c r="E199" t="s">
        <v>732</v>
      </c>
      <c r="F199">
        <v>5.9</v>
      </c>
      <c r="G199">
        <v>2124</v>
      </c>
      <c r="H199">
        <v>0</v>
      </c>
      <c r="I199">
        <v>0</v>
      </c>
      <c r="J199">
        <v>195.31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100</v>
      </c>
      <c r="S199">
        <v>300</v>
      </c>
      <c r="T199">
        <v>0</v>
      </c>
      <c r="U199">
        <v>33</v>
      </c>
      <c r="V199">
        <v>800</v>
      </c>
      <c r="W199">
        <v>0</v>
      </c>
      <c r="X199">
        <v>0</v>
      </c>
      <c r="Y199">
        <v>0</v>
      </c>
      <c r="Z199">
        <v>3552.31</v>
      </c>
      <c r="AA199">
        <v>0</v>
      </c>
      <c r="AB199">
        <v>2704.19</v>
      </c>
      <c r="AC199">
        <v>0</v>
      </c>
      <c r="AD199">
        <v>0</v>
      </c>
      <c r="AE199">
        <v>0</v>
      </c>
      <c r="AF199">
        <v>0</v>
      </c>
      <c r="AG199">
        <v>415.23</v>
      </c>
      <c r="AH199">
        <v>104.32</v>
      </c>
      <c r="AI199">
        <v>15.57</v>
      </c>
      <c r="AJ199">
        <v>311</v>
      </c>
      <c r="AK199">
        <v>830.47</v>
      </c>
      <c r="AL199">
        <v>365.12</v>
      </c>
      <c r="AM199">
        <v>36.33</v>
      </c>
      <c r="AN199">
        <v>88.24</v>
      </c>
      <c r="AO199">
        <v>41.73</v>
      </c>
      <c r="AP199">
        <v>0</v>
      </c>
      <c r="AQ199">
        <v>9434.19</v>
      </c>
      <c r="AR199">
        <v>0</v>
      </c>
      <c r="AS199">
        <v>0</v>
      </c>
      <c r="AT199">
        <v>14501.02</v>
      </c>
      <c r="AU199">
        <v>0</v>
      </c>
      <c r="AV199">
        <v>2</v>
      </c>
      <c r="AW199">
        <v>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>
      <c r="A200" t="s">
        <v>5646</v>
      </c>
      <c r="B200" t="s">
        <v>5378</v>
      </c>
      <c r="C200" t="s">
        <v>5647</v>
      </c>
      <c r="D200">
        <v>9000297</v>
      </c>
      <c r="E200" t="s">
        <v>736</v>
      </c>
      <c r="F200">
        <v>6.1</v>
      </c>
      <c r="G200">
        <v>2196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</v>
      </c>
      <c r="R200">
        <v>300</v>
      </c>
      <c r="S200">
        <v>300</v>
      </c>
      <c r="T200">
        <v>0</v>
      </c>
      <c r="U200">
        <v>33</v>
      </c>
      <c r="V200">
        <v>800</v>
      </c>
      <c r="W200">
        <v>0</v>
      </c>
      <c r="X200">
        <v>0</v>
      </c>
      <c r="Y200">
        <v>0</v>
      </c>
      <c r="Z200">
        <v>3636</v>
      </c>
      <c r="AA200">
        <v>0</v>
      </c>
      <c r="AB200">
        <v>2291.9</v>
      </c>
      <c r="AC200">
        <v>0</v>
      </c>
      <c r="AD200">
        <v>0</v>
      </c>
      <c r="AE200">
        <v>0</v>
      </c>
      <c r="AF200">
        <v>0</v>
      </c>
      <c r="AG200">
        <v>642.05</v>
      </c>
      <c r="AH200">
        <v>160.51</v>
      </c>
      <c r="AI200">
        <v>24.08</v>
      </c>
      <c r="AJ200">
        <v>482</v>
      </c>
      <c r="AK200">
        <v>1284.11</v>
      </c>
      <c r="AL200">
        <v>561.8</v>
      </c>
      <c r="AM200">
        <v>56.18</v>
      </c>
      <c r="AN200">
        <v>136.44</v>
      </c>
      <c r="AO200">
        <v>64.21</v>
      </c>
      <c r="AP200">
        <v>0</v>
      </c>
      <c r="AQ200">
        <v>6115.36</v>
      </c>
      <c r="AR200">
        <v>33.46</v>
      </c>
      <c r="AS200">
        <v>0</v>
      </c>
      <c r="AT200">
        <v>18754.27</v>
      </c>
      <c r="AU200">
        <v>112.63</v>
      </c>
      <c r="AV200">
        <v>2</v>
      </c>
      <c r="AW200">
        <v>9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>
      <c r="A201" t="s">
        <v>5648</v>
      </c>
      <c r="B201" t="s">
        <v>5378</v>
      </c>
      <c r="C201" t="s">
        <v>5647</v>
      </c>
      <c r="D201">
        <v>9000298</v>
      </c>
      <c r="E201" t="s">
        <v>3417</v>
      </c>
      <c r="F201">
        <v>5.9</v>
      </c>
      <c r="G201">
        <v>2124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</v>
      </c>
      <c r="R201">
        <v>0</v>
      </c>
      <c r="S201">
        <v>300</v>
      </c>
      <c r="T201">
        <v>0</v>
      </c>
      <c r="U201">
        <v>33</v>
      </c>
      <c r="V201">
        <v>0</v>
      </c>
      <c r="W201">
        <v>0</v>
      </c>
      <c r="X201">
        <v>0</v>
      </c>
      <c r="Y201">
        <v>0</v>
      </c>
      <c r="Z201">
        <v>4334</v>
      </c>
      <c r="AA201">
        <v>0</v>
      </c>
      <c r="AB201">
        <v>2577.82</v>
      </c>
      <c r="AC201">
        <v>0</v>
      </c>
      <c r="AD201">
        <v>0</v>
      </c>
      <c r="AE201">
        <v>0</v>
      </c>
      <c r="AF201">
        <v>0</v>
      </c>
      <c r="AG201">
        <v>860.72</v>
      </c>
      <c r="AH201">
        <v>215.18</v>
      </c>
      <c r="AI201">
        <v>32.28</v>
      </c>
      <c r="AJ201">
        <v>646</v>
      </c>
      <c r="AK201">
        <v>1721.44</v>
      </c>
      <c r="AL201">
        <v>753.13</v>
      </c>
      <c r="AM201">
        <v>75.31</v>
      </c>
      <c r="AN201">
        <v>182.9</v>
      </c>
      <c r="AO201">
        <v>86.07</v>
      </c>
      <c r="AP201">
        <v>0</v>
      </c>
      <c r="AQ201">
        <v>4577.82</v>
      </c>
      <c r="AR201">
        <v>0</v>
      </c>
      <c r="AS201">
        <v>0</v>
      </c>
      <c r="AT201">
        <v>18610.23</v>
      </c>
      <c r="AU201">
        <v>120.97</v>
      </c>
      <c r="AV201">
        <v>2</v>
      </c>
      <c r="AW201">
        <v>9</v>
      </c>
      <c r="AX201">
        <v>370</v>
      </c>
      <c r="AY201">
        <v>1000</v>
      </c>
      <c r="AZ201">
        <v>500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A202" t="s">
        <v>5649</v>
      </c>
      <c r="B202" t="s">
        <v>5378</v>
      </c>
      <c r="C202" t="s">
        <v>5647</v>
      </c>
      <c r="D202">
        <v>9000299</v>
      </c>
      <c r="E202" t="s">
        <v>740</v>
      </c>
      <c r="F202">
        <v>5.7</v>
      </c>
      <c r="G202">
        <v>2052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  <c r="R202">
        <v>100</v>
      </c>
      <c r="S202">
        <v>300</v>
      </c>
      <c r="T202">
        <v>0</v>
      </c>
      <c r="U202">
        <v>33</v>
      </c>
      <c r="V202">
        <v>800</v>
      </c>
      <c r="W202">
        <v>0</v>
      </c>
      <c r="X202">
        <v>0</v>
      </c>
      <c r="Y202">
        <v>0</v>
      </c>
      <c r="Z202">
        <v>3292</v>
      </c>
      <c r="AA202">
        <v>0</v>
      </c>
      <c r="AB202">
        <v>2135.75</v>
      </c>
      <c r="AC202">
        <v>0</v>
      </c>
      <c r="AD202">
        <v>0</v>
      </c>
      <c r="AE202">
        <v>0</v>
      </c>
      <c r="AF202">
        <v>0</v>
      </c>
      <c r="AG202">
        <v>539.45</v>
      </c>
      <c r="AH202">
        <v>134.86</v>
      </c>
      <c r="AI202">
        <v>20.23</v>
      </c>
      <c r="AJ202">
        <v>405</v>
      </c>
      <c r="AK202">
        <v>1078.9</v>
      </c>
      <c r="AL202">
        <v>472.02</v>
      </c>
      <c r="AM202">
        <v>47.2</v>
      </c>
      <c r="AN202">
        <v>114.63</v>
      </c>
      <c r="AO202">
        <v>53.94</v>
      </c>
      <c r="AP202">
        <v>0</v>
      </c>
      <c r="AQ202">
        <v>6920.46</v>
      </c>
      <c r="AR202">
        <v>54.71</v>
      </c>
      <c r="AS202">
        <v>0</v>
      </c>
      <c r="AT202">
        <v>16973.88</v>
      </c>
      <c r="AU202">
        <v>59.22</v>
      </c>
      <c r="AV202">
        <v>2</v>
      </c>
      <c r="AW202">
        <v>9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t="s">
        <v>5650</v>
      </c>
      <c r="B203" t="s">
        <v>5378</v>
      </c>
      <c r="C203" t="s">
        <v>5651</v>
      </c>
      <c r="D203">
        <v>9000300</v>
      </c>
      <c r="E203" t="s">
        <v>3421</v>
      </c>
      <c r="F203">
        <v>4.9</v>
      </c>
      <c r="G203">
        <v>1764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300</v>
      </c>
      <c r="T203">
        <v>0</v>
      </c>
      <c r="U203">
        <v>33</v>
      </c>
      <c r="V203">
        <v>0</v>
      </c>
      <c r="W203">
        <v>0</v>
      </c>
      <c r="X203">
        <v>0</v>
      </c>
      <c r="Y203">
        <v>0</v>
      </c>
      <c r="Z203">
        <v>4467</v>
      </c>
      <c r="AA203">
        <v>0</v>
      </c>
      <c r="AB203">
        <v>3020.21</v>
      </c>
      <c r="AC203">
        <v>0</v>
      </c>
      <c r="AD203">
        <v>0</v>
      </c>
      <c r="AE203">
        <v>0</v>
      </c>
      <c r="AF203">
        <v>0</v>
      </c>
      <c r="AG203">
        <v>708.96</v>
      </c>
      <c r="AH203">
        <v>177.24</v>
      </c>
      <c r="AI203">
        <v>26.59</v>
      </c>
      <c r="AJ203">
        <v>532</v>
      </c>
      <c r="AK203">
        <v>1417.92</v>
      </c>
      <c r="AL203">
        <v>620.34</v>
      </c>
      <c r="AM203">
        <v>62.03</v>
      </c>
      <c r="AN203">
        <v>150.65</v>
      </c>
      <c r="AO203">
        <v>70.9</v>
      </c>
      <c r="AP203">
        <v>0</v>
      </c>
      <c r="AQ203">
        <v>3020.21</v>
      </c>
      <c r="AR203">
        <v>0</v>
      </c>
      <c r="AS203">
        <v>0</v>
      </c>
      <c r="AT203">
        <v>16861.24</v>
      </c>
      <c r="AU203">
        <v>115.23</v>
      </c>
      <c r="AV203">
        <v>2</v>
      </c>
      <c r="AW203">
        <v>9</v>
      </c>
      <c r="AX203">
        <v>370</v>
      </c>
      <c r="AY203">
        <v>1000</v>
      </c>
      <c r="AZ203">
        <v>1000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t="s">
        <v>5652</v>
      </c>
      <c r="B204" t="s">
        <v>5378</v>
      </c>
      <c r="C204" t="s">
        <v>5647</v>
      </c>
      <c r="D204">
        <v>9000301</v>
      </c>
      <c r="E204" t="s">
        <v>744</v>
      </c>
      <c r="F204">
        <v>6.7</v>
      </c>
      <c r="G204">
        <v>2412</v>
      </c>
      <c r="H204">
        <v>0</v>
      </c>
      <c r="I204">
        <v>192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</v>
      </c>
      <c r="R204">
        <v>100</v>
      </c>
      <c r="S204">
        <v>300</v>
      </c>
      <c r="T204">
        <v>0</v>
      </c>
      <c r="U204">
        <v>33</v>
      </c>
      <c r="V204">
        <v>800</v>
      </c>
      <c r="W204">
        <v>0</v>
      </c>
      <c r="X204">
        <v>0</v>
      </c>
      <c r="Y204">
        <v>0</v>
      </c>
      <c r="Z204">
        <v>3844</v>
      </c>
      <c r="AA204">
        <v>0</v>
      </c>
      <c r="AB204">
        <v>2456.18</v>
      </c>
      <c r="AC204">
        <v>0</v>
      </c>
      <c r="AD204">
        <v>0</v>
      </c>
      <c r="AE204">
        <v>0</v>
      </c>
      <c r="AF204">
        <v>0</v>
      </c>
      <c r="AG204">
        <v>674.08</v>
      </c>
      <c r="AH204">
        <v>168.52</v>
      </c>
      <c r="AI204">
        <v>25.28</v>
      </c>
      <c r="AJ204">
        <v>506</v>
      </c>
      <c r="AK204">
        <v>1348.17</v>
      </c>
      <c r="AL204">
        <v>589.82</v>
      </c>
      <c r="AM204">
        <v>58.98</v>
      </c>
      <c r="AN204">
        <v>143.24</v>
      </c>
      <c r="AO204">
        <v>67.41</v>
      </c>
      <c r="AP204">
        <v>0</v>
      </c>
      <c r="AQ204">
        <v>5398.12</v>
      </c>
      <c r="AR204">
        <v>11.94</v>
      </c>
      <c r="AS204">
        <v>0</v>
      </c>
      <c r="AT204">
        <v>19660.47</v>
      </c>
      <c r="AU204">
        <v>139.81</v>
      </c>
      <c r="AV204">
        <v>2</v>
      </c>
      <c r="AW204">
        <v>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>
      <c r="A205" t="s">
        <v>5653</v>
      </c>
      <c r="B205" t="s">
        <v>5378</v>
      </c>
      <c r="C205" t="s">
        <v>5654</v>
      </c>
      <c r="D205">
        <v>9000302</v>
      </c>
      <c r="E205" t="s">
        <v>748</v>
      </c>
      <c r="F205">
        <v>5.9</v>
      </c>
      <c r="G205">
        <v>2124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300</v>
      </c>
      <c r="S205">
        <v>300</v>
      </c>
      <c r="T205">
        <v>0</v>
      </c>
      <c r="U205">
        <v>33</v>
      </c>
      <c r="V205">
        <v>800</v>
      </c>
      <c r="W205">
        <v>0</v>
      </c>
      <c r="X205">
        <v>50</v>
      </c>
      <c r="Y205">
        <v>0</v>
      </c>
      <c r="Z205">
        <v>3607</v>
      </c>
      <c r="AA205">
        <v>0</v>
      </c>
      <c r="AB205">
        <v>1881.83</v>
      </c>
      <c r="AC205">
        <v>0</v>
      </c>
      <c r="AD205">
        <v>0</v>
      </c>
      <c r="AE205">
        <v>0</v>
      </c>
      <c r="AF205">
        <v>0</v>
      </c>
      <c r="AG205">
        <v>845.96</v>
      </c>
      <c r="AH205">
        <v>211.49</v>
      </c>
      <c r="AI205">
        <v>31.72</v>
      </c>
      <c r="AJ205">
        <v>634</v>
      </c>
      <c r="AK205">
        <v>1691.93</v>
      </c>
      <c r="AL205">
        <v>740.22</v>
      </c>
      <c r="AM205">
        <v>74.02</v>
      </c>
      <c r="AN205">
        <v>179.77</v>
      </c>
      <c r="AO205">
        <v>84.6</v>
      </c>
      <c r="AP205">
        <v>0</v>
      </c>
      <c r="AQ205">
        <v>1671.83</v>
      </c>
      <c r="AR205">
        <v>0</v>
      </c>
      <c r="AS205">
        <v>0</v>
      </c>
      <c r="AT205">
        <v>17694</v>
      </c>
      <c r="AU205">
        <v>180.67</v>
      </c>
      <c r="AV205">
        <v>2</v>
      </c>
      <c r="AW205">
        <v>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>
      <c r="A206" t="s">
        <v>5655</v>
      </c>
      <c r="B206" t="s">
        <v>5378</v>
      </c>
      <c r="C206" t="s">
        <v>5654</v>
      </c>
      <c r="D206">
        <v>9000303</v>
      </c>
      <c r="E206" t="s">
        <v>3425</v>
      </c>
      <c r="F206">
        <v>5.9</v>
      </c>
      <c r="G206">
        <v>2124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300</v>
      </c>
      <c r="T206">
        <v>0</v>
      </c>
      <c r="U206">
        <v>33</v>
      </c>
      <c r="V206">
        <v>0</v>
      </c>
      <c r="W206">
        <v>0</v>
      </c>
      <c r="X206">
        <v>0</v>
      </c>
      <c r="Y206">
        <v>0</v>
      </c>
      <c r="Z206">
        <v>5567</v>
      </c>
      <c r="AA206">
        <v>0</v>
      </c>
      <c r="AB206">
        <v>3812.54</v>
      </c>
      <c r="AC206">
        <v>0</v>
      </c>
      <c r="AD206">
        <v>0</v>
      </c>
      <c r="AE206">
        <v>0</v>
      </c>
      <c r="AF206">
        <v>0</v>
      </c>
      <c r="AG206">
        <v>860.16</v>
      </c>
      <c r="AH206">
        <v>215.04</v>
      </c>
      <c r="AI206">
        <v>32.26</v>
      </c>
      <c r="AJ206">
        <v>645</v>
      </c>
      <c r="AK206">
        <v>1720.32</v>
      </c>
      <c r="AL206">
        <v>752.64</v>
      </c>
      <c r="AM206">
        <v>75.26</v>
      </c>
      <c r="AN206">
        <v>182.78</v>
      </c>
      <c r="AO206">
        <v>86.02</v>
      </c>
      <c r="AP206">
        <v>0</v>
      </c>
      <c r="AQ206">
        <v>3812.54</v>
      </c>
      <c r="AR206">
        <v>0</v>
      </c>
      <c r="AS206">
        <v>0</v>
      </c>
      <c r="AT206">
        <v>22164.8</v>
      </c>
      <c r="AU206">
        <v>250.57</v>
      </c>
      <c r="AV206">
        <v>2</v>
      </c>
      <c r="AW206">
        <v>9</v>
      </c>
      <c r="AX206">
        <v>1110</v>
      </c>
      <c r="AY206">
        <v>1000</v>
      </c>
      <c r="AZ206">
        <v>1000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>
      <c r="A207" t="s">
        <v>5656</v>
      </c>
      <c r="B207" t="s">
        <v>5378</v>
      </c>
      <c r="C207" t="s">
        <v>5657</v>
      </c>
      <c r="D207">
        <v>9000304</v>
      </c>
      <c r="E207" t="s">
        <v>752</v>
      </c>
      <c r="F207">
        <v>6.7</v>
      </c>
      <c r="G207">
        <v>2412</v>
      </c>
      <c r="H207">
        <v>0</v>
      </c>
      <c r="I207">
        <v>126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300</v>
      </c>
      <c r="S207">
        <v>300</v>
      </c>
      <c r="T207">
        <v>0</v>
      </c>
      <c r="U207">
        <v>33</v>
      </c>
      <c r="V207">
        <v>800</v>
      </c>
      <c r="W207">
        <v>0</v>
      </c>
      <c r="X207">
        <v>0</v>
      </c>
      <c r="Y207">
        <v>0</v>
      </c>
      <c r="Z207">
        <v>3971</v>
      </c>
      <c r="AA207">
        <v>0</v>
      </c>
      <c r="AB207">
        <v>2088.29</v>
      </c>
      <c r="AC207">
        <v>0</v>
      </c>
      <c r="AD207">
        <v>0</v>
      </c>
      <c r="AE207">
        <v>0</v>
      </c>
      <c r="AF207">
        <v>0</v>
      </c>
      <c r="AG207">
        <v>923.27</v>
      </c>
      <c r="AH207">
        <v>230.82</v>
      </c>
      <c r="AI207">
        <v>34.62</v>
      </c>
      <c r="AJ207">
        <v>692</v>
      </c>
      <c r="AK207">
        <v>1846.55</v>
      </c>
      <c r="AL207">
        <v>807.86</v>
      </c>
      <c r="AM207">
        <v>80.79</v>
      </c>
      <c r="AN207">
        <v>196.2</v>
      </c>
      <c r="AO207">
        <v>92.33</v>
      </c>
      <c r="AP207">
        <v>0</v>
      </c>
      <c r="AQ207">
        <v>4878.29</v>
      </c>
      <c r="AR207">
        <v>0</v>
      </c>
      <c r="AS207">
        <v>0</v>
      </c>
      <c r="AT207">
        <v>21864.36</v>
      </c>
      <c r="AU207">
        <v>209.58</v>
      </c>
      <c r="AV207">
        <v>2</v>
      </c>
      <c r="AW207">
        <v>9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</row>
    <row r="208" spans="1:62">
      <c r="A208" t="s">
        <v>5658</v>
      </c>
      <c r="B208" t="s">
        <v>5378</v>
      </c>
      <c r="C208" t="s">
        <v>5654</v>
      </c>
      <c r="D208">
        <v>9000305</v>
      </c>
      <c r="E208" t="s">
        <v>756</v>
      </c>
      <c r="F208">
        <v>5.9</v>
      </c>
      <c r="G208">
        <v>2124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100</v>
      </c>
      <c r="S208">
        <v>300</v>
      </c>
      <c r="T208">
        <v>0</v>
      </c>
      <c r="U208">
        <v>33</v>
      </c>
      <c r="V208">
        <v>800</v>
      </c>
      <c r="W208">
        <v>0</v>
      </c>
      <c r="X208">
        <v>0</v>
      </c>
      <c r="Y208">
        <v>0</v>
      </c>
      <c r="Z208">
        <v>3357</v>
      </c>
      <c r="AA208">
        <v>0</v>
      </c>
      <c r="AB208">
        <v>2241.42</v>
      </c>
      <c r="AC208">
        <v>0</v>
      </c>
      <c r="AD208">
        <v>0</v>
      </c>
      <c r="AE208">
        <v>0</v>
      </c>
      <c r="AF208">
        <v>0</v>
      </c>
      <c r="AG208">
        <v>546.47</v>
      </c>
      <c r="AH208">
        <v>136.62</v>
      </c>
      <c r="AI208">
        <v>20.49</v>
      </c>
      <c r="AJ208">
        <v>410</v>
      </c>
      <c r="AK208">
        <v>1092.94</v>
      </c>
      <c r="AL208">
        <v>478.16</v>
      </c>
      <c r="AM208">
        <v>47.82</v>
      </c>
      <c r="AN208">
        <v>116.12</v>
      </c>
      <c r="AO208">
        <v>54.65</v>
      </c>
      <c r="AP208">
        <v>0</v>
      </c>
      <c r="AQ208">
        <v>4171.42</v>
      </c>
      <c r="AR208">
        <v>0</v>
      </c>
      <c r="AS208">
        <v>0</v>
      </c>
      <c r="AT208">
        <v>17482</v>
      </c>
      <c r="AU208">
        <v>99.32</v>
      </c>
      <c r="AV208">
        <v>2</v>
      </c>
      <c r="AW208">
        <v>9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>
      <c r="A209" t="s">
        <v>5659</v>
      </c>
      <c r="B209" t="s">
        <v>5378</v>
      </c>
      <c r="C209" t="s">
        <v>5654</v>
      </c>
      <c r="D209">
        <v>9000306</v>
      </c>
      <c r="E209" t="s">
        <v>760</v>
      </c>
      <c r="F209">
        <v>5.9</v>
      </c>
      <c r="G209">
        <v>2124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</v>
      </c>
      <c r="R209">
        <v>100</v>
      </c>
      <c r="S209">
        <v>300</v>
      </c>
      <c r="T209">
        <v>0</v>
      </c>
      <c r="U209">
        <v>33</v>
      </c>
      <c r="V209">
        <v>800</v>
      </c>
      <c r="W209">
        <v>0</v>
      </c>
      <c r="X209">
        <v>0</v>
      </c>
      <c r="Y209">
        <v>0</v>
      </c>
      <c r="Z209">
        <v>3364</v>
      </c>
      <c r="AA209">
        <v>0</v>
      </c>
      <c r="AB209">
        <v>2147.19</v>
      </c>
      <c r="AC209">
        <v>0</v>
      </c>
      <c r="AD209">
        <v>0</v>
      </c>
      <c r="AE209">
        <v>0</v>
      </c>
      <c r="AF209">
        <v>0</v>
      </c>
      <c r="AG209">
        <v>596.36</v>
      </c>
      <c r="AH209">
        <v>149.09</v>
      </c>
      <c r="AI209">
        <v>22.36</v>
      </c>
      <c r="AJ209">
        <v>447</v>
      </c>
      <c r="AK209">
        <v>1192.71</v>
      </c>
      <c r="AL209">
        <v>521.81</v>
      </c>
      <c r="AM209">
        <v>52.18</v>
      </c>
      <c r="AN209">
        <v>126.73</v>
      </c>
      <c r="AO209">
        <v>59.64</v>
      </c>
      <c r="AP209">
        <v>0</v>
      </c>
      <c r="AQ209">
        <v>4077.19</v>
      </c>
      <c r="AR209">
        <v>0</v>
      </c>
      <c r="AS209">
        <v>0</v>
      </c>
      <c r="AT209">
        <v>17274.31</v>
      </c>
      <c r="AU209">
        <v>95.91</v>
      </c>
      <c r="AV209">
        <v>2</v>
      </c>
      <c r="AW209">
        <v>9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>
      <c r="A210" t="s">
        <v>5660</v>
      </c>
      <c r="B210" t="s">
        <v>5378</v>
      </c>
      <c r="C210" t="s">
        <v>5651</v>
      </c>
      <c r="D210">
        <v>9000307</v>
      </c>
      <c r="E210" t="s">
        <v>764</v>
      </c>
      <c r="F210">
        <v>6.7</v>
      </c>
      <c r="G210">
        <v>2412</v>
      </c>
      <c r="H210">
        <v>0</v>
      </c>
      <c r="I210">
        <v>48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300</v>
      </c>
      <c r="S210">
        <v>300</v>
      </c>
      <c r="T210">
        <v>0</v>
      </c>
      <c r="U210">
        <v>33</v>
      </c>
      <c r="V210">
        <v>800</v>
      </c>
      <c r="W210">
        <v>0</v>
      </c>
      <c r="X210">
        <v>0</v>
      </c>
      <c r="Y210">
        <v>0</v>
      </c>
      <c r="Z210">
        <v>3893</v>
      </c>
      <c r="AA210">
        <v>0</v>
      </c>
      <c r="AB210">
        <v>2469.44</v>
      </c>
      <c r="AC210">
        <v>0</v>
      </c>
      <c r="AD210">
        <v>0</v>
      </c>
      <c r="AE210">
        <v>0</v>
      </c>
      <c r="AF210">
        <v>0</v>
      </c>
      <c r="AG210">
        <v>648.35</v>
      </c>
      <c r="AH210">
        <v>162.09</v>
      </c>
      <c r="AI210">
        <v>24.31</v>
      </c>
      <c r="AJ210">
        <v>486</v>
      </c>
      <c r="AK210">
        <v>1296.69</v>
      </c>
      <c r="AL210">
        <v>567.3</v>
      </c>
      <c r="AM210">
        <v>56.73</v>
      </c>
      <c r="AN210">
        <v>137.77</v>
      </c>
      <c r="AO210">
        <v>64.83</v>
      </c>
      <c r="AP210">
        <v>0</v>
      </c>
      <c r="AQ210">
        <v>8360.25</v>
      </c>
      <c r="AR210">
        <v>100.81</v>
      </c>
      <c r="AS210">
        <v>0</v>
      </c>
      <c r="AT210">
        <v>23298.32</v>
      </c>
      <c r="AU210">
        <v>248.95</v>
      </c>
      <c r="AV210">
        <v>2</v>
      </c>
      <c r="AW210">
        <v>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>
      <c r="A211" t="s">
        <v>5661</v>
      </c>
      <c r="B211" t="s">
        <v>5378</v>
      </c>
      <c r="C211" t="s">
        <v>5651</v>
      </c>
      <c r="D211">
        <v>9000309</v>
      </c>
      <c r="E211" t="s">
        <v>3429</v>
      </c>
      <c r="F211">
        <v>5.9</v>
      </c>
      <c r="G211">
        <v>2124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300</v>
      </c>
      <c r="T211">
        <v>0</v>
      </c>
      <c r="U211">
        <v>33</v>
      </c>
      <c r="V211">
        <v>0</v>
      </c>
      <c r="W211">
        <v>0</v>
      </c>
      <c r="X211">
        <v>0</v>
      </c>
      <c r="Y211">
        <v>0</v>
      </c>
      <c r="Z211">
        <v>4327</v>
      </c>
      <c r="AA211">
        <v>0</v>
      </c>
      <c r="AB211">
        <v>2572.54</v>
      </c>
      <c r="AC211">
        <v>0</v>
      </c>
      <c r="AD211">
        <v>0</v>
      </c>
      <c r="AE211">
        <v>0</v>
      </c>
      <c r="AF211">
        <v>0</v>
      </c>
      <c r="AG211">
        <v>860.16</v>
      </c>
      <c r="AH211">
        <v>215.04</v>
      </c>
      <c r="AI211">
        <v>32.26</v>
      </c>
      <c r="AJ211">
        <v>645</v>
      </c>
      <c r="AK211">
        <v>1720.32</v>
      </c>
      <c r="AL211">
        <v>752.64</v>
      </c>
      <c r="AM211">
        <v>75.26</v>
      </c>
      <c r="AN211">
        <v>182.78</v>
      </c>
      <c r="AO211">
        <v>86.02</v>
      </c>
      <c r="AP211">
        <v>0</v>
      </c>
      <c r="AQ211">
        <v>2572.54</v>
      </c>
      <c r="AR211">
        <v>0</v>
      </c>
      <c r="AS211">
        <v>0</v>
      </c>
      <c r="AT211">
        <v>19485.11</v>
      </c>
      <c r="AU211">
        <v>207.38</v>
      </c>
      <c r="AV211">
        <v>2</v>
      </c>
      <c r="AW211">
        <v>9</v>
      </c>
      <c r="AX211">
        <v>370</v>
      </c>
      <c r="AY211">
        <v>1000</v>
      </c>
      <c r="AZ211">
        <v>500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>
      <c r="A212" t="s">
        <v>5662</v>
      </c>
      <c r="B212" t="s">
        <v>5378</v>
      </c>
      <c r="C212" t="s">
        <v>5663</v>
      </c>
      <c r="D212">
        <v>9000310</v>
      </c>
      <c r="E212" t="s">
        <v>3413</v>
      </c>
      <c r="F212">
        <v>7.1</v>
      </c>
      <c r="G212">
        <v>2556</v>
      </c>
      <c r="H212">
        <v>0</v>
      </c>
      <c r="I212">
        <v>456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300</v>
      </c>
      <c r="T212">
        <v>0</v>
      </c>
      <c r="U212">
        <v>33</v>
      </c>
      <c r="V212">
        <v>0</v>
      </c>
      <c r="W212">
        <v>0</v>
      </c>
      <c r="X212">
        <v>70</v>
      </c>
      <c r="Y212">
        <v>0</v>
      </c>
      <c r="Z212">
        <v>6525</v>
      </c>
      <c r="AA212">
        <v>0</v>
      </c>
      <c r="AB212">
        <v>4159.57</v>
      </c>
      <c r="AC212">
        <v>0</v>
      </c>
      <c r="AD212">
        <v>0</v>
      </c>
      <c r="AE212">
        <v>0</v>
      </c>
      <c r="AF212">
        <v>0</v>
      </c>
      <c r="AG212">
        <v>1048.4</v>
      </c>
      <c r="AH212">
        <v>262.1</v>
      </c>
      <c r="AI212">
        <v>39.32</v>
      </c>
      <c r="AJ212">
        <v>786</v>
      </c>
      <c r="AK212">
        <v>2096.8</v>
      </c>
      <c r="AL212">
        <v>917.35</v>
      </c>
      <c r="AM212">
        <v>91.74</v>
      </c>
      <c r="AN212">
        <v>222.79</v>
      </c>
      <c r="AO212">
        <v>104.84</v>
      </c>
      <c r="AP212">
        <v>0</v>
      </c>
      <c r="AQ212">
        <v>12587.18</v>
      </c>
      <c r="AR212">
        <v>227.61</v>
      </c>
      <c r="AS212">
        <v>0</v>
      </c>
      <c r="AT212">
        <v>25095.12</v>
      </c>
      <c r="AU212">
        <v>302.85</v>
      </c>
      <c r="AV212">
        <v>2</v>
      </c>
      <c r="AW212">
        <v>9</v>
      </c>
      <c r="AX212">
        <v>1110</v>
      </c>
      <c r="AY212">
        <v>1000</v>
      </c>
      <c r="AZ212">
        <v>1000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>
      <c r="A213" t="s">
        <v>5664</v>
      </c>
      <c r="B213" t="s">
        <v>5378</v>
      </c>
      <c r="C213" t="s">
        <v>5663</v>
      </c>
      <c r="D213">
        <v>9000311</v>
      </c>
      <c r="E213" t="s">
        <v>768</v>
      </c>
      <c r="F213">
        <v>5.1</v>
      </c>
      <c r="G213">
        <v>1836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100</v>
      </c>
      <c r="S213">
        <v>300</v>
      </c>
      <c r="T213">
        <v>0</v>
      </c>
      <c r="U213">
        <v>33</v>
      </c>
      <c r="V213">
        <v>800</v>
      </c>
      <c r="W213">
        <v>0</v>
      </c>
      <c r="X213">
        <v>0</v>
      </c>
      <c r="Y213">
        <v>0</v>
      </c>
      <c r="Z213">
        <v>3069</v>
      </c>
      <c r="AA213">
        <v>0</v>
      </c>
      <c r="AB213">
        <v>1906.25</v>
      </c>
      <c r="AC213">
        <v>0</v>
      </c>
      <c r="AD213">
        <v>0</v>
      </c>
      <c r="AE213">
        <v>0</v>
      </c>
      <c r="AF213">
        <v>0</v>
      </c>
      <c r="AG213">
        <v>569.9</v>
      </c>
      <c r="AH213">
        <v>142.48</v>
      </c>
      <c r="AI213">
        <v>21.37</v>
      </c>
      <c r="AJ213">
        <v>427</v>
      </c>
      <c r="AK213">
        <v>1139.8</v>
      </c>
      <c r="AL213">
        <v>498.66</v>
      </c>
      <c r="AM213">
        <v>49.87</v>
      </c>
      <c r="AN213">
        <v>121.1</v>
      </c>
      <c r="AO213">
        <v>56.99</v>
      </c>
      <c r="AP213">
        <v>0</v>
      </c>
      <c r="AQ213">
        <v>1836.25</v>
      </c>
      <c r="AR213">
        <v>0</v>
      </c>
      <c r="AS213">
        <v>0</v>
      </c>
      <c r="AT213">
        <v>12939.55</v>
      </c>
      <c r="AU213">
        <v>33.1</v>
      </c>
      <c r="AV213">
        <v>2</v>
      </c>
      <c r="AW213">
        <v>9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>
      <c r="A214" t="s">
        <v>5665</v>
      </c>
      <c r="B214" t="s">
        <v>5378</v>
      </c>
      <c r="C214" t="s">
        <v>154</v>
      </c>
      <c r="D214">
        <v>9000312</v>
      </c>
      <c r="E214" t="s">
        <v>772</v>
      </c>
      <c r="F214">
        <v>5.9</v>
      </c>
      <c r="G214">
        <v>2124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300</v>
      </c>
      <c r="S214">
        <v>300</v>
      </c>
      <c r="T214">
        <v>0</v>
      </c>
      <c r="U214">
        <v>33</v>
      </c>
      <c r="V214">
        <v>800</v>
      </c>
      <c r="W214">
        <v>0</v>
      </c>
      <c r="X214">
        <v>488.28</v>
      </c>
      <c r="Y214">
        <v>0</v>
      </c>
      <c r="Z214">
        <v>4045.28</v>
      </c>
      <c r="AA214">
        <v>0</v>
      </c>
      <c r="AB214">
        <v>2814.71</v>
      </c>
      <c r="AC214">
        <v>0</v>
      </c>
      <c r="AD214">
        <v>0</v>
      </c>
      <c r="AE214">
        <v>0</v>
      </c>
      <c r="AF214">
        <v>0</v>
      </c>
      <c r="AG214">
        <v>550.11</v>
      </c>
      <c r="AH214">
        <v>137.53</v>
      </c>
      <c r="AI214">
        <v>20.63</v>
      </c>
      <c r="AJ214">
        <v>413</v>
      </c>
      <c r="AK214">
        <v>1100.22</v>
      </c>
      <c r="AL214">
        <v>481.35</v>
      </c>
      <c r="AM214">
        <v>48.13</v>
      </c>
      <c r="AN214">
        <v>116.9</v>
      </c>
      <c r="AO214">
        <v>55.01</v>
      </c>
      <c r="AP214">
        <v>0</v>
      </c>
      <c r="AQ214">
        <v>8712.01</v>
      </c>
      <c r="AR214">
        <v>107.3</v>
      </c>
      <c r="AS214">
        <v>0</v>
      </c>
      <c r="AT214">
        <v>18641.14</v>
      </c>
      <c r="AU214">
        <v>109.23</v>
      </c>
      <c r="AV214">
        <v>2</v>
      </c>
      <c r="AW214">
        <v>9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>
      <c r="A215" t="s">
        <v>5666</v>
      </c>
      <c r="B215" t="s">
        <v>5378</v>
      </c>
      <c r="C215" t="s">
        <v>154</v>
      </c>
      <c r="D215">
        <v>9000313</v>
      </c>
      <c r="E215" t="s">
        <v>776</v>
      </c>
      <c r="F215">
        <v>6.7</v>
      </c>
      <c r="G215">
        <v>2412</v>
      </c>
      <c r="H215">
        <v>0</v>
      </c>
      <c r="I215">
        <v>306.44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300</v>
      </c>
      <c r="S215">
        <v>300</v>
      </c>
      <c r="T215">
        <v>0</v>
      </c>
      <c r="U215">
        <v>33</v>
      </c>
      <c r="V215">
        <v>800</v>
      </c>
      <c r="W215">
        <v>0</v>
      </c>
      <c r="X215">
        <v>0</v>
      </c>
      <c r="Y215">
        <v>0</v>
      </c>
      <c r="Z215">
        <v>4151.44</v>
      </c>
      <c r="AA215">
        <v>0</v>
      </c>
      <c r="AB215">
        <v>2256.26</v>
      </c>
      <c r="AC215">
        <v>0</v>
      </c>
      <c r="AD215">
        <v>0</v>
      </c>
      <c r="AE215">
        <v>0</v>
      </c>
      <c r="AF215">
        <v>0</v>
      </c>
      <c r="AG215">
        <v>929.07</v>
      </c>
      <c r="AH215">
        <v>232.27</v>
      </c>
      <c r="AI215">
        <v>34.84</v>
      </c>
      <c r="AJ215">
        <v>697</v>
      </c>
      <c r="AK215">
        <v>1858.14</v>
      </c>
      <c r="AL215">
        <v>812.94</v>
      </c>
      <c r="AM215">
        <v>81.29</v>
      </c>
      <c r="AN215">
        <v>197.43</v>
      </c>
      <c r="AO215">
        <v>92.91</v>
      </c>
      <c r="AP215">
        <v>0</v>
      </c>
      <c r="AQ215">
        <v>3046.26</v>
      </c>
      <c r="AR215">
        <v>0</v>
      </c>
      <c r="AS215">
        <v>0</v>
      </c>
      <c r="AT215">
        <v>22287.26</v>
      </c>
      <c r="AU215">
        <v>277.23</v>
      </c>
      <c r="AV215">
        <v>2</v>
      </c>
      <c r="AW215">
        <v>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>
      <c r="A216" t="s">
        <v>5667</v>
      </c>
      <c r="B216" t="s">
        <v>5378</v>
      </c>
      <c r="C216" t="s">
        <v>5663</v>
      </c>
      <c r="D216">
        <v>9000314</v>
      </c>
      <c r="E216" t="s">
        <v>780</v>
      </c>
      <c r="F216">
        <v>5.1</v>
      </c>
      <c r="G216">
        <v>1836</v>
      </c>
      <c r="H216">
        <v>0</v>
      </c>
      <c r="I216">
        <v>108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100</v>
      </c>
      <c r="S216">
        <v>300</v>
      </c>
      <c r="T216">
        <v>0</v>
      </c>
      <c r="U216">
        <v>33</v>
      </c>
      <c r="V216">
        <v>800</v>
      </c>
      <c r="W216">
        <v>0</v>
      </c>
      <c r="X216">
        <v>0</v>
      </c>
      <c r="Y216">
        <v>0</v>
      </c>
      <c r="Z216">
        <v>3177</v>
      </c>
      <c r="AA216">
        <v>0</v>
      </c>
      <c r="AB216">
        <v>2298.36</v>
      </c>
      <c r="AC216">
        <v>0</v>
      </c>
      <c r="AD216">
        <v>0</v>
      </c>
      <c r="AE216">
        <v>0</v>
      </c>
      <c r="AF216">
        <v>0</v>
      </c>
      <c r="AG216">
        <v>430.01</v>
      </c>
      <c r="AH216">
        <v>107.5</v>
      </c>
      <c r="AI216">
        <v>16.13</v>
      </c>
      <c r="AJ216">
        <v>323</v>
      </c>
      <c r="AK216">
        <v>860.02</v>
      </c>
      <c r="AL216">
        <v>376.26</v>
      </c>
      <c r="AM216">
        <v>37.63</v>
      </c>
      <c r="AN216">
        <v>91.38</v>
      </c>
      <c r="AO216">
        <v>43</v>
      </c>
      <c r="AP216">
        <v>0</v>
      </c>
      <c r="AQ216">
        <v>5228.36</v>
      </c>
      <c r="AR216">
        <v>0</v>
      </c>
      <c r="AS216">
        <v>0</v>
      </c>
      <c r="AT216">
        <v>14011.88</v>
      </c>
      <c r="AU216">
        <v>0</v>
      </c>
      <c r="AV216">
        <v>2</v>
      </c>
      <c r="AW216">
        <v>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>
      <c r="A217" t="s">
        <v>5668</v>
      </c>
      <c r="B217" t="s">
        <v>5378</v>
      </c>
      <c r="C217" t="s">
        <v>5654</v>
      </c>
      <c r="D217">
        <v>9000315</v>
      </c>
      <c r="E217" t="s">
        <v>784</v>
      </c>
      <c r="F217">
        <v>5.1</v>
      </c>
      <c r="G217">
        <v>1836</v>
      </c>
      <c r="H217">
        <v>0</v>
      </c>
      <c r="I217">
        <v>64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100</v>
      </c>
      <c r="S217">
        <v>300</v>
      </c>
      <c r="T217">
        <v>0</v>
      </c>
      <c r="U217">
        <v>33</v>
      </c>
      <c r="V217">
        <v>800</v>
      </c>
      <c r="W217">
        <v>0</v>
      </c>
      <c r="X217">
        <v>0</v>
      </c>
      <c r="Y217">
        <v>0</v>
      </c>
      <c r="Z217">
        <v>3133</v>
      </c>
      <c r="AA217">
        <v>0</v>
      </c>
      <c r="AB217">
        <v>2283.4</v>
      </c>
      <c r="AC217">
        <v>0</v>
      </c>
      <c r="AD217">
        <v>0</v>
      </c>
      <c r="AE217">
        <v>0</v>
      </c>
      <c r="AF217">
        <v>0</v>
      </c>
      <c r="AG217">
        <v>415.69</v>
      </c>
      <c r="AH217">
        <v>104.32</v>
      </c>
      <c r="AI217">
        <v>15.59</v>
      </c>
      <c r="AJ217">
        <v>312</v>
      </c>
      <c r="AK217">
        <v>831.38</v>
      </c>
      <c r="AL217">
        <v>365.12</v>
      </c>
      <c r="AM217">
        <v>36.37</v>
      </c>
      <c r="AN217">
        <v>88.33</v>
      </c>
      <c r="AO217">
        <v>41.73</v>
      </c>
      <c r="AP217">
        <v>0</v>
      </c>
      <c r="AQ217">
        <v>6213.4</v>
      </c>
      <c r="AR217">
        <v>0</v>
      </c>
      <c r="AS217">
        <v>0</v>
      </c>
      <c r="AT217">
        <v>14531.85</v>
      </c>
      <c r="AU217">
        <v>0</v>
      </c>
      <c r="AV217">
        <v>2</v>
      </c>
      <c r="AW217">
        <v>9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>
      <c r="A218" t="s">
        <v>5669</v>
      </c>
      <c r="B218" t="s">
        <v>5378</v>
      </c>
      <c r="C218" t="s">
        <v>123</v>
      </c>
      <c r="D218">
        <v>9000316</v>
      </c>
      <c r="E218" t="s">
        <v>788</v>
      </c>
      <c r="F218">
        <v>0</v>
      </c>
      <c r="G218">
        <v>0</v>
      </c>
      <c r="H218">
        <v>4534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300</v>
      </c>
      <c r="T218">
        <v>0</v>
      </c>
      <c r="U218">
        <v>33</v>
      </c>
      <c r="V218">
        <v>0</v>
      </c>
      <c r="W218">
        <v>0</v>
      </c>
      <c r="X218">
        <v>0</v>
      </c>
      <c r="Y218">
        <v>0</v>
      </c>
      <c r="Z218">
        <v>4867</v>
      </c>
      <c r="AA218">
        <v>0</v>
      </c>
      <c r="AB218">
        <v>2593.72</v>
      </c>
      <c r="AC218">
        <v>0</v>
      </c>
      <c r="AD218">
        <v>0</v>
      </c>
      <c r="AE218">
        <v>0</v>
      </c>
      <c r="AF218">
        <v>0</v>
      </c>
      <c r="AG218">
        <v>1114.78</v>
      </c>
      <c r="AH218">
        <v>278.7</v>
      </c>
      <c r="AI218">
        <v>41.8</v>
      </c>
      <c r="AJ218">
        <v>836</v>
      </c>
      <c r="AK218">
        <v>2229.57</v>
      </c>
      <c r="AL218">
        <v>975.44</v>
      </c>
      <c r="AM218">
        <v>97.54</v>
      </c>
      <c r="AN218">
        <v>236.89</v>
      </c>
      <c r="AO218">
        <v>111.48</v>
      </c>
      <c r="AP218">
        <v>0</v>
      </c>
      <c r="AQ218">
        <v>2593.72</v>
      </c>
      <c r="AR218">
        <v>0</v>
      </c>
      <c r="AS218">
        <v>0</v>
      </c>
      <c r="AT218">
        <v>32255.46</v>
      </c>
      <c r="AU218">
        <v>589.85</v>
      </c>
      <c r="AV218">
        <v>2</v>
      </c>
      <c r="AW218">
        <v>9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>
      <c r="A219" t="s">
        <v>5670</v>
      </c>
      <c r="B219" t="s">
        <v>5378</v>
      </c>
      <c r="C219" t="s">
        <v>123</v>
      </c>
      <c r="D219">
        <v>9000317</v>
      </c>
      <c r="E219" t="s">
        <v>792</v>
      </c>
      <c r="F219">
        <v>7.1</v>
      </c>
      <c r="G219">
        <v>2556</v>
      </c>
      <c r="H219">
        <v>0</v>
      </c>
      <c r="I219">
        <v>289.62</v>
      </c>
      <c r="J219">
        <v>0</v>
      </c>
      <c r="K219">
        <v>40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300</v>
      </c>
      <c r="S219">
        <v>300</v>
      </c>
      <c r="T219">
        <v>0</v>
      </c>
      <c r="U219">
        <v>33</v>
      </c>
      <c r="V219">
        <v>800</v>
      </c>
      <c r="W219">
        <v>0</v>
      </c>
      <c r="X219">
        <v>352.55</v>
      </c>
      <c r="Y219">
        <v>0</v>
      </c>
      <c r="Z219">
        <v>4671.17</v>
      </c>
      <c r="AA219">
        <v>0</v>
      </c>
      <c r="AB219">
        <v>3069.38</v>
      </c>
      <c r="AC219">
        <v>0</v>
      </c>
      <c r="AD219">
        <v>0</v>
      </c>
      <c r="AE219">
        <v>0</v>
      </c>
      <c r="AF219">
        <v>0</v>
      </c>
      <c r="AG219">
        <v>785.08</v>
      </c>
      <c r="AH219">
        <v>196.27</v>
      </c>
      <c r="AI219">
        <v>29.44</v>
      </c>
      <c r="AJ219">
        <v>589</v>
      </c>
      <c r="AK219">
        <v>1570.16</v>
      </c>
      <c r="AL219">
        <v>686.94</v>
      </c>
      <c r="AM219">
        <v>68.69</v>
      </c>
      <c r="AN219">
        <v>166.83</v>
      </c>
      <c r="AO219">
        <v>78.51</v>
      </c>
      <c r="AP219">
        <v>0</v>
      </c>
      <c r="AQ219">
        <v>2859.38</v>
      </c>
      <c r="AR219">
        <v>0</v>
      </c>
      <c r="AS219">
        <v>0</v>
      </c>
      <c r="AT219">
        <v>27114.24</v>
      </c>
      <c r="AU219">
        <v>427.65</v>
      </c>
      <c r="AV219">
        <v>2</v>
      </c>
      <c r="AW219">
        <v>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>
      <c r="A220" t="s">
        <v>5671</v>
      </c>
      <c r="B220" t="s">
        <v>5378</v>
      </c>
      <c r="C220" t="s">
        <v>5672</v>
      </c>
      <c r="D220">
        <v>9000318</v>
      </c>
      <c r="E220" t="s">
        <v>796</v>
      </c>
      <c r="F220">
        <v>6.5</v>
      </c>
      <c r="G220">
        <v>2340</v>
      </c>
      <c r="H220">
        <v>0</v>
      </c>
      <c r="I220">
        <v>12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300</v>
      </c>
      <c r="S220">
        <v>300</v>
      </c>
      <c r="T220">
        <v>0</v>
      </c>
      <c r="U220">
        <v>33</v>
      </c>
      <c r="V220">
        <v>800</v>
      </c>
      <c r="W220">
        <v>0</v>
      </c>
      <c r="X220">
        <v>0</v>
      </c>
      <c r="Y220">
        <v>0</v>
      </c>
      <c r="Z220">
        <v>3785</v>
      </c>
      <c r="AA220">
        <v>0</v>
      </c>
      <c r="AB220">
        <v>2043.2</v>
      </c>
      <c r="AC220">
        <v>0</v>
      </c>
      <c r="AD220">
        <v>0</v>
      </c>
      <c r="AE220">
        <v>0</v>
      </c>
      <c r="AF220">
        <v>0</v>
      </c>
      <c r="AG220">
        <v>795.54</v>
      </c>
      <c r="AH220">
        <v>198.88</v>
      </c>
      <c r="AI220">
        <v>29.83</v>
      </c>
      <c r="AJ220">
        <v>597</v>
      </c>
      <c r="AK220">
        <v>1591.08</v>
      </c>
      <c r="AL220">
        <v>696.1</v>
      </c>
      <c r="AM220">
        <v>69.61</v>
      </c>
      <c r="AN220">
        <v>169.05</v>
      </c>
      <c r="AO220">
        <v>79.55</v>
      </c>
      <c r="AP220">
        <v>0</v>
      </c>
      <c r="AQ220">
        <v>8951.75</v>
      </c>
      <c r="AR220">
        <v>118.55</v>
      </c>
      <c r="AS220">
        <v>0</v>
      </c>
      <c r="AT220">
        <v>21196.45</v>
      </c>
      <c r="AU220">
        <v>185.89</v>
      </c>
      <c r="AV220">
        <v>2</v>
      </c>
      <c r="AW220">
        <v>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>
      <c r="A221" t="s">
        <v>5673</v>
      </c>
      <c r="B221" t="s">
        <v>5378</v>
      </c>
      <c r="C221" t="s">
        <v>5674</v>
      </c>
      <c r="D221">
        <v>9000320</v>
      </c>
      <c r="E221" t="s">
        <v>800</v>
      </c>
      <c r="F221">
        <v>6.7</v>
      </c>
      <c r="G221">
        <v>2412</v>
      </c>
      <c r="H221">
        <v>0</v>
      </c>
      <c r="I221">
        <v>266.43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0</v>
      </c>
      <c r="R221">
        <v>300</v>
      </c>
      <c r="S221">
        <v>300</v>
      </c>
      <c r="T221">
        <v>0</v>
      </c>
      <c r="U221">
        <v>56</v>
      </c>
      <c r="V221">
        <v>800</v>
      </c>
      <c r="W221">
        <v>0</v>
      </c>
      <c r="X221">
        <v>0</v>
      </c>
      <c r="Y221">
        <v>0</v>
      </c>
      <c r="Z221">
        <v>4141.43</v>
      </c>
      <c r="AA221">
        <v>0</v>
      </c>
      <c r="AB221">
        <v>2474.07</v>
      </c>
      <c r="AC221">
        <v>0</v>
      </c>
      <c r="AD221">
        <v>0</v>
      </c>
      <c r="AE221">
        <v>0</v>
      </c>
      <c r="AF221">
        <v>0</v>
      </c>
      <c r="AG221">
        <v>817.37</v>
      </c>
      <c r="AH221">
        <v>204.34</v>
      </c>
      <c r="AI221">
        <v>30.65</v>
      </c>
      <c r="AJ221">
        <v>613</v>
      </c>
      <c r="AK221">
        <v>1634.73</v>
      </c>
      <c r="AL221">
        <v>715.2</v>
      </c>
      <c r="AM221">
        <v>71.52</v>
      </c>
      <c r="AN221">
        <v>173.69</v>
      </c>
      <c r="AO221">
        <v>81.74</v>
      </c>
      <c r="AP221">
        <v>0</v>
      </c>
      <c r="AQ221">
        <v>4264.07</v>
      </c>
      <c r="AR221">
        <v>0</v>
      </c>
      <c r="AS221">
        <v>0</v>
      </c>
      <c r="AT221">
        <v>22133.41</v>
      </c>
      <c r="AU221">
        <v>236.08</v>
      </c>
      <c r="AV221">
        <v>2</v>
      </c>
      <c r="AW221">
        <v>9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>
      <c r="A222" t="s">
        <v>5675</v>
      </c>
      <c r="B222" t="s">
        <v>5378</v>
      </c>
      <c r="C222" t="s">
        <v>5676</v>
      </c>
      <c r="D222">
        <v>9000321</v>
      </c>
      <c r="E222" t="s">
        <v>804</v>
      </c>
      <c r="F222">
        <v>5.9</v>
      </c>
      <c r="G222">
        <v>2124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100</v>
      </c>
      <c r="S222">
        <v>300</v>
      </c>
      <c r="T222">
        <v>0</v>
      </c>
      <c r="U222">
        <v>33</v>
      </c>
      <c r="V222">
        <v>800</v>
      </c>
      <c r="W222">
        <v>0</v>
      </c>
      <c r="X222">
        <v>0</v>
      </c>
      <c r="Y222">
        <v>0</v>
      </c>
      <c r="Z222">
        <v>3357</v>
      </c>
      <c r="AA222">
        <v>0</v>
      </c>
      <c r="AB222">
        <v>2238.04</v>
      </c>
      <c r="AC222">
        <v>0</v>
      </c>
      <c r="AD222">
        <v>0</v>
      </c>
      <c r="AE222">
        <v>0</v>
      </c>
      <c r="AF222">
        <v>0</v>
      </c>
      <c r="AG222">
        <v>542.97</v>
      </c>
      <c r="AH222">
        <v>135.74</v>
      </c>
      <c r="AI222">
        <v>20.36</v>
      </c>
      <c r="AJ222">
        <v>407</v>
      </c>
      <c r="AK222">
        <v>1085.93</v>
      </c>
      <c r="AL222">
        <v>475.1</v>
      </c>
      <c r="AM222">
        <v>47.51</v>
      </c>
      <c r="AN222">
        <v>115.38</v>
      </c>
      <c r="AO222">
        <v>54.3</v>
      </c>
      <c r="AP222">
        <v>0</v>
      </c>
      <c r="AQ222">
        <v>7178.93</v>
      </c>
      <c r="AR222">
        <v>10.89</v>
      </c>
      <c r="AS222">
        <v>0</v>
      </c>
      <c r="AT222">
        <v>15363.03</v>
      </c>
      <c r="AU222">
        <v>10.89</v>
      </c>
      <c r="AV222">
        <v>2</v>
      </c>
      <c r="AW222">
        <v>9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>
      <c r="A223" t="s">
        <v>5677</v>
      </c>
      <c r="B223" t="s">
        <v>5378</v>
      </c>
      <c r="C223" t="s">
        <v>5678</v>
      </c>
      <c r="D223">
        <v>9000322</v>
      </c>
      <c r="E223" t="s">
        <v>808</v>
      </c>
      <c r="F223">
        <v>5.1</v>
      </c>
      <c r="G223">
        <v>1836</v>
      </c>
      <c r="H223">
        <v>0</v>
      </c>
      <c r="I223">
        <v>313.36</v>
      </c>
      <c r="J223">
        <v>0</v>
      </c>
      <c r="K223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100</v>
      </c>
      <c r="S223">
        <v>300</v>
      </c>
      <c r="T223">
        <v>0</v>
      </c>
      <c r="U223">
        <v>33</v>
      </c>
      <c r="V223">
        <v>800</v>
      </c>
      <c r="W223">
        <v>0</v>
      </c>
      <c r="X223">
        <v>253.24</v>
      </c>
      <c r="Y223">
        <v>0</v>
      </c>
      <c r="Z223">
        <v>3655.6</v>
      </c>
      <c r="AA223">
        <v>0</v>
      </c>
      <c r="AB223">
        <v>2633.15</v>
      </c>
      <c r="AC223">
        <v>0</v>
      </c>
      <c r="AD223">
        <v>0</v>
      </c>
      <c r="AE223">
        <v>0</v>
      </c>
      <c r="AF223">
        <v>0</v>
      </c>
      <c r="AG223">
        <v>496.74</v>
      </c>
      <c r="AH223">
        <v>124.19</v>
      </c>
      <c r="AI223">
        <v>18.63</v>
      </c>
      <c r="AJ223">
        <v>373</v>
      </c>
      <c r="AK223">
        <v>993.49</v>
      </c>
      <c r="AL223">
        <v>434.65</v>
      </c>
      <c r="AM223">
        <v>43.47</v>
      </c>
      <c r="AN223">
        <v>105.56</v>
      </c>
      <c r="AO223">
        <v>49.67</v>
      </c>
      <c r="AP223">
        <v>0</v>
      </c>
      <c r="AQ223">
        <v>8571.04</v>
      </c>
      <c r="AR223">
        <v>7.89</v>
      </c>
      <c r="AS223">
        <v>0</v>
      </c>
      <c r="AT223">
        <v>15262.88</v>
      </c>
      <c r="AU223">
        <v>7.89</v>
      </c>
      <c r="AV223">
        <v>2</v>
      </c>
      <c r="AW223">
        <v>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4" spans="1:62">
      <c r="A224" t="s">
        <v>5679</v>
      </c>
      <c r="B224" t="s">
        <v>5378</v>
      </c>
      <c r="C224" t="s">
        <v>5678</v>
      </c>
      <c r="D224">
        <v>9000323</v>
      </c>
      <c r="E224" t="s">
        <v>812</v>
      </c>
      <c r="F224">
        <v>6.5</v>
      </c>
      <c r="G224">
        <v>2340</v>
      </c>
      <c r="H224">
        <v>0</v>
      </c>
      <c r="I224">
        <v>20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300</v>
      </c>
      <c r="S224">
        <v>300</v>
      </c>
      <c r="T224">
        <v>0</v>
      </c>
      <c r="U224">
        <v>33</v>
      </c>
      <c r="V224">
        <v>800</v>
      </c>
      <c r="W224">
        <v>0</v>
      </c>
      <c r="X224">
        <v>0</v>
      </c>
      <c r="Y224">
        <v>0</v>
      </c>
      <c r="Z224">
        <v>3793</v>
      </c>
      <c r="AA224">
        <v>0</v>
      </c>
      <c r="AB224">
        <v>1990.69</v>
      </c>
      <c r="AC224">
        <v>0</v>
      </c>
      <c r="AD224">
        <v>0</v>
      </c>
      <c r="AE224">
        <v>0</v>
      </c>
      <c r="AF224">
        <v>0</v>
      </c>
      <c r="AG224">
        <v>841.41</v>
      </c>
      <c r="AH224">
        <v>210.35</v>
      </c>
      <c r="AI224">
        <v>31.55</v>
      </c>
      <c r="AJ224">
        <v>631</v>
      </c>
      <c r="AK224">
        <v>1682.83</v>
      </c>
      <c r="AL224">
        <v>736.24</v>
      </c>
      <c r="AM224">
        <v>73.62</v>
      </c>
      <c r="AN224">
        <v>178.8</v>
      </c>
      <c r="AO224">
        <v>84.14</v>
      </c>
      <c r="AP224">
        <v>0</v>
      </c>
      <c r="AQ224">
        <v>7866.69</v>
      </c>
      <c r="AR224">
        <v>86</v>
      </c>
      <c r="AS224">
        <v>0</v>
      </c>
      <c r="AT224">
        <v>24241.27</v>
      </c>
      <c r="AU224">
        <v>277.24</v>
      </c>
      <c r="AV224">
        <v>2</v>
      </c>
      <c r="AW224">
        <v>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>
      <c r="A225" t="s">
        <v>5680</v>
      </c>
      <c r="B225" t="s">
        <v>5378</v>
      </c>
      <c r="C225" t="s">
        <v>5681</v>
      </c>
      <c r="D225">
        <v>9000324</v>
      </c>
      <c r="E225" t="s">
        <v>816</v>
      </c>
      <c r="F225">
        <v>5.9</v>
      </c>
      <c r="G225">
        <v>2124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7</v>
      </c>
      <c r="R225">
        <v>300</v>
      </c>
      <c r="S225">
        <v>300</v>
      </c>
      <c r="T225">
        <v>0</v>
      </c>
      <c r="U225">
        <v>33</v>
      </c>
      <c r="V225">
        <v>800</v>
      </c>
      <c r="W225">
        <v>0</v>
      </c>
      <c r="X225">
        <v>253.24</v>
      </c>
      <c r="Y225">
        <v>0</v>
      </c>
      <c r="Z225">
        <v>3817.24</v>
      </c>
      <c r="AA225">
        <v>0</v>
      </c>
      <c r="AB225">
        <v>2780.95</v>
      </c>
      <c r="AC225">
        <v>0</v>
      </c>
      <c r="AD225">
        <v>0</v>
      </c>
      <c r="AE225">
        <v>0</v>
      </c>
      <c r="AF225">
        <v>0</v>
      </c>
      <c r="AG225">
        <v>507.41</v>
      </c>
      <c r="AH225">
        <v>126.85</v>
      </c>
      <c r="AI225">
        <v>19.03</v>
      </c>
      <c r="AJ225">
        <v>381</v>
      </c>
      <c r="AK225">
        <v>1014.81</v>
      </c>
      <c r="AL225">
        <v>443.98</v>
      </c>
      <c r="AM225">
        <v>44.4</v>
      </c>
      <c r="AN225">
        <v>107.82</v>
      </c>
      <c r="AO225">
        <v>50.74</v>
      </c>
      <c r="AP225">
        <v>0</v>
      </c>
      <c r="AQ225">
        <v>6570.95</v>
      </c>
      <c r="AR225">
        <v>0</v>
      </c>
      <c r="AS225">
        <v>0</v>
      </c>
      <c r="AT225">
        <v>14227.63</v>
      </c>
      <c r="AU225">
        <v>0</v>
      </c>
      <c r="AV225">
        <v>2</v>
      </c>
      <c r="AW225">
        <v>9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</row>
    <row r="226" spans="1:62">
      <c r="A226" t="s">
        <v>5682</v>
      </c>
      <c r="B226" t="s">
        <v>5378</v>
      </c>
      <c r="C226" t="s">
        <v>5683</v>
      </c>
      <c r="D226">
        <v>9000326</v>
      </c>
      <c r="E226" t="s">
        <v>820</v>
      </c>
      <c r="F226">
        <v>6.1</v>
      </c>
      <c r="G226">
        <v>2196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300</v>
      </c>
      <c r="S226">
        <v>300</v>
      </c>
      <c r="T226">
        <v>0</v>
      </c>
      <c r="U226">
        <v>33</v>
      </c>
      <c r="V226">
        <v>800</v>
      </c>
      <c r="W226">
        <v>0</v>
      </c>
      <c r="X226">
        <v>302.9</v>
      </c>
      <c r="Y226">
        <v>0</v>
      </c>
      <c r="Z226">
        <v>3931.9</v>
      </c>
      <c r="AA226">
        <v>0</v>
      </c>
      <c r="AB226">
        <v>2793.84</v>
      </c>
      <c r="AC226">
        <v>0</v>
      </c>
      <c r="AD226">
        <v>0</v>
      </c>
      <c r="AE226">
        <v>0</v>
      </c>
      <c r="AF226">
        <v>0</v>
      </c>
      <c r="AG226">
        <v>516.38</v>
      </c>
      <c r="AH226">
        <v>129.1</v>
      </c>
      <c r="AI226">
        <v>19.36</v>
      </c>
      <c r="AJ226">
        <v>387</v>
      </c>
      <c r="AK226">
        <v>1032.76</v>
      </c>
      <c r="AL226">
        <v>451.83</v>
      </c>
      <c r="AM226">
        <v>45.18</v>
      </c>
      <c r="AN226">
        <v>109.73</v>
      </c>
      <c r="AO226">
        <v>51.64</v>
      </c>
      <c r="AP226">
        <v>0</v>
      </c>
      <c r="AQ226">
        <v>8668.06</v>
      </c>
      <c r="AR226">
        <v>84.22</v>
      </c>
      <c r="AS226">
        <v>0</v>
      </c>
      <c r="AT226">
        <v>17807.34</v>
      </c>
      <c r="AU226">
        <v>84.22</v>
      </c>
      <c r="AV226">
        <v>2</v>
      </c>
      <c r="AW226">
        <v>9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>
      <c r="A227" t="s">
        <v>5684</v>
      </c>
      <c r="B227" t="s">
        <v>5378</v>
      </c>
      <c r="C227" t="s">
        <v>5681</v>
      </c>
      <c r="D227">
        <v>9000327</v>
      </c>
      <c r="E227" t="s">
        <v>824</v>
      </c>
      <c r="F227">
        <v>5.1</v>
      </c>
      <c r="G227">
        <v>1836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100</v>
      </c>
      <c r="S227">
        <v>300</v>
      </c>
      <c r="T227">
        <v>0</v>
      </c>
      <c r="U227">
        <v>33</v>
      </c>
      <c r="V227">
        <v>800</v>
      </c>
      <c r="W227">
        <v>0</v>
      </c>
      <c r="X227">
        <v>0</v>
      </c>
      <c r="Y227">
        <v>0</v>
      </c>
      <c r="Z227">
        <v>3069</v>
      </c>
      <c r="AA227">
        <v>0</v>
      </c>
      <c r="AB227">
        <v>2175.9</v>
      </c>
      <c r="AC227">
        <v>0</v>
      </c>
      <c r="AD227">
        <v>0</v>
      </c>
      <c r="AE227">
        <v>0</v>
      </c>
      <c r="AF227">
        <v>0</v>
      </c>
      <c r="AG227">
        <v>437.36</v>
      </c>
      <c r="AH227">
        <v>109.34</v>
      </c>
      <c r="AI227">
        <v>16.4</v>
      </c>
      <c r="AJ227">
        <v>328</v>
      </c>
      <c r="AK227">
        <v>874.73</v>
      </c>
      <c r="AL227">
        <v>382.69</v>
      </c>
      <c r="AM227">
        <v>38.27</v>
      </c>
      <c r="AN227">
        <v>92.94</v>
      </c>
      <c r="AO227">
        <v>43.74</v>
      </c>
      <c r="AP227">
        <v>0</v>
      </c>
      <c r="AQ227">
        <v>6105.9</v>
      </c>
      <c r="AR227">
        <v>0</v>
      </c>
      <c r="AS227">
        <v>0</v>
      </c>
      <c r="AT227">
        <v>13726.96</v>
      </c>
      <c r="AU227">
        <v>0</v>
      </c>
      <c r="AV227">
        <v>2</v>
      </c>
      <c r="AW227">
        <v>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>
      <c r="A228" t="s">
        <v>5685</v>
      </c>
      <c r="B228" t="s">
        <v>5378</v>
      </c>
      <c r="C228" t="s">
        <v>5686</v>
      </c>
      <c r="D228">
        <v>9000328</v>
      </c>
      <c r="E228" t="s">
        <v>828</v>
      </c>
      <c r="F228">
        <v>6.1</v>
      </c>
      <c r="G228">
        <v>2196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100</v>
      </c>
      <c r="S228">
        <v>300</v>
      </c>
      <c r="T228">
        <v>0</v>
      </c>
      <c r="U228">
        <v>33</v>
      </c>
      <c r="V228">
        <v>800</v>
      </c>
      <c r="W228">
        <v>0</v>
      </c>
      <c r="X228">
        <v>0</v>
      </c>
      <c r="Y228">
        <v>0</v>
      </c>
      <c r="Z228">
        <v>3429</v>
      </c>
      <c r="AA228">
        <v>0</v>
      </c>
      <c r="AB228">
        <v>2362.12</v>
      </c>
      <c r="AC228">
        <v>0</v>
      </c>
      <c r="AD228">
        <v>0</v>
      </c>
      <c r="AE228">
        <v>0</v>
      </c>
      <c r="AF228">
        <v>0</v>
      </c>
      <c r="AG228">
        <v>503.23</v>
      </c>
      <c r="AH228">
        <v>125.81</v>
      </c>
      <c r="AI228">
        <v>18.87</v>
      </c>
      <c r="AJ228">
        <v>377</v>
      </c>
      <c r="AK228">
        <v>1006.45</v>
      </c>
      <c r="AL228">
        <v>440.32</v>
      </c>
      <c r="AM228">
        <v>44.03</v>
      </c>
      <c r="AN228">
        <v>106.94</v>
      </c>
      <c r="AO228">
        <v>50.32</v>
      </c>
      <c r="AP228">
        <v>0</v>
      </c>
      <c r="AQ228">
        <v>6332.09</v>
      </c>
      <c r="AR228">
        <v>39.97</v>
      </c>
      <c r="AS228">
        <v>0</v>
      </c>
      <c r="AT228">
        <v>16335.53</v>
      </c>
      <c r="AU228">
        <v>40.07</v>
      </c>
      <c r="AV228">
        <v>2</v>
      </c>
      <c r="AW228">
        <v>9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>
      <c r="A229" t="s">
        <v>5687</v>
      </c>
      <c r="B229" t="s">
        <v>5378</v>
      </c>
      <c r="C229" t="s">
        <v>5688</v>
      </c>
      <c r="D229">
        <v>9000329</v>
      </c>
      <c r="E229" t="s">
        <v>832</v>
      </c>
      <c r="F229">
        <v>5.9</v>
      </c>
      <c r="G229">
        <v>2124</v>
      </c>
      <c r="H229">
        <v>0</v>
      </c>
      <c r="I229">
        <v>12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300</v>
      </c>
      <c r="S229">
        <v>300</v>
      </c>
      <c r="T229">
        <v>0</v>
      </c>
      <c r="U229">
        <v>33</v>
      </c>
      <c r="V229">
        <v>800</v>
      </c>
      <c r="W229">
        <v>0</v>
      </c>
      <c r="X229">
        <v>0</v>
      </c>
      <c r="Y229">
        <v>0</v>
      </c>
      <c r="Z229">
        <v>3569</v>
      </c>
      <c r="AA229">
        <v>0</v>
      </c>
      <c r="AB229">
        <v>2154.05</v>
      </c>
      <c r="AC229">
        <v>0</v>
      </c>
      <c r="AD229">
        <v>0</v>
      </c>
      <c r="AE229">
        <v>0</v>
      </c>
      <c r="AF229">
        <v>0</v>
      </c>
      <c r="AG229">
        <v>663.94</v>
      </c>
      <c r="AH229">
        <v>165.98</v>
      </c>
      <c r="AI229">
        <v>24.9</v>
      </c>
      <c r="AJ229">
        <v>498</v>
      </c>
      <c r="AK229">
        <v>1327.87</v>
      </c>
      <c r="AL229">
        <v>580.94</v>
      </c>
      <c r="AM229">
        <v>58.09</v>
      </c>
      <c r="AN229">
        <v>141.09</v>
      </c>
      <c r="AO229">
        <v>66.39</v>
      </c>
      <c r="AP229">
        <v>0</v>
      </c>
      <c r="AQ229">
        <v>7004.18</v>
      </c>
      <c r="AR229">
        <v>60.13</v>
      </c>
      <c r="AS229">
        <v>0</v>
      </c>
      <c r="AT229">
        <v>19251.32</v>
      </c>
      <c r="AU229">
        <v>127.54</v>
      </c>
      <c r="AV229">
        <v>2</v>
      </c>
      <c r="AW229">
        <v>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>
      <c r="A230" t="s">
        <v>5689</v>
      </c>
      <c r="B230" t="s">
        <v>5378</v>
      </c>
      <c r="C230" t="s">
        <v>5683</v>
      </c>
      <c r="D230">
        <v>9000330</v>
      </c>
      <c r="E230" t="s">
        <v>836</v>
      </c>
      <c r="F230">
        <v>6.7</v>
      </c>
      <c r="G230">
        <v>2412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300</v>
      </c>
      <c r="S230">
        <v>300</v>
      </c>
      <c r="T230">
        <v>0</v>
      </c>
      <c r="U230">
        <v>33</v>
      </c>
      <c r="V230">
        <v>800</v>
      </c>
      <c r="W230">
        <v>0</v>
      </c>
      <c r="X230">
        <v>0</v>
      </c>
      <c r="Y230">
        <v>0</v>
      </c>
      <c r="Z230">
        <v>3845</v>
      </c>
      <c r="AA230">
        <v>0</v>
      </c>
      <c r="AB230">
        <v>2160.76</v>
      </c>
      <c r="AC230">
        <v>0</v>
      </c>
      <c r="AD230">
        <v>0</v>
      </c>
      <c r="AE230">
        <v>0</v>
      </c>
      <c r="AF230">
        <v>0</v>
      </c>
      <c r="AG230">
        <v>750.39</v>
      </c>
      <c r="AH230">
        <v>187.6</v>
      </c>
      <c r="AI230">
        <v>28.14</v>
      </c>
      <c r="AJ230">
        <v>563</v>
      </c>
      <c r="AK230">
        <v>1500.78</v>
      </c>
      <c r="AL230">
        <v>656.59</v>
      </c>
      <c r="AM230">
        <v>65.66</v>
      </c>
      <c r="AN230">
        <v>159.46</v>
      </c>
      <c r="AO230">
        <v>75.04</v>
      </c>
      <c r="AP230">
        <v>0</v>
      </c>
      <c r="AQ230">
        <v>10103.87</v>
      </c>
      <c r="AR230">
        <v>153.11</v>
      </c>
      <c r="AS230">
        <v>0</v>
      </c>
      <c r="AT230">
        <v>23610.08</v>
      </c>
      <c r="AU230">
        <v>258.3</v>
      </c>
      <c r="AV230">
        <v>2</v>
      </c>
      <c r="AW230">
        <v>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A231" t="s">
        <v>5690</v>
      </c>
      <c r="B231" t="s">
        <v>5378</v>
      </c>
      <c r="C231" t="s">
        <v>5691</v>
      </c>
      <c r="D231">
        <v>9000331</v>
      </c>
      <c r="E231" t="s">
        <v>3237</v>
      </c>
      <c r="F231">
        <v>4.1</v>
      </c>
      <c r="G231">
        <v>1476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0</v>
      </c>
      <c r="S231">
        <v>300</v>
      </c>
      <c r="T231">
        <v>0</v>
      </c>
      <c r="U231">
        <v>33</v>
      </c>
      <c r="V231">
        <v>800</v>
      </c>
      <c r="W231">
        <v>0</v>
      </c>
      <c r="X231">
        <v>203.59</v>
      </c>
      <c r="Y231">
        <v>0</v>
      </c>
      <c r="Z231">
        <v>4189.59</v>
      </c>
      <c r="AA231">
        <v>0</v>
      </c>
      <c r="AB231">
        <v>3090.3</v>
      </c>
      <c r="AC231">
        <v>0</v>
      </c>
      <c r="AD231">
        <v>0</v>
      </c>
      <c r="AE231">
        <v>0</v>
      </c>
      <c r="AF231">
        <v>0</v>
      </c>
      <c r="AG231">
        <v>538.48</v>
      </c>
      <c r="AH231">
        <v>134.62</v>
      </c>
      <c r="AI231">
        <v>20.19</v>
      </c>
      <c r="AJ231">
        <v>404</v>
      </c>
      <c r="AK231">
        <v>1076.96</v>
      </c>
      <c r="AL231">
        <v>471.17</v>
      </c>
      <c r="AM231">
        <v>47.12</v>
      </c>
      <c r="AN231">
        <v>114.43</v>
      </c>
      <c r="AO231">
        <v>53.85</v>
      </c>
      <c r="AP231">
        <v>0</v>
      </c>
      <c r="AQ231">
        <v>3090.3</v>
      </c>
      <c r="AR231">
        <v>0</v>
      </c>
      <c r="AS231">
        <v>0</v>
      </c>
      <c r="AT231">
        <v>11408.72</v>
      </c>
      <c r="AU231">
        <v>0</v>
      </c>
      <c r="AV231">
        <v>2</v>
      </c>
      <c r="AW231">
        <v>9</v>
      </c>
      <c r="AX231">
        <v>370</v>
      </c>
      <c r="AY231">
        <v>1000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>
      <c r="A232" t="s">
        <v>5692</v>
      </c>
      <c r="B232" t="s">
        <v>5378</v>
      </c>
      <c r="C232" t="s">
        <v>5691</v>
      </c>
      <c r="D232">
        <v>9000332</v>
      </c>
      <c r="E232" t="s">
        <v>840</v>
      </c>
      <c r="F232">
        <v>6.9</v>
      </c>
      <c r="G232">
        <v>2484</v>
      </c>
      <c r="H232">
        <v>0</v>
      </c>
      <c r="I232">
        <v>20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300</v>
      </c>
      <c r="S232">
        <v>300</v>
      </c>
      <c r="T232">
        <v>0</v>
      </c>
      <c r="U232">
        <v>33</v>
      </c>
      <c r="V232">
        <v>800</v>
      </c>
      <c r="W232">
        <v>0</v>
      </c>
      <c r="X232">
        <v>0</v>
      </c>
      <c r="Y232">
        <v>0</v>
      </c>
      <c r="Z232">
        <v>3944</v>
      </c>
      <c r="AA232">
        <v>0</v>
      </c>
      <c r="AB232">
        <v>2239.21</v>
      </c>
      <c r="AC232">
        <v>0</v>
      </c>
      <c r="AD232">
        <v>0</v>
      </c>
      <c r="AE232">
        <v>0</v>
      </c>
      <c r="AF232">
        <v>0</v>
      </c>
      <c r="AG232">
        <v>804.68</v>
      </c>
      <c r="AH232">
        <v>201.17</v>
      </c>
      <c r="AI232">
        <v>30.18</v>
      </c>
      <c r="AJ232">
        <v>604</v>
      </c>
      <c r="AK232">
        <v>1609.37</v>
      </c>
      <c r="AL232">
        <v>704.1</v>
      </c>
      <c r="AM232">
        <v>70.41</v>
      </c>
      <c r="AN232">
        <v>171</v>
      </c>
      <c r="AO232">
        <v>80.47</v>
      </c>
      <c r="AP232">
        <v>0</v>
      </c>
      <c r="AQ232">
        <v>7091.97</v>
      </c>
      <c r="AR232">
        <v>62.76</v>
      </c>
      <c r="AS232">
        <v>0</v>
      </c>
      <c r="AT232">
        <v>22634.38</v>
      </c>
      <c r="AU232">
        <v>229.03</v>
      </c>
      <c r="AV232">
        <v>2</v>
      </c>
      <c r="AW232">
        <v>9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>
      <c r="A233" t="s">
        <v>5693</v>
      </c>
      <c r="B233" t="s">
        <v>5378</v>
      </c>
      <c r="C233" t="s">
        <v>5681</v>
      </c>
      <c r="D233">
        <v>9000333</v>
      </c>
      <c r="E233" t="s">
        <v>844</v>
      </c>
      <c r="F233">
        <v>5.7</v>
      </c>
      <c r="G233">
        <v>2052</v>
      </c>
      <c r="H233">
        <v>0</v>
      </c>
      <c r="I233">
        <v>84.14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</v>
      </c>
      <c r="R233">
        <v>100</v>
      </c>
      <c r="S233">
        <v>300</v>
      </c>
      <c r="T233">
        <v>0</v>
      </c>
      <c r="U233">
        <v>33</v>
      </c>
      <c r="V233">
        <v>800</v>
      </c>
      <c r="W233">
        <v>0</v>
      </c>
      <c r="X233">
        <v>0</v>
      </c>
      <c r="Y233">
        <v>0</v>
      </c>
      <c r="Z233">
        <v>3376.14</v>
      </c>
      <c r="AA233">
        <v>0</v>
      </c>
      <c r="AB233">
        <v>2447.9</v>
      </c>
      <c r="AC233">
        <v>0</v>
      </c>
      <c r="AD233">
        <v>0</v>
      </c>
      <c r="AE233">
        <v>0</v>
      </c>
      <c r="AF233">
        <v>0</v>
      </c>
      <c r="AG233">
        <v>454.55</v>
      </c>
      <c r="AH233">
        <v>113.64</v>
      </c>
      <c r="AI233">
        <v>17.05</v>
      </c>
      <c r="AJ233">
        <v>341</v>
      </c>
      <c r="AK233">
        <v>909.1</v>
      </c>
      <c r="AL233">
        <v>397.73</v>
      </c>
      <c r="AM233">
        <v>39.77</v>
      </c>
      <c r="AN233">
        <v>96.59</v>
      </c>
      <c r="AO233">
        <v>45.46</v>
      </c>
      <c r="AP233">
        <v>0</v>
      </c>
      <c r="AQ233">
        <v>8377.9</v>
      </c>
      <c r="AR233">
        <v>0</v>
      </c>
      <c r="AS233">
        <v>0</v>
      </c>
      <c r="AT233">
        <v>14502.97</v>
      </c>
      <c r="AU233">
        <v>0</v>
      </c>
      <c r="AV233">
        <v>2</v>
      </c>
      <c r="AW233">
        <v>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</row>
    <row r="234" spans="1:62">
      <c r="A234" t="s">
        <v>5694</v>
      </c>
      <c r="B234" t="s">
        <v>5378</v>
      </c>
      <c r="C234" t="s">
        <v>5695</v>
      </c>
      <c r="D234">
        <v>9000334</v>
      </c>
      <c r="E234" t="s">
        <v>848</v>
      </c>
      <c r="F234">
        <v>5.9</v>
      </c>
      <c r="G234">
        <v>2124</v>
      </c>
      <c r="H234">
        <v>0</v>
      </c>
      <c r="I234">
        <v>12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300</v>
      </c>
      <c r="S234">
        <v>300</v>
      </c>
      <c r="T234">
        <v>0</v>
      </c>
      <c r="U234">
        <v>33</v>
      </c>
      <c r="V234">
        <v>800</v>
      </c>
      <c r="W234">
        <v>0</v>
      </c>
      <c r="X234">
        <v>0</v>
      </c>
      <c r="Y234">
        <v>0</v>
      </c>
      <c r="Z234">
        <v>3569</v>
      </c>
      <c r="AA234">
        <v>0</v>
      </c>
      <c r="AB234">
        <v>2048.78</v>
      </c>
      <c r="AC234">
        <v>0</v>
      </c>
      <c r="AD234">
        <v>0</v>
      </c>
      <c r="AE234">
        <v>0</v>
      </c>
      <c r="AF234">
        <v>0</v>
      </c>
      <c r="AG234">
        <v>717.17</v>
      </c>
      <c r="AH234">
        <v>179.29</v>
      </c>
      <c r="AI234">
        <v>26.89</v>
      </c>
      <c r="AJ234">
        <v>538</v>
      </c>
      <c r="AK234">
        <v>1434.35</v>
      </c>
      <c r="AL234">
        <v>627.53</v>
      </c>
      <c r="AM234">
        <v>62.75</v>
      </c>
      <c r="AN234">
        <v>152.4</v>
      </c>
      <c r="AO234">
        <v>71.72</v>
      </c>
      <c r="AP234">
        <v>0</v>
      </c>
      <c r="AQ234">
        <v>6895.65</v>
      </c>
      <c r="AR234">
        <v>56.87</v>
      </c>
      <c r="AS234">
        <v>0</v>
      </c>
      <c r="AT234">
        <v>17925.73</v>
      </c>
      <c r="AU234">
        <v>87.77</v>
      </c>
      <c r="AV234">
        <v>2</v>
      </c>
      <c r="AW234">
        <v>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>
      <c r="A235" t="s">
        <v>5696</v>
      </c>
      <c r="B235" t="s">
        <v>5378</v>
      </c>
      <c r="C235" t="s">
        <v>5681</v>
      </c>
      <c r="D235">
        <v>9000335</v>
      </c>
      <c r="E235" t="s">
        <v>852</v>
      </c>
      <c r="F235">
        <v>4.9</v>
      </c>
      <c r="G235">
        <v>1764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100</v>
      </c>
      <c r="S235">
        <v>300</v>
      </c>
      <c r="T235">
        <v>700</v>
      </c>
      <c r="U235">
        <v>33</v>
      </c>
      <c r="V235">
        <v>800</v>
      </c>
      <c r="W235">
        <v>0</v>
      </c>
      <c r="X235">
        <v>0</v>
      </c>
      <c r="Y235">
        <v>0</v>
      </c>
      <c r="Z235">
        <v>3697</v>
      </c>
      <c r="AA235">
        <v>0</v>
      </c>
      <c r="AB235">
        <v>2561.9</v>
      </c>
      <c r="AC235">
        <v>0</v>
      </c>
      <c r="AD235">
        <v>0</v>
      </c>
      <c r="AE235">
        <v>0</v>
      </c>
      <c r="AF235">
        <v>0</v>
      </c>
      <c r="AG235">
        <v>556.19</v>
      </c>
      <c r="AH235">
        <v>139.05</v>
      </c>
      <c r="AI235">
        <v>20.86</v>
      </c>
      <c r="AJ235">
        <v>417</v>
      </c>
      <c r="AK235">
        <v>1112.38</v>
      </c>
      <c r="AL235">
        <v>486.67</v>
      </c>
      <c r="AM235">
        <v>48.67</v>
      </c>
      <c r="AN235">
        <v>118.19</v>
      </c>
      <c r="AO235">
        <v>55.62</v>
      </c>
      <c r="AP235">
        <v>0</v>
      </c>
      <c r="AQ235">
        <v>4491.9</v>
      </c>
      <c r="AR235">
        <v>0</v>
      </c>
      <c r="AS235">
        <v>0</v>
      </c>
      <c r="AT235">
        <v>14784.97</v>
      </c>
      <c r="AU235">
        <v>8.79</v>
      </c>
      <c r="AV235">
        <v>2</v>
      </c>
      <c r="AW235">
        <v>9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>
      <c r="A236" t="s">
        <v>5697</v>
      </c>
      <c r="B236" t="s">
        <v>5378</v>
      </c>
      <c r="C236" t="s">
        <v>5683</v>
      </c>
      <c r="D236">
        <v>9000336</v>
      </c>
      <c r="E236" t="s">
        <v>856</v>
      </c>
      <c r="F236">
        <v>4.9</v>
      </c>
      <c r="G236">
        <v>1764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7</v>
      </c>
      <c r="R236">
        <v>100</v>
      </c>
      <c r="S236">
        <v>300</v>
      </c>
      <c r="T236">
        <v>0</v>
      </c>
      <c r="U236">
        <v>33</v>
      </c>
      <c r="V236">
        <v>800</v>
      </c>
      <c r="W236">
        <v>0</v>
      </c>
      <c r="X236">
        <v>243.31</v>
      </c>
      <c r="Y236">
        <v>0</v>
      </c>
      <c r="Z236">
        <v>3247.31</v>
      </c>
      <c r="AA236">
        <v>0</v>
      </c>
      <c r="AB236">
        <v>2221.02</v>
      </c>
      <c r="AC236">
        <v>0</v>
      </c>
      <c r="AD236">
        <v>0</v>
      </c>
      <c r="AE236">
        <v>0</v>
      </c>
      <c r="AF236">
        <v>0</v>
      </c>
      <c r="AG236">
        <v>502.75</v>
      </c>
      <c r="AH236">
        <v>125.69</v>
      </c>
      <c r="AI236">
        <v>18.85</v>
      </c>
      <c r="AJ236">
        <v>377</v>
      </c>
      <c r="AK236">
        <v>1005.5</v>
      </c>
      <c r="AL236">
        <v>439.91</v>
      </c>
      <c r="AM236">
        <v>43.99</v>
      </c>
      <c r="AN236">
        <v>106.83</v>
      </c>
      <c r="AO236">
        <v>50.28</v>
      </c>
      <c r="AP236">
        <v>0</v>
      </c>
      <c r="AQ236">
        <v>9151.02</v>
      </c>
      <c r="AR236">
        <v>0</v>
      </c>
      <c r="AS236">
        <v>0</v>
      </c>
      <c r="AT236">
        <v>13335.71</v>
      </c>
      <c r="AU236">
        <v>0</v>
      </c>
      <c r="AV236">
        <v>2</v>
      </c>
      <c r="AW236">
        <v>9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A237" t="s">
        <v>5698</v>
      </c>
      <c r="B237" t="s">
        <v>5378</v>
      </c>
      <c r="C237" t="s">
        <v>5686</v>
      </c>
      <c r="D237">
        <v>9000337</v>
      </c>
      <c r="E237" t="s">
        <v>860</v>
      </c>
      <c r="F237">
        <v>5.9</v>
      </c>
      <c r="G237">
        <v>2124</v>
      </c>
      <c r="H237">
        <v>0</v>
      </c>
      <c r="I237">
        <v>36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300</v>
      </c>
      <c r="S237">
        <v>300</v>
      </c>
      <c r="T237">
        <v>0</v>
      </c>
      <c r="U237">
        <v>33</v>
      </c>
      <c r="V237">
        <v>800</v>
      </c>
      <c r="W237">
        <v>0</v>
      </c>
      <c r="X237">
        <v>0</v>
      </c>
      <c r="Y237">
        <v>0</v>
      </c>
      <c r="Z237">
        <v>3593</v>
      </c>
      <c r="AA237">
        <v>0</v>
      </c>
      <c r="AB237">
        <v>2088.62</v>
      </c>
      <c r="AC237">
        <v>0</v>
      </c>
      <c r="AD237">
        <v>0</v>
      </c>
      <c r="AE237">
        <v>0</v>
      </c>
      <c r="AF237">
        <v>0</v>
      </c>
      <c r="AG237">
        <v>724.04</v>
      </c>
      <c r="AH237">
        <v>181.01</v>
      </c>
      <c r="AI237">
        <v>27.15</v>
      </c>
      <c r="AJ237">
        <v>543</v>
      </c>
      <c r="AK237">
        <v>1448.09</v>
      </c>
      <c r="AL237">
        <v>633.54</v>
      </c>
      <c r="AM237">
        <v>63.35</v>
      </c>
      <c r="AN237">
        <v>153.86</v>
      </c>
      <c r="AO237">
        <v>72.4</v>
      </c>
      <c r="AP237">
        <v>0</v>
      </c>
      <c r="AQ237">
        <v>5905.8</v>
      </c>
      <c r="AR237">
        <v>27.18</v>
      </c>
      <c r="AS237">
        <v>0</v>
      </c>
      <c r="AT237">
        <v>17956.18</v>
      </c>
      <c r="AU237">
        <v>88.69</v>
      </c>
      <c r="AV237">
        <v>2</v>
      </c>
      <c r="AW237">
        <v>9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 spans="1:62">
      <c r="A238" t="s">
        <v>5699</v>
      </c>
      <c r="B238" t="s">
        <v>5378</v>
      </c>
      <c r="C238" t="s">
        <v>5688</v>
      </c>
      <c r="D238">
        <v>9000338</v>
      </c>
      <c r="E238" t="s">
        <v>3233</v>
      </c>
      <c r="F238">
        <v>5.9</v>
      </c>
      <c r="G238">
        <v>2124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0</v>
      </c>
      <c r="S238">
        <v>300</v>
      </c>
      <c r="T238">
        <v>0</v>
      </c>
      <c r="U238">
        <v>33</v>
      </c>
      <c r="V238">
        <v>0</v>
      </c>
      <c r="W238">
        <v>0</v>
      </c>
      <c r="X238">
        <v>0</v>
      </c>
      <c r="Y238">
        <v>0</v>
      </c>
      <c r="Z238">
        <v>4334</v>
      </c>
      <c r="AA238">
        <v>0</v>
      </c>
      <c r="AB238">
        <v>2875.08</v>
      </c>
      <c r="AC238">
        <v>0</v>
      </c>
      <c r="AD238">
        <v>0</v>
      </c>
      <c r="AE238">
        <v>0</v>
      </c>
      <c r="AF238">
        <v>0</v>
      </c>
      <c r="AG238">
        <v>715.28</v>
      </c>
      <c r="AH238">
        <v>178.82</v>
      </c>
      <c r="AI238">
        <v>26.82</v>
      </c>
      <c r="AJ238">
        <v>536</v>
      </c>
      <c r="AK238">
        <v>1430.56</v>
      </c>
      <c r="AL238">
        <v>625.87</v>
      </c>
      <c r="AM238">
        <v>62.59</v>
      </c>
      <c r="AN238">
        <v>152</v>
      </c>
      <c r="AO238">
        <v>71.53</v>
      </c>
      <c r="AP238">
        <v>0</v>
      </c>
      <c r="AQ238">
        <v>6875.08</v>
      </c>
      <c r="AR238">
        <v>0</v>
      </c>
      <c r="AS238">
        <v>0</v>
      </c>
      <c r="AT238">
        <v>13818.64</v>
      </c>
      <c r="AU238">
        <v>0</v>
      </c>
      <c r="AV238">
        <v>2</v>
      </c>
      <c r="AW238">
        <v>9</v>
      </c>
      <c r="AX238">
        <v>370</v>
      </c>
      <c r="AY238">
        <v>1000</v>
      </c>
      <c r="AZ238">
        <v>500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>
      <c r="A239" t="s">
        <v>5700</v>
      </c>
      <c r="B239" t="s">
        <v>5378</v>
      </c>
      <c r="C239" t="s">
        <v>5701</v>
      </c>
      <c r="D239">
        <v>9000339</v>
      </c>
      <c r="E239" t="s">
        <v>864</v>
      </c>
      <c r="F239">
        <v>6.7</v>
      </c>
      <c r="G239">
        <v>2412</v>
      </c>
      <c r="H239">
        <v>0</v>
      </c>
      <c r="I239">
        <v>266.44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300</v>
      </c>
      <c r="S239">
        <v>300</v>
      </c>
      <c r="T239">
        <v>0</v>
      </c>
      <c r="U239">
        <v>33</v>
      </c>
      <c r="V239">
        <v>800</v>
      </c>
      <c r="W239">
        <v>0</v>
      </c>
      <c r="X239">
        <v>0</v>
      </c>
      <c r="Y239">
        <v>0</v>
      </c>
      <c r="Z239">
        <v>4111.44</v>
      </c>
      <c r="AA239">
        <v>0</v>
      </c>
      <c r="AB239">
        <v>2102.71</v>
      </c>
      <c r="AC239">
        <v>0</v>
      </c>
      <c r="AD239">
        <v>0</v>
      </c>
      <c r="AE239">
        <v>0</v>
      </c>
      <c r="AF239">
        <v>0</v>
      </c>
      <c r="AG239">
        <v>940.79</v>
      </c>
      <c r="AH239">
        <v>235.2</v>
      </c>
      <c r="AI239">
        <v>35.28</v>
      </c>
      <c r="AJ239">
        <v>706</v>
      </c>
      <c r="AK239">
        <v>1881.58</v>
      </c>
      <c r="AL239">
        <v>823.19</v>
      </c>
      <c r="AM239">
        <v>82.32</v>
      </c>
      <c r="AN239">
        <v>199.92</v>
      </c>
      <c r="AO239">
        <v>94.08</v>
      </c>
      <c r="AP239">
        <v>0</v>
      </c>
      <c r="AQ239">
        <v>7982.17</v>
      </c>
      <c r="AR239">
        <v>89.46</v>
      </c>
      <c r="AS239">
        <v>0</v>
      </c>
      <c r="AT239">
        <v>21903.81</v>
      </c>
      <c r="AU239">
        <v>207.11</v>
      </c>
      <c r="AV239">
        <v>2</v>
      </c>
      <c r="AW239">
        <v>9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>
      <c r="A240" t="s">
        <v>5702</v>
      </c>
      <c r="B240" t="s">
        <v>5378</v>
      </c>
      <c r="C240" t="s">
        <v>5703</v>
      </c>
      <c r="D240">
        <v>9000340</v>
      </c>
      <c r="E240" t="s">
        <v>868</v>
      </c>
      <c r="F240">
        <v>5.9</v>
      </c>
      <c r="G240">
        <v>2124</v>
      </c>
      <c r="H240">
        <v>0</v>
      </c>
      <c r="I240">
        <v>112.36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300</v>
      </c>
      <c r="S240">
        <v>300</v>
      </c>
      <c r="T240">
        <v>0</v>
      </c>
      <c r="U240">
        <v>33</v>
      </c>
      <c r="V240">
        <v>800</v>
      </c>
      <c r="W240">
        <v>0</v>
      </c>
      <c r="X240">
        <v>0</v>
      </c>
      <c r="Y240">
        <v>0</v>
      </c>
      <c r="Z240">
        <v>3669.36</v>
      </c>
      <c r="AA240">
        <v>0</v>
      </c>
      <c r="AB240">
        <v>2036.07</v>
      </c>
      <c r="AC240">
        <v>0</v>
      </c>
      <c r="AD240">
        <v>0</v>
      </c>
      <c r="AE240">
        <v>0</v>
      </c>
      <c r="AF240">
        <v>0</v>
      </c>
      <c r="AG240">
        <v>757.98</v>
      </c>
      <c r="AH240">
        <v>189.49</v>
      </c>
      <c r="AI240">
        <v>28.42</v>
      </c>
      <c r="AJ240">
        <v>568</v>
      </c>
      <c r="AK240">
        <v>1515.96</v>
      </c>
      <c r="AL240">
        <v>663.23</v>
      </c>
      <c r="AM240">
        <v>66.32</v>
      </c>
      <c r="AN240">
        <v>161.07</v>
      </c>
      <c r="AO240">
        <v>75.8</v>
      </c>
      <c r="AP240">
        <v>0</v>
      </c>
      <c r="AQ240">
        <v>7913.47</v>
      </c>
      <c r="AR240">
        <v>87.4</v>
      </c>
      <c r="AS240">
        <v>0</v>
      </c>
      <c r="AT240">
        <v>18284.04</v>
      </c>
      <c r="AU240">
        <v>98.52</v>
      </c>
      <c r="AV240">
        <v>2</v>
      </c>
      <c r="AW240">
        <v>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</row>
    <row r="241" spans="1:62">
      <c r="A241" t="s">
        <v>5704</v>
      </c>
      <c r="B241" t="s">
        <v>5378</v>
      </c>
      <c r="C241" t="s">
        <v>5705</v>
      </c>
      <c r="D241">
        <v>9000341</v>
      </c>
      <c r="E241" t="s">
        <v>872</v>
      </c>
      <c r="F241">
        <v>6.9</v>
      </c>
      <c r="G241">
        <v>2484</v>
      </c>
      <c r="H241">
        <v>0</v>
      </c>
      <c r="I241">
        <v>184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300</v>
      </c>
      <c r="S241">
        <v>300</v>
      </c>
      <c r="T241">
        <v>0</v>
      </c>
      <c r="U241">
        <v>33</v>
      </c>
      <c r="V241">
        <v>800</v>
      </c>
      <c r="W241">
        <v>0</v>
      </c>
      <c r="X241">
        <v>0</v>
      </c>
      <c r="Y241">
        <v>0</v>
      </c>
      <c r="Z241">
        <v>4101</v>
      </c>
      <c r="AA241">
        <v>0</v>
      </c>
      <c r="AB241">
        <v>2498.33</v>
      </c>
      <c r="AC241">
        <v>0</v>
      </c>
      <c r="AD241">
        <v>0</v>
      </c>
      <c r="AE241">
        <v>0</v>
      </c>
      <c r="AF241">
        <v>0</v>
      </c>
      <c r="AG241">
        <v>785.76</v>
      </c>
      <c r="AH241">
        <v>196.44</v>
      </c>
      <c r="AI241">
        <v>29.47</v>
      </c>
      <c r="AJ241">
        <v>589</v>
      </c>
      <c r="AK241">
        <v>1571.53</v>
      </c>
      <c r="AL241">
        <v>687.54</v>
      </c>
      <c r="AM241">
        <v>68.75</v>
      </c>
      <c r="AN241">
        <v>166.97</v>
      </c>
      <c r="AO241">
        <v>78.58</v>
      </c>
      <c r="AP241">
        <v>0</v>
      </c>
      <c r="AQ241">
        <v>2288.33</v>
      </c>
      <c r="AR241">
        <v>0</v>
      </c>
      <c r="AS241">
        <v>0</v>
      </c>
      <c r="AT241">
        <v>22791.92</v>
      </c>
      <c r="AU241">
        <v>315.11</v>
      </c>
      <c r="AV241">
        <v>2</v>
      </c>
      <c r="AW241">
        <v>9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 spans="1:62">
      <c r="A242" t="s">
        <v>5706</v>
      </c>
      <c r="B242" t="s">
        <v>5378</v>
      </c>
      <c r="C242" t="s">
        <v>614</v>
      </c>
      <c r="D242">
        <v>9000342</v>
      </c>
      <c r="E242" t="s">
        <v>3708</v>
      </c>
      <c r="F242">
        <v>0</v>
      </c>
      <c r="G242">
        <v>0</v>
      </c>
      <c r="H242">
        <v>3627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300</v>
      </c>
      <c r="T242">
        <v>0</v>
      </c>
      <c r="U242">
        <v>33</v>
      </c>
      <c r="V242">
        <v>0</v>
      </c>
      <c r="W242">
        <v>0</v>
      </c>
      <c r="X242">
        <v>0</v>
      </c>
      <c r="Y242">
        <v>0</v>
      </c>
      <c r="Z242">
        <v>7270</v>
      </c>
      <c r="AA242">
        <v>0</v>
      </c>
      <c r="AB242">
        <v>4983.76</v>
      </c>
      <c r="AC242">
        <v>0</v>
      </c>
      <c r="AD242">
        <v>0</v>
      </c>
      <c r="AE242">
        <v>0</v>
      </c>
      <c r="AF242">
        <v>0</v>
      </c>
      <c r="AG242">
        <v>1120.96</v>
      </c>
      <c r="AH242">
        <v>280.24</v>
      </c>
      <c r="AI242">
        <v>42.04</v>
      </c>
      <c r="AJ242">
        <v>841</v>
      </c>
      <c r="AK242">
        <v>2241.92</v>
      </c>
      <c r="AL242">
        <v>980.84</v>
      </c>
      <c r="AM242">
        <v>98.08</v>
      </c>
      <c r="AN242">
        <v>238.2</v>
      </c>
      <c r="AO242">
        <v>112.1</v>
      </c>
      <c r="AP242">
        <v>0</v>
      </c>
      <c r="AQ242">
        <v>4983.76</v>
      </c>
      <c r="AR242">
        <v>0</v>
      </c>
      <c r="AS242">
        <v>0</v>
      </c>
      <c r="AT242">
        <v>29139.37</v>
      </c>
      <c r="AU242">
        <v>424.67</v>
      </c>
      <c r="AV242">
        <v>2</v>
      </c>
      <c r="AW242">
        <v>9</v>
      </c>
      <c r="AX242">
        <v>1110</v>
      </c>
      <c r="AY242">
        <v>1200</v>
      </c>
      <c r="AZ242">
        <v>1000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>
      <c r="A243" t="s">
        <v>5707</v>
      </c>
      <c r="B243" t="s">
        <v>5378</v>
      </c>
      <c r="C243" t="s">
        <v>5538</v>
      </c>
      <c r="D243">
        <v>9000343</v>
      </c>
      <c r="E243" t="s">
        <v>876</v>
      </c>
      <c r="F243">
        <v>0</v>
      </c>
      <c r="G243">
        <v>0</v>
      </c>
      <c r="H243">
        <v>3627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500</v>
      </c>
      <c r="S243">
        <v>300</v>
      </c>
      <c r="T243">
        <v>0</v>
      </c>
      <c r="U243">
        <v>33</v>
      </c>
      <c r="V243">
        <v>0</v>
      </c>
      <c r="W243">
        <v>0</v>
      </c>
      <c r="X243">
        <v>0</v>
      </c>
      <c r="Y243">
        <v>0</v>
      </c>
      <c r="Z243">
        <v>4460</v>
      </c>
      <c r="AA243">
        <v>0</v>
      </c>
      <c r="AB243">
        <v>1814.79</v>
      </c>
      <c r="AC243">
        <v>0</v>
      </c>
      <c r="AD243">
        <v>0</v>
      </c>
      <c r="AE243">
        <v>0</v>
      </c>
      <c r="AF243">
        <v>0</v>
      </c>
      <c r="AG243">
        <v>1134.48</v>
      </c>
      <c r="AH243">
        <v>373.82</v>
      </c>
      <c r="AI243">
        <v>42.54</v>
      </c>
      <c r="AJ243">
        <v>1078</v>
      </c>
      <c r="AK243">
        <v>2268.96</v>
      </c>
      <c r="AL243">
        <v>1308.38</v>
      </c>
      <c r="AM243">
        <v>99.27</v>
      </c>
      <c r="AN243">
        <v>241.08</v>
      </c>
      <c r="AO243">
        <v>149.53</v>
      </c>
      <c r="AP243">
        <v>0</v>
      </c>
      <c r="AQ243">
        <v>5479.16</v>
      </c>
      <c r="AR243">
        <v>14.37</v>
      </c>
      <c r="AS243">
        <v>0</v>
      </c>
      <c r="AT243">
        <v>18943.48</v>
      </c>
      <c r="AU243">
        <v>118.3</v>
      </c>
      <c r="AV243">
        <v>2</v>
      </c>
      <c r="AW243">
        <v>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 spans="1:62">
      <c r="A244" t="s">
        <v>5708</v>
      </c>
      <c r="B244" t="s">
        <v>5378</v>
      </c>
      <c r="C244" t="s">
        <v>5645</v>
      </c>
      <c r="D244">
        <v>9000344</v>
      </c>
      <c r="E244" t="s">
        <v>880</v>
      </c>
      <c r="F244">
        <v>6.7</v>
      </c>
      <c r="G244">
        <v>2412</v>
      </c>
      <c r="H244">
        <v>0</v>
      </c>
      <c r="I244">
        <v>189.44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300</v>
      </c>
      <c r="S244">
        <v>300</v>
      </c>
      <c r="T244">
        <v>0</v>
      </c>
      <c r="U244">
        <v>33</v>
      </c>
      <c r="V244">
        <v>800</v>
      </c>
      <c r="W244">
        <v>0</v>
      </c>
      <c r="X244">
        <v>0</v>
      </c>
      <c r="Y244">
        <v>0</v>
      </c>
      <c r="Z244">
        <v>4034.44</v>
      </c>
      <c r="AA244">
        <v>0</v>
      </c>
      <c r="AB244">
        <v>2155.08</v>
      </c>
      <c r="AC244">
        <v>0</v>
      </c>
      <c r="AD244">
        <v>0</v>
      </c>
      <c r="AE244">
        <v>0</v>
      </c>
      <c r="AF244">
        <v>0</v>
      </c>
      <c r="AG244">
        <v>921.45</v>
      </c>
      <c r="AH244">
        <v>230.36</v>
      </c>
      <c r="AI244">
        <v>34.55</v>
      </c>
      <c r="AJ244">
        <v>691</v>
      </c>
      <c r="AK244">
        <v>1842.91</v>
      </c>
      <c r="AL244">
        <v>806.27</v>
      </c>
      <c r="AM244">
        <v>80.63</v>
      </c>
      <c r="AN244">
        <v>195.81</v>
      </c>
      <c r="AO244">
        <v>92.15</v>
      </c>
      <c r="AP244">
        <v>0</v>
      </c>
      <c r="AQ244">
        <v>3945.08</v>
      </c>
      <c r="AR244">
        <v>0</v>
      </c>
      <c r="AS244">
        <v>0</v>
      </c>
      <c r="AT244">
        <v>21773.13</v>
      </c>
      <c r="AU244">
        <v>234.84</v>
      </c>
      <c r="AV244">
        <v>2</v>
      </c>
      <c r="AW244">
        <v>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>
      <c r="A245" t="s">
        <v>5709</v>
      </c>
      <c r="B245" t="s">
        <v>5378</v>
      </c>
      <c r="C245" t="s">
        <v>5641</v>
      </c>
      <c r="D245">
        <v>9000345</v>
      </c>
      <c r="E245" t="s">
        <v>884</v>
      </c>
      <c r="F245">
        <v>0</v>
      </c>
      <c r="G245">
        <v>0</v>
      </c>
      <c r="H245">
        <v>3627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500</v>
      </c>
      <c r="S245">
        <v>300</v>
      </c>
      <c r="T245">
        <v>0</v>
      </c>
      <c r="U245">
        <v>33</v>
      </c>
      <c r="V245">
        <v>0</v>
      </c>
      <c r="W245">
        <v>0</v>
      </c>
      <c r="X245">
        <v>0</v>
      </c>
      <c r="Y245">
        <v>0</v>
      </c>
      <c r="Z245">
        <v>4460</v>
      </c>
      <c r="AA245">
        <v>0</v>
      </c>
      <c r="AB245">
        <v>1829.64</v>
      </c>
      <c r="AC245">
        <v>0</v>
      </c>
      <c r="AD245">
        <v>0</v>
      </c>
      <c r="AE245">
        <v>0</v>
      </c>
      <c r="AF245">
        <v>0</v>
      </c>
      <c r="AG245">
        <v>1134.48</v>
      </c>
      <c r="AH245">
        <v>373.34</v>
      </c>
      <c r="AI245">
        <v>42.54</v>
      </c>
      <c r="AJ245">
        <v>1078</v>
      </c>
      <c r="AK245">
        <v>2268.96</v>
      </c>
      <c r="AL245">
        <v>1306.68</v>
      </c>
      <c r="AM245">
        <v>99.27</v>
      </c>
      <c r="AN245">
        <v>241.08</v>
      </c>
      <c r="AO245">
        <v>149.34</v>
      </c>
      <c r="AP245">
        <v>0</v>
      </c>
      <c r="AQ245">
        <v>1479.64</v>
      </c>
      <c r="AR245">
        <v>0</v>
      </c>
      <c r="AS245">
        <v>0</v>
      </c>
      <c r="AT245">
        <v>18914.21</v>
      </c>
      <c r="AU245">
        <v>223.04</v>
      </c>
      <c r="AV245">
        <v>2</v>
      </c>
      <c r="AW245">
        <v>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</row>
    <row r="246" spans="1:62">
      <c r="A246" t="s">
        <v>5710</v>
      </c>
      <c r="B246" t="s">
        <v>5378</v>
      </c>
      <c r="C246" t="s">
        <v>5641</v>
      </c>
      <c r="D246">
        <v>9000346</v>
      </c>
      <c r="E246" t="s">
        <v>3712</v>
      </c>
      <c r="F246">
        <v>5.9</v>
      </c>
      <c r="G246">
        <v>2124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300</v>
      </c>
      <c r="T246">
        <v>0</v>
      </c>
      <c r="U246">
        <v>33</v>
      </c>
      <c r="V246">
        <v>0</v>
      </c>
      <c r="W246">
        <v>0</v>
      </c>
      <c r="X246">
        <v>0</v>
      </c>
      <c r="Y246">
        <v>0</v>
      </c>
      <c r="Z246">
        <v>4327</v>
      </c>
      <c r="AA246">
        <v>0</v>
      </c>
      <c r="AB246">
        <v>2420.24</v>
      </c>
      <c r="AC246">
        <v>0</v>
      </c>
      <c r="AD246">
        <v>0</v>
      </c>
      <c r="AE246">
        <v>0</v>
      </c>
      <c r="AF246">
        <v>0</v>
      </c>
      <c r="AG246">
        <v>934.96</v>
      </c>
      <c r="AH246">
        <v>233.74</v>
      </c>
      <c r="AI246">
        <v>35.06</v>
      </c>
      <c r="AJ246">
        <v>701</v>
      </c>
      <c r="AK246">
        <v>1869.92</v>
      </c>
      <c r="AL246">
        <v>818.09</v>
      </c>
      <c r="AM246">
        <v>81.81</v>
      </c>
      <c r="AN246">
        <v>198.68</v>
      </c>
      <c r="AO246">
        <v>93.5</v>
      </c>
      <c r="AP246">
        <v>0</v>
      </c>
      <c r="AQ246">
        <v>2420.24</v>
      </c>
      <c r="AR246">
        <v>0</v>
      </c>
      <c r="AS246">
        <v>0</v>
      </c>
      <c r="AT246">
        <v>19489.1</v>
      </c>
      <c r="AU246">
        <v>212.07</v>
      </c>
      <c r="AV246">
        <v>2</v>
      </c>
      <c r="AW246">
        <v>9</v>
      </c>
      <c r="AX246">
        <v>370</v>
      </c>
      <c r="AY246">
        <v>1000</v>
      </c>
      <c r="AZ246">
        <v>500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A247" t="s">
        <v>5711</v>
      </c>
      <c r="B247" t="s">
        <v>5378</v>
      </c>
      <c r="C247" t="s">
        <v>614</v>
      </c>
      <c r="D247">
        <v>9000347</v>
      </c>
      <c r="E247" t="s">
        <v>888</v>
      </c>
      <c r="F247">
        <v>0</v>
      </c>
      <c r="G247">
        <v>0</v>
      </c>
      <c r="H247">
        <v>4534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300</v>
      </c>
      <c r="T247">
        <v>0</v>
      </c>
      <c r="U247">
        <v>33</v>
      </c>
      <c r="V247">
        <v>0</v>
      </c>
      <c r="W247">
        <v>0</v>
      </c>
      <c r="X247">
        <v>0</v>
      </c>
      <c r="Y247">
        <v>0</v>
      </c>
      <c r="Z247">
        <v>4867</v>
      </c>
      <c r="AA247">
        <v>0</v>
      </c>
      <c r="AB247">
        <v>2533.6</v>
      </c>
      <c r="AC247">
        <v>0</v>
      </c>
      <c r="AD247">
        <v>0</v>
      </c>
      <c r="AE247">
        <v>0</v>
      </c>
      <c r="AF247">
        <v>0</v>
      </c>
      <c r="AG247">
        <v>1120.75</v>
      </c>
      <c r="AH247">
        <v>280.19</v>
      </c>
      <c r="AI247">
        <v>42.03</v>
      </c>
      <c r="AJ247">
        <v>841</v>
      </c>
      <c r="AK247">
        <v>2241.5</v>
      </c>
      <c r="AL247">
        <v>980.66</v>
      </c>
      <c r="AM247">
        <v>98.07</v>
      </c>
      <c r="AN247">
        <v>238.16</v>
      </c>
      <c r="AO247">
        <v>112.08</v>
      </c>
      <c r="AP247">
        <v>0</v>
      </c>
      <c r="AQ247">
        <v>6581.03</v>
      </c>
      <c r="AR247">
        <v>47.43</v>
      </c>
      <c r="AS247">
        <v>0</v>
      </c>
      <c r="AT247">
        <v>32115.21</v>
      </c>
      <c r="AU247">
        <v>513.46</v>
      </c>
      <c r="AV247">
        <v>2</v>
      </c>
      <c r="AW247">
        <v>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>
      <c r="A248" t="s">
        <v>5712</v>
      </c>
      <c r="B248" t="s">
        <v>5378</v>
      </c>
      <c r="C248" t="s">
        <v>5713</v>
      </c>
      <c r="D248">
        <v>9000348</v>
      </c>
      <c r="E248" t="s">
        <v>892</v>
      </c>
      <c r="F248">
        <v>5.9</v>
      </c>
      <c r="G248">
        <v>2124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7</v>
      </c>
      <c r="R248">
        <v>300</v>
      </c>
      <c r="S248">
        <v>300</v>
      </c>
      <c r="T248">
        <v>0</v>
      </c>
      <c r="U248">
        <v>33</v>
      </c>
      <c r="V248">
        <v>800</v>
      </c>
      <c r="W248">
        <v>0</v>
      </c>
      <c r="X248">
        <v>0</v>
      </c>
      <c r="Y248">
        <v>0</v>
      </c>
      <c r="Z248">
        <v>3564</v>
      </c>
      <c r="AA248">
        <v>0</v>
      </c>
      <c r="AB248">
        <v>2419.28</v>
      </c>
      <c r="AC248">
        <v>0</v>
      </c>
      <c r="AD248">
        <v>0</v>
      </c>
      <c r="AE248">
        <v>0</v>
      </c>
      <c r="AF248">
        <v>0</v>
      </c>
      <c r="AG248">
        <v>512.2</v>
      </c>
      <c r="AH248">
        <v>128.05</v>
      </c>
      <c r="AI248">
        <v>19.21</v>
      </c>
      <c r="AJ248">
        <v>384</v>
      </c>
      <c r="AK248">
        <v>1024.4</v>
      </c>
      <c r="AL248">
        <v>448.18</v>
      </c>
      <c r="AM248">
        <v>44.82</v>
      </c>
      <c r="AN248">
        <v>108.84</v>
      </c>
      <c r="AO248">
        <v>51.22</v>
      </c>
      <c r="AP248">
        <v>0</v>
      </c>
      <c r="AQ248">
        <v>8308.54</v>
      </c>
      <c r="AR248">
        <v>99.26</v>
      </c>
      <c r="AS248">
        <v>0</v>
      </c>
      <c r="AT248">
        <v>22494.96</v>
      </c>
      <c r="AU248">
        <v>224.85</v>
      </c>
      <c r="AV248">
        <v>2</v>
      </c>
      <c r="AW248">
        <v>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>
      <c r="A249" t="s">
        <v>5714</v>
      </c>
      <c r="B249" t="s">
        <v>5378</v>
      </c>
      <c r="C249" t="s">
        <v>5715</v>
      </c>
      <c r="D249">
        <v>9000349</v>
      </c>
      <c r="E249" t="s">
        <v>896</v>
      </c>
      <c r="F249">
        <v>6.1</v>
      </c>
      <c r="G249">
        <v>2196</v>
      </c>
      <c r="H249">
        <v>0</v>
      </c>
      <c r="I249">
        <v>93.14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100</v>
      </c>
      <c r="S249">
        <v>300</v>
      </c>
      <c r="T249">
        <v>0</v>
      </c>
      <c r="U249">
        <v>33</v>
      </c>
      <c r="V249">
        <v>800</v>
      </c>
      <c r="W249">
        <v>0</v>
      </c>
      <c r="X249">
        <v>0</v>
      </c>
      <c r="Y249">
        <v>0</v>
      </c>
      <c r="Z249">
        <v>3522.14</v>
      </c>
      <c r="AA249">
        <v>0</v>
      </c>
      <c r="AB249">
        <v>2113.74</v>
      </c>
      <c r="AC249">
        <v>0</v>
      </c>
      <c r="AD249">
        <v>0</v>
      </c>
      <c r="AE249">
        <v>0</v>
      </c>
      <c r="AF249">
        <v>0</v>
      </c>
      <c r="AG249">
        <v>674.27</v>
      </c>
      <c r="AH249">
        <v>168.57</v>
      </c>
      <c r="AI249">
        <v>25.28</v>
      </c>
      <c r="AJ249">
        <v>506</v>
      </c>
      <c r="AK249">
        <v>1348.53</v>
      </c>
      <c r="AL249">
        <v>589.98</v>
      </c>
      <c r="AM249">
        <v>59</v>
      </c>
      <c r="AN249">
        <v>143.28</v>
      </c>
      <c r="AO249">
        <v>67.43</v>
      </c>
      <c r="AP249">
        <v>0</v>
      </c>
      <c r="AQ249">
        <v>6076.02</v>
      </c>
      <c r="AR249">
        <v>32.28</v>
      </c>
      <c r="AS249">
        <v>0</v>
      </c>
      <c r="AT249">
        <v>18813.31</v>
      </c>
      <c r="AU249">
        <v>114.4</v>
      </c>
      <c r="AV249">
        <v>2</v>
      </c>
      <c r="AW249">
        <v>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>
      <c r="A250" t="s">
        <v>5716</v>
      </c>
      <c r="B250" t="s">
        <v>5378</v>
      </c>
      <c r="C250" t="s">
        <v>5717</v>
      </c>
      <c r="D250">
        <v>9000350</v>
      </c>
      <c r="E250" t="s">
        <v>3716</v>
      </c>
      <c r="F250">
        <v>6.1</v>
      </c>
      <c r="G250">
        <v>2196</v>
      </c>
      <c r="H250">
        <v>0</v>
      </c>
      <c r="I250">
        <v>183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300</v>
      </c>
      <c r="T250">
        <v>0</v>
      </c>
      <c r="U250">
        <v>33</v>
      </c>
      <c r="V250">
        <v>0</v>
      </c>
      <c r="W250">
        <v>0</v>
      </c>
      <c r="X250">
        <v>0</v>
      </c>
      <c r="Y250">
        <v>0</v>
      </c>
      <c r="Z250">
        <v>5822</v>
      </c>
      <c r="AA250">
        <v>0</v>
      </c>
      <c r="AB250">
        <v>3872.97</v>
      </c>
      <c r="AC250">
        <v>0</v>
      </c>
      <c r="AD250">
        <v>0</v>
      </c>
      <c r="AE250">
        <v>0</v>
      </c>
      <c r="AF250">
        <v>0</v>
      </c>
      <c r="AG250">
        <v>955.36</v>
      </c>
      <c r="AH250">
        <v>238.84</v>
      </c>
      <c r="AI250">
        <v>35.83</v>
      </c>
      <c r="AJ250">
        <v>717</v>
      </c>
      <c r="AK250">
        <v>1910.72</v>
      </c>
      <c r="AL250">
        <v>835.94</v>
      </c>
      <c r="AM250">
        <v>83.59</v>
      </c>
      <c r="AN250">
        <v>203.01</v>
      </c>
      <c r="AO250">
        <v>95.54</v>
      </c>
      <c r="AP250">
        <v>0</v>
      </c>
      <c r="AQ250">
        <v>3872.97</v>
      </c>
      <c r="AR250">
        <v>0</v>
      </c>
      <c r="AS250">
        <v>0</v>
      </c>
      <c r="AT250">
        <v>24784.76</v>
      </c>
      <c r="AU250">
        <v>327.35</v>
      </c>
      <c r="AV250">
        <v>2</v>
      </c>
      <c r="AW250">
        <v>9</v>
      </c>
      <c r="AX250">
        <v>1110</v>
      </c>
      <c r="AY250">
        <v>1000</v>
      </c>
      <c r="AZ250">
        <v>1000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A251" t="s">
        <v>5718</v>
      </c>
      <c r="B251" t="s">
        <v>5378</v>
      </c>
      <c r="C251" t="s">
        <v>5591</v>
      </c>
      <c r="D251">
        <v>9000351</v>
      </c>
      <c r="E251" t="s">
        <v>900</v>
      </c>
      <c r="F251">
        <v>5.9</v>
      </c>
      <c r="G251">
        <v>2124</v>
      </c>
      <c r="H251">
        <v>0</v>
      </c>
      <c r="I251">
        <v>250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100</v>
      </c>
      <c r="S251">
        <v>300</v>
      </c>
      <c r="T251">
        <v>0</v>
      </c>
      <c r="U251">
        <v>33</v>
      </c>
      <c r="V251">
        <v>800</v>
      </c>
      <c r="W251">
        <v>0</v>
      </c>
      <c r="X251">
        <v>1367.17</v>
      </c>
      <c r="Y251">
        <v>0</v>
      </c>
      <c r="Z251">
        <v>4974.17</v>
      </c>
      <c r="AA251">
        <v>0</v>
      </c>
      <c r="AB251">
        <v>3492.79</v>
      </c>
      <c r="AC251">
        <v>0</v>
      </c>
      <c r="AD251">
        <v>0</v>
      </c>
      <c r="AE251">
        <v>0</v>
      </c>
      <c r="AF251">
        <v>0</v>
      </c>
      <c r="AG251">
        <v>719.46</v>
      </c>
      <c r="AH251">
        <v>179.86</v>
      </c>
      <c r="AI251">
        <v>26.98</v>
      </c>
      <c r="AJ251">
        <v>540</v>
      </c>
      <c r="AK251">
        <v>1438.91</v>
      </c>
      <c r="AL251">
        <v>629.52</v>
      </c>
      <c r="AM251">
        <v>62.95</v>
      </c>
      <c r="AN251">
        <v>152.88</v>
      </c>
      <c r="AO251">
        <v>71.95</v>
      </c>
      <c r="AP251">
        <v>0</v>
      </c>
      <c r="AQ251">
        <v>5435.87</v>
      </c>
      <c r="AR251">
        <v>13.08</v>
      </c>
      <c r="AS251">
        <v>0</v>
      </c>
      <c r="AT251">
        <v>17974.86</v>
      </c>
      <c r="AU251">
        <v>89.25</v>
      </c>
      <c r="AV251">
        <v>2</v>
      </c>
      <c r="AW251">
        <v>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>
      <c r="A252" t="s">
        <v>5719</v>
      </c>
      <c r="B252" t="s">
        <v>5378</v>
      </c>
      <c r="C252" t="s">
        <v>5720</v>
      </c>
      <c r="D252">
        <v>9000352</v>
      </c>
      <c r="E252" t="s">
        <v>904</v>
      </c>
      <c r="F252">
        <v>6.9</v>
      </c>
      <c r="G252">
        <v>2484</v>
      </c>
      <c r="H252">
        <v>0</v>
      </c>
      <c r="I252">
        <v>12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7</v>
      </c>
      <c r="R252">
        <v>100</v>
      </c>
      <c r="S252">
        <v>300</v>
      </c>
      <c r="T252">
        <v>0</v>
      </c>
      <c r="U252">
        <v>33</v>
      </c>
      <c r="V252">
        <v>800</v>
      </c>
      <c r="W252">
        <v>0</v>
      </c>
      <c r="X252">
        <v>685.24</v>
      </c>
      <c r="Y252">
        <v>0</v>
      </c>
      <c r="Z252">
        <v>4421.24</v>
      </c>
      <c r="AA252">
        <v>0</v>
      </c>
      <c r="AB252">
        <v>2884.03</v>
      </c>
      <c r="AC252">
        <v>0</v>
      </c>
      <c r="AD252">
        <v>0</v>
      </c>
      <c r="AE252">
        <v>0</v>
      </c>
      <c r="AF252">
        <v>0</v>
      </c>
      <c r="AG252">
        <v>741</v>
      </c>
      <c r="AH252">
        <v>185.25</v>
      </c>
      <c r="AI252">
        <v>27.79</v>
      </c>
      <c r="AJ252">
        <v>556</v>
      </c>
      <c r="AK252">
        <v>1482</v>
      </c>
      <c r="AL252">
        <v>648.38</v>
      </c>
      <c r="AM252">
        <v>64.84</v>
      </c>
      <c r="AN252">
        <v>157.46</v>
      </c>
      <c r="AO252">
        <v>74.1</v>
      </c>
      <c r="AP252">
        <v>0</v>
      </c>
      <c r="AQ252">
        <v>5839.2</v>
      </c>
      <c r="AR252">
        <v>25.17</v>
      </c>
      <c r="AS252">
        <v>0</v>
      </c>
      <c r="AT252">
        <v>20120.13</v>
      </c>
      <c r="AU252">
        <v>153.6</v>
      </c>
      <c r="AV252">
        <v>2</v>
      </c>
      <c r="AW252">
        <v>9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>
      <c r="A253" t="s">
        <v>5721</v>
      </c>
      <c r="B253" t="s">
        <v>5378</v>
      </c>
      <c r="C253" t="s">
        <v>5720</v>
      </c>
      <c r="D253">
        <v>9000353</v>
      </c>
      <c r="E253" t="s">
        <v>908</v>
      </c>
      <c r="F253">
        <v>6.7</v>
      </c>
      <c r="G253">
        <v>2412</v>
      </c>
      <c r="H253">
        <v>0</v>
      </c>
      <c r="I253">
        <v>121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300</v>
      </c>
      <c r="S253">
        <v>300</v>
      </c>
      <c r="T253">
        <v>0</v>
      </c>
      <c r="U253">
        <v>33</v>
      </c>
      <c r="V253">
        <v>800</v>
      </c>
      <c r="W253">
        <v>0</v>
      </c>
      <c r="X253">
        <v>0</v>
      </c>
      <c r="Y253">
        <v>0</v>
      </c>
      <c r="Z253">
        <v>3966</v>
      </c>
      <c r="AA253">
        <v>0</v>
      </c>
      <c r="AB253">
        <v>2033.01</v>
      </c>
      <c r="AC253">
        <v>0</v>
      </c>
      <c r="AD253">
        <v>0</v>
      </c>
      <c r="AE253">
        <v>0</v>
      </c>
      <c r="AF253">
        <v>0</v>
      </c>
      <c r="AG253">
        <v>947.57</v>
      </c>
      <c r="AH253">
        <v>236.89</v>
      </c>
      <c r="AI253">
        <v>35.53</v>
      </c>
      <c r="AJ253">
        <v>711</v>
      </c>
      <c r="AK253">
        <v>1895.15</v>
      </c>
      <c r="AL253">
        <v>829.13</v>
      </c>
      <c r="AM253">
        <v>82.91</v>
      </c>
      <c r="AN253">
        <v>201.36</v>
      </c>
      <c r="AO253">
        <v>94.76</v>
      </c>
      <c r="AP253">
        <v>0</v>
      </c>
      <c r="AQ253">
        <v>2823.01</v>
      </c>
      <c r="AR253">
        <v>0</v>
      </c>
      <c r="AS253">
        <v>0</v>
      </c>
      <c r="AT253">
        <v>21392.97</v>
      </c>
      <c r="AU253">
        <v>257.1</v>
      </c>
      <c r="AV253">
        <v>2</v>
      </c>
      <c r="AW253">
        <v>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>
      <c r="A254" t="s">
        <v>5722</v>
      </c>
      <c r="B254" t="s">
        <v>5378</v>
      </c>
      <c r="C254" t="s">
        <v>5717</v>
      </c>
      <c r="D254">
        <v>9000354</v>
      </c>
      <c r="E254" t="s">
        <v>912</v>
      </c>
      <c r="F254">
        <v>6.7</v>
      </c>
      <c r="G254">
        <v>2412</v>
      </c>
      <c r="H254">
        <v>0</v>
      </c>
      <c r="I254">
        <v>113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300</v>
      </c>
      <c r="S254">
        <v>300</v>
      </c>
      <c r="T254">
        <v>0</v>
      </c>
      <c r="U254">
        <v>33</v>
      </c>
      <c r="V254">
        <v>800</v>
      </c>
      <c r="W254">
        <v>0</v>
      </c>
      <c r="X254">
        <v>0</v>
      </c>
      <c r="Y254">
        <v>0</v>
      </c>
      <c r="Z254">
        <v>3958</v>
      </c>
      <c r="AA254">
        <v>0</v>
      </c>
      <c r="AB254">
        <v>2311.04</v>
      </c>
      <c r="AC254">
        <v>0</v>
      </c>
      <c r="AD254">
        <v>0</v>
      </c>
      <c r="AE254">
        <v>0</v>
      </c>
      <c r="AF254">
        <v>0</v>
      </c>
      <c r="AG254">
        <v>790.6</v>
      </c>
      <c r="AH254">
        <v>197.65</v>
      </c>
      <c r="AI254">
        <v>29.65</v>
      </c>
      <c r="AJ254">
        <v>593</v>
      </c>
      <c r="AK254">
        <v>1581.2</v>
      </c>
      <c r="AL254">
        <v>691.77</v>
      </c>
      <c r="AM254">
        <v>69.18</v>
      </c>
      <c r="AN254">
        <v>168</v>
      </c>
      <c r="AO254">
        <v>79.06</v>
      </c>
      <c r="AP254">
        <v>0</v>
      </c>
      <c r="AQ254">
        <v>6135.1</v>
      </c>
      <c r="AR254">
        <v>34.06</v>
      </c>
      <c r="AS254">
        <v>0</v>
      </c>
      <c r="AT254">
        <v>22313.91</v>
      </c>
      <c r="AU254">
        <v>219.42</v>
      </c>
      <c r="AV254">
        <v>2</v>
      </c>
      <c r="AW254">
        <v>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>
      <c r="A255" t="s">
        <v>5723</v>
      </c>
      <c r="B255" t="s">
        <v>5378</v>
      </c>
      <c r="C255" t="s">
        <v>5641</v>
      </c>
      <c r="D255">
        <v>9000355</v>
      </c>
      <c r="E255" t="s">
        <v>916</v>
      </c>
      <c r="F255">
        <v>5.1</v>
      </c>
      <c r="G255">
        <v>1836</v>
      </c>
      <c r="H255">
        <v>0</v>
      </c>
      <c r="I255">
        <v>0</v>
      </c>
      <c r="J255">
        <v>168.83</v>
      </c>
      <c r="K255">
        <v>0</v>
      </c>
      <c r="L255">
        <v>24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100</v>
      </c>
      <c r="S255">
        <v>300</v>
      </c>
      <c r="T255">
        <v>0</v>
      </c>
      <c r="U255">
        <v>33</v>
      </c>
      <c r="V255">
        <v>800</v>
      </c>
      <c r="W255">
        <v>0</v>
      </c>
      <c r="X255">
        <v>265.24</v>
      </c>
      <c r="Y255">
        <v>0</v>
      </c>
      <c r="Z255">
        <v>3527.07</v>
      </c>
      <c r="AA255">
        <v>0</v>
      </c>
      <c r="AB255">
        <v>2406.12</v>
      </c>
      <c r="AC255">
        <v>0</v>
      </c>
      <c r="AD255">
        <v>0</v>
      </c>
      <c r="AE255">
        <v>0</v>
      </c>
      <c r="AF255">
        <v>0</v>
      </c>
      <c r="AG255">
        <v>549.09</v>
      </c>
      <c r="AH255">
        <v>137.27</v>
      </c>
      <c r="AI255">
        <v>20.59</v>
      </c>
      <c r="AJ255">
        <v>412</v>
      </c>
      <c r="AK255">
        <v>1098.19</v>
      </c>
      <c r="AL255">
        <v>480.46</v>
      </c>
      <c r="AM255">
        <v>48.05</v>
      </c>
      <c r="AN255">
        <v>116.68</v>
      </c>
      <c r="AO255">
        <v>54.91</v>
      </c>
      <c r="AP255">
        <v>0</v>
      </c>
      <c r="AQ255">
        <v>2336.12</v>
      </c>
      <c r="AR255">
        <v>0</v>
      </c>
      <c r="AS255">
        <v>0</v>
      </c>
      <c r="AT255">
        <v>13692.16</v>
      </c>
      <c r="AU255">
        <v>40.68</v>
      </c>
      <c r="AV255">
        <v>2</v>
      </c>
      <c r="AW255">
        <v>9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>
      <c r="A256" t="s">
        <v>5724</v>
      </c>
      <c r="B256" t="s">
        <v>5378</v>
      </c>
      <c r="C256" t="s">
        <v>5645</v>
      </c>
      <c r="D256">
        <v>9000356</v>
      </c>
      <c r="E256" t="s">
        <v>920</v>
      </c>
      <c r="F256">
        <v>4.9</v>
      </c>
      <c r="G256">
        <v>1764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100</v>
      </c>
      <c r="S256">
        <v>300</v>
      </c>
      <c r="T256">
        <v>700</v>
      </c>
      <c r="U256">
        <v>33</v>
      </c>
      <c r="V256">
        <v>800</v>
      </c>
      <c r="W256">
        <v>0</v>
      </c>
      <c r="X256">
        <v>287.31</v>
      </c>
      <c r="Y256">
        <v>0</v>
      </c>
      <c r="Z256">
        <v>3984.31</v>
      </c>
      <c r="AA256">
        <v>0</v>
      </c>
      <c r="AB256">
        <v>2765.63</v>
      </c>
      <c r="AC256">
        <v>0</v>
      </c>
      <c r="AD256">
        <v>0</v>
      </c>
      <c r="AE256">
        <v>0</v>
      </c>
      <c r="AF256">
        <v>0</v>
      </c>
      <c r="AG256">
        <v>597.03</v>
      </c>
      <c r="AH256">
        <v>149.26</v>
      </c>
      <c r="AI256">
        <v>22.39</v>
      </c>
      <c r="AJ256">
        <v>448</v>
      </c>
      <c r="AK256">
        <v>1194.07</v>
      </c>
      <c r="AL256">
        <v>522.41</v>
      </c>
      <c r="AM256">
        <v>52.24</v>
      </c>
      <c r="AN256">
        <v>126.87</v>
      </c>
      <c r="AO256">
        <v>59.7</v>
      </c>
      <c r="AP256">
        <v>0</v>
      </c>
      <c r="AQ256">
        <v>5695.63</v>
      </c>
      <c r="AR256">
        <v>0</v>
      </c>
      <c r="AS256">
        <v>0</v>
      </c>
      <c r="AT256">
        <v>14891.55</v>
      </c>
      <c r="AU256">
        <v>0</v>
      </c>
      <c r="AV256">
        <v>2</v>
      </c>
      <c r="AW256">
        <v>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>
      <c r="A257" t="s">
        <v>5725</v>
      </c>
      <c r="B257" t="s">
        <v>5378</v>
      </c>
      <c r="C257" t="s">
        <v>5498</v>
      </c>
      <c r="D257">
        <v>9000357</v>
      </c>
      <c r="E257" t="s">
        <v>924</v>
      </c>
      <c r="F257">
        <v>5.1</v>
      </c>
      <c r="G257">
        <v>1836</v>
      </c>
      <c r="H257">
        <v>0</v>
      </c>
      <c r="I257">
        <v>91.76</v>
      </c>
      <c r="J257">
        <v>337.66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100</v>
      </c>
      <c r="S257">
        <v>300</v>
      </c>
      <c r="T257">
        <v>0</v>
      </c>
      <c r="U257">
        <v>33</v>
      </c>
      <c r="V257">
        <v>800</v>
      </c>
      <c r="W257">
        <v>0</v>
      </c>
      <c r="X257">
        <v>1181.8</v>
      </c>
      <c r="Y257">
        <v>0</v>
      </c>
      <c r="Z257">
        <v>4680.22</v>
      </c>
      <c r="AA257">
        <v>0</v>
      </c>
      <c r="AB257">
        <v>3686.98</v>
      </c>
      <c r="AC257">
        <v>0</v>
      </c>
      <c r="AD257">
        <v>0</v>
      </c>
      <c r="AE257">
        <v>0</v>
      </c>
      <c r="AF257">
        <v>0</v>
      </c>
      <c r="AG257">
        <v>477.09</v>
      </c>
      <c r="AH257">
        <v>119.27</v>
      </c>
      <c r="AI257">
        <v>17.89</v>
      </c>
      <c r="AJ257">
        <v>358</v>
      </c>
      <c r="AK257">
        <v>954.17</v>
      </c>
      <c r="AL257">
        <v>417.45</v>
      </c>
      <c r="AM257">
        <v>41.75</v>
      </c>
      <c r="AN257">
        <v>101.38</v>
      </c>
      <c r="AO257">
        <v>47.71</v>
      </c>
      <c r="AP257">
        <v>0</v>
      </c>
      <c r="AQ257">
        <v>9635.97</v>
      </c>
      <c r="AR257">
        <v>18.99</v>
      </c>
      <c r="AS257">
        <v>0</v>
      </c>
      <c r="AT257">
        <v>15632.89</v>
      </c>
      <c r="AU257">
        <v>18.99</v>
      </c>
      <c r="AV257">
        <v>2</v>
      </c>
      <c r="AW257">
        <v>9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>
      <c r="A258" t="s">
        <v>5726</v>
      </c>
      <c r="B258" t="s">
        <v>5378</v>
      </c>
      <c r="C258" t="s">
        <v>5717</v>
      </c>
      <c r="D258">
        <v>9000358</v>
      </c>
      <c r="E258" t="s">
        <v>928</v>
      </c>
      <c r="F258">
        <v>5.9</v>
      </c>
      <c r="G258">
        <v>2124</v>
      </c>
      <c r="H258">
        <v>0</v>
      </c>
      <c r="I258">
        <v>89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300</v>
      </c>
      <c r="S258">
        <v>300</v>
      </c>
      <c r="T258">
        <v>0</v>
      </c>
      <c r="U258">
        <v>33</v>
      </c>
      <c r="V258">
        <v>800</v>
      </c>
      <c r="W258">
        <v>0</v>
      </c>
      <c r="X258">
        <v>0</v>
      </c>
      <c r="Y258">
        <v>0</v>
      </c>
      <c r="Z258">
        <v>3646</v>
      </c>
      <c r="AA258">
        <v>0</v>
      </c>
      <c r="AB258">
        <v>2746.31</v>
      </c>
      <c r="AC258">
        <v>0</v>
      </c>
      <c r="AD258">
        <v>0</v>
      </c>
      <c r="AE258">
        <v>0</v>
      </c>
      <c r="AF258">
        <v>0</v>
      </c>
      <c r="AG258">
        <v>417.21</v>
      </c>
      <c r="AH258">
        <v>104.32</v>
      </c>
      <c r="AI258">
        <v>15.65</v>
      </c>
      <c r="AJ258">
        <v>313</v>
      </c>
      <c r="AK258">
        <v>834.41</v>
      </c>
      <c r="AL258">
        <v>365.12</v>
      </c>
      <c r="AM258">
        <v>36.51</v>
      </c>
      <c r="AN258">
        <v>88.66</v>
      </c>
      <c r="AO258">
        <v>41.73</v>
      </c>
      <c r="AP258">
        <v>0</v>
      </c>
      <c r="AQ258">
        <v>6583.82</v>
      </c>
      <c r="AR258">
        <v>47.51</v>
      </c>
      <c r="AS258">
        <v>0</v>
      </c>
      <c r="AT258">
        <v>20299.38</v>
      </c>
      <c r="AU258">
        <v>158.98</v>
      </c>
      <c r="AV258">
        <v>2</v>
      </c>
      <c r="AW258">
        <v>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>
      <c r="A259" t="s">
        <v>5727</v>
      </c>
      <c r="B259" t="s">
        <v>5378</v>
      </c>
      <c r="C259" t="s">
        <v>5641</v>
      </c>
      <c r="D259">
        <v>9000359</v>
      </c>
      <c r="E259" t="s">
        <v>3720</v>
      </c>
      <c r="F259">
        <v>6.1</v>
      </c>
      <c r="G259">
        <v>2196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300</v>
      </c>
      <c r="T259">
        <v>0</v>
      </c>
      <c r="U259">
        <v>33</v>
      </c>
      <c r="V259">
        <v>0</v>
      </c>
      <c r="W259">
        <v>0</v>
      </c>
      <c r="X259">
        <v>324.9</v>
      </c>
      <c r="Y259">
        <v>0</v>
      </c>
      <c r="Z259">
        <v>5963.9</v>
      </c>
      <c r="AA259">
        <v>0</v>
      </c>
      <c r="AB259">
        <v>4198.03</v>
      </c>
      <c r="AC259">
        <v>0</v>
      </c>
      <c r="AD259">
        <v>0</v>
      </c>
      <c r="AE259">
        <v>0</v>
      </c>
      <c r="AF259">
        <v>0</v>
      </c>
      <c r="AG259">
        <v>865.92</v>
      </c>
      <c r="AH259">
        <v>216.48</v>
      </c>
      <c r="AI259">
        <v>32.47</v>
      </c>
      <c r="AJ259">
        <v>649</v>
      </c>
      <c r="AK259">
        <v>1731.84</v>
      </c>
      <c r="AL259">
        <v>757.68</v>
      </c>
      <c r="AM259">
        <v>75.77</v>
      </c>
      <c r="AN259">
        <v>184.01</v>
      </c>
      <c r="AO259">
        <v>86.59</v>
      </c>
      <c r="AP259">
        <v>0</v>
      </c>
      <c r="AQ259">
        <v>4198.03</v>
      </c>
      <c r="AR259">
        <v>0</v>
      </c>
      <c r="AS259">
        <v>0</v>
      </c>
      <c r="AT259">
        <v>22334.94</v>
      </c>
      <c r="AU259">
        <v>244.11</v>
      </c>
      <c r="AV259">
        <v>2</v>
      </c>
      <c r="AW259">
        <v>9</v>
      </c>
      <c r="AX259">
        <v>1110</v>
      </c>
      <c r="AY259">
        <v>1000</v>
      </c>
      <c r="AZ259">
        <v>1000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</row>
    <row r="260" spans="1:62">
      <c r="A260" t="s">
        <v>5728</v>
      </c>
      <c r="B260" t="s">
        <v>5378</v>
      </c>
      <c r="C260" t="s">
        <v>5484</v>
      </c>
      <c r="D260">
        <v>9000360</v>
      </c>
      <c r="E260" t="s">
        <v>3405</v>
      </c>
      <c r="F260">
        <v>5.9</v>
      </c>
      <c r="G260">
        <v>2124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300</v>
      </c>
      <c r="T260">
        <v>0</v>
      </c>
      <c r="U260">
        <v>33</v>
      </c>
      <c r="V260">
        <v>0</v>
      </c>
      <c r="W260">
        <v>0</v>
      </c>
      <c r="X260">
        <v>332.97</v>
      </c>
      <c r="Y260">
        <v>0</v>
      </c>
      <c r="Z260">
        <v>5899.97</v>
      </c>
      <c r="AA260">
        <v>0</v>
      </c>
      <c r="AB260">
        <v>4051.15</v>
      </c>
      <c r="AC260">
        <v>0</v>
      </c>
      <c r="AD260">
        <v>0</v>
      </c>
      <c r="AE260">
        <v>0</v>
      </c>
      <c r="AF260">
        <v>0</v>
      </c>
      <c r="AG260">
        <v>860.16</v>
      </c>
      <c r="AH260">
        <v>215.04</v>
      </c>
      <c r="AI260">
        <v>32.26</v>
      </c>
      <c r="AJ260">
        <v>645</v>
      </c>
      <c r="AK260">
        <v>1720.32</v>
      </c>
      <c r="AL260">
        <v>752.64</v>
      </c>
      <c r="AM260">
        <v>75.26</v>
      </c>
      <c r="AN260">
        <v>182.78</v>
      </c>
      <c r="AO260">
        <v>86.02</v>
      </c>
      <c r="AP260">
        <v>0</v>
      </c>
      <c r="AQ260">
        <v>8145.51</v>
      </c>
      <c r="AR260">
        <v>94.36</v>
      </c>
      <c r="AS260">
        <v>0</v>
      </c>
      <c r="AT260">
        <v>22231.07</v>
      </c>
      <c r="AU260">
        <v>216.93</v>
      </c>
      <c r="AV260">
        <v>2</v>
      </c>
      <c r="AW260">
        <v>9</v>
      </c>
      <c r="AX260">
        <v>1110</v>
      </c>
      <c r="AY260">
        <v>1000</v>
      </c>
      <c r="AZ260">
        <v>1000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</row>
    <row r="261" spans="1:62">
      <c r="A261" t="s">
        <v>5729</v>
      </c>
      <c r="B261" t="s">
        <v>5378</v>
      </c>
      <c r="C261" t="s">
        <v>5641</v>
      </c>
      <c r="D261">
        <v>9000361</v>
      </c>
      <c r="E261" t="s">
        <v>3724</v>
      </c>
      <c r="F261">
        <v>5.1</v>
      </c>
      <c r="G261">
        <v>1836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300</v>
      </c>
      <c r="T261">
        <v>0</v>
      </c>
      <c r="U261">
        <v>33</v>
      </c>
      <c r="V261">
        <v>0</v>
      </c>
      <c r="W261">
        <v>0</v>
      </c>
      <c r="X261">
        <v>253.24</v>
      </c>
      <c r="Y261">
        <v>0</v>
      </c>
      <c r="Z261">
        <v>5532.24</v>
      </c>
      <c r="AA261">
        <v>0</v>
      </c>
      <c r="AB261">
        <v>4074.04</v>
      </c>
      <c r="AC261">
        <v>0</v>
      </c>
      <c r="AD261">
        <v>0</v>
      </c>
      <c r="AE261">
        <v>0</v>
      </c>
      <c r="AF261">
        <v>0</v>
      </c>
      <c r="AG261">
        <v>714.72</v>
      </c>
      <c r="AH261">
        <v>178.68</v>
      </c>
      <c r="AI261">
        <v>26.8</v>
      </c>
      <c r="AJ261">
        <v>536</v>
      </c>
      <c r="AK261">
        <v>1429.44</v>
      </c>
      <c r="AL261">
        <v>625.38</v>
      </c>
      <c r="AM261">
        <v>62.54</v>
      </c>
      <c r="AN261">
        <v>151.88</v>
      </c>
      <c r="AO261">
        <v>71.47</v>
      </c>
      <c r="AP261">
        <v>0</v>
      </c>
      <c r="AQ261">
        <v>4074.04</v>
      </c>
      <c r="AR261">
        <v>0</v>
      </c>
      <c r="AS261">
        <v>0</v>
      </c>
      <c r="AT261">
        <v>19058.69</v>
      </c>
      <c r="AU261">
        <v>149.54</v>
      </c>
      <c r="AV261">
        <v>2</v>
      </c>
      <c r="AW261">
        <v>9</v>
      </c>
      <c r="AX261">
        <v>1110</v>
      </c>
      <c r="AY261">
        <v>1000</v>
      </c>
      <c r="AZ261">
        <v>1000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</row>
    <row r="262" spans="1:62">
      <c r="A262" t="s">
        <v>5730</v>
      </c>
      <c r="B262" t="s">
        <v>5378</v>
      </c>
      <c r="C262" t="s">
        <v>5701</v>
      </c>
      <c r="D262">
        <v>9000362</v>
      </c>
      <c r="E262" t="s">
        <v>3728</v>
      </c>
      <c r="F262">
        <v>5.1</v>
      </c>
      <c r="G262">
        <v>1836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7</v>
      </c>
      <c r="R262">
        <v>0</v>
      </c>
      <c r="S262">
        <v>300</v>
      </c>
      <c r="T262">
        <v>0</v>
      </c>
      <c r="U262">
        <v>33</v>
      </c>
      <c r="V262">
        <v>0</v>
      </c>
      <c r="W262">
        <v>0</v>
      </c>
      <c r="X262">
        <v>0</v>
      </c>
      <c r="Y262">
        <v>0</v>
      </c>
      <c r="Z262">
        <v>4046</v>
      </c>
      <c r="AA262">
        <v>0</v>
      </c>
      <c r="AB262">
        <v>2587.08</v>
      </c>
      <c r="AC262">
        <v>0</v>
      </c>
      <c r="AD262">
        <v>0</v>
      </c>
      <c r="AE262">
        <v>0</v>
      </c>
      <c r="AF262">
        <v>0</v>
      </c>
      <c r="AG262">
        <v>715.28</v>
      </c>
      <c r="AH262">
        <v>178.82</v>
      </c>
      <c r="AI262">
        <v>26.82</v>
      </c>
      <c r="AJ262">
        <v>536</v>
      </c>
      <c r="AK262">
        <v>1430.56</v>
      </c>
      <c r="AL262">
        <v>625.87</v>
      </c>
      <c r="AM262">
        <v>62.59</v>
      </c>
      <c r="AN262">
        <v>152</v>
      </c>
      <c r="AO262">
        <v>71.53</v>
      </c>
      <c r="AP262">
        <v>0</v>
      </c>
      <c r="AQ262">
        <v>2587.08</v>
      </c>
      <c r="AR262">
        <v>0</v>
      </c>
      <c r="AS262">
        <v>0</v>
      </c>
      <c r="AT262">
        <v>15143.05</v>
      </c>
      <c r="AU262">
        <v>76.68</v>
      </c>
      <c r="AV262">
        <v>2</v>
      </c>
      <c r="AW262">
        <v>9</v>
      </c>
      <c r="AX262">
        <v>370</v>
      </c>
      <c r="AY262">
        <v>1000</v>
      </c>
      <c r="AZ262">
        <v>500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</row>
    <row r="263" spans="1:62">
      <c r="A263" t="s">
        <v>5731</v>
      </c>
      <c r="B263" t="s">
        <v>5378</v>
      </c>
      <c r="C263" t="s">
        <v>5701</v>
      </c>
      <c r="D263">
        <v>9000363</v>
      </c>
      <c r="E263" t="s">
        <v>932</v>
      </c>
      <c r="F263">
        <v>6.7</v>
      </c>
      <c r="G263">
        <v>2412</v>
      </c>
      <c r="H263">
        <v>0</v>
      </c>
      <c r="I263">
        <v>390.14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300</v>
      </c>
      <c r="S263">
        <v>300</v>
      </c>
      <c r="T263">
        <v>0</v>
      </c>
      <c r="U263">
        <v>33</v>
      </c>
      <c r="V263">
        <v>800</v>
      </c>
      <c r="W263">
        <v>0</v>
      </c>
      <c r="X263">
        <v>0</v>
      </c>
      <c r="Y263">
        <v>0</v>
      </c>
      <c r="Z263">
        <v>4235.14</v>
      </c>
      <c r="AA263">
        <v>0</v>
      </c>
      <c r="AB263">
        <v>2277.05</v>
      </c>
      <c r="AC263">
        <v>0</v>
      </c>
      <c r="AD263">
        <v>0</v>
      </c>
      <c r="AE263">
        <v>0</v>
      </c>
      <c r="AF263">
        <v>0</v>
      </c>
      <c r="AG263">
        <v>943.76</v>
      </c>
      <c r="AH263">
        <v>235.94</v>
      </c>
      <c r="AI263">
        <v>35.39</v>
      </c>
      <c r="AJ263">
        <v>708</v>
      </c>
      <c r="AK263">
        <v>1887.52</v>
      </c>
      <c r="AL263">
        <v>825.79</v>
      </c>
      <c r="AM263">
        <v>82.58</v>
      </c>
      <c r="AN263">
        <v>200.55</v>
      </c>
      <c r="AO263">
        <v>94.38</v>
      </c>
      <c r="AP263">
        <v>0</v>
      </c>
      <c r="AQ263">
        <v>6100.05</v>
      </c>
      <c r="AR263">
        <v>33</v>
      </c>
      <c r="AS263">
        <v>0</v>
      </c>
      <c r="AT263">
        <v>21150.15</v>
      </c>
      <c r="AU263">
        <v>184.5</v>
      </c>
      <c r="AV263">
        <v>2</v>
      </c>
      <c r="AW263">
        <v>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</row>
    <row r="264" spans="1:62">
      <c r="A264" t="s">
        <v>5732</v>
      </c>
      <c r="B264" t="s">
        <v>5378</v>
      </c>
      <c r="C264" t="s">
        <v>5498</v>
      </c>
      <c r="D264">
        <v>9000364</v>
      </c>
      <c r="E264" t="s">
        <v>3449</v>
      </c>
      <c r="F264">
        <v>6.1</v>
      </c>
      <c r="G264">
        <v>2196</v>
      </c>
      <c r="H264">
        <v>0</v>
      </c>
      <c r="I264">
        <v>199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300</v>
      </c>
      <c r="T264">
        <v>0</v>
      </c>
      <c r="U264">
        <v>33</v>
      </c>
      <c r="V264">
        <v>0</v>
      </c>
      <c r="W264">
        <v>0</v>
      </c>
      <c r="X264">
        <v>0</v>
      </c>
      <c r="Y264">
        <v>0</v>
      </c>
      <c r="Z264">
        <v>5838</v>
      </c>
      <c r="AA264">
        <v>0</v>
      </c>
      <c r="AB264">
        <v>3740.71</v>
      </c>
      <c r="AC264">
        <v>0</v>
      </c>
      <c r="AD264">
        <v>0</v>
      </c>
      <c r="AE264">
        <v>0</v>
      </c>
      <c r="AF264">
        <v>0</v>
      </c>
      <c r="AG264">
        <v>956.64</v>
      </c>
      <c r="AH264">
        <v>239.16</v>
      </c>
      <c r="AI264">
        <v>35.87</v>
      </c>
      <c r="AJ264">
        <v>717</v>
      </c>
      <c r="AK264">
        <v>1913.28</v>
      </c>
      <c r="AL264">
        <v>837.06</v>
      </c>
      <c r="AM264">
        <v>83.71</v>
      </c>
      <c r="AN264">
        <v>203.29</v>
      </c>
      <c r="AO264">
        <v>95.66</v>
      </c>
      <c r="AP264">
        <v>0</v>
      </c>
      <c r="AQ264">
        <v>9887.33</v>
      </c>
      <c r="AR264">
        <v>146.62</v>
      </c>
      <c r="AS264">
        <v>0</v>
      </c>
      <c r="AT264">
        <v>26511.99</v>
      </c>
      <c r="AU264">
        <v>345.36</v>
      </c>
      <c r="AV264">
        <v>2</v>
      </c>
      <c r="AW264">
        <v>9</v>
      </c>
      <c r="AX264">
        <v>1110</v>
      </c>
      <c r="AY264">
        <v>1000</v>
      </c>
      <c r="AZ264">
        <v>1000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>
      <c r="A265" t="s">
        <v>5733</v>
      </c>
      <c r="B265" t="s">
        <v>5378</v>
      </c>
      <c r="C265" t="s">
        <v>204</v>
      </c>
      <c r="D265">
        <v>9000365</v>
      </c>
      <c r="E265" t="s">
        <v>3563</v>
      </c>
      <c r="F265">
        <v>6.9</v>
      </c>
      <c r="G265">
        <v>2484</v>
      </c>
      <c r="H265">
        <v>0</v>
      </c>
      <c r="I265">
        <v>165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300</v>
      </c>
      <c r="T265">
        <v>0</v>
      </c>
      <c r="U265">
        <v>33</v>
      </c>
      <c r="V265">
        <v>0</v>
      </c>
      <c r="W265">
        <v>0</v>
      </c>
      <c r="X265">
        <v>0</v>
      </c>
      <c r="Y265">
        <v>0</v>
      </c>
      <c r="Z265">
        <v>6292</v>
      </c>
      <c r="AA265">
        <v>0</v>
      </c>
      <c r="AB265">
        <v>3886.5</v>
      </c>
      <c r="AC265">
        <v>0</v>
      </c>
      <c r="AD265">
        <v>0</v>
      </c>
      <c r="AE265">
        <v>0</v>
      </c>
      <c r="AF265">
        <v>0</v>
      </c>
      <c r="AG265">
        <v>1115.36</v>
      </c>
      <c r="AH265">
        <v>278.84</v>
      </c>
      <c r="AI265">
        <v>41.83</v>
      </c>
      <c r="AJ265">
        <v>837</v>
      </c>
      <c r="AK265">
        <v>2230.72</v>
      </c>
      <c r="AL265">
        <v>975.94</v>
      </c>
      <c r="AM265">
        <v>97.59</v>
      </c>
      <c r="AN265">
        <v>237.01</v>
      </c>
      <c r="AO265">
        <v>111.54</v>
      </c>
      <c r="AP265">
        <v>0</v>
      </c>
      <c r="AQ265">
        <v>9348.97</v>
      </c>
      <c r="AR265">
        <v>130.47</v>
      </c>
      <c r="AS265">
        <v>0</v>
      </c>
      <c r="AT265">
        <v>27280.91</v>
      </c>
      <c r="AU265">
        <v>368.43</v>
      </c>
      <c r="AV265">
        <v>2</v>
      </c>
      <c r="AW265">
        <v>9</v>
      </c>
      <c r="AX265">
        <v>1110</v>
      </c>
      <c r="AY265">
        <v>1200</v>
      </c>
      <c r="AZ265">
        <v>1000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</row>
    <row r="266" spans="1:62">
      <c r="A266" t="s">
        <v>5734</v>
      </c>
      <c r="B266" t="s">
        <v>5378</v>
      </c>
      <c r="C266" t="s">
        <v>5735</v>
      </c>
      <c r="D266">
        <v>9000366</v>
      </c>
      <c r="E266" t="s">
        <v>3567</v>
      </c>
      <c r="F266">
        <v>6.9</v>
      </c>
      <c r="G266">
        <v>2484</v>
      </c>
      <c r="H266">
        <v>0</v>
      </c>
      <c r="I266">
        <v>199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300</v>
      </c>
      <c r="T266">
        <v>0</v>
      </c>
      <c r="U266">
        <v>33</v>
      </c>
      <c r="V266">
        <v>0</v>
      </c>
      <c r="W266">
        <v>0</v>
      </c>
      <c r="X266">
        <v>0</v>
      </c>
      <c r="Y266">
        <v>0</v>
      </c>
      <c r="Z266">
        <v>6326</v>
      </c>
      <c r="AA266">
        <v>0</v>
      </c>
      <c r="AB266">
        <v>3954.11</v>
      </c>
      <c r="AC266">
        <v>0</v>
      </c>
      <c r="AD266">
        <v>0</v>
      </c>
      <c r="AE266">
        <v>0</v>
      </c>
      <c r="AF266">
        <v>0</v>
      </c>
      <c r="AG266">
        <v>1118.08</v>
      </c>
      <c r="AH266">
        <v>279.52</v>
      </c>
      <c r="AI266">
        <v>41.93</v>
      </c>
      <c r="AJ266">
        <v>839</v>
      </c>
      <c r="AK266">
        <v>2236.16</v>
      </c>
      <c r="AL266">
        <v>978.32</v>
      </c>
      <c r="AM266">
        <v>97.83</v>
      </c>
      <c r="AN266">
        <v>237.59</v>
      </c>
      <c r="AO266">
        <v>111.81</v>
      </c>
      <c r="AP266">
        <v>0</v>
      </c>
      <c r="AQ266">
        <v>8045.47</v>
      </c>
      <c r="AR266">
        <v>91.36</v>
      </c>
      <c r="AS266">
        <v>0</v>
      </c>
      <c r="AT266">
        <v>27266.41</v>
      </c>
      <c r="AU266">
        <v>367.99</v>
      </c>
      <c r="AV266">
        <v>2</v>
      </c>
      <c r="AW266">
        <v>9</v>
      </c>
      <c r="AX266">
        <v>1110</v>
      </c>
      <c r="AY266">
        <v>1200</v>
      </c>
      <c r="AZ266">
        <v>1000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>
      <c r="A267" t="s">
        <v>5736</v>
      </c>
      <c r="B267" t="s">
        <v>5378</v>
      </c>
      <c r="C267" t="s">
        <v>5737</v>
      </c>
      <c r="D267">
        <v>9000367</v>
      </c>
      <c r="E267" t="s">
        <v>936</v>
      </c>
      <c r="F267">
        <v>6.5</v>
      </c>
      <c r="G267">
        <v>2340</v>
      </c>
      <c r="H267">
        <v>0</v>
      </c>
      <c r="I267">
        <v>170</v>
      </c>
      <c r="J267">
        <v>0</v>
      </c>
      <c r="K267">
        <v>0</v>
      </c>
      <c r="L267">
        <v>0</v>
      </c>
      <c r="M267">
        <v>0</v>
      </c>
      <c r="N267">
        <v>72</v>
      </c>
      <c r="O267">
        <v>0</v>
      </c>
      <c r="P267">
        <v>0</v>
      </c>
      <c r="Q267">
        <v>0</v>
      </c>
      <c r="R267">
        <v>100</v>
      </c>
      <c r="S267">
        <v>300</v>
      </c>
      <c r="T267">
        <v>0</v>
      </c>
      <c r="U267">
        <v>33</v>
      </c>
      <c r="V267">
        <v>800</v>
      </c>
      <c r="W267">
        <v>0</v>
      </c>
      <c r="X267">
        <v>968.28</v>
      </c>
      <c r="Y267">
        <v>0</v>
      </c>
      <c r="Z267">
        <v>4783.28</v>
      </c>
      <c r="AA267">
        <v>0</v>
      </c>
      <c r="AB267">
        <v>3339.38</v>
      </c>
      <c r="AC267">
        <v>0</v>
      </c>
      <c r="AD267">
        <v>0</v>
      </c>
      <c r="AE267">
        <v>0</v>
      </c>
      <c r="AF267">
        <v>0</v>
      </c>
      <c r="AG267">
        <v>701.68</v>
      </c>
      <c r="AH267">
        <v>175.42</v>
      </c>
      <c r="AI267">
        <v>26.31</v>
      </c>
      <c r="AJ267">
        <v>526</v>
      </c>
      <c r="AK267">
        <v>1403.36</v>
      </c>
      <c r="AL267">
        <v>613.97</v>
      </c>
      <c r="AM267">
        <v>61.4</v>
      </c>
      <c r="AN267">
        <v>149.11</v>
      </c>
      <c r="AO267">
        <v>70.17</v>
      </c>
      <c r="AP267">
        <v>0</v>
      </c>
      <c r="AQ267">
        <v>7281.87</v>
      </c>
      <c r="AR267">
        <v>12.49</v>
      </c>
      <c r="AS267">
        <v>0</v>
      </c>
      <c r="AT267">
        <v>17081.05</v>
      </c>
      <c r="AU267">
        <v>12.49</v>
      </c>
      <c r="AV267">
        <v>2</v>
      </c>
      <c r="AW267">
        <v>9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</row>
    <row r="268" spans="1:62">
      <c r="A268" t="s">
        <v>5738</v>
      </c>
      <c r="B268" t="s">
        <v>5378</v>
      </c>
      <c r="C268" t="s">
        <v>5645</v>
      </c>
      <c r="D268">
        <v>9000368</v>
      </c>
      <c r="E268" t="s">
        <v>3476</v>
      </c>
      <c r="F268">
        <v>6.9</v>
      </c>
      <c r="G268">
        <v>2484</v>
      </c>
      <c r="H268">
        <v>0</v>
      </c>
      <c r="I268">
        <v>235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300</v>
      </c>
      <c r="T268">
        <v>0</v>
      </c>
      <c r="U268">
        <v>33</v>
      </c>
      <c r="V268">
        <v>0</v>
      </c>
      <c r="W268">
        <v>0</v>
      </c>
      <c r="X268">
        <v>0</v>
      </c>
      <c r="Y268">
        <v>0</v>
      </c>
      <c r="Z268">
        <v>6162</v>
      </c>
      <c r="AA268">
        <v>0</v>
      </c>
      <c r="AB268">
        <v>4123.21</v>
      </c>
      <c r="AC268">
        <v>0</v>
      </c>
      <c r="AD268">
        <v>0</v>
      </c>
      <c r="AE268">
        <v>0</v>
      </c>
      <c r="AF268">
        <v>0</v>
      </c>
      <c r="AG268">
        <v>982.56</v>
      </c>
      <c r="AH268">
        <v>245.64</v>
      </c>
      <c r="AI268">
        <v>36.85</v>
      </c>
      <c r="AJ268">
        <v>737</v>
      </c>
      <c r="AK268">
        <v>1965.12</v>
      </c>
      <c r="AL268">
        <v>859.74</v>
      </c>
      <c r="AM268">
        <v>85.97</v>
      </c>
      <c r="AN268">
        <v>208.79</v>
      </c>
      <c r="AO268">
        <v>98.26</v>
      </c>
      <c r="AP268">
        <v>0</v>
      </c>
      <c r="AQ268">
        <v>6157.95</v>
      </c>
      <c r="AR268">
        <v>34.74</v>
      </c>
      <c r="AS268">
        <v>0</v>
      </c>
      <c r="AT268">
        <v>23236.91</v>
      </c>
      <c r="AU268">
        <v>247.11</v>
      </c>
      <c r="AV268">
        <v>2</v>
      </c>
      <c r="AW268">
        <v>9</v>
      </c>
      <c r="AX268">
        <v>1110</v>
      </c>
      <c r="AY268">
        <v>1000</v>
      </c>
      <c r="AZ268">
        <v>1000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>
      <c r="A269" t="s">
        <v>5739</v>
      </c>
      <c r="B269" t="s">
        <v>5378</v>
      </c>
      <c r="C269" t="s">
        <v>204</v>
      </c>
      <c r="D269">
        <v>9000369</v>
      </c>
      <c r="E269" t="s">
        <v>940</v>
      </c>
      <c r="F269">
        <v>0</v>
      </c>
      <c r="G269">
        <v>0</v>
      </c>
      <c r="H269">
        <v>4534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300</v>
      </c>
      <c r="T269">
        <v>0</v>
      </c>
      <c r="U269">
        <v>33</v>
      </c>
      <c r="V269">
        <v>0</v>
      </c>
      <c r="W269">
        <v>0</v>
      </c>
      <c r="X269">
        <v>0</v>
      </c>
      <c r="Y269">
        <v>0</v>
      </c>
      <c r="Z269">
        <v>4867</v>
      </c>
      <c r="AA269">
        <v>0</v>
      </c>
      <c r="AB269">
        <v>2202.72</v>
      </c>
      <c r="AC269">
        <v>0</v>
      </c>
      <c r="AD269">
        <v>0</v>
      </c>
      <c r="AE269">
        <v>0</v>
      </c>
      <c r="AF269">
        <v>0</v>
      </c>
      <c r="AG269">
        <v>1134.48</v>
      </c>
      <c r="AH269">
        <v>407.26</v>
      </c>
      <c r="AI269">
        <v>42.54</v>
      </c>
      <c r="AJ269">
        <v>1078</v>
      </c>
      <c r="AK269">
        <v>2268.96</v>
      </c>
      <c r="AL269">
        <v>1425.41</v>
      </c>
      <c r="AM269">
        <v>99.27</v>
      </c>
      <c r="AN269">
        <v>241.08</v>
      </c>
      <c r="AO269">
        <v>162.9</v>
      </c>
      <c r="AP269">
        <v>0</v>
      </c>
      <c r="AQ269">
        <v>4202.72</v>
      </c>
      <c r="AR269">
        <v>0</v>
      </c>
      <c r="AS269">
        <v>0</v>
      </c>
      <c r="AT269">
        <v>31099.5</v>
      </c>
      <c r="AU269">
        <v>506.9</v>
      </c>
      <c r="AV269">
        <v>2</v>
      </c>
      <c r="AW269">
        <v>9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 spans="1:62">
      <c r="A270" t="s">
        <v>5740</v>
      </c>
      <c r="B270" t="s">
        <v>5378</v>
      </c>
      <c r="C270" t="s">
        <v>5741</v>
      </c>
      <c r="D270">
        <v>9000370</v>
      </c>
      <c r="E270" t="s">
        <v>3571</v>
      </c>
      <c r="F270">
        <v>6.7</v>
      </c>
      <c r="G270">
        <v>2412</v>
      </c>
      <c r="H270">
        <v>0</v>
      </c>
      <c r="I270">
        <v>239</v>
      </c>
      <c r="J270">
        <v>0</v>
      </c>
      <c r="K270">
        <v>0</v>
      </c>
      <c r="L270">
        <v>0</v>
      </c>
      <c r="M270">
        <v>0</v>
      </c>
      <c r="N270">
        <v>216</v>
      </c>
      <c r="O270">
        <v>0</v>
      </c>
      <c r="P270">
        <v>0</v>
      </c>
      <c r="Q270">
        <v>0</v>
      </c>
      <c r="R270">
        <v>0</v>
      </c>
      <c r="S270">
        <v>300</v>
      </c>
      <c r="T270">
        <v>0</v>
      </c>
      <c r="U270">
        <v>33</v>
      </c>
      <c r="V270">
        <v>0</v>
      </c>
      <c r="W270">
        <v>0</v>
      </c>
      <c r="X270">
        <v>332.69</v>
      </c>
      <c r="Y270">
        <v>0</v>
      </c>
      <c r="Z270">
        <v>6642.69</v>
      </c>
      <c r="AA270">
        <v>0</v>
      </c>
      <c r="AB270">
        <v>4966.18</v>
      </c>
      <c r="AC270">
        <v>0</v>
      </c>
      <c r="AD270">
        <v>0</v>
      </c>
      <c r="AE270">
        <v>0</v>
      </c>
      <c r="AF270">
        <v>0</v>
      </c>
      <c r="AG270">
        <v>749.6</v>
      </c>
      <c r="AH270">
        <v>187.4</v>
      </c>
      <c r="AI270">
        <v>28.11</v>
      </c>
      <c r="AJ270">
        <v>562</v>
      </c>
      <c r="AK270">
        <v>1499.2</v>
      </c>
      <c r="AL270">
        <v>655.9</v>
      </c>
      <c r="AM270">
        <v>65.59</v>
      </c>
      <c r="AN270">
        <v>159.29</v>
      </c>
      <c r="AO270">
        <v>74.96</v>
      </c>
      <c r="AP270">
        <v>0</v>
      </c>
      <c r="AQ270">
        <v>9913.58</v>
      </c>
      <c r="AR270">
        <v>147.4</v>
      </c>
      <c r="AS270">
        <v>0</v>
      </c>
      <c r="AT270">
        <v>23770.46</v>
      </c>
      <c r="AU270">
        <v>263.11</v>
      </c>
      <c r="AV270">
        <v>2</v>
      </c>
      <c r="AW270">
        <v>9</v>
      </c>
      <c r="AX270">
        <v>1110</v>
      </c>
      <c r="AY270">
        <v>1000</v>
      </c>
      <c r="AZ270">
        <v>1000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</row>
    <row r="271" spans="1:62">
      <c r="A271" t="s">
        <v>5742</v>
      </c>
      <c r="B271" t="s">
        <v>5378</v>
      </c>
      <c r="C271" t="s">
        <v>5737</v>
      </c>
      <c r="D271">
        <v>9000371</v>
      </c>
      <c r="E271" t="s">
        <v>3575</v>
      </c>
      <c r="F271">
        <v>6.9</v>
      </c>
      <c r="G271">
        <v>2484</v>
      </c>
      <c r="H271">
        <v>0</v>
      </c>
      <c r="I271">
        <v>186</v>
      </c>
      <c r="J271">
        <v>0</v>
      </c>
      <c r="K271">
        <v>0</v>
      </c>
      <c r="L271">
        <v>0</v>
      </c>
      <c r="M271">
        <v>0</v>
      </c>
      <c r="N271">
        <v>864</v>
      </c>
      <c r="O271">
        <v>0</v>
      </c>
      <c r="P271">
        <v>0</v>
      </c>
      <c r="Q271">
        <v>0</v>
      </c>
      <c r="R271">
        <v>0</v>
      </c>
      <c r="S271">
        <v>300</v>
      </c>
      <c r="T271">
        <v>0</v>
      </c>
      <c r="U271">
        <v>33</v>
      </c>
      <c r="V271">
        <v>0</v>
      </c>
      <c r="W271">
        <v>0</v>
      </c>
      <c r="X271">
        <v>342.62</v>
      </c>
      <c r="Y271">
        <v>0</v>
      </c>
      <c r="Z271">
        <v>7319.62</v>
      </c>
      <c r="AA271">
        <v>0</v>
      </c>
      <c r="AB271">
        <v>5384.32</v>
      </c>
      <c r="AC271">
        <v>0</v>
      </c>
      <c r="AD271">
        <v>0</v>
      </c>
      <c r="AE271">
        <v>0</v>
      </c>
      <c r="AF271">
        <v>0</v>
      </c>
      <c r="AG271">
        <v>851.92</v>
      </c>
      <c r="AH271">
        <v>212.98</v>
      </c>
      <c r="AI271">
        <v>31.95</v>
      </c>
      <c r="AJ271">
        <v>639</v>
      </c>
      <c r="AK271">
        <v>1703.84</v>
      </c>
      <c r="AL271">
        <v>745.43</v>
      </c>
      <c r="AM271">
        <v>74.54</v>
      </c>
      <c r="AN271">
        <v>181.03</v>
      </c>
      <c r="AO271">
        <v>85.19</v>
      </c>
      <c r="AP271">
        <v>0</v>
      </c>
      <c r="AQ271">
        <v>11581.77</v>
      </c>
      <c r="AR271">
        <v>197.45</v>
      </c>
      <c r="AS271">
        <v>0</v>
      </c>
      <c r="AT271">
        <v>25210.07</v>
      </c>
      <c r="AU271">
        <v>306.3</v>
      </c>
      <c r="AV271">
        <v>2</v>
      </c>
      <c r="AW271">
        <v>9</v>
      </c>
      <c r="AX271">
        <v>1110</v>
      </c>
      <c r="AY271">
        <v>1000</v>
      </c>
      <c r="AZ271">
        <v>1000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>
      <c r="A272" t="s">
        <v>5743</v>
      </c>
      <c r="B272" t="s">
        <v>5378</v>
      </c>
      <c r="C272" t="s">
        <v>5641</v>
      </c>
      <c r="D272">
        <v>9000372</v>
      </c>
      <c r="E272" t="s">
        <v>3519</v>
      </c>
      <c r="F272">
        <v>6.3</v>
      </c>
      <c r="G272">
        <v>2268</v>
      </c>
      <c r="H272">
        <v>0</v>
      </c>
      <c r="I272">
        <v>367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300</v>
      </c>
      <c r="T272">
        <v>0</v>
      </c>
      <c r="U272">
        <v>33</v>
      </c>
      <c r="V272">
        <v>0</v>
      </c>
      <c r="W272">
        <v>0</v>
      </c>
      <c r="X272">
        <v>0</v>
      </c>
      <c r="Y272">
        <v>0</v>
      </c>
      <c r="Z272">
        <v>6078</v>
      </c>
      <c r="AA272">
        <v>0</v>
      </c>
      <c r="AB272">
        <v>4054.99</v>
      </c>
      <c r="AC272">
        <v>0</v>
      </c>
      <c r="AD272">
        <v>0</v>
      </c>
      <c r="AE272">
        <v>0</v>
      </c>
      <c r="AF272">
        <v>0</v>
      </c>
      <c r="AG272">
        <v>975.84</v>
      </c>
      <c r="AH272">
        <v>243.96</v>
      </c>
      <c r="AI272">
        <v>36.59</v>
      </c>
      <c r="AJ272">
        <v>732</v>
      </c>
      <c r="AK272">
        <v>1951.68</v>
      </c>
      <c r="AL272">
        <v>853.86</v>
      </c>
      <c r="AM272">
        <v>85.39</v>
      </c>
      <c r="AN272">
        <v>207.37</v>
      </c>
      <c r="AO272">
        <v>97.58</v>
      </c>
      <c r="AP272">
        <v>0</v>
      </c>
      <c r="AQ272">
        <v>6087.61</v>
      </c>
      <c r="AR272">
        <v>32.62</v>
      </c>
      <c r="AS272">
        <v>0</v>
      </c>
      <c r="AT272">
        <v>24142.83</v>
      </c>
      <c r="AU272">
        <v>274.28</v>
      </c>
      <c r="AV272">
        <v>2</v>
      </c>
      <c r="AW272">
        <v>9</v>
      </c>
      <c r="AX272">
        <v>1110</v>
      </c>
      <c r="AY272">
        <v>1000</v>
      </c>
      <c r="AZ272">
        <v>1000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>
      <c r="A273" t="s">
        <v>5744</v>
      </c>
      <c r="B273" t="s">
        <v>5378</v>
      </c>
      <c r="C273" t="s">
        <v>5645</v>
      </c>
      <c r="D273">
        <v>9000373</v>
      </c>
      <c r="E273" t="s">
        <v>1416</v>
      </c>
      <c r="F273">
        <v>7.1</v>
      </c>
      <c r="G273">
        <v>2556</v>
      </c>
      <c r="H273">
        <v>0</v>
      </c>
      <c r="I273">
        <v>284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300</v>
      </c>
      <c r="T273">
        <v>0</v>
      </c>
      <c r="U273">
        <v>33</v>
      </c>
      <c r="V273">
        <v>0</v>
      </c>
      <c r="W273">
        <v>0</v>
      </c>
      <c r="X273">
        <v>0</v>
      </c>
      <c r="Y273">
        <v>0</v>
      </c>
      <c r="Z273">
        <v>6483</v>
      </c>
      <c r="AA273">
        <v>0</v>
      </c>
      <c r="AB273">
        <v>4141.98</v>
      </c>
      <c r="AC273">
        <v>0</v>
      </c>
      <c r="AD273">
        <v>0</v>
      </c>
      <c r="AE273">
        <v>0</v>
      </c>
      <c r="AF273">
        <v>0</v>
      </c>
      <c r="AG273">
        <v>1130.64</v>
      </c>
      <c r="AH273">
        <v>282.66</v>
      </c>
      <c r="AI273">
        <v>42.4</v>
      </c>
      <c r="AJ273">
        <v>848</v>
      </c>
      <c r="AK273">
        <v>2261.28</v>
      </c>
      <c r="AL273">
        <v>989.31</v>
      </c>
      <c r="AM273">
        <v>98.93</v>
      </c>
      <c r="AN273">
        <v>240.26</v>
      </c>
      <c r="AO273">
        <v>113.06</v>
      </c>
      <c r="AP273">
        <v>0</v>
      </c>
      <c r="AQ273">
        <v>6177.3</v>
      </c>
      <c r="AR273">
        <v>35.32</v>
      </c>
      <c r="AS273">
        <v>0</v>
      </c>
      <c r="AT273">
        <v>27381.9</v>
      </c>
      <c r="AU273">
        <v>371.46</v>
      </c>
      <c r="AV273">
        <v>2</v>
      </c>
      <c r="AW273">
        <v>9</v>
      </c>
      <c r="AX273">
        <v>1110</v>
      </c>
      <c r="AY273">
        <v>1200</v>
      </c>
      <c r="AZ273">
        <v>1000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>
      <c r="A274" t="s">
        <v>5745</v>
      </c>
      <c r="B274" t="s">
        <v>5378</v>
      </c>
      <c r="C274" t="s">
        <v>204</v>
      </c>
      <c r="D274">
        <v>9000374</v>
      </c>
      <c r="E274" t="s">
        <v>2964</v>
      </c>
      <c r="F274">
        <v>6.9</v>
      </c>
      <c r="G274">
        <v>2484</v>
      </c>
      <c r="H274">
        <v>0</v>
      </c>
      <c r="I274">
        <v>207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300</v>
      </c>
      <c r="T274">
        <v>0</v>
      </c>
      <c r="U274">
        <v>33</v>
      </c>
      <c r="V274">
        <v>0</v>
      </c>
      <c r="W274">
        <v>0</v>
      </c>
      <c r="X274">
        <v>0</v>
      </c>
      <c r="Y274">
        <v>0</v>
      </c>
      <c r="Z274">
        <v>6334</v>
      </c>
      <c r="AA274">
        <v>0</v>
      </c>
      <c r="AB274">
        <v>3961.07</v>
      </c>
      <c r="AC274">
        <v>0</v>
      </c>
      <c r="AD274">
        <v>0</v>
      </c>
      <c r="AE274">
        <v>0</v>
      </c>
      <c r="AF274">
        <v>0</v>
      </c>
      <c r="AG274">
        <v>1118.72</v>
      </c>
      <c r="AH274">
        <v>279.68</v>
      </c>
      <c r="AI274">
        <v>41.95</v>
      </c>
      <c r="AJ274">
        <v>839</v>
      </c>
      <c r="AK274">
        <v>2237.44</v>
      </c>
      <c r="AL274">
        <v>978.88</v>
      </c>
      <c r="AM274">
        <v>97.89</v>
      </c>
      <c r="AN274">
        <v>237.73</v>
      </c>
      <c r="AO274">
        <v>111.87</v>
      </c>
      <c r="AP274">
        <v>0</v>
      </c>
      <c r="AQ274">
        <v>8052.65</v>
      </c>
      <c r="AR274">
        <v>91.58</v>
      </c>
      <c r="AS274">
        <v>0</v>
      </c>
      <c r="AT274">
        <v>27007.95</v>
      </c>
      <c r="AU274">
        <v>360.24</v>
      </c>
      <c r="AV274">
        <v>2</v>
      </c>
      <c r="AW274">
        <v>9</v>
      </c>
      <c r="AX274">
        <v>1110</v>
      </c>
      <c r="AY274">
        <v>1200</v>
      </c>
      <c r="AZ274">
        <v>1000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>
      <c r="A275" t="s">
        <v>5746</v>
      </c>
      <c r="B275" t="s">
        <v>5378</v>
      </c>
      <c r="C275" t="s">
        <v>5645</v>
      </c>
      <c r="D275">
        <v>9000375</v>
      </c>
      <c r="E275" t="s">
        <v>3492</v>
      </c>
      <c r="F275">
        <v>7.1</v>
      </c>
      <c r="G275">
        <v>2556</v>
      </c>
      <c r="H275">
        <v>0</v>
      </c>
      <c r="I275">
        <v>202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300</v>
      </c>
      <c r="T275">
        <v>0</v>
      </c>
      <c r="U275">
        <v>33</v>
      </c>
      <c r="V275">
        <v>0</v>
      </c>
      <c r="W275">
        <v>0</v>
      </c>
      <c r="X275">
        <v>352.55</v>
      </c>
      <c r="Y275">
        <v>0</v>
      </c>
      <c r="Z275">
        <v>6553.55</v>
      </c>
      <c r="AA275">
        <v>0</v>
      </c>
      <c r="AB275">
        <v>4542.45</v>
      </c>
      <c r="AC275">
        <v>0</v>
      </c>
      <c r="AD275">
        <v>0</v>
      </c>
      <c r="AE275">
        <v>0</v>
      </c>
      <c r="AF275">
        <v>0</v>
      </c>
      <c r="AG275">
        <v>962.64</v>
      </c>
      <c r="AH275">
        <v>240.66</v>
      </c>
      <c r="AI275">
        <v>36.1</v>
      </c>
      <c r="AJ275">
        <v>722</v>
      </c>
      <c r="AK275">
        <v>1925.28</v>
      </c>
      <c r="AL275">
        <v>842.31</v>
      </c>
      <c r="AM275">
        <v>84.23</v>
      </c>
      <c r="AN275">
        <v>204.56</v>
      </c>
      <c r="AO275">
        <v>96.26</v>
      </c>
      <c r="AP275">
        <v>0</v>
      </c>
      <c r="AQ275">
        <v>6590.15</v>
      </c>
      <c r="AR275">
        <v>47.7</v>
      </c>
      <c r="AS275">
        <v>0</v>
      </c>
      <c r="AT275">
        <v>23828.41</v>
      </c>
      <c r="AU275">
        <v>264.85</v>
      </c>
      <c r="AV275">
        <v>2</v>
      </c>
      <c r="AW275">
        <v>9</v>
      </c>
      <c r="AX275">
        <v>1110</v>
      </c>
      <c r="AY275">
        <v>1000</v>
      </c>
      <c r="AZ275">
        <v>1000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>
      <c r="A276" t="s">
        <v>5747</v>
      </c>
      <c r="B276" t="s">
        <v>5378</v>
      </c>
      <c r="C276" t="s">
        <v>5737</v>
      </c>
      <c r="D276">
        <v>9000376</v>
      </c>
      <c r="E276" t="s">
        <v>3539</v>
      </c>
      <c r="F276">
        <v>5.9</v>
      </c>
      <c r="G276">
        <v>2124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300</v>
      </c>
      <c r="T276">
        <v>0</v>
      </c>
      <c r="U276">
        <v>33</v>
      </c>
      <c r="V276">
        <v>0</v>
      </c>
      <c r="W276">
        <v>0</v>
      </c>
      <c r="X276">
        <v>0</v>
      </c>
      <c r="Y276">
        <v>0</v>
      </c>
      <c r="Z276">
        <v>5567</v>
      </c>
      <c r="AA276">
        <v>0</v>
      </c>
      <c r="AB276">
        <v>3580.43</v>
      </c>
      <c r="AC276">
        <v>0</v>
      </c>
      <c r="AD276">
        <v>0</v>
      </c>
      <c r="AE276">
        <v>0</v>
      </c>
      <c r="AF276">
        <v>0</v>
      </c>
      <c r="AG276">
        <v>934.96</v>
      </c>
      <c r="AH276">
        <v>233.74</v>
      </c>
      <c r="AI276">
        <v>35.06</v>
      </c>
      <c r="AJ276">
        <v>701</v>
      </c>
      <c r="AK276">
        <v>1869.92</v>
      </c>
      <c r="AL276">
        <v>818.09</v>
      </c>
      <c r="AM276">
        <v>81.81</v>
      </c>
      <c r="AN276">
        <v>198.68</v>
      </c>
      <c r="AO276">
        <v>93.5</v>
      </c>
      <c r="AP276">
        <v>0</v>
      </c>
      <c r="AQ276">
        <v>7660.24</v>
      </c>
      <c r="AR276">
        <v>79.81</v>
      </c>
      <c r="AS276">
        <v>0</v>
      </c>
      <c r="AT276">
        <v>23160.72</v>
      </c>
      <c r="AU276">
        <v>244.82</v>
      </c>
      <c r="AV276">
        <v>2</v>
      </c>
      <c r="AW276">
        <v>9</v>
      </c>
      <c r="AX276">
        <v>1110</v>
      </c>
      <c r="AY276">
        <v>1000</v>
      </c>
      <c r="AZ276">
        <v>1000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</row>
    <row r="277" spans="1:62">
      <c r="A277" t="s">
        <v>5748</v>
      </c>
      <c r="B277" t="s">
        <v>5378</v>
      </c>
      <c r="C277" t="s">
        <v>5737</v>
      </c>
      <c r="D277">
        <v>9000377</v>
      </c>
      <c r="E277" t="s">
        <v>944</v>
      </c>
      <c r="F277">
        <v>5.9</v>
      </c>
      <c r="G277">
        <v>2124</v>
      </c>
      <c r="H277">
        <v>0</v>
      </c>
      <c r="I277">
        <v>49</v>
      </c>
      <c r="J277">
        <v>0</v>
      </c>
      <c r="K277">
        <v>30</v>
      </c>
      <c r="L277">
        <v>48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300</v>
      </c>
      <c r="S277">
        <v>300</v>
      </c>
      <c r="T277">
        <v>0</v>
      </c>
      <c r="U277">
        <v>33</v>
      </c>
      <c r="V277">
        <v>800</v>
      </c>
      <c r="W277">
        <v>0</v>
      </c>
      <c r="X277">
        <v>0</v>
      </c>
      <c r="Y277">
        <v>0</v>
      </c>
      <c r="Z277">
        <v>3684</v>
      </c>
      <c r="AA277">
        <v>0</v>
      </c>
      <c r="AB277">
        <v>2121.85</v>
      </c>
      <c r="AC277">
        <v>0</v>
      </c>
      <c r="AD277">
        <v>0</v>
      </c>
      <c r="AE277">
        <v>0</v>
      </c>
      <c r="AF277">
        <v>0</v>
      </c>
      <c r="AG277">
        <v>721.62</v>
      </c>
      <c r="AH277">
        <v>180.41</v>
      </c>
      <c r="AI277">
        <v>27.06</v>
      </c>
      <c r="AJ277">
        <v>541</v>
      </c>
      <c r="AK277">
        <v>1443.24</v>
      </c>
      <c r="AL277">
        <v>631.42</v>
      </c>
      <c r="AM277">
        <v>63.14</v>
      </c>
      <c r="AN277">
        <v>153.34</v>
      </c>
      <c r="AO277">
        <v>72.16</v>
      </c>
      <c r="AP277">
        <v>0</v>
      </c>
      <c r="AQ277">
        <v>8001.91</v>
      </c>
      <c r="AR277">
        <v>90.06</v>
      </c>
      <c r="AS277">
        <v>0</v>
      </c>
      <c r="AT277">
        <v>21059.73</v>
      </c>
      <c r="AU277">
        <v>181.79</v>
      </c>
      <c r="AV277">
        <v>2</v>
      </c>
      <c r="AW277">
        <v>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2">
      <c r="A278" t="s">
        <v>5749</v>
      </c>
      <c r="B278" t="s">
        <v>5378</v>
      </c>
      <c r="C278" t="s">
        <v>5750</v>
      </c>
      <c r="D278">
        <v>9000378</v>
      </c>
      <c r="E278" t="s">
        <v>3496</v>
      </c>
      <c r="F278">
        <v>5.9</v>
      </c>
      <c r="G278">
        <v>2124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300</v>
      </c>
      <c r="T278">
        <v>0</v>
      </c>
      <c r="U278">
        <v>33</v>
      </c>
      <c r="V278">
        <v>0</v>
      </c>
      <c r="W278">
        <v>0</v>
      </c>
      <c r="X278">
        <v>0</v>
      </c>
      <c r="Y278">
        <v>0</v>
      </c>
      <c r="Z278">
        <v>5567</v>
      </c>
      <c r="AA278">
        <v>0</v>
      </c>
      <c r="AB278">
        <v>3368.33</v>
      </c>
      <c r="AC278">
        <v>0</v>
      </c>
      <c r="AD278">
        <v>0</v>
      </c>
      <c r="AE278">
        <v>0</v>
      </c>
      <c r="AF278">
        <v>0</v>
      </c>
      <c r="AG278">
        <v>1057.36</v>
      </c>
      <c r="AH278">
        <v>264.34</v>
      </c>
      <c r="AI278">
        <v>39.65</v>
      </c>
      <c r="AJ278">
        <v>793</v>
      </c>
      <c r="AK278">
        <v>2114.72</v>
      </c>
      <c r="AL278">
        <v>925.19</v>
      </c>
      <c r="AM278">
        <v>92.52</v>
      </c>
      <c r="AN278">
        <v>224.69</v>
      </c>
      <c r="AO278">
        <v>105.74</v>
      </c>
      <c r="AP278">
        <v>0</v>
      </c>
      <c r="AQ278">
        <v>6410.65</v>
      </c>
      <c r="AR278">
        <v>42.32</v>
      </c>
      <c r="AS278">
        <v>0</v>
      </c>
      <c r="AT278">
        <v>24833.75</v>
      </c>
      <c r="AU278">
        <v>295.01</v>
      </c>
      <c r="AV278">
        <v>2</v>
      </c>
      <c r="AW278">
        <v>9</v>
      </c>
      <c r="AX278">
        <v>1110</v>
      </c>
      <c r="AY278">
        <v>1000</v>
      </c>
      <c r="AZ278">
        <v>1000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</row>
    <row r="279" spans="1:62">
      <c r="A279" t="s">
        <v>5751</v>
      </c>
      <c r="B279" t="s">
        <v>5378</v>
      </c>
      <c r="C279" t="s">
        <v>5735</v>
      </c>
      <c r="D279">
        <v>9000379</v>
      </c>
      <c r="E279" t="s">
        <v>3582</v>
      </c>
      <c r="F279">
        <v>6.1</v>
      </c>
      <c r="G279">
        <v>2196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216</v>
      </c>
      <c r="O279">
        <v>0</v>
      </c>
      <c r="P279">
        <v>0</v>
      </c>
      <c r="Q279">
        <v>0</v>
      </c>
      <c r="R279">
        <v>0</v>
      </c>
      <c r="S279">
        <v>300</v>
      </c>
      <c r="T279">
        <v>0</v>
      </c>
      <c r="U279">
        <v>33</v>
      </c>
      <c r="V279">
        <v>0</v>
      </c>
      <c r="W279">
        <v>0</v>
      </c>
      <c r="X279">
        <v>0</v>
      </c>
      <c r="Y279">
        <v>0</v>
      </c>
      <c r="Z279">
        <v>5855</v>
      </c>
      <c r="AA279">
        <v>0</v>
      </c>
      <c r="AB279">
        <v>4237.76</v>
      </c>
      <c r="AC279">
        <v>0</v>
      </c>
      <c r="AD279">
        <v>0</v>
      </c>
      <c r="AE279">
        <v>0</v>
      </c>
      <c r="AF279">
        <v>0</v>
      </c>
      <c r="AG279">
        <v>713.2</v>
      </c>
      <c r="AH279">
        <v>178.3</v>
      </c>
      <c r="AI279">
        <v>26.75</v>
      </c>
      <c r="AJ279">
        <v>535</v>
      </c>
      <c r="AK279">
        <v>1426.4</v>
      </c>
      <c r="AL279">
        <v>624.05</v>
      </c>
      <c r="AM279">
        <v>62.41</v>
      </c>
      <c r="AN279">
        <v>151.56</v>
      </c>
      <c r="AO279">
        <v>71.32</v>
      </c>
      <c r="AP279">
        <v>0</v>
      </c>
      <c r="AQ279">
        <v>10399.75</v>
      </c>
      <c r="AR279">
        <v>161.99</v>
      </c>
      <c r="AS279">
        <v>0</v>
      </c>
      <c r="AT279">
        <v>25299.25</v>
      </c>
      <c r="AU279">
        <v>308.98</v>
      </c>
      <c r="AV279">
        <v>2</v>
      </c>
      <c r="AW279">
        <v>9</v>
      </c>
      <c r="AX279">
        <v>1110</v>
      </c>
      <c r="AY279">
        <v>1000</v>
      </c>
      <c r="AZ279">
        <v>1000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>
      <c r="A280" t="s">
        <v>5752</v>
      </c>
      <c r="B280" t="s">
        <v>5378</v>
      </c>
      <c r="C280" t="s">
        <v>5753</v>
      </c>
      <c r="D280">
        <v>9000380</v>
      </c>
      <c r="E280" t="s">
        <v>3484</v>
      </c>
      <c r="F280">
        <v>6.9</v>
      </c>
      <c r="G280">
        <v>2484</v>
      </c>
      <c r="H280">
        <v>0</v>
      </c>
      <c r="I280">
        <v>252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300</v>
      </c>
      <c r="T280">
        <v>0</v>
      </c>
      <c r="U280">
        <v>33</v>
      </c>
      <c r="V280">
        <v>0</v>
      </c>
      <c r="W280">
        <v>0</v>
      </c>
      <c r="X280">
        <v>0</v>
      </c>
      <c r="Y280">
        <v>0</v>
      </c>
      <c r="Z280">
        <v>6379</v>
      </c>
      <c r="AA280">
        <v>0</v>
      </c>
      <c r="AB280">
        <v>4090.01</v>
      </c>
      <c r="AC280">
        <v>0</v>
      </c>
      <c r="AD280">
        <v>0</v>
      </c>
      <c r="AE280">
        <v>0</v>
      </c>
      <c r="AF280">
        <v>0</v>
      </c>
      <c r="AG280">
        <v>1122.32</v>
      </c>
      <c r="AH280">
        <v>280.58</v>
      </c>
      <c r="AI280">
        <v>42.09</v>
      </c>
      <c r="AJ280">
        <v>842</v>
      </c>
      <c r="AK280">
        <v>2244.64</v>
      </c>
      <c r="AL280">
        <v>982.03</v>
      </c>
      <c r="AM280">
        <v>98.2</v>
      </c>
      <c r="AN280">
        <v>238.49</v>
      </c>
      <c r="AO280">
        <v>112.23</v>
      </c>
      <c r="AP280">
        <v>0</v>
      </c>
      <c r="AQ280">
        <v>4090.01</v>
      </c>
      <c r="AR280">
        <v>0</v>
      </c>
      <c r="AS280">
        <v>0</v>
      </c>
      <c r="AT280">
        <v>27120.03</v>
      </c>
      <c r="AU280">
        <v>390.9</v>
      </c>
      <c r="AV280">
        <v>2</v>
      </c>
      <c r="AW280">
        <v>9</v>
      </c>
      <c r="AX280">
        <v>1110</v>
      </c>
      <c r="AY280">
        <v>1200</v>
      </c>
      <c r="AZ280">
        <v>1000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>
      <c r="A281" t="s">
        <v>5754</v>
      </c>
      <c r="B281" t="s">
        <v>5378</v>
      </c>
      <c r="C281" t="s">
        <v>5753</v>
      </c>
      <c r="D281">
        <v>9000381</v>
      </c>
      <c r="E281" t="s">
        <v>3488</v>
      </c>
      <c r="F281">
        <v>5.9</v>
      </c>
      <c r="G281">
        <v>2124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300</v>
      </c>
      <c r="T281">
        <v>0</v>
      </c>
      <c r="U281">
        <v>33</v>
      </c>
      <c r="V281">
        <v>0</v>
      </c>
      <c r="W281">
        <v>0</v>
      </c>
      <c r="X281">
        <v>0</v>
      </c>
      <c r="Y281">
        <v>0</v>
      </c>
      <c r="Z281">
        <v>5567</v>
      </c>
      <c r="AA281">
        <v>0</v>
      </c>
      <c r="AB281">
        <v>3660.24</v>
      </c>
      <c r="AC281">
        <v>0</v>
      </c>
      <c r="AD281">
        <v>0</v>
      </c>
      <c r="AE281">
        <v>0</v>
      </c>
      <c r="AF281">
        <v>0</v>
      </c>
      <c r="AG281">
        <v>934.96</v>
      </c>
      <c r="AH281">
        <v>233.74</v>
      </c>
      <c r="AI281">
        <v>35.06</v>
      </c>
      <c r="AJ281">
        <v>701</v>
      </c>
      <c r="AK281">
        <v>1869.92</v>
      </c>
      <c r="AL281">
        <v>818.09</v>
      </c>
      <c r="AM281">
        <v>81.81</v>
      </c>
      <c r="AN281">
        <v>198.68</v>
      </c>
      <c r="AO281">
        <v>93.5</v>
      </c>
      <c r="AP281">
        <v>0</v>
      </c>
      <c r="AQ281">
        <v>3660.24</v>
      </c>
      <c r="AR281">
        <v>0</v>
      </c>
      <c r="AS281">
        <v>0</v>
      </c>
      <c r="AT281">
        <v>22860.72</v>
      </c>
      <c r="AU281">
        <v>276.01</v>
      </c>
      <c r="AV281">
        <v>2</v>
      </c>
      <c r="AW281">
        <v>9</v>
      </c>
      <c r="AX281">
        <v>1110</v>
      </c>
      <c r="AY281">
        <v>1000</v>
      </c>
      <c r="AZ281">
        <v>1000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</row>
    <row r="282" spans="1:62">
      <c r="A282" t="s">
        <v>5755</v>
      </c>
      <c r="B282" t="s">
        <v>5378</v>
      </c>
      <c r="C282" t="s">
        <v>5756</v>
      </c>
      <c r="D282">
        <v>9000382</v>
      </c>
      <c r="E282" t="s">
        <v>2647</v>
      </c>
      <c r="F282">
        <v>6.7</v>
      </c>
      <c r="G282">
        <v>2412</v>
      </c>
      <c r="H282">
        <v>0</v>
      </c>
      <c r="I282">
        <v>285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300</v>
      </c>
      <c r="S282">
        <v>300</v>
      </c>
      <c r="T282">
        <v>0</v>
      </c>
      <c r="U282">
        <v>33</v>
      </c>
      <c r="V282">
        <v>800</v>
      </c>
      <c r="W282">
        <v>0</v>
      </c>
      <c r="X282">
        <v>0</v>
      </c>
      <c r="Y282">
        <v>0</v>
      </c>
      <c r="Z282">
        <v>4130</v>
      </c>
      <c r="AA282">
        <v>0</v>
      </c>
      <c r="AB282">
        <v>2434.07</v>
      </c>
      <c r="AC282">
        <v>0</v>
      </c>
      <c r="AD282">
        <v>0</v>
      </c>
      <c r="AE282">
        <v>0</v>
      </c>
      <c r="AF282">
        <v>0</v>
      </c>
      <c r="AG282">
        <v>827.96</v>
      </c>
      <c r="AH282">
        <v>206.99</v>
      </c>
      <c r="AI282">
        <v>31.05</v>
      </c>
      <c r="AJ282">
        <v>621</v>
      </c>
      <c r="AK282">
        <v>1655.92</v>
      </c>
      <c r="AL282">
        <v>724.47</v>
      </c>
      <c r="AM282">
        <v>72.45</v>
      </c>
      <c r="AN282">
        <v>175.94</v>
      </c>
      <c r="AO282">
        <v>82.8</v>
      </c>
      <c r="AP282">
        <v>0</v>
      </c>
      <c r="AQ282">
        <v>5231</v>
      </c>
      <c r="AR282">
        <v>6.93</v>
      </c>
      <c r="AS282">
        <v>0</v>
      </c>
      <c r="AT282">
        <v>22243</v>
      </c>
      <c r="AU282">
        <v>217.29</v>
      </c>
      <c r="AV282">
        <v>2</v>
      </c>
      <c r="AW282">
        <v>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>
      <c r="A283" t="s">
        <v>5757</v>
      </c>
      <c r="B283" t="s">
        <v>5378</v>
      </c>
      <c r="C283" t="s">
        <v>5641</v>
      </c>
      <c r="D283">
        <v>9000383</v>
      </c>
      <c r="E283" t="s">
        <v>3523</v>
      </c>
      <c r="F283">
        <v>5.9</v>
      </c>
      <c r="G283">
        <v>2124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300</v>
      </c>
      <c r="T283">
        <v>0</v>
      </c>
      <c r="U283">
        <v>33</v>
      </c>
      <c r="V283">
        <v>0</v>
      </c>
      <c r="W283">
        <v>0</v>
      </c>
      <c r="X283">
        <v>0</v>
      </c>
      <c r="Y283">
        <v>0</v>
      </c>
      <c r="Z283">
        <v>5567</v>
      </c>
      <c r="AA283">
        <v>0</v>
      </c>
      <c r="AB283">
        <v>3522.37</v>
      </c>
      <c r="AC283">
        <v>0</v>
      </c>
      <c r="AD283">
        <v>0</v>
      </c>
      <c r="AE283">
        <v>0</v>
      </c>
      <c r="AF283">
        <v>0</v>
      </c>
      <c r="AG283">
        <v>934.96</v>
      </c>
      <c r="AH283">
        <v>233.74</v>
      </c>
      <c r="AI283">
        <v>35.06</v>
      </c>
      <c r="AJ283">
        <v>701</v>
      </c>
      <c r="AK283">
        <v>1869.92</v>
      </c>
      <c r="AL283">
        <v>818.09</v>
      </c>
      <c r="AM283">
        <v>81.81</v>
      </c>
      <c r="AN283">
        <v>198.68</v>
      </c>
      <c r="AO283">
        <v>93.5</v>
      </c>
      <c r="AP283">
        <v>0</v>
      </c>
      <c r="AQ283">
        <v>9662.24</v>
      </c>
      <c r="AR283">
        <v>139.87</v>
      </c>
      <c r="AS283">
        <v>0</v>
      </c>
      <c r="AT283">
        <v>22866.72</v>
      </c>
      <c r="AU283">
        <v>236</v>
      </c>
      <c r="AV283">
        <v>0</v>
      </c>
      <c r="AW283">
        <v>0</v>
      </c>
      <c r="AX283">
        <v>1110</v>
      </c>
      <c r="AY283">
        <v>1000</v>
      </c>
      <c r="AZ283">
        <v>1000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>
      <c r="A284" t="s">
        <v>5758</v>
      </c>
      <c r="B284" t="s">
        <v>5378</v>
      </c>
      <c r="C284" t="s">
        <v>5759</v>
      </c>
      <c r="D284">
        <v>9000384</v>
      </c>
      <c r="E284" t="s">
        <v>498</v>
      </c>
      <c r="F284">
        <v>5.9</v>
      </c>
      <c r="G284">
        <v>2124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300</v>
      </c>
      <c r="T284">
        <v>0</v>
      </c>
      <c r="U284">
        <v>33</v>
      </c>
      <c r="V284">
        <v>0</v>
      </c>
      <c r="W284">
        <v>0</v>
      </c>
      <c r="X284">
        <v>0</v>
      </c>
      <c r="Y284">
        <v>0</v>
      </c>
      <c r="Z284">
        <v>5567</v>
      </c>
      <c r="AA284">
        <v>0</v>
      </c>
      <c r="AB284">
        <v>3338.33</v>
      </c>
      <c r="AC284">
        <v>0</v>
      </c>
      <c r="AD284">
        <v>0</v>
      </c>
      <c r="AE284">
        <v>0</v>
      </c>
      <c r="AF284">
        <v>0</v>
      </c>
      <c r="AG284">
        <v>1057.36</v>
      </c>
      <c r="AH284">
        <v>264.34</v>
      </c>
      <c r="AI284">
        <v>39.65</v>
      </c>
      <c r="AJ284">
        <v>793</v>
      </c>
      <c r="AK284">
        <v>2114.72</v>
      </c>
      <c r="AL284">
        <v>925.19</v>
      </c>
      <c r="AM284">
        <v>92.52</v>
      </c>
      <c r="AN284">
        <v>224.69</v>
      </c>
      <c r="AO284">
        <v>105.74</v>
      </c>
      <c r="AP284">
        <v>0</v>
      </c>
      <c r="AQ284">
        <v>7410.65</v>
      </c>
      <c r="AR284">
        <v>72.32</v>
      </c>
      <c r="AS284">
        <v>0</v>
      </c>
      <c r="AT284">
        <v>25441.95</v>
      </c>
      <c r="AU284">
        <v>313.26</v>
      </c>
      <c r="AV284">
        <v>2</v>
      </c>
      <c r="AW284">
        <v>9</v>
      </c>
      <c r="AX284">
        <v>1110</v>
      </c>
      <c r="AY284">
        <v>1000</v>
      </c>
      <c r="AZ284">
        <v>1000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>
      <c r="A285" t="s">
        <v>5760</v>
      </c>
      <c r="B285" t="s">
        <v>5378</v>
      </c>
      <c r="C285" t="s">
        <v>5645</v>
      </c>
      <c r="D285">
        <v>9000385</v>
      </c>
      <c r="E285" t="s">
        <v>3460</v>
      </c>
      <c r="F285">
        <v>5.9</v>
      </c>
      <c r="G285">
        <v>2124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300</v>
      </c>
      <c r="T285">
        <v>0</v>
      </c>
      <c r="U285">
        <v>33</v>
      </c>
      <c r="V285">
        <v>0</v>
      </c>
      <c r="W285">
        <v>0</v>
      </c>
      <c r="X285">
        <v>0</v>
      </c>
      <c r="Y285">
        <v>0</v>
      </c>
      <c r="Z285">
        <v>5567</v>
      </c>
      <c r="AA285">
        <v>0</v>
      </c>
      <c r="AB285">
        <v>3660.24</v>
      </c>
      <c r="AC285">
        <v>0</v>
      </c>
      <c r="AD285">
        <v>0</v>
      </c>
      <c r="AE285">
        <v>0</v>
      </c>
      <c r="AF285">
        <v>0</v>
      </c>
      <c r="AG285">
        <v>934.96</v>
      </c>
      <c r="AH285">
        <v>233.74</v>
      </c>
      <c r="AI285">
        <v>35.06</v>
      </c>
      <c r="AJ285">
        <v>701</v>
      </c>
      <c r="AK285">
        <v>1869.92</v>
      </c>
      <c r="AL285">
        <v>818.09</v>
      </c>
      <c r="AM285">
        <v>81.81</v>
      </c>
      <c r="AN285">
        <v>198.68</v>
      </c>
      <c r="AO285">
        <v>93.5</v>
      </c>
      <c r="AP285">
        <v>0</v>
      </c>
      <c r="AQ285">
        <v>3660.24</v>
      </c>
      <c r="AR285">
        <v>0</v>
      </c>
      <c r="AS285">
        <v>0</v>
      </c>
      <c r="AT285">
        <v>22940.72</v>
      </c>
      <c r="AU285">
        <v>278.41</v>
      </c>
      <c r="AV285">
        <v>2</v>
      </c>
      <c r="AW285">
        <v>9</v>
      </c>
      <c r="AX285">
        <v>1110</v>
      </c>
      <c r="AY285">
        <v>1000</v>
      </c>
      <c r="AZ285">
        <v>1000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>
      <c r="A286" t="s">
        <v>5761</v>
      </c>
      <c r="B286" t="s">
        <v>5378</v>
      </c>
      <c r="C286" t="s">
        <v>5645</v>
      </c>
      <c r="D286">
        <v>9000386</v>
      </c>
      <c r="E286" t="s">
        <v>3543</v>
      </c>
      <c r="F286">
        <v>5.9</v>
      </c>
      <c r="G286">
        <v>2124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300</v>
      </c>
      <c r="T286">
        <v>0</v>
      </c>
      <c r="U286">
        <v>33</v>
      </c>
      <c r="V286">
        <v>0</v>
      </c>
      <c r="W286">
        <v>0</v>
      </c>
      <c r="X286">
        <v>0</v>
      </c>
      <c r="Y286">
        <v>0</v>
      </c>
      <c r="Z286">
        <v>5567</v>
      </c>
      <c r="AA286">
        <v>0</v>
      </c>
      <c r="AB286">
        <v>3580.43</v>
      </c>
      <c r="AC286">
        <v>0</v>
      </c>
      <c r="AD286">
        <v>0</v>
      </c>
      <c r="AE286">
        <v>0</v>
      </c>
      <c r="AF286">
        <v>0</v>
      </c>
      <c r="AG286">
        <v>934.96</v>
      </c>
      <c r="AH286">
        <v>233.74</v>
      </c>
      <c r="AI286">
        <v>35.06</v>
      </c>
      <c r="AJ286">
        <v>701</v>
      </c>
      <c r="AK286">
        <v>1869.92</v>
      </c>
      <c r="AL286">
        <v>818.09</v>
      </c>
      <c r="AM286">
        <v>81.81</v>
      </c>
      <c r="AN286">
        <v>198.68</v>
      </c>
      <c r="AO286">
        <v>93.5</v>
      </c>
      <c r="AP286">
        <v>0</v>
      </c>
      <c r="AQ286">
        <v>7660.24</v>
      </c>
      <c r="AR286">
        <v>79.81</v>
      </c>
      <c r="AS286">
        <v>0</v>
      </c>
      <c r="AT286">
        <v>22920.72</v>
      </c>
      <c r="AU286">
        <v>237.62</v>
      </c>
      <c r="AV286">
        <v>2</v>
      </c>
      <c r="AW286">
        <v>9</v>
      </c>
      <c r="AX286">
        <v>1110</v>
      </c>
      <c r="AY286">
        <v>1000</v>
      </c>
      <c r="AZ286">
        <v>1000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>
      <c r="A287" t="s">
        <v>5762</v>
      </c>
      <c r="B287" t="s">
        <v>5378</v>
      </c>
      <c r="C287" t="s">
        <v>5737</v>
      </c>
      <c r="D287">
        <v>9000387</v>
      </c>
      <c r="E287" t="s">
        <v>948</v>
      </c>
      <c r="F287">
        <v>6.1</v>
      </c>
      <c r="G287">
        <v>2196</v>
      </c>
      <c r="H287">
        <v>0</v>
      </c>
      <c r="I287">
        <v>12</v>
      </c>
      <c r="J287">
        <v>0</v>
      </c>
      <c r="K287">
        <v>10</v>
      </c>
      <c r="L287">
        <v>24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300</v>
      </c>
      <c r="S287">
        <v>300</v>
      </c>
      <c r="T287">
        <v>0</v>
      </c>
      <c r="U287">
        <v>33</v>
      </c>
      <c r="V287">
        <v>800</v>
      </c>
      <c r="W287">
        <v>0</v>
      </c>
      <c r="X287">
        <v>0</v>
      </c>
      <c r="Y287">
        <v>0</v>
      </c>
      <c r="Z287">
        <v>3675</v>
      </c>
      <c r="AA287">
        <v>0</v>
      </c>
      <c r="AB287">
        <v>2173.4</v>
      </c>
      <c r="AC287">
        <v>0</v>
      </c>
      <c r="AD287">
        <v>0</v>
      </c>
      <c r="AE287">
        <v>0</v>
      </c>
      <c r="AF287">
        <v>0</v>
      </c>
      <c r="AG287">
        <v>721.4</v>
      </c>
      <c r="AH287">
        <v>180.35</v>
      </c>
      <c r="AI287">
        <v>27.05</v>
      </c>
      <c r="AJ287">
        <v>541</v>
      </c>
      <c r="AK287">
        <v>1442.8</v>
      </c>
      <c r="AL287">
        <v>631.23</v>
      </c>
      <c r="AM287">
        <v>63.12</v>
      </c>
      <c r="AN287">
        <v>153.3</v>
      </c>
      <c r="AO287">
        <v>72.14</v>
      </c>
      <c r="AP287">
        <v>0</v>
      </c>
      <c r="AQ287">
        <v>5993.2</v>
      </c>
      <c r="AR287">
        <v>29.8</v>
      </c>
      <c r="AS287">
        <v>0</v>
      </c>
      <c r="AT287">
        <v>18091.6</v>
      </c>
      <c r="AU287">
        <v>92.75</v>
      </c>
      <c r="AV287">
        <v>2</v>
      </c>
      <c r="AW287">
        <v>9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>
      <c r="A288" t="s">
        <v>5763</v>
      </c>
      <c r="B288" t="s">
        <v>5378</v>
      </c>
      <c r="C288" t="s">
        <v>5759</v>
      </c>
      <c r="D288">
        <v>9000388</v>
      </c>
      <c r="E288" t="s">
        <v>952</v>
      </c>
      <c r="F288">
        <v>5.7</v>
      </c>
      <c r="G288">
        <v>2052</v>
      </c>
      <c r="H288">
        <v>0</v>
      </c>
      <c r="I288">
        <v>49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100</v>
      </c>
      <c r="S288">
        <v>300</v>
      </c>
      <c r="T288">
        <v>0</v>
      </c>
      <c r="U288">
        <v>33</v>
      </c>
      <c r="V288">
        <v>800</v>
      </c>
      <c r="W288">
        <v>0</v>
      </c>
      <c r="X288">
        <v>0</v>
      </c>
      <c r="Y288">
        <v>0</v>
      </c>
      <c r="Z288">
        <v>3334</v>
      </c>
      <c r="AA288">
        <v>0</v>
      </c>
      <c r="AB288">
        <v>1984.83</v>
      </c>
      <c r="AC288">
        <v>0</v>
      </c>
      <c r="AD288">
        <v>0</v>
      </c>
      <c r="AE288">
        <v>0</v>
      </c>
      <c r="AF288">
        <v>0</v>
      </c>
      <c r="AG288">
        <v>661.1</v>
      </c>
      <c r="AH288">
        <v>165.28</v>
      </c>
      <c r="AI288">
        <v>24.79</v>
      </c>
      <c r="AJ288">
        <v>496</v>
      </c>
      <c r="AK288">
        <v>1322.21</v>
      </c>
      <c r="AL288">
        <v>578.47</v>
      </c>
      <c r="AM288">
        <v>57.85</v>
      </c>
      <c r="AN288">
        <v>140.48</v>
      </c>
      <c r="AO288">
        <v>66.11</v>
      </c>
      <c r="AP288">
        <v>0</v>
      </c>
      <c r="AQ288">
        <v>4914.83</v>
      </c>
      <c r="AR288">
        <v>0</v>
      </c>
      <c r="AS288">
        <v>0</v>
      </c>
      <c r="AT288">
        <v>17824.49</v>
      </c>
      <c r="AU288">
        <v>87.29</v>
      </c>
      <c r="AV288">
        <v>2</v>
      </c>
      <c r="AW288">
        <v>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>
      <c r="A289" t="s">
        <v>5764</v>
      </c>
      <c r="B289" t="s">
        <v>5378</v>
      </c>
      <c r="C289" t="s">
        <v>5641</v>
      </c>
      <c r="D289">
        <v>9000389</v>
      </c>
      <c r="E289" t="s">
        <v>956</v>
      </c>
      <c r="F289">
        <v>6.7</v>
      </c>
      <c r="G289">
        <v>2412</v>
      </c>
      <c r="H289">
        <v>0</v>
      </c>
      <c r="I289">
        <v>102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300</v>
      </c>
      <c r="S289">
        <v>300</v>
      </c>
      <c r="T289">
        <v>0</v>
      </c>
      <c r="U289">
        <v>33</v>
      </c>
      <c r="V289">
        <v>800</v>
      </c>
      <c r="W289">
        <v>0</v>
      </c>
      <c r="X289">
        <v>0</v>
      </c>
      <c r="Y289">
        <v>0</v>
      </c>
      <c r="Z289">
        <v>3947</v>
      </c>
      <c r="AA289">
        <v>0</v>
      </c>
      <c r="AB289">
        <v>2026.15</v>
      </c>
      <c r="AC289">
        <v>0</v>
      </c>
      <c r="AD289">
        <v>0</v>
      </c>
      <c r="AE289">
        <v>0</v>
      </c>
      <c r="AF289">
        <v>0</v>
      </c>
      <c r="AG289">
        <v>929.4</v>
      </c>
      <c r="AH289">
        <v>232.35</v>
      </c>
      <c r="AI289">
        <v>34.85</v>
      </c>
      <c r="AJ289">
        <v>697</v>
      </c>
      <c r="AK289">
        <v>1858.81</v>
      </c>
      <c r="AL289">
        <v>813.23</v>
      </c>
      <c r="AM289">
        <v>81.32</v>
      </c>
      <c r="AN289">
        <v>197.5</v>
      </c>
      <c r="AO289">
        <v>92.94</v>
      </c>
      <c r="AP289">
        <v>0</v>
      </c>
      <c r="AQ289">
        <v>5841.4</v>
      </c>
      <c r="AR289">
        <v>25.25</v>
      </c>
      <c r="AS289">
        <v>0</v>
      </c>
      <c r="AT289">
        <v>20374.2</v>
      </c>
      <c r="AU289">
        <v>161.23</v>
      </c>
      <c r="AV289">
        <v>2</v>
      </c>
      <c r="AW289">
        <v>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>
      <c r="A290" t="s">
        <v>5765</v>
      </c>
      <c r="B290" t="s">
        <v>5378</v>
      </c>
      <c r="C290" t="s">
        <v>5737</v>
      </c>
      <c r="D290">
        <v>9000390</v>
      </c>
      <c r="E290" t="s">
        <v>960</v>
      </c>
      <c r="F290">
        <v>6.5</v>
      </c>
      <c r="G290">
        <v>2340</v>
      </c>
      <c r="H290">
        <v>0</v>
      </c>
      <c r="I290">
        <v>125.36</v>
      </c>
      <c r="J290">
        <v>0</v>
      </c>
      <c r="K290">
        <v>0</v>
      </c>
      <c r="L290">
        <v>0</v>
      </c>
      <c r="M290">
        <v>0</v>
      </c>
      <c r="N290">
        <v>216</v>
      </c>
      <c r="O290">
        <v>0</v>
      </c>
      <c r="P290">
        <v>0</v>
      </c>
      <c r="Q290">
        <v>0</v>
      </c>
      <c r="R290">
        <v>100</v>
      </c>
      <c r="S290">
        <v>300</v>
      </c>
      <c r="T290">
        <v>0</v>
      </c>
      <c r="U290">
        <v>33</v>
      </c>
      <c r="V290">
        <v>800</v>
      </c>
      <c r="W290">
        <v>0</v>
      </c>
      <c r="X290">
        <v>1291.03</v>
      </c>
      <c r="Y290">
        <v>0</v>
      </c>
      <c r="Z290">
        <v>5205.39</v>
      </c>
      <c r="AA290">
        <v>0</v>
      </c>
      <c r="AB290">
        <v>3642.61</v>
      </c>
      <c r="AC290">
        <v>0</v>
      </c>
      <c r="AD290">
        <v>0</v>
      </c>
      <c r="AE290">
        <v>0</v>
      </c>
      <c r="AF290">
        <v>0</v>
      </c>
      <c r="AG290">
        <v>728.87</v>
      </c>
      <c r="AH290">
        <v>182.22</v>
      </c>
      <c r="AI290">
        <v>27.33</v>
      </c>
      <c r="AJ290">
        <v>547</v>
      </c>
      <c r="AK290">
        <v>1457.74</v>
      </c>
      <c r="AL290">
        <v>637.76</v>
      </c>
      <c r="AM290">
        <v>63.78</v>
      </c>
      <c r="AN290">
        <v>154.89</v>
      </c>
      <c r="AO290">
        <v>72.89</v>
      </c>
      <c r="AP290">
        <v>0</v>
      </c>
      <c r="AQ290">
        <v>9647.97</v>
      </c>
      <c r="AR290">
        <v>75.36</v>
      </c>
      <c r="AS290">
        <v>0</v>
      </c>
      <c r="AT290">
        <v>17511.85</v>
      </c>
      <c r="AU290">
        <v>75.36</v>
      </c>
      <c r="AV290">
        <v>2</v>
      </c>
      <c r="AW290">
        <v>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>
      <c r="A291" t="s">
        <v>5766</v>
      </c>
      <c r="B291" t="s">
        <v>5378</v>
      </c>
      <c r="C291" t="s">
        <v>5645</v>
      </c>
      <c r="D291">
        <v>9000391</v>
      </c>
      <c r="E291" t="s">
        <v>964</v>
      </c>
      <c r="F291">
        <v>5.9</v>
      </c>
      <c r="G291">
        <v>2124</v>
      </c>
      <c r="H291">
        <v>0</v>
      </c>
      <c r="I291">
        <v>351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300</v>
      </c>
      <c r="S291">
        <v>300</v>
      </c>
      <c r="T291">
        <v>0</v>
      </c>
      <c r="U291">
        <v>33</v>
      </c>
      <c r="V291">
        <v>800</v>
      </c>
      <c r="W291">
        <v>0</v>
      </c>
      <c r="X291">
        <v>0</v>
      </c>
      <c r="Y291">
        <v>0</v>
      </c>
      <c r="Z291">
        <v>3908</v>
      </c>
      <c r="AA291">
        <v>0</v>
      </c>
      <c r="AB291">
        <v>2273.24</v>
      </c>
      <c r="AC291">
        <v>0</v>
      </c>
      <c r="AD291">
        <v>0</v>
      </c>
      <c r="AE291">
        <v>0</v>
      </c>
      <c r="AF291">
        <v>0</v>
      </c>
      <c r="AG291">
        <v>801.37</v>
      </c>
      <c r="AH291">
        <v>200.34</v>
      </c>
      <c r="AI291">
        <v>30.05</v>
      </c>
      <c r="AJ291">
        <v>601</v>
      </c>
      <c r="AK291">
        <v>1602.74</v>
      </c>
      <c r="AL291">
        <v>701.2</v>
      </c>
      <c r="AM291">
        <v>70.12</v>
      </c>
      <c r="AN291">
        <v>170.29</v>
      </c>
      <c r="AO291">
        <v>80.14</v>
      </c>
      <c r="AP291">
        <v>0</v>
      </c>
      <c r="AQ291">
        <v>4063.24</v>
      </c>
      <c r="AR291">
        <v>0</v>
      </c>
      <c r="AS291">
        <v>0</v>
      </c>
      <c r="AT291">
        <v>18069.72</v>
      </c>
      <c r="AU291">
        <v>120.19</v>
      </c>
      <c r="AV291">
        <v>2</v>
      </c>
      <c r="AW291">
        <v>9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>
      <c r="A292" t="s">
        <v>5767</v>
      </c>
      <c r="B292" t="s">
        <v>5378</v>
      </c>
      <c r="C292" t="s">
        <v>5737</v>
      </c>
      <c r="D292">
        <v>9000392</v>
      </c>
      <c r="E292" t="s">
        <v>968</v>
      </c>
      <c r="F292">
        <v>5.9</v>
      </c>
      <c r="G292">
        <v>2124</v>
      </c>
      <c r="H292">
        <v>0</v>
      </c>
      <c r="I292">
        <v>12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300</v>
      </c>
      <c r="S292">
        <v>300</v>
      </c>
      <c r="T292">
        <v>0</v>
      </c>
      <c r="U292">
        <v>33</v>
      </c>
      <c r="V292">
        <v>800</v>
      </c>
      <c r="W292">
        <v>0</v>
      </c>
      <c r="X292">
        <v>0</v>
      </c>
      <c r="Y292">
        <v>0</v>
      </c>
      <c r="Z292">
        <v>3569</v>
      </c>
      <c r="AA292">
        <v>0</v>
      </c>
      <c r="AB292">
        <v>2114.47</v>
      </c>
      <c r="AC292">
        <v>0</v>
      </c>
      <c r="AD292">
        <v>0</v>
      </c>
      <c r="AE292">
        <v>0</v>
      </c>
      <c r="AF292">
        <v>0</v>
      </c>
      <c r="AG292">
        <v>687.23</v>
      </c>
      <c r="AH292">
        <v>171.81</v>
      </c>
      <c r="AI292">
        <v>25.77</v>
      </c>
      <c r="AJ292">
        <v>515</v>
      </c>
      <c r="AK292">
        <v>1374.45</v>
      </c>
      <c r="AL292">
        <v>601.32</v>
      </c>
      <c r="AM292">
        <v>60.13</v>
      </c>
      <c r="AN292">
        <v>146.04</v>
      </c>
      <c r="AO292">
        <v>68.72</v>
      </c>
      <c r="AP292">
        <v>0</v>
      </c>
      <c r="AQ292">
        <v>6757.19</v>
      </c>
      <c r="AR292">
        <v>52.72</v>
      </c>
      <c r="AS292">
        <v>0</v>
      </c>
      <c r="AT292">
        <v>17951.57</v>
      </c>
      <c r="AU292">
        <v>88.55</v>
      </c>
      <c r="AV292">
        <v>2</v>
      </c>
      <c r="AW292">
        <v>9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>
      <c r="A293" t="s">
        <v>5768</v>
      </c>
      <c r="B293" t="s">
        <v>5378</v>
      </c>
      <c r="C293" t="s">
        <v>5737</v>
      </c>
      <c r="D293">
        <v>9000393</v>
      </c>
      <c r="E293" t="s">
        <v>972</v>
      </c>
      <c r="F293">
        <v>5.9</v>
      </c>
      <c r="G293">
        <v>2124</v>
      </c>
      <c r="H293">
        <v>0</v>
      </c>
      <c r="I293">
        <v>49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300</v>
      </c>
      <c r="S293">
        <v>300</v>
      </c>
      <c r="T293">
        <v>0</v>
      </c>
      <c r="U293">
        <v>33</v>
      </c>
      <c r="V293">
        <v>800</v>
      </c>
      <c r="W293">
        <v>0</v>
      </c>
      <c r="X293">
        <v>0</v>
      </c>
      <c r="Y293">
        <v>0</v>
      </c>
      <c r="Z293">
        <v>3606</v>
      </c>
      <c r="AA293">
        <v>0</v>
      </c>
      <c r="AB293">
        <v>2075.34</v>
      </c>
      <c r="AC293">
        <v>0</v>
      </c>
      <c r="AD293">
        <v>0</v>
      </c>
      <c r="AE293">
        <v>0</v>
      </c>
      <c r="AF293">
        <v>0</v>
      </c>
      <c r="AG293">
        <v>709.46</v>
      </c>
      <c r="AH293">
        <v>177.37</v>
      </c>
      <c r="AI293">
        <v>26.6</v>
      </c>
      <c r="AJ293">
        <v>532</v>
      </c>
      <c r="AK293">
        <v>1418.92</v>
      </c>
      <c r="AL293">
        <v>620.78</v>
      </c>
      <c r="AM293">
        <v>62.08</v>
      </c>
      <c r="AN293">
        <v>150.76</v>
      </c>
      <c r="AO293">
        <v>70.95</v>
      </c>
      <c r="AP293">
        <v>0</v>
      </c>
      <c r="AQ293">
        <v>7950.57</v>
      </c>
      <c r="AR293">
        <v>85.23</v>
      </c>
      <c r="AS293">
        <v>0</v>
      </c>
      <c r="AT293">
        <v>18031.71</v>
      </c>
      <c r="AU293">
        <v>90.95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</row>
    <row r="294" spans="1:62">
      <c r="A294" t="s">
        <v>5769</v>
      </c>
      <c r="B294" t="s">
        <v>5378</v>
      </c>
      <c r="C294" t="s">
        <v>5645</v>
      </c>
      <c r="D294">
        <v>9000394</v>
      </c>
      <c r="E294" t="s">
        <v>2655</v>
      </c>
      <c r="F294">
        <v>5.9</v>
      </c>
      <c r="G294">
        <v>2124</v>
      </c>
      <c r="H294">
        <v>0</v>
      </c>
      <c r="I294">
        <v>227.44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300</v>
      </c>
      <c r="S294">
        <v>300</v>
      </c>
      <c r="T294">
        <v>0</v>
      </c>
      <c r="U294">
        <v>33</v>
      </c>
      <c r="V294">
        <v>800</v>
      </c>
      <c r="W294">
        <v>0</v>
      </c>
      <c r="X294">
        <v>0</v>
      </c>
      <c r="Y294">
        <v>0</v>
      </c>
      <c r="Z294">
        <v>3784.44</v>
      </c>
      <c r="AA294">
        <v>0</v>
      </c>
      <c r="AB294">
        <v>2147.43</v>
      </c>
      <c r="AC294">
        <v>0</v>
      </c>
      <c r="AD294">
        <v>0</v>
      </c>
      <c r="AE294">
        <v>0</v>
      </c>
      <c r="AF294">
        <v>0</v>
      </c>
      <c r="AG294">
        <v>788.37</v>
      </c>
      <c r="AH294">
        <v>197.09</v>
      </c>
      <c r="AI294">
        <v>29.56</v>
      </c>
      <c r="AJ294">
        <v>591</v>
      </c>
      <c r="AK294">
        <v>1576.74</v>
      </c>
      <c r="AL294">
        <v>689.83</v>
      </c>
      <c r="AM294">
        <v>68.98</v>
      </c>
      <c r="AN294">
        <v>167.53</v>
      </c>
      <c r="AO294">
        <v>78.84</v>
      </c>
      <c r="AP294">
        <v>0</v>
      </c>
      <c r="AQ294">
        <v>5966.42</v>
      </c>
      <c r="AR294">
        <v>28.99</v>
      </c>
      <c r="AS294">
        <v>0</v>
      </c>
      <c r="AT294">
        <v>17779.26</v>
      </c>
      <c r="AU294">
        <v>83.38</v>
      </c>
      <c r="AV294">
        <v>2</v>
      </c>
      <c r="AW294">
        <v>9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</row>
    <row r="295" spans="1:62">
      <c r="A295" t="s">
        <v>5770</v>
      </c>
      <c r="B295" t="s">
        <v>5378</v>
      </c>
      <c r="C295" t="s">
        <v>5737</v>
      </c>
      <c r="D295">
        <v>9000395</v>
      </c>
      <c r="E295" t="s">
        <v>3586</v>
      </c>
      <c r="F295">
        <v>6.5</v>
      </c>
      <c r="G295">
        <v>2340</v>
      </c>
      <c r="H295">
        <v>0</v>
      </c>
      <c r="I295">
        <v>186</v>
      </c>
      <c r="J295">
        <v>0</v>
      </c>
      <c r="K295">
        <v>0</v>
      </c>
      <c r="L295">
        <v>0</v>
      </c>
      <c r="M295">
        <v>0</v>
      </c>
      <c r="N295">
        <v>504</v>
      </c>
      <c r="O295">
        <v>0</v>
      </c>
      <c r="P295">
        <v>0</v>
      </c>
      <c r="Q295">
        <v>0</v>
      </c>
      <c r="R295">
        <v>0</v>
      </c>
      <c r="S295">
        <v>300</v>
      </c>
      <c r="T295">
        <v>0</v>
      </c>
      <c r="U295">
        <v>33</v>
      </c>
      <c r="V295">
        <v>0</v>
      </c>
      <c r="W295">
        <v>0</v>
      </c>
      <c r="X295">
        <v>322.76</v>
      </c>
      <c r="Y295">
        <v>0</v>
      </c>
      <c r="Z295">
        <v>6795.76</v>
      </c>
      <c r="AA295">
        <v>0</v>
      </c>
      <c r="AB295">
        <v>5052.67</v>
      </c>
      <c r="AC295">
        <v>0</v>
      </c>
      <c r="AD295">
        <v>0</v>
      </c>
      <c r="AE295">
        <v>0</v>
      </c>
      <c r="AF295">
        <v>0</v>
      </c>
      <c r="AG295">
        <v>762.64</v>
      </c>
      <c r="AH295">
        <v>190.66</v>
      </c>
      <c r="AI295">
        <v>28.6</v>
      </c>
      <c r="AJ295">
        <v>572</v>
      </c>
      <c r="AK295">
        <v>1525.28</v>
      </c>
      <c r="AL295">
        <v>667.31</v>
      </c>
      <c r="AM295">
        <v>66.73</v>
      </c>
      <c r="AN295">
        <v>162.06</v>
      </c>
      <c r="AO295">
        <v>76.26</v>
      </c>
      <c r="AP295">
        <v>0</v>
      </c>
      <c r="AQ295">
        <v>11239.86</v>
      </c>
      <c r="AR295">
        <v>187.19</v>
      </c>
      <c r="AS295">
        <v>0</v>
      </c>
      <c r="AT295">
        <v>24234.06</v>
      </c>
      <c r="AU295">
        <v>277.02</v>
      </c>
      <c r="AV295">
        <v>2</v>
      </c>
      <c r="AW295">
        <v>9</v>
      </c>
      <c r="AX295">
        <v>1110</v>
      </c>
      <c r="AY295">
        <v>1000</v>
      </c>
      <c r="AZ295">
        <v>1000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>
      <c r="A296" t="s">
        <v>5771</v>
      </c>
      <c r="B296" t="s">
        <v>5378</v>
      </c>
      <c r="C296" t="s">
        <v>5750</v>
      </c>
      <c r="D296">
        <v>9000396</v>
      </c>
      <c r="E296" t="s">
        <v>3500</v>
      </c>
      <c r="F296">
        <v>5.9</v>
      </c>
      <c r="G296">
        <v>2124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300</v>
      </c>
      <c r="T296">
        <v>0</v>
      </c>
      <c r="U296">
        <v>33</v>
      </c>
      <c r="V296">
        <v>0</v>
      </c>
      <c r="W296">
        <v>0</v>
      </c>
      <c r="X296">
        <v>0</v>
      </c>
      <c r="Y296">
        <v>0</v>
      </c>
      <c r="Z296">
        <v>5567</v>
      </c>
      <c r="AA296">
        <v>0</v>
      </c>
      <c r="AB296">
        <v>3460.44</v>
      </c>
      <c r="AC296">
        <v>0</v>
      </c>
      <c r="AD296">
        <v>0</v>
      </c>
      <c r="AE296">
        <v>0</v>
      </c>
      <c r="AF296">
        <v>0</v>
      </c>
      <c r="AG296">
        <v>934.96</v>
      </c>
      <c r="AH296">
        <v>233.74</v>
      </c>
      <c r="AI296">
        <v>35.06</v>
      </c>
      <c r="AJ296">
        <v>701</v>
      </c>
      <c r="AK296">
        <v>1869.92</v>
      </c>
      <c r="AL296">
        <v>818.09</v>
      </c>
      <c r="AM296">
        <v>81.81</v>
      </c>
      <c r="AN296">
        <v>198.68</v>
      </c>
      <c r="AO296">
        <v>93.5</v>
      </c>
      <c r="AP296">
        <v>0</v>
      </c>
      <c r="AQ296">
        <v>11660.24</v>
      </c>
      <c r="AR296">
        <v>199.8</v>
      </c>
      <c r="AS296">
        <v>0</v>
      </c>
      <c r="AT296">
        <v>22658.16</v>
      </c>
      <c r="AU296">
        <v>229.74</v>
      </c>
      <c r="AV296">
        <v>2</v>
      </c>
      <c r="AW296">
        <v>9</v>
      </c>
      <c r="AX296">
        <v>1110</v>
      </c>
      <c r="AY296">
        <v>1000</v>
      </c>
      <c r="AZ296">
        <v>1000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>
      <c r="A297" t="s">
        <v>5772</v>
      </c>
      <c r="B297" t="s">
        <v>5378</v>
      </c>
      <c r="C297" t="s">
        <v>5750</v>
      </c>
      <c r="D297">
        <v>9000397</v>
      </c>
      <c r="E297" t="s">
        <v>976</v>
      </c>
      <c r="F297">
        <v>6.1</v>
      </c>
      <c r="G297">
        <v>2196</v>
      </c>
      <c r="H297">
        <v>0</v>
      </c>
      <c r="I297">
        <v>96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300</v>
      </c>
      <c r="S297">
        <v>300</v>
      </c>
      <c r="T297">
        <v>0</v>
      </c>
      <c r="U297">
        <v>33</v>
      </c>
      <c r="V297">
        <v>800</v>
      </c>
      <c r="W297">
        <v>0</v>
      </c>
      <c r="X297">
        <v>0</v>
      </c>
      <c r="Y297">
        <v>0</v>
      </c>
      <c r="Z297">
        <v>3725</v>
      </c>
      <c r="AA297">
        <v>0</v>
      </c>
      <c r="AB297">
        <v>2164.78</v>
      </c>
      <c r="AC297">
        <v>0</v>
      </c>
      <c r="AD297">
        <v>0</v>
      </c>
      <c r="AE297">
        <v>0</v>
      </c>
      <c r="AF297">
        <v>0</v>
      </c>
      <c r="AG297">
        <v>723.43</v>
      </c>
      <c r="AH297">
        <v>180.86</v>
      </c>
      <c r="AI297">
        <v>27.13</v>
      </c>
      <c r="AJ297">
        <v>543</v>
      </c>
      <c r="AK297">
        <v>1446.86</v>
      </c>
      <c r="AL297">
        <v>633</v>
      </c>
      <c r="AM297">
        <v>63.3</v>
      </c>
      <c r="AN297">
        <v>153.73</v>
      </c>
      <c r="AO297">
        <v>72.34</v>
      </c>
      <c r="AP297">
        <v>0</v>
      </c>
      <c r="AQ297">
        <v>8038.58</v>
      </c>
      <c r="AR297">
        <v>83.8</v>
      </c>
      <c r="AS297">
        <v>0</v>
      </c>
      <c r="AT297">
        <v>17793.18</v>
      </c>
      <c r="AU297">
        <v>83.8</v>
      </c>
      <c r="AV297">
        <v>2</v>
      </c>
      <c r="AW297">
        <v>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>
      <c r="A298" t="s">
        <v>5773</v>
      </c>
      <c r="B298" t="s">
        <v>5378</v>
      </c>
      <c r="C298" t="s">
        <v>5641</v>
      </c>
      <c r="D298">
        <v>9000398</v>
      </c>
      <c r="E298" t="s">
        <v>980</v>
      </c>
      <c r="F298">
        <v>6.1</v>
      </c>
      <c r="G298">
        <v>2196</v>
      </c>
      <c r="H298">
        <v>0</v>
      </c>
      <c r="I298">
        <v>12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100</v>
      </c>
      <c r="S298">
        <v>300</v>
      </c>
      <c r="T298">
        <v>0</v>
      </c>
      <c r="U298">
        <v>33</v>
      </c>
      <c r="V298">
        <v>800</v>
      </c>
      <c r="W298">
        <v>0</v>
      </c>
      <c r="X298">
        <v>0</v>
      </c>
      <c r="Y298">
        <v>0</v>
      </c>
      <c r="Z298">
        <v>3441</v>
      </c>
      <c r="AA298">
        <v>0</v>
      </c>
      <c r="AB298">
        <v>1993.32</v>
      </c>
      <c r="AC298">
        <v>0</v>
      </c>
      <c r="AD298">
        <v>0</v>
      </c>
      <c r="AE298">
        <v>0</v>
      </c>
      <c r="AF298">
        <v>0</v>
      </c>
      <c r="AG298">
        <v>707.35</v>
      </c>
      <c r="AH298">
        <v>176.84</v>
      </c>
      <c r="AI298">
        <v>26.53</v>
      </c>
      <c r="AJ298">
        <v>531</v>
      </c>
      <c r="AK298">
        <v>1414.69</v>
      </c>
      <c r="AL298">
        <v>618.93</v>
      </c>
      <c r="AM298">
        <v>61.89</v>
      </c>
      <c r="AN298">
        <v>150.31</v>
      </c>
      <c r="AO298">
        <v>70.73</v>
      </c>
      <c r="AP298">
        <v>0</v>
      </c>
      <c r="AQ298">
        <v>7927.28</v>
      </c>
      <c r="AR298">
        <v>3.96</v>
      </c>
      <c r="AS298">
        <v>0</v>
      </c>
      <c r="AT298">
        <v>15131.84</v>
      </c>
      <c r="AU298">
        <v>3.96</v>
      </c>
      <c r="AV298">
        <v>2</v>
      </c>
      <c r="AW298">
        <v>9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A299" t="s">
        <v>5774</v>
      </c>
      <c r="B299" t="s">
        <v>5378</v>
      </c>
      <c r="C299" t="s">
        <v>5645</v>
      </c>
      <c r="D299">
        <v>9000399</v>
      </c>
      <c r="E299" t="s">
        <v>984</v>
      </c>
      <c r="F299">
        <v>6.1</v>
      </c>
      <c r="G299">
        <v>2196</v>
      </c>
      <c r="H299">
        <v>0</v>
      </c>
      <c r="I299">
        <v>92.36</v>
      </c>
      <c r="J299">
        <v>0</v>
      </c>
      <c r="K299">
        <v>0</v>
      </c>
      <c r="L299">
        <v>0</v>
      </c>
      <c r="M299">
        <v>0</v>
      </c>
      <c r="N299">
        <v>216</v>
      </c>
      <c r="O299">
        <v>0</v>
      </c>
      <c r="P299">
        <v>0</v>
      </c>
      <c r="Q299">
        <v>0</v>
      </c>
      <c r="R299">
        <v>100</v>
      </c>
      <c r="S299">
        <v>300</v>
      </c>
      <c r="T299">
        <v>0</v>
      </c>
      <c r="U299">
        <v>33</v>
      </c>
      <c r="V299">
        <v>800</v>
      </c>
      <c r="W299">
        <v>0</v>
      </c>
      <c r="X299">
        <v>605.79</v>
      </c>
      <c r="Y299">
        <v>0</v>
      </c>
      <c r="Z299">
        <v>4343.15</v>
      </c>
      <c r="AA299">
        <v>0</v>
      </c>
      <c r="AB299">
        <v>3000.8</v>
      </c>
      <c r="AC299">
        <v>0</v>
      </c>
      <c r="AD299">
        <v>0</v>
      </c>
      <c r="AE299">
        <v>0</v>
      </c>
      <c r="AF299">
        <v>0</v>
      </c>
      <c r="AG299">
        <v>639.99</v>
      </c>
      <c r="AH299">
        <v>160</v>
      </c>
      <c r="AI299">
        <v>24</v>
      </c>
      <c r="AJ299">
        <v>480</v>
      </c>
      <c r="AK299">
        <v>1279.99</v>
      </c>
      <c r="AL299">
        <v>560</v>
      </c>
      <c r="AM299">
        <v>56</v>
      </c>
      <c r="AN299">
        <v>136</v>
      </c>
      <c r="AO299">
        <v>64</v>
      </c>
      <c r="AP299">
        <v>0</v>
      </c>
      <c r="AQ299">
        <v>10967.16</v>
      </c>
      <c r="AR299">
        <v>36.36</v>
      </c>
      <c r="AS299">
        <v>0</v>
      </c>
      <c r="AT299">
        <v>16211.91</v>
      </c>
      <c r="AU299">
        <v>36.36</v>
      </c>
      <c r="AV299">
        <v>2</v>
      </c>
      <c r="AW299">
        <v>9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>
      <c r="A300" t="s">
        <v>5775</v>
      </c>
      <c r="B300" t="s">
        <v>5378</v>
      </c>
      <c r="C300" t="s">
        <v>5759</v>
      </c>
      <c r="D300">
        <v>9000400</v>
      </c>
      <c r="E300" t="s">
        <v>3590</v>
      </c>
      <c r="F300">
        <v>6.5</v>
      </c>
      <c r="G300">
        <v>2340</v>
      </c>
      <c r="H300">
        <v>0</v>
      </c>
      <c r="I300">
        <v>178</v>
      </c>
      <c r="J300">
        <v>0</v>
      </c>
      <c r="K300">
        <v>0</v>
      </c>
      <c r="L300">
        <v>0</v>
      </c>
      <c r="M300">
        <v>0</v>
      </c>
      <c r="N300">
        <v>504</v>
      </c>
      <c r="O300">
        <v>0</v>
      </c>
      <c r="P300">
        <v>0</v>
      </c>
      <c r="Q300">
        <v>0</v>
      </c>
      <c r="R300">
        <v>0</v>
      </c>
      <c r="S300">
        <v>300</v>
      </c>
      <c r="T300">
        <v>0</v>
      </c>
      <c r="U300">
        <v>33</v>
      </c>
      <c r="V300">
        <v>0</v>
      </c>
      <c r="W300">
        <v>0</v>
      </c>
      <c r="X300">
        <v>322.76</v>
      </c>
      <c r="Y300">
        <v>0</v>
      </c>
      <c r="Z300">
        <v>6787.76</v>
      </c>
      <c r="AA300">
        <v>0</v>
      </c>
      <c r="AB300">
        <v>5068.44</v>
      </c>
      <c r="AC300">
        <v>0</v>
      </c>
      <c r="AD300">
        <v>0</v>
      </c>
      <c r="AE300">
        <v>0</v>
      </c>
      <c r="AF300">
        <v>0</v>
      </c>
      <c r="AG300">
        <v>762</v>
      </c>
      <c r="AH300">
        <v>190.5</v>
      </c>
      <c r="AI300">
        <v>28.58</v>
      </c>
      <c r="AJ300">
        <v>572</v>
      </c>
      <c r="AK300">
        <v>1524</v>
      </c>
      <c r="AL300">
        <v>666.75</v>
      </c>
      <c r="AM300">
        <v>66.68</v>
      </c>
      <c r="AN300">
        <v>161.93</v>
      </c>
      <c r="AO300">
        <v>76.2</v>
      </c>
      <c r="AP300">
        <v>0</v>
      </c>
      <c r="AQ300">
        <v>11232.68</v>
      </c>
      <c r="AR300">
        <v>164.24</v>
      </c>
      <c r="AS300">
        <v>0</v>
      </c>
      <c r="AT300">
        <v>20474.52</v>
      </c>
      <c r="AU300">
        <v>164.24</v>
      </c>
      <c r="AV300">
        <v>2</v>
      </c>
      <c r="AW300">
        <v>9</v>
      </c>
      <c r="AX300">
        <v>1110</v>
      </c>
      <c r="AY300">
        <v>1000</v>
      </c>
      <c r="AZ300">
        <v>1000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A301" t="s">
        <v>5776</v>
      </c>
      <c r="B301" t="s">
        <v>5378</v>
      </c>
      <c r="C301" t="s">
        <v>5737</v>
      </c>
      <c r="D301">
        <v>9000401</v>
      </c>
      <c r="E301" t="s">
        <v>3594</v>
      </c>
      <c r="F301">
        <v>6.5</v>
      </c>
      <c r="G301">
        <v>2340</v>
      </c>
      <c r="H301">
        <v>0</v>
      </c>
      <c r="I301">
        <v>207</v>
      </c>
      <c r="J301">
        <v>0</v>
      </c>
      <c r="K301">
        <v>0</v>
      </c>
      <c r="L301">
        <v>0</v>
      </c>
      <c r="M301">
        <v>0</v>
      </c>
      <c r="N301">
        <v>504</v>
      </c>
      <c r="O301">
        <v>0</v>
      </c>
      <c r="P301">
        <v>0</v>
      </c>
      <c r="Q301">
        <v>0</v>
      </c>
      <c r="R301">
        <v>0</v>
      </c>
      <c r="S301">
        <v>300</v>
      </c>
      <c r="T301">
        <v>0</v>
      </c>
      <c r="U301">
        <v>33</v>
      </c>
      <c r="V301">
        <v>0</v>
      </c>
      <c r="W301">
        <v>0</v>
      </c>
      <c r="X301">
        <v>400.76</v>
      </c>
      <c r="Y301">
        <v>0</v>
      </c>
      <c r="Z301">
        <v>6894.76</v>
      </c>
      <c r="AA301">
        <v>0</v>
      </c>
      <c r="AB301">
        <v>5205.63</v>
      </c>
      <c r="AC301">
        <v>0</v>
      </c>
      <c r="AD301">
        <v>0</v>
      </c>
      <c r="AE301">
        <v>0</v>
      </c>
      <c r="AF301">
        <v>0</v>
      </c>
      <c r="AG301">
        <v>764.32</v>
      </c>
      <c r="AH301">
        <v>191.08</v>
      </c>
      <c r="AI301">
        <v>28.66</v>
      </c>
      <c r="AJ301">
        <v>573</v>
      </c>
      <c r="AK301">
        <v>1528.64</v>
      </c>
      <c r="AL301">
        <v>668.78</v>
      </c>
      <c r="AM301">
        <v>66.88</v>
      </c>
      <c r="AN301">
        <v>162.42</v>
      </c>
      <c r="AO301">
        <v>76.43</v>
      </c>
      <c r="AP301">
        <v>0</v>
      </c>
      <c r="AQ301">
        <v>9335.7</v>
      </c>
      <c r="AR301">
        <v>130.07</v>
      </c>
      <c r="AS301">
        <v>0</v>
      </c>
      <c r="AT301">
        <v>20823.58</v>
      </c>
      <c r="AU301">
        <v>174.71</v>
      </c>
      <c r="AV301">
        <v>2</v>
      </c>
      <c r="AW301">
        <v>9</v>
      </c>
      <c r="AX301">
        <v>1110</v>
      </c>
      <c r="AY301">
        <v>1000</v>
      </c>
      <c r="AZ301">
        <v>1000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A302" t="s">
        <v>5777</v>
      </c>
      <c r="B302" t="s">
        <v>5378</v>
      </c>
      <c r="C302" t="s">
        <v>5759</v>
      </c>
      <c r="D302">
        <v>9000403</v>
      </c>
      <c r="E302" t="s">
        <v>3598</v>
      </c>
      <c r="F302">
        <v>6.5</v>
      </c>
      <c r="G302">
        <v>2340</v>
      </c>
      <c r="H302">
        <v>0</v>
      </c>
      <c r="I302">
        <v>186</v>
      </c>
      <c r="J302">
        <v>0</v>
      </c>
      <c r="K302">
        <v>50</v>
      </c>
      <c r="L302">
        <v>48</v>
      </c>
      <c r="M302">
        <v>0</v>
      </c>
      <c r="N302">
        <v>504</v>
      </c>
      <c r="O302">
        <v>0</v>
      </c>
      <c r="P302">
        <v>0</v>
      </c>
      <c r="Q302">
        <v>0</v>
      </c>
      <c r="R302">
        <v>0</v>
      </c>
      <c r="S302">
        <v>300</v>
      </c>
      <c r="T302">
        <v>0</v>
      </c>
      <c r="U302">
        <v>33</v>
      </c>
      <c r="V302">
        <v>0</v>
      </c>
      <c r="W302">
        <v>0</v>
      </c>
      <c r="X302">
        <v>322.76</v>
      </c>
      <c r="Y302">
        <v>0</v>
      </c>
      <c r="Z302">
        <v>6893.76</v>
      </c>
      <c r="AA302">
        <v>0</v>
      </c>
      <c r="AB302">
        <v>5428.8</v>
      </c>
      <c r="AC302">
        <v>0</v>
      </c>
      <c r="AD302">
        <v>0</v>
      </c>
      <c r="AE302">
        <v>0</v>
      </c>
      <c r="AF302">
        <v>0</v>
      </c>
      <c r="AG302">
        <v>681.04</v>
      </c>
      <c r="AH302">
        <v>170.26</v>
      </c>
      <c r="AI302">
        <v>25.54</v>
      </c>
      <c r="AJ302">
        <v>511</v>
      </c>
      <c r="AK302">
        <v>1362.08</v>
      </c>
      <c r="AL302">
        <v>595.91</v>
      </c>
      <c r="AM302">
        <v>59.59</v>
      </c>
      <c r="AN302">
        <v>144.72</v>
      </c>
      <c r="AO302">
        <v>68.1</v>
      </c>
      <c r="AP302">
        <v>0</v>
      </c>
      <c r="AQ302">
        <v>7503.92</v>
      </c>
      <c r="AR302">
        <v>75.12</v>
      </c>
      <c r="AS302">
        <v>0</v>
      </c>
      <c r="AT302">
        <v>21270.24</v>
      </c>
      <c r="AU302">
        <v>188.11</v>
      </c>
      <c r="AV302">
        <v>2</v>
      </c>
      <c r="AW302">
        <v>9</v>
      </c>
      <c r="AX302">
        <v>1110</v>
      </c>
      <c r="AY302">
        <v>1000</v>
      </c>
      <c r="AZ302">
        <v>1000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t="s">
        <v>5778</v>
      </c>
      <c r="B303" t="s">
        <v>5378</v>
      </c>
      <c r="C303" t="s">
        <v>5737</v>
      </c>
      <c r="D303">
        <v>9000404</v>
      </c>
      <c r="E303" t="s">
        <v>3602</v>
      </c>
      <c r="F303">
        <v>6.5</v>
      </c>
      <c r="G303">
        <v>2340</v>
      </c>
      <c r="H303">
        <v>0</v>
      </c>
      <c r="I303">
        <v>178</v>
      </c>
      <c r="J303">
        <v>215.17</v>
      </c>
      <c r="K303">
        <v>50</v>
      </c>
      <c r="L303">
        <v>96</v>
      </c>
      <c r="M303">
        <v>0</v>
      </c>
      <c r="N303">
        <v>216</v>
      </c>
      <c r="O303">
        <v>0</v>
      </c>
      <c r="P303">
        <v>0</v>
      </c>
      <c r="Q303">
        <v>0</v>
      </c>
      <c r="R303">
        <v>0</v>
      </c>
      <c r="S303">
        <v>300</v>
      </c>
      <c r="T303">
        <v>0</v>
      </c>
      <c r="U303">
        <v>33</v>
      </c>
      <c r="V303">
        <v>0</v>
      </c>
      <c r="W303">
        <v>0</v>
      </c>
      <c r="X303">
        <v>1572.2</v>
      </c>
      <c r="Y303">
        <v>0</v>
      </c>
      <c r="Z303">
        <v>8110.37</v>
      </c>
      <c r="AA303">
        <v>0</v>
      </c>
      <c r="AB303">
        <v>6649.32</v>
      </c>
      <c r="AC303">
        <v>0</v>
      </c>
      <c r="AD303">
        <v>0</v>
      </c>
      <c r="AE303">
        <v>0</v>
      </c>
      <c r="AF303">
        <v>0</v>
      </c>
      <c r="AG303">
        <v>630.16</v>
      </c>
      <c r="AH303">
        <v>157.54</v>
      </c>
      <c r="AI303">
        <v>23.63</v>
      </c>
      <c r="AJ303">
        <v>473</v>
      </c>
      <c r="AK303">
        <v>1260.32</v>
      </c>
      <c r="AL303">
        <v>551.39</v>
      </c>
      <c r="AM303">
        <v>55.14</v>
      </c>
      <c r="AN303">
        <v>133.91</v>
      </c>
      <c r="AO303">
        <v>63.02</v>
      </c>
      <c r="AP303">
        <v>0</v>
      </c>
      <c r="AQ303">
        <v>10824.04</v>
      </c>
      <c r="AR303">
        <v>174.72</v>
      </c>
      <c r="AS303">
        <v>0</v>
      </c>
      <c r="AT303">
        <v>21105.38</v>
      </c>
      <c r="AU303">
        <v>183.16</v>
      </c>
      <c r="AV303">
        <v>2</v>
      </c>
      <c r="AW303">
        <v>9</v>
      </c>
      <c r="AX303">
        <v>1110</v>
      </c>
      <c r="AY303">
        <v>1000</v>
      </c>
      <c r="AZ303">
        <v>1000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>
      <c r="A304" t="s">
        <v>5779</v>
      </c>
      <c r="B304" t="s">
        <v>5378</v>
      </c>
      <c r="C304" t="s">
        <v>5498</v>
      </c>
      <c r="D304">
        <v>9000405</v>
      </c>
      <c r="E304" t="s">
        <v>3464</v>
      </c>
      <c r="F304">
        <v>5.3</v>
      </c>
      <c r="G304">
        <v>1908</v>
      </c>
      <c r="H304">
        <v>0</v>
      </c>
      <c r="I304">
        <v>194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300</v>
      </c>
      <c r="T304">
        <v>0</v>
      </c>
      <c r="U304">
        <v>33</v>
      </c>
      <c r="V304">
        <v>0</v>
      </c>
      <c r="W304">
        <v>0</v>
      </c>
      <c r="X304">
        <v>0</v>
      </c>
      <c r="Y304">
        <v>0</v>
      </c>
      <c r="Z304">
        <v>5545</v>
      </c>
      <c r="AA304">
        <v>0</v>
      </c>
      <c r="AB304">
        <v>3910.64</v>
      </c>
      <c r="AC304">
        <v>0</v>
      </c>
      <c r="AD304">
        <v>0</v>
      </c>
      <c r="AE304">
        <v>0</v>
      </c>
      <c r="AF304">
        <v>0</v>
      </c>
      <c r="AG304">
        <v>736</v>
      </c>
      <c r="AH304">
        <v>184</v>
      </c>
      <c r="AI304">
        <v>27.6</v>
      </c>
      <c r="AJ304">
        <v>552</v>
      </c>
      <c r="AK304">
        <v>1472</v>
      </c>
      <c r="AL304">
        <v>644</v>
      </c>
      <c r="AM304">
        <v>64.4</v>
      </c>
      <c r="AN304">
        <v>156.4</v>
      </c>
      <c r="AO304">
        <v>73.6</v>
      </c>
      <c r="AP304">
        <v>0</v>
      </c>
      <c r="AQ304">
        <v>12043.4</v>
      </c>
      <c r="AR304">
        <v>132.76</v>
      </c>
      <c r="AS304">
        <v>0</v>
      </c>
      <c r="AT304">
        <v>19425.2</v>
      </c>
      <c r="AU304">
        <v>132.76</v>
      </c>
      <c r="AV304">
        <v>2</v>
      </c>
      <c r="AW304">
        <v>9</v>
      </c>
      <c r="AX304">
        <v>1110</v>
      </c>
      <c r="AY304">
        <v>1000</v>
      </c>
      <c r="AZ304">
        <v>1000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>
      <c r="A305" t="s">
        <v>5780</v>
      </c>
      <c r="B305" t="s">
        <v>5378</v>
      </c>
      <c r="C305" t="s">
        <v>5737</v>
      </c>
      <c r="D305">
        <v>9000406</v>
      </c>
      <c r="E305" t="s">
        <v>3606</v>
      </c>
      <c r="F305">
        <v>6.9</v>
      </c>
      <c r="G305">
        <v>2484</v>
      </c>
      <c r="H305">
        <v>0</v>
      </c>
      <c r="I305">
        <v>178</v>
      </c>
      <c r="J305">
        <v>0</v>
      </c>
      <c r="K305">
        <v>0</v>
      </c>
      <c r="L305">
        <v>0</v>
      </c>
      <c r="M305">
        <v>0</v>
      </c>
      <c r="N305">
        <v>504</v>
      </c>
      <c r="O305">
        <v>0</v>
      </c>
      <c r="P305">
        <v>0</v>
      </c>
      <c r="Q305">
        <v>0</v>
      </c>
      <c r="R305">
        <v>0</v>
      </c>
      <c r="S305">
        <v>300</v>
      </c>
      <c r="T305">
        <v>0</v>
      </c>
      <c r="U305">
        <v>33</v>
      </c>
      <c r="V305">
        <v>0</v>
      </c>
      <c r="W305">
        <v>0</v>
      </c>
      <c r="X305">
        <v>342.62</v>
      </c>
      <c r="Y305">
        <v>0</v>
      </c>
      <c r="Z305">
        <v>6951.62</v>
      </c>
      <c r="AA305">
        <v>0</v>
      </c>
      <c r="AB305">
        <v>5105.81</v>
      </c>
      <c r="AC305">
        <v>0</v>
      </c>
      <c r="AD305">
        <v>0</v>
      </c>
      <c r="AE305">
        <v>0</v>
      </c>
      <c r="AF305">
        <v>0</v>
      </c>
      <c r="AG305">
        <v>822.48</v>
      </c>
      <c r="AH305">
        <v>205.62</v>
      </c>
      <c r="AI305">
        <v>30.84</v>
      </c>
      <c r="AJ305">
        <v>617</v>
      </c>
      <c r="AK305">
        <v>1644.96</v>
      </c>
      <c r="AL305">
        <v>719.67</v>
      </c>
      <c r="AM305">
        <v>71.97</v>
      </c>
      <c r="AN305">
        <v>174.78</v>
      </c>
      <c r="AO305">
        <v>82.25</v>
      </c>
      <c r="AP305">
        <v>0</v>
      </c>
      <c r="AQ305">
        <v>11273.68</v>
      </c>
      <c r="AR305">
        <v>167.87</v>
      </c>
      <c r="AS305">
        <v>0</v>
      </c>
      <c r="AT305">
        <v>20595.8</v>
      </c>
      <c r="AU305">
        <v>167.87</v>
      </c>
      <c r="AV305">
        <v>2</v>
      </c>
      <c r="AW305">
        <v>9</v>
      </c>
      <c r="AX305">
        <v>1110</v>
      </c>
      <c r="AY305">
        <v>1000</v>
      </c>
      <c r="AZ305">
        <v>1000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</row>
    <row r="306" spans="1:62">
      <c r="A306" t="s">
        <v>5781</v>
      </c>
      <c r="B306" t="s">
        <v>5378</v>
      </c>
      <c r="C306" t="s">
        <v>5737</v>
      </c>
      <c r="D306">
        <v>9000407</v>
      </c>
      <c r="E306" t="s">
        <v>3610</v>
      </c>
      <c r="F306">
        <v>7.1</v>
      </c>
      <c r="G306">
        <v>2556</v>
      </c>
      <c r="H306">
        <v>0</v>
      </c>
      <c r="I306">
        <v>104</v>
      </c>
      <c r="J306">
        <v>0</v>
      </c>
      <c r="K306">
        <v>0</v>
      </c>
      <c r="L306">
        <v>0</v>
      </c>
      <c r="M306">
        <v>0</v>
      </c>
      <c r="N306">
        <v>216</v>
      </c>
      <c r="O306">
        <v>0</v>
      </c>
      <c r="P306">
        <v>0</v>
      </c>
      <c r="Q306">
        <v>0</v>
      </c>
      <c r="R306">
        <v>0</v>
      </c>
      <c r="S306">
        <v>300</v>
      </c>
      <c r="T306">
        <v>0</v>
      </c>
      <c r="U306">
        <v>33</v>
      </c>
      <c r="V306">
        <v>0</v>
      </c>
      <c r="W306">
        <v>0</v>
      </c>
      <c r="X306">
        <v>352.55</v>
      </c>
      <c r="Y306">
        <v>0</v>
      </c>
      <c r="Z306">
        <v>6671.55</v>
      </c>
      <c r="AA306">
        <v>0</v>
      </c>
      <c r="AB306">
        <v>5136.3</v>
      </c>
      <c r="AC306">
        <v>0</v>
      </c>
      <c r="AD306">
        <v>0</v>
      </c>
      <c r="AE306">
        <v>0</v>
      </c>
      <c r="AF306">
        <v>0</v>
      </c>
      <c r="AG306">
        <v>750.32</v>
      </c>
      <c r="AH306">
        <v>187.58</v>
      </c>
      <c r="AI306">
        <v>28.14</v>
      </c>
      <c r="AJ306">
        <v>563</v>
      </c>
      <c r="AK306">
        <v>1500.64</v>
      </c>
      <c r="AL306">
        <v>656.53</v>
      </c>
      <c r="AM306">
        <v>65.65</v>
      </c>
      <c r="AN306">
        <v>159.44</v>
      </c>
      <c r="AO306">
        <v>75.03</v>
      </c>
      <c r="AP306">
        <v>0</v>
      </c>
      <c r="AQ306">
        <v>5140.51</v>
      </c>
      <c r="AR306">
        <v>4.21</v>
      </c>
      <c r="AS306">
        <v>0</v>
      </c>
      <c r="AT306">
        <v>21466.43</v>
      </c>
      <c r="AU306">
        <v>193.99</v>
      </c>
      <c r="AV306">
        <v>2</v>
      </c>
      <c r="AW306">
        <v>9</v>
      </c>
      <c r="AX306">
        <v>1110</v>
      </c>
      <c r="AY306">
        <v>1000</v>
      </c>
      <c r="AZ306">
        <v>1000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A307" t="s">
        <v>5782</v>
      </c>
      <c r="B307" t="s">
        <v>5378</v>
      </c>
      <c r="C307" t="s">
        <v>5741</v>
      </c>
      <c r="D307">
        <v>9000408</v>
      </c>
      <c r="E307" t="s">
        <v>3614</v>
      </c>
      <c r="F307">
        <v>6.5</v>
      </c>
      <c r="G307">
        <v>2340</v>
      </c>
      <c r="H307">
        <v>0</v>
      </c>
      <c r="I307">
        <v>178</v>
      </c>
      <c r="J307">
        <v>0</v>
      </c>
      <c r="K307">
        <v>0</v>
      </c>
      <c r="L307">
        <v>0</v>
      </c>
      <c r="M307">
        <v>0</v>
      </c>
      <c r="N307">
        <v>216</v>
      </c>
      <c r="O307">
        <v>0</v>
      </c>
      <c r="P307">
        <v>0</v>
      </c>
      <c r="Q307">
        <v>0</v>
      </c>
      <c r="R307">
        <v>0</v>
      </c>
      <c r="S307">
        <v>300</v>
      </c>
      <c r="T307">
        <v>0</v>
      </c>
      <c r="U307">
        <v>33</v>
      </c>
      <c r="V307">
        <v>0</v>
      </c>
      <c r="W307">
        <v>0</v>
      </c>
      <c r="X307">
        <v>322.76</v>
      </c>
      <c r="Y307">
        <v>0</v>
      </c>
      <c r="Z307">
        <v>6499.76</v>
      </c>
      <c r="AA307">
        <v>0</v>
      </c>
      <c r="AB307">
        <v>4872.58</v>
      </c>
      <c r="AC307">
        <v>0</v>
      </c>
      <c r="AD307">
        <v>0</v>
      </c>
      <c r="AE307">
        <v>0</v>
      </c>
      <c r="AF307">
        <v>0</v>
      </c>
      <c r="AG307">
        <v>738.96</v>
      </c>
      <c r="AH307">
        <v>184.74</v>
      </c>
      <c r="AI307">
        <v>27.71</v>
      </c>
      <c r="AJ307">
        <v>554</v>
      </c>
      <c r="AK307">
        <v>1477.92</v>
      </c>
      <c r="AL307">
        <v>646.59</v>
      </c>
      <c r="AM307">
        <v>64.66</v>
      </c>
      <c r="AN307">
        <v>157.03</v>
      </c>
      <c r="AO307">
        <v>73.9</v>
      </c>
      <c r="AP307">
        <v>0</v>
      </c>
      <c r="AQ307">
        <v>8992.35</v>
      </c>
      <c r="AR307">
        <v>119.77</v>
      </c>
      <c r="AS307">
        <v>0</v>
      </c>
      <c r="AT307">
        <v>19731.53</v>
      </c>
      <c r="AU307">
        <v>141.95</v>
      </c>
      <c r="AV307">
        <v>2</v>
      </c>
      <c r="AW307">
        <v>9</v>
      </c>
      <c r="AX307">
        <v>1110</v>
      </c>
      <c r="AY307">
        <v>1000</v>
      </c>
      <c r="AZ307">
        <v>1000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>
      <c r="A308" t="s">
        <v>5783</v>
      </c>
      <c r="B308" t="s">
        <v>5378</v>
      </c>
      <c r="C308" t="s">
        <v>5498</v>
      </c>
      <c r="D308">
        <v>9000409</v>
      </c>
      <c r="E308" t="s">
        <v>3618</v>
      </c>
      <c r="F308">
        <v>5.3</v>
      </c>
      <c r="G308">
        <v>1908</v>
      </c>
      <c r="H308">
        <v>0</v>
      </c>
      <c r="I308">
        <v>141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300</v>
      </c>
      <c r="T308">
        <v>0</v>
      </c>
      <c r="U308">
        <v>33</v>
      </c>
      <c r="V308">
        <v>0</v>
      </c>
      <c r="W308">
        <v>0</v>
      </c>
      <c r="X308">
        <v>0</v>
      </c>
      <c r="Y308">
        <v>0</v>
      </c>
      <c r="Z308">
        <v>5492</v>
      </c>
      <c r="AA308">
        <v>0</v>
      </c>
      <c r="AB308">
        <v>3908.89</v>
      </c>
      <c r="AC308">
        <v>0</v>
      </c>
      <c r="AD308">
        <v>0</v>
      </c>
      <c r="AE308">
        <v>0</v>
      </c>
      <c r="AF308">
        <v>0</v>
      </c>
      <c r="AG308">
        <v>731.76</v>
      </c>
      <c r="AH308">
        <v>182.94</v>
      </c>
      <c r="AI308">
        <v>27.44</v>
      </c>
      <c r="AJ308">
        <v>549</v>
      </c>
      <c r="AK308">
        <v>1463.52</v>
      </c>
      <c r="AL308">
        <v>640.29</v>
      </c>
      <c r="AM308">
        <v>64.03</v>
      </c>
      <c r="AN308">
        <v>155.5</v>
      </c>
      <c r="AO308">
        <v>73.18</v>
      </c>
      <c r="AP308">
        <v>0</v>
      </c>
      <c r="AQ308">
        <v>7998.86</v>
      </c>
      <c r="AR308">
        <v>89.97</v>
      </c>
      <c r="AS308">
        <v>0</v>
      </c>
      <c r="AT308">
        <v>19291.58</v>
      </c>
      <c r="AU308">
        <v>128.75</v>
      </c>
      <c r="AV308">
        <v>2</v>
      </c>
      <c r="AW308">
        <v>9</v>
      </c>
      <c r="AX308">
        <v>1110</v>
      </c>
      <c r="AY308">
        <v>1000</v>
      </c>
      <c r="AZ308">
        <v>1000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A309" t="s">
        <v>5784</v>
      </c>
      <c r="B309" t="s">
        <v>5378</v>
      </c>
      <c r="C309" t="s">
        <v>5750</v>
      </c>
      <c r="D309">
        <v>9000410</v>
      </c>
      <c r="E309" t="s">
        <v>3527</v>
      </c>
      <c r="F309">
        <v>6.5</v>
      </c>
      <c r="G309">
        <v>2340</v>
      </c>
      <c r="H309">
        <v>0</v>
      </c>
      <c r="I309">
        <v>199</v>
      </c>
      <c r="J309">
        <v>0</v>
      </c>
      <c r="K309">
        <v>0</v>
      </c>
      <c r="L309">
        <v>0</v>
      </c>
      <c r="M309">
        <v>0</v>
      </c>
      <c r="N309">
        <v>504</v>
      </c>
      <c r="O309">
        <v>0</v>
      </c>
      <c r="P309">
        <v>0</v>
      </c>
      <c r="Q309">
        <v>0</v>
      </c>
      <c r="R309">
        <v>0</v>
      </c>
      <c r="S309">
        <v>300</v>
      </c>
      <c r="T309">
        <v>0</v>
      </c>
      <c r="U309">
        <v>33</v>
      </c>
      <c r="V309">
        <v>0</v>
      </c>
      <c r="W309">
        <v>0</v>
      </c>
      <c r="X309">
        <v>322.76</v>
      </c>
      <c r="Y309">
        <v>0</v>
      </c>
      <c r="Z309">
        <v>5568.76</v>
      </c>
      <c r="AA309">
        <v>0</v>
      </c>
      <c r="AB309">
        <v>4081.27</v>
      </c>
      <c r="AC309">
        <v>0</v>
      </c>
      <c r="AD309">
        <v>0</v>
      </c>
      <c r="AE309">
        <v>0</v>
      </c>
      <c r="AF309">
        <v>0</v>
      </c>
      <c r="AG309">
        <v>722.88</v>
      </c>
      <c r="AH309">
        <v>180.72</v>
      </c>
      <c r="AI309">
        <v>27.11</v>
      </c>
      <c r="AJ309">
        <v>542</v>
      </c>
      <c r="AK309">
        <v>1445.76</v>
      </c>
      <c r="AL309">
        <v>632.52</v>
      </c>
      <c r="AM309">
        <v>63.25</v>
      </c>
      <c r="AN309">
        <v>153.61</v>
      </c>
      <c r="AO309">
        <v>72.29</v>
      </c>
      <c r="AP309">
        <v>0</v>
      </c>
      <c r="AQ309">
        <v>5426.05</v>
      </c>
      <c r="AR309">
        <v>12.78</v>
      </c>
      <c r="AS309">
        <v>0</v>
      </c>
      <c r="AT309">
        <v>16586.63</v>
      </c>
      <c r="AU309">
        <v>47.6</v>
      </c>
      <c r="AV309">
        <v>2</v>
      </c>
      <c r="AW309">
        <v>9</v>
      </c>
      <c r="AX309">
        <v>370</v>
      </c>
      <c r="AY309">
        <v>1000</v>
      </c>
      <c r="AZ309">
        <v>500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A310" t="s">
        <v>5785</v>
      </c>
      <c r="B310" t="s">
        <v>5378</v>
      </c>
      <c r="C310" t="s">
        <v>5750</v>
      </c>
      <c r="D310">
        <v>9000411</v>
      </c>
      <c r="E310" t="s">
        <v>3622</v>
      </c>
      <c r="F310">
        <v>6.5</v>
      </c>
      <c r="G310">
        <v>2340</v>
      </c>
      <c r="H310">
        <v>0</v>
      </c>
      <c r="I310">
        <v>133</v>
      </c>
      <c r="J310">
        <v>0</v>
      </c>
      <c r="K310">
        <v>0</v>
      </c>
      <c r="L310">
        <v>0</v>
      </c>
      <c r="M310">
        <v>0</v>
      </c>
      <c r="N310">
        <v>216</v>
      </c>
      <c r="O310">
        <v>0</v>
      </c>
      <c r="P310">
        <v>0</v>
      </c>
      <c r="Q310">
        <v>0</v>
      </c>
      <c r="R310">
        <v>0</v>
      </c>
      <c r="S310">
        <v>300</v>
      </c>
      <c r="T310">
        <v>0</v>
      </c>
      <c r="U310">
        <v>33</v>
      </c>
      <c r="V310">
        <v>0</v>
      </c>
      <c r="W310">
        <v>0</v>
      </c>
      <c r="X310">
        <v>645.52</v>
      </c>
      <c r="Y310">
        <v>0</v>
      </c>
      <c r="Z310">
        <v>6777.52</v>
      </c>
      <c r="AA310">
        <v>0</v>
      </c>
      <c r="AB310">
        <v>5230.52</v>
      </c>
      <c r="AC310">
        <v>0</v>
      </c>
      <c r="AD310">
        <v>0</v>
      </c>
      <c r="AE310">
        <v>0</v>
      </c>
      <c r="AF310">
        <v>0</v>
      </c>
      <c r="AG310">
        <v>694.56</v>
      </c>
      <c r="AH310">
        <v>173.64</v>
      </c>
      <c r="AI310">
        <v>26.05</v>
      </c>
      <c r="AJ310">
        <v>521</v>
      </c>
      <c r="AK310">
        <v>1389.12</v>
      </c>
      <c r="AL310">
        <v>607.74</v>
      </c>
      <c r="AM310">
        <v>60.77</v>
      </c>
      <c r="AN310">
        <v>147.59</v>
      </c>
      <c r="AO310">
        <v>69.46</v>
      </c>
      <c r="AP310">
        <v>0</v>
      </c>
      <c r="AQ310">
        <v>9360.27</v>
      </c>
      <c r="AR310">
        <v>129.75</v>
      </c>
      <c r="AS310">
        <v>0</v>
      </c>
      <c r="AT310">
        <v>19339.77</v>
      </c>
      <c r="AU310">
        <v>130.19</v>
      </c>
      <c r="AV310">
        <v>2</v>
      </c>
      <c r="AW310">
        <v>9</v>
      </c>
      <c r="AX310">
        <v>1110</v>
      </c>
      <c r="AY310">
        <v>1000</v>
      </c>
      <c r="AZ310">
        <v>1000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>
      <c r="A311" t="s">
        <v>5786</v>
      </c>
      <c r="B311" t="s">
        <v>5378</v>
      </c>
      <c r="C311" t="s">
        <v>5753</v>
      </c>
      <c r="D311">
        <v>9000412</v>
      </c>
      <c r="E311" t="s">
        <v>3626</v>
      </c>
      <c r="F311">
        <v>6.7</v>
      </c>
      <c r="G311">
        <v>2412</v>
      </c>
      <c r="H311">
        <v>0</v>
      </c>
      <c r="I311">
        <v>202</v>
      </c>
      <c r="J311">
        <v>0</v>
      </c>
      <c r="K311">
        <v>0</v>
      </c>
      <c r="L311">
        <v>0</v>
      </c>
      <c r="M311">
        <v>0</v>
      </c>
      <c r="N311">
        <v>216</v>
      </c>
      <c r="O311">
        <v>0</v>
      </c>
      <c r="P311">
        <v>0</v>
      </c>
      <c r="Q311">
        <v>0</v>
      </c>
      <c r="R311">
        <v>0</v>
      </c>
      <c r="S311">
        <v>300</v>
      </c>
      <c r="T311">
        <v>0</v>
      </c>
      <c r="U311">
        <v>33</v>
      </c>
      <c r="V311">
        <v>0</v>
      </c>
      <c r="W311">
        <v>0</v>
      </c>
      <c r="X311">
        <v>998.07</v>
      </c>
      <c r="Y311">
        <v>0</v>
      </c>
      <c r="Z311">
        <v>7271.07</v>
      </c>
      <c r="AA311">
        <v>0</v>
      </c>
      <c r="AB311">
        <v>5686.36</v>
      </c>
      <c r="AC311">
        <v>0</v>
      </c>
      <c r="AD311">
        <v>0</v>
      </c>
      <c r="AE311">
        <v>0</v>
      </c>
      <c r="AF311">
        <v>0</v>
      </c>
      <c r="AG311">
        <v>705.84</v>
      </c>
      <c r="AH311">
        <v>176.46</v>
      </c>
      <c r="AI311">
        <v>26.47</v>
      </c>
      <c r="AJ311">
        <v>529</v>
      </c>
      <c r="AK311">
        <v>1411.68</v>
      </c>
      <c r="AL311">
        <v>617.61</v>
      </c>
      <c r="AM311">
        <v>61.76</v>
      </c>
      <c r="AN311">
        <v>149.99</v>
      </c>
      <c r="AO311">
        <v>70.58</v>
      </c>
      <c r="AP311">
        <v>0</v>
      </c>
      <c r="AQ311">
        <v>9831.3</v>
      </c>
      <c r="AR311">
        <v>144.94</v>
      </c>
      <c r="AS311">
        <v>0</v>
      </c>
      <c r="AT311">
        <v>20372.08</v>
      </c>
      <c r="AU311">
        <v>161.16</v>
      </c>
      <c r="AV311">
        <v>2</v>
      </c>
      <c r="AW311">
        <v>9</v>
      </c>
      <c r="AX311">
        <v>1110</v>
      </c>
      <c r="AY311">
        <v>1000</v>
      </c>
      <c r="AZ311">
        <v>1000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>
      <c r="A312" t="s">
        <v>5787</v>
      </c>
      <c r="B312" t="s">
        <v>5378</v>
      </c>
      <c r="C312" t="s">
        <v>5753</v>
      </c>
      <c r="D312">
        <v>9000413</v>
      </c>
      <c r="E312" t="s">
        <v>3531</v>
      </c>
      <c r="F312">
        <v>6.3</v>
      </c>
      <c r="G312">
        <v>2268</v>
      </c>
      <c r="H312">
        <v>0</v>
      </c>
      <c r="I312">
        <v>0</v>
      </c>
      <c r="J312">
        <v>208.55</v>
      </c>
      <c r="K312">
        <v>0</v>
      </c>
      <c r="L312">
        <v>0</v>
      </c>
      <c r="M312">
        <v>0</v>
      </c>
      <c r="N312">
        <v>216</v>
      </c>
      <c r="O312">
        <v>0</v>
      </c>
      <c r="P312">
        <v>0</v>
      </c>
      <c r="Q312">
        <v>0</v>
      </c>
      <c r="R312">
        <v>0</v>
      </c>
      <c r="S312">
        <v>300</v>
      </c>
      <c r="T312">
        <v>0</v>
      </c>
      <c r="U312">
        <v>33</v>
      </c>
      <c r="V312">
        <v>0</v>
      </c>
      <c r="W312">
        <v>0</v>
      </c>
      <c r="X312">
        <v>834.21</v>
      </c>
      <c r="Y312">
        <v>0</v>
      </c>
      <c r="Z312">
        <v>6969.76</v>
      </c>
      <c r="AA312">
        <v>0</v>
      </c>
      <c r="AB312">
        <v>5460.49</v>
      </c>
      <c r="AC312">
        <v>0</v>
      </c>
      <c r="AD312">
        <v>0</v>
      </c>
      <c r="AE312">
        <v>0</v>
      </c>
      <c r="AF312">
        <v>0</v>
      </c>
      <c r="AG312">
        <v>678.16</v>
      </c>
      <c r="AH312">
        <v>169.54</v>
      </c>
      <c r="AI312">
        <v>25.43</v>
      </c>
      <c r="AJ312">
        <v>509</v>
      </c>
      <c r="AK312">
        <v>1356.32</v>
      </c>
      <c r="AL312">
        <v>593.39</v>
      </c>
      <c r="AM312">
        <v>59.34</v>
      </c>
      <c r="AN312">
        <v>144.11</v>
      </c>
      <c r="AO312">
        <v>67.82</v>
      </c>
      <c r="AP312">
        <v>0</v>
      </c>
      <c r="AQ312">
        <v>9585.63</v>
      </c>
      <c r="AR312">
        <v>125.14</v>
      </c>
      <c r="AS312">
        <v>0</v>
      </c>
      <c r="AT312">
        <v>19171.37</v>
      </c>
      <c r="AU312">
        <v>125.14</v>
      </c>
      <c r="AV312">
        <v>2</v>
      </c>
      <c r="AW312">
        <v>9</v>
      </c>
      <c r="AX312">
        <v>1110</v>
      </c>
      <c r="AY312">
        <v>1000</v>
      </c>
      <c r="AZ312">
        <v>1000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A313" t="s">
        <v>5788</v>
      </c>
      <c r="B313" t="s">
        <v>5378</v>
      </c>
      <c r="C313" t="s">
        <v>5753</v>
      </c>
      <c r="D313">
        <v>9000414</v>
      </c>
      <c r="E313" t="s">
        <v>3535</v>
      </c>
      <c r="F313">
        <v>6.3</v>
      </c>
      <c r="G313">
        <v>2268</v>
      </c>
      <c r="H313">
        <v>0</v>
      </c>
      <c r="I313">
        <v>0</v>
      </c>
      <c r="J313">
        <v>208.55</v>
      </c>
      <c r="K313">
        <v>0</v>
      </c>
      <c r="L313">
        <v>0</v>
      </c>
      <c r="M313">
        <v>0</v>
      </c>
      <c r="N313">
        <v>504</v>
      </c>
      <c r="O313">
        <v>0</v>
      </c>
      <c r="P313">
        <v>0</v>
      </c>
      <c r="Q313">
        <v>0</v>
      </c>
      <c r="R313">
        <v>0</v>
      </c>
      <c r="S313">
        <v>300</v>
      </c>
      <c r="T313">
        <v>0</v>
      </c>
      <c r="U313">
        <v>33</v>
      </c>
      <c r="V313">
        <v>0</v>
      </c>
      <c r="W313">
        <v>0</v>
      </c>
      <c r="X313">
        <v>834.21</v>
      </c>
      <c r="Y313">
        <v>0</v>
      </c>
      <c r="Z313">
        <v>7257.76</v>
      </c>
      <c r="AA313">
        <v>0</v>
      </c>
      <c r="AB313">
        <v>5680.1</v>
      </c>
      <c r="AC313">
        <v>0</v>
      </c>
      <c r="AD313">
        <v>0</v>
      </c>
      <c r="AE313">
        <v>0</v>
      </c>
      <c r="AF313">
        <v>0</v>
      </c>
      <c r="AG313">
        <v>701.2</v>
      </c>
      <c r="AH313">
        <v>175.3</v>
      </c>
      <c r="AI313">
        <v>26.3</v>
      </c>
      <c r="AJ313">
        <v>526</v>
      </c>
      <c r="AK313">
        <v>1402.4</v>
      </c>
      <c r="AL313">
        <v>613.55</v>
      </c>
      <c r="AM313">
        <v>61.36</v>
      </c>
      <c r="AN313">
        <v>149.01</v>
      </c>
      <c r="AO313">
        <v>70.12</v>
      </c>
      <c r="AP313">
        <v>0</v>
      </c>
      <c r="AQ313">
        <v>10826.96</v>
      </c>
      <c r="AR313">
        <v>146.86</v>
      </c>
      <c r="AS313">
        <v>0</v>
      </c>
      <c r="AT313">
        <v>19895.36</v>
      </c>
      <c r="AU313">
        <v>146.86</v>
      </c>
      <c r="AV313">
        <v>2</v>
      </c>
      <c r="AW313">
        <v>9</v>
      </c>
      <c r="AX313">
        <v>1110</v>
      </c>
      <c r="AY313">
        <v>1000</v>
      </c>
      <c r="AZ313">
        <v>1000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A314" t="s">
        <v>5789</v>
      </c>
      <c r="B314" t="s">
        <v>5378</v>
      </c>
      <c r="C314" t="s">
        <v>5753</v>
      </c>
      <c r="D314">
        <v>9000415</v>
      </c>
      <c r="E314" t="s">
        <v>3630</v>
      </c>
      <c r="F314">
        <v>6.5</v>
      </c>
      <c r="G314">
        <v>2340</v>
      </c>
      <c r="H314">
        <v>0</v>
      </c>
      <c r="I314">
        <v>199</v>
      </c>
      <c r="J314">
        <v>0</v>
      </c>
      <c r="K314">
        <v>0</v>
      </c>
      <c r="L314">
        <v>0</v>
      </c>
      <c r="M314">
        <v>0</v>
      </c>
      <c r="N314">
        <v>216</v>
      </c>
      <c r="O314">
        <v>0</v>
      </c>
      <c r="P314">
        <v>0</v>
      </c>
      <c r="Q314">
        <v>0</v>
      </c>
      <c r="R314">
        <v>0</v>
      </c>
      <c r="S314">
        <v>300</v>
      </c>
      <c r="T314">
        <v>0</v>
      </c>
      <c r="U314">
        <v>33</v>
      </c>
      <c r="V314">
        <v>0</v>
      </c>
      <c r="W314">
        <v>0</v>
      </c>
      <c r="X314">
        <v>968.28</v>
      </c>
      <c r="Y314">
        <v>0</v>
      </c>
      <c r="Z314">
        <v>7166.28</v>
      </c>
      <c r="AA314">
        <v>0</v>
      </c>
      <c r="AB314">
        <v>5595</v>
      </c>
      <c r="AC314">
        <v>0</v>
      </c>
      <c r="AD314">
        <v>0</v>
      </c>
      <c r="AE314">
        <v>0</v>
      </c>
      <c r="AF314">
        <v>0</v>
      </c>
      <c r="AG314">
        <v>699.84</v>
      </c>
      <c r="AH314">
        <v>174.96</v>
      </c>
      <c r="AI314">
        <v>26.24</v>
      </c>
      <c r="AJ314">
        <v>525</v>
      </c>
      <c r="AK314">
        <v>1399.68</v>
      </c>
      <c r="AL314">
        <v>612.36</v>
      </c>
      <c r="AM314">
        <v>61.24</v>
      </c>
      <c r="AN314">
        <v>148.72</v>
      </c>
      <c r="AO314">
        <v>69.98</v>
      </c>
      <c r="AP314">
        <v>0</v>
      </c>
      <c r="AQ314">
        <v>10738.24</v>
      </c>
      <c r="AR314">
        <v>143.24</v>
      </c>
      <c r="AS314">
        <v>0</v>
      </c>
      <c r="AT314">
        <v>19774.56</v>
      </c>
      <c r="AU314">
        <v>143.24</v>
      </c>
      <c r="AV314">
        <v>2</v>
      </c>
      <c r="AW314">
        <v>9</v>
      </c>
      <c r="AX314">
        <v>1110</v>
      </c>
      <c r="AY314">
        <v>1000</v>
      </c>
      <c r="AZ314">
        <v>1000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>
      <c r="A315" t="s">
        <v>5790</v>
      </c>
      <c r="B315" t="s">
        <v>5378</v>
      </c>
      <c r="C315" t="s">
        <v>5756</v>
      </c>
      <c r="D315">
        <v>9000416</v>
      </c>
      <c r="E315" t="s">
        <v>3634</v>
      </c>
      <c r="F315">
        <v>6.3</v>
      </c>
      <c r="G315">
        <v>2268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72</v>
      </c>
      <c r="O315">
        <v>0</v>
      </c>
      <c r="P315">
        <v>0</v>
      </c>
      <c r="Q315">
        <v>0</v>
      </c>
      <c r="R315">
        <v>0</v>
      </c>
      <c r="S315">
        <v>300</v>
      </c>
      <c r="T315">
        <v>0</v>
      </c>
      <c r="U315">
        <v>33</v>
      </c>
      <c r="V315">
        <v>0</v>
      </c>
      <c r="W315">
        <v>0</v>
      </c>
      <c r="X315">
        <v>312.83</v>
      </c>
      <c r="Y315">
        <v>0</v>
      </c>
      <c r="Z315">
        <v>6095.83</v>
      </c>
      <c r="AA315">
        <v>0</v>
      </c>
      <c r="AB315">
        <v>4625.56</v>
      </c>
      <c r="AC315">
        <v>0</v>
      </c>
      <c r="AD315">
        <v>0</v>
      </c>
      <c r="AE315">
        <v>0</v>
      </c>
      <c r="AF315">
        <v>0</v>
      </c>
      <c r="AG315">
        <v>695.92</v>
      </c>
      <c r="AH315">
        <v>173.98</v>
      </c>
      <c r="AI315">
        <v>26.1</v>
      </c>
      <c r="AJ315">
        <v>522</v>
      </c>
      <c r="AK315">
        <v>1391.84</v>
      </c>
      <c r="AL315">
        <v>608.93</v>
      </c>
      <c r="AM315">
        <v>60.89</v>
      </c>
      <c r="AN315">
        <v>147.88</v>
      </c>
      <c r="AO315">
        <v>69.59</v>
      </c>
      <c r="AP315">
        <v>0</v>
      </c>
      <c r="AQ315">
        <v>6675.83</v>
      </c>
      <c r="AR315">
        <v>50.27</v>
      </c>
      <c r="AS315">
        <v>0</v>
      </c>
      <c r="AT315">
        <v>19266.15</v>
      </c>
      <c r="AU315">
        <v>127.98</v>
      </c>
      <c r="AV315">
        <v>2</v>
      </c>
      <c r="AW315">
        <v>9</v>
      </c>
      <c r="AX315">
        <v>1110</v>
      </c>
      <c r="AY315">
        <v>1000</v>
      </c>
      <c r="AZ315">
        <v>1000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A316" t="s">
        <v>5791</v>
      </c>
      <c r="B316" t="s">
        <v>5378</v>
      </c>
      <c r="C316" t="s">
        <v>5756</v>
      </c>
      <c r="D316">
        <v>9000417</v>
      </c>
      <c r="E316" t="s">
        <v>3638</v>
      </c>
      <c r="F316">
        <v>6.5</v>
      </c>
      <c r="G316">
        <v>2340</v>
      </c>
      <c r="H316">
        <v>0</v>
      </c>
      <c r="I316">
        <v>149</v>
      </c>
      <c r="J316">
        <v>0</v>
      </c>
      <c r="K316">
        <v>0</v>
      </c>
      <c r="L316">
        <v>0</v>
      </c>
      <c r="M316">
        <v>0</v>
      </c>
      <c r="N316">
        <v>216</v>
      </c>
      <c r="O316">
        <v>0</v>
      </c>
      <c r="P316">
        <v>0</v>
      </c>
      <c r="Q316">
        <v>0</v>
      </c>
      <c r="R316">
        <v>0</v>
      </c>
      <c r="S316">
        <v>300</v>
      </c>
      <c r="T316">
        <v>0</v>
      </c>
      <c r="U316">
        <v>33</v>
      </c>
      <c r="V316">
        <v>0</v>
      </c>
      <c r="W316">
        <v>0</v>
      </c>
      <c r="X316">
        <v>0</v>
      </c>
      <c r="Y316">
        <v>0</v>
      </c>
      <c r="Z316">
        <v>6148</v>
      </c>
      <c r="AA316">
        <v>0</v>
      </c>
      <c r="AB316">
        <v>4668.41</v>
      </c>
      <c r="AC316">
        <v>0</v>
      </c>
      <c r="AD316">
        <v>0</v>
      </c>
      <c r="AE316">
        <v>0</v>
      </c>
      <c r="AF316">
        <v>0</v>
      </c>
      <c r="AG316">
        <v>725.12</v>
      </c>
      <c r="AH316">
        <v>181.28</v>
      </c>
      <c r="AI316">
        <v>27.19</v>
      </c>
      <c r="AJ316">
        <v>544</v>
      </c>
      <c r="AK316">
        <v>1450.24</v>
      </c>
      <c r="AL316">
        <v>634.48</v>
      </c>
      <c r="AM316">
        <v>63.45</v>
      </c>
      <c r="AN316">
        <v>154.09</v>
      </c>
      <c r="AO316">
        <v>72.51</v>
      </c>
      <c r="AP316">
        <v>0</v>
      </c>
      <c r="AQ316">
        <v>4668.41</v>
      </c>
      <c r="AR316">
        <v>0</v>
      </c>
      <c r="AS316">
        <v>0</v>
      </c>
      <c r="AT316">
        <v>19705.23</v>
      </c>
      <c r="AU316">
        <v>151.1</v>
      </c>
      <c r="AV316">
        <v>2</v>
      </c>
      <c r="AW316">
        <v>9</v>
      </c>
      <c r="AX316">
        <v>1110</v>
      </c>
      <c r="AY316">
        <v>1000</v>
      </c>
      <c r="AZ316">
        <v>1000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</row>
    <row r="317" spans="1:62">
      <c r="A317" t="s">
        <v>5792</v>
      </c>
      <c r="B317" t="s">
        <v>5378</v>
      </c>
      <c r="C317" t="s">
        <v>5641</v>
      </c>
      <c r="D317">
        <v>9000418</v>
      </c>
      <c r="E317" t="s">
        <v>3642</v>
      </c>
      <c r="F317">
        <v>7.1</v>
      </c>
      <c r="G317">
        <v>2556</v>
      </c>
      <c r="H317">
        <v>0</v>
      </c>
      <c r="I317">
        <v>223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300</v>
      </c>
      <c r="T317">
        <v>0</v>
      </c>
      <c r="U317">
        <v>33</v>
      </c>
      <c r="V317">
        <v>0</v>
      </c>
      <c r="W317">
        <v>0</v>
      </c>
      <c r="X317">
        <v>0</v>
      </c>
      <c r="Y317">
        <v>0</v>
      </c>
      <c r="Z317">
        <v>4982</v>
      </c>
      <c r="AA317">
        <v>0</v>
      </c>
      <c r="AB317">
        <v>2878.74</v>
      </c>
      <c r="AC317">
        <v>0</v>
      </c>
      <c r="AD317">
        <v>0</v>
      </c>
      <c r="AE317">
        <v>0</v>
      </c>
      <c r="AF317">
        <v>0</v>
      </c>
      <c r="AG317">
        <v>987.36</v>
      </c>
      <c r="AH317">
        <v>246.84</v>
      </c>
      <c r="AI317">
        <v>37.03</v>
      </c>
      <c r="AJ317">
        <v>741</v>
      </c>
      <c r="AK317">
        <v>1974.72</v>
      </c>
      <c r="AL317">
        <v>863.94</v>
      </c>
      <c r="AM317">
        <v>86.39</v>
      </c>
      <c r="AN317">
        <v>209.81</v>
      </c>
      <c r="AO317">
        <v>98.74</v>
      </c>
      <c r="AP317">
        <v>0</v>
      </c>
      <c r="AQ317">
        <v>7967.77</v>
      </c>
      <c r="AR317">
        <v>89.03</v>
      </c>
      <c r="AS317">
        <v>0</v>
      </c>
      <c r="AT317">
        <v>19903.31</v>
      </c>
      <c r="AU317">
        <v>147.1</v>
      </c>
      <c r="AV317">
        <v>2</v>
      </c>
      <c r="AW317">
        <v>9</v>
      </c>
      <c r="AX317">
        <v>370</v>
      </c>
      <c r="AY317">
        <v>1000</v>
      </c>
      <c r="AZ317">
        <v>500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A318" t="s">
        <v>5793</v>
      </c>
      <c r="B318" t="s">
        <v>5378</v>
      </c>
      <c r="C318" t="s">
        <v>5756</v>
      </c>
      <c r="D318">
        <v>9000419</v>
      </c>
      <c r="E318" t="s">
        <v>3646</v>
      </c>
      <c r="F318">
        <v>6.5</v>
      </c>
      <c r="G318">
        <v>2340</v>
      </c>
      <c r="H318">
        <v>0</v>
      </c>
      <c r="I318">
        <v>8</v>
      </c>
      <c r="J318">
        <v>0</v>
      </c>
      <c r="K318">
        <v>0</v>
      </c>
      <c r="L318">
        <v>0</v>
      </c>
      <c r="M318">
        <v>0</v>
      </c>
      <c r="N318">
        <v>216</v>
      </c>
      <c r="O318">
        <v>0</v>
      </c>
      <c r="P318">
        <v>0</v>
      </c>
      <c r="Q318">
        <v>0</v>
      </c>
      <c r="R318">
        <v>0</v>
      </c>
      <c r="S318">
        <v>300</v>
      </c>
      <c r="T318">
        <v>0</v>
      </c>
      <c r="U318">
        <v>33</v>
      </c>
      <c r="V318">
        <v>0</v>
      </c>
      <c r="W318">
        <v>0</v>
      </c>
      <c r="X318">
        <v>322.76</v>
      </c>
      <c r="Y318">
        <v>0</v>
      </c>
      <c r="Z318">
        <v>6329.76</v>
      </c>
      <c r="AA318">
        <v>0</v>
      </c>
      <c r="AB318">
        <v>4888.56</v>
      </c>
      <c r="AC318">
        <v>0</v>
      </c>
      <c r="AD318">
        <v>0</v>
      </c>
      <c r="AE318">
        <v>0</v>
      </c>
      <c r="AF318">
        <v>0</v>
      </c>
      <c r="AG318">
        <v>632.24</v>
      </c>
      <c r="AH318">
        <v>158.06</v>
      </c>
      <c r="AI318">
        <v>23.71</v>
      </c>
      <c r="AJ318">
        <v>474</v>
      </c>
      <c r="AK318">
        <v>1264.48</v>
      </c>
      <c r="AL318">
        <v>553.21</v>
      </c>
      <c r="AM318">
        <v>55.32</v>
      </c>
      <c r="AN318">
        <v>134.35</v>
      </c>
      <c r="AO318">
        <v>63.22</v>
      </c>
      <c r="AP318">
        <v>0</v>
      </c>
      <c r="AQ318">
        <v>10039.75</v>
      </c>
      <c r="AR318">
        <v>151.19</v>
      </c>
      <c r="AS318">
        <v>0</v>
      </c>
      <c r="AT318">
        <v>21868.73</v>
      </c>
      <c r="AU318">
        <v>206.06</v>
      </c>
      <c r="AV318">
        <v>2</v>
      </c>
      <c r="AW318">
        <v>9</v>
      </c>
      <c r="AX318">
        <v>1110</v>
      </c>
      <c r="AY318">
        <v>1000</v>
      </c>
      <c r="AZ318">
        <v>1000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>
      <c r="A319" t="s">
        <v>5794</v>
      </c>
      <c r="B319" t="s">
        <v>5378</v>
      </c>
      <c r="C319" t="s">
        <v>5701</v>
      </c>
      <c r="D319">
        <v>9000420</v>
      </c>
      <c r="E319" t="s">
        <v>3453</v>
      </c>
      <c r="F319">
        <v>6.9</v>
      </c>
      <c r="G319">
        <v>2484</v>
      </c>
      <c r="H319">
        <v>0</v>
      </c>
      <c r="I319">
        <v>175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7</v>
      </c>
      <c r="R319">
        <v>0</v>
      </c>
      <c r="S319">
        <v>300</v>
      </c>
      <c r="T319">
        <v>0</v>
      </c>
      <c r="U319">
        <v>33</v>
      </c>
      <c r="V319">
        <v>0</v>
      </c>
      <c r="W319">
        <v>0</v>
      </c>
      <c r="X319">
        <v>0</v>
      </c>
      <c r="Y319">
        <v>0</v>
      </c>
      <c r="Z319">
        <v>4869</v>
      </c>
      <c r="AA319">
        <v>0</v>
      </c>
      <c r="AB319">
        <v>3073.38</v>
      </c>
      <c r="AC319">
        <v>0</v>
      </c>
      <c r="AD319">
        <v>0</v>
      </c>
      <c r="AE319">
        <v>0</v>
      </c>
      <c r="AF319">
        <v>0</v>
      </c>
      <c r="AG319">
        <v>880.48</v>
      </c>
      <c r="AH319">
        <v>220.12</v>
      </c>
      <c r="AI319">
        <v>33.02</v>
      </c>
      <c r="AJ319">
        <v>660</v>
      </c>
      <c r="AK319">
        <v>1760.96</v>
      </c>
      <c r="AL319">
        <v>770.42</v>
      </c>
      <c r="AM319">
        <v>77.04</v>
      </c>
      <c r="AN319">
        <v>187.1</v>
      </c>
      <c r="AO319">
        <v>88.05</v>
      </c>
      <c r="AP319">
        <v>0</v>
      </c>
      <c r="AQ319">
        <v>3073.38</v>
      </c>
      <c r="AR319">
        <v>0</v>
      </c>
      <c r="AS319">
        <v>0</v>
      </c>
      <c r="AT319">
        <v>21360.14</v>
      </c>
      <c r="AU319">
        <v>248.6</v>
      </c>
      <c r="AV319">
        <v>2</v>
      </c>
      <c r="AW319">
        <v>9</v>
      </c>
      <c r="AX319">
        <v>370</v>
      </c>
      <c r="AY319">
        <v>1000</v>
      </c>
      <c r="AZ319">
        <v>500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>
      <c r="A320" t="s">
        <v>5795</v>
      </c>
      <c r="B320" t="s">
        <v>5378</v>
      </c>
      <c r="C320" t="s">
        <v>5735</v>
      </c>
      <c r="D320">
        <v>9000421</v>
      </c>
      <c r="E320" t="s">
        <v>3468</v>
      </c>
      <c r="F320">
        <v>6.1</v>
      </c>
      <c r="G320">
        <v>2196</v>
      </c>
      <c r="H320">
        <v>0</v>
      </c>
      <c r="I320">
        <v>186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300</v>
      </c>
      <c r="T320">
        <v>0</v>
      </c>
      <c r="U320">
        <v>33</v>
      </c>
      <c r="V320">
        <v>0</v>
      </c>
      <c r="W320">
        <v>0</v>
      </c>
      <c r="X320">
        <v>302.9</v>
      </c>
      <c r="Y320">
        <v>0</v>
      </c>
      <c r="Z320">
        <v>6127.9</v>
      </c>
      <c r="AA320">
        <v>0</v>
      </c>
      <c r="AB320">
        <v>4504.93</v>
      </c>
      <c r="AC320">
        <v>0</v>
      </c>
      <c r="AD320">
        <v>0</v>
      </c>
      <c r="AE320">
        <v>0</v>
      </c>
      <c r="AF320">
        <v>0</v>
      </c>
      <c r="AG320">
        <v>735.36</v>
      </c>
      <c r="AH320">
        <v>183.84</v>
      </c>
      <c r="AI320">
        <v>27.58</v>
      </c>
      <c r="AJ320">
        <v>552</v>
      </c>
      <c r="AK320">
        <v>1470.72</v>
      </c>
      <c r="AL320">
        <v>643.44</v>
      </c>
      <c r="AM320">
        <v>64.34</v>
      </c>
      <c r="AN320">
        <v>156.26</v>
      </c>
      <c r="AO320">
        <v>73.54</v>
      </c>
      <c r="AP320">
        <v>0</v>
      </c>
      <c r="AQ320">
        <v>10627.12</v>
      </c>
      <c r="AR320">
        <v>122.19</v>
      </c>
      <c r="AS320">
        <v>0</v>
      </c>
      <c r="AT320">
        <v>19073.06</v>
      </c>
      <c r="AU320">
        <v>122.19</v>
      </c>
      <c r="AV320">
        <v>2</v>
      </c>
      <c r="AW320">
        <v>9</v>
      </c>
      <c r="AX320">
        <v>1110</v>
      </c>
      <c r="AY320">
        <v>1000</v>
      </c>
      <c r="AZ320">
        <v>1000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</row>
    <row r="321" spans="1:62">
      <c r="A321" t="s">
        <v>5796</v>
      </c>
      <c r="B321" t="s">
        <v>5378</v>
      </c>
      <c r="C321" t="s">
        <v>5756</v>
      </c>
      <c r="D321">
        <v>9000422</v>
      </c>
      <c r="E321" t="s">
        <v>3547</v>
      </c>
      <c r="F321">
        <v>5.9</v>
      </c>
      <c r="G321">
        <v>2124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300</v>
      </c>
      <c r="T321">
        <v>0</v>
      </c>
      <c r="U321">
        <v>33</v>
      </c>
      <c r="V321">
        <v>0</v>
      </c>
      <c r="W321">
        <v>0</v>
      </c>
      <c r="X321">
        <v>0</v>
      </c>
      <c r="Y321">
        <v>0</v>
      </c>
      <c r="Z321">
        <v>4327</v>
      </c>
      <c r="AA321">
        <v>0</v>
      </c>
      <c r="AB321">
        <v>2347.63</v>
      </c>
      <c r="AC321">
        <v>0</v>
      </c>
      <c r="AD321">
        <v>0</v>
      </c>
      <c r="AE321">
        <v>0</v>
      </c>
      <c r="AF321">
        <v>0</v>
      </c>
      <c r="AG321">
        <v>934.96</v>
      </c>
      <c r="AH321">
        <v>233.74</v>
      </c>
      <c r="AI321">
        <v>35.06</v>
      </c>
      <c r="AJ321">
        <v>701</v>
      </c>
      <c r="AK321">
        <v>1869.92</v>
      </c>
      <c r="AL321">
        <v>818.09</v>
      </c>
      <c r="AM321">
        <v>81.81</v>
      </c>
      <c r="AN321">
        <v>198.68</v>
      </c>
      <c r="AO321">
        <v>93.5</v>
      </c>
      <c r="AP321">
        <v>0</v>
      </c>
      <c r="AQ321">
        <v>7420.24</v>
      </c>
      <c r="AR321">
        <v>72.61</v>
      </c>
      <c r="AS321">
        <v>0</v>
      </c>
      <c r="AT321">
        <v>19690.72</v>
      </c>
      <c r="AU321">
        <v>140.72</v>
      </c>
      <c r="AV321">
        <v>2</v>
      </c>
      <c r="AW321">
        <v>9</v>
      </c>
      <c r="AX321">
        <v>370</v>
      </c>
      <c r="AY321">
        <v>1000</v>
      </c>
      <c r="AZ321">
        <v>500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2">
      <c r="A322" t="s">
        <v>5797</v>
      </c>
      <c r="B322" t="s">
        <v>5378</v>
      </c>
      <c r="C322" t="s">
        <v>5645</v>
      </c>
      <c r="D322">
        <v>9000423</v>
      </c>
      <c r="E322" t="s">
        <v>3650</v>
      </c>
      <c r="F322">
        <v>6.1</v>
      </c>
      <c r="G322">
        <v>2196</v>
      </c>
      <c r="H322">
        <v>0</v>
      </c>
      <c r="I322">
        <v>8</v>
      </c>
      <c r="J322">
        <v>0</v>
      </c>
      <c r="K322">
        <v>0</v>
      </c>
      <c r="L322">
        <v>0</v>
      </c>
      <c r="M322">
        <v>0</v>
      </c>
      <c r="N322">
        <v>504</v>
      </c>
      <c r="O322">
        <v>0</v>
      </c>
      <c r="P322">
        <v>0</v>
      </c>
      <c r="Q322">
        <v>0</v>
      </c>
      <c r="R322">
        <v>0</v>
      </c>
      <c r="S322">
        <v>300</v>
      </c>
      <c r="T322">
        <v>0</v>
      </c>
      <c r="U322">
        <v>33</v>
      </c>
      <c r="V322">
        <v>0</v>
      </c>
      <c r="W322">
        <v>0</v>
      </c>
      <c r="X322">
        <v>302.9</v>
      </c>
      <c r="Y322">
        <v>0</v>
      </c>
      <c r="Z322">
        <v>6453.9</v>
      </c>
      <c r="AA322">
        <v>0</v>
      </c>
      <c r="AB322">
        <v>4831.66</v>
      </c>
      <c r="AC322">
        <v>0</v>
      </c>
      <c r="AD322">
        <v>0</v>
      </c>
      <c r="AE322">
        <v>0</v>
      </c>
      <c r="AF322">
        <v>0</v>
      </c>
      <c r="AG322">
        <v>736.88</v>
      </c>
      <c r="AH322">
        <v>184.22</v>
      </c>
      <c r="AI322">
        <v>27.63</v>
      </c>
      <c r="AJ322">
        <v>553</v>
      </c>
      <c r="AK322">
        <v>1473.76</v>
      </c>
      <c r="AL322">
        <v>644.77</v>
      </c>
      <c r="AM322">
        <v>64.48</v>
      </c>
      <c r="AN322">
        <v>156.59</v>
      </c>
      <c r="AO322">
        <v>73.69</v>
      </c>
      <c r="AP322">
        <v>0</v>
      </c>
      <c r="AQ322">
        <v>8950.17</v>
      </c>
      <c r="AR322">
        <v>118.51</v>
      </c>
      <c r="AS322">
        <v>0</v>
      </c>
      <c r="AT322">
        <v>19626.24</v>
      </c>
      <c r="AU322">
        <v>138.79</v>
      </c>
      <c r="AV322">
        <v>2</v>
      </c>
      <c r="AW322">
        <v>9</v>
      </c>
      <c r="AX322">
        <v>1110</v>
      </c>
      <c r="AY322">
        <v>1000</v>
      </c>
      <c r="AZ322">
        <v>1000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>
      <c r="A323" t="s">
        <v>5798</v>
      </c>
      <c r="B323" t="s">
        <v>5378</v>
      </c>
      <c r="C323" t="s">
        <v>5645</v>
      </c>
      <c r="D323">
        <v>9000424</v>
      </c>
      <c r="E323" t="s">
        <v>3654</v>
      </c>
      <c r="F323">
        <v>5.1</v>
      </c>
      <c r="G323">
        <v>1836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300</v>
      </c>
      <c r="T323">
        <v>0</v>
      </c>
      <c r="U323">
        <v>33</v>
      </c>
      <c r="V323">
        <v>0</v>
      </c>
      <c r="W323">
        <v>0</v>
      </c>
      <c r="X323">
        <v>0</v>
      </c>
      <c r="Y323">
        <v>0</v>
      </c>
      <c r="Z323">
        <v>5279</v>
      </c>
      <c r="AA323">
        <v>0</v>
      </c>
      <c r="AB323">
        <v>3796.18</v>
      </c>
      <c r="AC323">
        <v>0</v>
      </c>
      <c r="AD323">
        <v>0</v>
      </c>
      <c r="AE323">
        <v>0</v>
      </c>
      <c r="AF323">
        <v>0</v>
      </c>
      <c r="AG323">
        <v>714.72</v>
      </c>
      <c r="AH323">
        <v>178.68</v>
      </c>
      <c r="AI323">
        <v>26.8</v>
      </c>
      <c r="AJ323">
        <v>536</v>
      </c>
      <c r="AK323">
        <v>1429.44</v>
      </c>
      <c r="AL323">
        <v>625.38</v>
      </c>
      <c r="AM323">
        <v>62.54</v>
      </c>
      <c r="AN323">
        <v>151.88</v>
      </c>
      <c r="AO323">
        <v>71.47</v>
      </c>
      <c r="AP323">
        <v>0</v>
      </c>
      <c r="AQ323">
        <v>5820.8</v>
      </c>
      <c r="AR323">
        <v>24.62</v>
      </c>
      <c r="AS323">
        <v>0</v>
      </c>
      <c r="AT323">
        <v>18390.34</v>
      </c>
      <c r="AU323">
        <v>101.71</v>
      </c>
      <c r="AV323">
        <v>2</v>
      </c>
      <c r="AW323">
        <v>9</v>
      </c>
      <c r="AX323">
        <v>1110</v>
      </c>
      <c r="AY323">
        <v>1000</v>
      </c>
      <c r="AZ323">
        <v>1000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>
      <c r="A324" t="s">
        <v>5799</v>
      </c>
      <c r="B324" t="s">
        <v>5378</v>
      </c>
      <c r="C324" t="s">
        <v>5645</v>
      </c>
      <c r="D324">
        <v>9000425</v>
      </c>
      <c r="E324" t="s">
        <v>3507</v>
      </c>
      <c r="F324">
        <v>5.1</v>
      </c>
      <c r="G324">
        <v>1836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504</v>
      </c>
      <c r="O324">
        <v>0</v>
      </c>
      <c r="P324">
        <v>0</v>
      </c>
      <c r="Q324">
        <v>0</v>
      </c>
      <c r="R324">
        <v>0</v>
      </c>
      <c r="S324">
        <v>300</v>
      </c>
      <c r="T324">
        <v>0</v>
      </c>
      <c r="U324">
        <v>33</v>
      </c>
      <c r="V324">
        <v>0</v>
      </c>
      <c r="W324">
        <v>0</v>
      </c>
      <c r="X324">
        <v>0</v>
      </c>
      <c r="Y324">
        <v>0</v>
      </c>
      <c r="Z324">
        <v>4543</v>
      </c>
      <c r="AA324">
        <v>0</v>
      </c>
      <c r="AB324">
        <v>3052.51</v>
      </c>
      <c r="AC324">
        <v>0</v>
      </c>
      <c r="AD324">
        <v>0</v>
      </c>
      <c r="AE324">
        <v>0</v>
      </c>
      <c r="AF324">
        <v>0</v>
      </c>
      <c r="AG324">
        <v>730.48</v>
      </c>
      <c r="AH324">
        <v>182.62</v>
      </c>
      <c r="AI324">
        <v>27.39</v>
      </c>
      <c r="AJ324">
        <v>548</v>
      </c>
      <c r="AK324">
        <v>1460.96</v>
      </c>
      <c r="AL324">
        <v>639.17</v>
      </c>
      <c r="AM324">
        <v>63.92</v>
      </c>
      <c r="AN324">
        <v>155.23</v>
      </c>
      <c r="AO324">
        <v>73.05</v>
      </c>
      <c r="AP324">
        <v>0</v>
      </c>
      <c r="AQ324">
        <v>3052.51</v>
      </c>
      <c r="AR324">
        <v>0</v>
      </c>
      <c r="AS324">
        <v>0</v>
      </c>
      <c r="AT324">
        <v>15965.47</v>
      </c>
      <c r="AU324">
        <v>87.39</v>
      </c>
      <c r="AV324">
        <v>2</v>
      </c>
      <c r="AW324">
        <v>9</v>
      </c>
      <c r="AX324">
        <v>370</v>
      </c>
      <c r="AY324">
        <v>1000</v>
      </c>
      <c r="AZ324">
        <v>500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>
      <c r="A325" t="s">
        <v>5800</v>
      </c>
      <c r="B325" t="s">
        <v>5378</v>
      </c>
      <c r="C325" t="s">
        <v>5645</v>
      </c>
      <c r="D325">
        <v>9000426</v>
      </c>
      <c r="E325" t="s">
        <v>3511</v>
      </c>
      <c r="F325">
        <v>5.1</v>
      </c>
      <c r="G325">
        <v>1836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</v>
      </c>
      <c r="R325">
        <v>0</v>
      </c>
      <c r="S325">
        <v>300</v>
      </c>
      <c r="T325">
        <v>0</v>
      </c>
      <c r="U325">
        <v>33</v>
      </c>
      <c r="V325">
        <v>0</v>
      </c>
      <c r="W325">
        <v>0</v>
      </c>
      <c r="X325">
        <v>0</v>
      </c>
      <c r="Y325">
        <v>0</v>
      </c>
      <c r="Z325">
        <v>4046</v>
      </c>
      <c r="AA325">
        <v>0</v>
      </c>
      <c r="AB325">
        <v>2587.08</v>
      </c>
      <c r="AC325">
        <v>0</v>
      </c>
      <c r="AD325">
        <v>0</v>
      </c>
      <c r="AE325">
        <v>0</v>
      </c>
      <c r="AF325">
        <v>0</v>
      </c>
      <c r="AG325">
        <v>715.28</v>
      </c>
      <c r="AH325">
        <v>178.82</v>
      </c>
      <c r="AI325">
        <v>26.82</v>
      </c>
      <c r="AJ325">
        <v>536</v>
      </c>
      <c r="AK325">
        <v>1430.56</v>
      </c>
      <c r="AL325">
        <v>625.87</v>
      </c>
      <c r="AM325">
        <v>62.59</v>
      </c>
      <c r="AN325">
        <v>152</v>
      </c>
      <c r="AO325">
        <v>71.53</v>
      </c>
      <c r="AP325">
        <v>0</v>
      </c>
      <c r="AQ325">
        <v>2587.08</v>
      </c>
      <c r="AR325">
        <v>0</v>
      </c>
      <c r="AS325">
        <v>0</v>
      </c>
      <c r="AT325">
        <v>14529.18</v>
      </c>
      <c r="AU325">
        <v>58.26</v>
      </c>
      <c r="AV325">
        <v>2</v>
      </c>
      <c r="AW325">
        <v>9</v>
      </c>
      <c r="AX325">
        <v>370</v>
      </c>
      <c r="AY325">
        <v>1000</v>
      </c>
      <c r="AZ325">
        <v>500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</row>
    <row r="326" spans="1:62">
      <c r="A326" t="s">
        <v>5801</v>
      </c>
      <c r="B326" t="s">
        <v>5378</v>
      </c>
      <c r="C326" t="s">
        <v>5498</v>
      </c>
      <c r="D326">
        <v>9000427</v>
      </c>
      <c r="E326" t="s">
        <v>3515</v>
      </c>
      <c r="F326">
        <v>5.9</v>
      </c>
      <c r="G326">
        <v>2124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300</v>
      </c>
      <c r="T326">
        <v>0</v>
      </c>
      <c r="U326">
        <v>33</v>
      </c>
      <c r="V326">
        <v>0</v>
      </c>
      <c r="W326">
        <v>0</v>
      </c>
      <c r="X326">
        <v>781.24</v>
      </c>
      <c r="Y326">
        <v>0</v>
      </c>
      <c r="Z326">
        <v>5108.24</v>
      </c>
      <c r="AA326">
        <v>0</v>
      </c>
      <c r="AB326">
        <v>3617.75</v>
      </c>
      <c r="AC326">
        <v>0</v>
      </c>
      <c r="AD326">
        <v>0</v>
      </c>
      <c r="AE326">
        <v>0</v>
      </c>
      <c r="AF326">
        <v>0</v>
      </c>
      <c r="AG326">
        <v>730.48</v>
      </c>
      <c r="AH326">
        <v>182.62</v>
      </c>
      <c r="AI326">
        <v>27.39</v>
      </c>
      <c r="AJ326">
        <v>548</v>
      </c>
      <c r="AK326">
        <v>1460.96</v>
      </c>
      <c r="AL326">
        <v>639.17</v>
      </c>
      <c r="AM326">
        <v>63.92</v>
      </c>
      <c r="AN326">
        <v>155.23</v>
      </c>
      <c r="AO326">
        <v>73.05</v>
      </c>
      <c r="AP326">
        <v>0</v>
      </c>
      <c r="AQ326">
        <v>3617.75</v>
      </c>
      <c r="AR326">
        <v>0</v>
      </c>
      <c r="AS326">
        <v>0</v>
      </c>
      <c r="AT326">
        <v>19555.77</v>
      </c>
      <c r="AU326">
        <v>178.14</v>
      </c>
      <c r="AV326">
        <v>2</v>
      </c>
      <c r="AW326">
        <v>9</v>
      </c>
      <c r="AX326">
        <v>370</v>
      </c>
      <c r="AY326">
        <v>1000</v>
      </c>
      <c r="AZ326">
        <v>500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>
      <c r="A327" t="s">
        <v>5802</v>
      </c>
      <c r="B327" t="s">
        <v>5378</v>
      </c>
      <c r="C327" t="s">
        <v>5641</v>
      </c>
      <c r="D327">
        <v>9000428</v>
      </c>
      <c r="E327" t="s">
        <v>988</v>
      </c>
      <c r="F327">
        <v>4.1</v>
      </c>
      <c r="G327">
        <v>1476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100</v>
      </c>
      <c r="S327">
        <v>300</v>
      </c>
      <c r="T327">
        <v>700</v>
      </c>
      <c r="U327">
        <v>33</v>
      </c>
      <c r="V327">
        <v>800</v>
      </c>
      <c r="W327">
        <v>0</v>
      </c>
      <c r="X327">
        <v>0</v>
      </c>
      <c r="Y327">
        <v>0</v>
      </c>
      <c r="Z327">
        <v>3409</v>
      </c>
      <c r="AA327">
        <v>0</v>
      </c>
      <c r="AB327">
        <v>2346.69</v>
      </c>
      <c r="AC327">
        <v>0</v>
      </c>
      <c r="AD327">
        <v>0</v>
      </c>
      <c r="AE327">
        <v>0</v>
      </c>
      <c r="AF327">
        <v>0</v>
      </c>
      <c r="AG327">
        <v>520.63</v>
      </c>
      <c r="AH327">
        <v>130.16</v>
      </c>
      <c r="AI327">
        <v>19.52</v>
      </c>
      <c r="AJ327">
        <v>390</v>
      </c>
      <c r="AK327">
        <v>1041.27</v>
      </c>
      <c r="AL327">
        <v>455.55</v>
      </c>
      <c r="AM327">
        <v>45.56</v>
      </c>
      <c r="AN327">
        <v>110.63</v>
      </c>
      <c r="AO327">
        <v>52.06</v>
      </c>
      <c r="AP327">
        <v>0</v>
      </c>
      <c r="AQ327">
        <v>2276.69</v>
      </c>
      <c r="AR327">
        <v>0</v>
      </c>
      <c r="AS327">
        <v>0</v>
      </c>
      <c r="AT327">
        <v>13880.07</v>
      </c>
      <c r="AU327">
        <v>48.1</v>
      </c>
      <c r="AV327">
        <v>2</v>
      </c>
      <c r="AW327">
        <v>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>
      <c r="A328" t="s">
        <v>5803</v>
      </c>
      <c r="B328" t="s">
        <v>5378</v>
      </c>
      <c r="C328" t="s">
        <v>5609</v>
      </c>
      <c r="D328">
        <v>9000429</v>
      </c>
      <c r="E328" t="s">
        <v>992</v>
      </c>
      <c r="F328">
        <v>0</v>
      </c>
      <c r="G328">
        <v>0</v>
      </c>
      <c r="H328">
        <v>4534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800</v>
      </c>
      <c r="S328">
        <v>300</v>
      </c>
      <c r="T328">
        <v>0</v>
      </c>
      <c r="U328">
        <v>33</v>
      </c>
      <c r="V328">
        <v>0</v>
      </c>
      <c r="W328">
        <v>0</v>
      </c>
      <c r="X328">
        <v>0</v>
      </c>
      <c r="Y328">
        <v>0</v>
      </c>
      <c r="Z328">
        <v>5667</v>
      </c>
      <c r="AA328">
        <v>0</v>
      </c>
      <c r="AB328">
        <v>2991.17</v>
      </c>
      <c r="AC328">
        <v>0</v>
      </c>
      <c r="AD328">
        <v>0</v>
      </c>
      <c r="AE328">
        <v>0</v>
      </c>
      <c r="AF328">
        <v>0</v>
      </c>
      <c r="AG328">
        <v>1134.48</v>
      </c>
      <c r="AH328">
        <v>374.55</v>
      </c>
      <c r="AI328">
        <v>42.54</v>
      </c>
      <c r="AJ328">
        <v>1078</v>
      </c>
      <c r="AK328">
        <v>2268.96</v>
      </c>
      <c r="AL328">
        <v>1310.91</v>
      </c>
      <c r="AM328">
        <v>99.27</v>
      </c>
      <c r="AN328">
        <v>241.08</v>
      </c>
      <c r="AO328">
        <v>149.82</v>
      </c>
      <c r="AP328">
        <v>0</v>
      </c>
      <c r="AQ328">
        <v>6475.43</v>
      </c>
      <c r="AR328">
        <v>44.26</v>
      </c>
      <c r="AS328">
        <v>0</v>
      </c>
      <c r="AT328">
        <v>25194.83</v>
      </c>
      <c r="AU328">
        <v>305.84</v>
      </c>
      <c r="AV328">
        <v>2</v>
      </c>
      <c r="AW328">
        <v>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>
      <c r="A329" t="s">
        <v>5804</v>
      </c>
      <c r="B329" t="s">
        <v>5378</v>
      </c>
      <c r="C329" t="s">
        <v>5805</v>
      </c>
      <c r="D329">
        <v>9000431</v>
      </c>
      <c r="E329" t="s">
        <v>996</v>
      </c>
      <c r="F329">
        <v>6.7</v>
      </c>
      <c r="G329">
        <v>2412</v>
      </c>
      <c r="H329">
        <v>0</v>
      </c>
      <c r="I329">
        <v>160.63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7</v>
      </c>
      <c r="R329">
        <v>300</v>
      </c>
      <c r="S329">
        <v>300</v>
      </c>
      <c r="T329">
        <v>0</v>
      </c>
      <c r="U329">
        <v>33</v>
      </c>
      <c r="V329">
        <v>800</v>
      </c>
      <c r="W329">
        <v>0</v>
      </c>
      <c r="X329">
        <v>0</v>
      </c>
      <c r="Y329">
        <v>0</v>
      </c>
      <c r="Z329">
        <v>4012.63</v>
      </c>
      <c r="AA329">
        <v>0</v>
      </c>
      <c r="AB329">
        <v>2381.38</v>
      </c>
      <c r="AC329">
        <v>0</v>
      </c>
      <c r="AD329">
        <v>0</v>
      </c>
      <c r="AE329">
        <v>0</v>
      </c>
      <c r="AF329">
        <v>0</v>
      </c>
      <c r="AG329">
        <v>799.42</v>
      </c>
      <c r="AH329">
        <v>199.85</v>
      </c>
      <c r="AI329">
        <v>29.98</v>
      </c>
      <c r="AJ329">
        <v>600</v>
      </c>
      <c r="AK329">
        <v>1598.83</v>
      </c>
      <c r="AL329">
        <v>699.49</v>
      </c>
      <c r="AM329">
        <v>69.95</v>
      </c>
      <c r="AN329">
        <v>169.88</v>
      </c>
      <c r="AO329">
        <v>79.94</v>
      </c>
      <c r="AP329">
        <v>0</v>
      </c>
      <c r="AQ329">
        <v>4171.38</v>
      </c>
      <c r="AR329">
        <v>0</v>
      </c>
      <c r="AS329">
        <v>0</v>
      </c>
      <c r="AT329">
        <v>21606.53</v>
      </c>
      <c r="AU329">
        <v>223.05</v>
      </c>
      <c r="AV329">
        <v>2</v>
      </c>
      <c r="AW329">
        <v>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</row>
    <row r="330" spans="1:62">
      <c r="A330" t="s">
        <v>5806</v>
      </c>
      <c r="B330" t="s">
        <v>5378</v>
      </c>
      <c r="C330" t="s">
        <v>5609</v>
      </c>
      <c r="D330">
        <v>9000432</v>
      </c>
      <c r="E330" t="s">
        <v>1000</v>
      </c>
      <c r="F330">
        <v>6.9</v>
      </c>
      <c r="G330">
        <v>2484</v>
      </c>
      <c r="H330">
        <v>0</v>
      </c>
      <c r="I330">
        <v>372.44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300</v>
      </c>
      <c r="S330">
        <v>300</v>
      </c>
      <c r="T330">
        <v>0</v>
      </c>
      <c r="U330">
        <v>33</v>
      </c>
      <c r="V330">
        <v>800</v>
      </c>
      <c r="W330">
        <v>0</v>
      </c>
      <c r="X330">
        <v>0</v>
      </c>
      <c r="Y330">
        <v>0</v>
      </c>
      <c r="Z330">
        <v>4289.44</v>
      </c>
      <c r="AA330">
        <v>0</v>
      </c>
      <c r="AB330">
        <v>2266.04</v>
      </c>
      <c r="AC330">
        <v>0</v>
      </c>
      <c r="AD330">
        <v>0</v>
      </c>
      <c r="AE330">
        <v>0</v>
      </c>
      <c r="AF330">
        <v>0</v>
      </c>
      <c r="AG330">
        <v>992.15</v>
      </c>
      <c r="AH330">
        <v>248.04</v>
      </c>
      <c r="AI330">
        <v>37.21</v>
      </c>
      <c r="AJ330">
        <v>744</v>
      </c>
      <c r="AK330">
        <v>1984.29</v>
      </c>
      <c r="AL330">
        <v>868.13</v>
      </c>
      <c r="AM330">
        <v>86.81</v>
      </c>
      <c r="AN330">
        <v>210.83</v>
      </c>
      <c r="AO330">
        <v>99.21</v>
      </c>
      <c r="AP330">
        <v>0</v>
      </c>
      <c r="AQ330">
        <v>4056.04</v>
      </c>
      <c r="AR330">
        <v>0</v>
      </c>
      <c r="AS330">
        <v>0</v>
      </c>
      <c r="AT330">
        <v>21050.51</v>
      </c>
      <c r="AU330">
        <v>209.83</v>
      </c>
      <c r="AV330">
        <v>2</v>
      </c>
      <c r="AW330">
        <v>9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>
      <c r="A331" t="s">
        <v>5807</v>
      </c>
      <c r="B331" t="s">
        <v>5378</v>
      </c>
      <c r="C331" t="s">
        <v>5808</v>
      </c>
      <c r="D331">
        <v>9000433</v>
      </c>
      <c r="E331" t="s">
        <v>1004</v>
      </c>
      <c r="F331">
        <v>6.7</v>
      </c>
      <c r="G331">
        <v>2412</v>
      </c>
      <c r="H331">
        <v>0</v>
      </c>
      <c r="I331">
        <v>12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300</v>
      </c>
      <c r="S331">
        <v>300</v>
      </c>
      <c r="T331">
        <v>0</v>
      </c>
      <c r="U331">
        <v>33</v>
      </c>
      <c r="V331">
        <v>800</v>
      </c>
      <c r="W331">
        <v>0</v>
      </c>
      <c r="X331">
        <v>0</v>
      </c>
      <c r="Y331">
        <v>0</v>
      </c>
      <c r="Z331">
        <v>3857</v>
      </c>
      <c r="AA331">
        <v>0</v>
      </c>
      <c r="AB331">
        <v>1897.34</v>
      </c>
      <c r="AC331">
        <v>0</v>
      </c>
      <c r="AD331">
        <v>0</v>
      </c>
      <c r="AE331">
        <v>0</v>
      </c>
      <c r="AF331">
        <v>0</v>
      </c>
      <c r="AG331">
        <v>950.22</v>
      </c>
      <c r="AH331">
        <v>237.55</v>
      </c>
      <c r="AI331">
        <v>35.63</v>
      </c>
      <c r="AJ331">
        <v>713</v>
      </c>
      <c r="AK331">
        <v>1900.44</v>
      </c>
      <c r="AL331">
        <v>831.44</v>
      </c>
      <c r="AM331">
        <v>83.14</v>
      </c>
      <c r="AN331">
        <v>201.92</v>
      </c>
      <c r="AO331">
        <v>95.02</v>
      </c>
      <c r="AP331">
        <v>0</v>
      </c>
      <c r="AQ331">
        <v>5708.6</v>
      </c>
      <c r="AR331">
        <v>21.26</v>
      </c>
      <c r="AS331">
        <v>0</v>
      </c>
      <c r="AT331">
        <v>20158.19</v>
      </c>
      <c r="AU331">
        <v>154.75</v>
      </c>
      <c r="AV331">
        <v>2</v>
      </c>
      <c r="AW331">
        <v>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>
      <c r="A332" t="s">
        <v>5809</v>
      </c>
      <c r="B332" t="s">
        <v>5378</v>
      </c>
      <c r="C332" t="s">
        <v>5810</v>
      </c>
      <c r="D332">
        <v>9000434</v>
      </c>
      <c r="E332" t="s">
        <v>1008</v>
      </c>
      <c r="F332">
        <v>6.5</v>
      </c>
      <c r="G332">
        <v>2340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300</v>
      </c>
      <c r="S332">
        <v>300</v>
      </c>
      <c r="T332">
        <v>0</v>
      </c>
      <c r="U332">
        <v>33</v>
      </c>
      <c r="V332">
        <v>800</v>
      </c>
      <c r="W332">
        <v>0</v>
      </c>
      <c r="X332">
        <v>0</v>
      </c>
      <c r="Y332">
        <v>0</v>
      </c>
      <c r="Z332">
        <v>3773</v>
      </c>
      <c r="AA332">
        <v>0</v>
      </c>
      <c r="AB332">
        <v>2004.75</v>
      </c>
      <c r="AC332">
        <v>0</v>
      </c>
      <c r="AD332">
        <v>0</v>
      </c>
      <c r="AE332">
        <v>0</v>
      </c>
      <c r="AF332">
        <v>0</v>
      </c>
      <c r="AG332">
        <v>842.66</v>
      </c>
      <c r="AH332">
        <v>210.67</v>
      </c>
      <c r="AI332">
        <v>31.6</v>
      </c>
      <c r="AJ332">
        <v>632</v>
      </c>
      <c r="AK332">
        <v>1685.32</v>
      </c>
      <c r="AL332">
        <v>737.33</v>
      </c>
      <c r="AM332">
        <v>73.73</v>
      </c>
      <c r="AN332">
        <v>179.07</v>
      </c>
      <c r="AO332">
        <v>84.27</v>
      </c>
      <c r="AP332">
        <v>0</v>
      </c>
      <c r="AQ332">
        <v>6644.07</v>
      </c>
      <c r="AR332">
        <v>49.32</v>
      </c>
      <c r="AS332">
        <v>0</v>
      </c>
      <c r="AT332">
        <v>20564.6</v>
      </c>
      <c r="AU332">
        <v>166.94</v>
      </c>
      <c r="AV332">
        <v>2</v>
      </c>
      <c r="AW332">
        <v>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</row>
    <row r="333" spans="1:62">
      <c r="A333" t="s">
        <v>5811</v>
      </c>
      <c r="B333" t="s">
        <v>5378</v>
      </c>
      <c r="C333" t="s">
        <v>5810</v>
      </c>
      <c r="D333">
        <v>9000435</v>
      </c>
      <c r="E333" t="s">
        <v>1012</v>
      </c>
      <c r="F333">
        <v>5.1</v>
      </c>
      <c r="G333">
        <v>1836</v>
      </c>
      <c r="H333">
        <v>0</v>
      </c>
      <c r="I333">
        <v>206.14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7</v>
      </c>
      <c r="R333">
        <v>100</v>
      </c>
      <c r="S333">
        <v>300</v>
      </c>
      <c r="T333">
        <v>0</v>
      </c>
      <c r="U333">
        <v>33</v>
      </c>
      <c r="V333">
        <v>800</v>
      </c>
      <c r="W333">
        <v>0</v>
      </c>
      <c r="X333">
        <v>506.48</v>
      </c>
      <c r="Y333">
        <v>0</v>
      </c>
      <c r="Z333">
        <v>3788.62</v>
      </c>
      <c r="AA333">
        <v>0</v>
      </c>
      <c r="AB333">
        <v>3009.7</v>
      </c>
      <c r="AC333">
        <v>0</v>
      </c>
      <c r="AD333">
        <v>0</v>
      </c>
      <c r="AE333">
        <v>0</v>
      </c>
      <c r="AF333">
        <v>0</v>
      </c>
      <c r="AG333">
        <v>376.48</v>
      </c>
      <c r="AH333">
        <v>104.32</v>
      </c>
      <c r="AI333">
        <v>14.12</v>
      </c>
      <c r="AJ333">
        <v>282</v>
      </c>
      <c r="AK333">
        <v>752.95</v>
      </c>
      <c r="AL333">
        <v>365.12</v>
      </c>
      <c r="AM333">
        <v>32.94</v>
      </c>
      <c r="AN333">
        <v>80</v>
      </c>
      <c r="AO333">
        <v>41.73</v>
      </c>
      <c r="AP333">
        <v>0</v>
      </c>
      <c r="AQ333">
        <v>4939.7</v>
      </c>
      <c r="AR333">
        <v>0</v>
      </c>
      <c r="AS333">
        <v>0</v>
      </c>
      <c r="AT333">
        <v>15066.33</v>
      </c>
      <c r="AU333">
        <v>3.8</v>
      </c>
      <c r="AV333">
        <v>2</v>
      </c>
      <c r="AW333">
        <v>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>
      <c r="A334" t="s">
        <v>5812</v>
      </c>
      <c r="B334" t="s">
        <v>5378</v>
      </c>
      <c r="C334" t="s">
        <v>186</v>
      </c>
      <c r="D334">
        <v>9000436</v>
      </c>
      <c r="E334" t="s">
        <v>2651</v>
      </c>
      <c r="F334">
        <v>6.9</v>
      </c>
      <c r="G334">
        <v>2484</v>
      </c>
      <c r="H334">
        <v>0</v>
      </c>
      <c r="I334">
        <v>363.27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300</v>
      </c>
      <c r="S334">
        <v>300</v>
      </c>
      <c r="T334">
        <v>0</v>
      </c>
      <c r="U334">
        <v>33</v>
      </c>
      <c r="V334">
        <v>800</v>
      </c>
      <c r="W334">
        <v>0</v>
      </c>
      <c r="X334">
        <v>0</v>
      </c>
      <c r="Y334">
        <v>0</v>
      </c>
      <c r="Z334">
        <v>4280.27</v>
      </c>
      <c r="AA334">
        <v>0</v>
      </c>
      <c r="AB334">
        <v>2327.18</v>
      </c>
      <c r="AC334">
        <v>0</v>
      </c>
      <c r="AD334">
        <v>0</v>
      </c>
      <c r="AE334">
        <v>0</v>
      </c>
      <c r="AF334">
        <v>0</v>
      </c>
      <c r="AG334">
        <v>957.74</v>
      </c>
      <c r="AH334">
        <v>239.43</v>
      </c>
      <c r="AI334">
        <v>35.92</v>
      </c>
      <c r="AJ334">
        <v>718</v>
      </c>
      <c r="AK334">
        <v>1915.48</v>
      </c>
      <c r="AL334">
        <v>838.02</v>
      </c>
      <c r="AM334">
        <v>83.8</v>
      </c>
      <c r="AN334">
        <v>203.52</v>
      </c>
      <c r="AO334">
        <v>95.77</v>
      </c>
      <c r="AP334">
        <v>0</v>
      </c>
      <c r="AQ334">
        <v>2117.18</v>
      </c>
      <c r="AR334">
        <v>0</v>
      </c>
      <c r="AS334">
        <v>0</v>
      </c>
      <c r="AT334">
        <v>21651.54</v>
      </c>
      <c r="AU334">
        <v>286.03</v>
      </c>
      <c r="AV334">
        <v>2</v>
      </c>
      <c r="AW334">
        <v>9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>
      <c r="A335" t="s">
        <v>5813</v>
      </c>
      <c r="B335" t="s">
        <v>5378</v>
      </c>
      <c r="C335" t="s">
        <v>186</v>
      </c>
      <c r="D335">
        <v>9000437</v>
      </c>
      <c r="E335" t="s">
        <v>1016</v>
      </c>
      <c r="F335">
        <v>6.7</v>
      </c>
      <c r="G335">
        <v>2412</v>
      </c>
      <c r="H335">
        <v>0</v>
      </c>
      <c r="I335">
        <v>219.62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300</v>
      </c>
      <c r="S335">
        <v>300</v>
      </c>
      <c r="T335">
        <v>0</v>
      </c>
      <c r="U335">
        <v>33</v>
      </c>
      <c r="V335">
        <v>800</v>
      </c>
      <c r="W335">
        <v>0</v>
      </c>
      <c r="X335">
        <v>0</v>
      </c>
      <c r="Y335">
        <v>0</v>
      </c>
      <c r="Z335">
        <v>4064.62</v>
      </c>
      <c r="AA335">
        <v>0</v>
      </c>
      <c r="AB335">
        <v>2445.31</v>
      </c>
      <c r="AC335">
        <v>0</v>
      </c>
      <c r="AD335">
        <v>0</v>
      </c>
      <c r="AE335">
        <v>0</v>
      </c>
      <c r="AF335">
        <v>0</v>
      </c>
      <c r="AG335">
        <v>775.22</v>
      </c>
      <c r="AH335">
        <v>193.81</v>
      </c>
      <c r="AI335">
        <v>29.07</v>
      </c>
      <c r="AJ335">
        <v>581</v>
      </c>
      <c r="AK335">
        <v>1550.45</v>
      </c>
      <c r="AL335">
        <v>678.32</v>
      </c>
      <c r="AM335">
        <v>67.83</v>
      </c>
      <c r="AN335">
        <v>164.73</v>
      </c>
      <c r="AO335">
        <v>77.52</v>
      </c>
      <c r="AP335">
        <v>0</v>
      </c>
      <c r="AQ335">
        <v>6273.52</v>
      </c>
      <c r="AR335">
        <v>38.21</v>
      </c>
      <c r="AS335">
        <v>0</v>
      </c>
      <c r="AT335">
        <v>22120.56</v>
      </c>
      <c r="AU335">
        <v>213.62</v>
      </c>
      <c r="AV335">
        <v>2</v>
      </c>
      <c r="AW335">
        <v>9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</row>
    <row r="336" spans="1:62">
      <c r="A336" t="s">
        <v>5814</v>
      </c>
      <c r="B336" t="s">
        <v>5378</v>
      </c>
      <c r="C336" t="s">
        <v>5815</v>
      </c>
      <c r="D336">
        <v>9000438</v>
      </c>
      <c r="E336" t="s">
        <v>3433</v>
      </c>
      <c r="F336">
        <v>6.7</v>
      </c>
      <c r="G336">
        <v>2412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300</v>
      </c>
      <c r="T336">
        <v>0</v>
      </c>
      <c r="U336">
        <v>33</v>
      </c>
      <c r="V336">
        <v>0</v>
      </c>
      <c r="W336">
        <v>0</v>
      </c>
      <c r="X336">
        <v>0</v>
      </c>
      <c r="Y336">
        <v>0</v>
      </c>
      <c r="Z336">
        <v>5855</v>
      </c>
      <c r="AA336">
        <v>0</v>
      </c>
      <c r="AB336">
        <v>3677.69</v>
      </c>
      <c r="AC336">
        <v>0</v>
      </c>
      <c r="AD336">
        <v>0</v>
      </c>
      <c r="AE336">
        <v>0</v>
      </c>
      <c r="AF336">
        <v>0</v>
      </c>
      <c r="AG336">
        <v>1057.36</v>
      </c>
      <c r="AH336">
        <v>264.34</v>
      </c>
      <c r="AI336">
        <v>39.65</v>
      </c>
      <c r="AJ336">
        <v>793</v>
      </c>
      <c r="AK336">
        <v>2114.72</v>
      </c>
      <c r="AL336">
        <v>925.19</v>
      </c>
      <c r="AM336">
        <v>92.52</v>
      </c>
      <c r="AN336">
        <v>224.69</v>
      </c>
      <c r="AO336">
        <v>105.74</v>
      </c>
      <c r="AP336">
        <v>0</v>
      </c>
      <c r="AQ336">
        <v>5698.65</v>
      </c>
      <c r="AR336">
        <v>20.96</v>
      </c>
      <c r="AS336">
        <v>0</v>
      </c>
      <c r="AT336">
        <v>26395.95</v>
      </c>
      <c r="AU336">
        <v>341.88</v>
      </c>
      <c r="AV336">
        <v>2</v>
      </c>
      <c r="AW336">
        <v>9</v>
      </c>
      <c r="AX336">
        <v>1110</v>
      </c>
      <c r="AY336">
        <v>1000</v>
      </c>
      <c r="AZ336">
        <v>1000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>
      <c r="A337" t="s">
        <v>5816</v>
      </c>
      <c r="B337" t="s">
        <v>5378</v>
      </c>
      <c r="C337" t="s">
        <v>186</v>
      </c>
      <c r="D337">
        <v>9000439</v>
      </c>
      <c r="E337" t="s">
        <v>1020</v>
      </c>
      <c r="F337">
        <v>6.7</v>
      </c>
      <c r="G337">
        <v>2412</v>
      </c>
      <c r="H337">
        <v>0</v>
      </c>
      <c r="I337">
        <v>235.92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7</v>
      </c>
      <c r="R337">
        <v>300</v>
      </c>
      <c r="S337">
        <v>300</v>
      </c>
      <c r="T337">
        <v>0</v>
      </c>
      <c r="U337">
        <v>33</v>
      </c>
      <c r="V337">
        <v>800</v>
      </c>
      <c r="W337">
        <v>0</v>
      </c>
      <c r="X337">
        <v>0</v>
      </c>
      <c r="Y337">
        <v>0</v>
      </c>
      <c r="Z337">
        <v>4087.92</v>
      </c>
      <c r="AA337">
        <v>0</v>
      </c>
      <c r="AB337">
        <v>2488.27</v>
      </c>
      <c r="AC337">
        <v>0</v>
      </c>
      <c r="AD337">
        <v>0</v>
      </c>
      <c r="AE337">
        <v>0</v>
      </c>
      <c r="AF337">
        <v>0</v>
      </c>
      <c r="AG337">
        <v>779.84</v>
      </c>
      <c r="AH337">
        <v>194.96</v>
      </c>
      <c r="AI337">
        <v>29.24</v>
      </c>
      <c r="AJ337">
        <v>585</v>
      </c>
      <c r="AK337">
        <v>1559.67</v>
      </c>
      <c r="AL337">
        <v>682.36</v>
      </c>
      <c r="AM337">
        <v>68.24</v>
      </c>
      <c r="AN337">
        <v>165.71</v>
      </c>
      <c r="AO337">
        <v>77.98</v>
      </c>
      <c r="AP337">
        <v>0</v>
      </c>
      <c r="AQ337">
        <v>5286.88</v>
      </c>
      <c r="AR337">
        <v>8.61</v>
      </c>
      <c r="AS337">
        <v>0</v>
      </c>
      <c r="AT337">
        <v>22220.64</v>
      </c>
      <c r="AU337">
        <v>216.62</v>
      </c>
      <c r="AV337">
        <v>2</v>
      </c>
      <c r="AW337">
        <v>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</row>
    <row r="338" spans="1:62">
      <c r="A338" t="s">
        <v>5817</v>
      </c>
      <c r="B338" t="s">
        <v>5378</v>
      </c>
      <c r="C338" t="s">
        <v>186</v>
      </c>
      <c r="D338">
        <v>9000440</v>
      </c>
      <c r="E338" t="s">
        <v>1024</v>
      </c>
      <c r="F338">
        <v>6.7</v>
      </c>
      <c r="G338">
        <v>2412</v>
      </c>
      <c r="H338">
        <v>0</v>
      </c>
      <c r="I338">
        <v>92.63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300</v>
      </c>
      <c r="S338">
        <v>300</v>
      </c>
      <c r="T338">
        <v>0</v>
      </c>
      <c r="U338">
        <v>33</v>
      </c>
      <c r="V338">
        <v>800</v>
      </c>
      <c r="W338">
        <v>0</v>
      </c>
      <c r="X338">
        <v>0</v>
      </c>
      <c r="Y338">
        <v>0</v>
      </c>
      <c r="Z338">
        <v>3937.63</v>
      </c>
      <c r="AA338">
        <v>0</v>
      </c>
      <c r="AB338">
        <v>2320.82</v>
      </c>
      <c r="AC338">
        <v>0</v>
      </c>
      <c r="AD338">
        <v>0</v>
      </c>
      <c r="AE338">
        <v>0</v>
      </c>
      <c r="AF338">
        <v>0</v>
      </c>
      <c r="AG338">
        <v>775.5</v>
      </c>
      <c r="AH338">
        <v>193.87</v>
      </c>
      <c r="AI338">
        <v>29.08</v>
      </c>
      <c r="AJ338">
        <v>582</v>
      </c>
      <c r="AK338">
        <v>1550.99</v>
      </c>
      <c r="AL338">
        <v>678.56</v>
      </c>
      <c r="AM338">
        <v>67.86</v>
      </c>
      <c r="AN338">
        <v>164.79</v>
      </c>
      <c r="AO338">
        <v>77.55</v>
      </c>
      <c r="AP338">
        <v>0</v>
      </c>
      <c r="AQ338">
        <v>6145.18</v>
      </c>
      <c r="AR338">
        <v>34.36</v>
      </c>
      <c r="AS338">
        <v>0</v>
      </c>
      <c r="AT338">
        <v>21735.54</v>
      </c>
      <c r="AU338">
        <v>202.07</v>
      </c>
      <c r="AV338">
        <v>2</v>
      </c>
      <c r="AW338">
        <v>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>
      <c r="A339" t="s">
        <v>5818</v>
      </c>
      <c r="B339" t="s">
        <v>5378</v>
      </c>
      <c r="C339" t="s">
        <v>186</v>
      </c>
      <c r="D339">
        <v>9000441</v>
      </c>
      <c r="E339" t="s">
        <v>1028</v>
      </c>
      <c r="F339">
        <v>6.3</v>
      </c>
      <c r="G339">
        <v>2268</v>
      </c>
      <c r="H339">
        <v>0</v>
      </c>
      <c r="I339">
        <v>297.62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300</v>
      </c>
      <c r="S339">
        <v>300</v>
      </c>
      <c r="T339">
        <v>0</v>
      </c>
      <c r="U339">
        <v>33</v>
      </c>
      <c r="V339">
        <v>800</v>
      </c>
      <c r="W339">
        <v>0</v>
      </c>
      <c r="X339">
        <v>0</v>
      </c>
      <c r="Y339">
        <v>0</v>
      </c>
      <c r="Z339">
        <v>3998.62</v>
      </c>
      <c r="AA339">
        <v>0</v>
      </c>
      <c r="AB339">
        <v>2382.39</v>
      </c>
      <c r="AC339">
        <v>0</v>
      </c>
      <c r="AD339">
        <v>0</v>
      </c>
      <c r="AE339">
        <v>0</v>
      </c>
      <c r="AF339">
        <v>0</v>
      </c>
      <c r="AG339">
        <v>792.41</v>
      </c>
      <c r="AH339">
        <v>198.1</v>
      </c>
      <c r="AI339">
        <v>29.72</v>
      </c>
      <c r="AJ339">
        <v>594</v>
      </c>
      <c r="AK339">
        <v>1584.82</v>
      </c>
      <c r="AL339">
        <v>693.36</v>
      </c>
      <c r="AM339">
        <v>69.34</v>
      </c>
      <c r="AN339">
        <v>168.39</v>
      </c>
      <c r="AO339">
        <v>79.24</v>
      </c>
      <c r="AP339">
        <v>0</v>
      </c>
      <c r="AQ339">
        <v>4172.39</v>
      </c>
      <c r="AR339">
        <v>0</v>
      </c>
      <c r="AS339">
        <v>0</v>
      </c>
      <c r="AT339">
        <v>18757.17</v>
      </c>
      <c r="AU339">
        <v>137.54</v>
      </c>
      <c r="AV339">
        <v>2</v>
      </c>
      <c r="AW339">
        <v>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</row>
    <row r="340" spans="1:62">
      <c r="A340" t="s">
        <v>5819</v>
      </c>
      <c r="B340" t="s">
        <v>5378</v>
      </c>
      <c r="C340" t="s">
        <v>186</v>
      </c>
      <c r="D340">
        <v>9000442</v>
      </c>
      <c r="E340" t="s">
        <v>1032</v>
      </c>
      <c r="F340">
        <v>7.1</v>
      </c>
      <c r="G340">
        <v>2556</v>
      </c>
      <c r="H340">
        <v>0</v>
      </c>
      <c r="I340">
        <v>360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300</v>
      </c>
      <c r="S340">
        <v>300</v>
      </c>
      <c r="T340">
        <v>0</v>
      </c>
      <c r="U340">
        <v>33</v>
      </c>
      <c r="V340">
        <v>800</v>
      </c>
      <c r="W340">
        <v>0</v>
      </c>
      <c r="X340">
        <v>0</v>
      </c>
      <c r="Y340">
        <v>0</v>
      </c>
      <c r="Z340">
        <v>4349</v>
      </c>
      <c r="AA340">
        <v>0</v>
      </c>
      <c r="AB340">
        <v>2407.2</v>
      </c>
      <c r="AC340">
        <v>0</v>
      </c>
      <c r="AD340">
        <v>0</v>
      </c>
      <c r="AE340">
        <v>0</v>
      </c>
      <c r="AF340">
        <v>0</v>
      </c>
      <c r="AG340">
        <v>952.08</v>
      </c>
      <c r="AH340">
        <v>238.02</v>
      </c>
      <c r="AI340">
        <v>35.7</v>
      </c>
      <c r="AJ340">
        <v>714</v>
      </c>
      <c r="AK340">
        <v>1904.16</v>
      </c>
      <c r="AL340">
        <v>833.07</v>
      </c>
      <c r="AM340">
        <v>83.31</v>
      </c>
      <c r="AN340">
        <v>202.32</v>
      </c>
      <c r="AO340">
        <v>95.21</v>
      </c>
      <c r="AP340">
        <v>0</v>
      </c>
      <c r="AQ340">
        <v>4197.2</v>
      </c>
      <c r="AR340">
        <v>0</v>
      </c>
      <c r="AS340">
        <v>0</v>
      </c>
      <c r="AT340">
        <v>21891.6</v>
      </c>
      <c r="AU340">
        <v>230.83</v>
      </c>
      <c r="AV340">
        <v>2</v>
      </c>
      <c r="AW340">
        <v>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>
      <c r="A341" t="s">
        <v>5820</v>
      </c>
      <c r="B341" t="s">
        <v>5378</v>
      </c>
      <c r="C341" t="s">
        <v>186</v>
      </c>
      <c r="D341">
        <v>9000443</v>
      </c>
      <c r="E341" t="s">
        <v>1036</v>
      </c>
      <c r="F341">
        <v>5.3</v>
      </c>
      <c r="G341">
        <v>1908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100</v>
      </c>
      <c r="S341">
        <v>300</v>
      </c>
      <c r="T341">
        <v>0</v>
      </c>
      <c r="U341">
        <v>33</v>
      </c>
      <c r="V341">
        <v>800</v>
      </c>
      <c r="W341">
        <v>0</v>
      </c>
      <c r="X341">
        <v>1272.69</v>
      </c>
      <c r="Y341">
        <v>0</v>
      </c>
      <c r="Z341">
        <v>4413.69</v>
      </c>
      <c r="AA341">
        <v>0</v>
      </c>
      <c r="AB341">
        <v>3363.51</v>
      </c>
      <c r="AC341">
        <v>0</v>
      </c>
      <c r="AD341">
        <v>0</v>
      </c>
      <c r="AE341">
        <v>0</v>
      </c>
      <c r="AF341">
        <v>0</v>
      </c>
      <c r="AG341">
        <v>514.31</v>
      </c>
      <c r="AH341">
        <v>128.58</v>
      </c>
      <c r="AI341">
        <v>19.29</v>
      </c>
      <c r="AJ341">
        <v>386</v>
      </c>
      <c r="AK341">
        <v>1028.62</v>
      </c>
      <c r="AL341">
        <v>450.02</v>
      </c>
      <c r="AM341">
        <v>45</v>
      </c>
      <c r="AN341">
        <v>109.29</v>
      </c>
      <c r="AO341">
        <v>51.43</v>
      </c>
      <c r="AP341">
        <v>0</v>
      </c>
      <c r="AQ341">
        <v>5293.51</v>
      </c>
      <c r="AR341">
        <v>0</v>
      </c>
      <c r="AS341">
        <v>0</v>
      </c>
      <c r="AT341">
        <v>14865.15</v>
      </c>
      <c r="AU341">
        <v>0</v>
      </c>
      <c r="AV341">
        <v>2</v>
      </c>
      <c r="AW341">
        <v>9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</row>
    <row r="342" spans="1:62">
      <c r="A342" t="s">
        <v>5821</v>
      </c>
      <c r="B342" t="s">
        <v>5378</v>
      </c>
      <c r="C342" t="s">
        <v>186</v>
      </c>
      <c r="D342">
        <v>9000444</v>
      </c>
      <c r="E342" t="s">
        <v>3437</v>
      </c>
      <c r="F342">
        <v>5.1</v>
      </c>
      <c r="G342">
        <v>1836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300</v>
      </c>
      <c r="T342">
        <v>0</v>
      </c>
      <c r="U342">
        <v>33</v>
      </c>
      <c r="V342">
        <v>0</v>
      </c>
      <c r="W342">
        <v>0</v>
      </c>
      <c r="X342">
        <v>1012.97</v>
      </c>
      <c r="Y342">
        <v>0</v>
      </c>
      <c r="Z342">
        <v>6291.97</v>
      </c>
      <c r="AA342">
        <v>0</v>
      </c>
      <c r="AB342">
        <v>4687.57</v>
      </c>
      <c r="AC342">
        <v>0</v>
      </c>
      <c r="AD342">
        <v>0</v>
      </c>
      <c r="AE342">
        <v>0</v>
      </c>
      <c r="AF342">
        <v>0</v>
      </c>
      <c r="AG342">
        <v>714.72</v>
      </c>
      <c r="AH342">
        <v>178.68</v>
      </c>
      <c r="AI342">
        <v>26.8</v>
      </c>
      <c r="AJ342">
        <v>536</v>
      </c>
      <c r="AK342">
        <v>1429.44</v>
      </c>
      <c r="AL342">
        <v>625.38</v>
      </c>
      <c r="AM342">
        <v>62.54</v>
      </c>
      <c r="AN342">
        <v>151.88</v>
      </c>
      <c r="AO342">
        <v>71.47</v>
      </c>
      <c r="AP342">
        <v>0</v>
      </c>
      <c r="AQ342">
        <v>10833.77</v>
      </c>
      <c r="AR342">
        <v>146.2</v>
      </c>
      <c r="AS342">
        <v>0</v>
      </c>
      <c r="AT342">
        <v>19873.37</v>
      </c>
      <c r="AU342">
        <v>146.2</v>
      </c>
      <c r="AV342">
        <v>2</v>
      </c>
      <c r="AW342">
        <v>9</v>
      </c>
      <c r="AX342">
        <v>1110</v>
      </c>
      <c r="AY342">
        <v>1000</v>
      </c>
      <c r="AZ342">
        <v>1000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>
      <c r="A343" t="s">
        <v>5822</v>
      </c>
      <c r="B343" t="s">
        <v>5378</v>
      </c>
      <c r="C343" t="s">
        <v>186</v>
      </c>
      <c r="D343">
        <v>9000445</v>
      </c>
      <c r="E343" t="s">
        <v>1040</v>
      </c>
      <c r="F343">
        <v>6.3</v>
      </c>
      <c r="G343">
        <v>2268</v>
      </c>
      <c r="H343">
        <v>0</v>
      </c>
      <c r="I343">
        <v>49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300</v>
      </c>
      <c r="S343">
        <v>300</v>
      </c>
      <c r="T343">
        <v>0</v>
      </c>
      <c r="U343">
        <v>33</v>
      </c>
      <c r="V343">
        <v>800</v>
      </c>
      <c r="W343">
        <v>0</v>
      </c>
      <c r="X343">
        <v>0</v>
      </c>
      <c r="Y343">
        <v>0</v>
      </c>
      <c r="Z343">
        <v>3750</v>
      </c>
      <c r="AA343">
        <v>0</v>
      </c>
      <c r="AB343">
        <v>2173</v>
      </c>
      <c r="AC343">
        <v>0</v>
      </c>
      <c r="AD343">
        <v>0</v>
      </c>
      <c r="AE343">
        <v>0</v>
      </c>
      <c r="AF343">
        <v>0</v>
      </c>
      <c r="AG343">
        <v>772.82</v>
      </c>
      <c r="AH343">
        <v>193.2</v>
      </c>
      <c r="AI343">
        <v>28.98</v>
      </c>
      <c r="AJ343">
        <v>580</v>
      </c>
      <c r="AK343">
        <v>1545.64</v>
      </c>
      <c r="AL343">
        <v>676.22</v>
      </c>
      <c r="AM343">
        <v>67.62</v>
      </c>
      <c r="AN343">
        <v>164.22</v>
      </c>
      <c r="AO343">
        <v>77.28</v>
      </c>
      <c r="AP343">
        <v>0</v>
      </c>
      <c r="AQ343">
        <v>3963</v>
      </c>
      <c r="AR343">
        <v>0</v>
      </c>
      <c r="AS343">
        <v>0</v>
      </c>
      <c r="AT343">
        <v>18129</v>
      </c>
      <c r="AU343">
        <v>124.98</v>
      </c>
      <c r="AV343">
        <v>2</v>
      </c>
      <c r="AW343">
        <v>9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</row>
    <row r="344" spans="1:62">
      <c r="A344" t="s">
        <v>5823</v>
      </c>
      <c r="B344" t="s">
        <v>5378</v>
      </c>
      <c r="C344" t="s">
        <v>186</v>
      </c>
      <c r="D344">
        <v>9000446</v>
      </c>
      <c r="E344" t="s">
        <v>1044</v>
      </c>
      <c r="F344">
        <v>5.3</v>
      </c>
      <c r="G344">
        <v>1908</v>
      </c>
      <c r="H344">
        <v>0</v>
      </c>
      <c r="I344">
        <v>0</v>
      </c>
      <c r="J344">
        <v>350.9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100</v>
      </c>
      <c r="S344">
        <v>300</v>
      </c>
      <c r="T344">
        <v>0</v>
      </c>
      <c r="U344">
        <v>33</v>
      </c>
      <c r="V344">
        <v>800</v>
      </c>
      <c r="W344">
        <v>0</v>
      </c>
      <c r="X344">
        <v>1228.14</v>
      </c>
      <c r="Y344">
        <v>0</v>
      </c>
      <c r="Z344">
        <v>4720.04</v>
      </c>
      <c r="AA344">
        <v>0</v>
      </c>
      <c r="AB344">
        <v>3661.97</v>
      </c>
      <c r="AC344">
        <v>0</v>
      </c>
      <c r="AD344">
        <v>0</v>
      </c>
      <c r="AE344">
        <v>0</v>
      </c>
      <c r="AF344">
        <v>0</v>
      </c>
      <c r="AG344">
        <v>518.11</v>
      </c>
      <c r="AH344">
        <v>129.53</v>
      </c>
      <c r="AI344">
        <v>19.43</v>
      </c>
      <c r="AJ344">
        <v>389</v>
      </c>
      <c r="AK344">
        <v>1036.21</v>
      </c>
      <c r="AL344">
        <v>453.34</v>
      </c>
      <c r="AM344">
        <v>45.33</v>
      </c>
      <c r="AN344">
        <v>110.1</v>
      </c>
      <c r="AO344">
        <v>51.81</v>
      </c>
      <c r="AP344">
        <v>0</v>
      </c>
      <c r="AQ344">
        <v>8925.97</v>
      </c>
      <c r="AR344">
        <v>0</v>
      </c>
      <c r="AS344">
        <v>0</v>
      </c>
      <c r="AT344">
        <v>14927.83</v>
      </c>
      <c r="AU344">
        <v>0</v>
      </c>
      <c r="AV344">
        <v>2</v>
      </c>
      <c r="AW344">
        <v>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>
      <c r="A345" t="s">
        <v>5824</v>
      </c>
      <c r="B345" t="s">
        <v>5378</v>
      </c>
      <c r="C345" t="s">
        <v>5825</v>
      </c>
      <c r="D345">
        <v>9000447</v>
      </c>
      <c r="E345" t="s">
        <v>3441</v>
      </c>
      <c r="F345">
        <v>6.7</v>
      </c>
      <c r="G345">
        <v>2412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300</v>
      </c>
      <c r="T345">
        <v>0</v>
      </c>
      <c r="U345">
        <v>33</v>
      </c>
      <c r="V345">
        <v>0</v>
      </c>
      <c r="W345">
        <v>0</v>
      </c>
      <c r="X345">
        <v>0</v>
      </c>
      <c r="Y345">
        <v>0</v>
      </c>
      <c r="Z345">
        <v>6055</v>
      </c>
      <c r="AA345">
        <v>0</v>
      </c>
      <c r="AB345">
        <v>3764.8</v>
      </c>
      <c r="AC345">
        <v>0</v>
      </c>
      <c r="AD345">
        <v>0</v>
      </c>
      <c r="AE345">
        <v>0</v>
      </c>
      <c r="AF345">
        <v>0</v>
      </c>
      <c r="AG345">
        <v>1096.4</v>
      </c>
      <c r="AH345">
        <v>274.1</v>
      </c>
      <c r="AI345">
        <v>41.12</v>
      </c>
      <c r="AJ345">
        <v>822</v>
      </c>
      <c r="AK345">
        <v>2192.8</v>
      </c>
      <c r="AL345">
        <v>959.35</v>
      </c>
      <c r="AM345">
        <v>95.94</v>
      </c>
      <c r="AN345">
        <v>232.99</v>
      </c>
      <c r="AO345">
        <v>109.64</v>
      </c>
      <c r="AP345">
        <v>0</v>
      </c>
      <c r="AQ345">
        <v>6819.38</v>
      </c>
      <c r="AR345">
        <v>54.58</v>
      </c>
      <c r="AS345">
        <v>0</v>
      </c>
      <c r="AT345">
        <v>26758.14</v>
      </c>
      <c r="AU345">
        <v>352.74</v>
      </c>
      <c r="AV345">
        <v>2</v>
      </c>
      <c r="AW345">
        <v>9</v>
      </c>
      <c r="AX345">
        <v>1110</v>
      </c>
      <c r="AY345">
        <v>1200</v>
      </c>
      <c r="AZ345">
        <v>1000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A346" t="s">
        <v>5826</v>
      </c>
      <c r="B346" t="s">
        <v>5378</v>
      </c>
      <c r="C346" t="s">
        <v>186</v>
      </c>
      <c r="D346">
        <v>9000448</v>
      </c>
      <c r="E346" t="s">
        <v>1048</v>
      </c>
      <c r="F346">
        <v>6.7</v>
      </c>
      <c r="G346">
        <v>2412</v>
      </c>
      <c r="H346">
        <v>0</v>
      </c>
      <c r="I346">
        <v>261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300</v>
      </c>
      <c r="S346">
        <v>300</v>
      </c>
      <c r="T346">
        <v>0</v>
      </c>
      <c r="U346">
        <v>33</v>
      </c>
      <c r="V346">
        <v>800</v>
      </c>
      <c r="W346">
        <v>0</v>
      </c>
      <c r="X346">
        <v>0</v>
      </c>
      <c r="Y346">
        <v>0</v>
      </c>
      <c r="Z346">
        <v>4106</v>
      </c>
      <c r="AA346">
        <v>0</v>
      </c>
      <c r="AB346">
        <v>2493.77</v>
      </c>
      <c r="AC346">
        <v>0</v>
      </c>
      <c r="AD346">
        <v>0</v>
      </c>
      <c r="AE346">
        <v>0</v>
      </c>
      <c r="AF346">
        <v>0</v>
      </c>
      <c r="AG346">
        <v>790.08</v>
      </c>
      <c r="AH346">
        <v>197.52</v>
      </c>
      <c r="AI346">
        <v>29.63</v>
      </c>
      <c r="AJ346">
        <v>593</v>
      </c>
      <c r="AK346">
        <v>1580.16</v>
      </c>
      <c r="AL346">
        <v>691.32</v>
      </c>
      <c r="AM346">
        <v>69.13</v>
      </c>
      <c r="AN346">
        <v>167.89</v>
      </c>
      <c r="AO346">
        <v>79.01</v>
      </c>
      <c r="AP346">
        <v>0</v>
      </c>
      <c r="AQ346">
        <v>4283.77</v>
      </c>
      <c r="AR346">
        <v>0</v>
      </c>
      <c r="AS346">
        <v>0</v>
      </c>
      <c r="AT346">
        <v>22151.31</v>
      </c>
      <c r="AU346">
        <v>236.03</v>
      </c>
      <c r="AV346">
        <v>2</v>
      </c>
      <c r="AW346">
        <v>9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>
      <c r="A347" t="s">
        <v>5827</v>
      </c>
      <c r="B347" t="s">
        <v>5378</v>
      </c>
      <c r="C347" t="s">
        <v>186</v>
      </c>
      <c r="D347">
        <v>9000449</v>
      </c>
      <c r="E347" t="s">
        <v>3445</v>
      </c>
      <c r="F347">
        <v>5.1</v>
      </c>
      <c r="G347">
        <v>1836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300</v>
      </c>
      <c r="T347">
        <v>0</v>
      </c>
      <c r="U347">
        <v>33</v>
      </c>
      <c r="V347">
        <v>0</v>
      </c>
      <c r="W347">
        <v>0</v>
      </c>
      <c r="X347">
        <v>1012.97</v>
      </c>
      <c r="Y347">
        <v>0</v>
      </c>
      <c r="Z347">
        <v>6291.97</v>
      </c>
      <c r="AA347">
        <v>0</v>
      </c>
      <c r="AB347">
        <v>4687.57</v>
      </c>
      <c r="AC347">
        <v>0</v>
      </c>
      <c r="AD347">
        <v>0</v>
      </c>
      <c r="AE347">
        <v>0</v>
      </c>
      <c r="AF347">
        <v>0</v>
      </c>
      <c r="AG347">
        <v>714.72</v>
      </c>
      <c r="AH347">
        <v>178.68</v>
      </c>
      <c r="AI347">
        <v>26.8</v>
      </c>
      <c r="AJ347">
        <v>536</v>
      </c>
      <c r="AK347">
        <v>1429.44</v>
      </c>
      <c r="AL347">
        <v>625.38</v>
      </c>
      <c r="AM347">
        <v>62.54</v>
      </c>
      <c r="AN347">
        <v>151.88</v>
      </c>
      <c r="AO347">
        <v>71.47</v>
      </c>
      <c r="AP347">
        <v>0</v>
      </c>
      <c r="AQ347">
        <v>10833.77</v>
      </c>
      <c r="AR347">
        <v>146.2</v>
      </c>
      <c r="AS347">
        <v>0</v>
      </c>
      <c r="AT347">
        <v>19873.37</v>
      </c>
      <c r="AU347">
        <v>146.2</v>
      </c>
      <c r="AV347">
        <v>2</v>
      </c>
      <c r="AW347">
        <v>9</v>
      </c>
      <c r="AX347">
        <v>1110</v>
      </c>
      <c r="AY347">
        <v>1000</v>
      </c>
      <c r="AZ347">
        <v>1000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>
      <c r="A348" t="s">
        <v>5828</v>
      </c>
      <c r="B348" t="s">
        <v>5378</v>
      </c>
      <c r="C348" t="s">
        <v>186</v>
      </c>
      <c r="D348">
        <v>9000450</v>
      </c>
      <c r="E348" t="s">
        <v>1052</v>
      </c>
      <c r="F348">
        <v>5.3</v>
      </c>
      <c r="G348">
        <v>1908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100</v>
      </c>
      <c r="S348">
        <v>300</v>
      </c>
      <c r="T348">
        <v>0</v>
      </c>
      <c r="U348">
        <v>33</v>
      </c>
      <c r="V348">
        <v>800</v>
      </c>
      <c r="W348">
        <v>0</v>
      </c>
      <c r="X348">
        <v>1052.69</v>
      </c>
      <c r="Y348">
        <v>0</v>
      </c>
      <c r="Z348">
        <v>4193.69</v>
      </c>
      <c r="AA348">
        <v>0</v>
      </c>
      <c r="AB348">
        <v>3134.51</v>
      </c>
      <c r="AC348">
        <v>0</v>
      </c>
      <c r="AD348">
        <v>0</v>
      </c>
      <c r="AE348">
        <v>0</v>
      </c>
      <c r="AF348">
        <v>0</v>
      </c>
      <c r="AG348">
        <v>518.98</v>
      </c>
      <c r="AH348">
        <v>129.74</v>
      </c>
      <c r="AI348">
        <v>19.46</v>
      </c>
      <c r="AJ348">
        <v>389</v>
      </c>
      <c r="AK348">
        <v>1037.96</v>
      </c>
      <c r="AL348">
        <v>454.11</v>
      </c>
      <c r="AM348">
        <v>45.41</v>
      </c>
      <c r="AN348">
        <v>110.28</v>
      </c>
      <c r="AO348">
        <v>51.9</v>
      </c>
      <c r="AP348">
        <v>0</v>
      </c>
      <c r="AQ348">
        <v>7064.51</v>
      </c>
      <c r="AR348">
        <v>0</v>
      </c>
      <c r="AS348">
        <v>0</v>
      </c>
      <c r="AT348">
        <v>13686.15</v>
      </c>
      <c r="AU348">
        <v>0</v>
      </c>
      <c r="AV348">
        <v>2</v>
      </c>
      <c r="AW348">
        <v>9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>
      <c r="A349" t="s">
        <v>5829</v>
      </c>
      <c r="B349" t="s">
        <v>5378</v>
      </c>
      <c r="C349" t="s">
        <v>5641</v>
      </c>
      <c r="D349">
        <v>9000451</v>
      </c>
      <c r="E349" t="s">
        <v>1056</v>
      </c>
      <c r="F349">
        <v>6.7</v>
      </c>
      <c r="G349">
        <v>2412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300</v>
      </c>
      <c r="S349">
        <v>300</v>
      </c>
      <c r="T349">
        <v>0</v>
      </c>
      <c r="U349">
        <v>33</v>
      </c>
      <c r="V349">
        <v>800</v>
      </c>
      <c r="W349">
        <v>0</v>
      </c>
      <c r="X349">
        <v>0</v>
      </c>
      <c r="Y349">
        <v>0</v>
      </c>
      <c r="Z349">
        <v>3845</v>
      </c>
      <c r="AA349">
        <v>0</v>
      </c>
      <c r="AB349">
        <v>2156.08</v>
      </c>
      <c r="AC349">
        <v>0</v>
      </c>
      <c r="AD349">
        <v>0</v>
      </c>
      <c r="AE349">
        <v>0</v>
      </c>
      <c r="AF349">
        <v>0</v>
      </c>
      <c r="AG349">
        <v>813.72</v>
      </c>
      <c r="AH349">
        <v>203.43</v>
      </c>
      <c r="AI349">
        <v>30.51</v>
      </c>
      <c r="AJ349">
        <v>610</v>
      </c>
      <c r="AK349">
        <v>1627.45</v>
      </c>
      <c r="AL349">
        <v>712.01</v>
      </c>
      <c r="AM349">
        <v>71.2</v>
      </c>
      <c r="AN349">
        <v>172.92</v>
      </c>
      <c r="AO349">
        <v>81.37</v>
      </c>
      <c r="AP349">
        <v>0</v>
      </c>
      <c r="AQ349">
        <v>5975.34</v>
      </c>
      <c r="AR349">
        <v>29.26</v>
      </c>
      <c r="AS349">
        <v>0</v>
      </c>
      <c r="AT349">
        <v>21005.13</v>
      </c>
      <c r="AU349">
        <v>180.15</v>
      </c>
      <c r="AV349">
        <v>2</v>
      </c>
      <c r="AW349">
        <v>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>
      <c r="A350" t="s">
        <v>5830</v>
      </c>
      <c r="B350" t="s">
        <v>5378</v>
      </c>
      <c r="C350" t="s">
        <v>5641</v>
      </c>
      <c r="D350">
        <v>9000452</v>
      </c>
      <c r="E350" t="s">
        <v>1060</v>
      </c>
      <c r="F350">
        <v>5.9</v>
      </c>
      <c r="G350">
        <v>2124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300</v>
      </c>
      <c r="S350">
        <v>300</v>
      </c>
      <c r="T350">
        <v>0</v>
      </c>
      <c r="U350">
        <v>33</v>
      </c>
      <c r="V350">
        <v>800</v>
      </c>
      <c r="W350">
        <v>0</v>
      </c>
      <c r="X350">
        <v>0</v>
      </c>
      <c r="Y350">
        <v>0</v>
      </c>
      <c r="Z350">
        <v>3557</v>
      </c>
      <c r="AA350">
        <v>0</v>
      </c>
      <c r="AB350">
        <v>2126.85</v>
      </c>
      <c r="AC350">
        <v>0</v>
      </c>
      <c r="AD350">
        <v>0</v>
      </c>
      <c r="AE350">
        <v>0</v>
      </c>
      <c r="AF350">
        <v>0</v>
      </c>
      <c r="AG350">
        <v>697.01</v>
      </c>
      <c r="AH350">
        <v>174.25</v>
      </c>
      <c r="AI350">
        <v>26.14</v>
      </c>
      <c r="AJ350">
        <v>523</v>
      </c>
      <c r="AK350">
        <v>1394.03</v>
      </c>
      <c r="AL350">
        <v>609.89</v>
      </c>
      <c r="AM350">
        <v>60.99</v>
      </c>
      <c r="AN350">
        <v>148.12</v>
      </c>
      <c r="AO350">
        <v>69.7</v>
      </c>
      <c r="AP350">
        <v>0</v>
      </c>
      <c r="AQ350">
        <v>5258.6</v>
      </c>
      <c r="AR350">
        <v>7.75</v>
      </c>
      <c r="AS350">
        <v>0</v>
      </c>
      <c r="AT350">
        <v>17792.47</v>
      </c>
      <c r="AU350">
        <v>83.77</v>
      </c>
      <c r="AV350">
        <v>2</v>
      </c>
      <c r="AW350">
        <v>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A351" t="s">
        <v>5831</v>
      </c>
      <c r="B351" t="s">
        <v>5378</v>
      </c>
      <c r="C351" t="s">
        <v>5641</v>
      </c>
      <c r="D351">
        <v>9000453</v>
      </c>
      <c r="E351" t="s">
        <v>1064</v>
      </c>
      <c r="F351">
        <v>0</v>
      </c>
      <c r="G351">
        <v>0</v>
      </c>
      <c r="H351">
        <v>4534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800</v>
      </c>
      <c r="S351">
        <v>300</v>
      </c>
      <c r="T351">
        <v>0</v>
      </c>
      <c r="U351">
        <v>33</v>
      </c>
      <c r="V351">
        <v>0</v>
      </c>
      <c r="W351">
        <v>0</v>
      </c>
      <c r="X351">
        <v>0</v>
      </c>
      <c r="Y351">
        <v>0</v>
      </c>
      <c r="Z351">
        <v>5667</v>
      </c>
      <c r="AA351">
        <v>0</v>
      </c>
      <c r="AB351">
        <v>2871.99</v>
      </c>
      <c r="AC351">
        <v>0</v>
      </c>
      <c r="AD351">
        <v>0</v>
      </c>
      <c r="AE351">
        <v>0</v>
      </c>
      <c r="AF351">
        <v>0</v>
      </c>
      <c r="AG351">
        <v>1134.48</v>
      </c>
      <c r="AH351">
        <v>373.7</v>
      </c>
      <c r="AI351">
        <v>42.54</v>
      </c>
      <c r="AJ351">
        <v>1078</v>
      </c>
      <c r="AK351">
        <v>2268.96</v>
      </c>
      <c r="AL351">
        <v>1307.95</v>
      </c>
      <c r="AM351">
        <v>99.27</v>
      </c>
      <c r="AN351">
        <v>241.08</v>
      </c>
      <c r="AO351">
        <v>149.48</v>
      </c>
      <c r="AP351">
        <v>0</v>
      </c>
      <c r="AQ351">
        <v>10476.28</v>
      </c>
      <c r="AR351">
        <v>164.29</v>
      </c>
      <c r="AS351">
        <v>0</v>
      </c>
      <c r="AT351">
        <v>25475.62</v>
      </c>
      <c r="AU351">
        <v>314.27</v>
      </c>
      <c r="AV351">
        <v>2</v>
      </c>
      <c r="AW351">
        <v>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A352" t="s">
        <v>5832</v>
      </c>
      <c r="B352" t="s">
        <v>5378</v>
      </c>
      <c r="C352" t="s">
        <v>5701</v>
      </c>
      <c r="D352">
        <v>9000454</v>
      </c>
      <c r="E352" t="s">
        <v>1068</v>
      </c>
      <c r="F352">
        <v>6.5</v>
      </c>
      <c r="G352">
        <v>2340</v>
      </c>
      <c r="H352">
        <v>0</v>
      </c>
      <c r="I352">
        <v>266.44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300</v>
      </c>
      <c r="S352">
        <v>300</v>
      </c>
      <c r="T352">
        <v>0</v>
      </c>
      <c r="U352">
        <v>33</v>
      </c>
      <c r="V352">
        <v>800</v>
      </c>
      <c r="W352">
        <v>0</v>
      </c>
      <c r="X352">
        <v>0</v>
      </c>
      <c r="Y352">
        <v>0</v>
      </c>
      <c r="Z352">
        <v>4039.44</v>
      </c>
      <c r="AA352">
        <v>0</v>
      </c>
      <c r="AB352">
        <v>2307.21</v>
      </c>
      <c r="AC352">
        <v>0</v>
      </c>
      <c r="AD352">
        <v>0</v>
      </c>
      <c r="AE352">
        <v>0</v>
      </c>
      <c r="AF352">
        <v>0</v>
      </c>
      <c r="AG352">
        <v>849.11</v>
      </c>
      <c r="AH352">
        <v>212.28</v>
      </c>
      <c r="AI352">
        <v>31.84</v>
      </c>
      <c r="AJ352">
        <v>637</v>
      </c>
      <c r="AK352">
        <v>1698.22</v>
      </c>
      <c r="AL352">
        <v>742.97</v>
      </c>
      <c r="AM352">
        <v>74.3</v>
      </c>
      <c r="AN352">
        <v>180.44</v>
      </c>
      <c r="AO352">
        <v>84.91</v>
      </c>
      <c r="AP352">
        <v>0</v>
      </c>
      <c r="AQ352">
        <v>4097.21</v>
      </c>
      <c r="AR352">
        <v>0</v>
      </c>
      <c r="AS352">
        <v>0</v>
      </c>
      <c r="AT352">
        <v>20668.98</v>
      </c>
      <c r="AU352">
        <v>197.15</v>
      </c>
      <c r="AV352">
        <v>2</v>
      </c>
      <c r="AW352">
        <v>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A353" t="s">
        <v>5833</v>
      </c>
      <c r="B353" t="s">
        <v>5378</v>
      </c>
      <c r="C353" t="s">
        <v>416</v>
      </c>
      <c r="D353">
        <v>9000455</v>
      </c>
      <c r="E353" t="s">
        <v>1072</v>
      </c>
      <c r="F353">
        <v>0</v>
      </c>
      <c r="G353">
        <v>0</v>
      </c>
      <c r="H353">
        <v>3627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300</v>
      </c>
      <c r="T353">
        <v>0</v>
      </c>
      <c r="U353">
        <v>33</v>
      </c>
      <c r="V353">
        <v>0</v>
      </c>
      <c r="W353">
        <v>0</v>
      </c>
      <c r="X353">
        <v>0</v>
      </c>
      <c r="Y353">
        <v>0</v>
      </c>
      <c r="Z353">
        <v>3960</v>
      </c>
      <c r="AA353">
        <v>0</v>
      </c>
      <c r="AB353">
        <v>2040.79</v>
      </c>
      <c r="AC353">
        <v>0</v>
      </c>
      <c r="AD353">
        <v>0</v>
      </c>
      <c r="AE353">
        <v>0</v>
      </c>
      <c r="AF353">
        <v>0</v>
      </c>
      <c r="AG353">
        <v>894.89</v>
      </c>
      <c r="AH353">
        <v>223.72</v>
      </c>
      <c r="AI353">
        <v>33.56</v>
      </c>
      <c r="AJ353">
        <v>671</v>
      </c>
      <c r="AK353">
        <v>1789.79</v>
      </c>
      <c r="AL353">
        <v>783.03</v>
      </c>
      <c r="AM353">
        <v>78.3</v>
      </c>
      <c r="AN353">
        <v>190.17</v>
      </c>
      <c r="AO353">
        <v>89.49</v>
      </c>
      <c r="AP353">
        <v>0</v>
      </c>
      <c r="AQ353">
        <v>8134.83</v>
      </c>
      <c r="AR353">
        <v>94.04</v>
      </c>
      <c r="AS353">
        <v>0</v>
      </c>
      <c r="AT353">
        <v>20545.46</v>
      </c>
      <c r="AU353">
        <v>166.36</v>
      </c>
      <c r="AV353">
        <v>2</v>
      </c>
      <c r="AW353">
        <v>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A354" t="s">
        <v>5834</v>
      </c>
      <c r="B354" t="s">
        <v>5378</v>
      </c>
      <c r="C354" t="s">
        <v>5756</v>
      </c>
      <c r="D354">
        <v>9000456</v>
      </c>
      <c r="E354" t="s">
        <v>1076</v>
      </c>
      <c r="F354">
        <v>5.9</v>
      </c>
      <c r="G354">
        <v>2124</v>
      </c>
      <c r="H354">
        <v>0</v>
      </c>
      <c r="I354">
        <v>97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300</v>
      </c>
      <c r="S354">
        <v>300</v>
      </c>
      <c r="T354">
        <v>0</v>
      </c>
      <c r="U354">
        <v>33</v>
      </c>
      <c r="V354">
        <v>800</v>
      </c>
      <c r="W354">
        <v>0</v>
      </c>
      <c r="X354">
        <v>0</v>
      </c>
      <c r="Y354">
        <v>0</v>
      </c>
      <c r="Z354">
        <v>3654</v>
      </c>
      <c r="AA354">
        <v>0</v>
      </c>
      <c r="AB354">
        <v>2124.09</v>
      </c>
      <c r="AC354">
        <v>0</v>
      </c>
      <c r="AD354">
        <v>0</v>
      </c>
      <c r="AE354">
        <v>0</v>
      </c>
      <c r="AF354">
        <v>0</v>
      </c>
      <c r="AG354">
        <v>705.86</v>
      </c>
      <c r="AH354">
        <v>176.46</v>
      </c>
      <c r="AI354">
        <v>26.47</v>
      </c>
      <c r="AJ354">
        <v>529</v>
      </c>
      <c r="AK354">
        <v>1411.71</v>
      </c>
      <c r="AL354">
        <v>617.62</v>
      </c>
      <c r="AM354">
        <v>61.76</v>
      </c>
      <c r="AN354">
        <v>149.99</v>
      </c>
      <c r="AO354">
        <v>70.59</v>
      </c>
      <c r="AP354">
        <v>0</v>
      </c>
      <c r="AQ354">
        <v>8004.21</v>
      </c>
      <c r="AR354">
        <v>90.12</v>
      </c>
      <c r="AS354">
        <v>0</v>
      </c>
      <c r="AT354">
        <v>18379.41</v>
      </c>
      <c r="AU354">
        <v>101.38</v>
      </c>
      <c r="AV354">
        <v>2</v>
      </c>
      <c r="AW354">
        <v>9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>
      <c r="A355" t="s">
        <v>5835</v>
      </c>
      <c r="B355" t="s">
        <v>5378</v>
      </c>
      <c r="C355" t="s">
        <v>5836</v>
      </c>
      <c r="D355">
        <v>9000457</v>
      </c>
      <c r="E355" t="s">
        <v>1080</v>
      </c>
      <c r="F355">
        <v>5.9</v>
      </c>
      <c r="G355">
        <v>2124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300</v>
      </c>
      <c r="S355">
        <v>300</v>
      </c>
      <c r="T355">
        <v>0</v>
      </c>
      <c r="U355">
        <v>33</v>
      </c>
      <c r="V355">
        <v>800</v>
      </c>
      <c r="W355">
        <v>0</v>
      </c>
      <c r="X355">
        <v>0</v>
      </c>
      <c r="Y355">
        <v>0</v>
      </c>
      <c r="Z355">
        <v>3557</v>
      </c>
      <c r="AA355">
        <v>0</v>
      </c>
      <c r="AB355">
        <v>2319.44</v>
      </c>
      <c r="AC355">
        <v>0</v>
      </c>
      <c r="AD355">
        <v>0</v>
      </c>
      <c r="AE355">
        <v>0</v>
      </c>
      <c r="AF355">
        <v>0</v>
      </c>
      <c r="AG355">
        <v>589.71</v>
      </c>
      <c r="AH355">
        <v>147.43</v>
      </c>
      <c r="AI355">
        <v>22.11</v>
      </c>
      <c r="AJ355">
        <v>442</v>
      </c>
      <c r="AK355">
        <v>1179.41</v>
      </c>
      <c r="AL355">
        <v>515.99</v>
      </c>
      <c r="AM355">
        <v>51.6</v>
      </c>
      <c r="AN355">
        <v>125.31</v>
      </c>
      <c r="AO355">
        <v>58.97</v>
      </c>
      <c r="AP355">
        <v>0</v>
      </c>
      <c r="AQ355">
        <v>6143.75</v>
      </c>
      <c r="AR355">
        <v>34.31</v>
      </c>
      <c r="AS355">
        <v>0</v>
      </c>
      <c r="AT355">
        <v>19170.48</v>
      </c>
      <c r="AU355">
        <v>125.11</v>
      </c>
      <c r="AV355">
        <v>2</v>
      </c>
      <c r="AW355">
        <v>9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A356" t="s">
        <v>5837</v>
      </c>
      <c r="B356" t="s">
        <v>5378</v>
      </c>
      <c r="C356" t="s">
        <v>5641</v>
      </c>
      <c r="D356">
        <v>9000458</v>
      </c>
      <c r="E356" t="s">
        <v>1084</v>
      </c>
      <c r="F356">
        <v>6.7</v>
      </c>
      <c r="G356">
        <v>2412</v>
      </c>
      <c r="H356">
        <v>0</v>
      </c>
      <c r="I356">
        <v>222</v>
      </c>
      <c r="J356">
        <v>221.79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100</v>
      </c>
      <c r="S356">
        <v>300</v>
      </c>
      <c r="T356">
        <v>0</v>
      </c>
      <c r="U356">
        <v>33</v>
      </c>
      <c r="V356">
        <v>800</v>
      </c>
      <c r="W356">
        <v>0</v>
      </c>
      <c r="X356">
        <v>332.69</v>
      </c>
      <c r="Y356">
        <v>0</v>
      </c>
      <c r="Z356">
        <v>4421.48</v>
      </c>
      <c r="AA356">
        <v>0</v>
      </c>
      <c r="AB356">
        <v>2931.01</v>
      </c>
      <c r="AC356">
        <v>0</v>
      </c>
      <c r="AD356">
        <v>0</v>
      </c>
      <c r="AE356">
        <v>0</v>
      </c>
      <c r="AF356">
        <v>0</v>
      </c>
      <c r="AG356">
        <v>722.47</v>
      </c>
      <c r="AH356">
        <v>180.62</v>
      </c>
      <c r="AI356">
        <v>27.09</v>
      </c>
      <c r="AJ356">
        <v>542</v>
      </c>
      <c r="AK356">
        <v>1444.94</v>
      </c>
      <c r="AL356">
        <v>632.16</v>
      </c>
      <c r="AM356">
        <v>63.22</v>
      </c>
      <c r="AN356">
        <v>153.52</v>
      </c>
      <c r="AO356">
        <v>72.25</v>
      </c>
      <c r="AP356">
        <v>0</v>
      </c>
      <c r="AQ356">
        <v>5543.3</v>
      </c>
      <c r="AR356">
        <v>16.29</v>
      </c>
      <c r="AS356">
        <v>0</v>
      </c>
      <c r="AT356">
        <v>19491.8</v>
      </c>
      <c r="AU356">
        <v>134.75</v>
      </c>
      <c r="AV356">
        <v>2</v>
      </c>
      <c r="AW356">
        <v>9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>
      <c r="A357" t="s">
        <v>5838</v>
      </c>
      <c r="B357" t="s">
        <v>5378</v>
      </c>
      <c r="C357" t="s">
        <v>416</v>
      </c>
      <c r="D357">
        <v>9000459</v>
      </c>
      <c r="E357" t="s">
        <v>1088</v>
      </c>
      <c r="F357">
        <v>0</v>
      </c>
      <c r="G357">
        <v>0</v>
      </c>
      <c r="H357">
        <v>3627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300</v>
      </c>
      <c r="T357">
        <v>0</v>
      </c>
      <c r="U357">
        <v>33</v>
      </c>
      <c r="V357">
        <v>0</v>
      </c>
      <c r="W357">
        <v>0</v>
      </c>
      <c r="X357">
        <v>0</v>
      </c>
      <c r="Y357">
        <v>0</v>
      </c>
      <c r="Z357">
        <v>3960</v>
      </c>
      <c r="AA357">
        <v>0</v>
      </c>
      <c r="AB357">
        <v>2108.58</v>
      </c>
      <c r="AC357">
        <v>0</v>
      </c>
      <c r="AD357">
        <v>0</v>
      </c>
      <c r="AE357">
        <v>0</v>
      </c>
      <c r="AF357">
        <v>0</v>
      </c>
      <c r="AG357">
        <v>907.51</v>
      </c>
      <c r="AH357">
        <v>226.88</v>
      </c>
      <c r="AI357">
        <v>34.03</v>
      </c>
      <c r="AJ357">
        <v>681</v>
      </c>
      <c r="AK357">
        <v>1815.03</v>
      </c>
      <c r="AL357">
        <v>794.07</v>
      </c>
      <c r="AM357">
        <v>79.41</v>
      </c>
      <c r="AN357">
        <v>192.85</v>
      </c>
      <c r="AO357">
        <v>90.75</v>
      </c>
      <c r="AP357">
        <v>0</v>
      </c>
      <c r="AQ357">
        <v>4108.58</v>
      </c>
      <c r="AR357">
        <v>0</v>
      </c>
      <c r="AS357">
        <v>0</v>
      </c>
      <c r="AT357">
        <v>20730.2</v>
      </c>
      <c r="AU357">
        <v>198.65</v>
      </c>
      <c r="AV357">
        <v>2</v>
      </c>
      <c r="AW357">
        <v>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>
      <c r="A358" t="s">
        <v>5839</v>
      </c>
      <c r="B358" t="s">
        <v>5378</v>
      </c>
      <c r="C358" t="s">
        <v>5840</v>
      </c>
      <c r="D358">
        <v>9000460</v>
      </c>
      <c r="E358" t="s">
        <v>1092</v>
      </c>
      <c r="F358">
        <v>5.9</v>
      </c>
      <c r="G358">
        <v>2124</v>
      </c>
      <c r="H358">
        <v>0</v>
      </c>
      <c r="I358">
        <v>257.36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300</v>
      </c>
      <c r="S358">
        <v>300</v>
      </c>
      <c r="T358">
        <v>0</v>
      </c>
      <c r="U358">
        <v>33</v>
      </c>
      <c r="V358">
        <v>800</v>
      </c>
      <c r="W358">
        <v>0</v>
      </c>
      <c r="X358">
        <v>0</v>
      </c>
      <c r="Y358">
        <v>0</v>
      </c>
      <c r="Z358">
        <v>3814.36</v>
      </c>
      <c r="AA358">
        <v>0</v>
      </c>
      <c r="AB358">
        <v>1973.9</v>
      </c>
      <c r="AC358">
        <v>0</v>
      </c>
      <c r="AD358">
        <v>0</v>
      </c>
      <c r="AE358">
        <v>0</v>
      </c>
      <c r="AF358">
        <v>0</v>
      </c>
      <c r="AG358">
        <v>902.1</v>
      </c>
      <c r="AH358">
        <v>225.53</v>
      </c>
      <c r="AI358">
        <v>33.83</v>
      </c>
      <c r="AJ358">
        <v>677</v>
      </c>
      <c r="AK358">
        <v>1804.2</v>
      </c>
      <c r="AL358">
        <v>789.34</v>
      </c>
      <c r="AM358">
        <v>78.93</v>
      </c>
      <c r="AN358">
        <v>191.7</v>
      </c>
      <c r="AO358">
        <v>90.21</v>
      </c>
      <c r="AP358">
        <v>0</v>
      </c>
      <c r="AQ358">
        <v>1763.9</v>
      </c>
      <c r="AR358">
        <v>0</v>
      </c>
      <c r="AS358">
        <v>0</v>
      </c>
      <c r="AT358">
        <v>20512.29</v>
      </c>
      <c r="AU358">
        <v>262.45</v>
      </c>
      <c r="AV358">
        <v>2</v>
      </c>
      <c r="AW358">
        <v>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 t="s">
        <v>5841</v>
      </c>
      <c r="B359" t="s">
        <v>5378</v>
      </c>
      <c r="C359" t="s">
        <v>5645</v>
      </c>
      <c r="D359">
        <v>9000461</v>
      </c>
      <c r="E359" t="s">
        <v>1096</v>
      </c>
      <c r="F359">
        <v>6.7</v>
      </c>
      <c r="G359">
        <v>2412</v>
      </c>
      <c r="H359">
        <v>0</v>
      </c>
      <c r="I359">
        <v>126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100</v>
      </c>
      <c r="S359">
        <v>300</v>
      </c>
      <c r="T359">
        <v>0</v>
      </c>
      <c r="U359">
        <v>33</v>
      </c>
      <c r="V359">
        <v>800</v>
      </c>
      <c r="W359">
        <v>0</v>
      </c>
      <c r="X359">
        <v>665.38</v>
      </c>
      <c r="Y359">
        <v>0</v>
      </c>
      <c r="Z359">
        <v>4436.38</v>
      </c>
      <c r="AA359">
        <v>0</v>
      </c>
      <c r="AB359">
        <v>3012.77</v>
      </c>
      <c r="AC359">
        <v>0</v>
      </c>
      <c r="AD359">
        <v>0</v>
      </c>
      <c r="AE359">
        <v>0</v>
      </c>
      <c r="AF359">
        <v>0</v>
      </c>
      <c r="AG359">
        <v>697.95</v>
      </c>
      <c r="AH359">
        <v>174.49</v>
      </c>
      <c r="AI359">
        <v>26.17</v>
      </c>
      <c r="AJ359">
        <v>523</v>
      </c>
      <c r="AK359">
        <v>1395.89</v>
      </c>
      <c r="AL359">
        <v>610.7</v>
      </c>
      <c r="AM359">
        <v>61.07</v>
      </c>
      <c r="AN359">
        <v>148.31</v>
      </c>
      <c r="AO359">
        <v>69.79</v>
      </c>
      <c r="AP359">
        <v>0</v>
      </c>
      <c r="AQ359">
        <v>2942.77</v>
      </c>
      <c r="AR359">
        <v>0</v>
      </c>
      <c r="AS359">
        <v>0</v>
      </c>
      <c r="AT359">
        <v>19261.55</v>
      </c>
      <c r="AU359">
        <v>189.56</v>
      </c>
      <c r="AV359">
        <v>2</v>
      </c>
      <c r="AW359">
        <v>9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>
      <c r="A360" t="s">
        <v>5842</v>
      </c>
      <c r="B360" t="s">
        <v>5378</v>
      </c>
      <c r="C360" t="s">
        <v>5645</v>
      </c>
      <c r="D360">
        <v>9000462</v>
      </c>
      <c r="E360" t="s">
        <v>1100</v>
      </c>
      <c r="F360">
        <v>6.5</v>
      </c>
      <c r="G360">
        <v>2340</v>
      </c>
      <c r="H360">
        <v>0</v>
      </c>
      <c r="I360">
        <v>28</v>
      </c>
      <c r="J360">
        <v>215.17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100</v>
      </c>
      <c r="S360">
        <v>300</v>
      </c>
      <c r="T360">
        <v>0</v>
      </c>
      <c r="U360">
        <v>33</v>
      </c>
      <c r="V360">
        <v>800</v>
      </c>
      <c r="W360">
        <v>0</v>
      </c>
      <c r="X360">
        <v>645.52</v>
      </c>
      <c r="Y360">
        <v>0</v>
      </c>
      <c r="Z360">
        <v>4461.69</v>
      </c>
      <c r="AA360">
        <v>0</v>
      </c>
      <c r="AB360">
        <v>2890.17</v>
      </c>
      <c r="AC360">
        <v>0</v>
      </c>
      <c r="AD360">
        <v>0</v>
      </c>
      <c r="AE360">
        <v>0</v>
      </c>
      <c r="AF360">
        <v>0</v>
      </c>
      <c r="AG360">
        <v>770.11</v>
      </c>
      <c r="AH360">
        <v>192.53</v>
      </c>
      <c r="AI360">
        <v>28.88</v>
      </c>
      <c r="AJ360">
        <v>578</v>
      </c>
      <c r="AK360">
        <v>1540.22</v>
      </c>
      <c r="AL360">
        <v>673.85</v>
      </c>
      <c r="AM360">
        <v>67.38</v>
      </c>
      <c r="AN360">
        <v>163.65</v>
      </c>
      <c r="AO360">
        <v>77.01</v>
      </c>
      <c r="AP360">
        <v>0</v>
      </c>
      <c r="AQ360">
        <v>2820.17</v>
      </c>
      <c r="AR360">
        <v>0</v>
      </c>
      <c r="AS360">
        <v>0</v>
      </c>
      <c r="AT360">
        <v>18943.88</v>
      </c>
      <c r="AU360">
        <v>183.71</v>
      </c>
      <c r="AV360">
        <v>2</v>
      </c>
      <c r="AW360">
        <v>9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>
      <c r="A361" t="s">
        <v>5843</v>
      </c>
      <c r="B361" t="s">
        <v>5378</v>
      </c>
      <c r="C361" t="s">
        <v>5645</v>
      </c>
      <c r="D361">
        <v>9000463</v>
      </c>
      <c r="E361" t="s">
        <v>1104</v>
      </c>
      <c r="F361">
        <v>5.9</v>
      </c>
      <c r="G361">
        <v>2124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300</v>
      </c>
      <c r="S361">
        <v>300</v>
      </c>
      <c r="T361">
        <v>0</v>
      </c>
      <c r="U361">
        <v>33</v>
      </c>
      <c r="V361">
        <v>800</v>
      </c>
      <c r="W361">
        <v>0</v>
      </c>
      <c r="X361">
        <v>60</v>
      </c>
      <c r="Y361">
        <v>0</v>
      </c>
      <c r="Z361">
        <v>3617</v>
      </c>
      <c r="AA361">
        <v>0</v>
      </c>
      <c r="AB361">
        <v>2202.65</v>
      </c>
      <c r="AC361">
        <v>0</v>
      </c>
      <c r="AD361">
        <v>0</v>
      </c>
      <c r="AE361">
        <v>0</v>
      </c>
      <c r="AF361">
        <v>0</v>
      </c>
      <c r="AG361">
        <v>693.09</v>
      </c>
      <c r="AH361">
        <v>173.27</v>
      </c>
      <c r="AI361">
        <v>25.99</v>
      </c>
      <c r="AJ361">
        <v>520</v>
      </c>
      <c r="AK361">
        <v>1386.19</v>
      </c>
      <c r="AL361">
        <v>606.46</v>
      </c>
      <c r="AM361">
        <v>60.65</v>
      </c>
      <c r="AN361">
        <v>147.28</v>
      </c>
      <c r="AO361">
        <v>69.31</v>
      </c>
      <c r="AP361">
        <v>0</v>
      </c>
      <c r="AQ361">
        <v>1992.65</v>
      </c>
      <c r="AR361">
        <v>0</v>
      </c>
      <c r="AS361">
        <v>0</v>
      </c>
      <c r="AT361">
        <v>18140.5</v>
      </c>
      <c r="AU361">
        <v>184.44</v>
      </c>
      <c r="AV361">
        <v>2</v>
      </c>
      <c r="AW361">
        <v>9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>
      <c r="A362" t="s">
        <v>5844</v>
      </c>
      <c r="B362" t="s">
        <v>5378</v>
      </c>
      <c r="C362" t="s">
        <v>5645</v>
      </c>
      <c r="D362">
        <v>9000464</v>
      </c>
      <c r="E362" t="s">
        <v>1108</v>
      </c>
      <c r="F362">
        <v>6.1</v>
      </c>
      <c r="G362">
        <v>2196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300</v>
      </c>
      <c r="S362">
        <v>300</v>
      </c>
      <c r="T362">
        <v>0</v>
      </c>
      <c r="U362">
        <v>33</v>
      </c>
      <c r="V362">
        <v>800</v>
      </c>
      <c r="W362">
        <v>0</v>
      </c>
      <c r="X362">
        <v>0</v>
      </c>
      <c r="Y362">
        <v>0</v>
      </c>
      <c r="Z362">
        <v>3629</v>
      </c>
      <c r="AA362">
        <v>0</v>
      </c>
      <c r="AB362">
        <v>2406.14</v>
      </c>
      <c r="AC362">
        <v>0</v>
      </c>
      <c r="AD362">
        <v>0</v>
      </c>
      <c r="AE362">
        <v>0</v>
      </c>
      <c r="AF362">
        <v>0</v>
      </c>
      <c r="AG362">
        <v>580.87</v>
      </c>
      <c r="AH362">
        <v>145.22</v>
      </c>
      <c r="AI362">
        <v>21.78</v>
      </c>
      <c r="AJ362">
        <v>436</v>
      </c>
      <c r="AK362">
        <v>1161.74</v>
      </c>
      <c r="AL362">
        <v>508.26</v>
      </c>
      <c r="AM362">
        <v>50.83</v>
      </c>
      <c r="AN362">
        <v>123.43</v>
      </c>
      <c r="AO362">
        <v>58.09</v>
      </c>
      <c r="AP362">
        <v>0</v>
      </c>
      <c r="AQ362">
        <v>6233.13</v>
      </c>
      <c r="AR362">
        <v>36.99</v>
      </c>
      <c r="AS362">
        <v>0</v>
      </c>
      <c r="AT362">
        <v>20754.78</v>
      </c>
      <c r="AU362">
        <v>172.64</v>
      </c>
      <c r="AV362">
        <v>2</v>
      </c>
      <c r="AW362">
        <v>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>
      <c r="A363" t="s">
        <v>5845</v>
      </c>
      <c r="B363" t="s">
        <v>5378</v>
      </c>
      <c r="C363" t="s">
        <v>5645</v>
      </c>
      <c r="D363">
        <v>9000465</v>
      </c>
      <c r="E363" t="s">
        <v>1112</v>
      </c>
      <c r="F363">
        <v>6.1</v>
      </c>
      <c r="G363">
        <v>2196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300</v>
      </c>
      <c r="S363">
        <v>300</v>
      </c>
      <c r="T363">
        <v>0</v>
      </c>
      <c r="U363">
        <v>33</v>
      </c>
      <c r="V363">
        <v>800</v>
      </c>
      <c r="W363">
        <v>0</v>
      </c>
      <c r="X363">
        <v>0</v>
      </c>
      <c r="Y363">
        <v>0</v>
      </c>
      <c r="Z363">
        <v>3629</v>
      </c>
      <c r="AA363">
        <v>0</v>
      </c>
      <c r="AB363">
        <v>2447.19</v>
      </c>
      <c r="AC363">
        <v>0</v>
      </c>
      <c r="AD363">
        <v>0</v>
      </c>
      <c r="AE363">
        <v>0</v>
      </c>
      <c r="AF363">
        <v>0</v>
      </c>
      <c r="AG363">
        <v>579.27</v>
      </c>
      <c r="AH363">
        <v>144.82</v>
      </c>
      <c r="AI363">
        <v>21.72</v>
      </c>
      <c r="AJ363">
        <v>434</v>
      </c>
      <c r="AK363">
        <v>1158.54</v>
      </c>
      <c r="AL363">
        <v>506.86</v>
      </c>
      <c r="AM363">
        <v>50.69</v>
      </c>
      <c r="AN363">
        <v>123.09</v>
      </c>
      <c r="AO363">
        <v>57.93</v>
      </c>
      <c r="AP363">
        <v>0</v>
      </c>
      <c r="AQ363">
        <v>2237.19</v>
      </c>
      <c r="AR363">
        <v>0</v>
      </c>
      <c r="AS363">
        <v>0</v>
      </c>
      <c r="AT363">
        <v>20495.79</v>
      </c>
      <c r="AU363">
        <v>247.76</v>
      </c>
      <c r="AV363">
        <v>2</v>
      </c>
      <c r="AW363">
        <v>9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A364" t="s">
        <v>5846</v>
      </c>
      <c r="B364" t="s">
        <v>5378</v>
      </c>
      <c r="C364" t="s">
        <v>5645</v>
      </c>
      <c r="D364">
        <v>9000466</v>
      </c>
      <c r="E364" t="s">
        <v>1116</v>
      </c>
      <c r="F364">
        <v>5.9</v>
      </c>
      <c r="G364">
        <v>2124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100</v>
      </c>
      <c r="S364">
        <v>300</v>
      </c>
      <c r="T364">
        <v>0</v>
      </c>
      <c r="U364">
        <v>33</v>
      </c>
      <c r="V364">
        <v>800</v>
      </c>
      <c r="W364">
        <v>0</v>
      </c>
      <c r="X364">
        <v>292.97</v>
      </c>
      <c r="Y364">
        <v>0</v>
      </c>
      <c r="Z364">
        <v>3649.97</v>
      </c>
      <c r="AA364">
        <v>0</v>
      </c>
      <c r="AB364">
        <v>2458.35</v>
      </c>
      <c r="AC364">
        <v>0</v>
      </c>
      <c r="AD364">
        <v>0</v>
      </c>
      <c r="AE364">
        <v>0</v>
      </c>
      <c r="AF364">
        <v>0</v>
      </c>
      <c r="AG364">
        <v>559.96</v>
      </c>
      <c r="AH364">
        <v>139.99</v>
      </c>
      <c r="AI364">
        <v>21</v>
      </c>
      <c r="AJ364">
        <v>420</v>
      </c>
      <c r="AK364">
        <v>1119.92</v>
      </c>
      <c r="AL364">
        <v>489.96</v>
      </c>
      <c r="AM364">
        <v>49</v>
      </c>
      <c r="AN364">
        <v>118.99</v>
      </c>
      <c r="AO364">
        <v>56</v>
      </c>
      <c r="AP364">
        <v>0</v>
      </c>
      <c r="AQ364">
        <v>8437.02</v>
      </c>
      <c r="AR364">
        <v>48.67</v>
      </c>
      <c r="AS364">
        <v>0</v>
      </c>
      <c r="AT364">
        <v>16622.43</v>
      </c>
      <c r="AU364">
        <v>48.67</v>
      </c>
      <c r="AV364">
        <v>2</v>
      </c>
      <c r="AW364">
        <v>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>
      <c r="A365" t="s">
        <v>5847</v>
      </c>
      <c r="B365" t="s">
        <v>5378</v>
      </c>
      <c r="C365" t="s">
        <v>5848</v>
      </c>
      <c r="D365">
        <v>9000467</v>
      </c>
      <c r="E365" t="s">
        <v>1120</v>
      </c>
      <c r="F365">
        <v>6.1</v>
      </c>
      <c r="G365">
        <v>2196</v>
      </c>
      <c r="H365">
        <v>0</v>
      </c>
      <c r="I365">
        <v>123.44</v>
      </c>
      <c r="J365">
        <v>0</v>
      </c>
      <c r="K365">
        <v>0</v>
      </c>
      <c r="L365">
        <v>84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300</v>
      </c>
      <c r="S365">
        <v>300</v>
      </c>
      <c r="T365">
        <v>0</v>
      </c>
      <c r="U365">
        <v>33</v>
      </c>
      <c r="V365">
        <v>800</v>
      </c>
      <c r="W365">
        <v>0</v>
      </c>
      <c r="X365">
        <v>0</v>
      </c>
      <c r="Y365">
        <v>0</v>
      </c>
      <c r="Z365">
        <v>3836.44</v>
      </c>
      <c r="AA365">
        <v>0</v>
      </c>
      <c r="AB365">
        <v>1923.65</v>
      </c>
      <c r="AC365">
        <v>0</v>
      </c>
      <c r="AD365">
        <v>0</v>
      </c>
      <c r="AE365">
        <v>0</v>
      </c>
      <c r="AF365">
        <v>0</v>
      </c>
      <c r="AG365">
        <v>911.68</v>
      </c>
      <c r="AH365">
        <v>227.92</v>
      </c>
      <c r="AI365">
        <v>34.19</v>
      </c>
      <c r="AJ365">
        <v>684</v>
      </c>
      <c r="AK365">
        <v>1823.36</v>
      </c>
      <c r="AL365">
        <v>797.72</v>
      </c>
      <c r="AM365">
        <v>79.77</v>
      </c>
      <c r="AN365">
        <v>193.73</v>
      </c>
      <c r="AO365">
        <v>91.17</v>
      </c>
      <c r="AP365">
        <v>0</v>
      </c>
      <c r="AQ365">
        <v>6766.65</v>
      </c>
      <c r="AR365">
        <v>53</v>
      </c>
      <c r="AS365">
        <v>0</v>
      </c>
      <c r="AT365">
        <v>17157.07</v>
      </c>
      <c r="AU365">
        <v>64.71</v>
      </c>
      <c r="AV365">
        <v>2</v>
      </c>
      <c r="AW365">
        <v>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>
      <c r="A366" t="s">
        <v>5849</v>
      </c>
      <c r="B366" t="s">
        <v>5378</v>
      </c>
      <c r="C366" t="s">
        <v>5645</v>
      </c>
      <c r="D366">
        <v>9000468</v>
      </c>
      <c r="E366" t="s">
        <v>1124</v>
      </c>
      <c r="F366">
        <v>5.7</v>
      </c>
      <c r="G366">
        <v>2052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300</v>
      </c>
      <c r="S366">
        <v>300</v>
      </c>
      <c r="T366">
        <v>0</v>
      </c>
      <c r="U366">
        <v>33</v>
      </c>
      <c r="V366">
        <v>800</v>
      </c>
      <c r="W366">
        <v>0</v>
      </c>
      <c r="X366">
        <v>0</v>
      </c>
      <c r="Y366">
        <v>0</v>
      </c>
      <c r="Z366">
        <v>3485</v>
      </c>
      <c r="AA366">
        <v>0</v>
      </c>
      <c r="AB366">
        <v>2325.49</v>
      </c>
      <c r="AC366">
        <v>0</v>
      </c>
      <c r="AD366">
        <v>0</v>
      </c>
      <c r="AE366">
        <v>0</v>
      </c>
      <c r="AF366">
        <v>0</v>
      </c>
      <c r="AG366">
        <v>568.16</v>
      </c>
      <c r="AH366">
        <v>142.04</v>
      </c>
      <c r="AI366">
        <v>21.31</v>
      </c>
      <c r="AJ366">
        <v>426</v>
      </c>
      <c r="AK366">
        <v>1136.32</v>
      </c>
      <c r="AL366">
        <v>497.14</v>
      </c>
      <c r="AM366">
        <v>49.71</v>
      </c>
      <c r="AN366">
        <v>120.73</v>
      </c>
      <c r="AO366">
        <v>56.82</v>
      </c>
      <c r="AP366">
        <v>0</v>
      </c>
      <c r="AQ366">
        <v>2115.49</v>
      </c>
      <c r="AR366">
        <v>0</v>
      </c>
      <c r="AS366">
        <v>0</v>
      </c>
      <c r="AT366">
        <v>19895.18</v>
      </c>
      <c r="AU366">
        <v>233.39</v>
      </c>
      <c r="AV366">
        <v>2</v>
      </c>
      <c r="AW366">
        <v>9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>
      <c r="A367" t="s">
        <v>5850</v>
      </c>
      <c r="B367" t="s">
        <v>5378</v>
      </c>
      <c r="C367" t="s">
        <v>5645</v>
      </c>
      <c r="D367">
        <v>9000469</v>
      </c>
      <c r="E367" t="s">
        <v>1128</v>
      </c>
      <c r="F367">
        <v>5.9</v>
      </c>
      <c r="G367">
        <v>2124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100</v>
      </c>
      <c r="S367">
        <v>300</v>
      </c>
      <c r="T367">
        <v>0</v>
      </c>
      <c r="U367">
        <v>33</v>
      </c>
      <c r="V367">
        <v>800</v>
      </c>
      <c r="W367">
        <v>0</v>
      </c>
      <c r="X367">
        <v>292.97</v>
      </c>
      <c r="Y367">
        <v>0</v>
      </c>
      <c r="Z367">
        <v>3649.97</v>
      </c>
      <c r="AA367">
        <v>0</v>
      </c>
      <c r="AB367">
        <v>2266.65</v>
      </c>
      <c r="AC367">
        <v>0</v>
      </c>
      <c r="AD367">
        <v>0</v>
      </c>
      <c r="AE367">
        <v>0</v>
      </c>
      <c r="AF367">
        <v>0</v>
      </c>
      <c r="AG367">
        <v>670.87</v>
      </c>
      <c r="AH367">
        <v>167.72</v>
      </c>
      <c r="AI367">
        <v>25.16</v>
      </c>
      <c r="AJ367">
        <v>503</v>
      </c>
      <c r="AK367">
        <v>1341.74</v>
      </c>
      <c r="AL367">
        <v>587.01</v>
      </c>
      <c r="AM367">
        <v>58.7</v>
      </c>
      <c r="AN367">
        <v>142.56</v>
      </c>
      <c r="AO367">
        <v>67.09</v>
      </c>
      <c r="AP367">
        <v>0</v>
      </c>
      <c r="AQ367">
        <v>9211.22</v>
      </c>
      <c r="AR367">
        <v>14.57</v>
      </c>
      <c r="AS367">
        <v>0</v>
      </c>
      <c r="AT367">
        <v>15485.69</v>
      </c>
      <c r="AU367">
        <v>14.57</v>
      </c>
      <c r="AV367">
        <v>2</v>
      </c>
      <c r="AW367">
        <v>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>
      <c r="A368" t="s">
        <v>5851</v>
      </c>
      <c r="B368" t="s">
        <v>5378</v>
      </c>
      <c r="C368" t="s">
        <v>5641</v>
      </c>
      <c r="D368">
        <v>9000470</v>
      </c>
      <c r="E368" t="s">
        <v>1132</v>
      </c>
      <c r="F368">
        <v>5.9</v>
      </c>
      <c r="G368">
        <v>2124</v>
      </c>
      <c r="H368">
        <v>0</v>
      </c>
      <c r="I368">
        <v>0</v>
      </c>
      <c r="J368">
        <v>195.31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100</v>
      </c>
      <c r="S368">
        <v>300</v>
      </c>
      <c r="T368">
        <v>0</v>
      </c>
      <c r="U368">
        <v>33</v>
      </c>
      <c r="V368">
        <v>800</v>
      </c>
      <c r="W368">
        <v>0</v>
      </c>
      <c r="X368">
        <v>352.97</v>
      </c>
      <c r="Y368">
        <v>0</v>
      </c>
      <c r="Z368">
        <v>3905.28</v>
      </c>
      <c r="AA368">
        <v>0</v>
      </c>
      <c r="AB368">
        <v>2704.03</v>
      </c>
      <c r="AC368">
        <v>0</v>
      </c>
      <c r="AD368">
        <v>0</v>
      </c>
      <c r="AE368">
        <v>0</v>
      </c>
      <c r="AF368">
        <v>0</v>
      </c>
      <c r="AG368">
        <v>554.02</v>
      </c>
      <c r="AH368">
        <v>138.5</v>
      </c>
      <c r="AI368">
        <v>20.78</v>
      </c>
      <c r="AJ368">
        <v>416</v>
      </c>
      <c r="AK368">
        <v>1108.03</v>
      </c>
      <c r="AL368">
        <v>484.76</v>
      </c>
      <c r="AM368">
        <v>48.48</v>
      </c>
      <c r="AN368">
        <v>117.73</v>
      </c>
      <c r="AO368">
        <v>55.4</v>
      </c>
      <c r="AP368">
        <v>0</v>
      </c>
      <c r="AQ368">
        <v>11703.98</v>
      </c>
      <c r="AR368">
        <v>69.95</v>
      </c>
      <c r="AS368">
        <v>0</v>
      </c>
      <c r="AT368">
        <v>17331.56</v>
      </c>
      <c r="AU368">
        <v>69.95</v>
      </c>
      <c r="AV368">
        <v>2</v>
      </c>
      <c r="AW368">
        <v>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>
      <c r="A369" t="s">
        <v>5852</v>
      </c>
      <c r="B369" t="s">
        <v>5378</v>
      </c>
      <c r="C369" t="s">
        <v>5641</v>
      </c>
      <c r="D369">
        <v>9000471</v>
      </c>
      <c r="E369" t="s">
        <v>1136</v>
      </c>
      <c r="F369">
        <v>6.7</v>
      </c>
      <c r="G369">
        <v>2412</v>
      </c>
      <c r="H369">
        <v>0</v>
      </c>
      <c r="I369">
        <v>348.17</v>
      </c>
      <c r="J369">
        <v>221.79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100</v>
      </c>
      <c r="S369">
        <v>300</v>
      </c>
      <c r="T369">
        <v>0</v>
      </c>
      <c r="U369">
        <v>33</v>
      </c>
      <c r="V369">
        <v>800</v>
      </c>
      <c r="W369">
        <v>0</v>
      </c>
      <c r="X369">
        <v>332.69</v>
      </c>
      <c r="Y369">
        <v>0</v>
      </c>
      <c r="Z369">
        <v>4547.65</v>
      </c>
      <c r="AA369">
        <v>0</v>
      </c>
      <c r="AB369">
        <v>2897.21</v>
      </c>
      <c r="AC369">
        <v>0</v>
      </c>
      <c r="AD369">
        <v>0</v>
      </c>
      <c r="AE369">
        <v>0</v>
      </c>
      <c r="AF369">
        <v>0</v>
      </c>
      <c r="AG369">
        <v>808.89</v>
      </c>
      <c r="AH369">
        <v>202.22</v>
      </c>
      <c r="AI369">
        <v>30.33</v>
      </c>
      <c r="AJ369">
        <v>607</v>
      </c>
      <c r="AK369">
        <v>1617.77</v>
      </c>
      <c r="AL369">
        <v>707.77</v>
      </c>
      <c r="AM369">
        <v>70.78</v>
      </c>
      <c r="AN369">
        <v>171.89</v>
      </c>
      <c r="AO369">
        <v>80.89</v>
      </c>
      <c r="AP369">
        <v>0</v>
      </c>
      <c r="AQ369">
        <v>2827.21</v>
      </c>
      <c r="AR369">
        <v>0</v>
      </c>
      <c r="AS369">
        <v>0</v>
      </c>
      <c r="AT369">
        <v>19341.53</v>
      </c>
      <c r="AU369">
        <v>195.43</v>
      </c>
      <c r="AV369">
        <v>2</v>
      </c>
      <c r="AW369">
        <v>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>
      <c r="A370" t="s">
        <v>5853</v>
      </c>
      <c r="B370" t="s">
        <v>5378</v>
      </c>
      <c r="C370" t="s">
        <v>5498</v>
      </c>
      <c r="D370">
        <v>9000472</v>
      </c>
      <c r="E370" t="s">
        <v>1140</v>
      </c>
      <c r="F370">
        <v>5.7</v>
      </c>
      <c r="G370">
        <v>2052</v>
      </c>
      <c r="H370">
        <v>0</v>
      </c>
      <c r="I370">
        <v>0</v>
      </c>
      <c r="J370">
        <v>188.69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100</v>
      </c>
      <c r="S370">
        <v>300</v>
      </c>
      <c r="T370">
        <v>0</v>
      </c>
      <c r="U370">
        <v>33</v>
      </c>
      <c r="V370">
        <v>800</v>
      </c>
      <c r="W370">
        <v>0</v>
      </c>
      <c r="X370">
        <v>566.07</v>
      </c>
      <c r="Y370">
        <v>0</v>
      </c>
      <c r="Z370">
        <v>4039.76</v>
      </c>
      <c r="AA370">
        <v>0</v>
      </c>
      <c r="AB370">
        <v>2818.68</v>
      </c>
      <c r="AC370">
        <v>0</v>
      </c>
      <c r="AD370">
        <v>0</v>
      </c>
      <c r="AE370">
        <v>0</v>
      </c>
      <c r="AF370">
        <v>0</v>
      </c>
      <c r="AG370">
        <v>571.65</v>
      </c>
      <c r="AH370">
        <v>142.91</v>
      </c>
      <c r="AI370">
        <v>21.44</v>
      </c>
      <c r="AJ370">
        <v>429</v>
      </c>
      <c r="AK370">
        <v>1143.31</v>
      </c>
      <c r="AL370">
        <v>500.2</v>
      </c>
      <c r="AM370">
        <v>50.02</v>
      </c>
      <c r="AN370">
        <v>121.48</v>
      </c>
      <c r="AO370">
        <v>57.17</v>
      </c>
      <c r="AP370">
        <v>0</v>
      </c>
      <c r="AQ370">
        <v>6802.76</v>
      </c>
      <c r="AR370">
        <v>54.08</v>
      </c>
      <c r="AS370">
        <v>0</v>
      </c>
      <c r="AT370">
        <v>17888.47</v>
      </c>
      <c r="AU370">
        <v>86.65</v>
      </c>
      <c r="AV370">
        <v>2</v>
      </c>
      <c r="AW370">
        <v>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>
      <c r="A371" t="s">
        <v>5854</v>
      </c>
      <c r="B371" t="s">
        <v>5378</v>
      </c>
      <c r="C371" t="s">
        <v>5855</v>
      </c>
      <c r="D371">
        <v>9000473</v>
      </c>
      <c r="E371" t="s">
        <v>3676</v>
      </c>
      <c r="F371">
        <v>5.9</v>
      </c>
      <c r="G371">
        <v>2124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300</v>
      </c>
      <c r="T371">
        <v>0</v>
      </c>
      <c r="U371">
        <v>33</v>
      </c>
      <c r="V371">
        <v>0</v>
      </c>
      <c r="W371">
        <v>0</v>
      </c>
      <c r="X371">
        <v>46</v>
      </c>
      <c r="Y371">
        <v>0</v>
      </c>
      <c r="Z371">
        <v>5613</v>
      </c>
      <c r="AA371">
        <v>0</v>
      </c>
      <c r="AB371">
        <v>3706.24</v>
      </c>
      <c r="AC371">
        <v>0</v>
      </c>
      <c r="AD371">
        <v>0</v>
      </c>
      <c r="AE371">
        <v>0</v>
      </c>
      <c r="AF371">
        <v>0</v>
      </c>
      <c r="AG371">
        <v>934.96</v>
      </c>
      <c r="AH371">
        <v>233.74</v>
      </c>
      <c r="AI371">
        <v>35.06</v>
      </c>
      <c r="AJ371">
        <v>701</v>
      </c>
      <c r="AK371">
        <v>1869.92</v>
      </c>
      <c r="AL371">
        <v>818.09</v>
      </c>
      <c r="AM371">
        <v>81.81</v>
      </c>
      <c r="AN371">
        <v>198.68</v>
      </c>
      <c r="AO371">
        <v>93.5</v>
      </c>
      <c r="AP371">
        <v>0</v>
      </c>
      <c r="AQ371">
        <v>3706.24</v>
      </c>
      <c r="AR371">
        <v>0</v>
      </c>
      <c r="AS371">
        <v>0</v>
      </c>
      <c r="AT371">
        <v>23215.63</v>
      </c>
      <c r="AU371">
        <v>285.28</v>
      </c>
      <c r="AV371">
        <v>2</v>
      </c>
      <c r="AW371">
        <v>9</v>
      </c>
      <c r="AX371">
        <v>1110</v>
      </c>
      <c r="AY371">
        <v>1000</v>
      </c>
      <c r="AZ371">
        <v>1000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>
      <c r="A372" t="s">
        <v>5856</v>
      </c>
      <c r="B372" t="s">
        <v>5378</v>
      </c>
      <c r="C372" t="s">
        <v>5701</v>
      </c>
      <c r="D372">
        <v>9000474</v>
      </c>
      <c r="E372" t="s">
        <v>3668</v>
      </c>
      <c r="F372">
        <v>5.1</v>
      </c>
      <c r="G372">
        <v>1836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300</v>
      </c>
      <c r="T372">
        <v>0</v>
      </c>
      <c r="U372">
        <v>33</v>
      </c>
      <c r="V372">
        <v>0</v>
      </c>
      <c r="W372">
        <v>0</v>
      </c>
      <c r="X372">
        <v>253.24</v>
      </c>
      <c r="Y372">
        <v>0</v>
      </c>
      <c r="Z372">
        <v>4792.24</v>
      </c>
      <c r="AA372">
        <v>0</v>
      </c>
      <c r="AB372">
        <v>3334.04</v>
      </c>
      <c r="AC372">
        <v>0</v>
      </c>
      <c r="AD372">
        <v>0</v>
      </c>
      <c r="AE372">
        <v>0</v>
      </c>
      <c r="AF372">
        <v>0</v>
      </c>
      <c r="AG372">
        <v>714.72</v>
      </c>
      <c r="AH372">
        <v>178.68</v>
      </c>
      <c r="AI372">
        <v>26.8</v>
      </c>
      <c r="AJ372">
        <v>536</v>
      </c>
      <c r="AK372">
        <v>1429.44</v>
      </c>
      <c r="AL372">
        <v>625.38</v>
      </c>
      <c r="AM372">
        <v>62.54</v>
      </c>
      <c r="AN372">
        <v>151.88</v>
      </c>
      <c r="AO372">
        <v>71.47</v>
      </c>
      <c r="AP372">
        <v>0</v>
      </c>
      <c r="AQ372">
        <v>3334.04</v>
      </c>
      <c r="AR372">
        <v>0</v>
      </c>
      <c r="AS372">
        <v>0</v>
      </c>
      <c r="AT372">
        <v>16198.5</v>
      </c>
      <c r="AU372">
        <v>85.93</v>
      </c>
      <c r="AV372">
        <v>2</v>
      </c>
      <c r="AW372">
        <v>9</v>
      </c>
      <c r="AX372">
        <v>370</v>
      </c>
      <c r="AY372">
        <v>1000</v>
      </c>
      <c r="AZ372">
        <v>1000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>
      <c r="A373" t="s">
        <v>5857</v>
      </c>
      <c r="B373" t="s">
        <v>5378</v>
      </c>
      <c r="C373" t="s">
        <v>5641</v>
      </c>
      <c r="D373">
        <v>9000475</v>
      </c>
      <c r="E373" t="s">
        <v>1144</v>
      </c>
      <c r="F373">
        <v>5.1</v>
      </c>
      <c r="G373">
        <v>1836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</v>
      </c>
      <c r="R373">
        <v>100</v>
      </c>
      <c r="S373">
        <v>300</v>
      </c>
      <c r="T373">
        <v>0</v>
      </c>
      <c r="U373">
        <v>33</v>
      </c>
      <c r="V373">
        <v>800</v>
      </c>
      <c r="W373">
        <v>0</v>
      </c>
      <c r="X373">
        <v>253.24</v>
      </c>
      <c r="Y373">
        <v>0</v>
      </c>
      <c r="Z373">
        <v>3329.24</v>
      </c>
      <c r="AA373">
        <v>0</v>
      </c>
      <c r="AB373">
        <v>2381.41</v>
      </c>
      <c r="AC373">
        <v>0</v>
      </c>
      <c r="AD373">
        <v>0</v>
      </c>
      <c r="AE373">
        <v>0</v>
      </c>
      <c r="AF373">
        <v>0</v>
      </c>
      <c r="AG373">
        <v>464.34</v>
      </c>
      <c r="AH373">
        <v>116.08</v>
      </c>
      <c r="AI373">
        <v>17.41</v>
      </c>
      <c r="AJ373">
        <v>348</v>
      </c>
      <c r="AK373">
        <v>928.67</v>
      </c>
      <c r="AL373">
        <v>406.29</v>
      </c>
      <c r="AM373">
        <v>40.63</v>
      </c>
      <c r="AN373">
        <v>98.67</v>
      </c>
      <c r="AO373">
        <v>46.43</v>
      </c>
      <c r="AP373">
        <v>0</v>
      </c>
      <c r="AQ373">
        <v>7311.41</v>
      </c>
      <c r="AR373">
        <v>0</v>
      </c>
      <c r="AS373">
        <v>0</v>
      </c>
      <c r="AT373">
        <v>13635.82</v>
      </c>
      <c r="AU373">
        <v>0</v>
      </c>
      <c r="AV373">
        <v>2</v>
      </c>
      <c r="AW373">
        <v>9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>
      <c r="A374" t="s">
        <v>5858</v>
      </c>
      <c r="B374" t="s">
        <v>5378</v>
      </c>
      <c r="C374" t="s">
        <v>5641</v>
      </c>
      <c r="D374">
        <v>9000477</v>
      </c>
      <c r="E374" t="s">
        <v>1148</v>
      </c>
      <c r="F374">
        <v>4.9</v>
      </c>
      <c r="G374">
        <v>1764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100</v>
      </c>
      <c r="S374">
        <v>300</v>
      </c>
      <c r="T374">
        <v>0</v>
      </c>
      <c r="U374">
        <v>33</v>
      </c>
      <c r="V374">
        <v>800</v>
      </c>
      <c r="W374">
        <v>0</v>
      </c>
      <c r="X374">
        <v>243.31</v>
      </c>
      <c r="Y374">
        <v>0</v>
      </c>
      <c r="Z374">
        <v>3240.31</v>
      </c>
      <c r="AA374">
        <v>0</v>
      </c>
      <c r="AB374">
        <v>2069.44</v>
      </c>
      <c r="AC374">
        <v>0</v>
      </c>
      <c r="AD374">
        <v>0</v>
      </c>
      <c r="AE374">
        <v>0</v>
      </c>
      <c r="AF374">
        <v>0</v>
      </c>
      <c r="AG374">
        <v>573.88</v>
      </c>
      <c r="AH374">
        <v>143.47</v>
      </c>
      <c r="AI374">
        <v>21.52</v>
      </c>
      <c r="AJ374">
        <v>430</v>
      </c>
      <c r="AK374">
        <v>1147.75</v>
      </c>
      <c r="AL374">
        <v>502.14</v>
      </c>
      <c r="AM374">
        <v>50.21</v>
      </c>
      <c r="AN374">
        <v>121.95</v>
      </c>
      <c r="AO374">
        <v>57.39</v>
      </c>
      <c r="AP374">
        <v>0</v>
      </c>
      <c r="AQ374">
        <v>2999.44</v>
      </c>
      <c r="AR374">
        <v>0</v>
      </c>
      <c r="AS374">
        <v>0</v>
      </c>
      <c r="AT374">
        <v>12659.77</v>
      </c>
      <c r="AU374">
        <v>0</v>
      </c>
      <c r="AV374">
        <v>2</v>
      </c>
      <c r="AW374">
        <v>9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A375" t="s">
        <v>5859</v>
      </c>
      <c r="B375" t="s">
        <v>5378</v>
      </c>
      <c r="C375" t="s">
        <v>5645</v>
      </c>
      <c r="D375">
        <v>9000478</v>
      </c>
      <c r="E375" t="s">
        <v>1152</v>
      </c>
      <c r="F375">
        <v>6.3</v>
      </c>
      <c r="G375">
        <v>2268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100</v>
      </c>
      <c r="S375">
        <v>300</v>
      </c>
      <c r="T375">
        <v>0</v>
      </c>
      <c r="U375">
        <v>33</v>
      </c>
      <c r="V375">
        <v>800</v>
      </c>
      <c r="W375">
        <v>0</v>
      </c>
      <c r="X375">
        <v>362.83</v>
      </c>
      <c r="Y375">
        <v>0</v>
      </c>
      <c r="Z375">
        <v>3863.83</v>
      </c>
      <c r="AA375">
        <v>0</v>
      </c>
      <c r="AB375">
        <v>2600.69</v>
      </c>
      <c r="AC375">
        <v>0</v>
      </c>
      <c r="AD375">
        <v>0</v>
      </c>
      <c r="AE375">
        <v>0</v>
      </c>
      <c r="AF375">
        <v>0</v>
      </c>
      <c r="AG375">
        <v>584.62</v>
      </c>
      <c r="AH375">
        <v>146.16</v>
      </c>
      <c r="AI375">
        <v>21.92</v>
      </c>
      <c r="AJ375">
        <v>438</v>
      </c>
      <c r="AK375">
        <v>1169.24</v>
      </c>
      <c r="AL375">
        <v>511.54</v>
      </c>
      <c r="AM375">
        <v>51.15</v>
      </c>
      <c r="AN375">
        <v>124.23</v>
      </c>
      <c r="AO375">
        <v>58.46</v>
      </c>
      <c r="AP375">
        <v>0</v>
      </c>
      <c r="AQ375">
        <v>10601.13</v>
      </c>
      <c r="AR375">
        <v>70.44</v>
      </c>
      <c r="AS375">
        <v>0</v>
      </c>
      <c r="AT375">
        <v>17348.02</v>
      </c>
      <c r="AU375">
        <v>70.44</v>
      </c>
      <c r="AV375">
        <v>2</v>
      </c>
      <c r="AW375">
        <v>9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>
      <c r="A376" t="s">
        <v>5860</v>
      </c>
      <c r="B376" t="s">
        <v>5378</v>
      </c>
      <c r="C376" t="s">
        <v>1159</v>
      </c>
      <c r="D376">
        <v>9000479</v>
      </c>
      <c r="E376" t="s">
        <v>1156</v>
      </c>
      <c r="F376">
        <v>6.7</v>
      </c>
      <c r="G376">
        <v>2412</v>
      </c>
      <c r="H376">
        <v>0</v>
      </c>
      <c r="I376">
        <v>12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100</v>
      </c>
      <c r="S376">
        <v>300</v>
      </c>
      <c r="T376">
        <v>0</v>
      </c>
      <c r="U376">
        <v>33</v>
      </c>
      <c r="V376">
        <v>800</v>
      </c>
      <c r="W376">
        <v>0</v>
      </c>
      <c r="X376">
        <v>0</v>
      </c>
      <c r="Y376">
        <v>0</v>
      </c>
      <c r="Z376">
        <v>3657</v>
      </c>
      <c r="AA376">
        <v>0</v>
      </c>
      <c r="AB376">
        <v>2054.35</v>
      </c>
      <c r="AC376">
        <v>0</v>
      </c>
      <c r="AD376">
        <v>0</v>
      </c>
      <c r="AE376">
        <v>0</v>
      </c>
      <c r="AF376">
        <v>0</v>
      </c>
      <c r="AG376">
        <v>739.61</v>
      </c>
      <c r="AH376">
        <v>184.9</v>
      </c>
      <c r="AI376">
        <v>27.74</v>
      </c>
      <c r="AJ376">
        <v>555</v>
      </c>
      <c r="AK376">
        <v>1479.23</v>
      </c>
      <c r="AL376">
        <v>647.16</v>
      </c>
      <c r="AM376">
        <v>64.72</v>
      </c>
      <c r="AN376">
        <v>157.17</v>
      </c>
      <c r="AO376">
        <v>73.96</v>
      </c>
      <c r="AP376">
        <v>0</v>
      </c>
      <c r="AQ376">
        <v>9077.75</v>
      </c>
      <c r="AR376">
        <v>93.4</v>
      </c>
      <c r="AS376">
        <v>0</v>
      </c>
      <c r="AT376">
        <v>18113.25</v>
      </c>
      <c r="AU376">
        <v>93.4</v>
      </c>
      <c r="AV376">
        <v>2</v>
      </c>
      <c r="AW376">
        <v>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>
      <c r="A377" t="s">
        <v>5861</v>
      </c>
      <c r="B377" t="s">
        <v>5378</v>
      </c>
      <c r="C377" t="s">
        <v>5641</v>
      </c>
      <c r="D377">
        <v>9000480</v>
      </c>
      <c r="E377" t="s">
        <v>1161</v>
      </c>
      <c r="F377">
        <v>5.7</v>
      </c>
      <c r="G377">
        <v>2052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300</v>
      </c>
      <c r="S377">
        <v>300</v>
      </c>
      <c r="T377">
        <v>0</v>
      </c>
      <c r="U377">
        <v>33</v>
      </c>
      <c r="V377">
        <v>800</v>
      </c>
      <c r="W377">
        <v>0</v>
      </c>
      <c r="X377">
        <v>0</v>
      </c>
      <c r="Y377">
        <v>0</v>
      </c>
      <c r="Z377">
        <v>3485</v>
      </c>
      <c r="AA377">
        <v>0</v>
      </c>
      <c r="AB377">
        <v>1821.14</v>
      </c>
      <c r="AC377">
        <v>0</v>
      </c>
      <c r="AD377">
        <v>0</v>
      </c>
      <c r="AE377">
        <v>0</v>
      </c>
      <c r="AF377">
        <v>0</v>
      </c>
      <c r="AG377">
        <v>806.18</v>
      </c>
      <c r="AH377">
        <v>201.55</v>
      </c>
      <c r="AI377">
        <v>30.23</v>
      </c>
      <c r="AJ377">
        <v>605</v>
      </c>
      <c r="AK377">
        <v>1612.37</v>
      </c>
      <c r="AL377">
        <v>705.41</v>
      </c>
      <c r="AM377">
        <v>70.54</v>
      </c>
      <c r="AN377">
        <v>171.31</v>
      </c>
      <c r="AO377">
        <v>80.62</v>
      </c>
      <c r="AP377">
        <v>0</v>
      </c>
      <c r="AQ377">
        <v>5630.04</v>
      </c>
      <c r="AR377">
        <v>18.9</v>
      </c>
      <c r="AS377">
        <v>0</v>
      </c>
      <c r="AT377">
        <v>17133.79</v>
      </c>
      <c r="AU377">
        <v>64.01</v>
      </c>
      <c r="AV377">
        <v>2</v>
      </c>
      <c r="AW377">
        <v>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>
      <c r="A378" t="s">
        <v>5862</v>
      </c>
      <c r="B378" t="s">
        <v>5378</v>
      </c>
      <c r="C378" t="s">
        <v>1159</v>
      </c>
      <c r="D378">
        <v>9000481</v>
      </c>
      <c r="E378" t="s">
        <v>1165</v>
      </c>
      <c r="F378">
        <v>0</v>
      </c>
      <c r="G378">
        <v>0</v>
      </c>
      <c r="H378">
        <v>3627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300</v>
      </c>
      <c r="T378">
        <v>0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3960</v>
      </c>
      <c r="AA378">
        <v>0</v>
      </c>
      <c r="AB378">
        <v>1940.92</v>
      </c>
      <c r="AC378">
        <v>0</v>
      </c>
      <c r="AD378">
        <v>0</v>
      </c>
      <c r="AE378">
        <v>0</v>
      </c>
      <c r="AF378">
        <v>0</v>
      </c>
      <c r="AG378">
        <v>975.52</v>
      </c>
      <c r="AH378">
        <v>243.88</v>
      </c>
      <c r="AI378">
        <v>36.58</v>
      </c>
      <c r="AJ378">
        <v>732</v>
      </c>
      <c r="AK378">
        <v>1951.04</v>
      </c>
      <c r="AL378">
        <v>853.58</v>
      </c>
      <c r="AM378">
        <v>85.36</v>
      </c>
      <c r="AN378">
        <v>207.3</v>
      </c>
      <c r="AO378">
        <v>97.55</v>
      </c>
      <c r="AP378">
        <v>0</v>
      </c>
      <c r="AQ378">
        <v>5970.02</v>
      </c>
      <c r="AR378">
        <v>29.1</v>
      </c>
      <c r="AS378">
        <v>0</v>
      </c>
      <c r="AT378">
        <v>20621.2</v>
      </c>
      <c r="AU378">
        <v>168.64</v>
      </c>
      <c r="AV378">
        <v>2</v>
      </c>
      <c r="AW378">
        <v>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>
      <c r="A379" t="s">
        <v>5863</v>
      </c>
      <c r="B379" t="s">
        <v>5378</v>
      </c>
      <c r="C379" t="s">
        <v>1159</v>
      </c>
      <c r="D379">
        <v>9000482</v>
      </c>
      <c r="E379" t="s">
        <v>1169</v>
      </c>
      <c r="F379">
        <v>6.7</v>
      </c>
      <c r="G379">
        <v>2412</v>
      </c>
      <c r="H379">
        <v>0</v>
      </c>
      <c r="I379">
        <v>117.63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100</v>
      </c>
      <c r="S379">
        <v>300</v>
      </c>
      <c r="T379">
        <v>0</v>
      </c>
      <c r="U379">
        <v>33</v>
      </c>
      <c r="V379">
        <v>800</v>
      </c>
      <c r="W379">
        <v>0</v>
      </c>
      <c r="X379">
        <v>0</v>
      </c>
      <c r="Y379">
        <v>0</v>
      </c>
      <c r="Z379">
        <v>3762.63</v>
      </c>
      <c r="AA379">
        <v>0</v>
      </c>
      <c r="AB379">
        <v>2001.24</v>
      </c>
      <c r="AC379">
        <v>0</v>
      </c>
      <c r="AD379">
        <v>0</v>
      </c>
      <c r="AE379">
        <v>0</v>
      </c>
      <c r="AF379">
        <v>0</v>
      </c>
      <c r="AG379">
        <v>849.39</v>
      </c>
      <c r="AH379">
        <v>212.35</v>
      </c>
      <c r="AI379">
        <v>31.85</v>
      </c>
      <c r="AJ379">
        <v>637</v>
      </c>
      <c r="AK379">
        <v>1698.78</v>
      </c>
      <c r="AL379">
        <v>743.21</v>
      </c>
      <c r="AM379">
        <v>74.32</v>
      </c>
      <c r="AN379">
        <v>180.49</v>
      </c>
      <c r="AO379">
        <v>84.94</v>
      </c>
      <c r="AP379">
        <v>0</v>
      </c>
      <c r="AQ379">
        <v>5960.04</v>
      </c>
      <c r="AR379">
        <v>28.8</v>
      </c>
      <c r="AS379">
        <v>0</v>
      </c>
      <c r="AT379">
        <v>17760.12</v>
      </c>
      <c r="AU379">
        <v>82.8</v>
      </c>
      <c r="AV379">
        <v>2</v>
      </c>
      <c r="AW379">
        <v>9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>
      <c r="A380" t="s">
        <v>5864</v>
      </c>
      <c r="B380" t="s">
        <v>5378</v>
      </c>
      <c r="C380" t="s">
        <v>5641</v>
      </c>
      <c r="D380">
        <v>9000483</v>
      </c>
      <c r="E380" t="s">
        <v>1173</v>
      </c>
      <c r="F380">
        <v>4.9</v>
      </c>
      <c r="G380">
        <v>1764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100</v>
      </c>
      <c r="S380">
        <v>300</v>
      </c>
      <c r="T380">
        <v>700</v>
      </c>
      <c r="U380">
        <v>33</v>
      </c>
      <c r="V380">
        <v>800</v>
      </c>
      <c r="W380">
        <v>0</v>
      </c>
      <c r="X380">
        <v>243.31</v>
      </c>
      <c r="Y380">
        <v>0</v>
      </c>
      <c r="Z380">
        <v>3940.31</v>
      </c>
      <c r="AA380">
        <v>0</v>
      </c>
      <c r="AB380">
        <v>2721.49</v>
      </c>
      <c r="AC380">
        <v>0</v>
      </c>
      <c r="AD380">
        <v>0</v>
      </c>
      <c r="AE380">
        <v>0</v>
      </c>
      <c r="AF380">
        <v>0</v>
      </c>
      <c r="AG380">
        <v>597.14</v>
      </c>
      <c r="AH380">
        <v>149.29</v>
      </c>
      <c r="AI380">
        <v>22.39</v>
      </c>
      <c r="AJ380">
        <v>448</v>
      </c>
      <c r="AK380">
        <v>1194.28</v>
      </c>
      <c r="AL380">
        <v>522.5</v>
      </c>
      <c r="AM380">
        <v>52.25</v>
      </c>
      <c r="AN380">
        <v>126.89</v>
      </c>
      <c r="AO380">
        <v>59.71</v>
      </c>
      <c r="AP380">
        <v>0</v>
      </c>
      <c r="AQ380">
        <v>2651.49</v>
      </c>
      <c r="AR380">
        <v>0</v>
      </c>
      <c r="AS380">
        <v>0</v>
      </c>
      <c r="AT380">
        <v>14615.92</v>
      </c>
      <c r="AU380">
        <v>58.93</v>
      </c>
      <c r="AV380">
        <v>2</v>
      </c>
      <c r="AW380">
        <v>9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>
      <c r="A381" t="s">
        <v>5865</v>
      </c>
      <c r="B381" t="s">
        <v>5378</v>
      </c>
      <c r="C381" t="s">
        <v>5645</v>
      </c>
      <c r="D381">
        <v>9000484</v>
      </c>
      <c r="E381" t="s">
        <v>1177</v>
      </c>
      <c r="F381">
        <v>6.1</v>
      </c>
      <c r="G381">
        <v>2196</v>
      </c>
      <c r="H381">
        <v>0</v>
      </c>
      <c r="I381">
        <v>76.36</v>
      </c>
      <c r="J381">
        <v>0</v>
      </c>
      <c r="K381">
        <v>0</v>
      </c>
      <c r="L381">
        <v>0</v>
      </c>
      <c r="M381">
        <v>0</v>
      </c>
      <c r="N381">
        <v>504</v>
      </c>
      <c r="O381">
        <v>0</v>
      </c>
      <c r="P381">
        <v>0</v>
      </c>
      <c r="Q381">
        <v>0</v>
      </c>
      <c r="R381">
        <v>100</v>
      </c>
      <c r="S381">
        <v>300</v>
      </c>
      <c r="T381">
        <v>0</v>
      </c>
      <c r="U381">
        <v>33</v>
      </c>
      <c r="V381">
        <v>800</v>
      </c>
      <c r="W381">
        <v>0</v>
      </c>
      <c r="X381">
        <v>201.93</v>
      </c>
      <c r="Y381">
        <v>0</v>
      </c>
      <c r="Z381">
        <v>4211.29</v>
      </c>
      <c r="AA381">
        <v>0</v>
      </c>
      <c r="AB381">
        <v>3263.33</v>
      </c>
      <c r="AC381">
        <v>0</v>
      </c>
      <c r="AD381">
        <v>0</v>
      </c>
      <c r="AE381">
        <v>0</v>
      </c>
      <c r="AF381">
        <v>0</v>
      </c>
      <c r="AG381">
        <v>464.43</v>
      </c>
      <c r="AH381">
        <v>116.11</v>
      </c>
      <c r="AI381">
        <v>17.42</v>
      </c>
      <c r="AJ381">
        <v>348</v>
      </c>
      <c r="AK381">
        <v>928.86</v>
      </c>
      <c r="AL381">
        <v>406.38</v>
      </c>
      <c r="AM381">
        <v>40.64</v>
      </c>
      <c r="AN381">
        <v>98.69</v>
      </c>
      <c r="AO381">
        <v>46.44</v>
      </c>
      <c r="AP381">
        <v>0</v>
      </c>
      <c r="AQ381">
        <v>9193.33</v>
      </c>
      <c r="AR381">
        <v>0</v>
      </c>
      <c r="AS381">
        <v>0</v>
      </c>
      <c r="AT381">
        <v>14251.09</v>
      </c>
      <c r="AU381">
        <v>0</v>
      </c>
      <c r="AV381">
        <v>2</v>
      </c>
      <c r="AW381">
        <v>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>
      <c r="A382" t="s">
        <v>5866</v>
      </c>
      <c r="B382" t="s">
        <v>5378</v>
      </c>
      <c r="C382" t="s">
        <v>5836</v>
      </c>
      <c r="D382">
        <v>9000485</v>
      </c>
      <c r="E382" t="s">
        <v>1181</v>
      </c>
      <c r="F382">
        <v>6.9</v>
      </c>
      <c r="G382">
        <v>2484</v>
      </c>
      <c r="H382">
        <v>0</v>
      </c>
      <c r="I382">
        <v>56</v>
      </c>
      <c r="J382">
        <v>228.41</v>
      </c>
      <c r="K382">
        <v>30</v>
      </c>
      <c r="L382">
        <v>84</v>
      </c>
      <c r="M382">
        <v>0</v>
      </c>
      <c r="N382">
        <v>216</v>
      </c>
      <c r="O382">
        <v>0</v>
      </c>
      <c r="P382">
        <v>0</v>
      </c>
      <c r="Q382">
        <v>0</v>
      </c>
      <c r="R382">
        <v>100</v>
      </c>
      <c r="S382">
        <v>300</v>
      </c>
      <c r="T382">
        <v>0</v>
      </c>
      <c r="U382">
        <v>33</v>
      </c>
      <c r="V382">
        <v>800</v>
      </c>
      <c r="W382">
        <v>0</v>
      </c>
      <c r="X382">
        <v>0</v>
      </c>
      <c r="Y382">
        <v>0</v>
      </c>
      <c r="Z382">
        <v>4331.41</v>
      </c>
      <c r="AA382">
        <v>0</v>
      </c>
      <c r="AB382">
        <v>3333.17</v>
      </c>
      <c r="AC382">
        <v>0</v>
      </c>
      <c r="AD382">
        <v>0</v>
      </c>
      <c r="AE382">
        <v>0</v>
      </c>
      <c r="AF382">
        <v>0</v>
      </c>
      <c r="AG382">
        <v>488.73</v>
      </c>
      <c r="AH382">
        <v>122.18</v>
      </c>
      <c r="AI382">
        <v>18.33</v>
      </c>
      <c r="AJ382">
        <v>367</v>
      </c>
      <c r="AK382">
        <v>977.46</v>
      </c>
      <c r="AL382">
        <v>427.64</v>
      </c>
      <c r="AM382">
        <v>42.76</v>
      </c>
      <c r="AN382">
        <v>103.85</v>
      </c>
      <c r="AO382">
        <v>48.87</v>
      </c>
      <c r="AP382">
        <v>0</v>
      </c>
      <c r="AQ382">
        <v>10263.17</v>
      </c>
      <c r="AR382">
        <v>0</v>
      </c>
      <c r="AS382">
        <v>0</v>
      </c>
      <c r="AT382">
        <v>14673.05</v>
      </c>
      <c r="AU382">
        <v>0</v>
      </c>
      <c r="AV382">
        <v>2</v>
      </c>
      <c r="AW382">
        <v>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>
      <c r="A383" t="s">
        <v>5867</v>
      </c>
      <c r="B383" t="s">
        <v>5378</v>
      </c>
      <c r="C383" t="s">
        <v>416</v>
      </c>
      <c r="D383">
        <v>9000486</v>
      </c>
      <c r="E383" t="s">
        <v>1185</v>
      </c>
      <c r="F383">
        <v>7.1</v>
      </c>
      <c r="G383">
        <v>2556</v>
      </c>
      <c r="H383">
        <v>0</v>
      </c>
      <c r="I383">
        <v>131.44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300</v>
      </c>
      <c r="S383">
        <v>300</v>
      </c>
      <c r="T383">
        <v>0</v>
      </c>
      <c r="U383">
        <v>33</v>
      </c>
      <c r="V383">
        <v>800</v>
      </c>
      <c r="W383">
        <v>0</v>
      </c>
      <c r="X383">
        <v>0</v>
      </c>
      <c r="Y383">
        <v>0</v>
      </c>
      <c r="Z383">
        <v>4120.44</v>
      </c>
      <c r="AA383">
        <v>0</v>
      </c>
      <c r="AB383">
        <v>2075.57</v>
      </c>
      <c r="AC383">
        <v>0</v>
      </c>
      <c r="AD383">
        <v>0</v>
      </c>
      <c r="AE383">
        <v>0</v>
      </c>
      <c r="AF383">
        <v>0</v>
      </c>
      <c r="AG383">
        <v>990.37</v>
      </c>
      <c r="AH383">
        <v>247.59</v>
      </c>
      <c r="AI383">
        <v>37.14</v>
      </c>
      <c r="AJ383">
        <v>743</v>
      </c>
      <c r="AK383">
        <v>1980.74</v>
      </c>
      <c r="AL383">
        <v>866.57</v>
      </c>
      <c r="AM383">
        <v>86.66</v>
      </c>
      <c r="AN383">
        <v>210.45</v>
      </c>
      <c r="AO383">
        <v>99.04</v>
      </c>
      <c r="AP383">
        <v>0</v>
      </c>
      <c r="AQ383">
        <v>5892.34</v>
      </c>
      <c r="AR383">
        <v>26.77</v>
      </c>
      <c r="AS383">
        <v>0</v>
      </c>
      <c r="AT383">
        <v>20868.77</v>
      </c>
      <c r="AU383">
        <v>176.06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A384" t="s">
        <v>5868</v>
      </c>
      <c r="B384" t="s">
        <v>5378</v>
      </c>
      <c r="C384" t="s">
        <v>5645</v>
      </c>
      <c r="D384">
        <v>9000487</v>
      </c>
      <c r="E384" t="s">
        <v>70</v>
      </c>
      <c r="F384">
        <v>4.9</v>
      </c>
      <c r="G384">
        <v>1764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100</v>
      </c>
      <c r="S384">
        <v>300</v>
      </c>
      <c r="T384">
        <v>0</v>
      </c>
      <c r="U384">
        <v>33</v>
      </c>
      <c r="V384">
        <v>800</v>
      </c>
      <c r="W384">
        <v>0</v>
      </c>
      <c r="X384">
        <v>243.31</v>
      </c>
      <c r="Y384">
        <v>0</v>
      </c>
      <c r="Z384">
        <v>3240.31</v>
      </c>
      <c r="AA384">
        <v>0</v>
      </c>
      <c r="AB384">
        <v>2114.19</v>
      </c>
      <c r="AC384">
        <v>0</v>
      </c>
      <c r="AD384">
        <v>0</v>
      </c>
      <c r="AE384">
        <v>0</v>
      </c>
      <c r="AF384">
        <v>0</v>
      </c>
      <c r="AG384">
        <v>551.55</v>
      </c>
      <c r="AH384">
        <v>137.89</v>
      </c>
      <c r="AI384">
        <v>20.68</v>
      </c>
      <c r="AJ384">
        <v>414</v>
      </c>
      <c r="AK384">
        <v>1103.09</v>
      </c>
      <c r="AL384">
        <v>482.6</v>
      </c>
      <c r="AM384">
        <v>48.26</v>
      </c>
      <c r="AN384">
        <v>117.2</v>
      </c>
      <c r="AO384">
        <v>55.15</v>
      </c>
      <c r="AP384">
        <v>0</v>
      </c>
      <c r="AQ384">
        <v>6044.19</v>
      </c>
      <c r="AR384">
        <v>0</v>
      </c>
      <c r="AS384">
        <v>0</v>
      </c>
      <c r="AT384">
        <v>12622.83</v>
      </c>
      <c r="AU384">
        <v>0</v>
      </c>
      <c r="AV384">
        <v>2</v>
      </c>
      <c r="AW384">
        <v>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>
      <c r="A385" t="s">
        <v>5869</v>
      </c>
      <c r="B385" t="s">
        <v>5378</v>
      </c>
      <c r="C385" t="s">
        <v>5645</v>
      </c>
      <c r="D385">
        <v>9000488</v>
      </c>
      <c r="E385" t="s">
        <v>3680</v>
      </c>
      <c r="F385">
        <v>5.9</v>
      </c>
      <c r="G385">
        <v>2124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300</v>
      </c>
      <c r="T385">
        <v>0</v>
      </c>
      <c r="U385">
        <v>33</v>
      </c>
      <c r="V385">
        <v>0</v>
      </c>
      <c r="W385">
        <v>0</v>
      </c>
      <c r="X385">
        <v>878.9</v>
      </c>
      <c r="Y385">
        <v>0</v>
      </c>
      <c r="Z385">
        <v>6445.9</v>
      </c>
      <c r="AA385">
        <v>0</v>
      </c>
      <c r="AB385">
        <v>4691.44</v>
      </c>
      <c r="AC385">
        <v>0</v>
      </c>
      <c r="AD385">
        <v>0</v>
      </c>
      <c r="AE385">
        <v>0</v>
      </c>
      <c r="AF385">
        <v>0</v>
      </c>
      <c r="AG385">
        <v>860.16</v>
      </c>
      <c r="AH385">
        <v>215.04</v>
      </c>
      <c r="AI385">
        <v>32.26</v>
      </c>
      <c r="AJ385">
        <v>645</v>
      </c>
      <c r="AK385">
        <v>1720.32</v>
      </c>
      <c r="AL385">
        <v>752.64</v>
      </c>
      <c r="AM385">
        <v>75.26</v>
      </c>
      <c r="AN385">
        <v>182.78</v>
      </c>
      <c r="AO385">
        <v>86.02</v>
      </c>
      <c r="AP385">
        <v>0</v>
      </c>
      <c r="AQ385">
        <v>4691.44</v>
      </c>
      <c r="AR385">
        <v>0</v>
      </c>
      <c r="AS385">
        <v>0</v>
      </c>
      <c r="AT385">
        <v>22213.96</v>
      </c>
      <c r="AU385">
        <v>225.68</v>
      </c>
      <c r="AV385">
        <v>2</v>
      </c>
      <c r="AW385">
        <v>9</v>
      </c>
      <c r="AX385">
        <v>1110</v>
      </c>
      <c r="AY385">
        <v>1000</v>
      </c>
      <c r="AZ385">
        <v>1000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>
      <c r="A386" t="s">
        <v>5870</v>
      </c>
      <c r="B386" t="s">
        <v>5378</v>
      </c>
      <c r="C386" t="s">
        <v>5645</v>
      </c>
      <c r="D386">
        <v>9000489</v>
      </c>
      <c r="E386" t="s">
        <v>3684</v>
      </c>
      <c r="F386">
        <v>5.1</v>
      </c>
      <c r="G386">
        <v>1836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300</v>
      </c>
      <c r="T386">
        <v>0</v>
      </c>
      <c r="U386">
        <v>33</v>
      </c>
      <c r="V386">
        <v>0</v>
      </c>
      <c r="W386">
        <v>0</v>
      </c>
      <c r="X386">
        <v>253.24</v>
      </c>
      <c r="Y386">
        <v>0</v>
      </c>
      <c r="Z386">
        <v>4292.24</v>
      </c>
      <c r="AA386">
        <v>0</v>
      </c>
      <c r="AB386">
        <v>2834.04</v>
      </c>
      <c r="AC386">
        <v>0</v>
      </c>
      <c r="AD386">
        <v>0</v>
      </c>
      <c r="AE386">
        <v>0</v>
      </c>
      <c r="AF386">
        <v>0</v>
      </c>
      <c r="AG386">
        <v>714.72</v>
      </c>
      <c r="AH386">
        <v>178.68</v>
      </c>
      <c r="AI386">
        <v>26.8</v>
      </c>
      <c r="AJ386">
        <v>536</v>
      </c>
      <c r="AK386">
        <v>1429.44</v>
      </c>
      <c r="AL386">
        <v>625.38</v>
      </c>
      <c r="AM386">
        <v>62.54</v>
      </c>
      <c r="AN386">
        <v>151.88</v>
      </c>
      <c r="AO386">
        <v>71.47</v>
      </c>
      <c r="AP386">
        <v>0</v>
      </c>
      <c r="AQ386">
        <v>2834.04</v>
      </c>
      <c r="AR386">
        <v>0</v>
      </c>
      <c r="AS386">
        <v>0</v>
      </c>
      <c r="AT386">
        <v>14972.44</v>
      </c>
      <c r="AU386">
        <v>64.15</v>
      </c>
      <c r="AV386">
        <v>2</v>
      </c>
      <c r="AW386">
        <v>9</v>
      </c>
      <c r="AX386">
        <v>370</v>
      </c>
      <c r="AY386">
        <v>1000</v>
      </c>
      <c r="AZ386">
        <v>500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>
      <c r="A387" t="s">
        <v>5871</v>
      </c>
      <c r="B387" t="s">
        <v>5378</v>
      </c>
      <c r="C387" t="s">
        <v>5645</v>
      </c>
      <c r="D387">
        <v>9000490</v>
      </c>
      <c r="E387" t="s">
        <v>3692</v>
      </c>
      <c r="F387">
        <v>5.9</v>
      </c>
      <c r="G387">
        <v>2124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300</v>
      </c>
      <c r="T387">
        <v>0</v>
      </c>
      <c r="U387">
        <v>33</v>
      </c>
      <c r="V387">
        <v>0</v>
      </c>
      <c r="W387">
        <v>0</v>
      </c>
      <c r="X387">
        <v>488.28</v>
      </c>
      <c r="Y387">
        <v>0</v>
      </c>
      <c r="Z387">
        <v>4815.28</v>
      </c>
      <c r="AA387">
        <v>0</v>
      </c>
      <c r="AB387">
        <v>3059</v>
      </c>
      <c r="AC387">
        <v>0</v>
      </c>
      <c r="AD387">
        <v>0</v>
      </c>
      <c r="AE387">
        <v>0</v>
      </c>
      <c r="AF387">
        <v>0</v>
      </c>
      <c r="AG387">
        <v>860.16</v>
      </c>
      <c r="AH387">
        <v>215.04</v>
      </c>
      <c r="AI387">
        <v>32.26</v>
      </c>
      <c r="AJ387">
        <v>645</v>
      </c>
      <c r="AK387">
        <v>1720.32</v>
      </c>
      <c r="AL387">
        <v>752.64</v>
      </c>
      <c r="AM387">
        <v>75.26</v>
      </c>
      <c r="AN387">
        <v>182.78</v>
      </c>
      <c r="AO387">
        <v>86.02</v>
      </c>
      <c r="AP387">
        <v>0</v>
      </c>
      <c r="AQ387">
        <v>5060.82</v>
      </c>
      <c r="AR387">
        <v>1.82</v>
      </c>
      <c r="AS387">
        <v>0</v>
      </c>
      <c r="AT387">
        <v>18441.66</v>
      </c>
      <c r="AU387">
        <v>103.25</v>
      </c>
      <c r="AV387">
        <v>2</v>
      </c>
      <c r="AW387">
        <v>9</v>
      </c>
      <c r="AX387">
        <v>370</v>
      </c>
      <c r="AY387">
        <v>1000</v>
      </c>
      <c r="AZ387">
        <v>500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A388" t="s">
        <v>5872</v>
      </c>
      <c r="B388" t="s">
        <v>5378</v>
      </c>
      <c r="C388" t="s">
        <v>5496</v>
      </c>
      <c r="D388">
        <v>9000491</v>
      </c>
      <c r="E388" t="s">
        <v>3672</v>
      </c>
      <c r="F388">
        <v>5.9</v>
      </c>
      <c r="G388">
        <v>2124</v>
      </c>
      <c r="H388">
        <v>0</v>
      </c>
      <c r="I388">
        <v>0</v>
      </c>
      <c r="J388">
        <v>0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7</v>
      </c>
      <c r="R388">
        <v>0</v>
      </c>
      <c r="S388">
        <v>300</v>
      </c>
      <c r="T388">
        <v>0</v>
      </c>
      <c r="U388">
        <v>33</v>
      </c>
      <c r="V388">
        <v>0</v>
      </c>
      <c r="W388">
        <v>0</v>
      </c>
      <c r="X388">
        <v>253.24</v>
      </c>
      <c r="Y388">
        <v>0</v>
      </c>
      <c r="Z388">
        <v>4597.24</v>
      </c>
      <c r="AA388">
        <v>0</v>
      </c>
      <c r="AB388">
        <v>3138.32</v>
      </c>
      <c r="AC388">
        <v>0</v>
      </c>
      <c r="AD388">
        <v>0</v>
      </c>
      <c r="AE388">
        <v>0</v>
      </c>
      <c r="AF388">
        <v>0</v>
      </c>
      <c r="AG388">
        <v>715.28</v>
      </c>
      <c r="AH388">
        <v>178.82</v>
      </c>
      <c r="AI388">
        <v>26.82</v>
      </c>
      <c r="AJ388">
        <v>536</v>
      </c>
      <c r="AK388">
        <v>1430.56</v>
      </c>
      <c r="AL388">
        <v>625.87</v>
      </c>
      <c r="AM388">
        <v>62.59</v>
      </c>
      <c r="AN388">
        <v>152</v>
      </c>
      <c r="AO388">
        <v>71.53</v>
      </c>
      <c r="AP388">
        <v>0</v>
      </c>
      <c r="AQ388">
        <v>3138.32</v>
      </c>
      <c r="AR388">
        <v>0</v>
      </c>
      <c r="AS388">
        <v>0</v>
      </c>
      <c r="AT388">
        <v>15668.72</v>
      </c>
      <c r="AU388">
        <v>75.91</v>
      </c>
      <c r="AV388">
        <v>2</v>
      </c>
      <c r="AW388">
        <v>9</v>
      </c>
      <c r="AX388">
        <v>370</v>
      </c>
      <c r="AY388">
        <v>1000</v>
      </c>
      <c r="AZ388">
        <v>500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A389" t="s">
        <v>5873</v>
      </c>
      <c r="B389" t="s">
        <v>5378</v>
      </c>
      <c r="C389" t="s">
        <v>5641</v>
      </c>
      <c r="D389">
        <v>9000492</v>
      </c>
      <c r="E389" t="s">
        <v>1192</v>
      </c>
      <c r="F389">
        <v>4.1</v>
      </c>
      <c r="G389">
        <v>1476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100</v>
      </c>
      <c r="S389">
        <v>300</v>
      </c>
      <c r="T389">
        <v>700</v>
      </c>
      <c r="U389">
        <v>33</v>
      </c>
      <c r="V389">
        <v>800</v>
      </c>
      <c r="W389">
        <v>0</v>
      </c>
      <c r="X389">
        <v>203.59</v>
      </c>
      <c r="Y389">
        <v>0</v>
      </c>
      <c r="Z389">
        <v>3612.59</v>
      </c>
      <c r="AA389">
        <v>0</v>
      </c>
      <c r="AB389">
        <v>2551.36</v>
      </c>
      <c r="AC389">
        <v>0</v>
      </c>
      <c r="AD389">
        <v>0</v>
      </c>
      <c r="AE389">
        <v>0</v>
      </c>
      <c r="AF389">
        <v>0</v>
      </c>
      <c r="AG389">
        <v>519.79</v>
      </c>
      <c r="AH389">
        <v>129.95</v>
      </c>
      <c r="AI389">
        <v>19.49</v>
      </c>
      <c r="AJ389">
        <v>390</v>
      </c>
      <c r="AK389">
        <v>1039.57</v>
      </c>
      <c r="AL389">
        <v>454.81</v>
      </c>
      <c r="AM389">
        <v>45.48</v>
      </c>
      <c r="AN389">
        <v>110.45</v>
      </c>
      <c r="AO389">
        <v>51.98</v>
      </c>
      <c r="AP389">
        <v>0</v>
      </c>
      <c r="AQ389">
        <v>4481.36</v>
      </c>
      <c r="AR389">
        <v>0</v>
      </c>
      <c r="AS389">
        <v>0</v>
      </c>
      <c r="AT389">
        <v>14484.97</v>
      </c>
      <c r="AU389">
        <v>3.97</v>
      </c>
      <c r="AV389">
        <v>2</v>
      </c>
      <c r="AW389">
        <v>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>
      <c r="A390" t="s">
        <v>5874</v>
      </c>
      <c r="B390" t="s">
        <v>5378</v>
      </c>
      <c r="C390" t="s">
        <v>5641</v>
      </c>
      <c r="D390">
        <v>9000493</v>
      </c>
      <c r="E390" t="s">
        <v>1196</v>
      </c>
      <c r="F390">
        <v>4.1</v>
      </c>
      <c r="G390">
        <v>1476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100</v>
      </c>
      <c r="S390">
        <v>300</v>
      </c>
      <c r="T390">
        <v>700</v>
      </c>
      <c r="U390">
        <v>33</v>
      </c>
      <c r="V390">
        <v>800</v>
      </c>
      <c r="W390">
        <v>0</v>
      </c>
      <c r="X390">
        <v>203.59</v>
      </c>
      <c r="Y390">
        <v>0</v>
      </c>
      <c r="Z390">
        <v>3612.59</v>
      </c>
      <c r="AA390">
        <v>0</v>
      </c>
      <c r="AB390">
        <v>2585.89</v>
      </c>
      <c r="AC390">
        <v>0</v>
      </c>
      <c r="AD390">
        <v>0</v>
      </c>
      <c r="AE390">
        <v>0</v>
      </c>
      <c r="AF390">
        <v>0</v>
      </c>
      <c r="AG390">
        <v>503.07</v>
      </c>
      <c r="AH390">
        <v>125.77</v>
      </c>
      <c r="AI390">
        <v>18.86</v>
      </c>
      <c r="AJ390">
        <v>377</v>
      </c>
      <c r="AK390">
        <v>1006.13</v>
      </c>
      <c r="AL390">
        <v>440.18</v>
      </c>
      <c r="AM390">
        <v>44.02</v>
      </c>
      <c r="AN390">
        <v>106.9</v>
      </c>
      <c r="AO390">
        <v>50.31</v>
      </c>
      <c r="AP390">
        <v>0</v>
      </c>
      <c r="AQ390">
        <v>3515.89</v>
      </c>
      <c r="AR390">
        <v>0</v>
      </c>
      <c r="AS390">
        <v>0</v>
      </c>
      <c r="AT390">
        <v>14888.56</v>
      </c>
      <c r="AU390">
        <v>41.18</v>
      </c>
      <c r="AV390">
        <v>2</v>
      </c>
      <c r="AW390">
        <v>9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</row>
    <row r="391" spans="1:62">
      <c r="A391" t="s">
        <v>5875</v>
      </c>
      <c r="B391" t="s">
        <v>5378</v>
      </c>
      <c r="C391" t="s">
        <v>5641</v>
      </c>
      <c r="D391">
        <v>9000494</v>
      </c>
      <c r="E391" t="s">
        <v>1200</v>
      </c>
      <c r="F391">
        <v>4.1</v>
      </c>
      <c r="G391">
        <v>1476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100</v>
      </c>
      <c r="S391">
        <v>300</v>
      </c>
      <c r="T391">
        <v>700</v>
      </c>
      <c r="U391">
        <v>33</v>
      </c>
      <c r="V391">
        <v>800</v>
      </c>
      <c r="W391">
        <v>0</v>
      </c>
      <c r="X391">
        <v>203.59</v>
      </c>
      <c r="Y391">
        <v>0</v>
      </c>
      <c r="Z391">
        <v>3612.59</v>
      </c>
      <c r="AA391">
        <v>0</v>
      </c>
      <c r="AB391">
        <v>2550.76</v>
      </c>
      <c r="AC391">
        <v>0</v>
      </c>
      <c r="AD391">
        <v>0</v>
      </c>
      <c r="AE391">
        <v>0</v>
      </c>
      <c r="AF391">
        <v>0</v>
      </c>
      <c r="AG391">
        <v>520.26</v>
      </c>
      <c r="AH391">
        <v>130.06</v>
      </c>
      <c r="AI391">
        <v>19.51</v>
      </c>
      <c r="AJ391">
        <v>390</v>
      </c>
      <c r="AK391">
        <v>1040.52</v>
      </c>
      <c r="AL391">
        <v>455.23</v>
      </c>
      <c r="AM391">
        <v>45.52</v>
      </c>
      <c r="AN391">
        <v>110.56</v>
      </c>
      <c r="AO391">
        <v>52.03</v>
      </c>
      <c r="AP391">
        <v>0</v>
      </c>
      <c r="AQ391">
        <v>4480.76</v>
      </c>
      <c r="AR391">
        <v>0</v>
      </c>
      <c r="AS391">
        <v>0</v>
      </c>
      <c r="AT391">
        <v>14183.17</v>
      </c>
      <c r="AU391">
        <v>0</v>
      </c>
      <c r="AV391">
        <v>2</v>
      </c>
      <c r="AW391">
        <v>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>
      <c r="A392" t="s">
        <v>5876</v>
      </c>
      <c r="B392" t="s">
        <v>5378</v>
      </c>
      <c r="C392" t="s">
        <v>5641</v>
      </c>
      <c r="D392">
        <v>9000495</v>
      </c>
      <c r="E392" t="s">
        <v>1204</v>
      </c>
      <c r="F392">
        <v>4.1</v>
      </c>
      <c r="G392">
        <v>1476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100</v>
      </c>
      <c r="S392">
        <v>300</v>
      </c>
      <c r="T392">
        <v>700</v>
      </c>
      <c r="U392">
        <v>33</v>
      </c>
      <c r="V392">
        <v>800</v>
      </c>
      <c r="W392">
        <v>0</v>
      </c>
      <c r="X392">
        <v>203.59</v>
      </c>
      <c r="Y392">
        <v>0</v>
      </c>
      <c r="Z392">
        <v>3612.59</v>
      </c>
      <c r="AA392">
        <v>0</v>
      </c>
      <c r="AB392">
        <v>2621.27</v>
      </c>
      <c r="AC392">
        <v>0</v>
      </c>
      <c r="AD392">
        <v>0</v>
      </c>
      <c r="AE392">
        <v>0</v>
      </c>
      <c r="AF392">
        <v>0</v>
      </c>
      <c r="AG392">
        <v>485.69</v>
      </c>
      <c r="AH392">
        <v>121.42</v>
      </c>
      <c r="AI392">
        <v>18.21</v>
      </c>
      <c r="AJ392">
        <v>364</v>
      </c>
      <c r="AK392">
        <v>971.37</v>
      </c>
      <c r="AL392">
        <v>424.97</v>
      </c>
      <c r="AM392">
        <v>42.5</v>
      </c>
      <c r="AN392">
        <v>103.21</v>
      </c>
      <c r="AO392">
        <v>48.57</v>
      </c>
      <c r="AP392">
        <v>0</v>
      </c>
      <c r="AQ392">
        <v>4551.27</v>
      </c>
      <c r="AR392">
        <v>0</v>
      </c>
      <c r="AS392">
        <v>0</v>
      </c>
      <c r="AT392">
        <v>14544.7</v>
      </c>
      <c r="AU392">
        <v>1.57</v>
      </c>
      <c r="AV392">
        <v>2</v>
      </c>
      <c r="AW392">
        <v>9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A393" t="s">
        <v>5877</v>
      </c>
      <c r="B393" t="s">
        <v>5378</v>
      </c>
      <c r="C393" t="s">
        <v>195</v>
      </c>
      <c r="D393">
        <v>9000496</v>
      </c>
      <c r="E393" t="s">
        <v>1208</v>
      </c>
      <c r="F393">
        <v>5.9</v>
      </c>
      <c r="G393">
        <v>2124</v>
      </c>
      <c r="H393">
        <v>0</v>
      </c>
      <c r="I393">
        <v>12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100</v>
      </c>
      <c r="S393">
        <v>300</v>
      </c>
      <c r="T393">
        <v>0</v>
      </c>
      <c r="U393">
        <v>33</v>
      </c>
      <c r="V393">
        <v>800</v>
      </c>
      <c r="W393">
        <v>0</v>
      </c>
      <c r="X393">
        <v>0</v>
      </c>
      <c r="Y393">
        <v>0</v>
      </c>
      <c r="Z393">
        <v>3369</v>
      </c>
      <c r="AA393">
        <v>0</v>
      </c>
      <c r="AB393">
        <v>2197.57</v>
      </c>
      <c r="AC393">
        <v>0</v>
      </c>
      <c r="AD393">
        <v>0</v>
      </c>
      <c r="AE393">
        <v>0</v>
      </c>
      <c r="AF393">
        <v>0</v>
      </c>
      <c r="AG393">
        <v>545.74</v>
      </c>
      <c r="AH393">
        <v>136.44</v>
      </c>
      <c r="AI393">
        <v>20.47</v>
      </c>
      <c r="AJ393">
        <v>409</v>
      </c>
      <c r="AK393">
        <v>1091.48</v>
      </c>
      <c r="AL393">
        <v>477.52</v>
      </c>
      <c r="AM393">
        <v>47.75</v>
      </c>
      <c r="AN393">
        <v>115.97</v>
      </c>
      <c r="AO393">
        <v>54.57</v>
      </c>
      <c r="AP393">
        <v>0</v>
      </c>
      <c r="AQ393">
        <v>8185.35</v>
      </c>
      <c r="AR393">
        <v>57.78</v>
      </c>
      <c r="AS393">
        <v>0</v>
      </c>
      <c r="AT393">
        <v>16926.05</v>
      </c>
      <c r="AU393">
        <v>57.78</v>
      </c>
      <c r="AV393">
        <v>2</v>
      </c>
      <c r="AW393">
        <v>9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>
      <c r="A394" t="s">
        <v>5878</v>
      </c>
      <c r="B394" t="s">
        <v>5378</v>
      </c>
      <c r="C394" t="s">
        <v>195</v>
      </c>
      <c r="D394">
        <v>9000497</v>
      </c>
      <c r="E394" t="s">
        <v>1212</v>
      </c>
      <c r="F394">
        <v>6.3</v>
      </c>
      <c r="G394">
        <v>2268</v>
      </c>
      <c r="H394">
        <v>0</v>
      </c>
      <c r="I394">
        <v>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300</v>
      </c>
      <c r="S394">
        <v>300</v>
      </c>
      <c r="T394">
        <v>0</v>
      </c>
      <c r="U394">
        <v>33</v>
      </c>
      <c r="V394">
        <v>800</v>
      </c>
      <c r="W394">
        <v>0</v>
      </c>
      <c r="X394">
        <v>0</v>
      </c>
      <c r="Y394">
        <v>0</v>
      </c>
      <c r="Z394">
        <v>3713</v>
      </c>
      <c r="AA394">
        <v>0</v>
      </c>
      <c r="AB394">
        <v>2098.4</v>
      </c>
      <c r="AC394">
        <v>0</v>
      </c>
      <c r="AD394">
        <v>0</v>
      </c>
      <c r="AE394">
        <v>0</v>
      </c>
      <c r="AF394">
        <v>0</v>
      </c>
      <c r="AG394">
        <v>762.87</v>
      </c>
      <c r="AH394">
        <v>190.72</v>
      </c>
      <c r="AI394">
        <v>28.61</v>
      </c>
      <c r="AJ394">
        <v>572</v>
      </c>
      <c r="AK394">
        <v>1525.74</v>
      </c>
      <c r="AL394">
        <v>667.51</v>
      </c>
      <c r="AM394">
        <v>66.75</v>
      </c>
      <c r="AN394">
        <v>162.11</v>
      </c>
      <c r="AO394">
        <v>76.29</v>
      </c>
      <c r="AP394">
        <v>0</v>
      </c>
      <c r="AQ394">
        <v>6946.8</v>
      </c>
      <c r="AR394">
        <v>58.4</v>
      </c>
      <c r="AS394">
        <v>0</v>
      </c>
      <c r="AT394">
        <v>18080.4</v>
      </c>
      <c r="AU394">
        <v>92.41</v>
      </c>
      <c r="AV394">
        <v>2</v>
      </c>
      <c r="AW394">
        <v>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>
      <c r="A395" t="s">
        <v>5879</v>
      </c>
      <c r="B395" t="s">
        <v>5378</v>
      </c>
      <c r="C395" t="s">
        <v>195</v>
      </c>
      <c r="D395">
        <v>9000498</v>
      </c>
      <c r="E395" t="s">
        <v>1216</v>
      </c>
      <c r="F395">
        <v>5.3</v>
      </c>
      <c r="G395">
        <v>1908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100</v>
      </c>
      <c r="S395">
        <v>300</v>
      </c>
      <c r="T395">
        <v>0</v>
      </c>
      <c r="U395">
        <v>33</v>
      </c>
      <c r="V395">
        <v>800</v>
      </c>
      <c r="W395">
        <v>0</v>
      </c>
      <c r="X395">
        <v>0</v>
      </c>
      <c r="Y395">
        <v>0</v>
      </c>
      <c r="Z395">
        <v>3141</v>
      </c>
      <c r="AA395">
        <v>0</v>
      </c>
      <c r="AB395">
        <v>2226.67</v>
      </c>
      <c r="AC395">
        <v>0</v>
      </c>
      <c r="AD395">
        <v>0</v>
      </c>
      <c r="AE395">
        <v>0</v>
      </c>
      <c r="AF395">
        <v>0</v>
      </c>
      <c r="AG395">
        <v>447.63</v>
      </c>
      <c r="AH395">
        <v>111.91</v>
      </c>
      <c r="AI395">
        <v>16.79</v>
      </c>
      <c r="AJ395">
        <v>336</v>
      </c>
      <c r="AK395">
        <v>895.27</v>
      </c>
      <c r="AL395">
        <v>391.68</v>
      </c>
      <c r="AM395">
        <v>39.17</v>
      </c>
      <c r="AN395">
        <v>95.12</v>
      </c>
      <c r="AO395">
        <v>44.76</v>
      </c>
      <c r="AP395">
        <v>0</v>
      </c>
      <c r="AQ395">
        <v>6156.67</v>
      </c>
      <c r="AR395">
        <v>0</v>
      </c>
      <c r="AS395">
        <v>0</v>
      </c>
      <c r="AT395">
        <v>13780.01</v>
      </c>
      <c r="AU395">
        <v>0</v>
      </c>
      <c r="AV395">
        <v>2</v>
      </c>
      <c r="AW395">
        <v>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</row>
    <row r="396" spans="1:62">
      <c r="A396" t="s">
        <v>5880</v>
      </c>
      <c r="B396" t="s">
        <v>5378</v>
      </c>
      <c r="C396" t="s">
        <v>195</v>
      </c>
      <c r="D396">
        <v>9000499</v>
      </c>
      <c r="E396" t="s">
        <v>1220</v>
      </c>
      <c r="F396">
        <v>0</v>
      </c>
      <c r="G396">
        <v>0</v>
      </c>
      <c r="H396">
        <v>3627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300</v>
      </c>
      <c r="T396">
        <v>0</v>
      </c>
      <c r="U396">
        <v>33</v>
      </c>
      <c r="V396">
        <v>0</v>
      </c>
      <c r="W396">
        <v>0</v>
      </c>
      <c r="X396">
        <v>0</v>
      </c>
      <c r="Y396">
        <v>0</v>
      </c>
      <c r="Z396">
        <v>3960</v>
      </c>
      <c r="AA396">
        <v>0</v>
      </c>
      <c r="AB396">
        <v>2067.38</v>
      </c>
      <c r="AC396">
        <v>0</v>
      </c>
      <c r="AD396">
        <v>0</v>
      </c>
      <c r="AE396">
        <v>0</v>
      </c>
      <c r="AF396">
        <v>0</v>
      </c>
      <c r="AG396">
        <v>911.54</v>
      </c>
      <c r="AH396">
        <v>227.89</v>
      </c>
      <c r="AI396">
        <v>34.18</v>
      </c>
      <c r="AJ396">
        <v>684</v>
      </c>
      <c r="AK396">
        <v>1823.09</v>
      </c>
      <c r="AL396">
        <v>797.6</v>
      </c>
      <c r="AM396">
        <v>79.76</v>
      </c>
      <c r="AN396">
        <v>193.7</v>
      </c>
      <c r="AO396">
        <v>91.15</v>
      </c>
      <c r="AP396">
        <v>0</v>
      </c>
      <c r="AQ396">
        <v>6100.39</v>
      </c>
      <c r="AR396">
        <v>33.01</v>
      </c>
      <c r="AS396">
        <v>0</v>
      </c>
      <c r="AT396">
        <v>20734.64</v>
      </c>
      <c r="AU396">
        <v>172.04</v>
      </c>
      <c r="AV396">
        <v>2</v>
      </c>
      <c r="AW396">
        <v>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>
      <c r="A397" t="s">
        <v>5881</v>
      </c>
      <c r="B397" t="s">
        <v>5378</v>
      </c>
      <c r="C397" t="s">
        <v>195</v>
      </c>
      <c r="D397">
        <v>9000500</v>
      </c>
      <c r="E397" t="s">
        <v>1224</v>
      </c>
      <c r="F397">
        <v>4.9</v>
      </c>
      <c r="G397">
        <v>1764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100</v>
      </c>
      <c r="S397">
        <v>300</v>
      </c>
      <c r="T397">
        <v>700</v>
      </c>
      <c r="U397">
        <v>33</v>
      </c>
      <c r="V397">
        <v>800</v>
      </c>
      <c r="W397">
        <v>0</v>
      </c>
      <c r="X397">
        <v>0</v>
      </c>
      <c r="Y397">
        <v>0</v>
      </c>
      <c r="Z397">
        <v>3697</v>
      </c>
      <c r="AA397">
        <v>0</v>
      </c>
      <c r="AB397">
        <v>2567.27</v>
      </c>
      <c r="AC397">
        <v>0</v>
      </c>
      <c r="AD397">
        <v>0</v>
      </c>
      <c r="AE397">
        <v>0</v>
      </c>
      <c r="AF397">
        <v>0</v>
      </c>
      <c r="AG397">
        <v>553.58</v>
      </c>
      <c r="AH397">
        <v>138.39</v>
      </c>
      <c r="AI397">
        <v>20.76</v>
      </c>
      <c r="AJ397">
        <v>415</v>
      </c>
      <c r="AK397">
        <v>1107.16</v>
      </c>
      <c r="AL397">
        <v>484.38</v>
      </c>
      <c r="AM397">
        <v>48.44</v>
      </c>
      <c r="AN397">
        <v>117.64</v>
      </c>
      <c r="AO397">
        <v>55.36</v>
      </c>
      <c r="AP397">
        <v>0</v>
      </c>
      <c r="AQ397">
        <v>5497.27</v>
      </c>
      <c r="AR397">
        <v>0</v>
      </c>
      <c r="AS397">
        <v>0</v>
      </c>
      <c r="AT397">
        <v>14619.99</v>
      </c>
      <c r="AU397">
        <v>0</v>
      </c>
      <c r="AV397">
        <v>2</v>
      </c>
      <c r="AW397">
        <v>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>
      <c r="A398" t="s">
        <v>5882</v>
      </c>
      <c r="B398" t="s">
        <v>5378</v>
      </c>
      <c r="C398" t="s">
        <v>195</v>
      </c>
      <c r="D398">
        <v>9000501</v>
      </c>
      <c r="E398" t="s">
        <v>1228</v>
      </c>
      <c r="F398">
        <v>6.3</v>
      </c>
      <c r="G398">
        <v>2268</v>
      </c>
      <c r="H398">
        <v>0</v>
      </c>
      <c r="I398">
        <v>12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300</v>
      </c>
      <c r="S398">
        <v>300</v>
      </c>
      <c r="T398">
        <v>0</v>
      </c>
      <c r="U398">
        <v>33</v>
      </c>
      <c r="V398">
        <v>800</v>
      </c>
      <c r="W398">
        <v>0</v>
      </c>
      <c r="X398">
        <v>0</v>
      </c>
      <c r="Y398">
        <v>0</v>
      </c>
      <c r="Z398">
        <v>3713</v>
      </c>
      <c r="AA398">
        <v>0</v>
      </c>
      <c r="AB398">
        <v>2156.8</v>
      </c>
      <c r="AC398">
        <v>0</v>
      </c>
      <c r="AD398">
        <v>0</v>
      </c>
      <c r="AE398">
        <v>0</v>
      </c>
      <c r="AF398">
        <v>0</v>
      </c>
      <c r="AG398">
        <v>762.87</v>
      </c>
      <c r="AH398">
        <v>190.72</v>
      </c>
      <c r="AI398">
        <v>28.61</v>
      </c>
      <c r="AJ398">
        <v>572</v>
      </c>
      <c r="AK398">
        <v>1525.74</v>
      </c>
      <c r="AL398">
        <v>667.51</v>
      </c>
      <c r="AM398">
        <v>66.75</v>
      </c>
      <c r="AN398">
        <v>162.11</v>
      </c>
      <c r="AO398">
        <v>76.29</v>
      </c>
      <c r="AP398">
        <v>0</v>
      </c>
      <c r="AQ398">
        <v>4946.8</v>
      </c>
      <c r="AR398">
        <v>0</v>
      </c>
      <c r="AS398">
        <v>0</v>
      </c>
      <c r="AT398">
        <v>18080.4</v>
      </c>
      <c r="AU398">
        <v>94.01</v>
      </c>
      <c r="AV398">
        <v>2</v>
      </c>
      <c r="AW398">
        <v>9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>
      <c r="A399" t="s">
        <v>5883</v>
      </c>
      <c r="B399" t="s">
        <v>5378</v>
      </c>
      <c r="C399" t="s">
        <v>195</v>
      </c>
      <c r="D399">
        <v>9000502</v>
      </c>
      <c r="E399" t="s">
        <v>1232</v>
      </c>
      <c r="F399">
        <v>5.9</v>
      </c>
      <c r="G399">
        <v>2124</v>
      </c>
      <c r="H399">
        <v>0</v>
      </c>
      <c r="I399">
        <v>12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100</v>
      </c>
      <c r="S399">
        <v>300</v>
      </c>
      <c r="T399">
        <v>0</v>
      </c>
      <c r="U399">
        <v>33</v>
      </c>
      <c r="V399">
        <v>800</v>
      </c>
      <c r="W399">
        <v>0</v>
      </c>
      <c r="X399">
        <v>0</v>
      </c>
      <c r="Y399">
        <v>0</v>
      </c>
      <c r="Z399">
        <v>3369</v>
      </c>
      <c r="AA399">
        <v>0</v>
      </c>
      <c r="AB399">
        <v>2236.89</v>
      </c>
      <c r="AC399">
        <v>0</v>
      </c>
      <c r="AD399">
        <v>0</v>
      </c>
      <c r="AE399">
        <v>0</v>
      </c>
      <c r="AF399">
        <v>0</v>
      </c>
      <c r="AG399">
        <v>554.65</v>
      </c>
      <c r="AH399">
        <v>138.66</v>
      </c>
      <c r="AI399">
        <v>20.8</v>
      </c>
      <c r="AJ399">
        <v>416</v>
      </c>
      <c r="AK399">
        <v>1109.29</v>
      </c>
      <c r="AL399">
        <v>485.31</v>
      </c>
      <c r="AM399">
        <v>48.53</v>
      </c>
      <c r="AN399">
        <v>117.86</v>
      </c>
      <c r="AO399">
        <v>55.46</v>
      </c>
      <c r="AP399">
        <v>0</v>
      </c>
      <c r="AQ399">
        <v>2166.89</v>
      </c>
      <c r="AR399">
        <v>0</v>
      </c>
      <c r="AS399">
        <v>0</v>
      </c>
      <c r="AT399">
        <v>16507.03</v>
      </c>
      <c r="AU399">
        <v>130.2</v>
      </c>
      <c r="AV399">
        <v>2</v>
      </c>
      <c r="AW399">
        <v>9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>
      <c r="A400" t="s">
        <v>5884</v>
      </c>
      <c r="B400" t="s">
        <v>5378</v>
      </c>
      <c r="C400" t="s">
        <v>195</v>
      </c>
      <c r="D400">
        <v>9000503</v>
      </c>
      <c r="E400" t="s">
        <v>1236</v>
      </c>
      <c r="F400">
        <v>6.3</v>
      </c>
      <c r="G400">
        <v>2268</v>
      </c>
      <c r="H400">
        <v>0</v>
      </c>
      <c r="I400">
        <v>12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300</v>
      </c>
      <c r="S400">
        <v>300</v>
      </c>
      <c r="T400">
        <v>0</v>
      </c>
      <c r="U400">
        <v>33</v>
      </c>
      <c r="V400">
        <v>800</v>
      </c>
      <c r="W400">
        <v>0</v>
      </c>
      <c r="X400">
        <v>0</v>
      </c>
      <c r="Y400">
        <v>0</v>
      </c>
      <c r="Z400">
        <v>3713</v>
      </c>
      <c r="AA400">
        <v>0</v>
      </c>
      <c r="AB400">
        <v>2156.42</v>
      </c>
      <c r="AC400">
        <v>0</v>
      </c>
      <c r="AD400">
        <v>0</v>
      </c>
      <c r="AE400">
        <v>0</v>
      </c>
      <c r="AF400">
        <v>0</v>
      </c>
      <c r="AG400">
        <v>763.17</v>
      </c>
      <c r="AH400">
        <v>190.79</v>
      </c>
      <c r="AI400">
        <v>28.62</v>
      </c>
      <c r="AJ400">
        <v>572</v>
      </c>
      <c r="AK400">
        <v>1526.34</v>
      </c>
      <c r="AL400">
        <v>667.77</v>
      </c>
      <c r="AM400">
        <v>66.78</v>
      </c>
      <c r="AN400">
        <v>162.17</v>
      </c>
      <c r="AO400">
        <v>76.32</v>
      </c>
      <c r="AP400">
        <v>0</v>
      </c>
      <c r="AQ400">
        <v>4946.42</v>
      </c>
      <c r="AR400">
        <v>0</v>
      </c>
      <c r="AS400">
        <v>0</v>
      </c>
      <c r="AT400">
        <v>18079.26</v>
      </c>
      <c r="AU400">
        <v>93.99</v>
      </c>
      <c r="AV400">
        <v>2</v>
      </c>
      <c r="AW400">
        <v>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>
      <c r="A401" t="s">
        <v>5885</v>
      </c>
      <c r="B401" t="s">
        <v>5378</v>
      </c>
      <c r="C401" t="s">
        <v>195</v>
      </c>
      <c r="D401">
        <v>9000504</v>
      </c>
      <c r="E401" t="s">
        <v>1240</v>
      </c>
      <c r="F401">
        <v>6.3</v>
      </c>
      <c r="G401">
        <v>2268</v>
      </c>
      <c r="H401">
        <v>0</v>
      </c>
      <c r="I401">
        <v>131.44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300</v>
      </c>
      <c r="S401">
        <v>300</v>
      </c>
      <c r="T401">
        <v>0</v>
      </c>
      <c r="U401">
        <v>33</v>
      </c>
      <c r="V401">
        <v>800</v>
      </c>
      <c r="W401">
        <v>0</v>
      </c>
      <c r="X401">
        <v>0</v>
      </c>
      <c r="Y401">
        <v>0</v>
      </c>
      <c r="Z401">
        <v>3832.44</v>
      </c>
      <c r="AA401">
        <v>0</v>
      </c>
      <c r="AB401">
        <v>2256.94</v>
      </c>
      <c r="AC401">
        <v>0</v>
      </c>
      <c r="AD401">
        <v>0</v>
      </c>
      <c r="AE401">
        <v>0</v>
      </c>
      <c r="AF401">
        <v>0</v>
      </c>
      <c r="AG401">
        <v>772.42</v>
      </c>
      <c r="AH401">
        <v>193.11</v>
      </c>
      <c r="AI401">
        <v>28.97</v>
      </c>
      <c r="AJ401">
        <v>579</v>
      </c>
      <c r="AK401">
        <v>1544.85</v>
      </c>
      <c r="AL401">
        <v>675.87</v>
      </c>
      <c r="AM401">
        <v>67.59</v>
      </c>
      <c r="AN401">
        <v>164.14</v>
      </c>
      <c r="AO401">
        <v>77.24</v>
      </c>
      <c r="AP401">
        <v>0</v>
      </c>
      <c r="AQ401">
        <v>2046.94</v>
      </c>
      <c r="AR401">
        <v>0</v>
      </c>
      <c r="AS401">
        <v>0</v>
      </c>
      <c r="AT401">
        <v>18380.82</v>
      </c>
      <c r="AU401">
        <v>190.02</v>
      </c>
      <c r="AV401">
        <v>2</v>
      </c>
      <c r="AW401">
        <v>9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>
      <c r="A402" t="s">
        <v>5886</v>
      </c>
      <c r="B402" t="s">
        <v>5378</v>
      </c>
      <c r="C402" t="s">
        <v>195</v>
      </c>
      <c r="D402">
        <v>9000505</v>
      </c>
      <c r="E402" t="s">
        <v>1244</v>
      </c>
      <c r="F402">
        <v>7.1</v>
      </c>
      <c r="G402">
        <v>2556</v>
      </c>
      <c r="H402">
        <v>0</v>
      </c>
      <c r="I402">
        <v>282.44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300</v>
      </c>
      <c r="S402">
        <v>300</v>
      </c>
      <c r="T402">
        <v>0</v>
      </c>
      <c r="U402">
        <v>33</v>
      </c>
      <c r="V402">
        <v>800</v>
      </c>
      <c r="W402">
        <v>0</v>
      </c>
      <c r="X402">
        <v>0</v>
      </c>
      <c r="Y402">
        <v>0</v>
      </c>
      <c r="Z402">
        <v>4271.44</v>
      </c>
      <c r="AA402">
        <v>0</v>
      </c>
      <c r="AB402">
        <v>2322.49</v>
      </c>
      <c r="AC402">
        <v>0</v>
      </c>
      <c r="AD402">
        <v>0</v>
      </c>
      <c r="AE402">
        <v>0</v>
      </c>
      <c r="AF402">
        <v>0</v>
      </c>
      <c r="AG402">
        <v>938.67</v>
      </c>
      <c r="AH402">
        <v>234.67</v>
      </c>
      <c r="AI402">
        <v>35.2</v>
      </c>
      <c r="AJ402">
        <v>704</v>
      </c>
      <c r="AK402">
        <v>1877.34</v>
      </c>
      <c r="AL402">
        <v>821.34</v>
      </c>
      <c r="AM402">
        <v>82.13</v>
      </c>
      <c r="AN402">
        <v>199.47</v>
      </c>
      <c r="AO402">
        <v>93.87</v>
      </c>
      <c r="AP402">
        <v>0</v>
      </c>
      <c r="AQ402">
        <v>6146.9</v>
      </c>
      <c r="AR402">
        <v>34.41</v>
      </c>
      <c r="AS402">
        <v>0</v>
      </c>
      <c r="AT402">
        <v>21740.7</v>
      </c>
      <c r="AU402">
        <v>202.22</v>
      </c>
      <c r="AV402">
        <v>2</v>
      </c>
      <c r="AW402">
        <v>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>
      <c r="A403" t="s">
        <v>5887</v>
      </c>
      <c r="B403" t="s">
        <v>5378</v>
      </c>
      <c r="C403" t="s">
        <v>195</v>
      </c>
      <c r="D403">
        <v>9000506</v>
      </c>
      <c r="E403" t="s">
        <v>1248</v>
      </c>
      <c r="F403">
        <v>4.9</v>
      </c>
      <c r="G403">
        <v>1764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100</v>
      </c>
      <c r="S403">
        <v>300</v>
      </c>
      <c r="T403">
        <v>0</v>
      </c>
      <c r="U403">
        <v>33</v>
      </c>
      <c r="V403">
        <v>800</v>
      </c>
      <c r="W403">
        <v>0</v>
      </c>
      <c r="X403">
        <v>0</v>
      </c>
      <c r="Y403">
        <v>0</v>
      </c>
      <c r="Z403">
        <v>2997</v>
      </c>
      <c r="AA403">
        <v>0</v>
      </c>
      <c r="AB403">
        <v>2125.66</v>
      </c>
      <c r="AC403">
        <v>0</v>
      </c>
      <c r="AD403">
        <v>0</v>
      </c>
      <c r="AE403">
        <v>0</v>
      </c>
      <c r="AF403">
        <v>0</v>
      </c>
      <c r="AG403">
        <v>426.67</v>
      </c>
      <c r="AH403">
        <v>106.67</v>
      </c>
      <c r="AI403">
        <v>16</v>
      </c>
      <c r="AJ403">
        <v>320</v>
      </c>
      <c r="AK403">
        <v>853.34</v>
      </c>
      <c r="AL403">
        <v>373.34</v>
      </c>
      <c r="AM403">
        <v>37.33</v>
      </c>
      <c r="AN403">
        <v>90.67</v>
      </c>
      <c r="AO403">
        <v>42.67</v>
      </c>
      <c r="AP403">
        <v>0</v>
      </c>
      <c r="AQ403">
        <v>3055.66</v>
      </c>
      <c r="AR403">
        <v>0</v>
      </c>
      <c r="AS403">
        <v>0</v>
      </c>
      <c r="AT403">
        <v>13476.98</v>
      </c>
      <c r="AU403">
        <v>12.64</v>
      </c>
      <c r="AV403">
        <v>2</v>
      </c>
      <c r="AW403">
        <v>9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</row>
    <row r="404" spans="1:62">
      <c r="A404" t="s">
        <v>5888</v>
      </c>
      <c r="B404" t="s">
        <v>5378</v>
      </c>
      <c r="C404" t="s">
        <v>195</v>
      </c>
      <c r="D404">
        <v>9000507</v>
      </c>
      <c r="E404" t="s">
        <v>1252</v>
      </c>
      <c r="F404">
        <v>7.1</v>
      </c>
      <c r="G404">
        <v>2556</v>
      </c>
      <c r="H404">
        <v>0</v>
      </c>
      <c r="I404">
        <v>391.44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300</v>
      </c>
      <c r="S404">
        <v>300</v>
      </c>
      <c r="T404">
        <v>0</v>
      </c>
      <c r="U404">
        <v>33</v>
      </c>
      <c r="V404">
        <v>800</v>
      </c>
      <c r="W404">
        <v>0</v>
      </c>
      <c r="X404">
        <v>0</v>
      </c>
      <c r="Y404">
        <v>0</v>
      </c>
      <c r="Z404">
        <v>4380.44</v>
      </c>
      <c r="AA404">
        <v>0</v>
      </c>
      <c r="AB404">
        <v>2410.54</v>
      </c>
      <c r="AC404">
        <v>0</v>
      </c>
      <c r="AD404">
        <v>0</v>
      </c>
      <c r="AE404">
        <v>0</v>
      </c>
      <c r="AF404">
        <v>0</v>
      </c>
      <c r="AG404">
        <v>947.39</v>
      </c>
      <c r="AH404">
        <v>236.85</v>
      </c>
      <c r="AI404">
        <v>35.53</v>
      </c>
      <c r="AJ404">
        <v>711</v>
      </c>
      <c r="AK404">
        <v>1894.78</v>
      </c>
      <c r="AL404">
        <v>828.97</v>
      </c>
      <c r="AM404">
        <v>82.9</v>
      </c>
      <c r="AN404">
        <v>201.32</v>
      </c>
      <c r="AO404">
        <v>94.74</v>
      </c>
      <c r="AP404">
        <v>0</v>
      </c>
      <c r="AQ404">
        <v>6237.67</v>
      </c>
      <c r="AR404">
        <v>37.13</v>
      </c>
      <c r="AS404">
        <v>0</v>
      </c>
      <c r="AT404">
        <v>22013.01</v>
      </c>
      <c r="AU404">
        <v>210.39</v>
      </c>
      <c r="AV404">
        <v>2</v>
      </c>
      <c r="AW404">
        <v>9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A405" t="s">
        <v>5889</v>
      </c>
      <c r="B405" t="s">
        <v>5378</v>
      </c>
      <c r="C405" t="s">
        <v>195</v>
      </c>
      <c r="D405">
        <v>9000508</v>
      </c>
      <c r="E405" t="s">
        <v>1256</v>
      </c>
      <c r="F405">
        <v>5.9</v>
      </c>
      <c r="G405">
        <v>2124</v>
      </c>
      <c r="H405">
        <v>0</v>
      </c>
      <c r="I405">
        <v>36</v>
      </c>
      <c r="J405">
        <v>0</v>
      </c>
      <c r="K405">
        <v>0</v>
      </c>
      <c r="L405">
        <v>0</v>
      </c>
      <c r="M405">
        <v>0</v>
      </c>
      <c r="N405">
        <v>216</v>
      </c>
      <c r="O405">
        <v>0</v>
      </c>
      <c r="P405">
        <v>0</v>
      </c>
      <c r="Q405">
        <v>0</v>
      </c>
      <c r="R405">
        <v>100</v>
      </c>
      <c r="S405">
        <v>300</v>
      </c>
      <c r="T405">
        <v>0</v>
      </c>
      <c r="U405">
        <v>33</v>
      </c>
      <c r="V405">
        <v>800</v>
      </c>
      <c r="W405">
        <v>0</v>
      </c>
      <c r="X405">
        <v>0</v>
      </c>
      <c r="Y405">
        <v>0</v>
      </c>
      <c r="Z405">
        <v>3609</v>
      </c>
      <c r="AA405">
        <v>0</v>
      </c>
      <c r="AB405">
        <v>2801.46</v>
      </c>
      <c r="AC405">
        <v>0</v>
      </c>
      <c r="AD405">
        <v>0</v>
      </c>
      <c r="AE405">
        <v>0</v>
      </c>
      <c r="AF405">
        <v>0</v>
      </c>
      <c r="AG405">
        <v>392.5</v>
      </c>
      <c r="AH405">
        <v>104.32</v>
      </c>
      <c r="AI405">
        <v>14.72</v>
      </c>
      <c r="AJ405">
        <v>294</v>
      </c>
      <c r="AK405">
        <v>785</v>
      </c>
      <c r="AL405">
        <v>365.12</v>
      </c>
      <c r="AM405">
        <v>34.34</v>
      </c>
      <c r="AN405">
        <v>83.41</v>
      </c>
      <c r="AO405">
        <v>41.73</v>
      </c>
      <c r="AP405">
        <v>0</v>
      </c>
      <c r="AQ405">
        <v>2731.46</v>
      </c>
      <c r="AR405">
        <v>0</v>
      </c>
      <c r="AS405">
        <v>0</v>
      </c>
      <c r="AT405">
        <v>11594.38</v>
      </c>
      <c r="AU405">
        <v>0</v>
      </c>
      <c r="AV405">
        <v>2</v>
      </c>
      <c r="AW405">
        <v>9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A406" t="s">
        <v>5890</v>
      </c>
      <c r="B406" t="s">
        <v>5378</v>
      </c>
      <c r="C406" t="s">
        <v>195</v>
      </c>
      <c r="D406">
        <v>9000509</v>
      </c>
      <c r="E406" t="s">
        <v>1260</v>
      </c>
      <c r="F406">
        <v>4.9</v>
      </c>
      <c r="G406">
        <v>1764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100</v>
      </c>
      <c r="S406">
        <v>300</v>
      </c>
      <c r="T406">
        <v>700</v>
      </c>
      <c r="U406">
        <v>33</v>
      </c>
      <c r="V406">
        <v>800</v>
      </c>
      <c r="W406">
        <v>0</v>
      </c>
      <c r="X406">
        <v>0</v>
      </c>
      <c r="Y406">
        <v>0</v>
      </c>
      <c r="Z406">
        <v>3697</v>
      </c>
      <c r="AA406">
        <v>0</v>
      </c>
      <c r="AB406">
        <v>2492.37</v>
      </c>
      <c r="AC406">
        <v>0</v>
      </c>
      <c r="AD406">
        <v>0</v>
      </c>
      <c r="AE406">
        <v>0</v>
      </c>
      <c r="AF406">
        <v>0</v>
      </c>
      <c r="AG406">
        <v>590</v>
      </c>
      <c r="AH406">
        <v>147.5</v>
      </c>
      <c r="AI406">
        <v>22.13</v>
      </c>
      <c r="AJ406">
        <v>443</v>
      </c>
      <c r="AK406">
        <v>1180.01</v>
      </c>
      <c r="AL406">
        <v>516.25</v>
      </c>
      <c r="AM406">
        <v>51.63</v>
      </c>
      <c r="AN406">
        <v>125.38</v>
      </c>
      <c r="AO406">
        <v>59</v>
      </c>
      <c r="AP406">
        <v>0</v>
      </c>
      <c r="AQ406">
        <v>6422.37</v>
      </c>
      <c r="AR406">
        <v>0</v>
      </c>
      <c r="AS406">
        <v>0</v>
      </c>
      <c r="AT406">
        <v>14577.11</v>
      </c>
      <c r="AU406">
        <v>0</v>
      </c>
      <c r="AV406">
        <v>2</v>
      </c>
      <c r="AW406">
        <v>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 t="s">
        <v>5891</v>
      </c>
      <c r="B407" t="s">
        <v>5378</v>
      </c>
      <c r="C407" t="s">
        <v>195</v>
      </c>
      <c r="D407">
        <v>9000510</v>
      </c>
      <c r="E407" t="s">
        <v>1264</v>
      </c>
      <c r="F407">
        <v>4.9</v>
      </c>
      <c r="G407">
        <v>1764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100</v>
      </c>
      <c r="S407">
        <v>300</v>
      </c>
      <c r="T407">
        <v>0</v>
      </c>
      <c r="U407">
        <v>33</v>
      </c>
      <c r="V407">
        <v>800</v>
      </c>
      <c r="W407">
        <v>0</v>
      </c>
      <c r="X407">
        <v>0</v>
      </c>
      <c r="Y407">
        <v>0</v>
      </c>
      <c r="Z407">
        <v>2997</v>
      </c>
      <c r="AA407">
        <v>0</v>
      </c>
      <c r="AB407">
        <v>2019.93</v>
      </c>
      <c r="AC407">
        <v>0</v>
      </c>
      <c r="AD407">
        <v>0</v>
      </c>
      <c r="AE407">
        <v>0</v>
      </c>
      <c r="AF407">
        <v>0</v>
      </c>
      <c r="AG407">
        <v>478.5</v>
      </c>
      <c r="AH407">
        <v>119.63</v>
      </c>
      <c r="AI407">
        <v>17.94</v>
      </c>
      <c r="AJ407">
        <v>359</v>
      </c>
      <c r="AK407">
        <v>957</v>
      </c>
      <c r="AL407">
        <v>418.69</v>
      </c>
      <c r="AM407">
        <v>41.87</v>
      </c>
      <c r="AN407">
        <v>101.68</v>
      </c>
      <c r="AO407">
        <v>47.85</v>
      </c>
      <c r="AP407">
        <v>0</v>
      </c>
      <c r="AQ407">
        <v>1949.93</v>
      </c>
      <c r="AR407">
        <v>0</v>
      </c>
      <c r="AS407">
        <v>0</v>
      </c>
      <c r="AT407">
        <v>13159.79</v>
      </c>
      <c r="AU407">
        <v>36.3</v>
      </c>
      <c r="AV407">
        <v>2</v>
      </c>
      <c r="AW407">
        <v>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>
      <c r="A408" t="s">
        <v>5892</v>
      </c>
      <c r="B408" t="s">
        <v>5378</v>
      </c>
      <c r="C408" t="s">
        <v>195</v>
      </c>
      <c r="D408">
        <v>9000511</v>
      </c>
      <c r="E408" t="s">
        <v>1268</v>
      </c>
      <c r="F408">
        <v>4.9</v>
      </c>
      <c r="G408">
        <v>1764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100</v>
      </c>
      <c r="S408">
        <v>300</v>
      </c>
      <c r="T408">
        <v>700</v>
      </c>
      <c r="U408">
        <v>33</v>
      </c>
      <c r="V408">
        <v>800</v>
      </c>
      <c r="W408">
        <v>0</v>
      </c>
      <c r="X408">
        <v>0</v>
      </c>
      <c r="Y408">
        <v>0</v>
      </c>
      <c r="Z408">
        <v>3697</v>
      </c>
      <c r="AA408">
        <v>0</v>
      </c>
      <c r="AB408">
        <v>2485.83</v>
      </c>
      <c r="AC408">
        <v>0</v>
      </c>
      <c r="AD408">
        <v>0</v>
      </c>
      <c r="AE408">
        <v>0</v>
      </c>
      <c r="AF408">
        <v>0</v>
      </c>
      <c r="AG408">
        <v>593.53</v>
      </c>
      <c r="AH408">
        <v>148.38</v>
      </c>
      <c r="AI408">
        <v>22.26</v>
      </c>
      <c r="AJ408">
        <v>445</v>
      </c>
      <c r="AK408">
        <v>1187.05</v>
      </c>
      <c r="AL408">
        <v>519.34</v>
      </c>
      <c r="AM408">
        <v>51.93</v>
      </c>
      <c r="AN408">
        <v>126.12</v>
      </c>
      <c r="AO408">
        <v>59.35</v>
      </c>
      <c r="AP408">
        <v>0</v>
      </c>
      <c r="AQ408">
        <v>2415.83</v>
      </c>
      <c r="AR408">
        <v>0</v>
      </c>
      <c r="AS408">
        <v>0</v>
      </c>
      <c r="AT408">
        <v>14557.49</v>
      </c>
      <c r="AU408">
        <v>64.25</v>
      </c>
      <c r="AV408">
        <v>2</v>
      </c>
      <c r="AW408">
        <v>9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>
      <c r="A409" t="s">
        <v>5893</v>
      </c>
      <c r="B409" t="s">
        <v>5378</v>
      </c>
      <c r="C409" t="s">
        <v>195</v>
      </c>
      <c r="D409">
        <v>9000512</v>
      </c>
      <c r="E409" t="s">
        <v>1272</v>
      </c>
      <c r="F409">
        <v>5.1</v>
      </c>
      <c r="G409">
        <v>1836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100</v>
      </c>
      <c r="S409">
        <v>300</v>
      </c>
      <c r="T409">
        <v>0</v>
      </c>
      <c r="U409">
        <v>33</v>
      </c>
      <c r="V409">
        <v>800</v>
      </c>
      <c r="W409">
        <v>0</v>
      </c>
      <c r="X409">
        <v>0</v>
      </c>
      <c r="Y409">
        <v>0</v>
      </c>
      <c r="Z409">
        <v>3069</v>
      </c>
      <c r="AA409">
        <v>0</v>
      </c>
      <c r="AB409">
        <v>2085.96</v>
      </c>
      <c r="AC409">
        <v>0</v>
      </c>
      <c r="AD409">
        <v>0</v>
      </c>
      <c r="AE409">
        <v>0</v>
      </c>
      <c r="AF409">
        <v>0</v>
      </c>
      <c r="AG409">
        <v>481.58</v>
      </c>
      <c r="AH409">
        <v>120.4</v>
      </c>
      <c r="AI409">
        <v>18.06</v>
      </c>
      <c r="AJ409">
        <v>361</v>
      </c>
      <c r="AK409">
        <v>963.16</v>
      </c>
      <c r="AL409">
        <v>421.38</v>
      </c>
      <c r="AM409">
        <v>42.14</v>
      </c>
      <c r="AN409">
        <v>102.34</v>
      </c>
      <c r="AO409">
        <v>48.16</v>
      </c>
      <c r="AP409">
        <v>0</v>
      </c>
      <c r="AQ409">
        <v>2015.96</v>
      </c>
      <c r="AR409">
        <v>0</v>
      </c>
      <c r="AS409">
        <v>0</v>
      </c>
      <c r="AT409">
        <v>13357.88</v>
      </c>
      <c r="AU409">
        <v>40.26</v>
      </c>
      <c r="AV409">
        <v>2</v>
      </c>
      <c r="AW409">
        <v>9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>
      <c r="A410" t="s">
        <v>5894</v>
      </c>
      <c r="B410" t="s">
        <v>5378</v>
      </c>
      <c r="C410" t="s">
        <v>1159</v>
      </c>
      <c r="D410">
        <v>9000514</v>
      </c>
      <c r="E410" t="s">
        <v>1276</v>
      </c>
      <c r="F410">
        <v>0</v>
      </c>
      <c r="G410">
        <v>0</v>
      </c>
      <c r="H410">
        <v>4534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800</v>
      </c>
      <c r="S410">
        <v>300</v>
      </c>
      <c r="T410">
        <v>0</v>
      </c>
      <c r="U410">
        <v>33</v>
      </c>
      <c r="V410">
        <v>0</v>
      </c>
      <c r="W410">
        <v>0</v>
      </c>
      <c r="X410">
        <v>0</v>
      </c>
      <c r="Y410">
        <v>0</v>
      </c>
      <c r="Z410">
        <v>5667</v>
      </c>
      <c r="AA410">
        <v>0</v>
      </c>
      <c r="AB410">
        <v>3036.48</v>
      </c>
      <c r="AC410">
        <v>0</v>
      </c>
      <c r="AD410">
        <v>0</v>
      </c>
      <c r="AE410">
        <v>0</v>
      </c>
      <c r="AF410">
        <v>0</v>
      </c>
      <c r="AG410">
        <v>1134.48</v>
      </c>
      <c r="AH410">
        <v>373.5</v>
      </c>
      <c r="AI410">
        <v>42.54</v>
      </c>
      <c r="AJ410">
        <v>1078</v>
      </c>
      <c r="AK410">
        <v>2268.96</v>
      </c>
      <c r="AL410">
        <v>1307.24</v>
      </c>
      <c r="AM410">
        <v>99.27</v>
      </c>
      <c r="AN410">
        <v>241.08</v>
      </c>
      <c r="AO410">
        <v>149.4</v>
      </c>
      <c r="AP410">
        <v>0</v>
      </c>
      <c r="AQ410">
        <v>4476.48</v>
      </c>
      <c r="AR410">
        <v>0</v>
      </c>
      <c r="AS410">
        <v>0</v>
      </c>
      <c r="AT410">
        <v>25434.52</v>
      </c>
      <c r="AU410">
        <v>328.74</v>
      </c>
      <c r="AV410">
        <v>2</v>
      </c>
      <c r="AW410">
        <v>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A411" t="s">
        <v>5895</v>
      </c>
      <c r="B411" t="s">
        <v>5378</v>
      </c>
      <c r="C411" t="s">
        <v>1159</v>
      </c>
      <c r="D411">
        <v>9000515</v>
      </c>
      <c r="E411" t="s">
        <v>3748</v>
      </c>
      <c r="F411">
        <v>7.1</v>
      </c>
      <c r="G411">
        <v>2556</v>
      </c>
      <c r="H411">
        <v>0</v>
      </c>
      <c r="I411">
        <v>464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300</v>
      </c>
      <c r="T411">
        <v>0</v>
      </c>
      <c r="U411">
        <v>33</v>
      </c>
      <c r="V411">
        <v>0</v>
      </c>
      <c r="W411">
        <v>0</v>
      </c>
      <c r="X411">
        <v>0</v>
      </c>
      <c r="Y411">
        <v>0</v>
      </c>
      <c r="Z411">
        <v>6663</v>
      </c>
      <c r="AA411">
        <v>0</v>
      </c>
      <c r="AB411">
        <v>4338.72</v>
      </c>
      <c r="AC411">
        <v>0</v>
      </c>
      <c r="AD411">
        <v>0</v>
      </c>
      <c r="AE411">
        <v>0</v>
      </c>
      <c r="AF411">
        <v>0</v>
      </c>
      <c r="AG411">
        <v>1134.48</v>
      </c>
      <c r="AH411">
        <v>286.26</v>
      </c>
      <c r="AI411">
        <v>42.54</v>
      </c>
      <c r="AJ411">
        <v>859</v>
      </c>
      <c r="AK411">
        <v>2268.96</v>
      </c>
      <c r="AL411">
        <v>1001.91</v>
      </c>
      <c r="AM411">
        <v>99.27</v>
      </c>
      <c r="AN411">
        <v>241.08</v>
      </c>
      <c r="AO411">
        <v>114.5</v>
      </c>
      <c r="AP411">
        <v>0</v>
      </c>
      <c r="AQ411">
        <v>4338.72</v>
      </c>
      <c r="AR411">
        <v>0</v>
      </c>
      <c r="AS411">
        <v>0</v>
      </c>
      <c r="AT411">
        <v>27866.16</v>
      </c>
      <c r="AU411">
        <v>405.82</v>
      </c>
      <c r="AV411">
        <v>2</v>
      </c>
      <c r="AW411">
        <v>9</v>
      </c>
      <c r="AX411">
        <v>1110</v>
      </c>
      <c r="AY411">
        <v>1200</v>
      </c>
      <c r="AZ411">
        <v>1000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A412" t="s">
        <v>5896</v>
      </c>
      <c r="B412" t="s">
        <v>5378</v>
      </c>
      <c r="C412" t="s">
        <v>1159</v>
      </c>
      <c r="D412">
        <v>9000516</v>
      </c>
      <c r="E412" t="s">
        <v>1280</v>
      </c>
      <c r="F412">
        <v>6.5</v>
      </c>
      <c r="G412">
        <v>2340</v>
      </c>
      <c r="H412">
        <v>0</v>
      </c>
      <c r="I412">
        <v>49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100</v>
      </c>
      <c r="S412">
        <v>300</v>
      </c>
      <c r="T412">
        <v>0</v>
      </c>
      <c r="U412">
        <v>33</v>
      </c>
      <c r="V412">
        <v>800</v>
      </c>
      <c r="W412">
        <v>0</v>
      </c>
      <c r="X412">
        <v>0</v>
      </c>
      <c r="Y412">
        <v>0</v>
      </c>
      <c r="Z412">
        <v>3622</v>
      </c>
      <c r="AA412">
        <v>0</v>
      </c>
      <c r="AB412">
        <v>2042.16</v>
      </c>
      <c r="AC412">
        <v>0</v>
      </c>
      <c r="AD412">
        <v>0</v>
      </c>
      <c r="AE412">
        <v>0</v>
      </c>
      <c r="AF412">
        <v>0</v>
      </c>
      <c r="AG412">
        <v>774.25</v>
      </c>
      <c r="AH412">
        <v>193.56</v>
      </c>
      <c r="AI412">
        <v>29.03</v>
      </c>
      <c r="AJ412">
        <v>581</v>
      </c>
      <c r="AK412">
        <v>1548.49</v>
      </c>
      <c r="AL412">
        <v>677.46</v>
      </c>
      <c r="AM412">
        <v>67.75</v>
      </c>
      <c r="AN412">
        <v>164.53</v>
      </c>
      <c r="AO412">
        <v>77.42</v>
      </c>
      <c r="AP412">
        <v>0</v>
      </c>
      <c r="AQ412">
        <v>2972.16</v>
      </c>
      <c r="AR412">
        <v>0</v>
      </c>
      <c r="AS412">
        <v>0</v>
      </c>
      <c r="AT412">
        <v>17796.48</v>
      </c>
      <c r="AU412">
        <v>144.73</v>
      </c>
      <c r="AV412">
        <v>2</v>
      </c>
      <c r="AW412">
        <v>9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>
      <c r="A413" t="s">
        <v>5897</v>
      </c>
      <c r="B413" t="s">
        <v>5378</v>
      </c>
      <c r="C413" t="s">
        <v>1159</v>
      </c>
      <c r="D413">
        <v>9000517</v>
      </c>
      <c r="E413" t="s">
        <v>1284</v>
      </c>
      <c r="F413">
        <v>5.9</v>
      </c>
      <c r="G413">
        <v>2124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100</v>
      </c>
      <c r="S413">
        <v>300</v>
      </c>
      <c r="T413">
        <v>0</v>
      </c>
      <c r="U413">
        <v>33</v>
      </c>
      <c r="V413">
        <v>800</v>
      </c>
      <c r="W413">
        <v>0</v>
      </c>
      <c r="X413">
        <v>0</v>
      </c>
      <c r="Y413">
        <v>0</v>
      </c>
      <c r="Z413">
        <v>3357</v>
      </c>
      <c r="AA413">
        <v>0</v>
      </c>
      <c r="AB413">
        <v>2137.54</v>
      </c>
      <c r="AC413">
        <v>0</v>
      </c>
      <c r="AD413">
        <v>0</v>
      </c>
      <c r="AE413">
        <v>0</v>
      </c>
      <c r="AF413">
        <v>0</v>
      </c>
      <c r="AG413">
        <v>597.64</v>
      </c>
      <c r="AH413">
        <v>149.41</v>
      </c>
      <c r="AI413">
        <v>22.41</v>
      </c>
      <c r="AJ413">
        <v>448</v>
      </c>
      <c r="AK413">
        <v>1195.28</v>
      </c>
      <c r="AL413">
        <v>522.93</v>
      </c>
      <c r="AM413">
        <v>52.29</v>
      </c>
      <c r="AN413">
        <v>127</v>
      </c>
      <c r="AO413">
        <v>59.76</v>
      </c>
      <c r="AP413">
        <v>0</v>
      </c>
      <c r="AQ413">
        <v>4267.54</v>
      </c>
      <c r="AR413">
        <v>0</v>
      </c>
      <c r="AS413">
        <v>0</v>
      </c>
      <c r="AT413">
        <v>16267.62</v>
      </c>
      <c r="AU413">
        <v>60</v>
      </c>
      <c r="AV413">
        <v>2</v>
      </c>
      <c r="AW413">
        <v>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>
      <c r="A414" t="s">
        <v>5898</v>
      </c>
      <c r="B414" t="s">
        <v>5378</v>
      </c>
      <c r="C414" t="s">
        <v>5645</v>
      </c>
      <c r="D414">
        <v>9000518</v>
      </c>
      <c r="E414" t="s">
        <v>1288</v>
      </c>
      <c r="F414">
        <v>6.1</v>
      </c>
      <c r="G414">
        <v>2196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216</v>
      </c>
      <c r="O414">
        <v>0</v>
      </c>
      <c r="P414">
        <v>0</v>
      </c>
      <c r="Q414">
        <v>0</v>
      </c>
      <c r="R414">
        <v>100</v>
      </c>
      <c r="S414">
        <v>300</v>
      </c>
      <c r="T414">
        <v>0</v>
      </c>
      <c r="U414">
        <v>33</v>
      </c>
      <c r="V414">
        <v>800</v>
      </c>
      <c r="W414">
        <v>0</v>
      </c>
      <c r="X414">
        <v>302.9</v>
      </c>
      <c r="Y414">
        <v>0</v>
      </c>
      <c r="Z414">
        <v>3947.9</v>
      </c>
      <c r="AA414">
        <v>0</v>
      </c>
      <c r="AB414">
        <v>2858.55</v>
      </c>
      <c r="AC414">
        <v>0</v>
      </c>
      <c r="AD414">
        <v>0</v>
      </c>
      <c r="AE414">
        <v>0</v>
      </c>
      <c r="AF414">
        <v>0</v>
      </c>
      <c r="AG414">
        <v>531.56</v>
      </c>
      <c r="AH414">
        <v>132.89</v>
      </c>
      <c r="AI414">
        <v>19.93</v>
      </c>
      <c r="AJ414">
        <v>399</v>
      </c>
      <c r="AK414">
        <v>1063.12</v>
      </c>
      <c r="AL414">
        <v>465.12</v>
      </c>
      <c r="AM414">
        <v>46.51</v>
      </c>
      <c r="AN414">
        <v>112.96</v>
      </c>
      <c r="AO414">
        <v>53.16</v>
      </c>
      <c r="AP414">
        <v>0</v>
      </c>
      <c r="AQ414">
        <v>8792.52</v>
      </c>
      <c r="AR414">
        <v>3.97</v>
      </c>
      <c r="AS414">
        <v>0</v>
      </c>
      <c r="AT414">
        <v>15132.37</v>
      </c>
      <c r="AU414">
        <v>3.97</v>
      </c>
      <c r="AV414">
        <v>2</v>
      </c>
      <c r="AW414">
        <v>9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>
      <c r="A415" t="s">
        <v>5899</v>
      </c>
      <c r="B415" t="s">
        <v>5378</v>
      </c>
      <c r="C415" t="s">
        <v>5836</v>
      </c>
      <c r="D415">
        <v>9000519</v>
      </c>
      <c r="E415" t="s">
        <v>1292</v>
      </c>
      <c r="F415">
        <v>7.1</v>
      </c>
      <c r="G415">
        <v>2556</v>
      </c>
      <c r="H415">
        <v>0</v>
      </c>
      <c r="I415">
        <v>56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100</v>
      </c>
      <c r="S415">
        <v>300</v>
      </c>
      <c r="T415">
        <v>0</v>
      </c>
      <c r="U415">
        <v>33</v>
      </c>
      <c r="V415">
        <v>800</v>
      </c>
      <c r="W415">
        <v>0</v>
      </c>
      <c r="X415">
        <v>0</v>
      </c>
      <c r="Y415">
        <v>0</v>
      </c>
      <c r="Z415">
        <v>3845</v>
      </c>
      <c r="AA415">
        <v>0</v>
      </c>
      <c r="AB415">
        <v>2672.21</v>
      </c>
      <c r="AC415">
        <v>0</v>
      </c>
      <c r="AD415">
        <v>0</v>
      </c>
      <c r="AE415">
        <v>0</v>
      </c>
      <c r="AF415">
        <v>0</v>
      </c>
      <c r="AG415">
        <v>574.59</v>
      </c>
      <c r="AH415">
        <v>143.65</v>
      </c>
      <c r="AI415">
        <v>21.55</v>
      </c>
      <c r="AJ415">
        <v>431</v>
      </c>
      <c r="AK415">
        <v>1149.18</v>
      </c>
      <c r="AL415">
        <v>502.76</v>
      </c>
      <c r="AM415">
        <v>50.28</v>
      </c>
      <c r="AN415">
        <v>122.1</v>
      </c>
      <c r="AO415">
        <v>57.46</v>
      </c>
      <c r="AP415">
        <v>0</v>
      </c>
      <c r="AQ415">
        <v>8602.21</v>
      </c>
      <c r="AR415">
        <v>0</v>
      </c>
      <c r="AS415">
        <v>0</v>
      </c>
      <c r="AT415">
        <v>13197.13</v>
      </c>
      <c r="AU415">
        <v>0</v>
      </c>
      <c r="AV415">
        <v>2</v>
      </c>
      <c r="AW415">
        <v>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>
      <c r="A416" t="s">
        <v>5900</v>
      </c>
      <c r="B416" t="s">
        <v>5378</v>
      </c>
      <c r="C416" t="s">
        <v>5840</v>
      </c>
      <c r="D416">
        <v>9000520</v>
      </c>
      <c r="E416" t="s">
        <v>1296</v>
      </c>
      <c r="F416">
        <v>6.1</v>
      </c>
      <c r="G416">
        <v>2196</v>
      </c>
      <c r="H416">
        <v>0</v>
      </c>
      <c r="I416">
        <v>88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300</v>
      </c>
      <c r="S416">
        <v>300</v>
      </c>
      <c r="T416">
        <v>0</v>
      </c>
      <c r="U416">
        <v>33</v>
      </c>
      <c r="V416">
        <v>800</v>
      </c>
      <c r="W416">
        <v>0</v>
      </c>
      <c r="X416">
        <v>80</v>
      </c>
      <c r="Y416">
        <v>0</v>
      </c>
      <c r="Z416">
        <v>3797</v>
      </c>
      <c r="AA416">
        <v>0</v>
      </c>
      <c r="AB416">
        <v>2188.83</v>
      </c>
      <c r="AC416">
        <v>0</v>
      </c>
      <c r="AD416">
        <v>0</v>
      </c>
      <c r="AE416">
        <v>0</v>
      </c>
      <c r="AF416">
        <v>0</v>
      </c>
      <c r="AG416">
        <v>788.48</v>
      </c>
      <c r="AH416">
        <v>197.12</v>
      </c>
      <c r="AI416">
        <v>29.57</v>
      </c>
      <c r="AJ416">
        <v>591</v>
      </c>
      <c r="AK416">
        <v>1576.97</v>
      </c>
      <c r="AL416">
        <v>689.92</v>
      </c>
      <c r="AM416">
        <v>68.99</v>
      </c>
      <c r="AN416">
        <v>167.55</v>
      </c>
      <c r="AO416">
        <v>78.85</v>
      </c>
      <c r="AP416">
        <v>0</v>
      </c>
      <c r="AQ416">
        <v>3978.83</v>
      </c>
      <c r="AR416">
        <v>0</v>
      </c>
      <c r="AS416">
        <v>0</v>
      </c>
      <c r="AT416">
        <v>18152.72</v>
      </c>
      <c r="AU416">
        <v>125.22</v>
      </c>
      <c r="AV416">
        <v>2</v>
      </c>
      <c r="AW416">
        <v>9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>
      <c r="A417" t="s">
        <v>5901</v>
      </c>
      <c r="B417" t="s">
        <v>5378</v>
      </c>
      <c r="C417" t="s">
        <v>5645</v>
      </c>
      <c r="D417">
        <v>9000521</v>
      </c>
      <c r="E417" t="s">
        <v>1300</v>
      </c>
      <c r="F417">
        <v>6.1</v>
      </c>
      <c r="G417">
        <v>2196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300</v>
      </c>
      <c r="S417">
        <v>300</v>
      </c>
      <c r="T417">
        <v>0</v>
      </c>
      <c r="U417">
        <v>33</v>
      </c>
      <c r="V417">
        <v>800</v>
      </c>
      <c r="W417">
        <v>0</v>
      </c>
      <c r="X417">
        <v>20</v>
      </c>
      <c r="Y417">
        <v>0</v>
      </c>
      <c r="Z417">
        <v>3649</v>
      </c>
      <c r="AA417">
        <v>0</v>
      </c>
      <c r="AB417">
        <v>2175.26</v>
      </c>
      <c r="AC417">
        <v>0</v>
      </c>
      <c r="AD417">
        <v>0</v>
      </c>
      <c r="AE417">
        <v>0</v>
      </c>
      <c r="AF417">
        <v>0</v>
      </c>
      <c r="AG417">
        <v>722.13</v>
      </c>
      <c r="AH417">
        <v>180.53</v>
      </c>
      <c r="AI417">
        <v>27.08</v>
      </c>
      <c r="AJ417">
        <v>542</v>
      </c>
      <c r="AK417">
        <v>1444.25</v>
      </c>
      <c r="AL417">
        <v>631.86</v>
      </c>
      <c r="AM417">
        <v>63.19</v>
      </c>
      <c r="AN417">
        <v>153.45</v>
      </c>
      <c r="AO417">
        <v>72.21</v>
      </c>
      <c r="AP417">
        <v>0</v>
      </c>
      <c r="AQ417">
        <v>1965.26</v>
      </c>
      <c r="AR417">
        <v>0</v>
      </c>
      <c r="AS417">
        <v>0</v>
      </c>
      <c r="AT417">
        <v>19235.12</v>
      </c>
      <c r="AU417">
        <v>218.1</v>
      </c>
      <c r="AV417">
        <v>2</v>
      </c>
      <c r="AW417">
        <v>9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>
      <c r="A418" t="s">
        <v>5902</v>
      </c>
      <c r="B418" t="s">
        <v>5378</v>
      </c>
      <c r="C418" t="s">
        <v>5855</v>
      </c>
      <c r="D418">
        <v>9000522</v>
      </c>
      <c r="E418" t="s">
        <v>1304</v>
      </c>
      <c r="F418">
        <v>6.7</v>
      </c>
      <c r="G418">
        <v>2412</v>
      </c>
      <c r="H418">
        <v>0</v>
      </c>
      <c r="I418">
        <v>0</v>
      </c>
      <c r="J418">
        <v>0</v>
      </c>
      <c r="K418">
        <v>0</v>
      </c>
      <c r="L418">
        <v>24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300</v>
      </c>
      <c r="S418">
        <v>300</v>
      </c>
      <c r="T418">
        <v>0</v>
      </c>
      <c r="U418">
        <v>33</v>
      </c>
      <c r="V418">
        <v>800</v>
      </c>
      <c r="W418">
        <v>0</v>
      </c>
      <c r="X418">
        <v>36</v>
      </c>
      <c r="Y418">
        <v>0</v>
      </c>
      <c r="Z418">
        <v>3905</v>
      </c>
      <c r="AA418">
        <v>0</v>
      </c>
      <c r="AB418">
        <v>1863.53</v>
      </c>
      <c r="AC418">
        <v>0</v>
      </c>
      <c r="AD418">
        <v>0</v>
      </c>
      <c r="AE418">
        <v>0</v>
      </c>
      <c r="AF418">
        <v>0</v>
      </c>
      <c r="AG418">
        <v>919.16</v>
      </c>
      <c r="AH418">
        <v>229.79</v>
      </c>
      <c r="AI418">
        <v>34.47</v>
      </c>
      <c r="AJ418">
        <v>689</v>
      </c>
      <c r="AK418">
        <v>1838.32</v>
      </c>
      <c r="AL418">
        <v>804.27</v>
      </c>
      <c r="AM418">
        <v>80.43</v>
      </c>
      <c r="AN418">
        <v>195.32</v>
      </c>
      <c r="AO418">
        <v>91.92</v>
      </c>
      <c r="AP418">
        <v>0</v>
      </c>
      <c r="AQ418">
        <v>11820.58</v>
      </c>
      <c r="AR418">
        <v>167.05</v>
      </c>
      <c r="AS418">
        <v>0</v>
      </c>
      <c r="AT418">
        <v>20568.42</v>
      </c>
      <c r="AU418">
        <v>167.05</v>
      </c>
      <c r="AV418">
        <v>2</v>
      </c>
      <c r="AW418">
        <v>9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>
      <c r="A419" t="s">
        <v>5903</v>
      </c>
      <c r="B419" t="s">
        <v>5378</v>
      </c>
      <c r="C419" t="s">
        <v>5855</v>
      </c>
      <c r="D419">
        <v>9000523</v>
      </c>
      <c r="E419" t="s">
        <v>1308</v>
      </c>
      <c r="F419">
        <v>5.9</v>
      </c>
      <c r="G419">
        <v>2124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300</v>
      </c>
      <c r="S419">
        <v>300</v>
      </c>
      <c r="T419">
        <v>0</v>
      </c>
      <c r="U419">
        <v>33</v>
      </c>
      <c r="V419">
        <v>800</v>
      </c>
      <c r="W419">
        <v>0</v>
      </c>
      <c r="X419">
        <v>48</v>
      </c>
      <c r="Y419">
        <v>0</v>
      </c>
      <c r="Z419">
        <v>3605</v>
      </c>
      <c r="AA419">
        <v>0</v>
      </c>
      <c r="AB419">
        <v>2171.06</v>
      </c>
      <c r="AC419">
        <v>0</v>
      </c>
      <c r="AD419">
        <v>0</v>
      </c>
      <c r="AE419">
        <v>0</v>
      </c>
      <c r="AF419">
        <v>0</v>
      </c>
      <c r="AG419">
        <v>702.86</v>
      </c>
      <c r="AH419">
        <v>175.72</v>
      </c>
      <c r="AI419">
        <v>26.36</v>
      </c>
      <c r="AJ419">
        <v>527</v>
      </c>
      <c r="AK419">
        <v>1405.73</v>
      </c>
      <c r="AL419">
        <v>615.01</v>
      </c>
      <c r="AM419">
        <v>61.5</v>
      </c>
      <c r="AN419">
        <v>149.36</v>
      </c>
      <c r="AO419">
        <v>70.29</v>
      </c>
      <c r="AP419">
        <v>0</v>
      </c>
      <c r="AQ419">
        <v>1961.06</v>
      </c>
      <c r="AR419">
        <v>0</v>
      </c>
      <c r="AS419">
        <v>0</v>
      </c>
      <c r="AT419">
        <v>17999.33</v>
      </c>
      <c r="AU419">
        <v>181.15</v>
      </c>
      <c r="AV419">
        <v>2</v>
      </c>
      <c r="AW419">
        <v>9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>
      <c r="A420" t="s">
        <v>5904</v>
      </c>
      <c r="B420" t="s">
        <v>5378</v>
      </c>
      <c r="C420" t="s">
        <v>5905</v>
      </c>
      <c r="D420">
        <v>9000524</v>
      </c>
      <c r="E420" t="s">
        <v>1312</v>
      </c>
      <c r="F420">
        <v>5.9</v>
      </c>
      <c r="G420">
        <v>2124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300</v>
      </c>
      <c r="S420">
        <v>300</v>
      </c>
      <c r="T420">
        <v>0</v>
      </c>
      <c r="U420">
        <v>33</v>
      </c>
      <c r="V420">
        <v>800</v>
      </c>
      <c r="W420">
        <v>0</v>
      </c>
      <c r="X420">
        <v>0</v>
      </c>
      <c r="Y420">
        <v>0</v>
      </c>
      <c r="Z420">
        <v>3557</v>
      </c>
      <c r="AA420">
        <v>0</v>
      </c>
      <c r="AB420">
        <v>1795.4</v>
      </c>
      <c r="AC420">
        <v>0</v>
      </c>
      <c r="AD420">
        <v>0</v>
      </c>
      <c r="AE420">
        <v>0</v>
      </c>
      <c r="AF420">
        <v>0</v>
      </c>
      <c r="AG420">
        <v>854.76</v>
      </c>
      <c r="AH420">
        <v>213.69</v>
      </c>
      <c r="AI420">
        <v>32.05</v>
      </c>
      <c r="AJ420">
        <v>641</v>
      </c>
      <c r="AK420">
        <v>1709.52</v>
      </c>
      <c r="AL420">
        <v>747.91</v>
      </c>
      <c r="AM420">
        <v>74.79</v>
      </c>
      <c r="AN420">
        <v>181.64</v>
      </c>
      <c r="AO420">
        <v>85.48</v>
      </c>
      <c r="AP420">
        <v>0</v>
      </c>
      <c r="AQ420">
        <v>5603.5</v>
      </c>
      <c r="AR420">
        <v>18.1</v>
      </c>
      <c r="AS420">
        <v>0</v>
      </c>
      <c r="AT420">
        <v>20564.42</v>
      </c>
      <c r="AU420">
        <v>166.93</v>
      </c>
      <c r="AV420">
        <v>2</v>
      </c>
      <c r="AW420">
        <v>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>
      <c r="A421" t="s">
        <v>5906</v>
      </c>
      <c r="B421" t="s">
        <v>5378</v>
      </c>
      <c r="C421" t="s">
        <v>5645</v>
      </c>
      <c r="D421">
        <v>9000525</v>
      </c>
      <c r="E421" t="s">
        <v>1316</v>
      </c>
      <c r="F421">
        <v>6.1</v>
      </c>
      <c r="G421">
        <v>2196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300</v>
      </c>
      <c r="S421">
        <v>300</v>
      </c>
      <c r="T421">
        <v>0</v>
      </c>
      <c r="U421">
        <v>33</v>
      </c>
      <c r="V421">
        <v>800</v>
      </c>
      <c r="W421">
        <v>0</v>
      </c>
      <c r="X421">
        <v>50</v>
      </c>
      <c r="Y421">
        <v>0</v>
      </c>
      <c r="Z421">
        <v>3679</v>
      </c>
      <c r="AA421">
        <v>0</v>
      </c>
      <c r="AB421">
        <v>2125.17</v>
      </c>
      <c r="AC421">
        <v>0</v>
      </c>
      <c r="AD421">
        <v>0</v>
      </c>
      <c r="AE421">
        <v>0</v>
      </c>
      <c r="AF421">
        <v>0</v>
      </c>
      <c r="AG421">
        <v>761.81</v>
      </c>
      <c r="AH421">
        <v>190.45</v>
      </c>
      <c r="AI421">
        <v>28.57</v>
      </c>
      <c r="AJ421">
        <v>571</v>
      </c>
      <c r="AK421">
        <v>1523.62</v>
      </c>
      <c r="AL421">
        <v>666.58</v>
      </c>
      <c r="AM421">
        <v>66.66</v>
      </c>
      <c r="AN421">
        <v>161.88</v>
      </c>
      <c r="AO421">
        <v>76.18</v>
      </c>
      <c r="AP421">
        <v>0</v>
      </c>
      <c r="AQ421">
        <v>1915.17</v>
      </c>
      <c r="AR421">
        <v>0</v>
      </c>
      <c r="AS421">
        <v>0</v>
      </c>
      <c r="AT421">
        <v>17818.06</v>
      </c>
      <c r="AU421">
        <v>177.09</v>
      </c>
      <c r="AV421">
        <v>2</v>
      </c>
      <c r="AW421">
        <v>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>
      <c r="A422" t="s">
        <v>5907</v>
      </c>
      <c r="B422" t="s">
        <v>5378</v>
      </c>
      <c r="C422" t="s">
        <v>5645</v>
      </c>
      <c r="D422">
        <v>9000526</v>
      </c>
      <c r="E422" t="s">
        <v>1320</v>
      </c>
      <c r="F422">
        <v>6.1</v>
      </c>
      <c r="G422">
        <v>2196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300</v>
      </c>
      <c r="S422">
        <v>300</v>
      </c>
      <c r="T422">
        <v>0</v>
      </c>
      <c r="U422">
        <v>33</v>
      </c>
      <c r="V422">
        <v>800</v>
      </c>
      <c r="W422">
        <v>0</v>
      </c>
      <c r="X422">
        <v>0</v>
      </c>
      <c r="Y422">
        <v>0</v>
      </c>
      <c r="Z422">
        <v>3629</v>
      </c>
      <c r="AA422">
        <v>0</v>
      </c>
      <c r="AB422">
        <v>2214.66</v>
      </c>
      <c r="AC422">
        <v>0</v>
      </c>
      <c r="AD422">
        <v>0</v>
      </c>
      <c r="AE422">
        <v>0</v>
      </c>
      <c r="AF422">
        <v>0</v>
      </c>
      <c r="AG422">
        <v>693.08</v>
      </c>
      <c r="AH422">
        <v>173.27</v>
      </c>
      <c r="AI422">
        <v>25.99</v>
      </c>
      <c r="AJ422">
        <v>520</v>
      </c>
      <c r="AK422">
        <v>1386.17</v>
      </c>
      <c r="AL422">
        <v>606.45</v>
      </c>
      <c r="AM422">
        <v>60.64</v>
      </c>
      <c r="AN422">
        <v>147.28</v>
      </c>
      <c r="AO422">
        <v>69.31</v>
      </c>
      <c r="AP422">
        <v>0</v>
      </c>
      <c r="AQ422">
        <v>2004.66</v>
      </c>
      <c r="AR422">
        <v>0</v>
      </c>
      <c r="AS422">
        <v>0</v>
      </c>
      <c r="AT422">
        <v>18658.42</v>
      </c>
      <c r="AU422">
        <v>199.61</v>
      </c>
      <c r="AV422">
        <v>2</v>
      </c>
      <c r="AW422">
        <v>9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>
      <c r="A423" t="s">
        <v>5908</v>
      </c>
      <c r="B423" t="s">
        <v>5378</v>
      </c>
      <c r="C423" t="s">
        <v>5855</v>
      </c>
      <c r="D423">
        <v>9000527</v>
      </c>
      <c r="E423" t="s">
        <v>1324</v>
      </c>
      <c r="F423">
        <v>6.1</v>
      </c>
      <c r="G423">
        <v>2196</v>
      </c>
      <c r="H423">
        <v>0</v>
      </c>
      <c r="I423">
        <v>0</v>
      </c>
      <c r="J423">
        <v>0</v>
      </c>
      <c r="K423">
        <v>0</v>
      </c>
      <c r="L423">
        <v>12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300</v>
      </c>
      <c r="S423">
        <v>300</v>
      </c>
      <c r="T423">
        <v>0</v>
      </c>
      <c r="U423">
        <v>33</v>
      </c>
      <c r="V423">
        <v>800</v>
      </c>
      <c r="W423">
        <v>0</v>
      </c>
      <c r="X423">
        <v>66</v>
      </c>
      <c r="Y423">
        <v>0</v>
      </c>
      <c r="Z423">
        <v>3707</v>
      </c>
      <c r="AA423">
        <v>0</v>
      </c>
      <c r="AB423">
        <v>2223.39</v>
      </c>
      <c r="AC423">
        <v>0</v>
      </c>
      <c r="AD423">
        <v>0</v>
      </c>
      <c r="AE423">
        <v>0</v>
      </c>
      <c r="AF423">
        <v>0</v>
      </c>
      <c r="AG423">
        <v>711.66</v>
      </c>
      <c r="AH423">
        <v>177.92</v>
      </c>
      <c r="AI423">
        <v>26.69</v>
      </c>
      <c r="AJ423">
        <v>534</v>
      </c>
      <c r="AK423">
        <v>1423.33</v>
      </c>
      <c r="AL423">
        <v>622.71</v>
      </c>
      <c r="AM423">
        <v>62.27</v>
      </c>
      <c r="AN423">
        <v>151.23</v>
      </c>
      <c r="AO423">
        <v>71.17</v>
      </c>
      <c r="AP423">
        <v>0</v>
      </c>
      <c r="AQ423">
        <v>6044.73</v>
      </c>
      <c r="AR423">
        <v>31.34</v>
      </c>
      <c r="AS423">
        <v>0</v>
      </c>
      <c r="AT423">
        <v>18097.37</v>
      </c>
      <c r="AU423">
        <v>92.92</v>
      </c>
      <c r="AV423">
        <v>2</v>
      </c>
      <c r="AW423">
        <v>9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>
      <c r="A424" t="s">
        <v>5909</v>
      </c>
      <c r="B424" t="s">
        <v>5378</v>
      </c>
      <c r="C424" t="s">
        <v>5910</v>
      </c>
      <c r="D424">
        <v>9000528</v>
      </c>
      <c r="E424" t="s">
        <v>1328</v>
      </c>
      <c r="F424">
        <v>6.1</v>
      </c>
      <c r="G424">
        <v>2196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300</v>
      </c>
      <c r="S424">
        <v>300</v>
      </c>
      <c r="T424">
        <v>0</v>
      </c>
      <c r="U424">
        <v>33</v>
      </c>
      <c r="V424">
        <v>800</v>
      </c>
      <c r="W424">
        <v>0</v>
      </c>
      <c r="X424">
        <v>0</v>
      </c>
      <c r="Y424">
        <v>0</v>
      </c>
      <c r="Z424">
        <v>3629</v>
      </c>
      <c r="AA424">
        <v>0</v>
      </c>
      <c r="AB424">
        <v>2138.02</v>
      </c>
      <c r="AC424">
        <v>0</v>
      </c>
      <c r="AD424">
        <v>0</v>
      </c>
      <c r="AE424">
        <v>0</v>
      </c>
      <c r="AF424">
        <v>0</v>
      </c>
      <c r="AG424">
        <v>714.71</v>
      </c>
      <c r="AH424">
        <v>178.68</v>
      </c>
      <c r="AI424">
        <v>26.8</v>
      </c>
      <c r="AJ424">
        <v>536</v>
      </c>
      <c r="AK424">
        <v>1429.41</v>
      </c>
      <c r="AL424">
        <v>625.37</v>
      </c>
      <c r="AM424">
        <v>62.54</v>
      </c>
      <c r="AN424">
        <v>151.88</v>
      </c>
      <c r="AO424">
        <v>71.47</v>
      </c>
      <c r="AP424">
        <v>0</v>
      </c>
      <c r="AQ424">
        <v>6092.81</v>
      </c>
      <c r="AR424">
        <v>32.79</v>
      </c>
      <c r="AS424">
        <v>0</v>
      </c>
      <c r="AT424">
        <v>18000.85</v>
      </c>
      <c r="AU424">
        <v>90.03</v>
      </c>
      <c r="AV424">
        <v>2</v>
      </c>
      <c r="AW424">
        <v>9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>
      <c r="A425" t="s">
        <v>5911</v>
      </c>
      <c r="B425" t="s">
        <v>5378</v>
      </c>
      <c r="C425" t="s">
        <v>5910</v>
      </c>
      <c r="D425">
        <v>9000529</v>
      </c>
      <c r="E425" t="s">
        <v>1332</v>
      </c>
      <c r="F425">
        <v>6.1</v>
      </c>
      <c r="G425">
        <v>2196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300</v>
      </c>
      <c r="S425">
        <v>300</v>
      </c>
      <c r="T425">
        <v>0</v>
      </c>
      <c r="U425">
        <v>33</v>
      </c>
      <c r="V425">
        <v>800</v>
      </c>
      <c r="W425">
        <v>0</v>
      </c>
      <c r="X425">
        <v>0</v>
      </c>
      <c r="Y425">
        <v>0</v>
      </c>
      <c r="Z425">
        <v>3629</v>
      </c>
      <c r="AA425">
        <v>0</v>
      </c>
      <c r="AB425">
        <v>1789.58</v>
      </c>
      <c r="AC425">
        <v>0</v>
      </c>
      <c r="AD425">
        <v>0</v>
      </c>
      <c r="AE425">
        <v>0</v>
      </c>
      <c r="AF425">
        <v>0</v>
      </c>
      <c r="AG425">
        <v>862.63</v>
      </c>
      <c r="AH425">
        <v>215.66</v>
      </c>
      <c r="AI425">
        <v>32.35</v>
      </c>
      <c r="AJ425">
        <v>647</v>
      </c>
      <c r="AK425">
        <v>1725.26</v>
      </c>
      <c r="AL425">
        <v>754.8</v>
      </c>
      <c r="AM425">
        <v>75.48</v>
      </c>
      <c r="AN425">
        <v>183.31</v>
      </c>
      <c r="AO425">
        <v>86.26</v>
      </c>
      <c r="AP425">
        <v>0</v>
      </c>
      <c r="AQ425">
        <v>7659.36</v>
      </c>
      <c r="AR425">
        <v>79.78</v>
      </c>
      <c r="AS425">
        <v>0</v>
      </c>
      <c r="AT425">
        <v>20106.6</v>
      </c>
      <c r="AU425">
        <v>153.2</v>
      </c>
      <c r="AV425">
        <v>2</v>
      </c>
      <c r="AW425">
        <v>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>
      <c r="A426" t="s">
        <v>5912</v>
      </c>
      <c r="B426" t="s">
        <v>5378</v>
      </c>
      <c r="C426" t="s">
        <v>1159</v>
      </c>
      <c r="D426">
        <v>9000530</v>
      </c>
      <c r="E426" t="s">
        <v>1336</v>
      </c>
      <c r="F426">
        <v>6.7</v>
      </c>
      <c r="G426">
        <v>2412</v>
      </c>
      <c r="H426">
        <v>0</v>
      </c>
      <c r="I426">
        <v>92.63</v>
      </c>
      <c r="J426">
        <v>443.59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100</v>
      </c>
      <c r="S426">
        <v>300</v>
      </c>
      <c r="T426">
        <v>0</v>
      </c>
      <c r="U426">
        <v>33</v>
      </c>
      <c r="V426">
        <v>800</v>
      </c>
      <c r="W426">
        <v>0</v>
      </c>
      <c r="X426">
        <v>0</v>
      </c>
      <c r="Y426">
        <v>0</v>
      </c>
      <c r="Z426">
        <v>4181.22</v>
      </c>
      <c r="AA426">
        <v>0</v>
      </c>
      <c r="AB426">
        <v>2302.76</v>
      </c>
      <c r="AC426">
        <v>0</v>
      </c>
      <c r="AD426">
        <v>0</v>
      </c>
      <c r="AE426">
        <v>0</v>
      </c>
      <c r="AF426">
        <v>0</v>
      </c>
      <c r="AG426">
        <v>902.01</v>
      </c>
      <c r="AH426">
        <v>225.5</v>
      </c>
      <c r="AI426">
        <v>33.83</v>
      </c>
      <c r="AJ426">
        <v>677</v>
      </c>
      <c r="AK426">
        <v>1804.02</v>
      </c>
      <c r="AL426">
        <v>789.26</v>
      </c>
      <c r="AM426">
        <v>78.93</v>
      </c>
      <c r="AN426">
        <v>191.68</v>
      </c>
      <c r="AO426">
        <v>90.2</v>
      </c>
      <c r="AP426">
        <v>0</v>
      </c>
      <c r="AQ426">
        <v>6270.88</v>
      </c>
      <c r="AR426">
        <v>38.12</v>
      </c>
      <c r="AS426">
        <v>0</v>
      </c>
      <c r="AT426">
        <v>17805.46</v>
      </c>
      <c r="AU426">
        <v>84.16</v>
      </c>
      <c r="AV426">
        <v>2</v>
      </c>
      <c r="AW426">
        <v>9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>
      <c r="A427" t="s">
        <v>5913</v>
      </c>
      <c r="B427" t="s">
        <v>5378</v>
      </c>
      <c r="C427" t="s">
        <v>5914</v>
      </c>
      <c r="D427">
        <v>9000531</v>
      </c>
      <c r="E427" t="s">
        <v>1340</v>
      </c>
      <c r="F427">
        <v>6.1</v>
      </c>
      <c r="G427">
        <v>2196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300</v>
      </c>
      <c r="S427">
        <v>300</v>
      </c>
      <c r="T427">
        <v>0</v>
      </c>
      <c r="U427">
        <v>33</v>
      </c>
      <c r="V427">
        <v>800</v>
      </c>
      <c r="W427">
        <v>0</v>
      </c>
      <c r="X427">
        <v>36</v>
      </c>
      <c r="Y427">
        <v>0</v>
      </c>
      <c r="Z427">
        <v>3665</v>
      </c>
      <c r="AA427">
        <v>0</v>
      </c>
      <c r="AB427">
        <v>2192.9</v>
      </c>
      <c r="AC427">
        <v>0</v>
      </c>
      <c r="AD427">
        <v>0</v>
      </c>
      <c r="AE427">
        <v>0</v>
      </c>
      <c r="AF427">
        <v>0</v>
      </c>
      <c r="AG427">
        <v>676.39</v>
      </c>
      <c r="AH427">
        <v>169.1</v>
      </c>
      <c r="AI427">
        <v>25.36</v>
      </c>
      <c r="AJ427">
        <v>507</v>
      </c>
      <c r="AK427">
        <v>1352.78</v>
      </c>
      <c r="AL427">
        <v>591.84</v>
      </c>
      <c r="AM427">
        <v>59.18</v>
      </c>
      <c r="AN427">
        <v>143.73</v>
      </c>
      <c r="AO427">
        <v>67.64</v>
      </c>
      <c r="AP427">
        <v>0</v>
      </c>
      <c r="AQ427">
        <v>8075.15</v>
      </c>
      <c r="AR427">
        <v>92.25</v>
      </c>
      <c r="AS427">
        <v>0</v>
      </c>
      <c r="AT427">
        <v>18732.01</v>
      </c>
      <c r="AU427">
        <v>111.96</v>
      </c>
      <c r="AV427">
        <v>2</v>
      </c>
      <c r="AW427">
        <v>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A428" t="s">
        <v>5915</v>
      </c>
      <c r="B428" t="s">
        <v>5378</v>
      </c>
      <c r="C428" t="s">
        <v>5641</v>
      </c>
      <c r="D428">
        <v>9000532</v>
      </c>
      <c r="E428" t="s">
        <v>1344</v>
      </c>
      <c r="F428">
        <v>6.1</v>
      </c>
      <c r="G428">
        <v>2196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300</v>
      </c>
      <c r="S428">
        <v>300</v>
      </c>
      <c r="T428">
        <v>0</v>
      </c>
      <c r="U428">
        <v>33</v>
      </c>
      <c r="V428">
        <v>800</v>
      </c>
      <c r="W428">
        <v>0</v>
      </c>
      <c r="X428">
        <v>807.72</v>
      </c>
      <c r="Y428">
        <v>0</v>
      </c>
      <c r="Z428">
        <v>4436.72</v>
      </c>
      <c r="AA428">
        <v>0</v>
      </c>
      <c r="AB428">
        <v>2814.22</v>
      </c>
      <c r="AC428">
        <v>0</v>
      </c>
      <c r="AD428">
        <v>0</v>
      </c>
      <c r="AE428">
        <v>0</v>
      </c>
      <c r="AF428">
        <v>0</v>
      </c>
      <c r="AG428">
        <v>773.91</v>
      </c>
      <c r="AH428">
        <v>193.48</v>
      </c>
      <c r="AI428">
        <v>29.02</v>
      </c>
      <c r="AJ428">
        <v>580</v>
      </c>
      <c r="AK428">
        <v>1547.82</v>
      </c>
      <c r="AL428">
        <v>677.17</v>
      </c>
      <c r="AM428">
        <v>67.72</v>
      </c>
      <c r="AN428">
        <v>164.46</v>
      </c>
      <c r="AO428">
        <v>77.39</v>
      </c>
      <c r="AP428">
        <v>0</v>
      </c>
      <c r="AQ428">
        <v>8648.31</v>
      </c>
      <c r="AR428">
        <v>44.09</v>
      </c>
      <c r="AS428">
        <v>0</v>
      </c>
      <c r="AT428">
        <v>16469.77</v>
      </c>
      <c r="AU428">
        <v>44.09</v>
      </c>
      <c r="AV428">
        <v>2</v>
      </c>
      <c r="AW428">
        <v>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</row>
    <row r="429" spans="1:62">
      <c r="A429" t="s">
        <v>5916</v>
      </c>
      <c r="B429" t="s">
        <v>5378</v>
      </c>
      <c r="C429" t="s">
        <v>5645</v>
      </c>
      <c r="D429">
        <v>9000533</v>
      </c>
      <c r="E429" t="s">
        <v>1348</v>
      </c>
      <c r="F429">
        <v>6.1</v>
      </c>
      <c r="G429">
        <v>2196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100</v>
      </c>
      <c r="S429">
        <v>300</v>
      </c>
      <c r="T429">
        <v>0</v>
      </c>
      <c r="U429">
        <v>33</v>
      </c>
      <c r="V429">
        <v>800</v>
      </c>
      <c r="W429">
        <v>0</v>
      </c>
      <c r="X429">
        <v>332.9</v>
      </c>
      <c r="Y429">
        <v>0</v>
      </c>
      <c r="Z429">
        <v>3761.9</v>
      </c>
      <c r="AA429">
        <v>0</v>
      </c>
      <c r="AB429">
        <v>2367.75</v>
      </c>
      <c r="AC429">
        <v>0</v>
      </c>
      <c r="AD429">
        <v>0</v>
      </c>
      <c r="AE429">
        <v>0</v>
      </c>
      <c r="AF429">
        <v>0</v>
      </c>
      <c r="AG429">
        <v>644.64</v>
      </c>
      <c r="AH429">
        <v>161.16</v>
      </c>
      <c r="AI429">
        <v>24.17</v>
      </c>
      <c r="AJ429">
        <v>483</v>
      </c>
      <c r="AK429">
        <v>1289.29</v>
      </c>
      <c r="AL429">
        <v>564.06</v>
      </c>
      <c r="AM429">
        <v>56.41</v>
      </c>
      <c r="AN429">
        <v>136.99</v>
      </c>
      <c r="AO429">
        <v>64.46</v>
      </c>
      <c r="AP429">
        <v>0</v>
      </c>
      <c r="AQ429">
        <v>10376.93</v>
      </c>
      <c r="AR429">
        <v>79.18</v>
      </c>
      <c r="AS429">
        <v>0</v>
      </c>
      <c r="AT429">
        <v>17639.21</v>
      </c>
      <c r="AU429">
        <v>79.18</v>
      </c>
      <c r="AV429">
        <v>2</v>
      </c>
      <c r="AW429">
        <v>9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>
      <c r="A430" t="s">
        <v>5917</v>
      </c>
      <c r="B430" t="s">
        <v>5378</v>
      </c>
      <c r="C430" t="s">
        <v>5645</v>
      </c>
      <c r="D430">
        <v>9000534</v>
      </c>
      <c r="E430" t="s">
        <v>1352</v>
      </c>
      <c r="F430">
        <v>5.9</v>
      </c>
      <c r="G430">
        <v>2124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216</v>
      </c>
      <c r="O430">
        <v>0</v>
      </c>
      <c r="P430">
        <v>0</v>
      </c>
      <c r="Q430">
        <v>0</v>
      </c>
      <c r="R430">
        <v>100</v>
      </c>
      <c r="S430">
        <v>300</v>
      </c>
      <c r="T430">
        <v>0</v>
      </c>
      <c r="U430">
        <v>33</v>
      </c>
      <c r="V430">
        <v>800</v>
      </c>
      <c r="W430">
        <v>0</v>
      </c>
      <c r="X430">
        <v>292.97</v>
      </c>
      <c r="Y430">
        <v>0</v>
      </c>
      <c r="Z430">
        <v>3865.97</v>
      </c>
      <c r="AA430">
        <v>0</v>
      </c>
      <c r="AB430">
        <v>2831.41</v>
      </c>
      <c r="AC430">
        <v>0</v>
      </c>
      <c r="AD430">
        <v>0</v>
      </c>
      <c r="AE430">
        <v>0</v>
      </c>
      <c r="AF430">
        <v>0</v>
      </c>
      <c r="AG430">
        <v>506.84</v>
      </c>
      <c r="AH430">
        <v>126.71</v>
      </c>
      <c r="AI430">
        <v>19.01</v>
      </c>
      <c r="AJ430">
        <v>380</v>
      </c>
      <c r="AK430">
        <v>1013.68</v>
      </c>
      <c r="AL430">
        <v>443.49</v>
      </c>
      <c r="AM430">
        <v>44.35</v>
      </c>
      <c r="AN430">
        <v>107.7</v>
      </c>
      <c r="AO430">
        <v>50.68</v>
      </c>
      <c r="AP430">
        <v>0</v>
      </c>
      <c r="AQ430">
        <v>2761.41</v>
      </c>
      <c r="AR430">
        <v>0</v>
      </c>
      <c r="AS430">
        <v>0</v>
      </c>
      <c r="AT430">
        <v>15192.94</v>
      </c>
      <c r="AU430">
        <v>72.95</v>
      </c>
      <c r="AV430">
        <v>2</v>
      </c>
      <c r="AW430">
        <v>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>
      <c r="A431" t="s">
        <v>5918</v>
      </c>
      <c r="B431" t="s">
        <v>5378</v>
      </c>
      <c r="C431" t="s">
        <v>5914</v>
      </c>
      <c r="D431">
        <v>9000535</v>
      </c>
      <c r="E431" t="s">
        <v>1356</v>
      </c>
      <c r="F431">
        <v>6.1</v>
      </c>
      <c r="G431">
        <v>2196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100</v>
      </c>
      <c r="S431">
        <v>300</v>
      </c>
      <c r="T431">
        <v>0</v>
      </c>
      <c r="U431">
        <v>33</v>
      </c>
      <c r="V431">
        <v>800</v>
      </c>
      <c r="W431">
        <v>0</v>
      </c>
      <c r="X431">
        <v>48</v>
      </c>
      <c r="Y431">
        <v>0</v>
      </c>
      <c r="Z431">
        <v>3477</v>
      </c>
      <c r="AA431">
        <v>0</v>
      </c>
      <c r="AB431">
        <v>2182.76</v>
      </c>
      <c r="AC431">
        <v>0</v>
      </c>
      <c r="AD431">
        <v>0</v>
      </c>
      <c r="AE431">
        <v>0</v>
      </c>
      <c r="AF431">
        <v>0</v>
      </c>
      <c r="AG431">
        <v>587.15</v>
      </c>
      <c r="AH431">
        <v>146.79</v>
      </c>
      <c r="AI431">
        <v>22.02</v>
      </c>
      <c r="AJ431">
        <v>440</v>
      </c>
      <c r="AK431">
        <v>1174.31</v>
      </c>
      <c r="AL431">
        <v>513.76</v>
      </c>
      <c r="AM431">
        <v>51.38</v>
      </c>
      <c r="AN431">
        <v>124.77</v>
      </c>
      <c r="AO431">
        <v>58.72</v>
      </c>
      <c r="AP431">
        <v>0</v>
      </c>
      <c r="AQ431">
        <v>8209.04</v>
      </c>
      <c r="AR431">
        <v>96.28</v>
      </c>
      <c r="AS431">
        <v>0</v>
      </c>
      <c r="AT431">
        <v>19254.19</v>
      </c>
      <c r="AU431">
        <v>127.63</v>
      </c>
      <c r="AV431">
        <v>2</v>
      </c>
      <c r="AW431">
        <v>9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>
      <c r="A432" t="s">
        <v>5919</v>
      </c>
      <c r="B432" t="s">
        <v>5378</v>
      </c>
      <c r="C432" t="s">
        <v>5905</v>
      </c>
      <c r="D432">
        <v>9000536</v>
      </c>
      <c r="E432" t="s">
        <v>1360</v>
      </c>
      <c r="F432">
        <v>5.9</v>
      </c>
      <c r="G432">
        <v>2124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300</v>
      </c>
      <c r="S432">
        <v>300</v>
      </c>
      <c r="T432">
        <v>0</v>
      </c>
      <c r="U432">
        <v>33</v>
      </c>
      <c r="V432">
        <v>800</v>
      </c>
      <c r="W432">
        <v>0</v>
      </c>
      <c r="X432">
        <v>292.97</v>
      </c>
      <c r="Y432">
        <v>0</v>
      </c>
      <c r="Z432">
        <v>3849.97</v>
      </c>
      <c r="AA432">
        <v>0</v>
      </c>
      <c r="AB432">
        <v>2652.57</v>
      </c>
      <c r="AC432">
        <v>0</v>
      </c>
      <c r="AD432">
        <v>0</v>
      </c>
      <c r="AE432">
        <v>0</v>
      </c>
      <c r="AF432">
        <v>0</v>
      </c>
      <c r="AG432">
        <v>586.72</v>
      </c>
      <c r="AH432">
        <v>146.68</v>
      </c>
      <c r="AI432">
        <v>22</v>
      </c>
      <c r="AJ432">
        <v>440</v>
      </c>
      <c r="AK432">
        <v>1173.44</v>
      </c>
      <c r="AL432">
        <v>513.38</v>
      </c>
      <c r="AM432">
        <v>51.34</v>
      </c>
      <c r="AN432">
        <v>124.68</v>
      </c>
      <c r="AO432">
        <v>58.67</v>
      </c>
      <c r="AP432">
        <v>0</v>
      </c>
      <c r="AQ432">
        <v>4442.57</v>
      </c>
      <c r="AR432">
        <v>0</v>
      </c>
      <c r="AS432">
        <v>0</v>
      </c>
      <c r="AT432">
        <v>18901.32</v>
      </c>
      <c r="AU432">
        <v>133.76</v>
      </c>
      <c r="AV432">
        <v>2</v>
      </c>
      <c r="AW432">
        <v>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</row>
    <row r="433" spans="1:62">
      <c r="A433" t="s">
        <v>5920</v>
      </c>
      <c r="B433" t="s">
        <v>5378</v>
      </c>
      <c r="C433" t="s">
        <v>1159</v>
      </c>
      <c r="D433">
        <v>9000537</v>
      </c>
      <c r="E433" t="s">
        <v>1364</v>
      </c>
      <c r="F433">
        <v>6.9</v>
      </c>
      <c r="G433">
        <v>2484</v>
      </c>
      <c r="H433">
        <v>0</v>
      </c>
      <c r="I433">
        <v>12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100</v>
      </c>
      <c r="S433">
        <v>300</v>
      </c>
      <c r="T433">
        <v>0</v>
      </c>
      <c r="U433">
        <v>33</v>
      </c>
      <c r="V433">
        <v>800</v>
      </c>
      <c r="W433">
        <v>0</v>
      </c>
      <c r="X433">
        <v>0</v>
      </c>
      <c r="Y433">
        <v>0</v>
      </c>
      <c r="Z433">
        <v>3729</v>
      </c>
      <c r="AA433">
        <v>0</v>
      </c>
      <c r="AB433">
        <v>1968.11</v>
      </c>
      <c r="AC433">
        <v>0</v>
      </c>
      <c r="AD433">
        <v>0</v>
      </c>
      <c r="AE433">
        <v>0</v>
      </c>
      <c r="AF433">
        <v>0</v>
      </c>
      <c r="AG433">
        <v>821.76</v>
      </c>
      <c r="AH433">
        <v>205.44</v>
      </c>
      <c r="AI433">
        <v>30.82</v>
      </c>
      <c r="AJ433">
        <v>616</v>
      </c>
      <c r="AK433">
        <v>1643.53</v>
      </c>
      <c r="AL433">
        <v>719.04</v>
      </c>
      <c r="AM433">
        <v>71.9</v>
      </c>
      <c r="AN433">
        <v>174.63</v>
      </c>
      <c r="AO433">
        <v>82.18</v>
      </c>
      <c r="AP433">
        <v>0</v>
      </c>
      <c r="AQ433">
        <v>9982.98</v>
      </c>
      <c r="AR433">
        <v>84.87</v>
      </c>
      <c r="AS433">
        <v>0</v>
      </c>
      <c r="AT433">
        <v>17828.94</v>
      </c>
      <c r="AU433">
        <v>84.87</v>
      </c>
      <c r="AV433">
        <v>2</v>
      </c>
      <c r="AW433">
        <v>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>
      <c r="A434" t="s">
        <v>5921</v>
      </c>
      <c r="B434" t="s">
        <v>5378</v>
      </c>
      <c r="C434" t="s">
        <v>5512</v>
      </c>
      <c r="D434">
        <v>9000538</v>
      </c>
      <c r="E434" t="s">
        <v>1368</v>
      </c>
      <c r="F434">
        <v>6.1</v>
      </c>
      <c r="G434">
        <v>2196</v>
      </c>
      <c r="H434">
        <v>0</v>
      </c>
      <c r="I434">
        <v>0</v>
      </c>
      <c r="J434">
        <v>0</v>
      </c>
      <c r="K434">
        <v>70</v>
      </c>
      <c r="L434">
        <v>84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300</v>
      </c>
      <c r="S434">
        <v>300</v>
      </c>
      <c r="T434">
        <v>0</v>
      </c>
      <c r="U434">
        <v>33</v>
      </c>
      <c r="V434">
        <v>800</v>
      </c>
      <c r="W434">
        <v>0</v>
      </c>
      <c r="X434">
        <v>130</v>
      </c>
      <c r="Y434">
        <v>0</v>
      </c>
      <c r="Z434">
        <v>3913</v>
      </c>
      <c r="AA434">
        <v>0</v>
      </c>
      <c r="AB434">
        <v>2393.22</v>
      </c>
      <c r="AC434">
        <v>0</v>
      </c>
      <c r="AD434">
        <v>0</v>
      </c>
      <c r="AE434">
        <v>0</v>
      </c>
      <c r="AF434">
        <v>0</v>
      </c>
      <c r="AG434">
        <v>691.24</v>
      </c>
      <c r="AH434">
        <v>172.81</v>
      </c>
      <c r="AI434">
        <v>25.92</v>
      </c>
      <c r="AJ434">
        <v>518</v>
      </c>
      <c r="AK434">
        <v>1382.48</v>
      </c>
      <c r="AL434">
        <v>604.84</v>
      </c>
      <c r="AM434">
        <v>60.48</v>
      </c>
      <c r="AN434">
        <v>146.89</v>
      </c>
      <c r="AO434">
        <v>69.12</v>
      </c>
      <c r="AP434">
        <v>0</v>
      </c>
      <c r="AQ434">
        <v>9093.03</v>
      </c>
      <c r="AR434">
        <v>109.81</v>
      </c>
      <c r="AS434">
        <v>0</v>
      </c>
      <c r="AT434">
        <v>18660.41</v>
      </c>
      <c r="AU434">
        <v>109.81</v>
      </c>
      <c r="AV434">
        <v>2</v>
      </c>
      <c r="AW434">
        <v>9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>
      <c r="A435" t="s">
        <v>5922</v>
      </c>
      <c r="B435" t="s">
        <v>5378</v>
      </c>
      <c r="C435" t="s">
        <v>5923</v>
      </c>
      <c r="D435">
        <v>9000539</v>
      </c>
      <c r="E435" t="s">
        <v>1372</v>
      </c>
      <c r="F435">
        <v>6.7</v>
      </c>
      <c r="G435">
        <v>2412</v>
      </c>
      <c r="H435">
        <v>0</v>
      </c>
      <c r="I435">
        <v>170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7</v>
      </c>
      <c r="R435">
        <v>300</v>
      </c>
      <c r="S435">
        <v>300</v>
      </c>
      <c r="T435">
        <v>0</v>
      </c>
      <c r="U435">
        <v>33</v>
      </c>
      <c r="V435">
        <v>800</v>
      </c>
      <c r="W435">
        <v>0</v>
      </c>
      <c r="X435">
        <v>0</v>
      </c>
      <c r="Y435">
        <v>0</v>
      </c>
      <c r="Z435">
        <v>4022</v>
      </c>
      <c r="AA435">
        <v>0</v>
      </c>
      <c r="AB435">
        <v>2012.03</v>
      </c>
      <c r="AC435">
        <v>0</v>
      </c>
      <c r="AD435">
        <v>0</v>
      </c>
      <c r="AE435">
        <v>0</v>
      </c>
      <c r="AF435">
        <v>0</v>
      </c>
      <c r="AG435">
        <v>985.61</v>
      </c>
      <c r="AH435">
        <v>246.4</v>
      </c>
      <c r="AI435">
        <v>36.96</v>
      </c>
      <c r="AJ435">
        <v>739</v>
      </c>
      <c r="AK435">
        <v>1971.22</v>
      </c>
      <c r="AL435">
        <v>862.41</v>
      </c>
      <c r="AM435">
        <v>86.24</v>
      </c>
      <c r="AN435">
        <v>209.44</v>
      </c>
      <c r="AO435">
        <v>98.56</v>
      </c>
      <c r="AP435">
        <v>0</v>
      </c>
      <c r="AQ435">
        <v>3802.03</v>
      </c>
      <c r="AR435">
        <v>0</v>
      </c>
      <c r="AS435">
        <v>0</v>
      </c>
      <c r="AT435">
        <v>24424.44</v>
      </c>
      <c r="AU435">
        <v>318.67</v>
      </c>
      <c r="AV435">
        <v>2</v>
      </c>
      <c r="AW435">
        <v>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</row>
    <row r="436" spans="1:62">
      <c r="A436" t="s">
        <v>5924</v>
      </c>
      <c r="B436" t="s">
        <v>5378</v>
      </c>
      <c r="C436" t="s">
        <v>5591</v>
      </c>
      <c r="D436">
        <v>9000540</v>
      </c>
      <c r="E436" t="s">
        <v>1376</v>
      </c>
      <c r="F436">
        <v>5.1</v>
      </c>
      <c r="G436">
        <v>1836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100</v>
      </c>
      <c r="S436">
        <v>300</v>
      </c>
      <c r="T436">
        <v>0</v>
      </c>
      <c r="U436">
        <v>33</v>
      </c>
      <c r="V436">
        <v>800</v>
      </c>
      <c r="W436">
        <v>0</v>
      </c>
      <c r="X436">
        <v>0</v>
      </c>
      <c r="Y436">
        <v>0</v>
      </c>
      <c r="Z436">
        <v>3069</v>
      </c>
      <c r="AA436">
        <v>0</v>
      </c>
      <c r="AB436">
        <v>1937.35</v>
      </c>
      <c r="AC436">
        <v>0</v>
      </c>
      <c r="AD436">
        <v>0</v>
      </c>
      <c r="AE436">
        <v>0</v>
      </c>
      <c r="AF436">
        <v>0</v>
      </c>
      <c r="AG436">
        <v>554.29</v>
      </c>
      <c r="AH436">
        <v>138.57</v>
      </c>
      <c r="AI436">
        <v>20.79</v>
      </c>
      <c r="AJ436">
        <v>416</v>
      </c>
      <c r="AK436">
        <v>1108.59</v>
      </c>
      <c r="AL436">
        <v>485.01</v>
      </c>
      <c r="AM436">
        <v>48.5</v>
      </c>
      <c r="AN436">
        <v>117.79</v>
      </c>
      <c r="AO436">
        <v>55.43</v>
      </c>
      <c r="AP436">
        <v>0</v>
      </c>
      <c r="AQ436">
        <v>9867.35</v>
      </c>
      <c r="AR436">
        <v>0</v>
      </c>
      <c r="AS436">
        <v>0</v>
      </c>
      <c r="AT436">
        <v>12929.19</v>
      </c>
      <c r="AU436">
        <v>0</v>
      </c>
      <c r="AV436">
        <v>2</v>
      </c>
      <c r="AW436">
        <v>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>
      <c r="A437" t="s">
        <v>5925</v>
      </c>
      <c r="B437" t="s">
        <v>5378</v>
      </c>
      <c r="C437" t="s">
        <v>5923</v>
      </c>
      <c r="D437">
        <v>9000541</v>
      </c>
      <c r="E437" t="s">
        <v>1380</v>
      </c>
      <c r="F437">
        <v>5.9</v>
      </c>
      <c r="G437">
        <v>2124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300</v>
      </c>
      <c r="S437">
        <v>300</v>
      </c>
      <c r="T437">
        <v>0</v>
      </c>
      <c r="U437">
        <v>33</v>
      </c>
      <c r="V437">
        <v>800</v>
      </c>
      <c r="W437">
        <v>0</v>
      </c>
      <c r="X437">
        <v>0</v>
      </c>
      <c r="Y437">
        <v>0</v>
      </c>
      <c r="Z437">
        <v>3557</v>
      </c>
      <c r="AA437">
        <v>0</v>
      </c>
      <c r="AB437">
        <v>2299.18</v>
      </c>
      <c r="AC437">
        <v>0</v>
      </c>
      <c r="AD437">
        <v>0</v>
      </c>
      <c r="AE437">
        <v>0</v>
      </c>
      <c r="AF437">
        <v>0</v>
      </c>
      <c r="AG437">
        <v>557.38</v>
      </c>
      <c r="AH437">
        <v>139.34</v>
      </c>
      <c r="AI437">
        <v>20.9</v>
      </c>
      <c r="AJ437">
        <v>418</v>
      </c>
      <c r="AK437">
        <v>1114.75</v>
      </c>
      <c r="AL437">
        <v>487.7</v>
      </c>
      <c r="AM437">
        <v>48.77</v>
      </c>
      <c r="AN437">
        <v>118.44</v>
      </c>
      <c r="AO437">
        <v>55.74</v>
      </c>
      <c r="AP437">
        <v>0</v>
      </c>
      <c r="AQ437">
        <v>10209.38</v>
      </c>
      <c r="AR437">
        <v>120.2</v>
      </c>
      <c r="AS437">
        <v>0</v>
      </c>
      <c r="AT437">
        <v>19006.52</v>
      </c>
      <c r="AU437">
        <v>120.2</v>
      </c>
      <c r="AV437">
        <v>2</v>
      </c>
      <c r="AW437">
        <v>9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</row>
    <row r="438" spans="1:62">
      <c r="A438" t="s">
        <v>5926</v>
      </c>
      <c r="B438" t="s">
        <v>5378</v>
      </c>
      <c r="C438" t="s">
        <v>5641</v>
      </c>
      <c r="D438">
        <v>9000542</v>
      </c>
      <c r="E438" t="s">
        <v>1384</v>
      </c>
      <c r="F438">
        <v>5.7</v>
      </c>
      <c r="G438">
        <v>2052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300</v>
      </c>
      <c r="S438">
        <v>300</v>
      </c>
      <c r="T438">
        <v>700</v>
      </c>
      <c r="U438">
        <v>33</v>
      </c>
      <c r="V438">
        <v>800</v>
      </c>
      <c r="W438">
        <v>0</v>
      </c>
      <c r="X438">
        <v>0</v>
      </c>
      <c r="Y438">
        <v>0</v>
      </c>
      <c r="Z438">
        <v>4185</v>
      </c>
      <c r="AA438">
        <v>0</v>
      </c>
      <c r="AB438">
        <v>3031.92</v>
      </c>
      <c r="AC438">
        <v>0</v>
      </c>
      <c r="AD438">
        <v>0</v>
      </c>
      <c r="AE438">
        <v>0</v>
      </c>
      <c r="AF438">
        <v>0</v>
      </c>
      <c r="AG438">
        <v>564.72</v>
      </c>
      <c r="AH438">
        <v>141.18</v>
      </c>
      <c r="AI438">
        <v>21.18</v>
      </c>
      <c r="AJ438">
        <v>424</v>
      </c>
      <c r="AK438">
        <v>1129.45</v>
      </c>
      <c r="AL438">
        <v>494.13</v>
      </c>
      <c r="AM438">
        <v>49.41</v>
      </c>
      <c r="AN438">
        <v>120</v>
      </c>
      <c r="AO438">
        <v>56.47</v>
      </c>
      <c r="AP438">
        <v>0</v>
      </c>
      <c r="AQ438">
        <v>2821.92</v>
      </c>
      <c r="AR438">
        <v>0</v>
      </c>
      <c r="AS438">
        <v>0</v>
      </c>
      <c r="AT438">
        <v>21230.59</v>
      </c>
      <c r="AU438">
        <v>252.26</v>
      </c>
      <c r="AV438">
        <v>2</v>
      </c>
      <c r="AW438">
        <v>9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>
      <c r="A439" t="s">
        <v>5927</v>
      </c>
      <c r="B439" t="s">
        <v>5378</v>
      </c>
      <c r="C439" t="s">
        <v>5674</v>
      </c>
      <c r="D439">
        <v>9000543</v>
      </c>
      <c r="E439" t="s">
        <v>1388</v>
      </c>
      <c r="F439">
        <v>0</v>
      </c>
      <c r="G439">
        <v>0</v>
      </c>
      <c r="H439">
        <v>3627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500</v>
      </c>
      <c r="S439">
        <v>300</v>
      </c>
      <c r="T439">
        <v>0</v>
      </c>
      <c r="U439">
        <v>33</v>
      </c>
      <c r="V439">
        <v>0</v>
      </c>
      <c r="W439">
        <v>0</v>
      </c>
      <c r="X439">
        <v>0</v>
      </c>
      <c r="Y439">
        <v>0</v>
      </c>
      <c r="Z439">
        <v>4460</v>
      </c>
      <c r="AA439">
        <v>0</v>
      </c>
      <c r="AB439">
        <v>2430.66</v>
      </c>
      <c r="AC439">
        <v>0</v>
      </c>
      <c r="AD439">
        <v>0</v>
      </c>
      <c r="AE439">
        <v>0</v>
      </c>
      <c r="AF439">
        <v>0</v>
      </c>
      <c r="AG439">
        <v>995.22</v>
      </c>
      <c r="AH439">
        <v>248.8</v>
      </c>
      <c r="AI439">
        <v>37.32</v>
      </c>
      <c r="AJ439">
        <v>746</v>
      </c>
      <c r="AK439">
        <v>1990.43</v>
      </c>
      <c r="AL439">
        <v>870.81</v>
      </c>
      <c r="AM439">
        <v>87.08</v>
      </c>
      <c r="AN439">
        <v>211.48</v>
      </c>
      <c r="AO439">
        <v>99.52</v>
      </c>
      <c r="AP439">
        <v>0</v>
      </c>
      <c r="AQ439">
        <v>2080.66</v>
      </c>
      <c r="AR439">
        <v>0</v>
      </c>
      <c r="AS439">
        <v>0</v>
      </c>
      <c r="AT439">
        <v>20747.98</v>
      </c>
      <c r="AU439">
        <v>260.02</v>
      </c>
      <c r="AV439">
        <v>2</v>
      </c>
      <c r="AW439">
        <v>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</row>
    <row r="440" spans="1:62">
      <c r="A440" t="s">
        <v>5928</v>
      </c>
      <c r="B440" t="s">
        <v>5378</v>
      </c>
      <c r="C440" t="s">
        <v>5487</v>
      </c>
      <c r="D440">
        <v>9000544</v>
      </c>
      <c r="E440" t="s">
        <v>1392</v>
      </c>
      <c r="F440">
        <v>0</v>
      </c>
      <c r="G440">
        <v>0</v>
      </c>
      <c r="H440">
        <v>3627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500</v>
      </c>
      <c r="S440">
        <v>300</v>
      </c>
      <c r="T440">
        <v>0</v>
      </c>
      <c r="U440">
        <v>33</v>
      </c>
      <c r="V440">
        <v>0</v>
      </c>
      <c r="W440">
        <v>0</v>
      </c>
      <c r="X440">
        <v>0</v>
      </c>
      <c r="Y440">
        <v>0</v>
      </c>
      <c r="Z440">
        <v>4460</v>
      </c>
      <c r="AA440">
        <v>0</v>
      </c>
      <c r="AB440">
        <v>2393.49</v>
      </c>
      <c r="AC440">
        <v>0</v>
      </c>
      <c r="AD440">
        <v>0</v>
      </c>
      <c r="AE440">
        <v>0</v>
      </c>
      <c r="AF440">
        <v>0</v>
      </c>
      <c r="AG440">
        <v>1013.21</v>
      </c>
      <c r="AH440">
        <v>253.3</v>
      </c>
      <c r="AI440">
        <v>38</v>
      </c>
      <c r="AJ440">
        <v>760</v>
      </c>
      <c r="AK440">
        <v>2026.41</v>
      </c>
      <c r="AL440">
        <v>886.56</v>
      </c>
      <c r="AM440">
        <v>88.66</v>
      </c>
      <c r="AN440">
        <v>215.31</v>
      </c>
      <c r="AO440">
        <v>101.32</v>
      </c>
      <c r="AP440">
        <v>0</v>
      </c>
      <c r="AQ440">
        <v>2043.49</v>
      </c>
      <c r="AR440">
        <v>0</v>
      </c>
      <c r="AS440">
        <v>0</v>
      </c>
      <c r="AT440">
        <v>20636.47</v>
      </c>
      <c r="AU440">
        <v>257.79</v>
      </c>
      <c r="AV440">
        <v>2</v>
      </c>
      <c r="AW440">
        <v>9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>
      <c r="A441" t="s">
        <v>5929</v>
      </c>
      <c r="B441" t="s">
        <v>5378</v>
      </c>
      <c r="C441" t="s">
        <v>5487</v>
      </c>
      <c r="D441">
        <v>9000545</v>
      </c>
      <c r="E441" t="s">
        <v>1396</v>
      </c>
      <c r="F441">
        <v>4.9</v>
      </c>
      <c r="G441">
        <v>1764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100</v>
      </c>
      <c r="S441">
        <v>300</v>
      </c>
      <c r="T441">
        <v>0</v>
      </c>
      <c r="U441">
        <v>33</v>
      </c>
      <c r="V441">
        <v>800</v>
      </c>
      <c r="W441">
        <v>0</v>
      </c>
      <c r="X441">
        <v>0</v>
      </c>
      <c r="Y441">
        <v>0</v>
      </c>
      <c r="Z441">
        <v>2997</v>
      </c>
      <c r="AA441">
        <v>0</v>
      </c>
      <c r="AB441">
        <v>2109.87</v>
      </c>
      <c r="AC441">
        <v>0</v>
      </c>
      <c r="AD441">
        <v>0</v>
      </c>
      <c r="AE441">
        <v>0</v>
      </c>
      <c r="AF441">
        <v>0</v>
      </c>
      <c r="AG441">
        <v>434.27</v>
      </c>
      <c r="AH441">
        <v>108.57</v>
      </c>
      <c r="AI441">
        <v>16.29</v>
      </c>
      <c r="AJ441">
        <v>326</v>
      </c>
      <c r="AK441">
        <v>868.54</v>
      </c>
      <c r="AL441">
        <v>379.99</v>
      </c>
      <c r="AM441">
        <v>38</v>
      </c>
      <c r="AN441">
        <v>92.28</v>
      </c>
      <c r="AO441">
        <v>43.43</v>
      </c>
      <c r="AP441">
        <v>0</v>
      </c>
      <c r="AQ441">
        <v>2039.87</v>
      </c>
      <c r="AR441">
        <v>0</v>
      </c>
      <c r="AS441">
        <v>0</v>
      </c>
      <c r="AT441">
        <v>13415.85</v>
      </c>
      <c r="AU441">
        <v>41.28</v>
      </c>
      <c r="AV441">
        <v>2</v>
      </c>
      <c r="AW441">
        <v>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</row>
    <row r="442" spans="1:62">
      <c r="A442" t="s">
        <v>5930</v>
      </c>
      <c r="B442" t="s">
        <v>5378</v>
      </c>
      <c r="C442" t="s">
        <v>5481</v>
      </c>
      <c r="D442">
        <v>9000546</v>
      </c>
      <c r="E442" t="s">
        <v>1400</v>
      </c>
      <c r="F442">
        <v>5.1</v>
      </c>
      <c r="G442">
        <v>1836</v>
      </c>
      <c r="H442">
        <v>0</v>
      </c>
      <c r="I442">
        <v>0</v>
      </c>
      <c r="J442">
        <v>0</v>
      </c>
      <c r="K442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100</v>
      </c>
      <c r="S442">
        <v>300</v>
      </c>
      <c r="T442">
        <v>0</v>
      </c>
      <c r="U442">
        <v>33</v>
      </c>
      <c r="V442">
        <v>800</v>
      </c>
      <c r="W442">
        <v>0</v>
      </c>
      <c r="X442">
        <v>303.24</v>
      </c>
      <c r="Y442">
        <v>0</v>
      </c>
      <c r="Z442">
        <v>3392.24</v>
      </c>
      <c r="AA442">
        <v>0</v>
      </c>
      <c r="AB442">
        <v>2197.04</v>
      </c>
      <c r="AC442">
        <v>0</v>
      </c>
      <c r="AD442">
        <v>0</v>
      </c>
      <c r="AE442">
        <v>0</v>
      </c>
      <c r="AF442">
        <v>0</v>
      </c>
      <c r="AG442">
        <v>585.78</v>
      </c>
      <c r="AH442">
        <v>146.45</v>
      </c>
      <c r="AI442">
        <v>21.97</v>
      </c>
      <c r="AJ442">
        <v>439</v>
      </c>
      <c r="AK442">
        <v>1171.56</v>
      </c>
      <c r="AL442">
        <v>512.56</v>
      </c>
      <c r="AM442">
        <v>51.26</v>
      </c>
      <c r="AN442">
        <v>124.48</v>
      </c>
      <c r="AO442">
        <v>58.58</v>
      </c>
      <c r="AP442">
        <v>0</v>
      </c>
      <c r="AQ442">
        <v>9127.04</v>
      </c>
      <c r="AR442">
        <v>0</v>
      </c>
      <c r="AS442">
        <v>0</v>
      </c>
      <c r="AT442">
        <v>13140.88</v>
      </c>
      <c r="AU442">
        <v>0</v>
      </c>
      <c r="AV442">
        <v>2</v>
      </c>
      <c r="AW442">
        <v>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>
      <c r="A443" t="s">
        <v>5931</v>
      </c>
      <c r="B443" t="s">
        <v>5378</v>
      </c>
      <c r="C443" t="s">
        <v>5538</v>
      </c>
      <c r="D443">
        <v>9000547</v>
      </c>
      <c r="E443" t="s">
        <v>1404</v>
      </c>
      <c r="F443">
        <v>5.3</v>
      </c>
      <c r="G443">
        <v>1908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100</v>
      </c>
      <c r="S443">
        <v>300</v>
      </c>
      <c r="T443">
        <v>0</v>
      </c>
      <c r="U443">
        <v>33</v>
      </c>
      <c r="V443">
        <v>800</v>
      </c>
      <c r="W443">
        <v>0</v>
      </c>
      <c r="X443">
        <v>0</v>
      </c>
      <c r="Y443">
        <v>0</v>
      </c>
      <c r="Z443">
        <v>3141</v>
      </c>
      <c r="AA443">
        <v>0</v>
      </c>
      <c r="AB443">
        <v>2001.34</v>
      </c>
      <c r="AC443">
        <v>0</v>
      </c>
      <c r="AD443">
        <v>0</v>
      </c>
      <c r="AE443">
        <v>0</v>
      </c>
      <c r="AF443">
        <v>0</v>
      </c>
      <c r="AG443">
        <v>558.18</v>
      </c>
      <c r="AH443">
        <v>139.55</v>
      </c>
      <c r="AI443">
        <v>20.93</v>
      </c>
      <c r="AJ443">
        <v>419</v>
      </c>
      <c r="AK443">
        <v>1116.37</v>
      </c>
      <c r="AL443">
        <v>488.41</v>
      </c>
      <c r="AM443">
        <v>48.84</v>
      </c>
      <c r="AN443">
        <v>118.61</v>
      </c>
      <c r="AO443">
        <v>55.82</v>
      </c>
      <c r="AP443">
        <v>0</v>
      </c>
      <c r="AQ443">
        <v>6931.34</v>
      </c>
      <c r="AR443">
        <v>0</v>
      </c>
      <c r="AS443">
        <v>0</v>
      </c>
      <c r="AT443">
        <v>13102.92</v>
      </c>
      <c r="AU443">
        <v>0</v>
      </c>
      <c r="AV443">
        <v>2</v>
      </c>
      <c r="AW443">
        <v>9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>
      <c r="A444" t="s">
        <v>5932</v>
      </c>
      <c r="B444" t="s">
        <v>5378</v>
      </c>
      <c r="C444" t="s">
        <v>5568</v>
      </c>
      <c r="D444">
        <v>9000548</v>
      </c>
      <c r="E444" t="s">
        <v>1408</v>
      </c>
      <c r="F444">
        <v>5.9</v>
      </c>
      <c r="G444">
        <v>2124</v>
      </c>
      <c r="H444">
        <v>0</v>
      </c>
      <c r="I444">
        <v>12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100</v>
      </c>
      <c r="S444">
        <v>300</v>
      </c>
      <c r="T444">
        <v>0</v>
      </c>
      <c r="U444">
        <v>33</v>
      </c>
      <c r="V444">
        <v>800</v>
      </c>
      <c r="W444">
        <v>0</v>
      </c>
      <c r="X444">
        <v>585.93</v>
      </c>
      <c r="Y444">
        <v>0</v>
      </c>
      <c r="Z444">
        <v>3954.93</v>
      </c>
      <c r="AA444">
        <v>0</v>
      </c>
      <c r="AB444">
        <v>2595.42</v>
      </c>
      <c r="AC444">
        <v>0</v>
      </c>
      <c r="AD444">
        <v>0</v>
      </c>
      <c r="AE444">
        <v>0</v>
      </c>
      <c r="AF444">
        <v>0</v>
      </c>
      <c r="AG444">
        <v>630.12</v>
      </c>
      <c r="AH444">
        <v>157.53</v>
      </c>
      <c r="AI444">
        <v>23.63</v>
      </c>
      <c r="AJ444">
        <v>473</v>
      </c>
      <c r="AK444">
        <v>1260.24</v>
      </c>
      <c r="AL444">
        <v>551.35</v>
      </c>
      <c r="AM444">
        <v>55.14</v>
      </c>
      <c r="AN444">
        <v>133.9</v>
      </c>
      <c r="AO444">
        <v>63.01</v>
      </c>
      <c r="AP444">
        <v>0</v>
      </c>
      <c r="AQ444">
        <v>8598.65</v>
      </c>
      <c r="AR444">
        <v>73.23</v>
      </c>
      <c r="AS444">
        <v>0</v>
      </c>
      <c r="AT444">
        <v>17440.98</v>
      </c>
      <c r="AU444">
        <v>73.23</v>
      </c>
      <c r="AV444">
        <v>2</v>
      </c>
      <c r="AW444">
        <v>9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>
      <c r="A445" t="s">
        <v>5933</v>
      </c>
      <c r="B445" t="s">
        <v>5378</v>
      </c>
      <c r="C445" t="s">
        <v>5556</v>
      </c>
      <c r="D445">
        <v>9000549</v>
      </c>
      <c r="E445" t="s">
        <v>1412</v>
      </c>
      <c r="F445">
        <v>5.3</v>
      </c>
      <c r="G445">
        <v>1908</v>
      </c>
      <c r="H445">
        <v>0</v>
      </c>
      <c r="I445">
        <v>12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100</v>
      </c>
      <c r="S445">
        <v>300</v>
      </c>
      <c r="T445">
        <v>0</v>
      </c>
      <c r="U445">
        <v>33</v>
      </c>
      <c r="V445">
        <v>800</v>
      </c>
      <c r="W445">
        <v>0</v>
      </c>
      <c r="X445">
        <v>0</v>
      </c>
      <c r="Y445">
        <v>0</v>
      </c>
      <c r="Z445">
        <v>3153</v>
      </c>
      <c r="AA445">
        <v>0</v>
      </c>
      <c r="AB445">
        <v>2015.65</v>
      </c>
      <c r="AC445">
        <v>0</v>
      </c>
      <c r="AD445">
        <v>0</v>
      </c>
      <c r="AE445">
        <v>0</v>
      </c>
      <c r="AF445">
        <v>0</v>
      </c>
      <c r="AG445">
        <v>557.17</v>
      </c>
      <c r="AH445">
        <v>139.29</v>
      </c>
      <c r="AI445">
        <v>20.89</v>
      </c>
      <c r="AJ445">
        <v>418</v>
      </c>
      <c r="AK445">
        <v>1114.34</v>
      </c>
      <c r="AL445">
        <v>487.52</v>
      </c>
      <c r="AM445">
        <v>48.75</v>
      </c>
      <c r="AN445">
        <v>118.4</v>
      </c>
      <c r="AO445">
        <v>55.72</v>
      </c>
      <c r="AP445">
        <v>0</v>
      </c>
      <c r="AQ445">
        <v>9945.65</v>
      </c>
      <c r="AR445">
        <v>0</v>
      </c>
      <c r="AS445">
        <v>0</v>
      </c>
      <c r="AT445">
        <v>13144.76</v>
      </c>
      <c r="AU445">
        <v>0</v>
      </c>
      <c r="AV445">
        <v>2</v>
      </c>
      <c r="AW445">
        <v>9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>
      <c r="A446" t="s">
        <v>5934</v>
      </c>
      <c r="B446" t="s">
        <v>5378</v>
      </c>
      <c r="C446" t="s">
        <v>5535</v>
      </c>
      <c r="D446">
        <v>9000550</v>
      </c>
      <c r="E446" t="s">
        <v>1416</v>
      </c>
      <c r="F446">
        <v>4.9</v>
      </c>
      <c r="G446">
        <v>1764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100</v>
      </c>
      <c r="S446">
        <v>300</v>
      </c>
      <c r="T446">
        <v>0</v>
      </c>
      <c r="U446">
        <v>33</v>
      </c>
      <c r="V446">
        <v>800</v>
      </c>
      <c r="W446">
        <v>0</v>
      </c>
      <c r="X446">
        <v>486.62</v>
      </c>
      <c r="Y446">
        <v>0</v>
      </c>
      <c r="Z446">
        <v>3483.62</v>
      </c>
      <c r="AA446">
        <v>0</v>
      </c>
      <c r="AB446">
        <v>2633.96</v>
      </c>
      <c r="AC446">
        <v>0</v>
      </c>
      <c r="AD446">
        <v>0</v>
      </c>
      <c r="AE446">
        <v>0</v>
      </c>
      <c r="AF446">
        <v>0</v>
      </c>
      <c r="AG446">
        <v>415.75</v>
      </c>
      <c r="AH446">
        <v>104.32</v>
      </c>
      <c r="AI446">
        <v>15.59</v>
      </c>
      <c r="AJ446">
        <v>312</v>
      </c>
      <c r="AK446">
        <v>831.5</v>
      </c>
      <c r="AL446">
        <v>365.12</v>
      </c>
      <c r="AM446">
        <v>36.38</v>
      </c>
      <c r="AN446">
        <v>88.35</v>
      </c>
      <c r="AO446">
        <v>41.73</v>
      </c>
      <c r="AP446">
        <v>0</v>
      </c>
      <c r="AQ446">
        <v>2563.96</v>
      </c>
      <c r="AR446">
        <v>0</v>
      </c>
      <c r="AS446">
        <v>0</v>
      </c>
      <c r="AT446">
        <v>14026.45</v>
      </c>
      <c r="AU446">
        <v>43.87</v>
      </c>
      <c r="AV446">
        <v>2</v>
      </c>
      <c r="AW446">
        <v>9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>
      <c r="A447" t="s">
        <v>5935</v>
      </c>
      <c r="B447" t="s">
        <v>5378</v>
      </c>
      <c r="C447" t="s">
        <v>141</v>
      </c>
      <c r="D447">
        <v>9000551</v>
      </c>
      <c r="E447" t="s">
        <v>1420</v>
      </c>
      <c r="F447">
        <v>0</v>
      </c>
      <c r="G447">
        <v>0</v>
      </c>
      <c r="H447">
        <v>3627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300</v>
      </c>
      <c r="T447">
        <v>0</v>
      </c>
      <c r="U447">
        <v>33</v>
      </c>
      <c r="V447">
        <v>0</v>
      </c>
      <c r="W447">
        <v>0</v>
      </c>
      <c r="X447">
        <v>0</v>
      </c>
      <c r="Y447">
        <v>0</v>
      </c>
      <c r="Z447">
        <v>3960</v>
      </c>
      <c r="AA447">
        <v>0</v>
      </c>
      <c r="AB447">
        <v>1259.29</v>
      </c>
      <c r="AC447">
        <v>0</v>
      </c>
      <c r="AD447">
        <v>0</v>
      </c>
      <c r="AE447">
        <v>0</v>
      </c>
      <c r="AF447">
        <v>0</v>
      </c>
      <c r="AG447">
        <v>1134.48</v>
      </c>
      <c r="AH447">
        <v>373.82</v>
      </c>
      <c r="AI447">
        <v>42.54</v>
      </c>
      <c r="AJ447">
        <v>1078</v>
      </c>
      <c r="AK447">
        <v>2268.96</v>
      </c>
      <c r="AL447">
        <v>1308.38</v>
      </c>
      <c r="AM447">
        <v>99.27</v>
      </c>
      <c r="AN447">
        <v>241.08</v>
      </c>
      <c r="AO447">
        <v>149.53</v>
      </c>
      <c r="AP447">
        <v>0</v>
      </c>
      <c r="AQ447">
        <v>7329.16</v>
      </c>
      <c r="AR447">
        <v>69.87</v>
      </c>
      <c r="AS447">
        <v>0</v>
      </c>
      <c r="AT447">
        <v>18643.48</v>
      </c>
      <c r="AU447">
        <v>109.3</v>
      </c>
      <c r="AV447">
        <v>2</v>
      </c>
      <c r="AW447">
        <v>9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</row>
    <row r="448" spans="1:62">
      <c r="A448" t="s">
        <v>5936</v>
      </c>
      <c r="B448" t="s">
        <v>5378</v>
      </c>
      <c r="C448" t="s">
        <v>195</v>
      </c>
      <c r="D448">
        <v>9000552</v>
      </c>
      <c r="E448" t="s">
        <v>1424</v>
      </c>
      <c r="F448">
        <v>6.3</v>
      </c>
      <c r="G448">
        <v>2268</v>
      </c>
      <c r="H448">
        <v>0</v>
      </c>
      <c r="I448">
        <v>12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100</v>
      </c>
      <c r="S448">
        <v>300</v>
      </c>
      <c r="T448">
        <v>0</v>
      </c>
      <c r="U448">
        <v>33</v>
      </c>
      <c r="V448">
        <v>800</v>
      </c>
      <c r="W448">
        <v>0</v>
      </c>
      <c r="X448">
        <v>0</v>
      </c>
      <c r="Y448">
        <v>0</v>
      </c>
      <c r="Z448">
        <v>3513</v>
      </c>
      <c r="AA448">
        <v>0</v>
      </c>
      <c r="AB448">
        <v>2158.67</v>
      </c>
      <c r="AC448">
        <v>0</v>
      </c>
      <c r="AD448">
        <v>0</v>
      </c>
      <c r="AE448">
        <v>0</v>
      </c>
      <c r="AF448">
        <v>0</v>
      </c>
      <c r="AG448">
        <v>640.3</v>
      </c>
      <c r="AH448">
        <v>160.08</v>
      </c>
      <c r="AI448">
        <v>24.01</v>
      </c>
      <c r="AJ448">
        <v>480</v>
      </c>
      <c r="AK448">
        <v>1280.61</v>
      </c>
      <c r="AL448">
        <v>560.27</v>
      </c>
      <c r="AM448">
        <v>56.03</v>
      </c>
      <c r="AN448">
        <v>136.06</v>
      </c>
      <c r="AO448">
        <v>64.03</v>
      </c>
      <c r="AP448">
        <v>0</v>
      </c>
      <c r="AQ448">
        <v>8136.61</v>
      </c>
      <c r="AR448">
        <v>47.94</v>
      </c>
      <c r="AS448">
        <v>0</v>
      </c>
      <c r="AT448">
        <v>16598.01</v>
      </c>
      <c r="AU448">
        <v>47.94</v>
      </c>
      <c r="AV448">
        <v>2</v>
      </c>
      <c r="AW448">
        <v>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</row>
    <row r="449" spans="1:62">
      <c r="A449" t="s">
        <v>5937</v>
      </c>
      <c r="B449" t="s">
        <v>5378</v>
      </c>
      <c r="C449" t="s">
        <v>195</v>
      </c>
      <c r="D449">
        <v>9000553</v>
      </c>
      <c r="E449" t="s">
        <v>1428</v>
      </c>
      <c r="F449">
        <v>4.1</v>
      </c>
      <c r="G449">
        <v>1476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100</v>
      </c>
      <c r="S449">
        <v>300</v>
      </c>
      <c r="T449">
        <v>0</v>
      </c>
      <c r="U449">
        <v>33</v>
      </c>
      <c r="V449">
        <v>800</v>
      </c>
      <c r="W449">
        <v>0</v>
      </c>
      <c r="X449">
        <v>0</v>
      </c>
      <c r="Y449">
        <v>0</v>
      </c>
      <c r="Z449">
        <v>2709</v>
      </c>
      <c r="AA449">
        <v>0</v>
      </c>
      <c r="AB449">
        <v>1740.67</v>
      </c>
      <c r="AC449">
        <v>0</v>
      </c>
      <c r="AD449">
        <v>0</v>
      </c>
      <c r="AE449">
        <v>0</v>
      </c>
      <c r="AF449">
        <v>0</v>
      </c>
      <c r="AG449">
        <v>474.04</v>
      </c>
      <c r="AH449">
        <v>118.51</v>
      </c>
      <c r="AI449">
        <v>17.78</v>
      </c>
      <c r="AJ449">
        <v>356</v>
      </c>
      <c r="AK449">
        <v>948.08</v>
      </c>
      <c r="AL449">
        <v>414.78</v>
      </c>
      <c r="AM449">
        <v>41.48</v>
      </c>
      <c r="AN449">
        <v>100.73</v>
      </c>
      <c r="AO449">
        <v>47.4</v>
      </c>
      <c r="AP449">
        <v>0</v>
      </c>
      <c r="AQ449">
        <v>1670.67</v>
      </c>
      <c r="AR449">
        <v>0</v>
      </c>
      <c r="AS449">
        <v>0</v>
      </c>
      <c r="AT449">
        <v>10622.01</v>
      </c>
      <c r="AU449">
        <v>0</v>
      </c>
      <c r="AV449">
        <v>2</v>
      </c>
      <c r="AW449">
        <v>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>
      <c r="A450" t="s">
        <v>5938</v>
      </c>
      <c r="B450" t="s">
        <v>5378</v>
      </c>
      <c r="C450" t="s">
        <v>195</v>
      </c>
      <c r="D450">
        <v>9000554</v>
      </c>
      <c r="E450" t="s">
        <v>1432</v>
      </c>
      <c r="F450">
        <v>5.1</v>
      </c>
      <c r="G450">
        <v>1836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100</v>
      </c>
      <c r="S450">
        <v>300</v>
      </c>
      <c r="T450">
        <v>700</v>
      </c>
      <c r="U450">
        <v>33</v>
      </c>
      <c r="V450">
        <v>800</v>
      </c>
      <c r="W450">
        <v>0</v>
      </c>
      <c r="X450">
        <v>0</v>
      </c>
      <c r="Y450">
        <v>0</v>
      </c>
      <c r="Z450">
        <v>3769</v>
      </c>
      <c r="AA450">
        <v>0</v>
      </c>
      <c r="AB450">
        <v>2514.61</v>
      </c>
      <c r="AC450">
        <v>0</v>
      </c>
      <c r="AD450">
        <v>0</v>
      </c>
      <c r="AE450">
        <v>0</v>
      </c>
      <c r="AF450">
        <v>0</v>
      </c>
      <c r="AG450">
        <v>614.67</v>
      </c>
      <c r="AH450">
        <v>153.67</v>
      </c>
      <c r="AI450">
        <v>23.05</v>
      </c>
      <c r="AJ450">
        <v>461</v>
      </c>
      <c r="AK450">
        <v>1229.34</v>
      </c>
      <c r="AL450">
        <v>537.84</v>
      </c>
      <c r="AM450">
        <v>53.78</v>
      </c>
      <c r="AN450">
        <v>130.62</v>
      </c>
      <c r="AO450">
        <v>61.47</v>
      </c>
      <c r="AP450">
        <v>0</v>
      </c>
      <c r="AQ450">
        <v>4444.61</v>
      </c>
      <c r="AR450">
        <v>0</v>
      </c>
      <c r="AS450">
        <v>0</v>
      </c>
      <c r="AT450">
        <v>14643.83</v>
      </c>
      <c r="AU450">
        <v>5.98</v>
      </c>
      <c r="AV450">
        <v>2</v>
      </c>
      <c r="AW450">
        <v>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>
      <c r="A451" t="s">
        <v>5939</v>
      </c>
      <c r="B451" t="s">
        <v>5378</v>
      </c>
      <c r="C451" t="s">
        <v>195</v>
      </c>
      <c r="D451">
        <v>9000555</v>
      </c>
      <c r="E451" t="s">
        <v>1436</v>
      </c>
      <c r="F451">
        <v>5.3</v>
      </c>
      <c r="G451">
        <v>1908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100</v>
      </c>
      <c r="S451">
        <v>300</v>
      </c>
      <c r="T451">
        <v>0</v>
      </c>
      <c r="U451">
        <v>33</v>
      </c>
      <c r="V451">
        <v>800</v>
      </c>
      <c r="W451">
        <v>0</v>
      </c>
      <c r="X451">
        <v>0</v>
      </c>
      <c r="Y451">
        <v>0</v>
      </c>
      <c r="Z451">
        <v>3141</v>
      </c>
      <c r="AA451">
        <v>0</v>
      </c>
      <c r="AB451">
        <v>2047.14</v>
      </c>
      <c r="AC451">
        <v>0</v>
      </c>
      <c r="AD451">
        <v>0</v>
      </c>
      <c r="AE451">
        <v>0</v>
      </c>
      <c r="AF451">
        <v>0</v>
      </c>
      <c r="AG451">
        <v>535.82</v>
      </c>
      <c r="AH451">
        <v>133.95</v>
      </c>
      <c r="AI451">
        <v>20.09</v>
      </c>
      <c r="AJ451">
        <v>402</v>
      </c>
      <c r="AK451">
        <v>1071.63</v>
      </c>
      <c r="AL451">
        <v>468.84</v>
      </c>
      <c r="AM451">
        <v>46.88</v>
      </c>
      <c r="AN451">
        <v>113.86</v>
      </c>
      <c r="AO451">
        <v>53.58</v>
      </c>
      <c r="AP451">
        <v>0</v>
      </c>
      <c r="AQ451">
        <v>3977.14</v>
      </c>
      <c r="AR451">
        <v>0</v>
      </c>
      <c r="AS451">
        <v>0</v>
      </c>
      <c r="AT451">
        <v>13241.42</v>
      </c>
      <c r="AU451">
        <v>0</v>
      </c>
      <c r="AV451">
        <v>2</v>
      </c>
      <c r="AW451">
        <v>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>
      <c r="A452" t="s">
        <v>5940</v>
      </c>
      <c r="B452" t="s">
        <v>5378</v>
      </c>
      <c r="C452" t="s">
        <v>195</v>
      </c>
      <c r="D452">
        <v>9000556</v>
      </c>
      <c r="E452" t="s">
        <v>1440</v>
      </c>
      <c r="F452">
        <v>4.1</v>
      </c>
      <c r="G452">
        <v>1476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100</v>
      </c>
      <c r="S452">
        <v>300</v>
      </c>
      <c r="T452">
        <v>0</v>
      </c>
      <c r="U452">
        <v>33</v>
      </c>
      <c r="V452">
        <v>800</v>
      </c>
      <c r="W452">
        <v>0</v>
      </c>
      <c r="X452">
        <v>0</v>
      </c>
      <c r="Y452">
        <v>0</v>
      </c>
      <c r="Z452">
        <v>2709</v>
      </c>
      <c r="AA452">
        <v>0</v>
      </c>
      <c r="AB452">
        <v>1788.29</v>
      </c>
      <c r="AC452">
        <v>0</v>
      </c>
      <c r="AD452">
        <v>0</v>
      </c>
      <c r="AE452">
        <v>0</v>
      </c>
      <c r="AF452">
        <v>0</v>
      </c>
      <c r="AG452">
        <v>451.04</v>
      </c>
      <c r="AH452">
        <v>112.76</v>
      </c>
      <c r="AI452">
        <v>16.91</v>
      </c>
      <c r="AJ452">
        <v>338</v>
      </c>
      <c r="AK452">
        <v>902.08</v>
      </c>
      <c r="AL452">
        <v>394.66</v>
      </c>
      <c r="AM452">
        <v>39.47</v>
      </c>
      <c r="AN452">
        <v>95.85</v>
      </c>
      <c r="AO452">
        <v>45.1</v>
      </c>
      <c r="AP452">
        <v>0</v>
      </c>
      <c r="AQ452">
        <v>3718.29</v>
      </c>
      <c r="AR452">
        <v>0</v>
      </c>
      <c r="AS452">
        <v>0</v>
      </c>
      <c r="AT452">
        <v>10764.87</v>
      </c>
      <c r="AU452">
        <v>0</v>
      </c>
      <c r="AV452">
        <v>2</v>
      </c>
      <c r="AW452">
        <v>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1:62">
      <c r="A453" t="s">
        <v>5941</v>
      </c>
      <c r="B453" t="s">
        <v>5378</v>
      </c>
      <c r="C453" t="s">
        <v>195</v>
      </c>
      <c r="D453">
        <v>9000557</v>
      </c>
      <c r="E453" t="s">
        <v>872</v>
      </c>
      <c r="F453">
        <v>6.3</v>
      </c>
      <c r="G453">
        <v>2268</v>
      </c>
      <c r="H453">
        <v>0</v>
      </c>
      <c r="I453">
        <v>399.16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300</v>
      </c>
      <c r="S453">
        <v>300</v>
      </c>
      <c r="T453">
        <v>0</v>
      </c>
      <c r="U453">
        <v>33</v>
      </c>
      <c r="V453">
        <v>800</v>
      </c>
      <c r="W453">
        <v>0</v>
      </c>
      <c r="X453">
        <v>0</v>
      </c>
      <c r="Y453">
        <v>0</v>
      </c>
      <c r="Z453">
        <v>4100.16</v>
      </c>
      <c r="AA453">
        <v>0</v>
      </c>
      <c r="AB453">
        <v>2372.6</v>
      </c>
      <c r="AC453">
        <v>0</v>
      </c>
      <c r="AD453">
        <v>0</v>
      </c>
      <c r="AE453">
        <v>0</v>
      </c>
      <c r="AF453">
        <v>0</v>
      </c>
      <c r="AG453">
        <v>847.04</v>
      </c>
      <c r="AH453">
        <v>211.76</v>
      </c>
      <c r="AI453">
        <v>31.76</v>
      </c>
      <c r="AJ453">
        <v>635</v>
      </c>
      <c r="AK453">
        <v>1694.09</v>
      </c>
      <c r="AL453">
        <v>741.16</v>
      </c>
      <c r="AM453">
        <v>74.12</v>
      </c>
      <c r="AN453">
        <v>180</v>
      </c>
      <c r="AO453">
        <v>84.7</v>
      </c>
      <c r="AP453">
        <v>0</v>
      </c>
      <c r="AQ453">
        <v>2162.6</v>
      </c>
      <c r="AR453">
        <v>0</v>
      </c>
      <c r="AS453">
        <v>0</v>
      </c>
      <c r="AT453">
        <v>18727.8</v>
      </c>
      <c r="AU453">
        <v>196.96</v>
      </c>
      <c r="AV453">
        <v>2</v>
      </c>
      <c r="AW453">
        <v>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>
      <c r="A454" t="s">
        <v>5942</v>
      </c>
      <c r="B454" t="s">
        <v>5378</v>
      </c>
      <c r="C454" t="s">
        <v>195</v>
      </c>
      <c r="D454">
        <v>9000558</v>
      </c>
      <c r="E454" t="s">
        <v>1447</v>
      </c>
      <c r="F454">
        <v>6.9</v>
      </c>
      <c r="G454">
        <v>2484</v>
      </c>
      <c r="H454">
        <v>0</v>
      </c>
      <c r="I454">
        <v>12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100</v>
      </c>
      <c r="S454">
        <v>300</v>
      </c>
      <c r="T454">
        <v>0</v>
      </c>
      <c r="U454">
        <v>33</v>
      </c>
      <c r="V454">
        <v>800</v>
      </c>
      <c r="W454">
        <v>0</v>
      </c>
      <c r="X454">
        <v>0</v>
      </c>
      <c r="Y454">
        <v>308.25</v>
      </c>
      <c r="Z454">
        <v>3420.75</v>
      </c>
      <c r="AA454">
        <v>0</v>
      </c>
      <c r="AB454">
        <v>1734.92</v>
      </c>
      <c r="AC454">
        <v>0</v>
      </c>
      <c r="AD454">
        <v>0</v>
      </c>
      <c r="AE454">
        <v>0</v>
      </c>
      <c r="AF454">
        <v>0</v>
      </c>
      <c r="AG454">
        <v>816.51</v>
      </c>
      <c r="AH454">
        <v>204.13</v>
      </c>
      <c r="AI454">
        <v>30.62</v>
      </c>
      <c r="AJ454">
        <v>612</v>
      </c>
      <c r="AK454">
        <v>1633.02</v>
      </c>
      <c r="AL454">
        <v>714.45</v>
      </c>
      <c r="AM454">
        <v>71.44</v>
      </c>
      <c r="AN454">
        <v>173.51</v>
      </c>
      <c r="AO454">
        <v>81.65</v>
      </c>
      <c r="AP454">
        <v>0</v>
      </c>
      <c r="AQ454">
        <v>5685.49</v>
      </c>
      <c r="AR454">
        <v>20.57</v>
      </c>
      <c r="AS454">
        <v>0</v>
      </c>
      <c r="AT454">
        <v>17912.97</v>
      </c>
      <c r="AU454">
        <v>87.39</v>
      </c>
      <c r="AV454">
        <v>2</v>
      </c>
      <c r="AW454">
        <v>9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>
      <c r="A455" t="s">
        <v>5943</v>
      </c>
      <c r="B455" t="s">
        <v>5378</v>
      </c>
      <c r="C455" t="s">
        <v>195</v>
      </c>
      <c r="D455">
        <v>9000559</v>
      </c>
      <c r="E455" t="s">
        <v>1451</v>
      </c>
      <c r="F455">
        <v>6.3</v>
      </c>
      <c r="G455">
        <v>2268</v>
      </c>
      <c r="H455">
        <v>0</v>
      </c>
      <c r="I455">
        <v>12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300</v>
      </c>
      <c r="S455">
        <v>300</v>
      </c>
      <c r="T455">
        <v>0</v>
      </c>
      <c r="U455">
        <v>33</v>
      </c>
      <c r="V455">
        <v>800</v>
      </c>
      <c r="W455">
        <v>0</v>
      </c>
      <c r="X455">
        <v>0</v>
      </c>
      <c r="Y455">
        <v>0</v>
      </c>
      <c r="Z455">
        <v>3713</v>
      </c>
      <c r="AA455">
        <v>0</v>
      </c>
      <c r="AB455">
        <v>1981.96</v>
      </c>
      <c r="AC455">
        <v>0</v>
      </c>
      <c r="AD455">
        <v>0</v>
      </c>
      <c r="AE455">
        <v>0</v>
      </c>
      <c r="AF455">
        <v>0</v>
      </c>
      <c r="AG455">
        <v>821.94</v>
      </c>
      <c r="AH455">
        <v>205.48</v>
      </c>
      <c r="AI455">
        <v>30.82</v>
      </c>
      <c r="AJ455">
        <v>616</v>
      </c>
      <c r="AK455">
        <v>1643.88</v>
      </c>
      <c r="AL455">
        <v>719.2</v>
      </c>
      <c r="AM455">
        <v>71.92</v>
      </c>
      <c r="AN455">
        <v>174.66</v>
      </c>
      <c r="AO455">
        <v>82.19</v>
      </c>
      <c r="AP455">
        <v>0</v>
      </c>
      <c r="AQ455">
        <v>6826.76</v>
      </c>
      <c r="AR455">
        <v>54.8</v>
      </c>
      <c r="AS455">
        <v>0</v>
      </c>
      <c r="AT455">
        <v>17720.28</v>
      </c>
      <c r="AU455">
        <v>81.61</v>
      </c>
      <c r="AV455">
        <v>2</v>
      </c>
      <c r="AW455">
        <v>9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1:62">
      <c r="A456" t="s">
        <v>5944</v>
      </c>
      <c r="B456" t="s">
        <v>5378</v>
      </c>
      <c r="C456" t="s">
        <v>5645</v>
      </c>
      <c r="D456">
        <v>9000560</v>
      </c>
      <c r="E456" t="s">
        <v>1455</v>
      </c>
      <c r="F456">
        <v>6.1</v>
      </c>
      <c r="G456">
        <v>2196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100</v>
      </c>
      <c r="S456">
        <v>300</v>
      </c>
      <c r="T456">
        <v>0</v>
      </c>
      <c r="U456">
        <v>33</v>
      </c>
      <c r="V456">
        <v>800</v>
      </c>
      <c r="W456">
        <v>0</v>
      </c>
      <c r="X456">
        <v>0</v>
      </c>
      <c r="Y456">
        <v>0</v>
      </c>
      <c r="Z456">
        <v>3429</v>
      </c>
      <c r="AA456">
        <v>0</v>
      </c>
      <c r="AB456">
        <v>2113.54</v>
      </c>
      <c r="AC456">
        <v>0</v>
      </c>
      <c r="AD456">
        <v>0</v>
      </c>
      <c r="AE456">
        <v>0</v>
      </c>
      <c r="AF456">
        <v>0</v>
      </c>
      <c r="AG456">
        <v>634.2</v>
      </c>
      <c r="AH456">
        <v>158.55</v>
      </c>
      <c r="AI456">
        <v>23.78</v>
      </c>
      <c r="AJ456">
        <v>476</v>
      </c>
      <c r="AK456">
        <v>1268.4</v>
      </c>
      <c r="AL456">
        <v>554.93</v>
      </c>
      <c r="AM456">
        <v>55.49</v>
      </c>
      <c r="AN456">
        <v>134.77</v>
      </c>
      <c r="AO456">
        <v>63.42</v>
      </c>
      <c r="AP456">
        <v>0</v>
      </c>
      <c r="AQ456">
        <v>6064.47</v>
      </c>
      <c r="AR456">
        <v>20.93</v>
      </c>
      <c r="AS456">
        <v>0</v>
      </c>
      <c r="AT456">
        <v>15712.12</v>
      </c>
      <c r="AU456">
        <v>21.36</v>
      </c>
      <c r="AV456">
        <v>2</v>
      </c>
      <c r="AW456">
        <v>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>
      <c r="A457" t="s">
        <v>5945</v>
      </c>
      <c r="B457" t="s">
        <v>5378</v>
      </c>
      <c r="C457" t="s">
        <v>5645</v>
      </c>
      <c r="D457">
        <v>9000561</v>
      </c>
      <c r="E457" t="s">
        <v>1459</v>
      </c>
      <c r="F457">
        <v>6.1</v>
      </c>
      <c r="G457">
        <v>2196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100</v>
      </c>
      <c r="S457">
        <v>300</v>
      </c>
      <c r="T457">
        <v>0</v>
      </c>
      <c r="U457">
        <v>33</v>
      </c>
      <c r="V457">
        <v>800</v>
      </c>
      <c r="W457">
        <v>0</v>
      </c>
      <c r="X457">
        <v>0</v>
      </c>
      <c r="Y457">
        <v>0</v>
      </c>
      <c r="Z457">
        <v>3429</v>
      </c>
      <c r="AA457">
        <v>0</v>
      </c>
      <c r="AB457">
        <v>2089.75</v>
      </c>
      <c r="AC457">
        <v>0</v>
      </c>
      <c r="AD457">
        <v>0</v>
      </c>
      <c r="AE457">
        <v>0</v>
      </c>
      <c r="AF457">
        <v>0</v>
      </c>
      <c r="AG457">
        <v>637.42</v>
      </c>
      <c r="AH457">
        <v>159.36</v>
      </c>
      <c r="AI457">
        <v>23.9</v>
      </c>
      <c r="AJ457">
        <v>478</v>
      </c>
      <c r="AK457">
        <v>1274.85</v>
      </c>
      <c r="AL457">
        <v>557.75</v>
      </c>
      <c r="AM457">
        <v>55.77</v>
      </c>
      <c r="AN457">
        <v>135.45</v>
      </c>
      <c r="AO457">
        <v>63.74</v>
      </c>
      <c r="AP457">
        <v>0</v>
      </c>
      <c r="AQ457">
        <v>8058.32</v>
      </c>
      <c r="AR457">
        <v>38.57</v>
      </c>
      <c r="AS457">
        <v>0</v>
      </c>
      <c r="AT457">
        <v>16285.54</v>
      </c>
      <c r="AU457">
        <v>38.57</v>
      </c>
      <c r="AV457">
        <v>2</v>
      </c>
      <c r="AW457">
        <v>9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>
      <c r="A458" t="s">
        <v>5946</v>
      </c>
      <c r="B458" t="s">
        <v>5378</v>
      </c>
      <c r="C458" t="s">
        <v>1159</v>
      </c>
      <c r="D458">
        <v>9000562</v>
      </c>
      <c r="E458" t="s">
        <v>1463</v>
      </c>
      <c r="F458">
        <v>4.9</v>
      </c>
      <c r="G458">
        <v>1764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100</v>
      </c>
      <c r="S458">
        <v>300</v>
      </c>
      <c r="T458">
        <v>0</v>
      </c>
      <c r="U458">
        <v>33</v>
      </c>
      <c r="V458">
        <v>800</v>
      </c>
      <c r="W458">
        <v>0</v>
      </c>
      <c r="X458">
        <v>0</v>
      </c>
      <c r="Y458">
        <v>0</v>
      </c>
      <c r="Z458">
        <v>2997</v>
      </c>
      <c r="AA458">
        <v>0</v>
      </c>
      <c r="AB458">
        <v>2003.49</v>
      </c>
      <c r="AC458">
        <v>0</v>
      </c>
      <c r="AD458">
        <v>0</v>
      </c>
      <c r="AE458">
        <v>0</v>
      </c>
      <c r="AF458">
        <v>0</v>
      </c>
      <c r="AG458">
        <v>486.61</v>
      </c>
      <c r="AH458">
        <v>121.65</v>
      </c>
      <c r="AI458">
        <v>18.25</v>
      </c>
      <c r="AJ458">
        <v>365</v>
      </c>
      <c r="AK458">
        <v>973.21</v>
      </c>
      <c r="AL458">
        <v>425.78</v>
      </c>
      <c r="AM458">
        <v>42.58</v>
      </c>
      <c r="AN458">
        <v>103.4</v>
      </c>
      <c r="AO458">
        <v>48.66</v>
      </c>
      <c r="AP458">
        <v>0</v>
      </c>
      <c r="AQ458">
        <v>3933.49</v>
      </c>
      <c r="AR458">
        <v>0</v>
      </c>
      <c r="AS458">
        <v>0</v>
      </c>
      <c r="AT458">
        <v>12895.47</v>
      </c>
      <c r="AU458">
        <v>0</v>
      </c>
      <c r="AV458">
        <v>2</v>
      </c>
      <c r="AW458">
        <v>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>
      <c r="A459" t="s">
        <v>5947</v>
      </c>
      <c r="B459" t="s">
        <v>5378</v>
      </c>
      <c r="C459" t="s">
        <v>5591</v>
      </c>
      <c r="D459">
        <v>9000563</v>
      </c>
      <c r="E459" t="s">
        <v>1467</v>
      </c>
      <c r="F459">
        <v>4.1</v>
      </c>
      <c r="G459">
        <v>1476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100</v>
      </c>
      <c r="S459">
        <v>300</v>
      </c>
      <c r="T459">
        <v>0</v>
      </c>
      <c r="U459">
        <v>33</v>
      </c>
      <c r="V459">
        <v>800</v>
      </c>
      <c r="W459">
        <v>0</v>
      </c>
      <c r="X459">
        <v>203.59</v>
      </c>
      <c r="Y459">
        <v>0</v>
      </c>
      <c r="Z459">
        <v>2912.59</v>
      </c>
      <c r="AA459">
        <v>0</v>
      </c>
      <c r="AB459">
        <v>1802.08</v>
      </c>
      <c r="AC459">
        <v>0</v>
      </c>
      <c r="AD459">
        <v>0</v>
      </c>
      <c r="AE459">
        <v>0</v>
      </c>
      <c r="AF459">
        <v>0</v>
      </c>
      <c r="AG459">
        <v>544.09</v>
      </c>
      <c r="AH459">
        <v>136.02</v>
      </c>
      <c r="AI459">
        <v>20.4</v>
      </c>
      <c r="AJ459">
        <v>408</v>
      </c>
      <c r="AK459">
        <v>1088.18</v>
      </c>
      <c r="AL459">
        <v>476.08</v>
      </c>
      <c r="AM459">
        <v>47.61</v>
      </c>
      <c r="AN459">
        <v>115.62</v>
      </c>
      <c r="AO459">
        <v>54.41</v>
      </c>
      <c r="AP459">
        <v>0</v>
      </c>
      <c r="AQ459">
        <v>3732.08</v>
      </c>
      <c r="AR459">
        <v>0</v>
      </c>
      <c r="AS459">
        <v>0</v>
      </c>
      <c r="AT459">
        <v>10416.15</v>
      </c>
      <c r="AU459">
        <v>0</v>
      </c>
      <c r="AV459">
        <v>2</v>
      </c>
      <c r="AW459">
        <v>9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>
      <c r="A460" t="s">
        <v>5948</v>
      </c>
      <c r="B460" t="s">
        <v>5378</v>
      </c>
      <c r="C460" t="s">
        <v>5474</v>
      </c>
      <c r="D460">
        <v>9000564</v>
      </c>
      <c r="E460" t="s">
        <v>1471</v>
      </c>
      <c r="F460">
        <v>6.9</v>
      </c>
      <c r="G460">
        <v>2484</v>
      </c>
      <c r="H460">
        <v>0</v>
      </c>
      <c r="I460">
        <v>182.65</v>
      </c>
      <c r="J460">
        <v>456.83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100</v>
      </c>
      <c r="S460">
        <v>300</v>
      </c>
      <c r="T460">
        <v>0</v>
      </c>
      <c r="U460">
        <v>33</v>
      </c>
      <c r="V460">
        <v>800</v>
      </c>
      <c r="W460">
        <v>0</v>
      </c>
      <c r="X460">
        <v>1598.89</v>
      </c>
      <c r="Y460">
        <v>0</v>
      </c>
      <c r="Z460">
        <v>5955.37</v>
      </c>
      <c r="AA460">
        <v>0</v>
      </c>
      <c r="AB460">
        <v>4055.27</v>
      </c>
      <c r="AC460">
        <v>0</v>
      </c>
      <c r="AD460">
        <v>0</v>
      </c>
      <c r="AE460">
        <v>0</v>
      </c>
      <c r="AF460">
        <v>0</v>
      </c>
      <c r="AG460">
        <v>855.86</v>
      </c>
      <c r="AH460">
        <v>213.96</v>
      </c>
      <c r="AI460">
        <v>32.09</v>
      </c>
      <c r="AJ460">
        <v>642</v>
      </c>
      <c r="AK460">
        <v>1711.72</v>
      </c>
      <c r="AL460">
        <v>748.88</v>
      </c>
      <c r="AM460">
        <v>74.89</v>
      </c>
      <c r="AN460">
        <v>181.87</v>
      </c>
      <c r="AO460">
        <v>85.59</v>
      </c>
      <c r="AP460">
        <v>0</v>
      </c>
      <c r="AQ460">
        <v>10139.46</v>
      </c>
      <c r="AR460">
        <v>154.19</v>
      </c>
      <c r="AS460">
        <v>0</v>
      </c>
      <c r="AT460">
        <v>20546.94</v>
      </c>
      <c r="AU460">
        <v>166.41</v>
      </c>
      <c r="AV460">
        <v>2</v>
      </c>
      <c r="AW460">
        <v>9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>
      <c r="A461" t="s">
        <v>5949</v>
      </c>
      <c r="B461" t="s">
        <v>5378</v>
      </c>
      <c r="C461" t="s">
        <v>5632</v>
      </c>
      <c r="D461">
        <v>9000565</v>
      </c>
      <c r="E461" t="s">
        <v>1475</v>
      </c>
      <c r="F461">
        <v>5.7</v>
      </c>
      <c r="G461">
        <v>2052</v>
      </c>
      <c r="H461">
        <v>0</v>
      </c>
      <c r="I461">
        <v>72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300</v>
      </c>
      <c r="S461">
        <v>300</v>
      </c>
      <c r="T461">
        <v>0</v>
      </c>
      <c r="U461">
        <v>33</v>
      </c>
      <c r="V461">
        <v>800</v>
      </c>
      <c r="W461">
        <v>0</v>
      </c>
      <c r="X461">
        <v>20</v>
      </c>
      <c r="Y461">
        <v>0</v>
      </c>
      <c r="Z461">
        <v>3577</v>
      </c>
      <c r="AA461">
        <v>0</v>
      </c>
      <c r="AB461">
        <v>1757.95</v>
      </c>
      <c r="AC461">
        <v>0</v>
      </c>
      <c r="AD461">
        <v>0</v>
      </c>
      <c r="AE461">
        <v>0</v>
      </c>
      <c r="AF461">
        <v>0</v>
      </c>
      <c r="AG461">
        <v>891.69</v>
      </c>
      <c r="AH461">
        <v>222.92</v>
      </c>
      <c r="AI461">
        <v>33.44</v>
      </c>
      <c r="AJ461">
        <v>669</v>
      </c>
      <c r="AK461">
        <v>1783.38</v>
      </c>
      <c r="AL461">
        <v>780.23</v>
      </c>
      <c r="AM461">
        <v>78.02</v>
      </c>
      <c r="AN461">
        <v>189.48</v>
      </c>
      <c r="AO461">
        <v>89.17</v>
      </c>
      <c r="AP461">
        <v>0</v>
      </c>
      <c r="AQ461">
        <v>1547.95</v>
      </c>
      <c r="AR461">
        <v>0</v>
      </c>
      <c r="AS461">
        <v>0</v>
      </c>
      <c r="AT461">
        <v>17158.44</v>
      </c>
      <c r="AU461">
        <v>168.31</v>
      </c>
      <c r="AV461">
        <v>2</v>
      </c>
      <c r="AW461">
        <v>9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>
      <c r="A462" t="s">
        <v>5950</v>
      </c>
      <c r="B462" t="s">
        <v>5378</v>
      </c>
      <c r="C462" t="s">
        <v>5645</v>
      </c>
      <c r="D462">
        <v>9000566</v>
      </c>
      <c r="E462" t="s">
        <v>1479</v>
      </c>
      <c r="F462">
        <v>5.7</v>
      </c>
      <c r="G462">
        <v>2052</v>
      </c>
      <c r="H462">
        <v>0</v>
      </c>
      <c r="I462">
        <v>0</v>
      </c>
      <c r="J462">
        <v>188.69</v>
      </c>
      <c r="K462">
        <v>0</v>
      </c>
      <c r="L462">
        <v>0</v>
      </c>
      <c r="M462">
        <v>0</v>
      </c>
      <c r="N462">
        <v>216</v>
      </c>
      <c r="O462">
        <v>0</v>
      </c>
      <c r="P462">
        <v>0</v>
      </c>
      <c r="Q462">
        <v>0</v>
      </c>
      <c r="R462">
        <v>100</v>
      </c>
      <c r="S462">
        <v>300</v>
      </c>
      <c r="T462">
        <v>0</v>
      </c>
      <c r="U462">
        <v>33</v>
      </c>
      <c r="V462">
        <v>800</v>
      </c>
      <c r="W462">
        <v>0</v>
      </c>
      <c r="X462">
        <v>471.72</v>
      </c>
      <c r="Y462">
        <v>0</v>
      </c>
      <c r="Z462">
        <v>4161.41</v>
      </c>
      <c r="AA462">
        <v>0</v>
      </c>
      <c r="AB462">
        <v>3157.21</v>
      </c>
      <c r="AC462">
        <v>0</v>
      </c>
      <c r="AD462">
        <v>0</v>
      </c>
      <c r="AE462">
        <v>0</v>
      </c>
      <c r="AF462">
        <v>0</v>
      </c>
      <c r="AG462">
        <v>491.81</v>
      </c>
      <c r="AH462">
        <v>122.95</v>
      </c>
      <c r="AI462">
        <v>18.44</v>
      </c>
      <c r="AJ462">
        <v>369</v>
      </c>
      <c r="AK462">
        <v>983.61</v>
      </c>
      <c r="AL462">
        <v>430.33</v>
      </c>
      <c r="AM462">
        <v>43.03</v>
      </c>
      <c r="AN462">
        <v>104.51</v>
      </c>
      <c r="AO462">
        <v>49.18</v>
      </c>
      <c r="AP462">
        <v>0</v>
      </c>
      <c r="AQ462">
        <v>7087.21</v>
      </c>
      <c r="AR462">
        <v>0</v>
      </c>
      <c r="AS462">
        <v>0</v>
      </c>
      <c r="AT462">
        <v>13619</v>
      </c>
      <c r="AU462">
        <v>0</v>
      </c>
      <c r="AV462">
        <v>2</v>
      </c>
      <c r="AW462">
        <v>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1:62">
      <c r="A463" t="s">
        <v>5951</v>
      </c>
      <c r="B463" t="s">
        <v>5378</v>
      </c>
      <c r="C463" t="s">
        <v>5645</v>
      </c>
      <c r="D463">
        <v>9000567</v>
      </c>
      <c r="E463" t="s">
        <v>1483</v>
      </c>
      <c r="F463">
        <v>5.9</v>
      </c>
      <c r="G463">
        <v>2124</v>
      </c>
      <c r="H463">
        <v>0</v>
      </c>
      <c r="I463">
        <v>0</v>
      </c>
      <c r="J463">
        <v>195.31</v>
      </c>
      <c r="K463">
        <v>0</v>
      </c>
      <c r="L463">
        <v>0</v>
      </c>
      <c r="M463">
        <v>0</v>
      </c>
      <c r="N463">
        <v>504</v>
      </c>
      <c r="O463">
        <v>0</v>
      </c>
      <c r="P463">
        <v>0</v>
      </c>
      <c r="Q463">
        <v>0</v>
      </c>
      <c r="R463">
        <v>100</v>
      </c>
      <c r="S463">
        <v>300</v>
      </c>
      <c r="T463">
        <v>700</v>
      </c>
      <c r="U463">
        <v>33</v>
      </c>
      <c r="V463">
        <v>800</v>
      </c>
      <c r="W463">
        <v>0</v>
      </c>
      <c r="X463">
        <v>585.93</v>
      </c>
      <c r="Y463">
        <v>0</v>
      </c>
      <c r="Z463">
        <v>5342.24</v>
      </c>
      <c r="AA463">
        <v>0</v>
      </c>
      <c r="AB463">
        <v>3959.17</v>
      </c>
      <c r="AC463">
        <v>0</v>
      </c>
      <c r="AD463">
        <v>0</v>
      </c>
      <c r="AE463">
        <v>0</v>
      </c>
      <c r="AF463">
        <v>0</v>
      </c>
      <c r="AG463">
        <v>664.52</v>
      </c>
      <c r="AH463">
        <v>166.13</v>
      </c>
      <c r="AI463">
        <v>24.92</v>
      </c>
      <c r="AJ463">
        <v>498</v>
      </c>
      <c r="AK463">
        <v>1329.05</v>
      </c>
      <c r="AL463">
        <v>581.46</v>
      </c>
      <c r="AM463">
        <v>58.15</v>
      </c>
      <c r="AN463">
        <v>141.21</v>
      </c>
      <c r="AO463">
        <v>66.45</v>
      </c>
      <c r="AP463">
        <v>0</v>
      </c>
      <c r="AQ463">
        <v>5916.67</v>
      </c>
      <c r="AR463">
        <v>27.5</v>
      </c>
      <c r="AS463">
        <v>0</v>
      </c>
      <c r="AT463">
        <v>17433.54</v>
      </c>
      <c r="AU463">
        <v>73.01</v>
      </c>
      <c r="AV463">
        <v>2</v>
      </c>
      <c r="AW463">
        <v>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>
      <c r="A464" t="s">
        <v>5952</v>
      </c>
      <c r="B464" t="s">
        <v>5378</v>
      </c>
      <c r="C464" t="s">
        <v>5532</v>
      </c>
      <c r="D464">
        <v>9000568</v>
      </c>
      <c r="E464" t="s">
        <v>1487</v>
      </c>
      <c r="F464">
        <v>6.7</v>
      </c>
      <c r="G464">
        <v>2412</v>
      </c>
      <c r="H464">
        <v>0</v>
      </c>
      <c r="I464">
        <v>199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100</v>
      </c>
      <c r="S464">
        <v>300</v>
      </c>
      <c r="T464">
        <v>0</v>
      </c>
      <c r="U464">
        <v>33</v>
      </c>
      <c r="V464">
        <v>800</v>
      </c>
      <c r="W464">
        <v>0</v>
      </c>
      <c r="X464">
        <v>332.69</v>
      </c>
      <c r="Y464">
        <v>0</v>
      </c>
      <c r="Z464">
        <v>4176.69</v>
      </c>
      <c r="AA464">
        <v>0</v>
      </c>
      <c r="AB464">
        <v>2487.16</v>
      </c>
      <c r="AC464">
        <v>0</v>
      </c>
      <c r="AD464">
        <v>0</v>
      </c>
      <c r="AE464">
        <v>0</v>
      </c>
      <c r="AF464">
        <v>0</v>
      </c>
      <c r="AG464">
        <v>828.38</v>
      </c>
      <c r="AH464">
        <v>207.09</v>
      </c>
      <c r="AI464">
        <v>31.06</v>
      </c>
      <c r="AJ464">
        <v>621</v>
      </c>
      <c r="AK464">
        <v>1656.75</v>
      </c>
      <c r="AL464">
        <v>724.83</v>
      </c>
      <c r="AM464">
        <v>72.48</v>
      </c>
      <c r="AN464">
        <v>176.03</v>
      </c>
      <c r="AO464">
        <v>82.84</v>
      </c>
      <c r="AP464">
        <v>0</v>
      </c>
      <c r="AQ464">
        <v>3417.16</v>
      </c>
      <c r="AR464">
        <v>0</v>
      </c>
      <c r="AS464">
        <v>0</v>
      </c>
      <c r="AT464">
        <v>19345.58</v>
      </c>
      <c r="AU464">
        <v>177.85</v>
      </c>
      <c r="AV464">
        <v>2</v>
      </c>
      <c r="AW464">
        <v>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</row>
    <row r="465" spans="1:62">
      <c r="A465" t="s">
        <v>5953</v>
      </c>
      <c r="B465" t="s">
        <v>5378</v>
      </c>
      <c r="C465" t="s">
        <v>195</v>
      </c>
      <c r="D465">
        <v>9000569</v>
      </c>
      <c r="E465" t="s">
        <v>1491</v>
      </c>
      <c r="F465">
        <v>5.7</v>
      </c>
      <c r="G465">
        <v>2052</v>
      </c>
      <c r="H465">
        <v>0</v>
      </c>
      <c r="I465">
        <v>12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100</v>
      </c>
      <c r="S465">
        <v>300</v>
      </c>
      <c r="T465">
        <v>0</v>
      </c>
      <c r="U465">
        <v>33</v>
      </c>
      <c r="V465">
        <v>800</v>
      </c>
      <c r="W465">
        <v>0</v>
      </c>
      <c r="X465">
        <v>0</v>
      </c>
      <c r="Y465">
        <v>0</v>
      </c>
      <c r="Z465">
        <v>3297</v>
      </c>
      <c r="AA465">
        <v>0</v>
      </c>
      <c r="AB465">
        <v>1947.35</v>
      </c>
      <c r="AC465">
        <v>0</v>
      </c>
      <c r="AD465">
        <v>0</v>
      </c>
      <c r="AE465">
        <v>0</v>
      </c>
      <c r="AF465">
        <v>0</v>
      </c>
      <c r="AG465">
        <v>648.17</v>
      </c>
      <c r="AH465">
        <v>162.04</v>
      </c>
      <c r="AI465">
        <v>24.31</v>
      </c>
      <c r="AJ465">
        <v>486</v>
      </c>
      <c r="AK465">
        <v>1296.34</v>
      </c>
      <c r="AL465">
        <v>567.15</v>
      </c>
      <c r="AM465">
        <v>56.71</v>
      </c>
      <c r="AN465">
        <v>137.74</v>
      </c>
      <c r="AO465">
        <v>64.82</v>
      </c>
      <c r="AP465">
        <v>0</v>
      </c>
      <c r="AQ465">
        <v>5904.48</v>
      </c>
      <c r="AR465">
        <v>27.13</v>
      </c>
      <c r="AS465">
        <v>0</v>
      </c>
      <c r="AT465">
        <v>16083.44</v>
      </c>
      <c r="AU465">
        <v>32.5</v>
      </c>
      <c r="AV465">
        <v>2</v>
      </c>
      <c r="AW465">
        <v>9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>
      <c r="A466" t="s">
        <v>5954</v>
      </c>
      <c r="B466" t="s">
        <v>5378</v>
      </c>
      <c r="C466" t="s">
        <v>5672</v>
      </c>
      <c r="D466">
        <v>9000570</v>
      </c>
      <c r="E466" t="s">
        <v>1495</v>
      </c>
      <c r="F466">
        <v>5.9</v>
      </c>
      <c r="G466">
        <v>2124</v>
      </c>
      <c r="H466">
        <v>0</v>
      </c>
      <c r="I466">
        <v>0</v>
      </c>
      <c r="J466">
        <v>0</v>
      </c>
      <c r="K466">
        <v>10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100</v>
      </c>
      <c r="S466">
        <v>300</v>
      </c>
      <c r="T466">
        <v>0</v>
      </c>
      <c r="U466">
        <v>33</v>
      </c>
      <c r="V466">
        <v>800</v>
      </c>
      <c r="W466">
        <v>0</v>
      </c>
      <c r="X466">
        <v>0</v>
      </c>
      <c r="Y466">
        <v>0</v>
      </c>
      <c r="Z466">
        <v>3367</v>
      </c>
      <c r="AA466">
        <v>0</v>
      </c>
      <c r="AB466">
        <v>2370.34</v>
      </c>
      <c r="AC466">
        <v>0</v>
      </c>
      <c r="AD466">
        <v>0</v>
      </c>
      <c r="AE466">
        <v>0</v>
      </c>
      <c r="AF466">
        <v>0</v>
      </c>
      <c r="AG466">
        <v>488.28</v>
      </c>
      <c r="AH466">
        <v>122.07</v>
      </c>
      <c r="AI466">
        <v>18.31</v>
      </c>
      <c r="AJ466">
        <v>366</v>
      </c>
      <c r="AK466">
        <v>976.57</v>
      </c>
      <c r="AL466">
        <v>427.25</v>
      </c>
      <c r="AM466">
        <v>42.72</v>
      </c>
      <c r="AN466">
        <v>103.76</v>
      </c>
      <c r="AO466">
        <v>48.83</v>
      </c>
      <c r="AP466">
        <v>0</v>
      </c>
      <c r="AQ466">
        <v>2300.34</v>
      </c>
      <c r="AR466">
        <v>0</v>
      </c>
      <c r="AS466">
        <v>0</v>
      </c>
      <c r="AT466">
        <v>14101.26</v>
      </c>
      <c r="AU466">
        <v>54.03</v>
      </c>
      <c r="AV466">
        <v>2</v>
      </c>
      <c r="AW466">
        <v>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</row>
    <row r="467" spans="1:62">
      <c r="A467" t="s">
        <v>5955</v>
      </c>
      <c r="B467" t="s">
        <v>5378</v>
      </c>
      <c r="C467" t="s">
        <v>5581</v>
      </c>
      <c r="D467">
        <v>9000571</v>
      </c>
      <c r="E467" t="s">
        <v>1499</v>
      </c>
      <c r="F467">
        <v>6.9</v>
      </c>
      <c r="G467">
        <v>2484</v>
      </c>
      <c r="H467">
        <v>0</v>
      </c>
      <c r="I467">
        <v>123.44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300</v>
      </c>
      <c r="S467">
        <v>300</v>
      </c>
      <c r="T467">
        <v>0</v>
      </c>
      <c r="U467">
        <v>33</v>
      </c>
      <c r="V467">
        <v>800</v>
      </c>
      <c r="W467">
        <v>0</v>
      </c>
      <c r="X467">
        <v>0</v>
      </c>
      <c r="Y467">
        <v>0</v>
      </c>
      <c r="Z467">
        <v>4040.44</v>
      </c>
      <c r="AA467">
        <v>0</v>
      </c>
      <c r="AB467">
        <v>2003.31</v>
      </c>
      <c r="AC467">
        <v>0</v>
      </c>
      <c r="AD467">
        <v>0</v>
      </c>
      <c r="AE467">
        <v>0</v>
      </c>
      <c r="AF467">
        <v>0</v>
      </c>
      <c r="AG467">
        <v>986.87</v>
      </c>
      <c r="AH467">
        <v>246.72</v>
      </c>
      <c r="AI467">
        <v>37.01</v>
      </c>
      <c r="AJ467">
        <v>740</v>
      </c>
      <c r="AK467">
        <v>1973.74</v>
      </c>
      <c r="AL467">
        <v>863.51</v>
      </c>
      <c r="AM467">
        <v>86.35</v>
      </c>
      <c r="AN467">
        <v>209.71</v>
      </c>
      <c r="AO467">
        <v>98.69</v>
      </c>
      <c r="AP467">
        <v>0</v>
      </c>
      <c r="AQ467">
        <v>5817.84</v>
      </c>
      <c r="AR467">
        <v>24.53</v>
      </c>
      <c r="AS467">
        <v>0</v>
      </c>
      <c r="AT467">
        <v>20681.38</v>
      </c>
      <c r="AU467">
        <v>170.44</v>
      </c>
      <c r="AV467">
        <v>2</v>
      </c>
      <c r="AW467">
        <v>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</row>
    <row r="468" spans="1:62">
      <c r="A468" t="s">
        <v>5956</v>
      </c>
      <c r="B468" t="s">
        <v>5378</v>
      </c>
      <c r="C468" t="s">
        <v>5676</v>
      </c>
      <c r="D468">
        <v>9000572</v>
      </c>
      <c r="E468" t="s">
        <v>1503</v>
      </c>
      <c r="F468">
        <v>6.9</v>
      </c>
      <c r="G468">
        <v>2484</v>
      </c>
      <c r="H468">
        <v>0</v>
      </c>
      <c r="I468">
        <v>113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300</v>
      </c>
      <c r="S468">
        <v>300</v>
      </c>
      <c r="T468">
        <v>0</v>
      </c>
      <c r="U468">
        <v>33</v>
      </c>
      <c r="V468">
        <v>800</v>
      </c>
      <c r="W468">
        <v>0</v>
      </c>
      <c r="X468">
        <v>0</v>
      </c>
      <c r="Y468">
        <v>0</v>
      </c>
      <c r="Z468">
        <v>4030</v>
      </c>
      <c r="AA468">
        <v>0</v>
      </c>
      <c r="AB468">
        <v>1946.79</v>
      </c>
      <c r="AC468">
        <v>0</v>
      </c>
      <c r="AD468">
        <v>0</v>
      </c>
      <c r="AE468">
        <v>0</v>
      </c>
      <c r="AF468">
        <v>0</v>
      </c>
      <c r="AG468">
        <v>979.86</v>
      </c>
      <c r="AH468">
        <v>244.96</v>
      </c>
      <c r="AI468">
        <v>36.74</v>
      </c>
      <c r="AJ468">
        <v>735</v>
      </c>
      <c r="AK468">
        <v>1959.71</v>
      </c>
      <c r="AL468">
        <v>857.37</v>
      </c>
      <c r="AM468">
        <v>85.74</v>
      </c>
      <c r="AN468">
        <v>208.22</v>
      </c>
      <c r="AO468">
        <v>97.99</v>
      </c>
      <c r="AP468">
        <v>0</v>
      </c>
      <c r="AQ468">
        <v>7821.44</v>
      </c>
      <c r="AR468">
        <v>84.65</v>
      </c>
      <c r="AS468">
        <v>0</v>
      </c>
      <c r="AT468">
        <v>20805.52</v>
      </c>
      <c r="AU468">
        <v>174.17</v>
      </c>
      <c r="AV468">
        <v>2</v>
      </c>
      <c r="AW468">
        <v>9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>
      <c r="A469" t="s">
        <v>5957</v>
      </c>
      <c r="B469" t="s">
        <v>5378</v>
      </c>
      <c r="C469" t="s">
        <v>5703</v>
      </c>
      <c r="D469">
        <v>9000573</v>
      </c>
      <c r="E469" t="s">
        <v>1507</v>
      </c>
      <c r="F469">
        <v>6.7</v>
      </c>
      <c r="G469">
        <v>2412</v>
      </c>
      <c r="H469">
        <v>0</v>
      </c>
      <c r="I469">
        <v>113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300</v>
      </c>
      <c r="S469">
        <v>300</v>
      </c>
      <c r="T469">
        <v>0</v>
      </c>
      <c r="U469">
        <v>33</v>
      </c>
      <c r="V469">
        <v>800</v>
      </c>
      <c r="W469">
        <v>0</v>
      </c>
      <c r="X469">
        <v>0</v>
      </c>
      <c r="Y469">
        <v>0</v>
      </c>
      <c r="Z469">
        <v>3958</v>
      </c>
      <c r="AA469">
        <v>0</v>
      </c>
      <c r="AB469">
        <v>1921.73</v>
      </c>
      <c r="AC469">
        <v>0</v>
      </c>
      <c r="AD469">
        <v>0</v>
      </c>
      <c r="AE469">
        <v>0</v>
      </c>
      <c r="AF469">
        <v>0</v>
      </c>
      <c r="AG469">
        <v>987.38</v>
      </c>
      <c r="AH469">
        <v>246.84</v>
      </c>
      <c r="AI469">
        <v>37.03</v>
      </c>
      <c r="AJ469">
        <v>741</v>
      </c>
      <c r="AK469">
        <v>1974.75</v>
      </c>
      <c r="AL469">
        <v>863.95</v>
      </c>
      <c r="AM469">
        <v>86.4</v>
      </c>
      <c r="AN469">
        <v>209.82</v>
      </c>
      <c r="AO469">
        <v>98.74</v>
      </c>
      <c r="AP469">
        <v>0</v>
      </c>
      <c r="AQ469">
        <v>5733.75</v>
      </c>
      <c r="AR469">
        <v>22.02</v>
      </c>
      <c r="AS469">
        <v>0</v>
      </c>
      <c r="AT469">
        <v>21099.91</v>
      </c>
      <c r="AU469">
        <v>183</v>
      </c>
      <c r="AV469">
        <v>2</v>
      </c>
      <c r="AW469">
        <v>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>
      <c r="A470" t="s">
        <v>5958</v>
      </c>
      <c r="B470" t="s">
        <v>5378</v>
      </c>
      <c r="C470" t="s">
        <v>5705</v>
      </c>
      <c r="D470">
        <v>9000574</v>
      </c>
      <c r="E470" t="s">
        <v>1511</v>
      </c>
      <c r="F470">
        <v>5.9</v>
      </c>
      <c r="G470">
        <v>2124</v>
      </c>
      <c r="H470">
        <v>0</v>
      </c>
      <c r="I470">
        <v>134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300</v>
      </c>
      <c r="S470">
        <v>300</v>
      </c>
      <c r="T470">
        <v>0</v>
      </c>
      <c r="U470">
        <v>33</v>
      </c>
      <c r="V470">
        <v>800</v>
      </c>
      <c r="W470">
        <v>0</v>
      </c>
      <c r="X470">
        <v>0</v>
      </c>
      <c r="Y470">
        <v>0</v>
      </c>
      <c r="Z470">
        <v>3691</v>
      </c>
      <c r="AA470">
        <v>0</v>
      </c>
      <c r="AB470">
        <v>1686.76</v>
      </c>
      <c r="AC470">
        <v>0</v>
      </c>
      <c r="AD470">
        <v>0</v>
      </c>
      <c r="AE470">
        <v>0</v>
      </c>
      <c r="AF470">
        <v>0</v>
      </c>
      <c r="AG470">
        <v>982.71</v>
      </c>
      <c r="AH470">
        <v>245.68</v>
      </c>
      <c r="AI470">
        <v>36.85</v>
      </c>
      <c r="AJ470">
        <v>737</v>
      </c>
      <c r="AK470">
        <v>1965.43</v>
      </c>
      <c r="AL470">
        <v>859.87</v>
      </c>
      <c r="AM470">
        <v>85.99</v>
      </c>
      <c r="AN470">
        <v>208.83</v>
      </c>
      <c r="AO470">
        <v>98.27</v>
      </c>
      <c r="AP470">
        <v>0</v>
      </c>
      <c r="AQ470">
        <v>1476.76</v>
      </c>
      <c r="AR470">
        <v>0</v>
      </c>
      <c r="AS470">
        <v>0</v>
      </c>
      <c r="AT470">
        <v>17011.11</v>
      </c>
      <c r="AU470">
        <v>166.03</v>
      </c>
      <c r="AV470">
        <v>2</v>
      </c>
      <c r="AW470">
        <v>9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</row>
    <row r="471" spans="1:62">
      <c r="A471" t="s">
        <v>5959</v>
      </c>
      <c r="B471" t="s">
        <v>5378</v>
      </c>
      <c r="C471" t="s">
        <v>5591</v>
      </c>
      <c r="D471">
        <v>9000575</v>
      </c>
      <c r="E471" t="s">
        <v>1515</v>
      </c>
      <c r="F471">
        <v>5.9</v>
      </c>
      <c r="G471">
        <v>2124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100</v>
      </c>
      <c r="S471">
        <v>300</v>
      </c>
      <c r="T471">
        <v>0</v>
      </c>
      <c r="U471">
        <v>33</v>
      </c>
      <c r="V471">
        <v>800</v>
      </c>
      <c r="W471">
        <v>0</v>
      </c>
      <c r="X471">
        <v>292.97</v>
      </c>
      <c r="Y471">
        <v>0</v>
      </c>
      <c r="Z471">
        <v>3649.97</v>
      </c>
      <c r="AA471">
        <v>0</v>
      </c>
      <c r="AB471">
        <v>2216.03</v>
      </c>
      <c r="AC471">
        <v>0</v>
      </c>
      <c r="AD471">
        <v>0</v>
      </c>
      <c r="AE471">
        <v>0</v>
      </c>
      <c r="AF471">
        <v>0</v>
      </c>
      <c r="AG471">
        <v>702.86</v>
      </c>
      <c r="AH471">
        <v>175.72</v>
      </c>
      <c r="AI471">
        <v>26.36</v>
      </c>
      <c r="AJ471">
        <v>527</v>
      </c>
      <c r="AK471">
        <v>1405.73</v>
      </c>
      <c r="AL471">
        <v>615.01</v>
      </c>
      <c r="AM471">
        <v>61.5</v>
      </c>
      <c r="AN471">
        <v>149.36</v>
      </c>
      <c r="AO471">
        <v>70.29</v>
      </c>
      <c r="AP471">
        <v>0</v>
      </c>
      <c r="AQ471">
        <v>2146.03</v>
      </c>
      <c r="AR471">
        <v>0</v>
      </c>
      <c r="AS471">
        <v>0</v>
      </c>
      <c r="AT471">
        <v>16916.46</v>
      </c>
      <c r="AU471">
        <v>143.11</v>
      </c>
      <c r="AV471">
        <v>2</v>
      </c>
      <c r="AW471">
        <v>9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</row>
    <row r="472" spans="1:62">
      <c r="A472" t="s">
        <v>5960</v>
      </c>
      <c r="B472" t="s">
        <v>5378</v>
      </c>
      <c r="C472" t="s">
        <v>5603</v>
      </c>
      <c r="D472">
        <v>9000576</v>
      </c>
      <c r="E472" t="s">
        <v>1519</v>
      </c>
      <c r="F472">
        <v>4.1</v>
      </c>
      <c r="G472">
        <v>1476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100</v>
      </c>
      <c r="S472">
        <v>300</v>
      </c>
      <c r="T472">
        <v>700</v>
      </c>
      <c r="U472">
        <v>33</v>
      </c>
      <c r="V472">
        <v>800</v>
      </c>
      <c r="W472">
        <v>0</v>
      </c>
      <c r="X472">
        <v>0</v>
      </c>
      <c r="Y472">
        <v>0</v>
      </c>
      <c r="Z472">
        <v>3409</v>
      </c>
      <c r="AA472">
        <v>0</v>
      </c>
      <c r="AB472">
        <v>2224.86</v>
      </c>
      <c r="AC472">
        <v>0</v>
      </c>
      <c r="AD472">
        <v>0</v>
      </c>
      <c r="AE472">
        <v>0</v>
      </c>
      <c r="AF472">
        <v>0</v>
      </c>
      <c r="AG472">
        <v>580.3</v>
      </c>
      <c r="AH472">
        <v>145.08</v>
      </c>
      <c r="AI472">
        <v>21.76</v>
      </c>
      <c r="AJ472">
        <v>435</v>
      </c>
      <c r="AK472">
        <v>1160.61</v>
      </c>
      <c r="AL472">
        <v>507.77</v>
      </c>
      <c r="AM472">
        <v>50.78</v>
      </c>
      <c r="AN472">
        <v>123.31</v>
      </c>
      <c r="AO472">
        <v>58.03</v>
      </c>
      <c r="AP472">
        <v>0</v>
      </c>
      <c r="AQ472">
        <v>2154.86</v>
      </c>
      <c r="AR472">
        <v>0</v>
      </c>
      <c r="AS472">
        <v>0</v>
      </c>
      <c r="AT472">
        <v>13740.11</v>
      </c>
      <c r="AU472">
        <v>47.56</v>
      </c>
      <c r="AV472">
        <v>2</v>
      </c>
      <c r="AW472">
        <v>9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>
      <c r="A473" t="s">
        <v>5961</v>
      </c>
      <c r="B473" t="s">
        <v>5378</v>
      </c>
      <c r="C473" t="s">
        <v>5581</v>
      </c>
      <c r="D473">
        <v>9000577</v>
      </c>
      <c r="E473" t="s">
        <v>1523</v>
      </c>
      <c r="F473">
        <v>5.9</v>
      </c>
      <c r="G473">
        <v>2124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300</v>
      </c>
      <c r="S473">
        <v>300</v>
      </c>
      <c r="T473">
        <v>0</v>
      </c>
      <c r="U473">
        <v>33</v>
      </c>
      <c r="V473">
        <v>800</v>
      </c>
      <c r="W473">
        <v>0</v>
      </c>
      <c r="X473">
        <v>0</v>
      </c>
      <c r="Y473">
        <v>0</v>
      </c>
      <c r="Z473">
        <v>3557</v>
      </c>
      <c r="AA473">
        <v>0</v>
      </c>
      <c r="AB473">
        <v>1851.86</v>
      </c>
      <c r="AC473">
        <v>0</v>
      </c>
      <c r="AD473">
        <v>0</v>
      </c>
      <c r="AE473">
        <v>0</v>
      </c>
      <c r="AF473">
        <v>0</v>
      </c>
      <c r="AG473">
        <v>811.15</v>
      </c>
      <c r="AH473">
        <v>202.79</v>
      </c>
      <c r="AI473">
        <v>30.42</v>
      </c>
      <c r="AJ473">
        <v>608</v>
      </c>
      <c r="AK473">
        <v>1622.29</v>
      </c>
      <c r="AL473">
        <v>709.75</v>
      </c>
      <c r="AM473">
        <v>70.98</v>
      </c>
      <c r="AN473">
        <v>172.37</v>
      </c>
      <c r="AO473">
        <v>81.11</v>
      </c>
      <c r="AP473">
        <v>0</v>
      </c>
      <c r="AQ473">
        <v>6692.64</v>
      </c>
      <c r="AR473">
        <v>50.78</v>
      </c>
      <c r="AS473">
        <v>0</v>
      </c>
      <c r="AT473">
        <v>17260.21</v>
      </c>
      <c r="AU473">
        <v>67.81</v>
      </c>
      <c r="AV473">
        <v>2</v>
      </c>
      <c r="AW473">
        <v>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>
      <c r="A474" t="s">
        <v>5962</v>
      </c>
      <c r="B474" t="s">
        <v>5378</v>
      </c>
      <c r="C474" t="s">
        <v>5963</v>
      </c>
      <c r="D474">
        <v>9000578</v>
      </c>
      <c r="E474" t="s">
        <v>1527</v>
      </c>
      <c r="F474">
        <v>6.5</v>
      </c>
      <c r="G474">
        <v>2340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300</v>
      </c>
      <c r="S474">
        <v>300</v>
      </c>
      <c r="T474">
        <v>0</v>
      </c>
      <c r="U474">
        <v>33</v>
      </c>
      <c r="V474">
        <v>800</v>
      </c>
      <c r="W474">
        <v>0</v>
      </c>
      <c r="X474">
        <v>0</v>
      </c>
      <c r="Y474">
        <v>0</v>
      </c>
      <c r="Z474">
        <v>3773</v>
      </c>
      <c r="AA474">
        <v>0</v>
      </c>
      <c r="AB474">
        <v>1752.19</v>
      </c>
      <c r="AC474">
        <v>0</v>
      </c>
      <c r="AD474">
        <v>0</v>
      </c>
      <c r="AE474">
        <v>0</v>
      </c>
      <c r="AF474">
        <v>0</v>
      </c>
      <c r="AG474">
        <v>952.38</v>
      </c>
      <c r="AH474">
        <v>238.1</v>
      </c>
      <c r="AI474">
        <v>35.71</v>
      </c>
      <c r="AJ474">
        <v>714</v>
      </c>
      <c r="AK474">
        <v>1904.76</v>
      </c>
      <c r="AL474">
        <v>833.33</v>
      </c>
      <c r="AM474">
        <v>83.33</v>
      </c>
      <c r="AN474">
        <v>202.38</v>
      </c>
      <c r="AO474">
        <v>95.24</v>
      </c>
      <c r="AP474">
        <v>0</v>
      </c>
      <c r="AQ474">
        <v>7620.81</v>
      </c>
      <c r="AR474">
        <v>78.62</v>
      </c>
      <c r="AS474">
        <v>0</v>
      </c>
      <c r="AT474">
        <v>21122.43</v>
      </c>
      <c r="AU474">
        <v>183.67</v>
      </c>
      <c r="AV474">
        <v>2</v>
      </c>
      <c r="AW474">
        <v>9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>
      <c r="A475" t="s">
        <v>5964</v>
      </c>
      <c r="B475" t="s">
        <v>5378</v>
      </c>
      <c r="C475" t="s">
        <v>5560</v>
      </c>
      <c r="D475">
        <v>9000580</v>
      </c>
      <c r="E475" t="s">
        <v>1531</v>
      </c>
      <c r="F475">
        <v>4.1</v>
      </c>
      <c r="G475">
        <v>1476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100</v>
      </c>
      <c r="S475">
        <v>300</v>
      </c>
      <c r="T475">
        <v>0</v>
      </c>
      <c r="U475">
        <v>33</v>
      </c>
      <c r="V475">
        <v>800</v>
      </c>
      <c r="W475">
        <v>0</v>
      </c>
      <c r="X475">
        <v>407.17</v>
      </c>
      <c r="Y475">
        <v>0</v>
      </c>
      <c r="Z475">
        <v>3116.17</v>
      </c>
      <c r="AA475">
        <v>0</v>
      </c>
      <c r="AB475">
        <v>2328.46</v>
      </c>
      <c r="AC475">
        <v>0</v>
      </c>
      <c r="AD475">
        <v>0</v>
      </c>
      <c r="AE475">
        <v>0</v>
      </c>
      <c r="AF475">
        <v>0</v>
      </c>
      <c r="AG475">
        <v>381.1</v>
      </c>
      <c r="AH475">
        <v>104.32</v>
      </c>
      <c r="AI475">
        <v>14.29</v>
      </c>
      <c r="AJ475">
        <v>286</v>
      </c>
      <c r="AK475">
        <v>762.19</v>
      </c>
      <c r="AL475">
        <v>365.12</v>
      </c>
      <c r="AM475">
        <v>33.35</v>
      </c>
      <c r="AN475">
        <v>80.98</v>
      </c>
      <c r="AO475">
        <v>41.73</v>
      </c>
      <c r="AP475">
        <v>0</v>
      </c>
      <c r="AQ475">
        <v>2258.46</v>
      </c>
      <c r="AR475">
        <v>0</v>
      </c>
      <c r="AS475">
        <v>0</v>
      </c>
      <c r="AT475">
        <v>11569.36</v>
      </c>
      <c r="AU475">
        <v>0</v>
      </c>
      <c r="AV475">
        <v>2</v>
      </c>
      <c r="AW475">
        <v>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>
      <c r="A476" t="s">
        <v>5965</v>
      </c>
      <c r="B476" t="s">
        <v>5378</v>
      </c>
      <c r="C476" t="s">
        <v>5595</v>
      </c>
      <c r="D476">
        <v>9000581</v>
      </c>
      <c r="E476" t="s">
        <v>1535</v>
      </c>
      <c r="F476">
        <v>4.1</v>
      </c>
      <c r="G476">
        <v>1476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7</v>
      </c>
      <c r="R476">
        <v>100</v>
      </c>
      <c r="S476">
        <v>300</v>
      </c>
      <c r="T476">
        <v>0</v>
      </c>
      <c r="U476">
        <v>33</v>
      </c>
      <c r="V476">
        <v>800</v>
      </c>
      <c r="W476">
        <v>0</v>
      </c>
      <c r="X476">
        <v>203.59</v>
      </c>
      <c r="Y476">
        <v>0</v>
      </c>
      <c r="Z476">
        <v>2919.59</v>
      </c>
      <c r="AA476">
        <v>0</v>
      </c>
      <c r="AB476">
        <v>2131.3</v>
      </c>
      <c r="AC476">
        <v>0</v>
      </c>
      <c r="AD476">
        <v>0</v>
      </c>
      <c r="AE476">
        <v>0</v>
      </c>
      <c r="AF476">
        <v>0</v>
      </c>
      <c r="AG476">
        <v>381.66</v>
      </c>
      <c r="AH476">
        <v>104.32</v>
      </c>
      <c r="AI476">
        <v>14.31</v>
      </c>
      <c r="AJ476">
        <v>286</v>
      </c>
      <c r="AK476">
        <v>763.31</v>
      </c>
      <c r="AL476">
        <v>365.12</v>
      </c>
      <c r="AM476">
        <v>33.39</v>
      </c>
      <c r="AN476">
        <v>81.1</v>
      </c>
      <c r="AO476">
        <v>41.73</v>
      </c>
      <c r="AP476">
        <v>0</v>
      </c>
      <c r="AQ476">
        <v>2061.3</v>
      </c>
      <c r="AR476">
        <v>0</v>
      </c>
      <c r="AS476">
        <v>0</v>
      </c>
      <c r="AT476">
        <v>11445.04</v>
      </c>
      <c r="AU476">
        <v>0</v>
      </c>
      <c r="AV476">
        <v>2</v>
      </c>
      <c r="AW476">
        <v>9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>
      <c r="A477" t="s">
        <v>5966</v>
      </c>
      <c r="B477" t="s">
        <v>5378</v>
      </c>
      <c r="C477" t="s">
        <v>5595</v>
      </c>
      <c r="D477">
        <v>9000582</v>
      </c>
      <c r="E477" t="s">
        <v>1539</v>
      </c>
      <c r="F477">
        <v>4.1</v>
      </c>
      <c r="G477">
        <v>1476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100</v>
      </c>
      <c r="S477">
        <v>300</v>
      </c>
      <c r="T477">
        <v>0</v>
      </c>
      <c r="U477">
        <v>33</v>
      </c>
      <c r="V477">
        <v>800</v>
      </c>
      <c r="W477">
        <v>0</v>
      </c>
      <c r="X477">
        <v>203.59</v>
      </c>
      <c r="Y477">
        <v>0</v>
      </c>
      <c r="Z477">
        <v>2912.59</v>
      </c>
      <c r="AA477">
        <v>0</v>
      </c>
      <c r="AB477">
        <v>2124.88</v>
      </c>
      <c r="AC477">
        <v>0</v>
      </c>
      <c r="AD477">
        <v>0</v>
      </c>
      <c r="AE477">
        <v>0</v>
      </c>
      <c r="AF477">
        <v>0</v>
      </c>
      <c r="AG477">
        <v>381.1</v>
      </c>
      <c r="AH477">
        <v>104.32</v>
      </c>
      <c r="AI477">
        <v>14.29</v>
      </c>
      <c r="AJ477">
        <v>286</v>
      </c>
      <c r="AK477">
        <v>762.19</v>
      </c>
      <c r="AL477">
        <v>365.12</v>
      </c>
      <c r="AM477">
        <v>33.35</v>
      </c>
      <c r="AN477">
        <v>80.98</v>
      </c>
      <c r="AO477">
        <v>41.73</v>
      </c>
      <c r="AP477">
        <v>0</v>
      </c>
      <c r="AQ477">
        <v>2054.88</v>
      </c>
      <c r="AR477">
        <v>0</v>
      </c>
      <c r="AS477">
        <v>0</v>
      </c>
      <c r="AT477">
        <v>11365.78</v>
      </c>
      <c r="AU477">
        <v>0</v>
      </c>
      <c r="AV477">
        <v>2</v>
      </c>
      <c r="AW477">
        <v>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>
      <c r="A478" t="s">
        <v>5967</v>
      </c>
      <c r="B478" t="s">
        <v>5378</v>
      </c>
      <c r="C478" t="s">
        <v>5535</v>
      </c>
      <c r="D478">
        <v>9000583</v>
      </c>
      <c r="E478" t="s">
        <v>1543</v>
      </c>
      <c r="F478">
        <v>4.1</v>
      </c>
      <c r="G478">
        <v>1476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</v>
      </c>
      <c r="R478">
        <v>100</v>
      </c>
      <c r="S478">
        <v>300</v>
      </c>
      <c r="T478">
        <v>0</v>
      </c>
      <c r="U478">
        <v>33</v>
      </c>
      <c r="V478">
        <v>800</v>
      </c>
      <c r="W478">
        <v>0</v>
      </c>
      <c r="X478">
        <v>407.17</v>
      </c>
      <c r="Y478">
        <v>0</v>
      </c>
      <c r="Z478">
        <v>3123.17</v>
      </c>
      <c r="AA478">
        <v>0</v>
      </c>
      <c r="AB478">
        <v>2352.88</v>
      </c>
      <c r="AC478">
        <v>0</v>
      </c>
      <c r="AD478">
        <v>0</v>
      </c>
      <c r="AE478">
        <v>0</v>
      </c>
      <c r="AF478">
        <v>0</v>
      </c>
      <c r="AG478">
        <v>381.66</v>
      </c>
      <c r="AH478">
        <v>104.32</v>
      </c>
      <c r="AI478">
        <v>14.31</v>
      </c>
      <c r="AJ478">
        <v>268</v>
      </c>
      <c r="AK478">
        <v>763.31</v>
      </c>
      <c r="AL478">
        <v>365.12</v>
      </c>
      <c r="AM478">
        <v>33.39</v>
      </c>
      <c r="AN478">
        <v>81.1</v>
      </c>
      <c r="AO478">
        <v>41.73</v>
      </c>
      <c r="AP478">
        <v>0</v>
      </c>
      <c r="AQ478">
        <v>2282.88</v>
      </c>
      <c r="AR478">
        <v>0</v>
      </c>
      <c r="AS478">
        <v>0</v>
      </c>
      <c r="AT478">
        <v>11702.62</v>
      </c>
      <c r="AU478">
        <v>0</v>
      </c>
      <c r="AV478">
        <v>2</v>
      </c>
      <c r="AW478">
        <v>9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>
      <c r="A479" t="s">
        <v>5968</v>
      </c>
      <c r="B479" t="s">
        <v>5378</v>
      </c>
      <c r="C479" t="s">
        <v>5683</v>
      </c>
      <c r="D479">
        <v>9000584</v>
      </c>
      <c r="E479" t="s">
        <v>1547</v>
      </c>
      <c r="F479">
        <v>4.1</v>
      </c>
      <c r="G479">
        <v>1476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100</v>
      </c>
      <c r="S479">
        <v>300</v>
      </c>
      <c r="T479">
        <v>0</v>
      </c>
      <c r="U479">
        <v>33</v>
      </c>
      <c r="V479">
        <v>800</v>
      </c>
      <c r="W479">
        <v>0</v>
      </c>
      <c r="X479">
        <v>203.59</v>
      </c>
      <c r="Y479">
        <v>0</v>
      </c>
      <c r="Z479">
        <v>2912.59</v>
      </c>
      <c r="AA479">
        <v>0</v>
      </c>
      <c r="AB479">
        <v>2112.79</v>
      </c>
      <c r="AC479">
        <v>0</v>
      </c>
      <c r="AD479">
        <v>0</v>
      </c>
      <c r="AE479">
        <v>0</v>
      </c>
      <c r="AF479">
        <v>0</v>
      </c>
      <c r="AG479">
        <v>387.93</v>
      </c>
      <c r="AH479">
        <v>104.32</v>
      </c>
      <c r="AI479">
        <v>14.55</v>
      </c>
      <c r="AJ479">
        <v>291</v>
      </c>
      <c r="AK479">
        <v>775.86</v>
      </c>
      <c r="AL479">
        <v>365.12</v>
      </c>
      <c r="AM479">
        <v>33.94</v>
      </c>
      <c r="AN479">
        <v>82.44</v>
      </c>
      <c r="AO479">
        <v>41.73</v>
      </c>
      <c r="AP479">
        <v>0</v>
      </c>
      <c r="AQ479">
        <v>2042.79</v>
      </c>
      <c r="AR479">
        <v>0</v>
      </c>
      <c r="AS479">
        <v>0</v>
      </c>
      <c r="AT479">
        <v>11330.63</v>
      </c>
      <c r="AU479">
        <v>0</v>
      </c>
      <c r="AV479">
        <v>2</v>
      </c>
      <c r="AW479">
        <v>9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>
      <c r="A480" t="s">
        <v>5969</v>
      </c>
      <c r="B480" t="s">
        <v>5378</v>
      </c>
      <c r="C480" t="s">
        <v>5683</v>
      </c>
      <c r="D480">
        <v>9000585</v>
      </c>
      <c r="E480" t="s">
        <v>1551</v>
      </c>
      <c r="F480">
        <v>4.1</v>
      </c>
      <c r="G480">
        <v>1476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100</v>
      </c>
      <c r="S480">
        <v>300</v>
      </c>
      <c r="T480">
        <v>0</v>
      </c>
      <c r="U480">
        <v>33</v>
      </c>
      <c r="V480">
        <v>800</v>
      </c>
      <c r="W480">
        <v>0</v>
      </c>
      <c r="X480">
        <v>0</v>
      </c>
      <c r="Y480">
        <v>0</v>
      </c>
      <c r="Z480">
        <v>2709</v>
      </c>
      <c r="AA480">
        <v>0</v>
      </c>
      <c r="AB480">
        <v>1909.2</v>
      </c>
      <c r="AC480">
        <v>0</v>
      </c>
      <c r="AD480">
        <v>0</v>
      </c>
      <c r="AE480">
        <v>0</v>
      </c>
      <c r="AF480">
        <v>0</v>
      </c>
      <c r="AG480">
        <v>387.93</v>
      </c>
      <c r="AH480">
        <v>104.32</v>
      </c>
      <c r="AI480">
        <v>14.55</v>
      </c>
      <c r="AJ480">
        <v>291</v>
      </c>
      <c r="AK480">
        <v>775.86</v>
      </c>
      <c r="AL480">
        <v>365.12</v>
      </c>
      <c r="AM480">
        <v>33.94</v>
      </c>
      <c r="AN480">
        <v>82.44</v>
      </c>
      <c r="AO480">
        <v>41.73</v>
      </c>
      <c r="AP480">
        <v>0</v>
      </c>
      <c r="AQ480">
        <v>1839.2</v>
      </c>
      <c r="AR480">
        <v>0</v>
      </c>
      <c r="AS480">
        <v>0</v>
      </c>
      <c r="AT480">
        <v>11127.04</v>
      </c>
      <c r="AU480">
        <v>0</v>
      </c>
      <c r="AV480">
        <v>2</v>
      </c>
      <c r="AW480">
        <v>9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>
      <c r="A481" t="s">
        <v>5970</v>
      </c>
      <c r="B481" t="s">
        <v>5378</v>
      </c>
      <c r="C481" t="s">
        <v>5691</v>
      </c>
      <c r="D481">
        <v>9000586</v>
      </c>
      <c r="E481" t="s">
        <v>1555</v>
      </c>
      <c r="F481">
        <v>4.1</v>
      </c>
      <c r="G481">
        <v>1476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</v>
      </c>
      <c r="R481">
        <v>100</v>
      </c>
      <c r="S481">
        <v>300</v>
      </c>
      <c r="T481">
        <v>0</v>
      </c>
      <c r="U481">
        <v>33</v>
      </c>
      <c r="V481">
        <v>800</v>
      </c>
      <c r="W481">
        <v>0</v>
      </c>
      <c r="X481">
        <v>203.59</v>
      </c>
      <c r="Y481">
        <v>0</v>
      </c>
      <c r="Z481">
        <v>2919.59</v>
      </c>
      <c r="AA481">
        <v>0</v>
      </c>
      <c r="AB481">
        <v>2119.21</v>
      </c>
      <c r="AC481">
        <v>0</v>
      </c>
      <c r="AD481">
        <v>0</v>
      </c>
      <c r="AE481">
        <v>0</v>
      </c>
      <c r="AF481">
        <v>0</v>
      </c>
      <c r="AG481">
        <v>388.49</v>
      </c>
      <c r="AH481">
        <v>104.32</v>
      </c>
      <c r="AI481">
        <v>14.57</v>
      </c>
      <c r="AJ481">
        <v>291</v>
      </c>
      <c r="AK481">
        <v>776.98</v>
      </c>
      <c r="AL481">
        <v>365.12</v>
      </c>
      <c r="AM481">
        <v>33.99</v>
      </c>
      <c r="AN481">
        <v>82.55</v>
      </c>
      <c r="AO481">
        <v>41.73</v>
      </c>
      <c r="AP481">
        <v>0</v>
      </c>
      <c r="AQ481">
        <v>2049.21</v>
      </c>
      <c r="AR481">
        <v>0</v>
      </c>
      <c r="AS481">
        <v>0</v>
      </c>
      <c r="AT481">
        <v>11409.89</v>
      </c>
      <c r="AU481">
        <v>0</v>
      </c>
      <c r="AV481">
        <v>2</v>
      </c>
      <c r="AW481">
        <v>9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>
      <c r="A482" t="s">
        <v>5971</v>
      </c>
      <c r="B482" t="s">
        <v>5378</v>
      </c>
      <c r="C482" t="s">
        <v>5641</v>
      </c>
      <c r="D482">
        <v>9000587</v>
      </c>
      <c r="E482" t="s">
        <v>1559</v>
      </c>
      <c r="F482">
        <v>5.3</v>
      </c>
      <c r="G482">
        <v>1908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100</v>
      </c>
      <c r="S482">
        <v>300</v>
      </c>
      <c r="T482">
        <v>0</v>
      </c>
      <c r="U482">
        <v>33</v>
      </c>
      <c r="V482">
        <v>800</v>
      </c>
      <c r="W482">
        <v>0</v>
      </c>
      <c r="X482">
        <v>0</v>
      </c>
      <c r="Y482">
        <v>0</v>
      </c>
      <c r="Z482">
        <v>3141</v>
      </c>
      <c r="AA482">
        <v>0</v>
      </c>
      <c r="AB482">
        <v>2340.86</v>
      </c>
      <c r="AC482">
        <v>0</v>
      </c>
      <c r="AD482">
        <v>0</v>
      </c>
      <c r="AE482">
        <v>0</v>
      </c>
      <c r="AF482">
        <v>0</v>
      </c>
      <c r="AG482">
        <v>388.26</v>
      </c>
      <c r="AH482">
        <v>104.32</v>
      </c>
      <c r="AI482">
        <v>14.56</v>
      </c>
      <c r="AJ482">
        <v>291</v>
      </c>
      <c r="AK482">
        <v>776.52</v>
      </c>
      <c r="AL482">
        <v>365.12</v>
      </c>
      <c r="AM482">
        <v>33.97</v>
      </c>
      <c r="AN482">
        <v>82.51</v>
      </c>
      <c r="AO482">
        <v>41.73</v>
      </c>
      <c r="AP482">
        <v>0</v>
      </c>
      <c r="AQ482">
        <v>2270.86</v>
      </c>
      <c r="AR482">
        <v>0</v>
      </c>
      <c r="AS482">
        <v>0</v>
      </c>
      <c r="AT482">
        <v>12436.04</v>
      </c>
      <c r="AU482">
        <v>4.96</v>
      </c>
      <c r="AV482">
        <v>2</v>
      </c>
      <c r="AW482">
        <v>9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>
      <c r="A483" t="s">
        <v>5972</v>
      </c>
      <c r="B483" t="s">
        <v>5378</v>
      </c>
      <c r="C483" t="s">
        <v>5703</v>
      </c>
      <c r="D483">
        <v>9000588</v>
      </c>
      <c r="E483" t="s">
        <v>1563</v>
      </c>
      <c r="F483">
        <v>6.3</v>
      </c>
      <c r="G483">
        <v>2268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</v>
      </c>
      <c r="R483">
        <v>100</v>
      </c>
      <c r="S483">
        <v>300</v>
      </c>
      <c r="T483">
        <v>0</v>
      </c>
      <c r="U483">
        <v>33</v>
      </c>
      <c r="V483">
        <v>800</v>
      </c>
      <c r="W483">
        <v>0</v>
      </c>
      <c r="X483">
        <v>312.83</v>
      </c>
      <c r="Y483">
        <v>0</v>
      </c>
      <c r="Z483">
        <v>3820.83</v>
      </c>
      <c r="AA483">
        <v>0</v>
      </c>
      <c r="AB483">
        <v>3027.84</v>
      </c>
      <c r="AC483">
        <v>0</v>
      </c>
      <c r="AD483">
        <v>0</v>
      </c>
      <c r="AE483">
        <v>0</v>
      </c>
      <c r="AF483">
        <v>0</v>
      </c>
      <c r="AG483">
        <v>384.26</v>
      </c>
      <c r="AH483">
        <v>104.32</v>
      </c>
      <c r="AI483">
        <v>14.41</v>
      </c>
      <c r="AJ483">
        <v>288</v>
      </c>
      <c r="AK483">
        <v>768.52</v>
      </c>
      <c r="AL483">
        <v>365.12</v>
      </c>
      <c r="AM483">
        <v>33.62</v>
      </c>
      <c r="AN483">
        <v>81.66</v>
      </c>
      <c r="AO483">
        <v>41.73</v>
      </c>
      <c r="AP483">
        <v>0</v>
      </c>
      <c r="AQ483">
        <v>2957.84</v>
      </c>
      <c r="AR483">
        <v>0</v>
      </c>
      <c r="AS483">
        <v>0</v>
      </c>
      <c r="AT483">
        <v>13897.82</v>
      </c>
      <c r="AU483">
        <v>28.2</v>
      </c>
      <c r="AV483">
        <v>2</v>
      </c>
      <c r="AW483">
        <v>9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>
      <c r="A484" t="s">
        <v>5973</v>
      </c>
      <c r="B484" t="s">
        <v>5378</v>
      </c>
      <c r="C484" t="s">
        <v>5641</v>
      </c>
      <c r="D484">
        <v>9000589</v>
      </c>
      <c r="E484" t="s">
        <v>1567</v>
      </c>
      <c r="F484">
        <v>5.3</v>
      </c>
      <c r="G484">
        <v>1908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100</v>
      </c>
      <c r="S484">
        <v>300</v>
      </c>
      <c r="T484">
        <v>0</v>
      </c>
      <c r="U484">
        <v>33</v>
      </c>
      <c r="V484">
        <v>800</v>
      </c>
      <c r="W484">
        <v>0</v>
      </c>
      <c r="X484">
        <v>877.52</v>
      </c>
      <c r="Y484">
        <v>0</v>
      </c>
      <c r="Z484">
        <v>4018.52</v>
      </c>
      <c r="AA484">
        <v>0</v>
      </c>
      <c r="AB484">
        <v>3225.44</v>
      </c>
      <c r="AC484">
        <v>0</v>
      </c>
      <c r="AD484">
        <v>0</v>
      </c>
      <c r="AE484">
        <v>0</v>
      </c>
      <c r="AF484">
        <v>0</v>
      </c>
      <c r="AG484">
        <v>384.35</v>
      </c>
      <c r="AH484">
        <v>104.32</v>
      </c>
      <c r="AI484">
        <v>14.41</v>
      </c>
      <c r="AJ484">
        <v>288</v>
      </c>
      <c r="AK484">
        <v>768.71</v>
      </c>
      <c r="AL484">
        <v>365.12</v>
      </c>
      <c r="AM484">
        <v>33.63</v>
      </c>
      <c r="AN484">
        <v>81.67</v>
      </c>
      <c r="AO484">
        <v>41.73</v>
      </c>
      <c r="AP484">
        <v>0</v>
      </c>
      <c r="AQ484">
        <v>3155.44</v>
      </c>
      <c r="AR484">
        <v>0</v>
      </c>
      <c r="AS484">
        <v>0</v>
      </c>
      <c r="AT484">
        <v>13337.34</v>
      </c>
      <c r="AU484">
        <v>5.46</v>
      </c>
      <c r="AV484">
        <v>2</v>
      </c>
      <c r="AW484">
        <v>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>
      <c r="A485" t="s">
        <v>5974</v>
      </c>
      <c r="B485" t="s">
        <v>5378</v>
      </c>
      <c r="C485" t="s">
        <v>5759</v>
      </c>
      <c r="D485">
        <v>9000590</v>
      </c>
      <c r="E485" t="s">
        <v>1571</v>
      </c>
      <c r="F485">
        <v>6.9</v>
      </c>
      <c r="G485">
        <v>2484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100</v>
      </c>
      <c r="S485">
        <v>300</v>
      </c>
      <c r="T485">
        <v>0</v>
      </c>
      <c r="U485">
        <v>33</v>
      </c>
      <c r="V485">
        <v>800</v>
      </c>
      <c r="W485">
        <v>0</v>
      </c>
      <c r="X485">
        <v>1382.48</v>
      </c>
      <c r="Y485">
        <v>0</v>
      </c>
      <c r="Z485">
        <v>5099.48</v>
      </c>
      <c r="AA485">
        <v>0</v>
      </c>
      <c r="AB485">
        <v>4309.16</v>
      </c>
      <c r="AC485">
        <v>0</v>
      </c>
      <c r="AD485">
        <v>0</v>
      </c>
      <c r="AE485">
        <v>0</v>
      </c>
      <c r="AF485">
        <v>0</v>
      </c>
      <c r="AG485">
        <v>382.65</v>
      </c>
      <c r="AH485">
        <v>104.32</v>
      </c>
      <c r="AI485">
        <v>14.35</v>
      </c>
      <c r="AJ485">
        <v>287</v>
      </c>
      <c r="AK485">
        <v>765.29</v>
      </c>
      <c r="AL485">
        <v>365.12</v>
      </c>
      <c r="AM485">
        <v>33.48</v>
      </c>
      <c r="AN485">
        <v>81.31</v>
      </c>
      <c r="AO485">
        <v>41.73</v>
      </c>
      <c r="AP485">
        <v>0</v>
      </c>
      <c r="AQ485">
        <v>4239.16</v>
      </c>
      <c r="AR485">
        <v>0</v>
      </c>
      <c r="AS485">
        <v>0</v>
      </c>
      <c r="AT485">
        <v>14902.52</v>
      </c>
      <c r="AU485">
        <v>19.9</v>
      </c>
      <c r="AV485">
        <v>2</v>
      </c>
      <c r="AW485">
        <v>9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</row>
    <row r="486" spans="1:62">
      <c r="A486" t="s">
        <v>5975</v>
      </c>
      <c r="B486" t="s">
        <v>5378</v>
      </c>
      <c r="C486" t="s">
        <v>5759</v>
      </c>
      <c r="D486">
        <v>9000591</v>
      </c>
      <c r="E486" t="s">
        <v>1575</v>
      </c>
      <c r="F486">
        <v>6.9</v>
      </c>
      <c r="G486">
        <v>2484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100</v>
      </c>
      <c r="S486">
        <v>300</v>
      </c>
      <c r="T486">
        <v>0</v>
      </c>
      <c r="U486">
        <v>33</v>
      </c>
      <c r="V486">
        <v>800</v>
      </c>
      <c r="W486">
        <v>0</v>
      </c>
      <c r="X486">
        <v>697.24</v>
      </c>
      <c r="Y486">
        <v>0</v>
      </c>
      <c r="Z486">
        <v>4414.24</v>
      </c>
      <c r="AA486">
        <v>0</v>
      </c>
      <c r="AB486">
        <v>3623.92</v>
      </c>
      <c r="AC486">
        <v>0</v>
      </c>
      <c r="AD486">
        <v>0</v>
      </c>
      <c r="AE486">
        <v>0</v>
      </c>
      <c r="AF486">
        <v>0</v>
      </c>
      <c r="AG486">
        <v>382.65</v>
      </c>
      <c r="AH486">
        <v>104.32</v>
      </c>
      <c r="AI486">
        <v>14.35</v>
      </c>
      <c r="AJ486">
        <v>287</v>
      </c>
      <c r="AK486">
        <v>765.29</v>
      </c>
      <c r="AL486">
        <v>365.12</v>
      </c>
      <c r="AM486">
        <v>33.48</v>
      </c>
      <c r="AN486">
        <v>81.31</v>
      </c>
      <c r="AO486">
        <v>41.73</v>
      </c>
      <c r="AP486">
        <v>0</v>
      </c>
      <c r="AQ486">
        <v>5553.92</v>
      </c>
      <c r="AR486">
        <v>0</v>
      </c>
      <c r="AS486">
        <v>0</v>
      </c>
      <c r="AT486">
        <v>14237.28</v>
      </c>
      <c r="AU486">
        <v>0</v>
      </c>
      <c r="AV486">
        <v>2</v>
      </c>
      <c r="AW486">
        <v>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>
      <c r="A487" t="s">
        <v>5976</v>
      </c>
      <c r="B487" t="s">
        <v>5378</v>
      </c>
      <c r="C487" t="s">
        <v>5737</v>
      </c>
      <c r="D487">
        <v>9000592</v>
      </c>
      <c r="E487" t="s">
        <v>1579</v>
      </c>
      <c r="F487">
        <v>6.9</v>
      </c>
      <c r="G487">
        <v>2484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100</v>
      </c>
      <c r="S487">
        <v>300</v>
      </c>
      <c r="T487">
        <v>0</v>
      </c>
      <c r="U487">
        <v>33</v>
      </c>
      <c r="V487">
        <v>800</v>
      </c>
      <c r="W487">
        <v>0</v>
      </c>
      <c r="X487">
        <v>697.24</v>
      </c>
      <c r="Y487">
        <v>0</v>
      </c>
      <c r="Z487">
        <v>4414.24</v>
      </c>
      <c r="AA487">
        <v>0</v>
      </c>
      <c r="AB487">
        <v>3623.92</v>
      </c>
      <c r="AC487">
        <v>0</v>
      </c>
      <c r="AD487">
        <v>0</v>
      </c>
      <c r="AE487">
        <v>0</v>
      </c>
      <c r="AF487">
        <v>0</v>
      </c>
      <c r="AG487">
        <v>382.65</v>
      </c>
      <c r="AH487">
        <v>104.32</v>
      </c>
      <c r="AI487">
        <v>14.35</v>
      </c>
      <c r="AJ487">
        <v>287</v>
      </c>
      <c r="AK487">
        <v>765.29</v>
      </c>
      <c r="AL487">
        <v>365.12</v>
      </c>
      <c r="AM487">
        <v>33.48</v>
      </c>
      <c r="AN487">
        <v>81.31</v>
      </c>
      <c r="AO487">
        <v>41.73</v>
      </c>
      <c r="AP487">
        <v>0</v>
      </c>
      <c r="AQ487">
        <v>3553.92</v>
      </c>
      <c r="AR487">
        <v>0</v>
      </c>
      <c r="AS487">
        <v>0</v>
      </c>
      <c r="AT487">
        <v>14239.28</v>
      </c>
      <c r="AU487">
        <v>20.56</v>
      </c>
      <c r="AV487">
        <v>2</v>
      </c>
      <c r="AW487">
        <v>9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>
      <c r="A488" t="s">
        <v>5977</v>
      </c>
      <c r="B488" t="s">
        <v>5378</v>
      </c>
      <c r="C488" t="s">
        <v>5737</v>
      </c>
      <c r="D488">
        <v>9000593</v>
      </c>
      <c r="E488" t="s">
        <v>1583</v>
      </c>
      <c r="F488">
        <v>6.9</v>
      </c>
      <c r="G488">
        <v>2484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100</v>
      </c>
      <c r="S488">
        <v>300</v>
      </c>
      <c r="T488">
        <v>0</v>
      </c>
      <c r="U488">
        <v>33</v>
      </c>
      <c r="V488">
        <v>800</v>
      </c>
      <c r="W488">
        <v>0</v>
      </c>
      <c r="X488">
        <v>342.62</v>
      </c>
      <c r="Y488">
        <v>0</v>
      </c>
      <c r="Z488">
        <v>4059.62</v>
      </c>
      <c r="AA488">
        <v>0</v>
      </c>
      <c r="AB488">
        <v>3269.3</v>
      </c>
      <c r="AC488">
        <v>0</v>
      </c>
      <c r="AD488">
        <v>0</v>
      </c>
      <c r="AE488">
        <v>0</v>
      </c>
      <c r="AF488">
        <v>0</v>
      </c>
      <c r="AG488">
        <v>382.65</v>
      </c>
      <c r="AH488">
        <v>104.32</v>
      </c>
      <c r="AI488">
        <v>14.35</v>
      </c>
      <c r="AJ488">
        <v>287</v>
      </c>
      <c r="AK488">
        <v>765.29</v>
      </c>
      <c r="AL488">
        <v>365.12</v>
      </c>
      <c r="AM488">
        <v>33.48</v>
      </c>
      <c r="AN488">
        <v>81.31</v>
      </c>
      <c r="AO488">
        <v>41.73</v>
      </c>
      <c r="AP488">
        <v>0</v>
      </c>
      <c r="AQ488">
        <v>5199.3</v>
      </c>
      <c r="AR488">
        <v>0</v>
      </c>
      <c r="AS488">
        <v>0</v>
      </c>
      <c r="AT488">
        <v>13882.66</v>
      </c>
      <c r="AU488">
        <v>0</v>
      </c>
      <c r="AV488">
        <v>2</v>
      </c>
      <c r="AW488">
        <v>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>
      <c r="A489" t="s">
        <v>5978</v>
      </c>
      <c r="B489" t="s">
        <v>5378</v>
      </c>
      <c r="C489" t="s">
        <v>5753</v>
      </c>
      <c r="D489">
        <v>9000594</v>
      </c>
      <c r="E489" t="s">
        <v>1587</v>
      </c>
      <c r="F489">
        <v>6.1</v>
      </c>
      <c r="G489">
        <v>2196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100</v>
      </c>
      <c r="S489">
        <v>300</v>
      </c>
      <c r="T489">
        <v>0</v>
      </c>
      <c r="U489">
        <v>33</v>
      </c>
      <c r="V489">
        <v>800</v>
      </c>
      <c r="W489">
        <v>0</v>
      </c>
      <c r="X489">
        <v>605.79</v>
      </c>
      <c r="Y489">
        <v>0</v>
      </c>
      <c r="Z489">
        <v>4034.79</v>
      </c>
      <c r="AA489">
        <v>0</v>
      </c>
      <c r="AB489">
        <v>3251.89</v>
      </c>
      <c r="AC489">
        <v>0</v>
      </c>
      <c r="AD489">
        <v>0</v>
      </c>
      <c r="AE489">
        <v>0</v>
      </c>
      <c r="AF489">
        <v>0</v>
      </c>
      <c r="AG489">
        <v>378.39</v>
      </c>
      <c r="AH489">
        <v>104.32</v>
      </c>
      <c r="AI489">
        <v>14.19</v>
      </c>
      <c r="AJ489">
        <v>284</v>
      </c>
      <c r="AK489">
        <v>756.78</v>
      </c>
      <c r="AL489">
        <v>365.12</v>
      </c>
      <c r="AM489">
        <v>33.11</v>
      </c>
      <c r="AN489">
        <v>80.41</v>
      </c>
      <c r="AO489">
        <v>41.73</v>
      </c>
      <c r="AP489">
        <v>0</v>
      </c>
      <c r="AQ489">
        <v>3181.89</v>
      </c>
      <c r="AR489">
        <v>0</v>
      </c>
      <c r="AS489">
        <v>0</v>
      </c>
      <c r="AT489">
        <v>13125.5</v>
      </c>
      <c r="AU489">
        <v>0</v>
      </c>
      <c r="AV489">
        <v>2</v>
      </c>
      <c r="AW489">
        <v>9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>
      <c r="A490" t="s">
        <v>5979</v>
      </c>
      <c r="B490" t="s">
        <v>5378</v>
      </c>
      <c r="C490" t="s">
        <v>5753</v>
      </c>
      <c r="D490">
        <v>9000595</v>
      </c>
      <c r="E490" t="s">
        <v>1591</v>
      </c>
      <c r="F490">
        <v>6.1</v>
      </c>
      <c r="G490">
        <v>2196</v>
      </c>
      <c r="H490">
        <v>0</v>
      </c>
      <c r="I490">
        <v>0</v>
      </c>
      <c r="J490">
        <v>201.93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100</v>
      </c>
      <c r="S490">
        <v>300</v>
      </c>
      <c r="T490">
        <v>0</v>
      </c>
      <c r="U490">
        <v>33</v>
      </c>
      <c r="V490">
        <v>800</v>
      </c>
      <c r="W490">
        <v>0</v>
      </c>
      <c r="X490">
        <v>908.69</v>
      </c>
      <c r="Y490">
        <v>0</v>
      </c>
      <c r="Z490">
        <v>4539.62</v>
      </c>
      <c r="AA490">
        <v>0</v>
      </c>
      <c r="AB490">
        <v>3756.72</v>
      </c>
      <c r="AC490">
        <v>0</v>
      </c>
      <c r="AD490">
        <v>0</v>
      </c>
      <c r="AE490">
        <v>0</v>
      </c>
      <c r="AF490">
        <v>0</v>
      </c>
      <c r="AG490">
        <v>378.39</v>
      </c>
      <c r="AH490">
        <v>104.32</v>
      </c>
      <c r="AI490">
        <v>14.19</v>
      </c>
      <c r="AJ490">
        <v>284</v>
      </c>
      <c r="AK490">
        <v>756.78</v>
      </c>
      <c r="AL490">
        <v>365.12</v>
      </c>
      <c r="AM490">
        <v>33.11</v>
      </c>
      <c r="AN490">
        <v>80.41</v>
      </c>
      <c r="AO490">
        <v>41.73</v>
      </c>
      <c r="AP490">
        <v>0</v>
      </c>
      <c r="AQ490">
        <v>5686.72</v>
      </c>
      <c r="AR490">
        <v>0</v>
      </c>
      <c r="AS490">
        <v>0</v>
      </c>
      <c r="AT490">
        <v>13788.92</v>
      </c>
      <c r="AU490">
        <v>0</v>
      </c>
      <c r="AV490">
        <v>2</v>
      </c>
      <c r="AW490">
        <v>9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>
      <c r="A491" t="s">
        <v>5980</v>
      </c>
      <c r="B491" t="s">
        <v>5378</v>
      </c>
      <c r="C491" t="s">
        <v>5641</v>
      </c>
      <c r="D491">
        <v>9000596</v>
      </c>
      <c r="E491" t="s">
        <v>1595</v>
      </c>
      <c r="F491">
        <v>4.1</v>
      </c>
      <c r="G491">
        <v>1476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7</v>
      </c>
      <c r="R491">
        <v>100</v>
      </c>
      <c r="S491">
        <v>300</v>
      </c>
      <c r="T491">
        <v>700</v>
      </c>
      <c r="U491">
        <v>33</v>
      </c>
      <c r="V491">
        <v>800</v>
      </c>
      <c r="W491">
        <v>0</v>
      </c>
      <c r="X491">
        <v>407.17</v>
      </c>
      <c r="Y491">
        <v>0</v>
      </c>
      <c r="Z491">
        <v>3823.17</v>
      </c>
      <c r="AA491">
        <v>0</v>
      </c>
      <c r="AB491">
        <v>2750.92</v>
      </c>
      <c r="AC491">
        <v>0</v>
      </c>
      <c r="AD491">
        <v>0</v>
      </c>
      <c r="AE491">
        <v>0</v>
      </c>
      <c r="AF491">
        <v>0</v>
      </c>
      <c r="AG491">
        <v>525.24</v>
      </c>
      <c r="AH491">
        <v>131.31</v>
      </c>
      <c r="AI491">
        <v>19.7</v>
      </c>
      <c r="AJ491">
        <v>394</v>
      </c>
      <c r="AK491">
        <v>1050.48</v>
      </c>
      <c r="AL491">
        <v>459.59</v>
      </c>
      <c r="AM491">
        <v>45.96</v>
      </c>
      <c r="AN491">
        <v>111.61</v>
      </c>
      <c r="AO491">
        <v>52.52</v>
      </c>
      <c r="AP491">
        <v>0</v>
      </c>
      <c r="AQ491">
        <v>4680.92</v>
      </c>
      <c r="AR491">
        <v>0</v>
      </c>
      <c r="AS491">
        <v>0</v>
      </c>
      <c r="AT491">
        <v>14436.49</v>
      </c>
      <c r="AU491">
        <v>0</v>
      </c>
      <c r="AV491">
        <v>2</v>
      </c>
      <c r="AW491">
        <v>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>
      <c r="A492" t="s">
        <v>5981</v>
      </c>
      <c r="B492" t="s">
        <v>5378</v>
      </c>
      <c r="C492" t="s">
        <v>5848</v>
      </c>
      <c r="D492">
        <v>9000597</v>
      </c>
      <c r="E492" t="s">
        <v>1599</v>
      </c>
      <c r="F492">
        <v>6.1</v>
      </c>
      <c r="G492">
        <v>2196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100</v>
      </c>
      <c r="S492">
        <v>300</v>
      </c>
      <c r="T492">
        <v>0</v>
      </c>
      <c r="U492">
        <v>33</v>
      </c>
      <c r="V492">
        <v>800</v>
      </c>
      <c r="W492">
        <v>0</v>
      </c>
      <c r="X492">
        <v>908.69</v>
      </c>
      <c r="Y492">
        <v>0</v>
      </c>
      <c r="Z492">
        <v>4337.69</v>
      </c>
      <c r="AA492">
        <v>0</v>
      </c>
      <c r="AB492">
        <v>3538.22</v>
      </c>
      <c r="AC492">
        <v>0</v>
      </c>
      <c r="AD492">
        <v>0</v>
      </c>
      <c r="AE492">
        <v>0</v>
      </c>
      <c r="AF492">
        <v>0</v>
      </c>
      <c r="AG492">
        <v>387.61</v>
      </c>
      <c r="AH492">
        <v>104.32</v>
      </c>
      <c r="AI492">
        <v>14.54</v>
      </c>
      <c r="AJ492">
        <v>291</v>
      </c>
      <c r="AK492">
        <v>775.22</v>
      </c>
      <c r="AL492">
        <v>365.12</v>
      </c>
      <c r="AM492">
        <v>33.92</v>
      </c>
      <c r="AN492">
        <v>82.37</v>
      </c>
      <c r="AO492">
        <v>41.73</v>
      </c>
      <c r="AP492">
        <v>0</v>
      </c>
      <c r="AQ492">
        <v>3468.22</v>
      </c>
      <c r="AR492">
        <v>0</v>
      </c>
      <c r="AS492">
        <v>0</v>
      </c>
      <c r="AT492">
        <v>14078.53</v>
      </c>
      <c r="AU492">
        <v>18.31</v>
      </c>
      <c r="AV492">
        <v>2</v>
      </c>
      <c r="AW492">
        <v>9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</row>
    <row r="493" spans="1:62">
      <c r="A493" t="s">
        <v>5982</v>
      </c>
      <c r="B493" t="s">
        <v>5378</v>
      </c>
      <c r="C493" t="s">
        <v>5914</v>
      </c>
      <c r="D493">
        <v>9000598</v>
      </c>
      <c r="E493" t="s">
        <v>1603</v>
      </c>
      <c r="F493">
        <v>6.5</v>
      </c>
      <c r="G493">
        <v>2340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100</v>
      </c>
      <c r="S493">
        <v>300</v>
      </c>
      <c r="T493">
        <v>0</v>
      </c>
      <c r="U493">
        <v>33</v>
      </c>
      <c r="V493">
        <v>800</v>
      </c>
      <c r="W493">
        <v>0</v>
      </c>
      <c r="X493">
        <v>114</v>
      </c>
      <c r="Y493">
        <v>0</v>
      </c>
      <c r="Z493">
        <v>3687</v>
      </c>
      <c r="AA493">
        <v>0</v>
      </c>
      <c r="AB493">
        <v>2889.28</v>
      </c>
      <c r="AC493">
        <v>0</v>
      </c>
      <c r="AD493">
        <v>0</v>
      </c>
      <c r="AE493">
        <v>0</v>
      </c>
      <c r="AF493">
        <v>0</v>
      </c>
      <c r="AG493">
        <v>386.89</v>
      </c>
      <c r="AH493">
        <v>104.32</v>
      </c>
      <c r="AI493">
        <v>14.51</v>
      </c>
      <c r="AJ493">
        <v>290</v>
      </c>
      <c r="AK493">
        <v>773.77</v>
      </c>
      <c r="AL493">
        <v>365.12</v>
      </c>
      <c r="AM493">
        <v>33.85</v>
      </c>
      <c r="AN493">
        <v>82.21</v>
      </c>
      <c r="AO493">
        <v>41.73</v>
      </c>
      <c r="AP493">
        <v>0</v>
      </c>
      <c r="AQ493">
        <v>2819.28</v>
      </c>
      <c r="AR493">
        <v>0</v>
      </c>
      <c r="AS493">
        <v>0</v>
      </c>
      <c r="AT493">
        <v>14073.6</v>
      </c>
      <c r="AU493">
        <v>37.63</v>
      </c>
      <c r="AV493">
        <v>2</v>
      </c>
      <c r="AW493">
        <v>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>
      <c r="A494" t="s">
        <v>5983</v>
      </c>
      <c r="B494" t="s">
        <v>5378</v>
      </c>
      <c r="C494" t="s">
        <v>5914</v>
      </c>
      <c r="D494">
        <v>9000599</v>
      </c>
      <c r="E494" t="s">
        <v>1607</v>
      </c>
      <c r="F494">
        <v>6.5</v>
      </c>
      <c r="G494">
        <v>2340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100</v>
      </c>
      <c r="S494">
        <v>300</v>
      </c>
      <c r="T494">
        <v>0</v>
      </c>
      <c r="U494">
        <v>33</v>
      </c>
      <c r="V494">
        <v>800</v>
      </c>
      <c r="W494">
        <v>0</v>
      </c>
      <c r="X494">
        <v>84</v>
      </c>
      <c r="Y494">
        <v>0</v>
      </c>
      <c r="Z494">
        <v>3657</v>
      </c>
      <c r="AA494">
        <v>0</v>
      </c>
      <c r="AB494">
        <v>2859.28</v>
      </c>
      <c r="AC494">
        <v>0</v>
      </c>
      <c r="AD494">
        <v>0</v>
      </c>
      <c r="AE494">
        <v>0</v>
      </c>
      <c r="AF494">
        <v>0</v>
      </c>
      <c r="AG494">
        <v>386.89</v>
      </c>
      <c r="AH494">
        <v>104.32</v>
      </c>
      <c r="AI494">
        <v>14.51</v>
      </c>
      <c r="AJ494">
        <v>290</v>
      </c>
      <c r="AK494">
        <v>773.77</v>
      </c>
      <c r="AL494">
        <v>365.12</v>
      </c>
      <c r="AM494">
        <v>33.85</v>
      </c>
      <c r="AN494">
        <v>82.21</v>
      </c>
      <c r="AO494">
        <v>41.73</v>
      </c>
      <c r="AP494">
        <v>0</v>
      </c>
      <c r="AQ494">
        <v>4789.28</v>
      </c>
      <c r="AR494">
        <v>0</v>
      </c>
      <c r="AS494">
        <v>0</v>
      </c>
      <c r="AT494">
        <v>14374.33</v>
      </c>
      <c r="AU494">
        <v>0</v>
      </c>
      <c r="AV494">
        <v>2</v>
      </c>
      <c r="AW494">
        <v>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</row>
    <row r="495" spans="1:62">
      <c r="A495" t="s">
        <v>5984</v>
      </c>
      <c r="B495" t="s">
        <v>5378</v>
      </c>
      <c r="C495" t="s">
        <v>195</v>
      </c>
      <c r="D495">
        <v>9000600</v>
      </c>
      <c r="E495" t="s">
        <v>1611</v>
      </c>
      <c r="F495">
        <v>4.1</v>
      </c>
      <c r="G495">
        <v>1476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100</v>
      </c>
      <c r="S495">
        <v>300</v>
      </c>
      <c r="T495">
        <v>0</v>
      </c>
      <c r="U495">
        <v>33</v>
      </c>
      <c r="V495">
        <v>800</v>
      </c>
      <c r="W495">
        <v>0</v>
      </c>
      <c r="X495">
        <v>0</v>
      </c>
      <c r="Y495">
        <v>0</v>
      </c>
      <c r="Z495">
        <v>2709</v>
      </c>
      <c r="AA495">
        <v>0</v>
      </c>
      <c r="AB495">
        <v>1921.29</v>
      </c>
      <c r="AC495">
        <v>0</v>
      </c>
      <c r="AD495">
        <v>0</v>
      </c>
      <c r="AE495">
        <v>0</v>
      </c>
      <c r="AF495">
        <v>0</v>
      </c>
      <c r="AG495">
        <v>381.1</v>
      </c>
      <c r="AH495">
        <v>104.32</v>
      </c>
      <c r="AI495">
        <v>14.29</v>
      </c>
      <c r="AJ495">
        <v>286</v>
      </c>
      <c r="AK495">
        <v>762.19</v>
      </c>
      <c r="AL495">
        <v>365.12</v>
      </c>
      <c r="AM495">
        <v>33.35</v>
      </c>
      <c r="AN495">
        <v>80.98</v>
      </c>
      <c r="AO495">
        <v>41.73</v>
      </c>
      <c r="AP495">
        <v>0</v>
      </c>
      <c r="AQ495">
        <v>1851.29</v>
      </c>
      <c r="AR495">
        <v>0</v>
      </c>
      <c r="AS495">
        <v>0</v>
      </c>
      <c r="AT495">
        <v>11163.87</v>
      </c>
      <c r="AU495">
        <v>0</v>
      </c>
      <c r="AV495">
        <v>2</v>
      </c>
      <c r="AW495">
        <v>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>
      <c r="A496" t="s">
        <v>5985</v>
      </c>
      <c r="B496" t="s">
        <v>5378</v>
      </c>
      <c r="C496" t="s">
        <v>195</v>
      </c>
      <c r="D496">
        <v>9000601</v>
      </c>
      <c r="E496" t="s">
        <v>1615</v>
      </c>
      <c r="F496">
        <v>4.1</v>
      </c>
      <c r="G496">
        <v>1476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100</v>
      </c>
      <c r="S496">
        <v>300</v>
      </c>
      <c r="T496">
        <v>0</v>
      </c>
      <c r="U496">
        <v>33</v>
      </c>
      <c r="V496">
        <v>800</v>
      </c>
      <c r="W496">
        <v>0</v>
      </c>
      <c r="X496">
        <v>0</v>
      </c>
      <c r="Y496">
        <v>0</v>
      </c>
      <c r="Z496">
        <v>2709</v>
      </c>
      <c r="AA496">
        <v>0</v>
      </c>
      <c r="AB496">
        <v>1921.29</v>
      </c>
      <c r="AC496">
        <v>0</v>
      </c>
      <c r="AD496">
        <v>0</v>
      </c>
      <c r="AE496">
        <v>0</v>
      </c>
      <c r="AF496">
        <v>0</v>
      </c>
      <c r="AG496">
        <v>381.1</v>
      </c>
      <c r="AH496">
        <v>104.32</v>
      </c>
      <c r="AI496">
        <v>14.29</v>
      </c>
      <c r="AJ496">
        <v>286</v>
      </c>
      <c r="AK496">
        <v>762.19</v>
      </c>
      <c r="AL496">
        <v>365.12</v>
      </c>
      <c r="AM496">
        <v>33.35</v>
      </c>
      <c r="AN496">
        <v>80.98</v>
      </c>
      <c r="AO496">
        <v>41.73</v>
      </c>
      <c r="AP496">
        <v>0</v>
      </c>
      <c r="AQ496">
        <v>1851.29</v>
      </c>
      <c r="AR496">
        <v>0</v>
      </c>
      <c r="AS496">
        <v>0</v>
      </c>
      <c r="AT496">
        <v>10982.05</v>
      </c>
      <c r="AU496">
        <v>0</v>
      </c>
      <c r="AV496">
        <v>2</v>
      </c>
      <c r="AW496">
        <v>9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</row>
    <row r="497" spans="1:62">
      <c r="A497" t="s">
        <v>5986</v>
      </c>
      <c r="B497" t="s">
        <v>5378</v>
      </c>
      <c r="C497" t="s">
        <v>195</v>
      </c>
      <c r="D497">
        <v>9000602</v>
      </c>
      <c r="E497" t="s">
        <v>1619</v>
      </c>
      <c r="F497">
        <v>4.1</v>
      </c>
      <c r="G497">
        <v>1476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100</v>
      </c>
      <c r="S497">
        <v>300</v>
      </c>
      <c r="T497">
        <v>0</v>
      </c>
      <c r="U497">
        <v>33</v>
      </c>
      <c r="V497">
        <v>800</v>
      </c>
      <c r="W497">
        <v>0</v>
      </c>
      <c r="X497">
        <v>0</v>
      </c>
      <c r="Y497">
        <v>0</v>
      </c>
      <c r="Z497">
        <v>2709</v>
      </c>
      <c r="AA497">
        <v>0</v>
      </c>
      <c r="AB497">
        <v>1921.29</v>
      </c>
      <c r="AC497">
        <v>0</v>
      </c>
      <c r="AD497">
        <v>0</v>
      </c>
      <c r="AE497">
        <v>0</v>
      </c>
      <c r="AF497">
        <v>0</v>
      </c>
      <c r="AG497">
        <v>381.1</v>
      </c>
      <c r="AH497">
        <v>104.32</v>
      </c>
      <c r="AI497">
        <v>14.29</v>
      </c>
      <c r="AJ497">
        <v>286</v>
      </c>
      <c r="AK497">
        <v>762.19</v>
      </c>
      <c r="AL497">
        <v>365.12</v>
      </c>
      <c r="AM497">
        <v>33.35</v>
      </c>
      <c r="AN497">
        <v>80.98</v>
      </c>
      <c r="AO497">
        <v>41.73</v>
      </c>
      <c r="AP497">
        <v>0</v>
      </c>
      <c r="AQ497">
        <v>1851.29</v>
      </c>
      <c r="AR497">
        <v>0</v>
      </c>
      <c r="AS497">
        <v>0</v>
      </c>
      <c r="AT497">
        <v>10982.05</v>
      </c>
      <c r="AU497">
        <v>0</v>
      </c>
      <c r="AV497">
        <v>2</v>
      </c>
      <c r="AW497">
        <v>9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>
      <c r="A498" t="s">
        <v>5987</v>
      </c>
      <c r="B498" t="s">
        <v>5378</v>
      </c>
      <c r="C498" t="s">
        <v>5603</v>
      </c>
      <c r="D498">
        <v>9000603</v>
      </c>
      <c r="E498" t="s">
        <v>1623</v>
      </c>
      <c r="F498">
        <v>4.1</v>
      </c>
      <c r="G498">
        <v>1476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100</v>
      </c>
      <c r="S498">
        <v>300</v>
      </c>
      <c r="T498">
        <v>0</v>
      </c>
      <c r="U498">
        <v>33</v>
      </c>
      <c r="V498">
        <v>800</v>
      </c>
      <c r="W498">
        <v>0</v>
      </c>
      <c r="X498">
        <v>0</v>
      </c>
      <c r="Y498">
        <v>0</v>
      </c>
      <c r="Z498">
        <v>2709</v>
      </c>
      <c r="AA498">
        <v>0</v>
      </c>
      <c r="AB498">
        <v>1921.29</v>
      </c>
      <c r="AC498">
        <v>0</v>
      </c>
      <c r="AD498">
        <v>0</v>
      </c>
      <c r="AE498">
        <v>0</v>
      </c>
      <c r="AF498">
        <v>0</v>
      </c>
      <c r="AG498">
        <v>381.1</v>
      </c>
      <c r="AH498">
        <v>104.32</v>
      </c>
      <c r="AI498">
        <v>14.29</v>
      </c>
      <c r="AJ498">
        <v>286</v>
      </c>
      <c r="AK498">
        <v>762.19</v>
      </c>
      <c r="AL498">
        <v>365.12</v>
      </c>
      <c r="AM498">
        <v>33.35</v>
      </c>
      <c r="AN498">
        <v>80.98</v>
      </c>
      <c r="AO498">
        <v>41.73</v>
      </c>
      <c r="AP498">
        <v>0</v>
      </c>
      <c r="AQ498">
        <v>3851.29</v>
      </c>
      <c r="AR498">
        <v>0</v>
      </c>
      <c r="AS498">
        <v>0</v>
      </c>
      <c r="AT498">
        <v>11487.42</v>
      </c>
      <c r="AU498">
        <v>0</v>
      </c>
      <c r="AV498">
        <v>2</v>
      </c>
      <c r="AW498">
        <v>9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>
      <c r="A499" t="s">
        <v>5988</v>
      </c>
      <c r="B499" t="s">
        <v>5378</v>
      </c>
      <c r="C499" t="s">
        <v>5989</v>
      </c>
      <c r="D499">
        <v>9000604</v>
      </c>
      <c r="E499" t="s">
        <v>1627</v>
      </c>
      <c r="F499">
        <v>4.9</v>
      </c>
      <c r="G499">
        <v>1764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100</v>
      </c>
      <c r="S499">
        <v>300</v>
      </c>
      <c r="T499">
        <v>700</v>
      </c>
      <c r="U499">
        <v>33</v>
      </c>
      <c r="V499">
        <v>800</v>
      </c>
      <c r="W499">
        <v>0</v>
      </c>
      <c r="X499">
        <v>243.31</v>
      </c>
      <c r="Y499">
        <v>0</v>
      </c>
      <c r="Z499">
        <v>3940.31</v>
      </c>
      <c r="AA499">
        <v>0</v>
      </c>
      <c r="AB499">
        <v>2861.88</v>
      </c>
      <c r="AC499">
        <v>0</v>
      </c>
      <c r="AD499">
        <v>0</v>
      </c>
      <c r="AE499">
        <v>0</v>
      </c>
      <c r="AF499">
        <v>0</v>
      </c>
      <c r="AG499">
        <v>528.49</v>
      </c>
      <c r="AH499">
        <v>132.12</v>
      </c>
      <c r="AI499">
        <v>19.82</v>
      </c>
      <c r="AJ499">
        <v>396</v>
      </c>
      <c r="AK499">
        <v>1056.98</v>
      </c>
      <c r="AL499">
        <v>462.43</v>
      </c>
      <c r="AM499">
        <v>46.24</v>
      </c>
      <c r="AN499">
        <v>112.3</v>
      </c>
      <c r="AO499">
        <v>52.85</v>
      </c>
      <c r="AP499">
        <v>0</v>
      </c>
      <c r="AQ499">
        <v>4791.88</v>
      </c>
      <c r="AR499">
        <v>0</v>
      </c>
      <c r="AS499">
        <v>0</v>
      </c>
      <c r="AT499">
        <v>15176.55</v>
      </c>
      <c r="AU499">
        <v>11.54</v>
      </c>
      <c r="AV499">
        <v>2</v>
      </c>
      <c r="AW499">
        <v>9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>
      <c r="A500" t="s">
        <v>5990</v>
      </c>
      <c r="B500" t="s">
        <v>5378</v>
      </c>
      <c r="C500" t="s">
        <v>5552</v>
      </c>
      <c r="D500">
        <v>9000605</v>
      </c>
      <c r="E500" t="s">
        <v>1631</v>
      </c>
      <c r="F500">
        <v>4.1</v>
      </c>
      <c r="G500">
        <v>1476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100</v>
      </c>
      <c r="S500">
        <v>300</v>
      </c>
      <c r="T500">
        <v>0</v>
      </c>
      <c r="U500">
        <v>33</v>
      </c>
      <c r="V500">
        <v>800</v>
      </c>
      <c r="W500">
        <v>0</v>
      </c>
      <c r="X500">
        <v>203.59</v>
      </c>
      <c r="Y500">
        <v>0</v>
      </c>
      <c r="Z500">
        <v>2912.59</v>
      </c>
      <c r="AA500">
        <v>0</v>
      </c>
      <c r="AB500">
        <v>2115.47</v>
      </c>
      <c r="AC500">
        <v>0</v>
      </c>
      <c r="AD500">
        <v>0</v>
      </c>
      <c r="AE500">
        <v>0</v>
      </c>
      <c r="AF500">
        <v>0</v>
      </c>
      <c r="AG500">
        <v>386.31</v>
      </c>
      <c r="AH500">
        <v>104.32</v>
      </c>
      <c r="AI500">
        <v>14.49</v>
      </c>
      <c r="AJ500">
        <v>290</v>
      </c>
      <c r="AK500">
        <v>772.61</v>
      </c>
      <c r="AL500">
        <v>365.12</v>
      </c>
      <c r="AM500">
        <v>33.8</v>
      </c>
      <c r="AN500">
        <v>82.09</v>
      </c>
      <c r="AO500">
        <v>41.73</v>
      </c>
      <c r="AP500">
        <v>0</v>
      </c>
      <c r="AQ500">
        <v>2045.47</v>
      </c>
      <c r="AR500">
        <v>0</v>
      </c>
      <c r="AS500">
        <v>0</v>
      </c>
      <c r="AT500">
        <v>11337.55</v>
      </c>
      <c r="AU500">
        <v>0</v>
      </c>
      <c r="AV500">
        <v>2</v>
      </c>
      <c r="AW500">
        <v>9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>
      <c r="A501" t="s">
        <v>5991</v>
      </c>
      <c r="B501" t="s">
        <v>5378</v>
      </c>
      <c r="C501" t="s">
        <v>5614</v>
      </c>
      <c r="D501">
        <v>9000606</v>
      </c>
      <c r="E501" t="s">
        <v>1635</v>
      </c>
      <c r="F501">
        <v>4.1</v>
      </c>
      <c r="G501">
        <v>1476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100</v>
      </c>
      <c r="S501">
        <v>300</v>
      </c>
      <c r="T501">
        <v>0</v>
      </c>
      <c r="U501">
        <v>33</v>
      </c>
      <c r="V501">
        <v>800</v>
      </c>
      <c r="W501">
        <v>0</v>
      </c>
      <c r="X501">
        <v>30</v>
      </c>
      <c r="Y501">
        <v>0</v>
      </c>
      <c r="Z501">
        <v>2739</v>
      </c>
      <c r="AA501">
        <v>0</v>
      </c>
      <c r="AB501">
        <v>1939.2</v>
      </c>
      <c r="AC501">
        <v>0</v>
      </c>
      <c r="AD501">
        <v>0</v>
      </c>
      <c r="AE501">
        <v>0</v>
      </c>
      <c r="AF501">
        <v>0</v>
      </c>
      <c r="AG501">
        <v>387.93</v>
      </c>
      <c r="AH501">
        <v>104.32</v>
      </c>
      <c r="AI501">
        <v>14.55</v>
      </c>
      <c r="AJ501">
        <v>291</v>
      </c>
      <c r="AK501">
        <v>775.86</v>
      </c>
      <c r="AL501">
        <v>365.12</v>
      </c>
      <c r="AM501">
        <v>33.94</v>
      </c>
      <c r="AN501">
        <v>82.44</v>
      </c>
      <c r="AO501">
        <v>41.73</v>
      </c>
      <c r="AP501">
        <v>0</v>
      </c>
      <c r="AQ501">
        <v>1869.2</v>
      </c>
      <c r="AR501">
        <v>0</v>
      </c>
      <c r="AS501">
        <v>0</v>
      </c>
      <c r="AT501">
        <v>12837.28</v>
      </c>
      <c r="AU501">
        <v>39.37</v>
      </c>
      <c r="AV501">
        <v>2</v>
      </c>
      <c r="AW501">
        <v>9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>
      <c r="A502" t="s">
        <v>5992</v>
      </c>
      <c r="B502" t="s">
        <v>5378</v>
      </c>
      <c r="C502" t="s">
        <v>154</v>
      </c>
      <c r="D502">
        <v>9000607</v>
      </c>
      <c r="E502" t="s">
        <v>1639</v>
      </c>
      <c r="F502">
        <v>6.7</v>
      </c>
      <c r="G502">
        <v>2412</v>
      </c>
      <c r="H502">
        <v>0</v>
      </c>
      <c r="I502">
        <v>68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300</v>
      </c>
      <c r="S502">
        <v>300</v>
      </c>
      <c r="T502">
        <v>0</v>
      </c>
      <c r="U502">
        <v>33</v>
      </c>
      <c r="V502">
        <v>800</v>
      </c>
      <c r="W502">
        <v>0</v>
      </c>
      <c r="X502">
        <v>0</v>
      </c>
      <c r="Y502">
        <v>0</v>
      </c>
      <c r="Z502">
        <v>3913</v>
      </c>
      <c r="AA502">
        <v>0</v>
      </c>
      <c r="AB502">
        <v>2136.29</v>
      </c>
      <c r="AC502">
        <v>0</v>
      </c>
      <c r="AD502">
        <v>0</v>
      </c>
      <c r="AE502">
        <v>0</v>
      </c>
      <c r="AF502">
        <v>0</v>
      </c>
      <c r="AG502">
        <v>828.78</v>
      </c>
      <c r="AH502">
        <v>207.19</v>
      </c>
      <c r="AI502">
        <v>31.08</v>
      </c>
      <c r="AJ502">
        <v>622</v>
      </c>
      <c r="AK502">
        <v>1657.56</v>
      </c>
      <c r="AL502">
        <v>725.18</v>
      </c>
      <c r="AM502">
        <v>72.52</v>
      </c>
      <c r="AN502">
        <v>176.12</v>
      </c>
      <c r="AO502">
        <v>82.88</v>
      </c>
      <c r="AP502">
        <v>0</v>
      </c>
      <c r="AQ502">
        <v>8011.95</v>
      </c>
      <c r="AR502">
        <v>85.66</v>
      </c>
      <c r="AS502">
        <v>0</v>
      </c>
      <c r="AT502">
        <v>17855.48</v>
      </c>
      <c r="AU502">
        <v>85.66</v>
      </c>
      <c r="AV502">
        <v>2</v>
      </c>
      <c r="AW502">
        <v>9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>
      <c r="A503" t="s">
        <v>5993</v>
      </c>
      <c r="B503" t="s">
        <v>5378</v>
      </c>
      <c r="C503" t="s">
        <v>5614</v>
      </c>
      <c r="D503">
        <v>9000608</v>
      </c>
      <c r="E503" t="s">
        <v>1643</v>
      </c>
      <c r="F503">
        <v>6.7</v>
      </c>
      <c r="G503">
        <v>2412</v>
      </c>
      <c r="H503">
        <v>0</v>
      </c>
      <c r="I503">
        <v>131.43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7</v>
      </c>
      <c r="R503">
        <v>100</v>
      </c>
      <c r="S503">
        <v>300</v>
      </c>
      <c r="T503">
        <v>0</v>
      </c>
      <c r="U503">
        <v>33</v>
      </c>
      <c r="V503">
        <v>800</v>
      </c>
      <c r="W503">
        <v>0</v>
      </c>
      <c r="X503">
        <v>665.38</v>
      </c>
      <c r="Y503">
        <v>0</v>
      </c>
      <c r="Z503">
        <v>4448.81</v>
      </c>
      <c r="AA503">
        <v>0</v>
      </c>
      <c r="AB503">
        <v>2838.5</v>
      </c>
      <c r="AC503">
        <v>0</v>
      </c>
      <c r="AD503">
        <v>0</v>
      </c>
      <c r="AE503">
        <v>0</v>
      </c>
      <c r="AF503">
        <v>0</v>
      </c>
      <c r="AG503">
        <v>789.37</v>
      </c>
      <c r="AH503">
        <v>197.34</v>
      </c>
      <c r="AI503">
        <v>29.6</v>
      </c>
      <c r="AJ503">
        <v>592</v>
      </c>
      <c r="AK503">
        <v>1578.73</v>
      </c>
      <c r="AL503">
        <v>690.69</v>
      </c>
      <c r="AM503">
        <v>69.07</v>
      </c>
      <c r="AN503">
        <v>167.74</v>
      </c>
      <c r="AO503">
        <v>78.94</v>
      </c>
      <c r="AP503">
        <v>0</v>
      </c>
      <c r="AQ503">
        <v>2768.5</v>
      </c>
      <c r="AR503">
        <v>0</v>
      </c>
      <c r="AS503">
        <v>0</v>
      </c>
      <c r="AT503">
        <v>19593.64</v>
      </c>
      <c r="AU503">
        <v>204.75</v>
      </c>
      <c r="AV503">
        <v>2</v>
      </c>
      <c r="AW503">
        <v>9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>
      <c r="A504" t="s">
        <v>5994</v>
      </c>
      <c r="B504" t="s">
        <v>5378</v>
      </c>
      <c r="C504" t="s">
        <v>5532</v>
      </c>
      <c r="D504">
        <v>9000609</v>
      </c>
      <c r="E504" t="s">
        <v>1647</v>
      </c>
      <c r="F504">
        <v>5.9</v>
      </c>
      <c r="G504">
        <v>2124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100</v>
      </c>
      <c r="S504">
        <v>300</v>
      </c>
      <c r="T504">
        <v>0</v>
      </c>
      <c r="U504">
        <v>33</v>
      </c>
      <c r="V504">
        <v>800</v>
      </c>
      <c r="W504">
        <v>0</v>
      </c>
      <c r="X504">
        <v>322.97</v>
      </c>
      <c r="Y504">
        <v>0</v>
      </c>
      <c r="Z504">
        <v>3679.97</v>
      </c>
      <c r="AA504">
        <v>0</v>
      </c>
      <c r="AB504">
        <v>2193.8</v>
      </c>
      <c r="AC504">
        <v>0</v>
      </c>
      <c r="AD504">
        <v>0</v>
      </c>
      <c r="AE504">
        <v>0</v>
      </c>
      <c r="AF504">
        <v>0</v>
      </c>
      <c r="AG504">
        <v>700.01</v>
      </c>
      <c r="AH504">
        <v>175</v>
      </c>
      <c r="AI504">
        <v>26.25</v>
      </c>
      <c r="AJ504">
        <v>525</v>
      </c>
      <c r="AK504">
        <v>1400.02</v>
      </c>
      <c r="AL504">
        <v>612.51</v>
      </c>
      <c r="AM504">
        <v>61.25</v>
      </c>
      <c r="AN504">
        <v>148.75</v>
      </c>
      <c r="AO504">
        <v>70</v>
      </c>
      <c r="AP504">
        <v>0</v>
      </c>
      <c r="AQ504">
        <v>8181.71</v>
      </c>
      <c r="AR504">
        <v>57.91</v>
      </c>
      <c r="AS504">
        <v>0</v>
      </c>
      <c r="AT504">
        <v>16930.4</v>
      </c>
      <c r="AU504">
        <v>57.91</v>
      </c>
      <c r="AV504">
        <v>2</v>
      </c>
      <c r="AW504">
        <v>9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>
      <c r="A505" t="s">
        <v>5995</v>
      </c>
      <c r="B505" t="s">
        <v>5378</v>
      </c>
      <c r="C505" t="s">
        <v>5996</v>
      </c>
      <c r="D505">
        <v>9000610</v>
      </c>
      <c r="E505" t="s">
        <v>1651</v>
      </c>
      <c r="F505">
        <v>6.7</v>
      </c>
      <c r="G505">
        <v>2412</v>
      </c>
      <c r="H505">
        <v>0</v>
      </c>
      <c r="I505">
        <v>12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300</v>
      </c>
      <c r="S505">
        <v>300</v>
      </c>
      <c r="T505">
        <v>0</v>
      </c>
      <c r="U505">
        <v>33</v>
      </c>
      <c r="V505">
        <v>800</v>
      </c>
      <c r="W505">
        <v>0</v>
      </c>
      <c r="X505">
        <v>332.69</v>
      </c>
      <c r="Y505">
        <v>0</v>
      </c>
      <c r="Z505">
        <v>4189.69</v>
      </c>
      <c r="AA505">
        <v>0</v>
      </c>
      <c r="AB505">
        <v>2150.45</v>
      </c>
      <c r="AC505">
        <v>0</v>
      </c>
      <c r="AD505">
        <v>0</v>
      </c>
      <c r="AE505">
        <v>0</v>
      </c>
      <c r="AF505">
        <v>0</v>
      </c>
      <c r="AG505">
        <v>999.8</v>
      </c>
      <c r="AH505">
        <v>249.95</v>
      </c>
      <c r="AI505">
        <v>37.49</v>
      </c>
      <c r="AJ505">
        <v>750</v>
      </c>
      <c r="AK505">
        <v>1999.6</v>
      </c>
      <c r="AL505">
        <v>874.83</v>
      </c>
      <c r="AM505">
        <v>87.48</v>
      </c>
      <c r="AN505">
        <v>212.46</v>
      </c>
      <c r="AO505">
        <v>99.98</v>
      </c>
      <c r="AP505">
        <v>0</v>
      </c>
      <c r="AQ505">
        <v>1940.45</v>
      </c>
      <c r="AR505">
        <v>0</v>
      </c>
      <c r="AS505">
        <v>0</v>
      </c>
      <c r="AT505">
        <v>21746.45</v>
      </c>
      <c r="AU505">
        <v>294.18</v>
      </c>
      <c r="AV505">
        <v>2</v>
      </c>
      <c r="AW505">
        <v>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>
      <c r="A506" t="s">
        <v>5997</v>
      </c>
      <c r="B506" t="s">
        <v>5378</v>
      </c>
      <c r="C506" t="s">
        <v>5517</v>
      </c>
      <c r="D506">
        <v>9000611</v>
      </c>
      <c r="E506" t="s">
        <v>1655</v>
      </c>
      <c r="F506">
        <v>6.7</v>
      </c>
      <c r="G506">
        <v>2412</v>
      </c>
      <c r="H506">
        <v>0</v>
      </c>
      <c r="I506">
        <v>242.36</v>
      </c>
      <c r="J506">
        <v>0</v>
      </c>
      <c r="K506">
        <v>60</v>
      </c>
      <c r="L506">
        <v>84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300</v>
      </c>
      <c r="S506">
        <v>300</v>
      </c>
      <c r="T506">
        <v>0</v>
      </c>
      <c r="U506">
        <v>33</v>
      </c>
      <c r="V506">
        <v>800</v>
      </c>
      <c r="W506">
        <v>0</v>
      </c>
      <c r="X506">
        <v>130</v>
      </c>
      <c r="Y506">
        <v>0</v>
      </c>
      <c r="Z506">
        <v>4361.36</v>
      </c>
      <c r="AA506">
        <v>0</v>
      </c>
      <c r="AB506">
        <v>2281.94</v>
      </c>
      <c r="AC506">
        <v>0</v>
      </c>
      <c r="AD506">
        <v>0</v>
      </c>
      <c r="AE506">
        <v>0</v>
      </c>
      <c r="AF506">
        <v>0</v>
      </c>
      <c r="AG506">
        <v>1019.35</v>
      </c>
      <c r="AH506">
        <v>254.84</v>
      </c>
      <c r="AI506">
        <v>38.23</v>
      </c>
      <c r="AJ506">
        <v>765</v>
      </c>
      <c r="AK506">
        <v>2038.71</v>
      </c>
      <c r="AL506">
        <v>891.93</v>
      </c>
      <c r="AM506">
        <v>89.19</v>
      </c>
      <c r="AN506">
        <v>216.61</v>
      </c>
      <c r="AO506">
        <v>101.94</v>
      </c>
      <c r="AP506">
        <v>0</v>
      </c>
      <c r="AQ506">
        <v>2071.94</v>
      </c>
      <c r="AR506">
        <v>0</v>
      </c>
      <c r="AS506">
        <v>0</v>
      </c>
      <c r="AT506">
        <v>21232.36</v>
      </c>
      <c r="AU506">
        <v>274.81</v>
      </c>
      <c r="AV506">
        <v>2</v>
      </c>
      <c r="AW506">
        <v>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>
      <c r="A507" t="s">
        <v>5998</v>
      </c>
      <c r="B507" t="s">
        <v>5378</v>
      </c>
      <c r="C507" t="s">
        <v>5808</v>
      </c>
      <c r="D507">
        <v>9000612</v>
      </c>
      <c r="E507" t="s">
        <v>1659</v>
      </c>
      <c r="F507">
        <v>4.3</v>
      </c>
      <c r="G507">
        <v>1548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100</v>
      </c>
      <c r="S507">
        <v>300</v>
      </c>
      <c r="T507">
        <v>0</v>
      </c>
      <c r="U507">
        <v>33</v>
      </c>
      <c r="V507">
        <v>800</v>
      </c>
      <c r="W507">
        <v>0</v>
      </c>
      <c r="X507">
        <v>0</v>
      </c>
      <c r="Y507">
        <v>0</v>
      </c>
      <c r="Z507">
        <v>2781</v>
      </c>
      <c r="AA507">
        <v>0</v>
      </c>
      <c r="AB507">
        <v>1861.02</v>
      </c>
      <c r="AC507">
        <v>0</v>
      </c>
      <c r="AD507">
        <v>0</v>
      </c>
      <c r="AE507">
        <v>0</v>
      </c>
      <c r="AF507">
        <v>0</v>
      </c>
      <c r="AG507">
        <v>450.47</v>
      </c>
      <c r="AH507">
        <v>112.62</v>
      </c>
      <c r="AI507">
        <v>16.89</v>
      </c>
      <c r="AJ507">
        <v>338</v>
      </c>
      <c r="AK507">
        <v>900.94</v>
      </c>
      <c r="AL507">
        <v>394.16</v>
      </c>
      <c r="AM507">
        <v>39.42</v>
      </c>
      <c r="AN507">
        <v>95.72</v>
      </c>
      <c r="AO507">
        <v>45.05</v>
      </c>
      <c r="AP507">
        <v>0</v>
      </c>
      <c r="AQ507">
        <v>1791.02</v>
      </c>
      <c r="AR507">
        <v>0</v>
      </c>
      <c r="AS507">
        <v>0</v>
      </c>
      <c r="AT507">
        <v>10887.16</v>
      </c>
      <c r="AU507">
        <v>0</v>
      </c>
      <c r="AV507">
        <v>2</v>
      </c>
      <c r="AW507">
        <v>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</row>
    <row r="508" spans="1:62">
      <c r="A508" t="s">
        <v>5999</v>
      </c>
      <c r="B508" t="s">
        <v>5378</v>
      </c>
      <c r="C508" t="s">
        <v>5681</v>
      </c>
      <c r="D508">
        <v>9000613</v>
      </c>
      <c r="E508" t="s">
        <v>1663</v>
      </c>
      <c r="F508">
        <v>4.9</v>
      </c>
      <c r="G508">
        <v>1764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7</v>
      </c>
      <c r="R508">
        <v>100</v>
      </c>
      <c r="S508">
        <v>300</v>
      </c>
      <c r="T508">
        <v>0</v>
      </c>
      <c r="U508">
        <v>33</v>
      </c>
      <c r="V508">
        <v>800</v>
      </c>
      <c r="W508">
        <v>0</v>
      </c>
      <c r="X508">
        <v>0</v>
      </c>
      <c r="Y508">
        <v>0</v>
      </c>
      <c r="Z508">
        <v>3004</v>
      </c>
      <c r="AA508">
        <v>0</v>
      </c>
      <c r="AB508">
        <v>2093.88</v>
      </c>
      <c r="AC508">
        <v>0</v>
      </c>
      <c r="AD508">
        <v>0</v>
      </c>
      <c r="AE508">
        <v>0</v>
      </c>
      <c r="AF508">
        <v>0</v>
      </c>
      <c r="AG508">
        <v>445.92</v>
      </c>
      <c r="AH508">
        <v>111.48</v>
      </c>
      <c r="AI508">
        <v>16.72</v>
      </c>
      <c r="AJ508">
        <v>334</v>
      </c>
      <c r="AK508">
        <v>891.84</v>
      </c>
      <c r="AL508">
        <v>390.18</v>
      </c>
      <c r="AM508">
        <v>39.02</v>
      </c>
      <c r="AN508">
        <v>94.76</v>
      </c>
      <c r="AO508">
        <v>44.59</v>
      </c>
      <c r="AP508">
        <v>0</v>
      </c>
      <c r="AQ508">
        <v>2023.88</v>
      </c>
      <c r="AR508">
        <v>0</v>
      </c>
      <c r="AS508">
        <v>0</v>
      </c>
      <c r="AT508">
        <v>13440.91</v>
      </c>
      <c r="AU508">
        <v>42.51</v>
      </c>
      <c r="AV508">
        <v>2</v>
      </c>
      <c r="AW508">
        <v>9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>
      <c r="A509" t="s">
        <v>6000</v>
      </c>
      <c r="B509" t="s">
        <v>5378</v>
      </c>
      <c r="C509" t="s">
        <v>5681</v>
      </c>
      <c r="D509">
        <v>9000614</v>
      </c>
      <c r="E509" t="s">
        <v>1667</v>
      </c>
      <c r="F509">
        <v>5.7</v>
      </c>
      <c r="G509">
        <v>2052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</v>
      </c>
      <c r="R509">
        <v>300</v>
      </c>
      <c r="S509">
        <v>300</v>
      </c>
      <c r="T509">
        <v>0</v>
      </c>
      <c r="U509">
        <v>33</v>
      </c>
      <c r="V509">
        <v>800</v>
      </c>
      <c r="W509">
        <v>0</v>
      </c>
      <c r="X509">
        <v>243.31</v>
      </c>
      <c r="Y509">
        <v>0</v>
      </c>
      <c r="Z509">
        <v>3735.31</v>
      </c>
      <c r="AA509">
        <v>0</v>
      </c>
      <c r="AB509">
        <v>2617.29</v>
      </c>
      <c r="AC509">
        <v>0</v>
      </c>
      <c r="AD509">
        <v>0</v>
      </c>
      <c r="AE509">
        <v>0</v>
      </c>
      <c r="AF509">
        <v>0</v>
      </c>
      <c r="AG509">
        <v>547.59</v>
      </c>
      <c r="AH509">
        <v>136.9</v>
      </c>
      <c r="AI509">
        <v>20.53</v>
      </c>
      <c r="AJ509">
        <v>411</v>
      </c>
      <c r="AK509">
        <v>1095.18</v>
      </c>
      <c r="AL509">
        <v>479.14</v>
      </c>
      <c r="AM509">
        <v>47.91</v>
      </c>
      <c r="AN509">
        <v>116.36</v>
      </c>
      <c r="AO509">
        <v>54.76</v>
      </c>
      <c r="AP509">
        <v>0</v>
      </c>
      <c r="AQ509">
        <v>2407.29</v>
      </c>
      <c r="AR509">
        <v>0</v>
      </c>
      <c r="AS509">
        <v>0</v>
      </c>
      <c r="AT509">
        <v>14456.52</v>
      </c>
      <c r="AU509">
        <v>61.48</v>
      </c>
      <c r="AV509">
        <v>2</v>
      </c>
      <c r="AW509">
        <v>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>
      <c r="A510" t="s">
        <v>6001</v>
      </c>
      <c r="B510" t="s">
        <v>5378</v>
      </c>
      <c r="C510" t="s">
        <v>5808</v>
      </c>
      <c r="D510">
        <v>9000615</v>
      </c>
      <c r="E510" t="s">
        <v>1671</v>
      </c>
      <c r="F510">
        <v>4.1</v>
      </c>
      <c r="G510">
        <v>1476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100</v>
      </c>
      <c r="S510">
        <v>300</v>
      </c>
      <c r="T510">
        <v>0</v>
      </c>
      <c r="U510">
        <v>33</v>
      </c>
      <c r="V510">
        <v>800</v>
      </c>
      <c r="W510">
        <v>0</v>
      </c>
      <c r="X510">
        <v>0</v>
      </c>
      <c r="Y510">
        <v>0</v>
      </c>
      <c r="Z510">
        <v>2709</v>
      </c>
      <c r="AA510">
        <v>0</v>
      </c>
      <c r="AB510">
        <v>1800.43</v>
      </c>
      <c r="AC510">
        <v>0</v>
      </c>
      <c r="AD510">
        <v>0</v>
      </c>
      <c r="AE510">
        <v>0</v>
      </c>
      <c r="AF510">
        <v>0</v>
      </c>
      <c r="AG510">
        <v>444.71</v>
      </c>
      <c r="AH510">
        <v>111.18</v>
      </c>
      <c r="AI510">
        <v>16.68</v>
      </c>
      <c r="AJ510">
        <v>334</v>
      </c>
      <c r="AK510">
        <v>889.42</v>
      </c>
      <c r="AL510">
        <v>389.12</v>
      </c>
      <c r="AM510">
        <v>38.91</v>
      </c>
      <c r="AN510">
        <v>94.5</v>
      </c>
      <c r="AO510">
        <v>44.47</v>
      </c>
      <c r="AP510">
        <v>0</v>
      </c>
      <c r="AQ510">
        <v>3730.43</v>
      </c>
      <c r="AR510">
        <v>0</v>
      </c>
      <c r="AS510">
        <v>0</v>
      </c>
      <c r="AT510">
        <v>10705.39</v>
      </c>
      <c r="AU510">
        <v>0</v>
      </c>
      <c r="AV510">
        <v>2</v>
      </c>
      <c r="AW510">
        <v>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>
      <c r="A511" t="s">
        <v>6002</v>
      </c>
      <c r="B511" t="s">
        <v>5378</v>
      </c>
      <c r="C511" t="s">
        <v>5472</v>
      </c>
      <c r="D511">
        <v>9000616</v>
      </c>
      <c r="E511" t="s">
        <v>1675</v>
      </c>
      <c r="F511">
        <v>6.5</v>
      </c>
      <c r="G511">
        <v>2340</v>
      </c>
      <c r="H511">
        <v>0</v>
      </c>
      <c r="I511">
        <v>12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300</v>
      </c>
      <c r="S511">
        <v>300</v>
      </c>
      <c r="T511">
        <v>0</v>
      </c>
      <c r="U511">
        <v>33</v>
      </c>
      <c r="V511">
        <v>800</v>
      </c>
      <c r="W511">
        <v>0</v>
      </c>
      <c r="X511">
        <v>0</v>
      </c>
      <c r="Y511">
        <v>0</v>
      </c>
      <c r="Z511">
        <v>3785</v>
      </c>
      <c r="AA511">
        <v>0</v>
      </c>
      <c r="AB511">
        <v>2102.87</v>
      </c>
      <c r="AC511">
        <v>0</v>
      </c>
      <c r="AD511">
        <v>0</v>
      </c>
      <c r="AE511">
        <v>0</v>
      </c>
      <c r="AF511">
        <v>0</v>
      </c>
      <c r="AG511">
        <v>811.28</v>
      </c>
      <c r="AH511">
        <v>202.82</v>
      </c>
      <c r="AI511">
        <v>30.42</v>
      </c>
      <c r="AJ511">
        <v>608</v>
      </c>
      <c r="AK511">
        <v>1622.55</v>
      </c>
      <c r="AL511">
        <v>709.87</v>
      </c>
      <c r="AM511">
        <v>70.99</v>
      </c>
      <c r="AN511">
        <v>172.4</v>
      </c>
      <c r="AO511">
        <v>81.13</v>
      </c>
      <c r="AP511">
        <v>0</v>
      </c>
      <c r="AQ511">
        <v>5920.48</v>
      </c>
      <c r="AR511">
        <v>27.61</v>
      </c>
      <c r="AS511">
        <v>0</v>
      </c>
      <c r="AT511">
        <v>21061.44</v>
      </c>
      <c r="AU511">
        <v>181.84</v>
      </c>
      <c r="AV511">
        <v>2</v>
      </c>
      <c r="AW511">
        <v>9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>
      <c r="A512" t="s">
        <v>6003</v>
      </c>
      <c r="B512" t="s">
        <v>5378</v>
      </c>
      <c r="C512" t="s">
        <v>5641</v>
      </c>
      <c r="D512">
        <v>9000617</v>
      </c>
      <c r="E512" t="s">
        <v>1679</v>
      </c>
      <c r="F512">
        <v>5.1</v>
      </c>
      <c r="G512">
        <v>1836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100</v>
      </c>
      <c r="S512">
        <v>300</v>
      </c>
      <c r="T512">
        <v>0</v>
      </c>
      <c r="U512">
        <v>33</v>
      </c>
      <c r="V512">
        <v>800</v>
      </c>
      <c r="W512">
        <v>0</v>
      </c>
      <c r="X512">
        <v>0</v>
      </c>
      <c r="Y512">
        <v>0</v>
      </c>
      <c r="Z512">
        <v>3069</v>
      </c>
      <c r="AA512">
        <v>0</v>
      </c>
      <c r="AB512">
        <v>1947.98</v>
      </c>
      <c r="AC512">
        <v>0</v>
      </c>
      <c r="AD512">
        <v>0</v>
      </c>
      <c r="AE512">
        <v>0</v>
      </c>
      <c r="AF512">
        <v>0</v>
      </c>
      <c r="AG512">
        <v>549.14</v>
      </c>
      <c r="AH512">
        <v>137.29</v>
      </c>
      <c r="AI512">
        <v>20.59</v>
      </c>
      <c r="AJ512">
        <v>412</v>
      </c>
      <c r="AK512">
        <v>1098.28</v>
      </c>
      <c r="AL512">
        <v>480.5</v>
      </c>
      <c r="AM512">
        <v>48.05</v>
      </c>
      <c r="AN512">
        <v>116.69</v>
      </c>
      <c r="AO512">
        <v>54.91</v>
      </c>
      <c r="AP512">
        <v>0</v>
      </c>
      <c r="AQ512">
        <v>1877.98</v>
      </c>
      <c r="AR512">
        <v>0</v>
      </c>
      <c r="AS512">
        <v>0</v>
      </c>
      <c r="AT512">
        <v>12617.69</v>
      </c>
      <c r="AU512">
        <v>22.19</v>
      </c>
      <c r="AV512">
        <v>2</v>
      </c>
      <c r="AW512">
        <v>9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>
      <c r="A513" t="s">
        <v>6004</v>
      </c>
      <c r="B513" t="s">
        <v>5378</v>
      </c>
      <c r="C513" t="s">
        <v>5805</v>
      </c>
      <c r="D513">
        <v>9000618</v>
      </c>
      <c r="E513" t="s">
        <v>1683</v>
      </c>
      <c r="F513">
        <v>5.9</v>
      </c>
      <c r="G513">
        <v>2124</v>
      </c>
      <c r="H513">
        <v>0</v>
      </c>
      <c r="I513">
        <v>112.63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100</v>
      </c>
      <c r="S513">
        <v>300</v>
      </c>
      <c r="T513">
        <v>0</v>
      </c>
      <c r="U513">
        <v>33</v>
      </c>
      <c r="V513">
        <v>800</v>
      </c>
      <c r="W513">
        <v>0</v>
      </c>
      <c r="X513">
        <v>878.9</v>
      </c>
      <c r="Y513">
        <v>0</v>
      </c>
      <c r="Z513">
        <v>4348.53</v>
      </c>
      <c r="AA513">
        <v>0</v>
      </c>
      <c r="AB513">
        <v>2790.25</v>
      </c>
      <c r="AC513">
        <v>0</v>
      </c>
      <c r="AD513">
        <v>0</v>
      </c>
      <c r="AE513">
        <v>0</v>
      </c>
      <c r="AF513">
        <v>0</v>
      </c>
      <c r="AG513">
        <v>737.93</v>
      </c>
      <c r="AH513">
        <v>184.48</v>
      </c>
      <c r="AI513">
        <v>27.67</v>
      </c>
      <c r="AJ513">
        <v>553</v>
      </c>
      <c r="AK513">
        <v>1475.85</v>
      </c>
      <c r="AL513">
        <v>645.69</v>
      </c>
      <c r="AM513">
        <v>64.57</v>
      </c>
      <c r="AN513">
        <v>156.81</v>
      </c>
      <c r="AO513">
        <v>73.79</v>
      </c>
      <c r="AP513">
        <v>0</v>
      </c>
      <c r="AQ513">
        <v>6773.45</v>
      </c>
      <c r="AR513">
        <v>53.2</v>
      </c>
      <c r="AS513">
        <v>0</v>
      </c>
      <c r="AT513">
        <v>16797.7</v>
      </c>
      <c r="AU513">
        <v>53.93</v>
      </c>
      <c r="AV513">
        <v>2</v>
      </c>
      <c r="AW513">
        <v>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>
      <c r="A514" t="s">
        <v>6005</v>
      </c>
      <c r="B514" t="s">
        <v>5378</v>
      </c>
      <c r="C514" t="s">
        <v>5609</v>
      </c>
      <c r="D514">
        <v>9000619</v>
      </c>
      <c r="E514" t="s">
        <v>1687</v>
      </c>
      <c r="F514">
        <v>0</v>
      </c>
      <c r="G514">
        <v>0</v>
      </c>
      <c r="H514">
        <v>4534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300</v>
      </c>
      <c r="T514">
        <v>0</v>
      </c>
      <c r="U514">
        <v>33</v>
      </c>
      <c r="V514">
        <v>0</v>
      </c>
      <c r="W514">
        <v>0</v>
      </c>
      <c r="X514">
        <v>0</v>
      </c>
      <c r="Y514">
        <v>0</v>
      </c>
      <c r="Z514">
        <v>4867</v>
      </c>
      <c r="AA514">
        <v>0</v>
      </c>
      <c r="AB514">
        <v>2788.9</v>
      </c>
      <c r="AC514">
        <v>0</v>
      </c>
      <c r="AD514">
        <v>0</v>
      </c>
      <c r="AE514">
        <v>0</v>
      </c>
      <c r="AF514">
        <v>0</v>
      </c>
      <c r="AG514">
        <v>1019.1</v>
      </c>
      <c r="AH514">
        <v>254.78</v>
      </c>
      <c r="AI514">
        <v>38.22</v>
      </c>
      <c r="AJ514">
        <v>764</v>
      </c>
      <c r="AK514">
        <v>2038.2</v>
      </c>
      <c r="AL514">
        <v>891.71</v>
      </c>
      <c r="AM514">
        <v>89.17</v>
      </c>
      <c r="AN514">
        <v>216.56</v>
      </c>
      <c r="AO514">
        <v>101.91</v>
      </c>
      <c r="AP514">
        <v>0</v>
      </c>
      <c r="AQ514">
        <v>4788.9</v>
      </c>
      <c r="AR514">
        <v>0</v>
      </c>
      <c r="AS514">
        <v>0</v>
      </c>
      <c r="AT514">
        <v>39362.44</v>
      </c>
      <c r="AU514">
        <v>737.21</v>
      </c>
      <c r="AV514">
        <v>2</v>
      </c>
      <c r="AW514">
        <v>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>
      <c r="A515" t="s">
        <v>6006</v>
      </c>
      <c r="B515" t="s">
        <v>5378</v>
      </c>
      <c r="C515" t="s">
        <v>5805</v>
      </c>
      <c r="D515">
        <v>9000620</v>
      </c>
      <c r="E515" t="s">
        <v>1691</v>
      </c>
      <c r="F515">
        <v>4.7</v>
      </c>
      <c r="G515">
        <v>1692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100</v>
      </c>
      <c r="S515">
        <v>300</v>
      </c>
      <c r="T515">
        <v>0</v>
      </c>
      <c r="U515">
        <v>33</v>
      </c>
      <c r="V515">
        <v>800</v>
      </c>
      <c r="W515">
        <v>0</v>
      </c>
      <c r="X515">
        <v>700.14</v>
      </c>
      <c r="Y515">
        <v>0</v>
      </c>
      <c r="Z515">
        <v>3625.14</v>
      </c>
      <c r="AA515">
        <v>0</v>
      </c>
      <c r="AB515">
        <v>2840.01</v>
      </c>
      <c r="AC515">
        <v>0</v>
      </c>
      <c r="AD515">
        <v>0</v>
      </c>
      <c r="AE515">
        <v>0</v>
      </c>
      <c r="AF515">
        <v>0</v>
      </c>
      <c r="AG515">
        <v>379.58</v>
      </c>
      <c r="AH515">
        <v>104.32</v>
      </c>
      <c r="AI515">
        <v>14.23</v>
      </c>
      <c r="AJ515">
        <v>285</v>
      </c>
      <c r="AK515">
        <v>759.17</v>
      </c>
      <c r="AL515">
        <v>365.12</v>
      </c>
      <c r="AM515">
        <v>33.21</v>
      </c>
      <c r="AN515">
        <v>80.66</v>
      </c>
      <c r="AO515">
        <v>41.73</v>
      </c>
      <c r="AP515">
        <v>0</v>
      </c>
      <c r="AQ515">
        <v>6770.01</v>
      </c>
      <c r="AR515">
        <v>0</v>
      </c>
      <c r="AS515">
        <v>0</v>
      </c>
      <c r="AT515">
        <v>14109.94</v>
      </c>
      <c r="AU515">
        <v>0</v>
      </c>
      <c r="AV515">
        <v>2</v>
      </c>
      <c r="AW515">
        <v>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</row>
    <row r="516" spans="1:62">
      <c r="A516" t="s">
        <v>6007</v>
      </c>
      <c r="B516" t="s">
        <v>5378</v>
      </c>
      <c r="C516" t="s">
        <v>5691</v>
      </c>
      <c r="D516">
        <v>9000621</v>
      </c>
      <c r="E516" t="s">
        <v>1695</v>
      </c>
      <c r="F516">
        <v>4.1</v>
      </c>
      <c r="G516">
        <v>1476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100</v>
      </c>
      <c r="S516">
        <v>300</v>
      </c>
      <c r="T516">
        <v>0</v>
      </c>
      <c r="U516">
        <v>33</v>
      </c>
      <c r="V516">
        <v>800</v>
      </c>
      <c r="W516">
        <v>0</v>
      </c>
      <c r="X516">
        <v>203.59</v>
      </c>
      <c r="Y516">
        <v>0</v>
      </c>
      <c r="Z516">
        <v>2912.59</v>
      </c>
      <c r="AA516">
        <v>0</v>
      </c>
      <c r="AB516">
        <v>2169.87</v>
      </c>
      <c r="AC516">
        <v>0</v>
      </c>
      <c r="AD516">
        <v>0</v>
      </c>
      <c r="AE516">
        <v>0</v>
      </c>
      <c r="AF516">
        <v>0</v>
      </c>
      <c r="AG516">
        <v>356.05</v>
      </c>
      <c r="AH516">
        <v>104.32</v>
      </c>
      <c r="AI516">
        <v>13.35</v>
      </c>
      <c r="AJ516">
        <v>267</v>
      </c>
      <c r="AK516">
        <v>712.11</v>
      </c>
      <c r="AL516">
        <v>365.12</v>
      </c>
      <c r="AM516">
        <v>31.15</v>
      </c>
      <c r="AN516">
        <v>75.66</v>
      </c>
      <c r="AO516">
        <v>41.73</v>
      </c>
      <c r="AP516">
        <v>0</v>
      </c>
      <c r="AQ516">
        <v>2099.87</v>
      </c>
      <c r="AR516">
        <v>0</v>
      </c>
      <c r="AS516">
        <v>0</v>
      </c>
      <c r="AT516">
        <v>11501.87</v>
      </c>
      <c r="AU516">
        <v>0</v>
      </c>
      <c r="AV516">
        <v>2</v>
      </c>
      <c r="AW516">
        <v>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</row>
    <row r="517" spans="1:62">
      <c r="A517" t="s">
        <v>6008</v>
      </c>
      <c r="B517" t="s">
        <v>5378</v>
      </c>
      <c r="C517" t="s">
        <v>5645</v>
      </c>
      <c r="D517">
        <v>9000622</v>
      </c>
      <c r="E517" t="s">
        <v>1699</v>
      </c>
      <c r="F517">
        <v>6.1</v>
      </c>
      <c r="G517">
        <v>2196</v>
      </c>
      <c r="H517">
        <v>0</v>
      </c>
      <c r="I517">
        <v>305.36</v>
      </c>
      <c r="J517">
        <v>403.86</v>
      </c>
      <c r="K517">
        <v>30</v>
      </c>
      <c r="L517">
        <v>36</v>
      </c>
      <c r="M517">
        <v>0</v>
      </c>
      <c r="N517">
        <v>144</v>
      </c>
      <c r="O517">
        <v>0</v>
      </c>
      <c r="P517">
        <v>0</v>
      </c>
      <c r="Q517">
        <v>0</v>
      </c>
      <c r="R517">
        <v>100</v>
      </c>
      <c r="S517">
        <v>300</v>
      </c>
      <c r="T517">
        <v>0</v>
      </c>
      <c r="U517">
        <v>33</v>
      </c>
      <c r="V517">
        <v>800</v>
      </c>
      <c r="W517">
        <v>0</v>
      </c>
      <c r="X517">
        <v>605.79</v>
      </c>
      <c r="Y517">
        <v>0</v>
      </c>
      <c r="Z517">
        <v>4954.01</v>
      </c>
      <c r="AA517">
        <v>0</v>
      </c>
      <c r="AB517">
        <v>4044.62</v>
      </c>
      <c r="AC517">
        <v>0</v>
      </c>
      <c r="AD517">
        <v>0</v>
      </c>
      <c r="AE517">
        <v>0</v>
      </c>
      <c r="AF517">
        <v>0</v>
      </c>
      <c r="AG517">
        <v>445.35</v>
      </c>
      <c r="AH517">
        <v>111.34</v>
      </c>
      <c r="AI517">
        <v>16.7</v>
      </c>
      <c r="AJ517">
        <v>334</v>
      </c>
      <c r="AK517">
        <v>890.71</v>
      </c>
      <c r="AL517">
        <v>389.68</v>
      </c>
      <c r="AM517">
        <v>38.97</v>
      </c>
      <c r="AN517">
        <v>94.64</v>
      </c>
      <c r="AO517">
        <v>44.54</v>
      </c>
      <c r="AP517">
        <v>0</v>
      </c>
      <c r="AQ517">
        <v>7308.62</v>
      </c>
      <c r="AR517">
        <v>0</v>
      </c>
      <c r="AS517">
        <v>0</v>
      </c>
      <c r="AT517">
        <v>13868.79</v>
      </c>
      <c r="AU517">
        <v>0</v>
      </c>
      <c r="AV517">
        <v>2</v>
      </c>
      <c r="AW517">
        <v>9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>
      <c r="A518" t="s">
        <v>6009</v>
      </c>
      <c r="B518" t="s">
        <v>5378</v>
      </c>
      <c r="C518" t="s">
        <v>5703</v>
      </c>
      <c r="D518">
        <v>9000623</v>
      </c>
      <c r="E518" t="s">
        <v>1703</v>
      </c>
      <c r="F518">
        <v>6.9</v>
      </c>
      <c r="G518">
        <v>2484</v>
      </c>
      <c r="H518">
        <v>0</v>
      </c>
      <c r="I518">
        <v>108</v>
      </c>
      <c r="J518">
        <v>0</v>
      </c>
      <c r="K518">
        <v>0</v>
      </c>
      <c r="L518">
        <v>0</v>
      </c>
      <c r="M518">
        <v>0</v>
      </c>
      <c r="N518">
        <v>216</v>
      </c>
      <c r="O518">
        <v>0</v>
      </c>
      <c r="P518">
        <v>0</v>
      </c>
      <c r="Q518">
        <v>0</v>
      </c>
      <c r="R518">
        <v>100</v>
      </c>
      <c r="S518">
        <v>300</v>
      </c>
      <c r="T518">
        <v>0</v>
      </c>
      <c r="U518">
        <v>33</v>
      </c>
      <c r="V518">
        <v>800</v>
      </c>
      <c r="W518">
        <v>0</v>
      </c>
      <c r="X518">
        <v>685.24</v>
      </c>
      <c r="Y518">
        <v>0</v>
      </c>
      <c r="Z518">
        <v>4726.24</v>
      </c>
      <c r="AA518">
        <v>0</v>
      </c>
      <c r="AB518">
        <v>3719.13</v>
      </c>
      <c r="AC518">
        <v>0</v>
      </c>
      <c r="AD518">
        <v>0</v>
      </c>
      <c r="AE518">
        <v>0</v>
      </c>
      <c r="AF518">
        <v>0</v>
      </c>
      <c r="AG518">
        <v>493.29</v>
      </c>
      <c r="AH518">
        <v>123.32</v>
      </c>
      <c r="AI518">
        <v>18.5</v>
      </c>
      <c r="AJ518">
        <v>370</v>
      </c>
      <c r="AK518">
        <v>986.58</v>
      </c>
      <c r="AL518">
        <v>431.63</v>
      </c>
      <c r="AM518">
        <v>43.16</v>
      </c>
      <c r="AN518">
        <v>104.82</v>
      </c>
      <c r="AO518">
        <v>49.33</v>
      </c>
      <c r="AP518">
        <v>0</v>
      </c>
      <c r="AQ518">
        <v>7649.13</v>
      </c>
      <c r="AR518">
        <v>0</v>
      </c>
      <c r="AS518">
        <v>0</v>
      </c>
      <c r="AT518">
        <v>13642.88</v>
      </c>
      <c r="AU518">
        <v>0</v>
      </c>
      <c r="AV518">
        <v>2</v>
      </c>
      <c r="AW518">
        <v>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>
      <c r="A519" t="s">
        <v>6010</v>
      </c>
      <c r="B519" t="s">
        <v>5378</v>
      </c>
      <c r="C519" t="s">
        <v>614</v>
      </c>
      <c r="D519">
        <v>9000624</v>
      </c>
      <c r="E519" t="s">
        <v>1707</v>
      </c>
      <c r="F519">
        <v>0</v>
      </c>
      <c r="G519">
        <v>0</v>
      </c>
      <c r="H519">
        <v>3627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300</v>
      </c>
      <c r="T519">
        <v>0</v>
      </c>
      <c r="U519">
        <v>33</v>
      </c>
      <c r="V519">
        <v>0</v>
      </c>
      <c r="W519">
        <v>0</v>
      </c>
      <c r="X519">
        <v>0</v>
      </c>
      <c r="Y519">
        <v>0</v>
      </c>
      <c r="Z519">
        <v>3960</v>
      </c>
      <c r="AA519">
        <v>0</v>
      </c>
      <c r="AB519">
        <v>1770.19</v>
      </c>
      <c r="AC519">
        <v>0</v>
      </c>
      <c r="AD519">
        <v>0</v>
      </c>
      <c r="AE519">
        <v>0</v>
      </c>
      <c r="AF519">
        <v>0</v>
      </c>
      <c r="AG519">
        <v>1031.56</v>
      </c>
      <c r="AH519">
        <v>257.89</v>
      </c>
      <c r="AI519">
        <v>38.68</v>
      </c>
      <c r="AJ519">
        <v>774</v>
      </c>
      <c r="AK519">
        <v>2063.12</v>
      </c>
      <c r="AL519">
        <v>902.62</v>
      </c>
      <c r="AM519">
        <v>90.26</v>
      </c>
      <c r="AN519">
        <v>219.21</v>
      </c>
      <c r="AO519">
        <v>103.16</v>
      </c>
      <c r="AP519">
        <v>0</v>
      </c>
      <c r="AQ519">
        <v>7855.87</v>
      </c>
      <c r="AR519">
        <v>85.68</v>
      </c>
      <c r="AS519">
        <v>0</v>
      </c>
      <c r="AT519">
        <v>21246.54</v>
      </c>
      <c r="AU519">
        <v>187.4</v>
      </c>
      <c r="AV519">
        <v>2</v>
      </c>
      <c r="AW519">
        <v>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>
      <c r="A520" t="s">
        <v>6011</v>
      </c>
      <c r="B520" t="s">
        <v>5378</v>
      </c>
      <c r="C520" t="s">
        <v>5717</v>
      </c>
      <c r="D520">
        <v>9000625</v>
      </c>
      <c r="E520" t="s">
        <v>1711</v>
      </c>
      <c r="F520">
        <v>6.1</v>
      </c>
      <c r="G520">
        <v>2196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504</v>
      </c>
      <c r="O520">
        <v>0</v>
      </c>
      <c r="P520">
        <v>0</v>
      </c>
      <c r="Q520">
        <v>0</v>
      </c>
      <c r="R520">
        <v>100</v>
      </c>
      <c r="S520">
        <v>300</v>
      </c>
      <c r="T520">
        <v>0</v>
      </c>
      <c r="U520">
        <v>33</v>
      </c>
      <c r="V520">
        <v>800</v>
      </c>
      <c r="W520">
        <v>0</v>
      </c>
      <c r="X520">
        <v>1481.45</v>
      </c>
      <c r="Y520">
        <v>0</v>
      </c>
      <c r="Z520">
        <v>5414.45</v>
      </c>
      <c r="AA520">
        <v>0</v>
      </c>
      <c r="AB520">
        <v>4436.59</v>
      </c>
      <c r="AC520">
        <v>0</v>
      </c>
      <c r="AD520">
        <v>0</v>
      </c>
      <c r="AE520">
        <v>0</v>
      </c>
      <c r="AF520">
        <v>0</v>
      </c>
      <c r="AG520">
        <v>479.11</v>
      </c>
      <c r="AH520">
        <v>119.78</v>
      </c>
      <c r="AI520">
        <v>17.97</v>
      </c>
      <c r="AJ520">
        <v>359</v>
      </c>
      <c r="AK520">
        <v>958.21</v>
      </c>
      <c r="AL520">
        <v>419.22</v>
      </c>
      <c r="AM520">
        <v>41.92</v>
      </c>
      <c r="AN520">
        <v>101.81</v>
      </c>
      <c r="AO520">
        <v>47.91</v>
      </c>
      <c r="AP520">
        <v>0</v>
      </c>
      <c r="AQ520">
        <v>12366.59</v>
      </c>
      <c r="AR520">
        <v>0</v>
      </c>
      <c r="AS520">
        <v>0</v>
      </c>
      <c r="AT520">
        <v>14288.91</v>
      </c>
      <c r="AU520">
        <v>0</v>
      </c>
      <c r="AV520">
        <v>2</v>
      </c>
      <c r="AW520">
        <v>9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</row>
    <row r="521" spans="1:62">
      <c r="A521" t="s">
        <v>6012</v>
      </c>
      <c r="B521" t="s">
        <v>5378</v>
      </c>
      <c r="C521" t="s">
        <v>5645</v>
      </c>
      <c r="D521">
        <v>9000626</v>
      </c>
      <c r="E521" t="s">
        <v>1715</v>
      </c>
      <c r="F521">
        <v>6.1</v>
      </c>
      <c r="G521">
        <v>2196</v>
      </c>
      <c r="H521">
        <v>0</v>
      </c>
      <c r="I521">
        <v>242.36</v>
      </c>
      <c r="J521">
        <v>0</v>
      </c>
      <c r="K521">
        <v>0</v>
      </c>
      <c r="L521">
        <v>0</v>
      </c>
      <c r="M521">
        <v>0</v>
      </c>
      <c r="N521">
        <v>504</v>
      </c>
      <c r="O521">
        <v>0</v>
      </c>
      <c r="P521">
        <v>0</v>
      </c>
      <c r="Q521">
        <v>0</v>
      </c>
      <c r="R521">
        <v>100</v>
      </c>
      <c r="S521">
        <v>300</v>
      </c>
      <c r="T521">
        <v>0</v>
      </c>
      <c r="U521">
        <v>33</v>
      </c>
      <c r="V521">
        <v>800</v>
      </c>
      <c r="W521">
        <v>0</v>
      </c>
      <c r="X521">
        <v>807.72</v>
      </c>
      <c r="Y521">
        <v>0</v>
      </c>
      <c r="Z521">
        <v>4983.08</v>
      </c>
      <c r="AA521">
        <v>0</v>
      </c>
      <c r="AB521">
        <v>4046.13</v>
      </c>
      <c r="AC521">
        <v>0</v>
      </c>
      <c r="AD521">
        <v>0</v>
      </c>
      <c r="AE521">
        <v>0</v>
      </c>
      <c r="AF521">
        <v>0</v>
      </c>
      <c r="AG521">
        <v>458.99</v>
      </c>
      <c r="AH521">
        <v>114.75</v>
      </c>
      <c r="AI521">
        <v>17.21</v>
      </c>
      <c r="AJ521">
        <v>344</v>
      </c>
      <c r="AK521">
        <v>917.97</v>
      </c>
      <c r="AL521">
        <v>401.61</v>
      </c>
      <c r="AM521">
        <v>40.16</v>
      </c>
      <c r="AN521">
        <v>97.53</v>
      </c>
      <c r="AO521">
        <v>45.9</v>
      </c>
      <c r="AP521">
        <v>0</v>
      </c>
      <c r="AQ521">
        <v>6976.13</v>
      </c>
      <c r="AR521">
        <v>0</v>
      </c>
      <c r="AS521">
        <v>0</v>
      </c>
      <c r="AT521">
        <v>14761.92</v>
      </c>
      <c r="AU521">
        <v>0</v>
      </c>
      <c r="AV521">
        <v>2</v>
      </c>
      <c r="AW521">
        <v>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</row>
    <row r="522" spans="1:62">
      <c r="A522" t="s">
        <v>6013</v>
      </c>
      <c r="B522" t="s">
        <v>5378</v>
      </c>
      <c r="C522" t="s">
        <v>5645</v>
      </c>
      <c r="D522">
        <v>9000627</v>
      </c>
      <c r="E522" t="s">
        <v>1719</v>
      </c>
      <c r="F522">
        <v>6.1</v>
      </c>
      <c r="G522">
        <v>2196</v>
      </c>
      <c r="H522">
        <v>0</v>
      </c>
      <c r="I522">
        <v>242.36</v>
      </c>
      <c r="J522">
        <v>0</v>
      </c>
      <c r="K522">
        <v>0</v>
      </c>
      <c r="L522">
        <v>0</v>
      </c>
      <c r="M522">
        <v>0</v>
      </c>
      <c r="N522">
        <v>216</v>
      </c>
      <c r="O522">
        <v>0</v>
      </c>
      <c r="P522">
        <v>0</v>
      </c>
      <c r="Q522">
        <v>0</v>
      </c>
      <c r="R522">
        <v>100</v>
      </c>
      <c r="S522">
        <v>300</v>
      </c>
      <c r="T522">
        <v>0</v>
      </c>
      <c r="U522">
        <v>33</v>
      </c>
      <c r="V522">
        <v>800</v>
      </c>
      <c r="W522">
        <v>0</v>
      </c>
      <c r="X522">
        <v>693.79</v>
      </c>
      <c r="Y522">
        <v>0</v>
      </c>
      <c r="Z522">
        <v>4581.15</v>
      </c>
      <c r="AA522">
        <v>0</v>
      </c>
      <c r="AB522">
        <v>3656.05</v>
      </c>
      <c r="AC522">
        <v>0</v>
      </c>
      <c r="AD522">
        <v>0</v>
      </c>
      <c r="AE522">
        <v>0</v>
      </c>
      <c r="AF522">
        <v>0</v>
      </c>
      <c r="AG522">
        <v>452.9</v>
      </c>
      <c r="AH522">
        <v>113.22</v>
      </c>
      <c r="AI522">
        <v>16.98</v>
      </c>
      <c r="AJ522">
        <v>340</v>
      </c>
      <c r="AK522">
        <v>905.79</v>
      </c>
      <c r="AL522">
        <v>396.28</v>
      </c>
      <c r="AM522">
        <v>39.63</v>
      </c>
      <c r="AN522">
        <v>96.24</v>
      </c>
      <c r="AO522">
        <v>45.29</v>
      </c>
      <c r="AP522">
        <v>0</v>
      </c>
      <c r="AQ522">
        <v>3586.05</v>
      </c>
      <c r="AR522">
        <v>0</v>
      </c>
      <c r="AS522">
        <v>0</v>
      </c>
      <c r="AT522">
        <v>12880.85</v>
      </c>
      <c r="AU522">
        <v>0</v>
      </c>
      <c r="AV522">
        <v>2</v>
      </c>
      <c r="AW522">
        <v>9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</row>
    <row r="523" spans="1:62">
      <c r="A523" t="s">
        <v>6014</v>
      </c>
      <c r="B523" t="s">
        <v>5378</v>
      </c>
      <c r="C523" t="s">
        <v>5645</v>
      </c>
      <c r="D523">
        <v>9000628</v>
      </c>
      <c r="E523" t="s">
        <v>1723</v>
      </c>
      <c r="F523">
        <v>5.1</v>
      </c>
      <c r="G523">
        <v>1836</v>
      </c>
      <c r="H523">
        <v>0</v>
      </c>
      <c r="I523">
        <v>12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100</v>
      </c>
      <c r="S523">
        <v>300</v>
      </c>
      <c r="T523">
        <v>0</v>
      </c>
      <c r="U523">
        <v>33</v>
      </c>
      <c r="V523">
        <v>800</v>
      </c>
      <c r="W523">
        <v>0</v>
      </c>
      <c r="X523">
        <v>275.24</v>
      </c>
      <c r="Y523">
        <v>0</v>
      </c>
      <c r="Z523">
        <v>3356.24</v>
      </c>
      <c r="AA523">
        <v>0</v>
      </c>
      <c r="AB523">
        <v>2156.19</v>
      </c>
      <c r="AC523">
        <v>0</v>
      </c>
      <c r="AD523">
        <v>0</v>
      </c>
      <c r="AE523">
        <v>0</v>
      </c>
      <c r="AF523">
        <v>0</v>
      </c>
      <c r="AG523">
        <v>588</v>
      </c>
      <c r="AH523">
        <v>147</v>
      </c>
      <c r="AI523">
        <v>22.05</v>
      </c>
      <c r="AJ523">
        <v>441</v>
      </c>
      <c r="AK523">
        <v>1176</v>
      </c>
      <c r="AL523">
        <v>514.5</v>
      </c>
      <c r="AM523">
        <v>51.45</v>
      </c>
      <c r="AN523">
        <v>124.95</v>
      </c>
      <c r="AO523">
        <v>58.8</v>
      </c>
      <c r="AP523">
        <v>0</v>
      </c>
      <c r="AQ523">
        <v>8086.19</v>
      </c>
      <c r="AR523">
        <v>0</v>
      </c>
      <c r="AS523">
        <v>0</v>
      </c>
      <c r="AT523">
        <v>13077.57</v>
      </c>
      <c r="AU523">
        <v>0</v>
      </c>
      <c r="AV523">
        <v>2</v>
      </c>
      <c r="AW523">
        <v>9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>
      <c r="A524" t="s">
        <v>6015</v>
      </c>
      <c r="B524" t="s">
        <v>5378</v>
      </c>
      <c r="C524" t="s">
        <v>5705</v>
      </c>
      <c r="D524">
        <v>9000629</v>
      </c>
      <c r="E524" t="s">
        <v>1727</v>
      </c>
      <c r="F524">
        <v>6.1</v>
      </c>
      <c r="G524">
        <v>2196</v>
      </c>
      <c r="H524">
        <v>0</v>
      </c>
      <c r="I524">
        <v>72</v>
      </c>
      <c r="J524">
        <v>0</v>
      </c>
      <c r="K524">
        <v>0</v>
      </c>
      <c r="L524">
        <v>0</v>
      </c>
      <c r="M524">
        <v>0</v>
      </c>
      <c r="N524">
        <v>504</v>
      </c>
      <c r="O524">
        <v>0</v>
      </c>
      <c r="P524">
        <v>0</v>
      </c>
      <c r="Q524">
        <v>0</v>
      </c>
      <c r="R524">
        <v>100</v>
      </c>
      <c r="S524">
        <v>300</v>
      </c>
      <c r="T524">
        <v>0</v>
      </c>
      <c r="U524">
        <v>33</v>
      </c>
      <c r="V524">
        <v>800</v>
      </c>
      <c r="W524">
        <v>0</v>
      </c>
      <c r="X524">
        <v>0</v>
      </c>
      <c r="Y524">
        <v>0</v>
      </c>
      <c r="Z524">
        <v>4005</v>
      </c>
      <c r="AA524">
        <v>0</v>
      </c>
      <c r="AB524">
        <v>3051.63</v>
      </c>
      <c r="AC524">
        <v>0</v>
      </c>
      <c r="AD524">
        <v>0</v>
      </c>
      <c r="AE524">
        <v>0</v>
      </c>
      <c r="AF524">
        <v>0</v>
      </c>
      <c r="AG524">
        <v>467.08</v>
      </c>
      <c r="AH524">
        <v>116.77</v>
      </c>
      <c r="AI524">
        <v>17.52</v>
      </c>
      <c r="AJ524">
        <v>350</v>
      </c>
      <c r="AK524">
        <v>934.15</v>
      </c>
      <c r="AL524">
        <v>408.69</v>
      </c>
      <c r="AM524">
        <v>40.87</v>
      </c>
      <c r="AN524">
        <v>99.25</v>
      </c>
      <c r="AO524">
        <v>46.71</v>
      </c>
      <c r="AP524">
        <v>0</v>
      </c>
      <c r="AQ524">
        <v>2981.63</v>
      </c>
      <c r="AR524">
        <v>0</v>
      </c>
      <c r="AS524">
        <v>0</v>
      </c>
      <c r="AT524">
        <v>17547.06</v>
      </c>
      <c r="AU524">
        <v>136.96</v>
      </c>
      <c r="AV524">
        <v>2</v>
      </c>
      <c r="AW524">
        <v>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</row>
    <row r="525" spans="1:62">
      <c r="A525" t="s">
        <v>6016</v>
      </c>
      <c r="B525" t="s">
        <v>5378</v>
      </c>
      <c r="C525" t="s">
        <v>5645</v>
      </c>
      <c r="D525">
        <v>9000630</v>
      </c>
      <c r="E525" t="s">
        <v>1731</v>
      </c>
      <c r="F525">
        <v>6.1</v>
      </c>
      <c r="G525">
        <v>2196</v>
      </c>
      <c r="H525">
        <v>0</v>
      </c>
      <c r="I525">
        <v>301</v>
      </c>
      <c r="J525">
        <v>201.93</v>
      </c>
      <c r="K525">
        <v>10</v>
      </c>
      <c r="L525">
        <v>12</v>
      </c>
      <c r="M525">
        <v>0</v>
      </c>
      <c r="N525">
        <v>144</v>
      </c>
      <c r="O525">
        <v>0</v>
      </c>
      <c r="P525">
        <v>0</v>
      </c>
      <c r="Q525">
        <v>0</v>
      </c>
      <c r="R525">
        <v>100</v>
      </c>
      <c r="S525">
        <v>300</v>
      </c>
      <c r="T525">
        <v>0</v>
      </c>
      <c r="U525">
        <v>33</v>
      </c>
      <c r="V525">
        <v>800</v>
      </c>
      <c r="W525">
        <v>0</v>
      </c>
      <c r="X525">
        <v>1435.52</v>
      </c>
      <c r="Y525">
        <v>0</v>
      </c>
      <c r="Z525">
        <v>5533.45</v>
      </c>
      <c r="AA525">
        <v>0</v>
      </c>
      <c r="AB525">
        <v>4621.86</v>
      </c>
      <c r="AC525">
        <v>0</v>
      </c>
      <c r="AD525">
        <v>0</v>
      </c>
      <c r="AE525">
        <v>0</v>
      </c>
      <c r="AF525">
        <v>0</v>
      </c>
      <c r="AG525">
        <v>446.28</v>
      </c>
      <c r="AH525">
        <v>111.57</v>
      </c>
      <c r="AI525">
        <v>16.74</v>
      </c>
      <c r="AJ525">
        <v>335</v>
      </c>
      <c r="AK525">
        <v>892.57</v>
      </c>
      <c r="AL525">
        <v>390.5</v>
      </c>
      <c r="AM525">
        <v>39.05</v>
      </c>
      <c r="AN525">
        <v>94.84</v>
      </c>
      <c r="AO525">
        <v>44.63</v>
      </c>
      <c r="AP525">
        <v>0</v>
      </c>
      <c r="AQ525">
        <v>6551.86</v>
      </c>
      <c r="AR525">
        <v>0</v>
      </c>
      <c r="AS525">
        <v>0</v>
      </c>
      <c r="AT525">
        <v>14441.41</v>
      </c>
      <c r="AU525">
        <v>0</v>
      </c>
      <c r="AV525">
        <v>2</v>
      </c>
      <c r="AW525">
        <v>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>
      <c r="A526" t="s">
        <v>6017</v>
      </c>
      <c r="B526" t="s">
        <v>5378</v>
      </c>
      <c r="C526" t="s">
        <v>5645</v>
      </c>
      <c r="D526">
        <v>9000631</v>
      </c>
      <c r="E526" t="s">
        <v>1735</v>
      </c>
      <c r="F526">
        <v>6.1</v>
      </c>
      <c r="G526">
        <v>2196</v>
      </c>
      <c r="H526">
        <v>0</v>
      </c>
      <c r="I526">
        <v>64</v>
      </c>
      <c r="J526">
        <v>201.93</v>
      </c>
      <c r="K526">
        <v>0</v>
      </c>
      <c r="L526">
        <v>0</v>
      </c>
      <c r="M526">
        <v>0</v>
      </c>
      <c r="N526">
        <v>216</v>
      </c>
      <c r="O526">
        <v>0</v>
      </c>
      <c r="P526">
        <v>0</v>
      </c>
      <c r="Q526">
        <v>0</v>
      </c>
      <c r="R526">
        <v>100</v>
      </c>
      <c r="S526">
        <v>300</v>
      </c>
      <c r="T526">
        <v>0</v>
      </c>
      <c r="U526">
        <v>33</v>
      </c>
      <c r="V526">
        <v>800</v>
      </c>
      <c r="W526">
        <v>0</v>
      </c>
      <c r="X526">
        <v>920.69</v>
      </c>
      <c r="Y526">
        <v>0</v>
      </c>
      <c r="Z526">
        <v>4831.62</v>
      </c>
      <c r="AA526">
        <v>0</v>
      </c>
      <c r="AB526">
        <v>3949.88</v>
      </c>
      <c r="AC526">
        <v>0</v>
      </c>
      <c r="AD526">
        <v>0</v>
      </c>
      <c r="AE526">
        <v>0</v>
      </c>
      <c r="AF526">
        <v>0</v>
      </c>
      <c r="AG526">
        <v>431.64</v>
      </c>
      <c r="AH526">
        <v>107.91</v>
      </c>
      <c r="AI526">
        <v>16.19</v>
      </c>
      <c r="AJ526">
        <v>324</v>
      </c>
      <c r="AK526">
        <v>863.29</v>
      </c>
      <c r="AL526">
        <v>377.69</v>
      </c>
      <c r="AM526">
        <v>37.77</v>
      </c>
      <c r="AN526">
        <v>91.72</v>
      </c>
      <c r="AO526">
        <v>43.16</v>
      </c>
      <c r="AP526">
        <v>0</v>
      </c>
      <c r="AQ526">
        <v>7879.88</v>
      </c>
      <c r="AR526">
        <v>0</v>
      </c>
      <c r="AS526">
        <v>0</v>
      </c>
      <c r="AT526">
        <v>13104.05</v>
      </c>
      <c r="AU526">
        <v>0</v>
      </c>
      <c r="AV526">
        <v>2</v>
      </c>
      <c r="AW526">
        <v>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</row>
    <row r="527" spans="1:62">
      <c r="A527" t="s">
        <v>6018</v>
      </c>
      <c r="B527" t="s">
        <v>5378</v>
      </c>
      <c r="C527" t="s">
        <v>5703</v>
      </c>
      <c r="D527">
        <v>9000632</v>
      </c>
      <c r="E527" t="s">
        <v>1739</v>
      </c>
      <c r="F527">
        <v>6.9</v>
      </c>
      <c r="G527">
        <v>2484</v>
      </c>
      <c r="H527">
        <v>0</v>
      </c>
      <c r="I527">
        <v>438.63</v>
      </c>
      <c r="J527">
        <v>0</v>
      </c>
      <c r="K527">
        <v>0</v>
      </c>
      <c r="L527">
        <v>0</v>
      </c>
      <c r="M527">
        <v>0</v>
      </c>
      <c r="N527">
        <v>72</v>
      </c>
      <c r="O527">
        <v>0</v>
      </c>
      <c r="P527">
        <v>0</v>
      </c>
      <c r="Q527">
        <v>0</v>
      </c>
      <c r="R527">
        <v>100</v>
      </c>
      <c r="S527">
        <v>300</v>
      </c>
      <c r="T527">
        <v>0</v>
      </c>
      <c r="U527">
        <v>33</v>
      </c>
      <c r="V527">
        <v>800</v>
      </c>
      <c r="W527">
        <v>0</v>
      </c>
      <c r="X527">
        <v>88</v>
      </c>
      <c r="Y527">
        <v>0</v>
      </c>
      <c r="Z527">
        <v>4315.63</v>
      </c>
      <c r="AA527">
        <v>0</v>
      </c>
      <c r="AB527">
        <v>3426.07</v>
      </c>
      <c r="AC527">
        <v>0</v>
      </c>
      <c r="AD527">
        <v>0</v>
      </c>
      <c r="AE527">
        <v>0</v>
      </c>
      <c r="AF527">
        <v>0</v>
      </c>
      <c r="AG527">
        <v>435.38</v>
      </c>
      <c r="AH527">
        <v>108.85</v>
      </c>
      <c r="AI527">
        <v>16.33</v>
      </c>
      <c r="AJ527">
        <v>327</v>
      </c>
      <c r="AK527">
        <v>870.77</v>
      </c>
      <c r="AL527">
        <v>380.96</v>
      </c>
      <c r="AM527">
        <v>38.1</v>
      </c>
      <c r="AN527">
        <v>92.52</v>
      </c>
      <c r="AO527">
        <v>43.54</v>
      </c>
      <c r="AP527">
        <v>0</v>
      </c>
      <c r="AQ527">
        <v>3356.07</v>
      </c>
      <c r="AR527">
        <v>0</v>
      </c>
      <c r="AS527">
        <v>0</v>
      </c>
      <c r="AT527">
        <v>14000.25</v>
      </c>
      <c r="AU527">
        <v>19.33</v>
      </c>
      <c r="AV527">
        <v>2</v>
      </c>
      <c r="AW527">
        <v>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>
      <c r="A528" t="s">
        <v>6019</v>
      </c>
      <c r="B528" t="s">
        <v>5378</v>
      </c>
      <c r="C528" t="s">
        <v>5645</v>
      </c>
      <c r="D528">
        <v>9000633</v>
      </c>
      <c r="E528" t="s">
        <v>1743</v>
      </c>
      <c r="F528">
        <v>5.7</v>
      </c>
      <c r="G528">
        <v>2052</v>
      </c>
      <c r="H528">
        <v>0</v>
      </c>
      <c r="I528">
        <v>64</v>
      </c>
      <c r="J528">
        <v>0</v>
      </c>
      <c r="K528">
        <v>0</v>
      </c>
      <c r="L528">
        <v>0</v>
      </c>
      <c r="M528">
        <v>0</v>
      </c>
      <c r="N528">
        <v>504</v>
      </c>
      <c r="O528">
        <v>0</v>
      </c>
      <c r="P528">
        <v>0</v>
      </c>
      <c r="Q528">
        <v>0</v>
      </c>
      <c r="R528">
        <v>100</v>
      </c>
      <c r="S528">
        <v>300</v>
      </c>
      <c r="T528">
        <v>0</v>
      </c>
      <c r="U528">
        <v>33</v>
      </c>
      <c r="V528">
        <v>800</v>
      </c>
      <c r="W528">
        <v>0</v>
      </c>
      <c r="X528">
        <v>283.03</v>
      </c>
      <c r="Y528">
        <v>0</v>
      </c>
      <c r="Z528">
        <v>4136.03</v>
      </c>
      <c r="AA528">
        <v>0</v>
      </c>
      <c r="AB528">
        <v>3179.79</v>
      </c>
      <c r="AC528">
        <v>0</v>
      </c>
      <c r="AD528">
        <v>0</v>
      </c>
      <c r="AE528">
        <v>0</v>
      </c>
      <c r="AF528">
        <v>0</v>
      </c>
      <c r="AG528">
        <v>468.54</v>
      </c>
      <c r="AH528">
        <v>117.13</v>
      </c>
      <c r="AI528">
        <v>17.57</v>
      </c>
      <c r="AJ528">
        <v>351</v>
      </c>
      <c r="AK528">
        <v>937.07</v>
      </c>
      <c r="AL528">
        <v>409.97</v>
      </c>
      <c r="AM528">
        <v>41</v>
      </c>
      <c r="AN528">
        <v>99.56</v>
      </c>
      <c r="AO528">
        <v>46.85</v>
      </c>
      <c r="AP528">
        <v>0</v>
      </c>
      <c r="AQ528">
        <v>9109.79</v>
      </c>
      <c r="AR528">
        <v>0</v>
      </c>
      <c r="AS528">
        <v>0</v>
      </c>
      <c r="AT528">
        <v>12176.8</v>
      </c>
      <c r="AU528">
        <v>0</v>
      </c>
      <c r="AV528">
        <v>2</v>
      </c>
      <c r="AW528">
        <v>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</row>
    <row r="529" spans="1:62">
      <c r="A529" t="s">
        <v>6020</v>
      </c>
      <c r="B529" t="s">
        <v>5378</v>
      </c>
      <c r="C529" t="s">
        <v>5923</v>
      </c>
      <c r="D529">
        <v>9000634</v>
      </c>
      <c r="E529" t="s">
        <v>1747</v>
      </c>
      <c r="F529">
        <v>5.1</v>
      </c>
      <c r="G529">
        <v>1836</v>
      </c>
      <c r="H529">
        <v>0</v>
      </c>
      <c r="I529">
        <v>412</v>
      </c>
      <c r="J529">
        <v>0</v>
      </c>
      <c r="K529">
        <v>0</v>
      </c>
      <c r="L529">
        <v>0</v>
      </c>
      <c r="M529">
        <v>0</v>
      </c>
      <c r="N529">
        <v>216</v>
      </c>
      <c r="O529">
        <v>0</v>
      </c>
      <c r="P529">
        <v>0</v>
      </c>
      <c r="Q529">
        <v>0</v>
      </c>
      <c r="R529">
        <v>100</v>
      </c>
      <c r="S529">
        <v>300</v>
      </c>
      <c r="T529">
        <v>0</v>
      </c>
      <c r="U529">
        <v>33</v>
      </c>
      <c r="V529">
        <v>800</v>
      </c>
      <c r="W529">
        <v>0</v>
      </c>
      <c r="X529">
        <v>506.48</v>
      </c>
      <c r="Y529">
        <v>0</v>
      </c>
      <c r="Z529">
        <v>4203.48</v>
      </c>
      <c r="AA529">
        <v>0</v>
      </c>
      <c r="AB529">
        <v>3277.87</v>
      </c>
      <c r="AC529">
        <v>0</v>
      </c>
      <c r="AD529">
        <v>0</v>
      </c>
      <c r="AE529">
        <v>0</v>
      </c>
      <c r="AF529">
        <v>0</v>
      </c>
      <c r="AG529">
        <v>453.29</v>
      </c>
      <c r="AH529">
        <v>113.32</v>
      </c>
      <c r="AI529">
        <v>17</v>
      </c>
      <c r="AJ529">
        <v>340</v>
      </c>
      <c r="AK529">
        <v>906.58</v>
      </c>
      <c r="AL529">
        <v>396.63</v>
      </c>
      <c r="AM529">
        <v>39.66</v>
      </c>
      <c r="AN529">
        <v>96.32</v>
      </c>
      <c r="AO529">
        <v>45.33</v>
      </c>
      <c r="AP529">
        <v>0</v>
      </c>
      <c r="AQ529">
        <v>5207.87</v>
      </c>
      <c r="AR529">
        <v>0</v>
      </c>
      <c r="AS529">
        <v>0</v>
      </c>
      <c r="AT529">
        <v>12706.84</v>
      </c>
      <c r="AU529">
        <v>0</v>
      </c>
      <c r="AV529">
        <v>2</v>
      </c>
      <c r="AW529">
        <v>9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</row>
    <row r="530" spans="1:62">
      <c r="A530" t="s">
        <v>6021</v>
      </c>
      <c r="B530" t="s">
        <v>5378</v>
      </c>
      <c r="C530" t="s">
        <v>5923</v>
      </c>
      <c r="D530">
        <v>9000635</v>
      </c>
      <c r="E530" t="s">
        <v>1751</v>
      </c>
      <c r="F530">
        <v>5.1</v>
      </c>
      <c r="G530">
        <v>1836</v>
      </c>
      <c r="H530">
        <v>0</v>
      </c>
      <c r="I530">
        <v>243.63</v>
      </c>
      <c r="J530">
        <v>0</v>
      </c>
      <c r="K530">
        <v>0</v>
      </c>
      <c r="L530">
        <v>0</v>
      </c>
      <c r="M530">
        <v>0</v>
      </c>
      <c r="N530">
        <v>72</v>
      </c>
      <c r="O530">
        <v>0</v>
      </c>
      <c r="P530">
        <v>0</v>
      </c>
      <c r="Q530">
        <v>0</v>
      </c>
      <c r="R530">
        <v>100</v>
      </c>
      <c r="S530">
        <v>300</v>
      </c>
      <c r="T530">
        <v>0</v>
      </c>
      <c r="U530">
        <v>33</v>
      </c>
      <c r="V530">
        <v>800</v>
      </c>
      <c r="W530">
        <v>0</v>
      </c>
      <c r="X530">
        <v>506.48</v>
      </c>
      <c r="Y530">
        <v>0</v>
      </c>
      <c r="Z530">
        <v>3891.11</v>
      </c>
      <c r="AA530">
        <v>0</v>
      </c>
      <c r="AB530">
        <v>3012.26</v>
      </c>
      <c r="AC530">
        <v>0</v>
      </c>
      <c r="AD530">
        <v>0</v>
      </c>
      <c r="AE530">
        <v>0</v>
      </c>
      <c r="AF530">
        <v>0</v>
      </c>
      <c r="AG530">
        <v>430.18</v>
      </c>
      <c r="AH530">
        <v>107.54</v>
      </c>
      <c r="AI530">
        <v>16.13</v>
      </c>
      <c r="AJ530">
        <v>323</v>
      </c>
      <c r="AK530">
        <v>860.36</v>
      </c>
      <c r="AL530">
        <v>376.41</v>
      </c>
      <c r="AM530">
        <v>37.64</v>
      </c>
      <c r="AN530">
        <v>91.41</v>
      </c>
      <c r="AO530">
        <v>43.02</v>
      </c>
      <c r="AP530">
        <v>0</v>
      </c>
      <c r="AQ530">
        <v>2942.26</v>
      </c>
      <c r="AR530">
        <v>0</v>
      </c>
      <c r="AS530">
        <v>0</v>
      </c>
      <c r="AT530">
        <v>11895.65</v>
      </c>
      <c r="AU530">
        <v>0</v>
      </c>
      <c r="AV530">
        <v>2</v>
      </c>
      <c r="AW530">
        <v>9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</row>
    <row r="531" spans="1:62">
      <c r="A531" t="s">
        <v>6022</v>
      </c>
      <c r="B531" t="s">
        <v>5378</v>
      </c>
      <c r="C531" t="s">
        <v>5759</v>
      </c>
      <c r="D531">
        <v>9000636</v>
      </c>
      <c r="E531" t="s">
        <v>1755</v>
      </c>
      <c r="F531">
        <v>6.1</v>
      </c>
      <c r="G531">
        <v>2196</v>
      </c>
      <c r="H531">
        <v>0</v>
      </c>
      <c r="I531">
        <v>12</v>
      </c>
      <c r="J531">
        <v>403.86</v>
      </c>
      <c r="K531">
        <v>100</v>
      </c>
      <c r="L531">
        <v>120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300</v>
      </c>
      <c r="S531">
        <v>300</v>
      </c>
      <c r="T531">
        <v>0</v>
      </c>
      <c r="U531">
        <v>33</v>
      </c>
      <c r="V531">
        <v>800</v>
      </c>
      <c r="W531">
        <v>0</v>
      </c>
      <c r="X531">
        <v>1633.52</v>
      </c>
      <c r="Y531">
        <v>0</v>
      </c>
      <c r="Z531">
        <v>5898.38</v>
      </c>
      <c r="AA531">
        <v>0</v>
      </c>
      <c r="AB531">
        <v>4272.49</v>
      </c>
      <c r="AC531">
        <v>0</v>
      </c>
      <c r="AD531">
        <v>0</v>
      </c>
      <c r="AE531">
        <v>0</v>
      </c>
      <c r="AF531">
        <v>0</v>
      </c>
      <c r="AG531">
        <v>750.42</v>
      </c>
      <c r="AH531">
        <v>187.61</v>
      </c>
      <c r="AI531">
        <v>28.14</v>
      </c>
      <c r="AJ531">
        <v>563</v>
      </c>
      <c r="AK531">
        <v>1500.85</v>
      </c>
      <c r="AL531">
        <v>656.62</v>
      </c>
      <c r="AM531">
        <v>65.66</v>
      </c>
      <c r="AN531">
        <v>159.46</v>
      </c>
      <c r="AO531">
        <v>75.04</v>
      </c>
      <c r="AP531">
        <v>0</v>
      </c>
      <c r="AQ531">
        <v>8157.21</v>
      </c>
      <c r="AR531">
        <v>94.72</v>
      </c>
      <c r="AS531">
        <v>0</v>
      </c>
      <c r="AT531">
        <v>20216.87</v>
      </c>
      <c r="AU531">
        <v>156.51</v>
      </c>
      <c r="AV531">
        <v>2</v>
      </c>
      <c r="AW531">
        <v>9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>
      <c r="A532" t="s">
        <v>6023</v>
      </c>
      <c r="B532" t="s">
        <v>5378</v>
      </c>
      <c r="C532" t="s">
        <v>5759</v>
      </c>
      <c r="D532">
        <v>9000637</v>
      </c>
      <c r="E532" t="s">
        <v>1759</v>
      </c>
      <c r="F532">
        <v>5.9</v>
      </c>
      <c r="G532">
        <v>2124</v>
      </c>
      <c r="H532">
        <v>0</v>
      </c>
      <c r="I532">
        <v>49</v>
      </c>
      <c r="J532">
        <v>390.62</v>
      </c>
      <c r="K532">
        <v>60</v>
      </c>
      <c r="L532">
        <v>96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300</v>
      </c>
      <c r="S532">
        <v>300</v>
      </c>
      <c r="T532">
        <v>0</v>
      </c>
      <c r="U532">
        <v>33</v>
      </c>
      <c r="V532">
        <v>800</v>
      </c>
      <c r="W532">
        <v>0</v>
      </c>
      <c r="X532">
        <v>1042.9</v>
      </c>
      <c r="Y532">
        <v>0</v>
      </c>
      <c r="Z532">
        <v>5195.52</v>
      </c>
      <c r="AA532">
        <v>0</v>
      </c>
      <c r="AB532">
        <v>3546.57</v>
      </c>
      <c r="AC532">
        <v>0</v>
      </c>
      <c r="AD532">
        <v>0</v>
      </c>
      <c r="AE532">
        <v>0</v>
      </c>
      <c r="AF532">
        <v>0</v>
      </c>
      <c r="AG532">
        <v>745.26</v>
      </c>
      <c r="AH532">
        <v>186.32</v>
      </c>
      <c r="AI532">
        <v>27.95</v>
      </c>
      <c r="AJ532">
        <v>559</v>
      </c>
      <c r="AK532">
        <v>1490.53</v>
      </c>
      <c r="AL532">
        <v>652.11</v>
      </c>
      <c r="AM532">
        <v>65.21</v>
      </c>
      <c r="AN532">
        <v>158.37</v>
      </c>
      <c r="AO532">
        <v>74.53</v>
      </c>
      <c r="AP532">
        <v>0</v>
      </c>
      <c r="AQ532">
        <v>9464.99</v>
      </c>
      <c r="AR532">
        <v>128.42</v>
      </c>
      <c r="AS532">
        <v>0</v>
      </c>
      <c r="AT532">
        <v>19419.93</v>
      </c>
      <c r="AU532">
        <v>132.6</v>
      </c>
      <c r="AV532">
        <v>2</v>
      </c>
      <c r="AW532">
        <v>9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>
      <c r="A533" t="s">
        <v>6024</v>
      </c>
      <c r="B533" t="s">
        <v>5378</v>
      </c>
      <c r="C533" t="s">
        <v>5641</v>
      </c>
      <c r="D533">
        <v>9000638</v>
      </c>
      <c r="E533" t="s">
        <v>1763</v>
      </c>
      <c r="F533">
        <v>5.9</v>
      </c>
      <c r="G533">
        <v>2124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300</v>
      </c>
      <c r="S533">
        <v>300</v>
      </c>
      <c r="T533">
        <v>0</v>
      </c>
      <c r="U533">
        <v>33</v>
      </c>
      <c r="V533">
        <v>800</v>
      </c>
      <c r="W533">
        <v>0</v>
      </c>
      <c r="X533">
        <v>0</v>
      </c>
      <c r="Y533">
        <v>0</v>
      </c>
      <c r="Z533">
        <v>3557</v>
      </c>
      <c r="AA533">
        <v>0</v>
      </c>
      <c r="AB533">
        <v>2069.18</v>
      </c>
      <c r="AC533">
        <v>0</v>
      </c>
      <c r="AD533">
        <v>0</v>
      </c>
      <c r="AE533">
        <v>0</v>
      </c>
      <c r="AF533">
        <v>0</v>
      </c>
      <c r="AG533">
        <v>729.18</v>
      </c>
      <c r="AH533">
        <v>182.3</v>
      </c>
      <c r="AI533">
        <v>27.34</v>
      </c>
      <c r="AJ533">
        <v>547</v>
      </c>
      <c r="AK533">
        <v>1458.37</v>
      </c>
      <c r="AL533">
        <v>638.04</v>
      </c>
      <c r="AM533">
        <v>63.8</v>
      </c>
      <c r="AN533">
        <v>154.95</v>
      </c>
      <c r="AO533">
        <v>72.92</v>
      </c>
      <c r="AP533">
        <v>0</v>
      </c>
      <c r="AQ533">
        <v>3859.18</v>
      </c>
      <c r="AR533">
        <v>0</v>
      </c>
      <c r="AS533">
        <v>0</v>
      </c>
      <c r="AT533">
        <v>17657.54</v>
      </c>
      <c r="AU533">
        <v>113.95</v>
      </c>
      <c r="AV533">
        <v>2</v>
      </c>
      <c r="AW533">
        <v>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>
      <c r="A534" t="s">
        <v>6025</v>
      </c>
      <c r="B534" t="s">
        <v>5378</v>
      </c>
      <c r="C534" t="s">
        <v>5641</v>
      </c>
      <c r="D534">
        <v>9000639</v>
      </c>
      <c r="E534" t="s">
        <v>1767</v>
      </c>
      <c r="F534">
        <v>5.9</v>
      </c>
      <c r="G534">
        <v>2124</v>
      </c>
      <c r="H534">
        <v>0</v>
      </c>
      <c r="I534">
        <v>12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300</v>
      </c>
      <c r="S534">
        <v>300</v>
      </c>
      <c r="T534">
        <v>0</v>
      </c>
      <c r="U534">
        <v>33</v>
      </c>
      <c r="V534">
        <v>800</v>
      </c>
      <c r="W534">
        <v>0</v>
      </c>
      <c r="X534">
        <v>0</v>
      </c>
      <c r="Y534">
        <v>0</v>
      </c>
      <c r="Z534">
        <v>3569</v>
      </c>
      <c r="AA534">
        <v>0</v>
      </c>
      <c r="AB534">
        <v>2064.86</v>
      </c>
      <c r="AC534">
        <v>0</v>
      </c>
      <c r="AD534">
        <v>0</v>
      </c>
      <c r="AE534">
        <v>0</v>
      </c>
      <c r="AF534">
        <v>0</v>
      </c>
      <c r="AG534">
        <v>737.2</v>
      </c>
      <c r="AH534">
        <v>184.3</v>
      </c>
      <c r="AI534">
        <v>27.64</v>
      </c>
      <c r="AJ534">
        <v>553</v>
      </c>
      <c r="AK534">
        <v>1474.39</v>
      </c>
      <c r="AL534">
        <v>645.05</v>
      </c>
      <c r="AM534">
        <v>64.5</v>
      </c>
      <c r="AN534">
        <v>156.65</v>
      </c>
      <c r="AO534">
        <v>73.72</v>
      </c>
      <c r="AP534">
        <v>0</v>
      </c>
      <c r="AQ534">
        <v>1854.86</v>
      </c>
      <c r="AR534">
        <v>0</v>
      </c>
      <c r="AS534">
        <v>0</v>
      </c>
      <c r="AT534">
        <v>17644.58</v>
      </c>
      <c r="AU534">
        <v>173.69</v>
      </c>
      <c r="AV534">
        <v>2</v>
      </c>
      <c r="AW534">
        <v>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>
      <c r="A535" t="s">
        <v>6026</v>
      </c>
      <c r="B535" t="s">
        <v>5378</v>
      </c>
      <c r="C535" t="s">
        <v>5759</v>
      </c>
      <c r="D535">
        <v>9000640</v>
      </c>
      <c r="E535" t="s">
        <v>1771</v>
      </c>
      <c r="F535">
        <v>5.9</v>
      </c>
      <c r="G535">
        <v>2124</v>
      </c>
      <c r="H535">
        <v>0</v>
      </c>
      <c r="I535">
        <v>12</v>
      </c>
      <c r="J535">
        <v>195.31</v>
      </c>
      <c r="K535">
        <v>70</v>
      </c>
      <c r="L535">
        <v>96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300</v>
      </c>
      <c r="S535">
        <v>300</v>
      </c>
      <c r="T535">
        <v>0</v>
      </c>
      <c r="U535">
        <v>33</v>
      </c>
      <c r="V535">
        <v>800</v>
      </c>
      <c r="W535">
        <v>0</v>
      </c>
      <c r="X535">
        <v>947.24</v>
      </c>
      <c r="Y535">
        <v>0</v>
      </c>
      <c r="Z535">
        <v>4877.55</v>
      </c>
      <c r="AA535">
        <v>0</v>
      </c>
      <c r="AB535">
        <v>3267.75</v>
      </c>
      <c r="AC535">
        <v>0</v>
      </c>
      <c r="AD535">
        <v>0</v>
      </c>
      <c r="AE535">
        <v>0</v>
      </c>
      <c r="AF535">
        <v>0</v>
      </c>
      <c r="AG535">
        <v>742.7</v>
      </c>
      <c r="AH535">
        <v>185.68</v>
      </c>
      <c r="AI535">
        <v>27.85</v>
      </c>
      <c r="AJ535">
        <v>557</v>
      </c>
      <c r="AK535">
        <v>1485.41</v>
      </c>
      <c r="AL535">
        <v>649.87</v>
      </c>
      <c r="AM535">
        <v>64.99</v>
      </c>
      <c r="AN535">
        <v>157.82</v>
      </c>
      <c r="AO535">
        <v>74.27</v>
      </c>
      <c r="AP535">
        <v>0</v>
      </c>
      <c r="AQ535">
        <v>8152.32</v>
      </c>
      <c r="AR535">
        <v>94.57</v>
      </c>
      <c r="AS535">
        <v>0</v>
      </c>
      <c r="AT535">
        <v>19055.86</v>
      </c>
      <c r="AU535">
        <v>121.68</v>
      </c>
      <c r="AV535">
        <v>2</v>
      </c>
      <c r="AW535">
        <v>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>
      <c r="A536" t="s">
        <v>6027</v>
      </c>
      <c r="B536" t="s">
        <v>5378</v>
      </c>
      <c r="C536" t="s">
        <v>5737</v>
      </c>
      <c r="D536">
        <v>9000641</v>
      </c>
      <c r="E536" t="s">
        <v>1775</v>
      </c>
      <c r="F536">
        <v>7.1</v>
      </c>
      <c r="G536">
        <v>2556</v>
      </c>
      <c r="H536">
        <v>0</v>
      </c>
      <c r="I536">
        <v>12</v>
      </c>
      <c r="J536">
        <v>470.07</v>
      </c>
      <c r="K536">
        <v>80</v>
      </c>
      <c r="L536">
        <v>84</v>
      </c>
      <c r="M536">
        <v>0</v>
      </c>
      <c r="N536">
        <v>216</v>
      </c>
      <c r="O536">
        <v>0</v>
      </c>
      <c r="P536">
        <v>0</v>
      </c>
      <c r="Q536">
        <v>0</v>
      </c>
      <c r="R536">
        <v>100</v>
      </c>
      <c r="S536">
        <v>300</v>
      </c>
      <c r="T536">
        <v>0</v>
      </c>
      <c r="U536">
        <v>33</v>
      </c>
      <c r="V536">
        <v>800</v>
      </c>
      <c r="W536">
        <v>0</v>
      </c>
      <c r="X536">
        <v>1468.69</v>
      </c>
      <c r="Y536">
        <v>0</v>
      </c>
      <c r="Z536">
        <v>6119.76</v>
      </c>
      <c r="AA536">
        <v>0</v>
      </c>
      <c r="AB536">
        <v>4714.06</v>
      </c>
      <c r="AC536">
        <v>0</v>
      </c>
      <c r="AD536">
        <v>0</v>
      </c>
      <c r="AE536">
        <v>0</v>
      </c>
      <c r="AF536">
        <v>0</v>
      </c>
      <c r="AG536">
        <v>661.16</v>
      </c>
      <c r="AH536">
        <v>165.29</v>
      </c>
      <c r="AI536">
        <v>24.79</v>
      </c>
      <c r="AJ536">
        <v>496</v>
      </c>
      <c r="AK536">
        <v>1322.31</v>
      </c>
      <c r="AL536">
        <v>578.51</v>
      </c>
      <c r="AM536">
        <v>57.85</v>
      </c>
      <c r="AN536">
        <v>140.5</v>
      </c>
      <c r="AO536">
        <v>66.12</v>
      </c>
      <c r="AP536">
        <v>0</v>
      </c>
      <c r="AQ536">
        <v>10700.52</v>
      </c>
      <c r="AR536">
        <v>56.46</v>
      </c>
      <c r="AS536">
        <v>0</v>
      </c>
      <c r="AT536">
        <v>16882.04</v>
      </c>
      <c r="AU536">
        <v>56.46</v>
      </c>
      <c r="AV536">
        <v>2</v>
      </c>
      <c r="AW536">
        <v>9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>
      <c r="A537" t="s">
        <v>6028</v>
      </c>
      <c r="B537" t="s">
        <v>5378</v>
      </c>
      <c r="C537" t="s">
        <v>5641</v>
      </c>
      <c r="D537">
        <v>9000642</v>
      </c>
      <c r="E537" t="s">
        <v>1779</v>
      </c>
      <c r="F537">
        <v>5.7</v>
      </c>
      <c r="G537">
        <v>2052</v>
      </c>
      <c r="H537">
        <v>0</v>
      </c>
      <c r="I537">
        <v>0</v>
      </c>
      <c r="J537">
        <v>377.38</v>
      </c>
      <c r="K537">
        <v>60</v>
      </c>
      <c r="L537">
        <v>96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100</v>
      </c>
      <c r="S537">
        <v>300</v>
      </c>
      <c r="T537">
        <v>0</v>
      </c>
      <c r="U537">
        <v>33</v>
      </c>
      <c r="V537">
        <v>800</v>
      </c>
      <c r="W537">
        <v>0</v>
      </c>
      <c r="X537">
        <v>1496.83</v>
      </c>
      <c r="Y537">
        <v>0</v>
      </c>
      <c r="Z537">
        <v>5315.21</v>
      </c>
      <c r="AA537">
        <v>0</v>
      </c>
      <c r="AB537">
        <v>3919.34</v>
      </c>
      <c r="AC537">
        <v>0</v>
      </c>
      <c r="AD537">
        <v>0</v>
      </c>
      <c r="AE537">
        <v>0</v>
      </c>
      <c r="AF537">
        <v>0</v>
      </c>
      <c r="AG537">
        <v>684.17</v>
      </c>
      <c r="AH537">
        <v>171.04</v>
      </c>
      <c r="AI537">
        <v>25.66</v>
      </c>
      <c r="AJ537">
        <v>513</v>
      </c>
      <c r="AK537">
        <v>1368.33</v>
      </c>
      <c r="AL537">
        <v>598.65</v>
      </c>
      <c r="AM537">
        <v>59.86</v>
      </c>
      <c r="AN537">
        <v>145.39</v>
      </c>
      <c r="AO537">
        <v>68.42</v>
      </c>
      <c r="AP537">
        <v>0</v>
      </c>
      <c r="AQ537">
        <v>9849.34</v>
      </c>
      <c r="AR537">
        <v>0</v>
      </c>
      <c r="AS537">
        <v>0</v>
      </c>
      <c r="AT537">
        <v>14471.6</v>
      </c>
      <c r="AU537">
        <v>0</v>
      </c>
      <c r="AV537">
        <v>2</v>
      </c>
      <c r="AW537">
        <v>9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>
      <c r="A538" t="s">
        <v>6029</v>
      </c>
      <c r="B538" t="s">
        <v>5378</v>
      </c>
      <c r="C538" t="s">
        <v>5737</v>
      </c>
      <c r="D538">
        <v>9000643</v>
      </c>
      <c r="E538" t="s">
        <v>1783</v>
      </c>
      <c r="F538">
        <v>6.9</v>
      </c>
      <c r="G538">
        <v>2484</v>
      </c>
      <c r="H538">
        <v>0</v>
      </c>
      <c r="I538">
        <v>0</v>
      </c>
      <c r="J538">
        <v>228.41</v>
      </c>
      <c r="K538">
        <v>80</v>
      </c>
      <c r="L538">
        <v>84</v>
      </c>
      <c r="M538">
        <v>0</v>
      </c>
      <c r="N538">
        <v>216</v>
      </c>
      <c r="O538">
        <v>0</v>
      </c>
      <c r="P538">
        <v>0</v>
      </c>
      <c r="Q538">
        <v>0</v>
      </c>
      <c r="R538">
        <v>100</v>
      </c>
      <c r="S538">
        <v>300</v>
      </c>
      <c r="T538">
        <v>700</v>
      </c>
      <c r="U538">
        <v>33</v>
      </c>
      <c r="V538">
        <v>800</v>
      </c>
      <c r="W538">
        <v>0</v>
      </c>
      <c r="X538">
        <v>1774.89</v>
      </c>
      <c r="Y538">
        <v>0</v>
      </c>
      <c r="Z538">
        <v>6800.3</v>
      </c>
      <c r="AA538">
        <v>0</v>
      </c>
      <c r="AB538">
        <v>5336.77</v>
      </c>
      <c r="AC538">
        <v>0</v>
      </c>
      <c r="AD538">
        <v>0</v>
      </c>
      <c r="AE538">
        <v>0</v>
      </c>
      <c r="AF538">
        <v>0</v>
      </c>
      <c r="AG538">
        <v>661.29</v>
      </c>
      <c r="AH538">
        <v>165.32</v>
      </c>
      <c r="AI538">
        <v>24.8</v>
      </c>
      <c r="AJ538">
        <v>496</v>
      </c>
      <c r="AK538">
        <v>1322.57</v>
      </c>
      <c r="AL538">
        <v>578.63</v>
      </c>
      <c r="AM538">
        <v>57.86</v>
      </c>
      <c r="AN538">
        <v>140.52</v>
      </c>
      <c r="AO538">
        <v>66.13</v>
      </c>
      <c r="AP538">
        <v>0</v>
      </c>
      <c r="AQ538">
        <v>9380.89</v>
      </c>
      <c r="AR538">
        <v>114.12</v>
      </c>
      <c r="AS538">
        <v>0</v>
      </c>
      <c r="AT538">
        <v>18804.07</v>
      </c>
      <c r="AU538">
        <v>114.12</v>
      </c>
      <c r="AV538">
        <v>2</v>
      </c>
      <c r="AW538">
        <v>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>
      <c r="A539" t="s">
        <v>6030</v>
      </c>
      <c r="B539" t="s">
        <v>5378</v>
      </c>
      <c r="C539" t="s">
        <v>5759</v>
      </c>
      <c r="D539">
        <v>9000644</v>
      </c>
      <c r="E539" t="s">
        <v>1787</v>
      </c>
      <c r="F539">
        <v>6.5</v>
      </c>
      <c r="G539">
        <v>2340</v>
      </c>
      <c r="H539">
        <v>0</v>
      </c>
      <c r="I539">
        <v>317</v>
      </c>
      <c r="J539">
        <v>430.34</v>
      </c>
      <c r="K539">
        <v>100</v>
      </c>
      <c r="L539">
        <v>120</v>
      </c>
      <c r="M539">
        <v>0</v>
      </c>
      <c r="N539">
        <v>72</v>
      </c>
      <c r="O539">
        <v>0</v>
      </c>
      <c r="P539">
        <v>0</v>
      </c>
      <c r="Q539">
        <v>0</v>
      </c>
      <c r="R539">
        <v>100</v>
      </c>
      <c r="S539">
        <v>300</v>
      </c>
      <c r="T539">
        <v>0</v>
      </c>
      <c r="U539">
        <v>33</v>
      </c>
      <c r="V539">
        <v>800</v>
      </c>
      <c r="W539">
        <v>0</v>
      </c>
      <c r="X539">
        <v>1726.2</v>
      </c>
      <c r="Y539">
        <v>0</v>
      </c>
      <c r="Z539">
        <v>6338.54</v>
      </c>
      <c r="AA539">
        <v>0</v>
      </c>
      <c r="AB539">
        <v>5174.79</v>
      </c>
      <c r="AC539">
        <v>0</v>
      </c>
      <c r="AD539">
        <v>0</v>
      </c>
      <c r="AE539">
        <v>0</v>
      </c>
      <c r="AF539">
        <v>0</v>
      </c>
      <c r="AG539">
        <v>548.35</v>
      </c>
      <c r="AH539">
        <v>137.09</v>
      </c>
      <c r="AI539">
        <v>20.56</v>
      </c>
      <c r="AJ539">
        <v>411</v>
      </c>
      <c r="AK539">
        <v>1096.7</v>
      </c>
      <c r="AL539">
        <v>479.81</v>
      </c>
      <c r="AM539">
        <v>47.98</v>
      </c>
      <c r="AN539">
        <v>116.52</v>
      </c>
      <c r="AO539">
        <v>54.84</v>
      </c>
      <c r="AP539">
        <v>0</v>
      </c>
      <c r="AQ539">
        <v>11149.54</v>
      </c>
      <c r="AR539">
        <v>44.75</v>
      </c>
      <c r="AS539">
        <v>0</v>
      </c>
      <c r="AT539">
        <v>16491.54</v>
      </c>
      <c r="AU539">
        <v>44.75</v>
      </c>
      <c r="AV539">
        <v>2</v>
      </c>
      <c r="AW539">
        <v>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>
      <c r="A540" t="s">
        <v>6031</v>
      </c>
      <c r="B540" t="s">
        <v>5378</v>
      </c>
      <c r="C540" t="s">
        <v>5759</v>
      </c>
      <c r="D540">
        <v>9000645</v>
      </c>
      <c r="E540" t="s">
        <v>1791</v>
      </c>
      <c r="F540">
        <v>6.9</v>
      </c>
      <c r="G540">
        <v>2484</v>
      </c>
      <c r="H540">
        <v>0</v>
      </c>
      <c r="I540">
        <v>89</v>
      </c>
      <c r="J540">
        <v>456.83</v>
      </c>
      <c r="K540">
        <v>80</v>
      </c>
      <c r="L540">
        <v>84</v>
      </c>
      <c r="M540">
        <v>0</v>
      </c>
      <c r="N540">
        <v>216</v>
      </c>
      <c r="O540">
        <v>0</v>
      </c>
      <c r="P540">
        <v>0</v>
      </c>
      <c r="Q540">
        <v>0</v>
      </c>
      <c r="R540">
        <v>100</v>
      </c>
      <c r="S540">
        <v>300</v>
      </c>
      <c r="T540">
        <v>0</v>
      </c>
      <c r="U540">
        <v>33</v>
      </c>
      <c r="V540">
        <v>800</v>
      </c>
      <c r="W540">
        <v>0</v>
      </c>
      <c r="X540">
        <v>1432.27</v>
      </c>
      <c r="Y540">
        <v>0</v>
      </c>
      <c r="Z540">
        <v>6075.1</v>
      </c>
      <c r="AA540">
        <v>0</v>
      </c>
      <c r="AB540">
        <v>4687.85</v>
      </c>
      <c r="AC540">
        <v>0</v>
      </c>
      <c r="AD540">
        <v>0</v>
      </c>
      <c r="AE540">
        <v>0</v>
      </c>
      <c r="AF540">
        <v>0</v>
      </c>
      <c r="AG540">
        <v>665.6</v>
      </c>
      <c r="AH540">
        <v>166.4</v>
      </c>
      <c r="AI540">
        <v>24.96</v>
      </c>
      <c r="AJ540">
        <v>499</v>
      </c>
      <c r="AK540">
        <v>1331.19</v>
      </c>
      <c r="AL540">
        <v>582.4</v>
      </c>
      <c r="AM540">
        <v>58.24</v>
      </c>
      <c r="AN540">
        <v>141.44</v>
      </c>
      <c r="AO540">
        <v>66.56</v>
      </c>
      <c r="AP540">
        <v>0</v>
      </c>
      <c r="AQ540">
        <v>8647.14</v>
      </c>
      <c r="AR540">
        <v>29.29</v>
      </c>
      <c r="AS540">
        <v>0</v>
      </c>
      <c r="AT540">
        <v>15976.22</v>
      </c>
      <c r="AU540">
        <v>29.29</v>
      </c>
      <c r="AV540">
        <v>2</v>
      </c>
      <c r="AW540">
        <v>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>
      <c r="A541" t="s">
        <v>6032</v>
      </c>
      <c r="B541" t="s">
        <v>5378</v>
      </c>
      <c r="C541" t="s">
        <v>5737</v>
      </c>
      <c r="D541">
        <v>9000646</v>
      </c>
      <c r="E541" t="s">
        <v>1795</v>
      </c>
      <c r="F541">
        <v>6.9</v>
      </c>
      <c r="G541">
        <v>2484</v>
      </c>
      <c r="H541">
        <v>0</v>
      </c>
      <c r="I541">
        <v>89</v>
      </c>
      <c r="J541">
        <v>228.41</v>
      </c>
      <c r="K541">
        <v>70</v>
      </c>
      <c r="L541">
        <v>96</v>
      </c>
      <c r="M541">
        <v>0</v>
      </c>
      <c r="N541">
        <v>216</v>
      </c>
      <c r="O541">
        <v>0</v>
      </c>
      <c r="P541">
        <v>0</v>
      </c>
      <c r="Q541">
        <v>0</v>
      </c>
      <c r="R541">
        <v>100</v>
      </c>
      <c r="S541">
        <v>300</v>
      </c>
      <c r="T541">
        <v>0</v>
      </c>
      <c r="U541">
        <v>33</v>
      </c>
      <c r="V541">
        <v>800</v>
      </c>
      <c r="W541">
        <v>0</v>
      </c>
      <c r="X541">
        <v>1059.65</v>
      </c>
      <c r="Y541">
        <v>0</v>
      </c>
      <c r="Z541">
        <v>5476.06</v>
      </c>
      <c r="AA541">
        <v>0</v>
      </c>
      <c r="AB541">
        <v>4081.77</v>
      </c>
      <c r="AC541">
        <v>0</v>
      </c>
      <c r="AD541">
        <v>0</v>
      </c>
      <c r="AE541">
        <v>0</v>
      </c>
      <c r="AF541">
        <v>0</v>
      </c>
      <c r="AG541">
        <v>680.2</v>
      </c>
      <c r="AH541">
        <v>170.05</v>
      </c>
      <c r="AI541">
        <v>25.51</v>
      </c>
      <c r="AJ541">
        <v>510</v>
      </c>
      <c r="AK541">
        <v>1360.39</v>
      </c>
      <c r="AL541">
        <v>595.17</v>
      </c>
      <c r="AM541">
        <v>59.52</v>
      </c>
      <c r="AN541">
        <v>144.54</v>
      </c>
      <c r="AO541">
        <v>68.02</v>
      </c>
      <c r="AP541">
        <v>0</v>
      </c>
      <c r="AQ541">
        <v>10018.3</v>
      </c>
      <c r="AR541">
        <v>6.53</v>
      </c>
      <c r="AS541">
        <v>0</v>
      </c>
      <c r="AT541">
        <v>15217.78</v>
      </c>
      <c r="AU541">
        <v>6.53</v>
      </c>
      <c r="AV541">
        <v>2</v>
      </c>
      <c r="AW541">
        <v>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>
      <c r="A542" t="s">
        <v>6033</v>
      </c>
      <c r="B542" t="s">
        <v>5378</v>
      </c>
      <c r="C542" t="s">
        <v>5737</v>
      </c>
      <c r="D542">
        <v>9000647</v>
      </c>
      <c r="E542" t="s">
        <v>1799</v>
      </c>
      <c r="F542">
        <v>6.9</v>
      </c>
      <c r="G542">
        <v>2484</v>
      </c>
      <c r="H542">
        <v>0</v>
      </c>
      <c r="I542">
        <v>89</v>
      </c>
      <c r="J542">
        <v>456.83</v>
      </c>
      <c r="K542">
        <v>80</v>
      </c>
      <c r="L542">
        <v>84</v>
      </c>
      <c r="M542">
        <v>0</v>
      </c>
      <c r="N542">
        <v>216</v>
      </c>
      <c r="O542">
        <v>0</v>
      </c>
      <c r="P542">
        <v>0</v>
      </c>
      <c r="Q542">
        <v>0</v>
      </c>
      <c r="R542">
        <v>100</v>
      </c>
      <c r="S542">
        <v>300</v>
      </c>
      <c r="T542">
        <v>0</v>
      </c>
      <c r="U542">
        <v>33</v>
      </c>
      <c r="V542">
        <v>800</v>
      </c>
      <c r="W542">
        <v>0</v>
      </c>
      <c r="X542">
        <v>1774.89</v>
      </c>
      <c r="Y542">
        <v>0</v>
      </c>
      <c r="Z542">
        <v>6417.72</v>
      </c>
      <c r="AA542">
        <v>0</v>
      </c>
      <c r="AB542">
        <v>5004.68</v>
      </c>
      <c r="AC542">
        <v>0</v>
      </c>
      <c r="AD542">
        <v>0</v>
      </c>
      <c r="AE542">
        <v>0</v>
      </c>
      <c r="AF542">
        <v>0</v>
      </c>
      <c r="AG542">
        <v>673.93</v>
      </c>
      <c r="AH542">
        <v>168.48</v>
      </c>
      <c r="AI542">
        <v>25.27</v>
      </c>
      <c r="AJ542">
        <v>505</v>
      </c>
      <c r="AK542">
        <v>1347.85</v>
      </c>
      <c r="AL542">
        <v>589.69</v>
      </c>
      <c r="AM542">
        <v>58.97</v>
      </c>
      <c r="AN542">
        <v>143.21</v>
      </c>
      <c r="AO542">
        <v>67.39</v>
      </c>
      <c r="AP542">
        <v>0</v>
      </c>
      <c r="AQ542">
        <v>10973.04</v>
      </c>
      <c r="AR542">
        <v>38.36</v>
      </c>
      <c r="AS542">
        <v>0</v>
      </c>
      <c r="AT542">
        <v>16278.68</v>
      </c>
      <c r="AU542">
        <v>38.36</v>
      </c>
      <c r="AV542">
        <v>2</v>
      </c>
      <c r="AW542">
        <v>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>
      <c r="A543" t="s">
        <v>6034</v>
      </c>
      <c r="B543" t="s">
        <v>5378</v>
      </c>
      <c r="C543" t="s">
        <v>5737</v>
      </c>
      <c r="D543">
        <v>9000648</v>
      </c>
      <c r="E543" t="s">
        <v>1803</v>
      </c>
      <c r="F543">
        <v>6.5</v>
      </c>
      <c r="G543">
        <v>2340</v>
      </c>
      <c r="H543">
        <v>0</v>
      </c>
      <c r="I543">
        <v>89</v>
      </c>
      <c r="J543">
        <v>0</v>
      </c>
      <c r="K543">
        <v>0</v>
      </c>
      <c r="L543">
        <v>0</v>
      </c>
      <c r="M543">
        <v>0</v>
      </c>
      <c r="N543">
        <v>144</v>
      </c>
      <c r="O543">
        <v>0</v>
      </c>
      <c r="P543">
        <v>0</v>
      </c>
      <c r="Q543">
        <v>0</v>
      </c>
      <c r="R543">
        <v>100</v>
      </c>
      <c r="S543">
        <v>300</v>
      </c>
      <c r="T543">
        <v>0</v>
      </c>
      <c r="U543">
        <v>33</v>
      </c>
      <c r="V543">
        <v>800</v>
      </c>
      <c r="W543">
        <v>0</v>
      </c>
      <c r="X543">
        <v>1357.03</v>
      </c>
      <c r="Y543">
        <v>0</v>
      </c>
      <c r="Z543">
        <v>5163.03</v>
      </c>
      <c r="AA543">
        <v>0</v>
      </c>
      <c r="AB543">
        <v>3952.76</v>
      </c>
      <c r="AC543">
        <v>0</v>
      </c>
      <c r="AD543">
        <v>0</v>
      </c>
      <c r="AE543">
        <v>0</v>
      </c>
      <c r="AF543">
        <v>0</v>
      </c>
      <c r="AG543">
        <v>592.83</v>
      </c>
      <c r="AH543">
        <v>148.21</v>
      </c>
      <c r="AI543">
        <v>22.23</v>
      </c>
      <c r="AJ543">
        <v>445</v>
      </c>
      <c r="AK543">
        <v>1185.66</v>
      </c>
      <c r="AL543">
        <v>518.73</v>
      </c>
      <c r="AM543">
        <v>51.87</v>
      </c>
      <c r="AN543">
        <v>125.98</v>
      </c>
      <c r="AO543">
        <v>59.28</v>
      </c>
      <c r="AP543">
        <v>0</v>
      </c>
      <c r="AQ543">
        <v>3882.76</v>
      </c>
      <c r="AR543">
        <v>0</v>
      </c>
      <c r="AS543">
        <v>0</v>
      </c>
      <c r="AT543">
        <v>14510.22</v>
      </c>
      <c r="AU543">
        <v>18.82</v>
      </c>
      <c r="AV543">
        <v>2</v>
      </c>
      <c r="AW543">
        <v>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 spans="1:62">
      <c r="A544" t="s">
        <v>6035</v>
      </c>
      <c r="B544" t="s">
        <v>5378</v>
      </c>
      <c r="C544" t="s">
        <v>5759</v>
      </c>
      <c r="D544">
        <v>9000649</v>
      </c>
      <c r="E544" t="s">
        <v>1807</v>
      </c>
      <c r="F544">
        <v>6.5</v>
      </c>
      <c r="G544">
        <v>2340</v>
      </c>
      <c r="H544">
        <v>0</v>
      </c>
      <c r="I544">
        <v>120.36</v>
      </c>
      <c r="J544">
        <v>0</v>
      </c>
      <c r="K544">
        <v>0</v>
      </c>
      <c r="L544">
        <v>0</v>
      </c>
      <c r="M544">
        <v>0</v>
      </c>
      <c r="N544">
        <v>72</v>
      </c>
      <c r="O544">
        <v>0</v>
      </c>
      <c r="P544">
        <v>0</v>
      </c>
      <c r="Q544">
        <v>0</v>
      </c>
      <c r="R544">
        <v>100</v>
      </c>
      <c r="S544">
        <v>300</v>
      </c>
      <c r="T544">
        <v>0</v>
      </c>
      <c r="U544">
        <v>33</v>
      </c>
      <c r="V544">
        <v>800</v>
      </c>
      <c r="W544">
        <v>0</v>
      </c>
      <c r="X544">
        <v>1291.03</v>
      </c>
      <c r="Y544">
        <v>0</v>
      </c>
      <c r="Z544">
        <v>5056.39</v>
      </c>
      <c r="AA544">
        <v>0</v>
      </c>
      <c r="AB544">
        <v>3884.25</v>
      </c>
      <c r="AC544">
        <v>0</v>
      </c>
      <c r="AD544">
        <v>0</v>
      </c>
      <c r="AE544">
        <v>0</v>
      </c>
      <c r="AF544">
        <v>0</v>
      </c>
      <c r="AG544">
        <v>574.09</v>
      </c>
      <c r="AH544">
        <v>143.52</v>
      </c>
      <c r="AI544">
        <v>21.53</v>
      </c>
      <c r="AJ544">
        <v>431</v>
      </c>
      <c r="AK544">
        <v>1148.17</v>
      </c>
      <c r="AL544">
        <v>502.32</v>
      </c>
      <c r="AM544">
        <v>50.23</v>
      </c>
      <c r="AN544">
        <v>121.99</v>
      </c>
      <c r="AO544">
        <v>57.41</v>
      </c>
      <c r="AP544">
        <v>0</v>
      </c>
      <c r="AQ544">
        <v>7814.25</v>
      </c>
      <c r="AR544">
        <v>0</v>
      </c>
      <c r="AS544">
        <v>0</v>
      </c>
      <c r="AT544">
        <v>14320.69</v>
      </c>
      <c r="AU544">
        <v>0</v>
      </c>
      <c r="AV544">
        <v>2</v>
      </c>
      <c r="AW544">
        <v>9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</row>
    <row r="545" spans="1:62">
      <c r="A545" t="s">
        <v>6036</v>
      </c>
      <c r="B545" t="s">
        <v>5378</v>
      </c>
      <c r="C545" t="s">
        <v>5759</v>
      </c>
      <c r="D545">
        <v>9000650</v>
      </c>
      <c r="E545" t="s">
        <v>1811</v>
      </c>
      <c r="F545">
        <v>6.5</v>
      </c>
      <c r="G545">
        <v>2340</v>
      </c>
      <c r="H545">
        <v>0</v>
      </c>
      <c r="I545">
        <v>89</v>
      </c>
      <c r="J545">
        <v>0</v>
      </c>
      <c r="K545">
        <v>0</v>
      </c>
      <c r="L545">
        <v>0</v>
      </c>
      <c r="M545">
        <v>0</v>
      </c>
      <c r="N545">
        <v>144</v>
      </c>
      <c r="O545">
        <v>0</v>
      </c>
      <c r="P545">
        <v>0</v>
      </c>
      <c r="Q545">
        <v>0</v>
      </c>
      <c r="R545">
        <v>100</v>
      </c>
      <c r="S545">
        <v>300</v>
      </c>
      <c r="T545">
        <v>0</v>
      </c>
      <c r="U545">
        <v>33</v>
      </c>
      <c r="V545">
        <v>800</v>
      </c>
      <c r="W545">
        <v>0</v>
      </c>
      <c r="X545">
        <v>968.28</v>
      </c>
      <c r="Y545">
        <v>0</v>
      </c>
      <c r="Z545">
        <v>4774.28</v>
      </c>
      <c r="AA545">
        <v>0</v>
      </c>
      <c r="AB545">
        <v>3577.11</v>
      </c>
      <c r="AC545">
        <v>0</v>
      </c>
      <c r="AD545">
        <v>0</v>
      </c>
      <c r="AE545">
        <v>0</v>
      </c>
      <c r="AF545">
        <v>0</v>
      </c>
      <c r="AG545">
        <v>586.54</v>
      </c>
      <c r="AH545">
        <v>146.63</v>
      </c>
      <c r="AI545">
        <v>22</v>
      </c>
      <c r="AJ545">
        <v>440</v>
      </c>
      <c r="AK545">
        <v>1173.07</v>
      </c>
      <c r="AL545">
        <v>513.22</v>
      </c>
      <c r="AM545">
        <v>51.32</v>
      </c>
      <c r="AN545">
        <v>124.64</v>
      </c>
      <c r="AO545">
        <v>58.65</v>
      </c>
      <c r="AP545">
        <v>0</v>
      </c>
      <c r="AQ545">
        <v>7507.11</v>
      </c>
      <c r="AR545">
        <v>0</v>
      </c>
      <c r="AS545">
        <v>0</v>
      </c>
      <c r="AT545">
        <v>14044.77</v>
      </c>
      <c r="AU545">
        <v>0</v>
      </c>
      <c r="AV545">
        <v>2</v>
      </c>
      <c r="AW545">
        <v>9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</row>
    <row r="546" spans="1:62">
      <c r="A546" t="s">
        <v>6037</v>
      </c>
      <c r="B546" t="s">
        <v>5378</v>
      </c>
      <c r="C546" t="s">
        <v>5737</v>
      </c>
      <c r="D546">
        <v>9000651</v>
      </c>
      <c r="E546" t="s">
        <v>1815</v>
      </c>
      <c r="F546">
        <v>6.5</v>
      </c>
      <c r="G546">
        <v>2340</v>
      </c>
      <c r="H546">
        <v>0</v>
      </c>
      <c r="I546">
        <v>64</v>
      </c>
      <c r="J546">
        <v>0</v>
      </c>
      <c r="K546">
        <v>0</v>
      </c>
      <c r="L546">
        <v>0</v>
      </c>
      <c r="M546">
        <v>0</v>
      </c>
      <c r="N546">
        <v>144</v>
      </c>
      <c r="O546">
        <v>0</v>
      </c>
      <c r="P546">
        <v>0</v>
      </c>
      <c r="Q546">
        <v>0</v>
      </c>
      <c r="R546">
        <v>100</v>
      </c>
      <c r="S546">
        <v>300</v>
      </c>
      <c r="T546">
        <v>0</v>
      </c>
      <c r="U546">
        <v>33</v>
      </c>
      <c r="V546">
        <v>800</v>
      </c>
      <c r="W546">
        <v>0</v>
      </c>
      <c r="X546">
        <v>1506.2</v>
      </c>
      <c r="Y546">
        <v>0</v>
      </c>
      <c r="Z546">
        <v>5287.2</v>
      </c>
      <c r="AA546">
        <v>0</v>
      </c>
      <c r="AB546">
        <v>4184.26</v>
      </c>
      <c r="AC546">
        <v>0</v>
      </c>
      <c r="AD546">
        <v>0</v>
      </c>
      <c r="AE546">
        <v>0</v>
      </c>
      <c r="AF546">
        <v>0</v>
      </c>
      <c r="AG546">
        <v>540.54</v>
      </c>
      <c r="AH546">
        <v>135.13</v>
      </c>
      <c r="AI546">
        <v>20.27</v>
      </c>
      <c r="AJ546">
        <v>405</v>
      </c>
      <c r="AK546">
        <v>1081.07</v>
      </c>
      <c r="AL546">
        <v>472.97</v>
      </c>
      <c r="AM546">
        <v>47.3</v>
      </c>
      <c r="AN546">
        <v>114.86</v>
      </c>
      <c r="AO546">
        <v>54.05</v>
      </c>
      <c r="AP546">
        <v>0</v>
      </c>
      <c r="AQ546">
        <v>10114.26</v>
      </c>
      <c r="AR546">
        <v>0</v>
      </c>
      <c r="AS546">
        <v>0</v>
      </c>
      <c r="AT546">
        <v>14730.38</v>
      </c>
      <c r="AU546">
        <v>0</v>
      </c>
      <c r="AV546">
        <v>2</v>
      </c>
      <c r="AW546">
        <v>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>
      <c r="A547" t="s">
        <v>6038</v>
      </c>
      <c r="B547" t="s">
        <v>5378</v>
      </c>
      <c r="C547" t="s">
        <v>5759</v>
      </c>
      <c r="D547">
        <v>9000652</v>
      </c>
      <c r="E547" t="s">
        <v>1819</v>
      </c>
      <c r="F547">
        <v>6.5</v>
      </c>
      <c r="G547">
        <v>2340</v>
      </c>
      <c r="H547">
        <v>0</v>
      </c>
      <c r="I547">
        <v>64</v>
      </c>
      <c r="J547">
        <v>215.17</v>
      </c>
      <c r="K547">
        <v>20</v>
      </c>
      <c r="L547">
        <v>36</v>
      </c>
      <c r="M547">
        <v>0</v>
      </c>
      <c r="N547">
        <v>144</v>
      </c>
      <c r="O547">
        <v>0</v>
      </c>
      <c r="P547">
        <v>0</v>
      </c>
      <c r="Q547">
        <v>0</v>
      </c>
      <c r="R547">
        <v>100</v>
      </c>
      <c r="S547">
        <v>300</v>
      </c>
      <c r="T547">
        <v>0</v>
      </c>
      <c r="U547">
        <v>33</v>
      </c>
      <c r="V547">
        <v>800</v>
      </c>
      <c r="W547">
        <v>0</v>
      </c>
      <c r="X547">
        <v>1391.45</v>
      </c>
      <c r="Y547">
        <v>0</v>
      </c>
      <c r="Z547">
        <v>5443.62</v>
      </c>
      <c r="AA547">
        <v>0</v>
      </c>
      <c r="AB547">
        <v>4337.52</v>
      </c>
      <c r="AC547">
        <v>0</v>
      </c>
      <c r="AD547">
        <v>0</v>
      </c>
      <c r="AE547">
        <v>0</v>
      </c>
      <c r="AF547">
        <v>0</v>
      </c>
      <c r="AG547">
        <v>540.5</v>
      </c>
      <c r="AH547">
        <v>135.12</v>
      </c>
      <c r="AI547">
        <v>20.27</v>
      </c>
      <c r="AJ547">
        <v>405</v>
      </c>
      <c r="AK547">
        <v>1080.99</v>
      </c>
      <c r="AL547">
        <v>472.93</v>
      </c>
      <c r="AM547">
        <v>47.29</v>
      </c>
      <c r="AN547">
        <v>114.86</v>
      </c>
      <c r="AO547">
        <v>54.05</v>
      </c>
      <c r="AP547">
        <v>0</v>
      </c>
      <c r="AQ547">
        <v>10270.73</v>
      </c>
      <c r="AR547">
        <v>3.21</v>
      </c>
      <c r="AS547">
        <v>0</v>
      </c>
      <c r="AT547">
        <v>15106.95</v>
      </c>
      <c r="AU547">
        <v>3.21</v>
      </c>
      <c r="AV547">
        <v>2</v>
      </c>
      <c r="AW547">
        <v>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>
      <c r="A548" t="s">
        <v>6039</v>
      </c>
      <c r="B548" t="s">
        <v>5378</v>
      </c>
      <c r="C548" t="s">
        <v>5737</v>
      </c>
      <c r="D548">
        <v>9000653</v>
      </c>
      <c r="E548" t="s">
        <v>1823</v>
      </c>
      <c r="F548">
        <v>6.5</v>
      </c>
      <c r="G548">
        <v>2340</v>
      </c>
      <c r="H548">
        <v>0</v>
      </c>
      <c r="I548">
        <v>173.76</v>
      </c>
      <c r="J548">
        <v>0</v>
      </c>
      <c r="K548">
        <v>0</v>
      </c>
      <c r="L548">
        <v>0</v>
      </c>
      <c r="M548">
        <v>0</v>
      </c>
      <c r="N548">
        <v>72</v>
      </c>
      <c r="O548">
        <v>0</v>
      </c>
      <c r="P548">
        <v>0</v>
      </c>
      <c r="Q548">
        <v>0</v>
      </c>
      <c r="R548">
        <v>100</v>
      </c>
      <c r="S548">
        <v>300</v>
      </c>
      <c r="T548">
        <v>0</v>
      </c>
      <c r="U548">
        <v>33</v>
      </c>
      <c r="V548">
        <v>800</v>
      </c>
      <c r="W548">
        <v>0</v>
      </c>
      <c r="X548">
        <v>968.28</v>
      </c>
      <c r="Y548">
        <v>0</v>
      </c>
      <c r="Z548">
        <v>4787.04</v>
      </c>
      <c r="AA548">
        <v>0</v>
      </c>
      <c r="AB548">
        <v>3676.95</v>
      </c>
      <c r="AC548">
        <v>0</v>
      </c>
      <c r="AD548">
        <v>0</v>
      </c>
      <c r="AE548">
        <v>0</v>
      </c>
      <c r="AF548">
        <v>0</v>
      </c>
      <c r="AG548">
        <v>543.76</v>
      </c>
      <c r="AH548">
        <v>135.94</v>
      </c>
      <c r="AI548">
        <v>20.39</v>
      </c>
      <c r="AJ548">
        <v>408</v>
      </c>
      <c r="AK548">
        <v>1087.52</v>
      </c>
      <c r="AL548">
        <v>475.79</v>
      </c>
      <c r="AM548">
        <v>47.58</v>
      </c>
      <c r="AN548">
        <v>115.55</v>
      </c>
      <c r="AO548">
        <v>54.38</v>
      </c>
      <c r="AP548">
        <v>0</v>
      </c>
      <c r="AQ548">
        <v>5606.95</v>
      </c>
      <c r="AR548">
        <v>0</v>
      </c>
      <c r="AS548">
        <v>0</v>
      </c>
      <c r="AT548">
        <v>14824.29</v>
      </c>
      <c r="AU548">
        <v>0</v>
      </c>
      <c r="AV548">
        <v>2</v>
      </c>
      <c r="AW548">
        <v>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 spans="1:62">
      <c r="A549" t="s">
        <v>6040</v>
      </c>
      <c r="B549" t="s">
        <v>5378</v>
      </c>
      <c r="C549" t="s">
        <v>5759</v>
      </c>
      <c r="D549">
        <v>9000654</v>
      </c>
      <c r="E549" t="s">
        <v>1827</v>
      </c>
      <c r="F549">
        <v>6.5</v>
      </c>
      <c r="G549">
        <v>2340</v>
      </c>
      <c r="H549">
        <v>0</v>
      </c>
      <c r="I549">
        <v>64</v>
      </c>
      <c r="J549">
        <v>430.34</v>
      </c>
      <c r="K549">
        <v>100</v>
      </c>
      <c r="L549">
        <v>120</v>
      </c>
      <c r="M549">
        <v>0</v>
      </c>
      <c r="N549">
        <v>144</v>
      </c>
      <c r="O549">
        <v>0</v>
      </c>
      <c r="P549">
        <v>0</v>
      </c>
      <c r="Q549">
        <v>0</v>
      </c>
      <c r="R549">
        <v>100</v>
      </c>
      <c r="S549">
        <v>300</v>
      </c>
      <c r="T549">
        <v>0</v>
      </c>
      <c r="U549">
        <v>33</v>
      </c>
      <c r="V549">
        <v>800</v>
      </c>
      <c r="W549">
        <v>0</v>
      </c>
      <c r="X549">
        <v>1726.2</v>
      </c>
      <c r="Y549">
        <v>0</v>
      </c>
      <c r="Z549">
        <v>6157.54</v>
      </c>
      <c r="AA549">
        <v>0</v>
      </c>
      <c r="AB549">
        <v>5053.17</v>
      </c>
      <c r="AC549">
        <v>0</v>
      </c>
      <c r="AD549">
        <v>0</v>
      </c>
      <c r="AE549">
        <v>0</v>
      </c>
      <c r="AF549">
        <v>0</v>
      </c>
      <c r="AG549">
        <v>524.78</v>
      </c>
      <c r="AH549">
        <v>131.19</v>
      </c>
      <c r="AI549">
        <v>19.68</v>
      </c>
      <c r="AJ549">
        <v>394</v>
      </c>
      <c r="AK549">
        <v>1049.55</v>
      </c>
      <c r="AL549">
        <v>459.18</v>
      </c>
      <c r="AM549">
        <v>45.92</v>
      </c>
      <c r="AN549">
        <v>111.52</v>
      </c>
      <c r="AO549">
        <v>52.48</v>
      </c>
      <c r="AP549">
        <v>0</v>
      </c>
      <c r="AQ549">
        <v>10015.89</v>
      </c>
      <c r="AR549">
        <v>32.72</v>
      </c>
      <c r="AS549">
        <v>0</v>
      </c>
      <c r="AT549">
        <v>16090.59</v>
      </c>
      <c r="AU549">
        <v>32.72</v>
      </c>
      <c r="AV549">
        <v>2</v>
      </c>
      <c r="AW549">
        <v>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>
      <c r="A550" t="s">
        <v>6041</v>
      </c>
      <c r="B550" t="s">
        <v>5378</v>
      </c>
      <c r="C550" t="s">
        <v>5737</v>
      </c>
      <c r="D550">
        <v>9000655</v>
      </c>
      <c r="E550" t="s">
        <v>1831</v>
      </c>
      <c r="F550">
        <v>6.5</v>
      </c>
      <c r="G550">
        <v>2340</v>
      </c>
      <c r="H550">
        <v>0</v>
      </c>
      <c r="I550">
        <v>64</v>
      </c>
      <c r="J550">
        <v>215.17</v>
      </c>
      <c r="K550">
        <v>0</v>
      </c>
      <c r="L550">
        <v>0</v>
      </c>
      <c r="M550">
        <v>0</v>
      </c>
      <c r="N550">
        <v>72</v>
      </c>
      <c r="O550">
        <v>0</v>
      </c>
      <c r="P550">
        <v>0</v>
      </c>
      <c r="Q550">
        <v>0</v>
      </c>
      <c r="R550">
        <v>100</v>
      </c>
      <c r="S550">
        <v>300</v>
      </c>
      <c r="T550">
        <v>0</v>
      </c>
      <c r="U550">
        <v>33</v>
      </c>
      <c r="V550">
        <v>800</v>
      </c>
      <c r="W550">
        <v>0</v>
      </c>
      <c r="X550">
        <v>1291.03</v>
      </c>
      <c r="Y550">
        <v>0</v>
      </c>
      <c r="Z550">
        <v>5215.2</v>
      </c>
      <c r="AA550">
        <v>0</v>
      </c>
      <c r="AB550">
        <v>4164.14</v>
      </c>
      <c r="AC550">
        <v>0</v>
      </c>
      <c r="AD550">
        <v>0</v>
      </c>
      <c r="AE550">
        <v>0</v>
      </c>
      <c r="AF550">
        <v>0</v>
      </c>
      <c r="AG550">
        <v>515</v>
      </c>
      <c r="AH550">
        <v>128.75</v>
      </c>
      <c r="AI550">
        <v>19.31</v>
      </c>
      <c r="AJ550">
        <v>386</v>
      </c>
      <c r="AK550">
        <v>1030</v>
      </c>
      <c r="AL550">
        <v>450.63</v>
      </c>
      <c r="AM550">
        <v>45.06</v>
      </c>
      <c r="AN550">
        <v>109.44</v>
      </c>
      <c r="AO550">
        <v>51.5</v>
      </c>
      <c r="AP550">
        <v>0</v>
      </c>
      <c r="AQ550">
        <v>8094.14</v>
      </c>
      <c r="AR550">
        <v>0</v>
      </c>
      <c r="AS550">
        <v>0</v>
      </c>
      <c r="AT550">
        <v>14670.02</v>
      </c>
      <c r="AU550">
        <v>0</v>
      </c>
      <c r="AV550">
        <v>2</v>
      </c>
      <c r="AW550">
        <v>9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</row>
    <row r="551" spans="1:62">
      <c r="A551" t="s">
        <v>6042</v>
      </c>
      <c r="B551" t="s">
        <v>5378</v>
      </c>
      <c r="C551" t="s">
        <v>5645</v>
      </c>
      <c r="D551">
        <v>9000656</v>
      </c>
      <c r="E551" t="s">
        <v>1835</v>
      </c>
      <c r="F551">
        <v>5.9</v>
      </c>
      <c r="G551">
        <v>2124</v>
      </c>
      <c r="H551">
        <v>0</v>
      </c>
      <c r="I551">
        <v>0</v>
      </c>
      <c r="J551">
        <v>195.31</v>
      </c>
      <c r="K551">
        <v>0</v>
      </c>
      <c r="L551">
        <v>0</v>
      </c>
      <c r="M551">
        <v>0</v>
      </c>
      <c r="N551">
        <v>216</v>
      </c>
      <c r="O551">
        <v>0</v>
      </c>
      <c r="P551">
        <v>0</v>
      </c>
      <c r="Q551">
        <v>0</v>
      </c>
      <c r="R551">
        <v>100</v>
      </c>
      <c r="S551">
        <v>300</v>
      </c>
      <c r="T551">
        <v>0</v>
      </c>
      <c r="U551">
        <v>33</v>
      </c>
      <c r="V551">
        <v>800</v>
      </c>
      <c r="W551">
        <v>0</v>
      </c>
      <c r="X551">
        <v>585.93</v>
      </c>
      <c r="Y551">
        <v>0</v>
      </c>
      <c r="Z551">
        <v>4354.24</v>
      </c>
      <c r="AA551">
        <v>0</v>
      </c>
      <c r="AB551">
        <v>3409.8</v>
      </c>
      <c r="AC551">
        <v>0</v>
      </c>
      <c r="AD551">
        <v>0</v>
      </c>
      <c r="AE551">
        <v>0</v>
      </c>
      <c r="AF551">
        <v>0</v>
      </c>
      <c r="AG551">
        <v>462.48</v>
      </c>
      <c r="AH551">
        <v>115.62</v>
      </c>
      <c r="AI551">
        <v>17.34</v>
      </c>
      <c r="AJ551">
        <v>347</v>
      </c>
      <c r="AK551">
        <v>924.97</v>
      </c>
      <c r="AL551">
        <v>404.67</v>
      </c>
      <c r="AM551">
        <v>40.47</v>
      </c>
      <c r="AN551">
        <v>98.28</v>
      </c>
      <c r="AO551">
        <v>46.25</v>
      </c>
      <c r="AP551">
        <v>0</v>
      </c>
      <c r="AQ551">
        <v>5339.8</v>
      </c>
      <c r="AR551">
        <v>0</v>
      </c>
      <c r="AS551">
        <v>0</v>
      </c>
      <c r="AT551">
        <v>12697.21</v>
      </c>
      <c r="AU551">
        <v>0</v>
      </c>
      <c r="AV551">
        <v>2</v>
      </c>
      <c r="AW551">
        <v>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>
      <c r="A552" t="s">
        <v>6043</v>
      </c>
      <c r="B552" t="s">
        <v>5378</v>
      </c>
      <c r="C552" t="s">
        <v>5645</v>
      </c>
      <c r="D552">
        <v>9000657</v>
      </c>
      <c r="E552" t="s">
        <v>1839</v>
      </c>
      <c r="F552">
        <v>5.9</v>
      </c>
      <c r="G552">
        <v>2124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144</v>
      </c>
      <c r="O552">
        <v>0</v>
      </c>
      <c r="P552">
        <v>0</v>
      </c>
      <c r="Q552">
        <v>0</v>
      </c>
      <c r="R552">
        <v>100</v>
      </c>
      <c r="S552">
        <v>300</v>
      </c>
      <c r="T552">
        <v>0</v>
      </c>
      <c r="U552">
        <v>33</v>
      </c>
      <c r="V552">
        <v>800</v>
      </c>
      <c r="W552">
        <v>0</v>
      </c>
      <c r="X552">
        <v>878.9</v>
      </c>
      <c r="Y552">
        <v>0</v>
      </c>
      <c r="Z552">
        <v>4379.9</v>
      </c>
      <c r="AA552">
        <v>0</v>
      </c>
      <c r="AB552">
        <v>3437.09</v>
      </c>
      <c r="AC552">
        <v>0</v>
      </c>
      <c r="AD552">
        <v>0</v>
      </c>
      <c r="AE552">
        <v>0</v>
      </c>
      <c r="AF552">
        <v>0</v>
      </c>
      <c r="AG552">
        <v>461.99</v>
      </c>
      <c r="AH552">
        <v>115.5</v>
      </c>
      <c r="AI552">
        <v>17.32</v>
      </c>
      <c r="AJ552">
        <v>346</v>
      </c>
      <c r="AK552">
        <v>923.97</v>
      </c>
      <c r="AL552">
        <v>404.24</v>
      </c>
      <c r="AM552">
        <v>40.42</v>
      </c>
      <c r="AN552">
        <v>98.17</v>
      </c>
      <c r="AO552">
        <v>46.2</v>
      </c>
      <c r="AP552">
        <v>0</v>
      </c>
      <c r="AQ552">
        <v>4367.09</v>
      </c>
      <c r="AR552">
        <v>0</v>
      </c>
      <c r="AS552">
        <v>0</v>
      </c>
      <c r="AT552">
        <v>12616.63</v>
      </c>
      <c r="AU552">
        <v>0</v>
      </c>
      <c r="AV552">
        <v>2</v>
      </c>
      <c r="AW552">
        <v>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</row>
    <row r="553" spans="1:62">
      <c r="A553" t="s">
        <v>6044</v>
      </c>
      <c r="B553" t="s">
        <v>5378</v>
      </c>
      <c r="C553" t="s">
        <v>5645</v>
      </c>
      <c r="D553">
        <v>9000658</v>
      </c>
      <c r="E553" t="s">
        <v>1843</v>
      </c>
      <c r="F553">
        <v>5.9</v>
      </c>
      <c r="G553">
        <v>2124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144</v>
      </c>
      <c r="O553">
        <v>0</v>
      </c>
      <c r="P553">
        <v>0</v>
      </c>
      <c r="Q553">
        <v>0</v>
      </c>
      <c r="R553">
        <v>100</v>
      </c>
      <c r="S553">
        <v>300</v>
      </c>
      <c r="T553">
        <v>0</v>
      </c>
      <c r="U553">
        <v>33</v>
      </c>
      <c r="V553">
        <v>800</v>
      </c>
      <c r="W553">
        <v>0</v>
      </c>
      <c r="X553">
        <v>585.93</v>
      </c>
      <c r="Y553">
        <v>0</v>
      </c>
      <c r="Z553">
        <v>4086.93</v>
      </c>
      <c r="AA553">
        <v>0</v>
      </c>
      <c r="AB553">
        <v>3155.16</v>
      </c>
      <c r="AC553">
        <v>0</v>
      </c>
      <c r="AD553">
        <v>0</v>
      </c>
      <c r="AE553">
        <v>0</v>
      </c>
      <c r="AF553">
        <v>0</v>
      </c>
      <c r="AG553">
        <v>456.52</v>
      </c>
      <c r="AH553">
        <v>114.13</v>
      </c>
      <c r="AI553">
        <v>17.12</v>
      </c>
      <c r="AJ553">
        <v>342</v>
      </c>
      <c r="AK553">
        <v>913.05</v>
      </c>
      <c r="AL553">
        <v>399.46</v>
      </c>
      <c r="AM553">
        <v>39.95</v>
      </c>
      <c r="AN553">
        <v>97.01</v>
      </c>
      <c r="AO553">
        <v>45.65</v>
      </c>
      <c r="AP553">
        <v>0</v>
      </c>
      <c r="AQ553">
        <v>5885.16</v>
      </c>
      <c r="AR553">
        <v>0</v>
      </c>
      <c r="AS553">
        <v>0</v>
      </c>
      <c r="AT553">
        <v>12568.23</v>
      </c>
      <c r="AU553">
        <v>0</v>
      </c>
      <c r="AV553">
        <v>2</v>
      </c>
      <c r="AW553">
        <v>9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</row>
    <row r="554" spans="1:62">
      <c r="A554" t="s">
        <v>6045</v>
      </c>
      <c r="B554" t="s">
        <v>5378</v>
      </c>
      <c r="C554" t="s">
        <v>5645</v>
      </c>
      <c r="D554">
        <v>9000660</v>
      </c>
      <c r="E554" t="s">
        <v>1847</v>
      </c>
      <c r="F554">
        <v>5.1</v>
      </c>
      <c r="G554">
        <v>1836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100</v>
      </c>
      <c r="S554">
        <v>300</v>
      </c>
      <c r="T554">
        <v>0</v>
      </c>
      <c r="U554">
        <v>33</v>
      </c>
      <c r="V554">
        <v>800</v>
      </c>
      <c r="W554">
        <v>0</v>
      </c>
      <c r="X554">
        <v>50</v>
      </c>
      <c r="Y554">
        <v>0</v>
      </c>
      <c r="Z554">
        <v>3119</v>
      </c>
      <c r="AA554">
        <v>0</v>
      </c>
      <c r="AB554">
        <v>1945.42</v>
      </c>
      <c r="AC554">
        <v>0</v>
      </c>
      <c r="AD554">
        <v>0</v>
      </c>
      <c r="AE554">
        <v>0</v>
      </c>
      <c r="AF554">
        <v>0</v>
      </c>
      <c r="AG554">
        <v>575.21</v>
      </c>
      <c r="AH554">
        <v>143.8</v>
      </c>
      <c r="AI554">
        <v>21.57</v>
      </c>
      <c r="AJ554">
        <v>431</v>
      </c>
      <c r="AK554">
        <v>1150.42</v>
      </c>
      <c r="AL554">
        <v>503.31</v>
      </c>
      <c r="AM554">
        <v>50.33</v>
      </c>
      <c r="AN554">
        <v>122.23</v>
      </c>
      <c r="AO554">
        <v>57.52</v>
      </c>
      <c r="AP554">
        <v>0</v>
      </c>
      <c r="AQ554">
        <v>8875.42</v>
      </c>
      <c r="AR554">
        <v>0</v>
      </c>
      <c r="AS554">
        <v>0</v>
      </c>
      <c r="AT554">
        <v>12014.2</v>
      </c>
      <c r="AU554">
        <v>0</v>
      </c>
      <c r="AV554">
        <v>2</v>
      </c>
      <c r="AW554">
        <v>9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</row>
    <row r="555" spans="1:62">
      <c r="A555" t="s">
        <v>6046</v>
      </c>
      <c r="B555" t="s">
        <v>5378</v>
      </c>
      <c r="C555" t="s">
        <v>5645</v>
      </c>
      <c r="D555">
        <v>9000661</v>
      </c>
      <c r="E555" t="s">
        <v>1851</v>
      </c>
      <c r="F555">
        <v>6.1</v>
      </c>
      <c r="G555">
        <v>2196</v>
      </c>
      <c r="H555">
        <v>0</v>
      </c>
      <c r="I555">
        <v>0</v>
      </c>
      <c r="J555">
        <v>201.93</v>
      </c>
      <c r="K555">
        <v>0</v>
      </c>
      <c r="L555">
        <v>0</v>
      </c>
      <c r="M555">
        <v>0</v>
      </c>
      <c r="N555">
        <v>216</v>
      </c>
      <c r="O555">
        <v>0</v>
      </c>
      <c r="P555">
        <v>0</v>
      </c>
      <c r="Q555">
        <v>0</v>
      </c>
      <c r="R555">
        <v>100</v>
      </c>
      <c r="S555">
        <v>300</v>
      </c>
      <c r="T555">
        <v>0</v>
      </c>
      <c r="U555">
        <v>33</v>
      </c>
      <c r="V555">
        <v>800</v>
      </c>
      <c r="W555">
        <v>0</v>
      </c>
      <c r="X555">
        <v>605.79</v>
      </c>
      <c r="Y555">
        <v>0</v>
      </c>
      <c r="Z555">
        <v>4452.72</v>
      </c>
      <c r="AA555">
        <v>0</v>
      </c>
      <c r="AB555">
        <v>3357.81</v>
      </c>
      <c r="AC555">
        <v>0</v>
      </c>
      <c r="AD555">
        <v>0</v>
      </c>
      <c r="AE555">
        <v>0</v>
      </c>
      <c r="AF555">
        <v>0</v>
      </c>
      <c r="AG555">
        <v>536.63</v>
      </c>
      <c r="AH555">
        <v>134.16</v>
      </c>
      <c r="AI555">
        <v>20.12</v>
      </c>
      <c r="AJ555">
        <v>402</v>
      </c>
      <c r="AK555">
        <v>1073.25</v>
      </c>
      <c r="AL555">
        <v>469.55</v>
      </c>
      <c r="AM555">
        <v>46.95</v>
      </c>
      <c r="AN555">
        <v>114.03</v>
      </c>
      <c r="AO555">
        <v>53.66</v>
      </c>
      <c r="AP555">
        <v>0</v>
      </c>
      <c r="AQ555">
        <v>5287.81</v>
      </c>
      <c r="AR555">
        <v>0</v>
      </c>
      <c r="AS555">
        <v>0</v>
      </c>
      <c r="AT555">
        <v>13629.52</v>
      </c>
      <c r="AU555">
        <v>0</v>
      </c>
      <c r="AV555">
        <v>2</v>
      </c>
      <c r="AW555">
        <v>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</row>
    <row r="556" spans="1:62">
      <c r="A556" t="s">
        <v>6047</v>
      </c>
      <c r="B556" t="s">
        <v>5378</v>
      </c>
      <c r="C556" t="s">
        <v>5645</v>
      </c>
      <c r="D556">
        <v>9000662</v>
      </c>
      <c r="E556" t="s">
        <v>1855</v>
      </c>
      <c r="F556">
        <v>5.9</v>
      </c>
      <c r="G556">
        <v>2124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144</v>
      </c>
      <c r="O556">
        <v>0</v>
      </c>
      <c r="P556">
        <v>0</v>
      </c>
      <c r="Q556">
        <v>0</v>
      </c>
      <c r="R556">
        <v>100</v>
      </c>
      <c r="S556">
        <v>300</v>
      </c>
      <c r="T556">
        <v>0</v>
      </c>
      <c r="U556">
        <v>33</v>
      </c>
      <c r="V556">
        <v>800</v>
      </c>
      <c r="W556">
        <v>0</v>
      </c>
      <c r="X556">
        <v>878.9</v>
      </c>
      <c r="Y556">
        <v>0</v>
      </c>
      <c r="Z556">
        <v>4379.9</v>
      </c>
      <c r="AA556">
        <v>0</v>
      </c>
      <c r="AB556">
        <v>3476.31</v>
      </c>
      <c r="AC556">
        <v>0</v>
      </c>
      <c r="AD556">
        <v>0</v>
      </c>
      <c r="AE556">
        <v>0</v>
      </c>
      <c r="AF556">
        <v>0</v>
      </c>
      <c r="AG556">
        <v>442.4</v>
      </c>
      <c r="AH556">
        <v>110.6</v>
      </c>
      <c r="AI556">
        <v>16.59</v>
      </c>
      <c r="AJ556">
        <v>332</v>
      </c>
      <c r="AK556">
        <v>884.8</v>
      </c>
      <c r="AL556">
        <v>387.1</v>
      </c>
      <c r="AM556">
        <v>38.71</v>
      </c>
      <c r="AN556">
        <v>94.01</v>
      </c>
      <c r="AO556">
        <v>44.24</v>
      </c>
      <c r="AP556">
        <v>0</v>
      </c>
      <c r="AQ556">
        <v>3406.31</v>
      </c>
      <c r="AR556">
        <v>0</v>
      </c>
      <c r="AS556">
        <v>0</v>
      </c>
      <c r="AT556">
        <v>13005.74</v>
      </c>
      <c r="AU556">
        <v>0</v>
      </c>
      <c r="AV556">
        <v>2</v>
      </c>
      <c r="AW556">
        <v>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</row>
    <row r="557" spans="1:62">
      <c r="A557" t="s">
        <v>6048</v>
      </c>
      <c r="B557" t="s">
        <v>5378</v>
      </c>
      <c r="C557" t="s">
        <v>5645</v>
      </c>
      <c r="D557">
        <v>9000663</v>
      </c>
      <c r="E557" t="s">
        <v>1859</v>
      </c>
      <c r="F557">
        <v>5.7</v>
      </c>
      <c r="G557">
        <v>2052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72</v>
      </c>
      <c r="O557">
        <v>0</v>
      </c>
      <c r="P557">
        <v>0</v>
      </c>
      <c r="Q557">
        <v>0</v>
      </c>
      <c r="R557">
        <v>100</v>
      </c>
      <c r="S557">
        <v>300</v>
      </c>
      <c r="T557">
        <v>0</v>
      </c>
      <c r="U557">
        <v>33</v>
      </c>
      <c r="V557">
        <v>800</v>
      </c>
      <c r="W557">
        <v>0</v>
      </c>
      <c r="X557">
        <v>849.1</v>
      </c>
      <c r="Y557">
        <v>0</v>
      </c>
      <c r="Z557">
        <v>4206.1</v>
      </c>
      <c r="AA557">
        <v>0</v>
      </c>
      <c r="AB557">
        <v>3308.44</v>
      </c>
      <c r="AC557">
        <v>0</v>
      </c>
      <c r="AD557">
        <v>0</v>
      </c>
      <c r="AE557">
        <v>0</v>
      </c>
      <c r="AF557">
        <v>0</v>
      </c>
      <c r="AG557">
        <v>439.34</v>
      </c>
      <c r="AH557">
        <v>109.84</v>
      </c>
      <c r="AI557">
        <v>16.48</v>
      </c>
      <c r="AJ557">
        <v>330</v>
      </c>
      <c r="AK557">
        <v>878.69</v>
      </c>
      <c r="AL557">
        <v>384.43</v>
      </c>
      <c r="AM557">
        <v>38.44</v>
      </c>
      <c r="AN557">
        <v>93.36</v>
      </c>
      <c r="AO557">
        <v>43.93</v>
      </c>
      <c r="AP557">
        <v>0</v>
      </c>
      <c r="AQ557">
        <v>7238.44</v>
      </c>
      <c r="AR557">
        <v>0</v>
      </c>
      <c r="AS557">
        <v>0</v>
      </c>
      <c r="AT557">
        <v>12501.73</v>
      </c>
      <c r="AU557">
        <v>0</v>
      </c>
      <c r="AV557">
        <v>2</v>
      </c>
      <c r="AW557">
        <v>9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</row>
    <row r="558" spans="1:62">
      <c r="A558" t="s">
        <v>6049</v>
      </c>
      <c r="B558" t="s">
        <v>5378</v>
      </c>
      <c r="C558" t="s">
        <v>195</v>
      </c>
      <c r="D558">
        <v>9000664</v>
      </c>
      <c r="E558" t="s">
        <v>1863</v>
      </c>
      <c r="F558">
        <v>5.1</v>
      </c>
      <c r="G558">
        <v>1836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100</v>
      </c>
      <c r="S558">
        <v>300</v>
      </c>
      <c r="T558">
        <v>0</v>
      </c>
      <c r="U558">
        <v>33</v>
      </c>
      <c r="V558">
        <v>800</v>
      </c>
      <c r="W558">
        <v>0</v>
      </c>
      <c r="X558">
        <v>0</v>
      </c>
      <c r="Y558">
        <v>0</v>
      </c>
      <c r="Z558">
        <v>3069</v>
      </c>
      <c r="AA558">
        <v>0</v>
      </c>
      <c r="AB558">
        <v>1936.12</v>
      </c>
      <c r="AC558">
        <v>0</v>
      </c>
      <c r="AD558">
        <v>0</v>
      </c>
      <c r="AE558">
        <v>0</v>
      </c>
      <c r="AF558">
        <v>0</v>
      </c>
      <c r="AG558">
        <v>555.25</v>
      </c>
      <c r="AH558">
        <v>138.81</v>
      </c>
      <c r="AI558">
        <v>20.82</v>
      </c>
      <c r="AJ558">
        <v>416</v>
      </c>
      <c r="AK558">
        <v>1110.5</v>
      </c>
      <c r="AL558">
        <v>485.85</v>
      </c>
      <c r="AM558">
        <v>48.58</v>
      </c>
      <c r="AN558">
        <v>117.99</v>
      </c>
      <c r="AO558">
        <v>55.53</v>
      </c>
      <c r="AP558">
        <v>0</v>
      </c>
      <c r="AQ558">
        <v>1866.12</v>
      </c>
      <c r="AR558">
        <v>0</v>
      </c>
      <c r="AS558">
        <v>0</v>
      </c>
      <c r="AT558">
        <v>12908.36</v>
      </c>
      <c r="AU558">
        <v>31.27</v>
      </c>
      <c r="AV558">
        <v>2</v>
      </c>
      <c r="AW558">
        <v>9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</row>
    <row r="559" spans="1:62">
      <c r="A559" t="s">
        <v>6050</v>
      </c>
      <c r="B559" t="s">
        <v>5378</v>
      </c>
      <c r="C559" t="s">
        <v>195</v>
      </c>
      <c r="D559">
        <v>9000665</v>
      </c>
      <c r="E559" t="s">
        <v>1867</v>
      </c>
      <c r="F559">
        <v>4.3</v>
      </c>
      <c r="G559">
        <v>1548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100</v>
      </c>
      <c r="S559">
        <v>300</v>
      </c>
      <c r="T559">
        <v>0</v>
      </c>
      <c r="U559">
        <v>33</v>
      </c>
      <c r="V559">
        <v>800</v>
      </c>
      <c r="W559">
        <v>0</v>
      </c>
      <c r="X559">
        <v>0</v>
      </c>
      <c r="Y559">
        <v>246.6</v>
      </c>
      <c r="Z559">
        <v>2534.4</v>
      </c>
      <c r="AA559">
        <v>0</v>
      </c>
      <c r="AB559">
        <v>1526.94</v>
      </c>
      <c r="AC559">
        <v>0</v>
      </c>
      <c r="AD559">
        <v>0</v>
      </c>
      <c r="AE559">
        <v>0</v>
      </c>
      <c r="AF559">
        <v>0</v>
      </c>
      <c r="AG559">
        <v>493.56</v>
      </c>
      <c r="AH559">
        <v>123.39</v>
      </c>
      <c r="AI559">
        <v>18.51</v>
      </c>
      <c r="AJ559">
        <v>370</v>
      </c>
      <c r="AK559">
        <v>987.12</v>
      </c>
      <c r="AL559">
        <v>431.87</v>
      </c>
      <c r="AM559">
        <v>43.19</v>
      </c>
      <c r="AN559">
        <v>104.88</v>
      </c>
      <c r="AO559">
        <v>49.36</v>
      </c>
      <c r="AP559">
        <v>0</v>
      </c>
      <c r="AQ559">
        <v>1456.94</v>
      </c>
      <c r="AR559">
        <v>0</v>
      </c>
      <c r="AS559">
        <v>0</v>
      </c>
      <c r="AT559">
        <v>10474.02</v>
      </c>
      <c r="AU559">
        <v>0</v>
      </c>
      <c r="AV559">
        <v>2</v>
      </c>
      <c r="AW559">
        <v>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>
      <c r="A560" t="s">
        <v>6051</v>
      </c>
      <c r="B560" t="s">
        <v>5378</v>
      </c>
      <c r="C560" t="s">
        <v>195</v>
      </c>
      <c r="D560">
        <v>9000666</v>
      </c>
      <c r="E560" t="s">
        <v>1871</v>
      </c>
      <c r="F560">
        <v>4.3</v>
      </c>
      <c r="G560">
        <v>1548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100</v>
      </c>
      <c r="S560">
        <v>300</v>
      </c>
      <c r="T560">
        <v>0</v>
      </c>
      <c r="U560">
        <v>33</v>
      </c>
      <c r="V560">
        <v>800</v>
      </c>
      <c r="W560">
        <v>0</v>
      </c>
      <c r="X560">
        <v>0</v>
      </c>
      <c r="Y560">
        <v>0</v>
      </c>
      <c r="Z560">
        <v>2781</v>
      </c>
      <c r="AA560">
        <v>0</v>
      </c>
      <c r="AB560">
        <v>1782.43</v>
      </c>
      <c r="AC560">
        <v>0</v>
      </c>
      <c r="AD560">
        <v>0</v>
      </c>
      <c r="AE560">
        <v>0</v>
      </c>
      <c r="AF560">
        <v>0</v>
      </c>
      <c r="AG560">
        <v>488.98</v>
      </c>
      <c r="AH560">
        <v>122.25</v>
      </c>
      <c r="AI560">
        <v>18.34</v>
      </c>
      <c r="AJ560">
        <v>367</v>
      </c>
      <c r="AK560">
        <v>977.96</v>
      </c>
      <c r="AL560">
        <v>427.86</v>
      </c>
      <c r="AM560">
        <v>42.79</v>
      </c>
      <c r="AN560">
        <v>103.91</v>
      </c>
      <c r="AO560">
        <v>48.9</v>
      </c>
      <c r="AP560">
        <v>0</v>
      </c>
      <c r="AQ560">
        <v>1712.43</v>
      </c>
      <c r="AR560">
        <v>0</v>
      </c>
      <c r="AS560">
        <v>0</v>
      </c>
      <c r="AT560">
        <v>10565.47</v>
      </c>
      <c r="AU560">
        <v>0</v>
      </c>
      <c r="AV560">
        <v>2</v>
      </c>
      <c r="AW560">
        <v>9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 spans="1:62">
      <c r="A561" t="s">
        <v>6052</v>
      </c>
      <c r="B561" t="s">
        <v>5378</v>
      </c>
      <c r="C561" t="s">
        <v>1159</v>
      </c>
      <c r="D561">
        <v>9000668</v>
      </c>
      <c r="E561" t="s">
        <v>1875</v>
      </c>
      <c r="F561">
        <v>6.1</v>
      </c>
      <c r="G561">
        <v>2196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100</v>
      </c>
      <c r="S561">
        <v>300</v>
      </c>
      <c r="T561">
        <v>0</v>
      </c>
      <c r="U561">
        <v>33</v>
      </c>
      <c r="V561">
        <v>800</v>
      </c>
      <c r="W561">
        <v>0</v>
      </c>
      <c r="X561">
        <v>0</v>
      </c>
      <c r="Y561">
        <v>0</v>
      </c>
      <c r="Z561">
        <v>3429</v>
      </c>
      <c r="AA561">
        <v>0</v>
      </c>
      <c r="AB561">
        <v>1890.7</v>
      </c>
      <c r="AC561">
        <v>0</v>
      </c>
      <c r="AD561">
        <v>0</v>
      </c>
      <c r="AE561">
        <v>0</v>
      </c>
      <c r="AF561">
        <v>0</v>
      </c>
      <c r="AG561">
        <v>745.57</v>
      </c>
      <c r="AH561">
        <v>186.39</v>
      </c>
      <c r="AI561">
        <v>27.96</v>
      </c>
      <c r="AJ561">
        <v>559</v>
      </c>
      <c r="AK561">
        <v>1491.13</v>
      </c>
      <c r="AL561">
        <v>652.37</v>
      </c>
      <c r="AM561">
        <v>65.24</v>
      </c>
      <c r="AN561">
        <v>158.43</v>
      </c>
      <c r="AO561">
        <v>74.56</v>
      </c>
      <c r="AP561">
        <v>0</v>
      </c>
      <c r="AQ561">
        <v>5838.08</v>
      </c>
      <c r="AR561">
        <v>17.38</v>
      </c>
      <c r="AS561">
        <v>0</v>
      </c>
      <c r="AT561">
        <v>15579.24</v>
      </c>
      <c r="AU561">
        <v>17.38</v>
      </c>
      <c r="AV561">
        <v>2</v>
      </c>
      <c r="AW561">
        <v>9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>
      <c r="A562" t="s">
        <v>6053</v>
      </c>
      <c r="B562" t="s">
        <v>5378</v>
      </c>
      <c r="C562" t="s">
        <v>1159</v>
      </c>
      <c r="D562">
        <v>9000669</v>
      </c>
      <c r="E562" t="s">
        <v>1879</v>
      </c>
      <c r="F562">
        <v>6.1</v>
      </c>
      <c r="G562">
        <v>2196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100</v>
      </c>
      <c r="S562">
        <v>300</v>
      </c>
      <c r="T562">
        <v>0</v>
      </c>
      <c r="U562">
        <v>33</v>
      </c>
      <c r="V562">
        <v>800</v>
      </c>
      <c r="W562">
        <v>0</v>
      </c>
      <c r="X562">
        <v>0</v>
      </c>
      <c r="Y562">
        <v>0</v>
      </c>
      <c r="Z562">
        <v>3429</v>
      </c>
      <c r="AA562">
        <v>0</v>
      </c>
      <c r="AB562">
        <v>1857.52</v>
      </c>
      <c r="AC562">
        <v>0</v>
      </c>
      <c r="AD562">
        <v>0</v>
      </c>
      <c r="AE562">
        <v>0</v>
      </c>
      <c r="AF562">
        <v>0</v>
      </c>
      <c r="AG562">
        <v>764.57</v>
      </c>
      <c r="AH562">
        <v>191.14</v>
      </c>
      <c r="AI562">
        <v>28.67</v>
      </c>
      <c r="AJ562">
        <v>573</v>
      </c>
      <c r="AK562">
        <v>1529.14</v>
      </c>
      <c r="AL562">
        <v>669</v>
      </c>
      <c r="AM562">
        <v>66.9</v>
      </c>
      <c r="AN562">
        <v>162.47</v>
      </c>
      <c r="AO562">
        <v>76.46</v>
      </c>
      <c r="AP562">
        <v>0</v>
      </c>
      <c r="AQ562">
        <v>7801.62</v>
      </c>
      <c r="AR562">
        <v>14.1</v>
      </c>
      <c r="AS562">
        <v>0</v>
      </c>
      <c r="AT562">
        <v>15469.86</v>
      </c>
      <c r="AU562">
        <v>14.1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>
      <c r="A563" t="s">
        <v>6054</v>
      </c>
      <c r="B563" t="s">
        <v>5378</v>
      </c>
      <c r="C563" t="s">
        <v>1159</v>
      </c>
      <c r="D563">
        <v>9000670</v>
      </c>
      <c r="E563" t="s">
        <v>1883</v>
      </c>
      <c r="F563">
        <v>7.1</v>
      </c>
      <c r="G563">
        <v>2556</v>
      </c>
      <c r="H563">
        <v>0</v>
      </c>
      <c r="I563">
        <v>12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300</v>
      </c>
      <c r="S563">
        <v>300</v>
      </c>
      <c r="T563">
        <v>0</v>
      </c>
      <c r="U563">
        <v>33</v>
      </c>
      <c r="V563">
        <v>800</v>
      </c>
      <c r="W563">
        <v>0</v>
      </c>
      <c r="X563">
        <v>0</v>
      </c>
      <c r="Y563">
        <v>0</v>
      </c>
      <c r="Z563">
        <v>4001</v>
      </c>
      <c r="AA563">
        <v>0</v>
      </c>
      <c r="AB563">
        <v>1899.07</v>
      </c>
      <c r="AC563">
        <v>0</v>
      </c>
      <c r="AD563">
        <v>0</v>
      </c>
      <c r="AE563">
        <v>0</v>
      </c>
      <c r="AF563">
        <v>0</v>
      </c>
      <c r="AG563">
        <v>1020.28</v>
      </c>
      <c r="AH563">
        <v>255.07</v>
      </c>
      <c r="AI563">
        <v>38.26</v>
      </c>
      <c r="AJ563">
        <v>765</v>
      </c>
      <c r="AK563">
        <v>2040.56</v>
      </c>
      <c r="AL563">
        <v>892.75</v>
      </c>
      <c r="AM563">
        <v>89.27</v>
      </c>
      <c r="AN563">
        <v>216.81</v>
      </c>
      <c r="AO563">
        <v>102.03</v>
      </c>
      <c r="AP563">
        <v>0</v>
      </c>
      <c r="AQ563">
        <v>5710.39</v>
      </c>
      <c r="AR563">
        <v>21.32</v>
      </c>
      <c r="AS563">
        <v>0</v>
      </c>
      <c r="AT563">
        <v>19981.17</v>
      </c>
      <c r="AU563">
        <v>149.44</v>
      </c>
      <c r="AV563">
        <v>2</v>
      </c>
      <c r="AW563">
        <v>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>
      <c r="A564" t="s">
        <v>6055</v>
      </c>
      <c r="B564" t="s">
        <v>5378</v>
      </c>
      <c r="C564" t="s">
        <v>1159</v>
      </c>
      <c r="D564">
        <v>9000671</v>
      </c>
      <c r="E564" t="s">
        <v>1887</v>
      </c>
      <c r="F564">
        <v>5.7</v>
      </c>
      <c r="G564">
        <v>2052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100</v>
      </c>
      <c r="S564">
        <v>300</v>
      </c>
      <c r="T564">
        <v>700</v>
      </c>
      <c r="U564">
        <v>33</v>
      </c>
      <c r="V564">
        <v>800</v>
      </c>
      <c r="W564">
        <v>0</v>
      </c>
      <c r="X564">
        <v>0</v>
      </c>
      <c r="Y564">
        <v>0</v>
      </c>
      <c r="Z564">
        <v>3985</v>
      </c>
      <c r="AA564">
        <v>0</v>
      </c>
      <c r="AB564">
        <v>2713.62</v>
      </c>
      <c r="AC564">
        <v>0</v>
      </c>
      <c r="AD564">
        <v>0</v>
      </c>
      <c r="AE564">
        <v>0</v>
      </c>
      <c r="AF564">
        <v>0</v>
      </c>
      <c r="AG564">
        <v>623.21</v>
      </c>
      <c r="AH564">
        <v>155.8</v>
      </c>
      <c r="AI564">
        <v>23.37</v>
      </c>
      <c r="AJ564">
        <v>467</v>
      </c>
      <c r="AK564">
        <v>1246.41</v>
      </c>
      <c r="AL564">
        <v>545.31</v>
      </c>
      <c r="AM564">
        <v>54.53</v>
      </c>
      <c r="AN564">
        <v>132.43</v>
      </c>
      <c r="AO564">
        <v>62.32</v>
      </c>
      <c r="AP564">
        <v>0</v>
      </c>
      <c r="AQ564">
        <v>4843.62</v>
      </c>
      <c r="AR564">
        <v>0</v>
      </c>
      <c r="AS564">
        <v>0</v>
      </c>
      <c r="AT564">
        <v>14195.82</v>
      </c>
      <c r="AU564">
        <v>0</v>
      </c>
      <c r="AV564">
        <v>2</v>
      </c>
      <c r="AW564">
        <v>9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>
      <c r="A565" t="s">
        <v>6056</v>
      </c>
      <c r="B565" t="s">
        <v>5378</v>
      </c>
      <c r="C565" t="s">
        <v>1159</v>
      </c>
      <c r="D565">
        <v>9000672</v>
      </c>
      <c r="E565" t="s">
        <v>1891</v>
      </c>
      <c r="F565">
        <v>5.9</v>
      </c>
      <c r="G565">
        <v>2124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100</v>
      </c>
      <c r="S565">
        <v>300</v>
      </c>
      <c r="T565">
        <v>0</v>
      </c>
      <c r="U565">
        <v>33</v>
      </c>
      <c r="V565">
        <v>800</v>
      </c>
      <c r="W565">
        <v>0</v>
      </c>
      <c r="X565">
        <v>0</v>
      </c>
      <c r="Y565">
        <v>0</v>
      </c>
      <c r="Z565">
        <v>3357</v>
      </c>
      <c r="AA565">
        <v>0</v>
      </c>
      <c r="AB565">
        <v>1836.46</v>
      </c>
      <c r="AC565">
        <v>0</v>
      </c>
      <c r="AD565">
        <v>0</v>
      </c>
      <c r="AE565">
        <v>0</v>
      </c>
      <c r="AF565">
        <v>0</v>
      </c>
      <c r="AG565">
        <v>745.27</v>
      </c>
      <c r="AH565">
        <v>186.32</v>
      </c>
      <c r="AI565">
        <v>27.95</v>
      </c>
      <c r="AJ565">
        <v>559</v>
      </c>
      <c r="AK565">
        <v>1490.53</v>
      </c>
      <c r="AL565">
        <v>652.11</v>
      </c>
      <c r="AM565">
        <v>65.21</v>
      </c>
      <c r="AN565">
        <v>158.37</v>
      </c>
      <c r="AO565">
        <v>74.53</v>
      </c>
      <c r="AP565">
        <v>0</v>
      </c>
      <c r="AQ565">
        <v>3766.46</v>
      </c>
      <c r="AR565">
        <v>0</v>
      </c>
      <c r="AS565">
        <v>0</v>
      </c>
      <c r="AT565">
        <v>15364.38</v>
      </c>
      <c r="AU565">
        <v>47.94</v>
      </c>
      <c r="AV565">
        <v>2</v>
      </c>
      <c r="AW565">
        <v>9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>
      <c r="A566" t="s">
        <v>6057</v>
      </c>
      <c r="B566" t="s">
        <v>5378</v>
      </c>
      <c r="C566" t="s">
        <v>5641</v>
      </c>
      <c r="D566">
        <v>9000673</v>
      </c>
      <c r="E566" t="s">
        <v>1895</v>
      </c>
      <c r="F566">
        <v>7.1</v>
      </c>
      <c r="G566">
        <v>2556</v>
      </c>
      <c r="H566">
        <v>0</v>
      </c>
      <c r="I566">
        <v>12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300</v>
      </c>
      <c r="S566">
        <v>300</v>
      </c>
      <c r="T566">
        <v>0</v>
      </c>
      <c r="U566">
        <v>33</v>
      </c>
      <c r="V566">
        <v>800</v>
      </c>
      <c r="W566">
        <v>0</v>
      </c>
      <c r="X566">
        <v>0</v>
      </c>
      <c r="Y566">
        <v>0</v>
      </c>
      <c r="Z566">
        <v>4001</v>
      </c>
      <c r="AA566">
        <v>0</v>
      </c>
      <c r="AB566">
        <v>2146.66</v>
      </c>
      <c r="AC566">
        <v>0</v>
      </c>
      <c r="AD566">
        <v>0</v>
      </c>
      <c r="AE566">
        <v>0</v>
      </c>
      <c r="AF566">
        <v>0</v>
      </c>
      <c r="AG566">
        <v>864.56</v>
      </c>
      <c r="AH566">
        <v>216.14</v>
      </c>
      <c r="AI566">
        <v>32.42</v>
      </c>
      <c r="AJ566">
        <v>648</v>
      </c>
      <c r="AK566">
        <v>1729.12</v>
      </c>
      <c r="AL566">
        <v>756.49</v>
      </c>
      <c r="AM566">
        <v>75.65</v>
      </c>
      <c r="AN566">
        <v>183.72</v>
      </c>
      <c r="AO566">
        <v>86.46</v>
      </c>
      <c r="AP566">
        <v>0</v>
      </c>
      <c r="AQ566">
        <v>10027.88</v>
      </c>
      <c r="AR566">
        <v>91.22</v>
      </c>
      <c r="AS566">
        <v>0</v>
      </c>
      <c r="AT566">
        <v>18040.66</v>
      </c>
      <c r="AU566">
        <v>91.22</v>
      </c>
      <c r="AV566">
        <v>2</v>
      </c>
      <c r="AW566">
        <v>9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>
      <c r="A567" t="s">
        <v>6058</v>
      </c>
      <c r="B567" t="s">
        <v>5378</v>
      </c>
      <c r="C567" t="s">
        <v>1159</v>
      </c>
      <c r="D567">
        <v>9000674</v>
      </c>
      <c r="E567" t="s">
        <v>1899</v>
      </c>
      <c r="F567">
        <v>0</v>
      </c>
      <c r="G567">
        <v>0</v>
      </c>
      <c r="H567">
        <v>3627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500</v>
      </c>
      <c r="S567">
        <v>300</v>
      </c>
      <c r="T567">
        <v>0</v>
      </c>
      <c r="U567">
        <v>33</v>
      </c>
      <c r="V567">
        <v>0</v>
      </c>
      <c r="W567">
        <v>0</v>
      </c>
      <c r="X567">
        <v>0</v>
      </c>
      <c r="Y567">
        <v>0</v>
      </c>
      <c r="Z567">
        <v>4460</v>
      </c>
      <c r="AA567">
        <v>0</v>
      </c>
      <c r="AB567">
        <v>1828.79</v>
      </c>
      <c r="AC567">
        <v>0</v>
      </c>
      <c r="AD567">
        <v>0</v>
      </c>
      <c r="AE567">
        <v>0</v>
      </c>
      <c r="AF567">
        <v>0</v>
      </c>
      <c r="AG567">
        <v>1134.48</v>
      </c>
      <c r="AH567">
        <v>374.19</v>
      </c>
      <c r="AI567">
        <v>42.54</v>
      </c>
      <c r="AJ567">
        <v>1078</v>
      </c>
      <c r="AK567">
        <v>2268.96</v>
      </c>
      <c r="AL567">
        <v>1309.65</v>
      </c>
      <c r="AM567">
        <v>99.27</v>
      </c>
      <c r="AN567">
        <v>241.08</v>
      </c>
      <c r="AO567">
        <v>149.67</v>
      </c>
      <c r="AP567">
        <v>0</v>
      </c>
      <c r="AQ567">
        <v>3478.79</v>
      </c>
      <c r="AR567">
        <v>0</v>
      </c>
      <c r="AS567">
        <v>0</v>
      </c>
      <c r="AT567">
        <v>18840.83</v>
      </c>
      <c r="AU567">
        <v>160.86</v>
      </c>
      <c r="AV567">
        <v>2</v>
      </c>
      <c r="AW567">
        <v>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>
      <c r="A568" t="s">
        <v>6059</v>
      </c>
      <c r="B568" t="s">
        <v>5378</v>
      </c>
      <c r="C568" t="s">
        <v>1159</v>
      </c>
      <c r="D568">
        <v>9000675</v>
      </c>
      <c r="E568" t="s">
        <v>1903</v>
      </c>
      <c r="F568">
        <v>4.9</v>
      </c>
      <c r="G568">
        <v>1764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100</v>
      </c>
      <c r="S568">
        <v>300</v>
      </c>
      <c r="T568">
        <v>700</v>
      </c>
      <c r="U568">
        <v>33</v>
      </c>
      <c r="V568">
        <v>800</v>
      </c>
      <c r="W568">
        <v>0</v>
      </c>
      <c r="X568">
        <v>0</v>
      </c>
      <c r="Y568">
        <v>0</v>
      </c>
      <c r="Z568">
        <v>3697</v>
      </c>
      <c r="AA568">
        <v>0</v>
      </c>
      <c r="AB568">
        <v>2459.35</v>
      </c>
      <c r="AC568">
        <v>0</v>
      </c>
      <c r="AD568">
        <v>0</v>
      </c>
      <c r="AE568">
        <v>0</v>
      </c>
      <c r="AF568">
        <v>0</v>
      </c>
      <c r="AG568">
        <v>606.33</v>
      </c>
      <c r="AH568">
        <v>151.58</v>
      </c>
      <c r="AI568">
        <v>22.74</v>
      </c>
      <c r="AJ568">
        <v>455</v>
      </c>
      <c r="AK568">
        <v>1212.67</v>
      </c>
      <c r="AL568">
        <v>530.54</v>
      </c>
      <c r="AM568">
        <v>53.05</v>
      </c>
      <c r="AN568">
        <v>128.85</v>
      </c>
      <c r="AO568">
        <v>60.63</v>
      </c>
      <c r="AP568">
        <v>0</v>
      </c>
      <c r="AQ568">
        <v>2389.35</v>
      </c>
      <c r="AR568">
        <v>0</v>
      </c>
      <c r="AS568">
        <v>0</v>
      </c>
      <c r="AT568">
        <v>19590.05</v>
      </c>
      <c r="AU568">
        <v>216.02</v>
      </c>
      <c r="AV568">
        <v>2</v>
      </c>
      <c r="AW568">
        <v>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>
      <c r="A569" t="s">
        <v>6060</v>
      </c>
      <c r="B569" t="s">
        <v>5378</v>
      </c>
      <c r="C569" t="s">
        <v>1159</v>
      </c>
      <c r="D569">
        <v>9000676</v>
      </c>
      <c r="E569" t="s">
        <v>1907</v>
      </c>
      <c r="F569">
        <v>5.9</v>
      </c>
      <c r="G569">
        <v>2124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100</v>
      </c>
      <c r="S569">
        <v>300</v>
      </c>
      <c r="T569">
        <v>700</v>
      </c>
      <c r="U569">
        <v>33</v>
      </c>
      <c r="V569">
        <v>800</v>
      </c>
      <c r="W569">
        <v>0</v>
      </c>
      <c r="X569">
        <v>292.97</v>
      </c>
      <c r="Y569">
        <v>0</v>
      </c>
      <c r="Z569">
        <v>4349.97</v>
      </c>
      <c r="AA569">
        <v>0</v>
      </c>
      <c r="AB569">
        <v>2963.76</v>
      </c>
      <c r="AC569">
        <v>0</v>
      </c>
      <c r="AD569">
        <v>0</v>
      </c>
      <c r="AE569">
        <v>0</v>
      </c>
      <c r="AF569">
        <v>0</v>
      </c>
      <c r="AG569">
        <v>650.59</v>
      </c>
      <c r="AH569">
        <v>162.65</v>
      </c>
      <c r="AI569">
        <v>24.4</v>
      </c>
      <c r="AJ569">
        <v>488</v>
      </c>
      <c r="AK569">
        <v>1301.18</v>
      </c>
      <c r="AL569">
        <v>569.27</v>
      </c>
      <c r="AM569">
        <v>56.93</v>
      </c>
      <c r="AN569">
        <v>138.25</v>
      </c>
      <c r="AO569">
        <v>65.06</v>
      </c>
      <c r="AP569">
        <v>0</v>
      </c>
      <c r="AQ569">
        <v>6952.33</v>
      </c>
      <c r="AR569">
        <v>58.57</v>
      </c>
      <c r="AS569">
        <v>0</v>
      </c>
      <c r="AT569">
        <v>18336.05</v>
      </c>
      <c r="AU569">
        <v>100.08</v>
      </c>
      <c r="AV569">
        <v>2</v>
      </c>
      <c r="AW569">
        <v>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>
      <c r="A570" t="s">
        <v>6061</v>
      </c>
      <c r="B570" t="s">
        <v>5378</v>
      </c>
      <c r="C570" t="s">
        <v>1159</v>
      </c>
      <c r="D570">
        <v>9000677</v>
      </c>
      <c r="E570" t="s">
        <v>1911</v>
      </c>
      <c r="F570">
        <v>6.3</v>
      </c>
      <c r="G570">
        <v>2268</v>
      </c>
      <c r="H570">
        <v>0</v>
      </c>
      <c r="I570">
        <v>12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300</v>
      </c>
      <c r="S570">
        <v>300</v>
      </c>
      <c r="T570">
        <v>0</v>
      </c>
      <c r="U570">
        <v>33</v>
      </c>
      <c r="V570">
        <v>800</v>
      </c>
      <c r="W570">
        <v>0</v>
      </c>
      <c r="X570">
        <v>0</v>
      </c>
      <c r="Y570">
        <v>0</v>
      </c>
      <c r="Z570">
        <v>3713</v>
      </c>
      <c r="AA570">
        <v>0</v>
      </c>
      <c r="AB570">
        <v>1902.52</v>
      </c>
      <c r="AC570">
        <v>0</v>
      </c>
      <c r="AD570">
        <v>0</v>
      </c>
      <c r="AE570">
        <v>0</v>
      </c>
      <c r="AF570">
        <v>0</v>
      </c>
      <c r="AG570">
        <v>855.88</v>
      </c>
      <c r="AH570">
        <v>213.97</v>
      </c>
      <c r="AI570">
        <v>32.1</v>
      </c>
      <c r="AJ570">
        <v>642</v>
      </c>
      <c r="AK570">
        <v>1711.76</v>
      </c>
      <c r="AL570">
        <v>748.9</v>
      </c>
      <c r="AM570">
        <v>74.89</v>
      </c>
      <c r="AN570">
        <v>181.87</v>
      </c>
      <c r="AO570">
        <v>85.59</v>
      </c>
      <c r="AP570">
        <v>0</v>
      </c>
      <c r="AQ570">
        <v>7757.05</v>
      </c>
      <c r="AR570">
        <v>64.53</v>
      </c>
      <c r="AS570">
        <v>0</v>
      </c>
      <c r="AT570">
        <v>17151.15</v>
      </c>
      <c r="AU570">
        <v>64.53</v>
      </c>
      <c r="AV570">
        <v>2</v>
      </c>
      <c r="AW570">
        <v>9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>
      <c r="A571" t="s">
        <v>6062</v>
      </c>
      <c r="B571" t="s">
        <v>5378</v>
      </c>
      <c r="C571" t="s">
        <v>1159</v>
      </c>
      <c r="D571">
        <v>9000678</v>
      </c>
      <c r="E571" t="s">
        <v>1915</v>
      </c>
      <c r="F571">
        <v>6.1</v>
      </c>
      <c r="G571">
        <v>2196</v>
      </c>
      <c r="H571">
        <v>0</v>
      </c>
      <c r="I571">
        <v>317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300</v>
      </c>
      <c r="S571">
        <v>300</v>
      </c>
      <c r="T571">
        <v>0</v>
      </c>
      <c r="U571">
        <v>33</v>
      </c>
      <c r="V571">
        <v>800</v>
      </c>
      <c r="W571">
        <v>0</v>
      </c>
      <c r="X571">
        <v>302.9</v>
      </c>
      <c r="Y571">
        <v>0</v>
      </c>
      <c r="Z571">
        <v>4248.9</v>
      </c>
      <c r="AA571">
        <v>0</v>
      </c>
      <c r="AB571">
        <v>2145.17</v>
      </c>
      <c r="AC571">
        <v>0</v>
      </c>
      <c r="AD571">
        <v>0</v>
      </c>
      <c r="AE571">
        <v>0</v>
      </c>
      <c r="AF571">
        <v>0</v>
      </c>
      <c r="AG571">
        <v>1017.32</v>
      </c>
      <c r="AH571">
        <v>254.33</v>
      </c>
      <c r="AI571">
        <v>38.15</v>
      </c>
      <c r="AJ571">
        <v>763</v>
      </c>
      <c r="AK571">
        <v>2034.64</v>
      </c>
      <c r="AL571">
        <v>890.16</v>
      </c>
      <c r="AM571">
        <v>89.02</v>
      </c>
      <c r="AN571">
        <v>216.18</v>
      </c>
      <c r="AO571">
        <v>101.73</v>
      </c>
      <c r="AP571">
        <v>0</v>
      </c>
      <c r="AQ571">
        <v>5964.1</v>
      </c>
      <c r="AR571">
        <v>28.93</v>
      </c>
      <c r="AS571">
        <v>0</v>
      </c>
      <c r="AT571">
        <v>20136.5</v>
      </c>
      <c r="AU571">
        <v>154.1</v>
      </c>
      <c r="AV571">
        <v>2</v>
      </c>
      <c r="AW571">
        <v>9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>
      <c r="A572" t="s">
        <v>6063</v>
      </c>
      <c r="B572" t="s">
        <v>5378</v>
      </c>
      <c r="C572" t="s">
        <v>1159</v>
      </c>
      <c r="D572">
        <v>9000679</v>
      </c>
      <c r="E572" t="s">
        <v>1919</v>
      </c>
      <c r="F572">
        <v>5.9</v>
      </c>
      <c r="G572">
        <v>2124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100</v>
      </c>
      <c r="S572">
        <v>300</v>
      </c>
      <c r="T572">
        <v>700</v>
      </c>
      <c r="U572">
        <v>33</v>
      </c>
      <c r="V572">
        <v>800</v>
      </c>
      <c r="W572">
        <v>0</v>
      </c>
      <c r="X572">
        <v>0</v>
      </c>
      <c r="Y572">
        <v>0</v>
      </c>
      <c r="Z572">
        <v>4057</v>
      </c>
      <c r="AA572">
        <v>0</v>
      </c>
      <c r="AB572">
        <v>2692.65</v>
      </c>
      <c r="AC572">
        <v>0</v>
      </c>
      <c r="AD572">
        <v>0</v>
      </c>
      <c r="AE572">
        <v>0</v>
      </c>
      <c r="AF572">
        <v>0</v>
      </c>
      <c r="AG572">
        <v>644.01</v>
      </c>
      <c r="AH572">
        <v>161</v>
      </c>
      <c r="AI572">
        <v>24.15</v>
      </c>
      <c r="AJ572">
        <v>483</v>
      </c>
      <c r="AK572">
        <v>1288.01</v>
      </c>
      <c r="AL572">
        <v>563.51</v>
      </c>
      <c r="AM572">
        <v>56.35</v>
      </c>
      <c r="AN572">
        <v>136.85</v>
      </c>
      <c r="AO572">
        <v>64.4</v>
      </c>
      <c r="AP572">
        <v>0</v>
      </c>
      <c r="AQ572">
        <v>6672.84</v>
      </c>
      <c r="AR572">
        <v>50.19</v>
      </c>
      <c r="AS572">
        <v>0</v>
      </c>
      <c r="AT572">
        <v>18083.52</v>
      </c>
      <c r="AU572">
        <v>92.51</v>
      </c>
      <c r="AV572">
        <v>2</v>
      </c>
      <c r="AW572">
        <v>9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>
      <c r="A573" t="s">
        <v>6064</v>
      </c>
      <c r="B573" t="s">
        <v>5378</v>
      </c>
      <c r="C573" t="s">
        <v>1159</v>
      </c>
      <c r="D573">
        <v>9000680</v>
      </c>
      <c r="E573" t="s">
        <v>1923</v>
      </c>
      <c r="F573">
        <v>5.9</v>
      </c>
      <c r="G573">
        <v>2124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100</v>
      </c>
      <c r="S573">
        <v>300</v>
      </c>
      <c r="T573">
        <v>0</v>
      </c>
      <c r="U573">
        <v>33</v>
      </c>
      <c r="V573">
        <v>800</v>
      </c>
      <c r="W573">
        <v>0</v>
      </c>
      <c r="X573">
        <v>0</v>
      </c>
      <c r="Y573">
        <v>0</v>
      </c>
      <c r="Z573">
        <v>3357</v>
      </c>
      <c r="AA573">
        <v>0</v>
      </c>
      <c r="AB573">
        <v>1876.87</v>
      </c>
      <c r="AC573">
        <v>0</v>
      </c>
      <c r="AD573">
        <v>0</v>
      </c>
      <c r="AE573">
        <v>0</v>
      </c>
      <c r="AF573">
        <v>0</v>
      </c>
      <c r="AG573">
        <v>717.76</v>
      </c>
      <c r="AH573">
        <v>179.44</v>
      </c>
      <c r="AI573">
        <v>26.92</v>
      </c>
      <c r="AJ573">
        <v>538</v>
      </c>
      <c r="AK573">
        <v>1435.51</v>
      </c>
      <c r="AL573">
        <v>628.04</v>
      </c>
      <c r="AM573">
        <v>62.8</v>
      </c>
      <c r="AN573">
        <v>152.52</v>
      </c>
      <c r="AO573">
        <v>71.78</v>
      </c>
      <c r="AP573">
        <v>0</v>
      </c>
      <c r="AQ573">
        <v>7822.88</v>
      </c>
      <c r="AR573">
        <v>16.01</v>
      </c>
      <c r="AS573">
        <v>0</v>
      </c>
      <c r="AT573">
        <v>15533.64</v>
      </c>
      <c r="AU573">
        <v>16.01</v>
      </c>
      <c r="AV573">
        <v>2</v>
      </c>
      <c r="AW573">
        <v>9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>
      <c r="A574" t="s">
        <v>6065</v>
      </c>
      <c r="B574" t="s">
        <v>5378</v>
      </c>
      <c r="C574" t="s">
        <v>1159</v>
      </c>
      <c r="D574">
        <v>9000681</v>
      </c>
      <c r="E574" t="s">
        <v>1927</v>
      </c>
      <c r="F574">
        <v>5.9</v>
      </c>
      <c r="G574">
        <v>2124</v>
      </c>
      <c r="H574">
        <v>0</v>
      </c>
      <c r="I574">
        <v>12</v>
      </c>
      <c r="J574">
        <v>390.62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100</v>
      </c>
      <c r="S574">
        <v>300</v>
      </c>
      <c r="T574">
        <v>0</v>
      </c>
      <c r="U574">
        <v>33</v>
      </c>
      <c r="V574">
        <v>800</v>
      </c>
      <c r="W574">
        <v>0</v>
      </c>
      <c r="X574">
        <v>292.97</v>
      </c>
      <c r="Y574">
        <v>0</v>
      </c>
      <c r="Z574">
        <v>4052.59</v>
      </c>
      <c r="AA574">
        <v>0</v>
      </c>
      <c r="AB574">
        <v>2540.8</v>
      </c>
      <c r="AC574">
        <v>0</v>
      </c>
      <c r="AD574">
        <v>0</v>
      </c>
      <c r="AE574">
        <v>0</v>
      </c>
      <c r="AF574">
        <v>0</v>
      </c>
      <c r="AG574">
        <v>740.81</v>
      </c>
      <c r="AH574">
        <v>185.2</v>
      </c>
      <c r="AI574">
        <v>27.78</v>
      </c>
      <c r="AJ574">
        <v>556</v>
      </c>
      <c r="AK574">
        <v>1481.61</v>
      </c>
      <c r="AL574">
        <v>648.21</v>
      </c>
      <c r="AM574">
        <v>64.82</v>
      </c>
      <c r="AN574">
        <v>157.42</v>
      </c>
      <c r="AO574">
        <v>74.08</v>
      </c>
      <c r="AP574">
        <v>0</v>
      </c>
      <c r="AQ574">
        <v>2470.8</v>
      </c>
      <c r="AR574">
        <v>0</v>
      </c>
      <c r="AS574">
        <v>0</v>
      </c>
      <c r="AT574">
        <v>16110.22</v>
      </c>
      <c r="AU574">
        <v>109.18</v>
      </c>
      <c r="AV574">
        <v>2</v>
      </c>
      <c r="AW574">
        <v>9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>
      <c r="A575" t="s">
        <v>6066</v>
      </c>
      <c r="B575" t="s">
        <v>5378</v>
      </c>
      <c r="C575" t="s">
        <v>1159</v>
      </c>
      <c r="D575">
        <v>9000682</v>
      </c>
      <c r="E575" t="s">
        <v>1931</v>
      </c>
      <c r="F575">
        <v>5.1</v>
      </c>
      <c r="G575">
        <v>1836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100</v>
      </c>
      <c r="S575">
        <v>300</v>
      </c>
      <c r="T575">
        <v>0</v>
      </c>
      <c r="U575">
        <v>33</v>
      </c>
      <c r="V575">
        <v>800</v>
      </c>
      <c r="W575">
        <v>0</v>
      </c>
      <c r="X575">
        <v>759.72</v>
      </c>
      <c r="Y575">
        <v>0</v>
      </c>
      <c r="Z575">
        <v>3828.72</v>
      </c>
      <c r="AA575">
        <v>0</v>
      </c>
      <c r="AB575">
        <v>2709.97</v>
      </c>
      <c r="AC575">
        <v>0</v>
      </c>
      <c r="AD575">
        <v>0</v>
      </c>
      <c r="AE575">
        <v>0</v>
      </c>
      <c r="AF575">
        <v>0</v>
      </c>
      <c r="AG575">
        <v>548.15</v>
      </c>
      <c r="AH575">
        <v>137.04</v>
      </c>
      <c r="AI575">
        <v>20.56</v>
      </c>
      <c r="AJ575">
        <v>411</v>
      </c>
      <c r="AK575">
        <v>1096.3</v>
      </c>
      <c r="AL575">
        <v>479.63</v>
      </c>
      <c r="AM575">
        <v>47.96</v>
      </c>
      <c r="AN575">
        <v>116.48</v>
      </c>
      <c r="AO575">
        <v>54.82</v>
      </c>
      <c r="AP575">
        <v>0</v>
      </c>
      <c r="AQ575">
        <v>4639.97</v>
      </c>
      <c r="AR575">
        <v>0</v>
      </c>
      <c r="AS575">
        <v>0</v>
      </c>
      <c r="AT575">
        <v>17836.47</v>
      </c>
      <c r="AU575">
        <v>95.9</v>
      </c>
      <c r="AV575">
        <v>2</v>
      </c>
      <c r="AW575">
        <v>9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>
      <c r="A576" t="s">
        <v>6067</v>
      </c>
      <c r="B576" t="s">
        <v>5378</v>
      </c>
      <c r="C576" t="s">
        <v>1159</v>
      </c>
      <c r="D576">
        <v>9000683</v>
      </c>
      <c r="E576" t="s">
        <v>1935</v>
      </c>
      <c r="F576">
        <v>5.9</v>
      </c>
      <c r="G576">
        <v>2124</v>
      </c>
      <c r="H576">
        <v>0</v>
      </c>
      <c r="I576">
        <v>12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300</v>
      </c>
      <c r="S576">
        <v>300</v>
      </c>
      <c r="T576">
        <v>0</v>
      </c>
      <c r="U576">
        <v>33</v>
      </c>
      <c r="V576">
        <v>800</v>
      </c>
      <c r="W576">
        <v>0</v>
      </c>
      <c r="X576">
        <v>0</v>
      </c>
      <c r="Y576">
        <v>0</v>
      </c>
      <c r="Z576">
        <v>3569</v>
      </c>
      <c r="AA576">
        <v>0</v>
      </c>
      <c r="AB576">
        <v>2145.57</v>
      </c>
      <c r="AC576">
        <v>0</v>
      </c>
      <c r="AD576">
        <v>0</v>
      </c>
      <c r="AE576">
        <v>0</v>
      </c>
      <c r="AF576">
        <v>0</v>
      </c>
      <c r="AG576">
        <v>697.81</v>
      </c>
      <c r="AH576">
        <v>174.45</v>
      </c>
      <c r="AI576">
        <v>26.17</v>
      </c>
      <c r="AJ576">
        <v>523</v>
      </c>
      <c r="AK576">
        <v>1395.63</v>
      </c>
      <c r="AL576">
        <v>610.59</v>
      </c>
      <c r="AM576">
        <v>61.06</v>
      </c>
      <c r="AN576">
        <v>148.29</v>
      </c>
      <c r="AO576">
        <v>69.78</v>
      </c>
      <c r="AP576">
        <v>0</v>
      </c>
      <c r="AQ576">
        <v>9935.57</v>
      </c>
      <c r="AR576">
        <v>0</v>
      </c>
      <c r="AS576">
        <v>0</v>
      </c>
      <c r="AT576">
        <v>14551.71</v>
      </c>
      <c r="AU576">
        <v>0</v>
      </c>
      <c r="AV576">
        <v>2</v>
      </c>
      <c r="AW576">
        <v>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>
      <c r="A577" t="s">
        <v>6068</v>
      </c>
      <c r="B577" t="s">
        <v>5378</v>
      </c>
      <c r="C577" t="s">
        <v>1159</v>
      </c>
      <c r="D577">
        <v>9000684</v>
      </c>
      <c r="E577" t="s">
        <v>1939</v>
      </c>
      <c r="F577">
        <v>6.7</v>
      </c>
      <c r="G577">
        <v>2412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616.5</v>
      </c>
      <c r="Z577">
        <v>1802.5</v>
      </c>
      <c r="AA577">
        <v>0</v>
      </c>
      <c r="AB577">
        <v>50.17</v>
      </c>
      <c r="AC577">
        <v>0</v>
      </c>
      <c r="AD577">
        <v>0</v>
      </c>
      <c r="AE577">
        <v>0</v>
      </c>
      <c r="AF577">
        <v>0</v>
      </c>
      <c r="AG577">
        <v>859.29</v>
      </c>
      <c r="AH577">
        <v>214.82</v>
      </c>
      <c r="AI577">
        <v>32.22</v>
      </c>
      <c r="AJ577">
        <v>644</v>
      </c>
      <c r="AK577">
        <v>1718.59</v>
      </c>
      <c r="AL577">
        <v>751.88</v>
      </c>
      <c r="AM577">
        <v>75.19</v>
      </c>
      <c r="AN577">
        <v>182.6</v>
      </c>
      <c r="AO577">
        <v>85.93</v>
      </c>
      <c r="AP577">
        <v>0</v>
      </c>
      <c r="AQ577">
        <v>1382.17</v>
      </c>
      <c r="AR577">
        <v>0</v>
      </c>
      <c r="AS577">
        <v>0</v>
      </c>
      <c r="AT577">
        <v>2523.51</v>
      </c>
      <c r="AU577">
        <v>0</v>
      </c>
      <c r="AV577">
        <v>2</v>
      </c>
      <c r="AW577">
        <v>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>
      <c r="A578" t="s">
        <v>6069</v>
      </c>
      <c r="B578" t="s">
        <v>5378</v>
      </c>
      <c r="C578" t="s">
        <v>1159</v>
      </c>
      <c r="D578">
        <v>9000685</v>
      </c>
      <c r="E578" t="s">
        <v>1943</v>
      </c>
      <c r="F578">
        <v>5.1</v>
      </c>
      <c r="G578">
        <v>1836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100</v>
      </c>
      <c r="S578">
        <v>300</v>
      </c>
      <c r="T578">
        <v>0</v>
      </c>
      <c r="U578">
        <v>33</v>
      </c>
      <c r="V578">
        <v>800</v>
      </c>
      <c r="W578">
        <v>0</v>
      </c>
      <c r="X578">
        <v>253.24</v>
      </c>
      <c r="Y578">
        <v>0</v>
      </c>
      <c r="Z578">
        <v>3322.24</v>
      </c>
      <c r="AA578">
        <v>0</v>
      </c>
      <c r="AB578">
        <v>2127.19</v>
      </c>
      <c r="AC578">
        <v>0</v>
      </c>
      <c r="AD578">
        <v>0</v>
      </c>
      <c r="AE578">
        <v>0</v>
      </c>
      <c r="AF578">
        <v>0</v>
      </c>
      <c r="AG578">
        <v>585.67</v>
      </c>
      <c r="AH578">
        <v>146.42</v>
      </c>
      <c r="AI578">
        <v>21.96</v>
      </c>
      <c r="AJ578">
        <v>439</v>
      </c>
      <c r="AK578">
        <v>1171.34</v>
      </c>
      <c r="AL578">
        <v>512.46</v>
      </c>
      <c r="AM578">
        <v>51.25</v>
      </c>
      <c r="AN578">
        <v>124.46</v>
      </c>
      <c r="AO578">
        <v>58.57</v>
      </c>
      <c r="AP578">
        <v>0</v>
      </c>
      <c r="AQ578">
        <v>4057.19</v>
      </c>
      <c r="AR578">
        <v>0</v>
      </c>
      <c r="AS578">
        <v>0</v>
      </c>
      <c r="AT578">
        <v>17087.09</v>
      </c>
      <c r="AU578">
        <v>90.9</v>
      </c>
      <c r="AV578">
        <v>2</v>
      </c>
      <c r="AW578">
        <v>9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>
      <c r="A579" t="s">
        <v>6070</v>
      </c>
      <c r="B579" t="s">
        <v>5378</v>
      </c>
      <c r="C579" t="s">
        <v>1159</v>
      </c>
      <c r="D579">
        <v>9000686</v>
      </c>
      <c r="E579" t="s">
        <v>1947</v>
      </c>
      <c r="F579">
        <v>6.1</v>
      </c>
      <c r="G579">
        <v>2196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100</v>
      </c>
      <c r="S579">
        <v>300</v>
      </c>
      <c r="T579">
        <v>0</v>
      </c>
      <c r="U579">
        <v>33</v>
      </c>
      <c r="V579">
        <v>800</v>
      </c>
      <c r="W579">
        <v>0</v>
      </c>
      <c r="X579">
        <v>302.9</v>
      </c>
      <c r="Y579">
        <v>0</v>
      </c>
      <c r="Z579">
        <v>3731.9</v>
      </c>
      <c r="AA579">
        <v>0</v>
      </c>
      <c r="AB579">
        <v>2203.35</v>
      </c>
      <c r="AC579">
        <v>0</v>
      </c>
      <c r="AD579">
        <v>0</v>
      </c>
      <c r="AE579">
        <v>0</v>
      </c>
      <c r="AF579">
        <v>0</v>
      </c>
      <c r="AG579">
        <v>749.17</v>
      </c>
      <c r="AH579">
        <v>187.29</v>
      </c>
      <c r="AI579">
        <v>28.09</v>
      </c>
      <c r="AJ579">
        <v>562</v>
      </c>
      <c r="AK579">
        <v>1498.33</v>
      </c>
      <c r="AL579">
        <v>655.52</v>
      </c>
      <c r="AM579">
        <v>65.55</v>
      </c>
      <c r="AN579">
        <v>159.2</v>
      </c>
      <c r="AO579">
        <v>74.92</v>
      </c>
      <c r="AP579">
        <v>0</v>
      </c>
      <c r="AQ579">
        <v>4133.35</v>
      </c>
      <c r="AR579">
        <v>0</v>
      </c>
      <c r="AS579">
        <v>0</v>
      </c>
      <c r="AT579">
        <v>15859.25</v>
      </c>
      <c r="AU579">
        <v>51.78</v>
      </c>
      <c r="AV579">
        <v>2</v>
      </c>
      <c r="AW579">
        <v>9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>
      <c r="A580" t="s">
        <v>6071</v>
      </c>
      <c r="B580" t="s">
        <v>5378</v>
      </c>
      <c r="C580" t="s">
        <v>1159</v>
      </c>
      <c r="D580">
        <v>9000687</v>
      </c>
      <c r="E580" t="s">
        <v>1951</v>
      </c>
      <c r="F580">
        <v>5.1</v>
      </c>
      <c r="G580">
        <v>1836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100</v>
      </c>
      <c r="S580">
        <v>300</v>
      </c>
      <c r="T580">
        <v>0</v>
      </c>
      <c r="U580">
        <v>33</v>
      </c>
      <c r="V580">
        <v>800</v>
      </c>
      <c r="W580">
        <v>0</v>
      </c>
      <c r="X580">
        <v>253.24</v>
      </c>
      <c r="Y580">
        <v>0</v>
      </c>
      <c r="Z580">
        <v>3322.24</v>
      </c>
      <c r="AA580">
        <v>0</v>
      </c>
      <c r="AB580">
        <v>2312.38</v>
      </c>
      <c r="AC580">
        <v>0</v>
      </c>
      <c r="AD580">
        <v>0</v>
      </c>
      <c r="AE580">
        <v>0</v>
      </c>
      <c r="AF580">
        <v>0</v>
      </c>
      <c r="AG580">
        <v>494.65</v>
      </c>
      <c r="AH580">
        <v>123.66</v>
      </c>
      <c r="AI580">
        <v>18.55</v>
      </c>
      <c r="AJ580">
        <v>371</v>
      </c>
      <c r="AK580">
        <v>989.3</v>
      </c>
      <c r="AL580">
        <v>432.82</v>
      </c>
      <c r="AM580">
        <v>43.28</v>
      </c>
      <c r="AN580">
        <v>105.11</v>
      </c>
      <c r="AO580">
        <v>49.47</v>
      </c>
      <c r="AP580">
        <v>0</v>
      </c>
      <c r="AQ580">
        <v>2242.38</v>
      </c>
      <c r="AR580">
        <v>0</v>
      </c>
      <c r="AS580">
        <v>0</v>
      </c>
      <c r="AT580">
        <v>13315.66</v>
      </c>
      <c r="AU580">
        <v>32.2</v>
      </c>
      <c r="AV580">
        <v>2</v>
      </c>
      <c r="AW580">
        <v>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</row>
    <row r="581" spans="1:62">
      <c r="A581" t="s">
        <v>6072</v>
      </c>
      <c r="B581" t="s">
        <v>5378</v>
      </c>
      <c r="C581" t="s">
        <v>1159</v>
      </c>
      <c r="D581">
        <v>9000688</v>
      </c>
      <c r="E581" t="s">
        <v>1955</v>
      </c>
      <c r="F581">
        <v>5.1</v>
      </c>
      <c r="G581">
        <v>1836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100</v>
      </c>
      <c r="S581">
        <v>300</v>
      </c>
      <c r="T581">
        <v>0</v>
      </c>
      <c r="U581">
        <v>33</v>
      </c>
      <c r="V581">
        <v>800</v>
      </c>
      <c r="W581">
        <v>0</v>
      </c>
      <c r="X581">
        <v>253.24</v>
      </c>
      <c r="Y581">
        <v>0</v>
      </c>
      <c r="Z581">
        <v>3322.24</v>
      </c>
      <c r="AA581">
        <v>0</v>
      </c>
      <c r="AB581">
        <v>2157.52</v>
      </c>
      <c r="AC581">
        <v>0</v>
      </c>
      <c r="AD581">
        <v>0</v>
      </c>
      <c r="AE581">
        <v>0</v>
      </c>
      <c r="AF581">
        <v>0</v>
      </c>
      <c r="AG581">
        <v>570.66</v>
      </c>
      <c r="AH581">
        <v>142.66</v>
      </c>
      <c r="AI581">
        <v>21.4</v>
      </c>
      <c r="AJ581">
        <v>428</v>
      </c>
      <c r="AK581">
        <v>1141.31</v>
      </c>
      <c r="AL581">
        <v>499.32</v>
      </c>
      <c r="AM581">
        <v>49.93</v>
      </c>
      <c r="AN581">
        <v>121.26</v>
      </c>
      <c r="AO581">
        <v>57.07</v>
      </c>
      <c r="AP581">
        <v>0</v>
      </c>
      <c r="AQ581">
        <v>4087.52</v>
      </c>
      <c r="AR581">
        <v>0</v>
      </c>
      <c r="AS581">
        <v>0</v>
      </c>
      <c r="AT581">
        <v>17178.08</v>
      </c>
      <c r="AU581">
        <v>92.72</v>
      </c>
      <c r="AV581">
        <v>2</v>
      </c>
      <c r="AW581">
        <v>9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>
      <c r="A582" t="s">
        <v>6073</v>
      </c>
      <c r="B582" t="s">
        <v>5378</v>
      </c>
      <c r="C582" t="s">
        <v>5632</v>
      </c>
      <c r="D582">
        <v>9000689</v>
      </c>
      <c r="E582" t="s">
        <v>1959</v>
      </c>
      <c r="F582">
        <v>4.9</v>
      </c>
      <c r="G582">
        <v>1764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100</v>
      </c>
      <c r="S582">
        <v>300</v>
      </c>
      <c r="T582">
        <v>0</v>
      </c>
      <c r="U582">
        <v>33</v>
      </c>
      <c r="V582">
        <v>800</v>
      </c>
      <c r="W582">
        <v>0</v>
      </c>
      <c r="X582">
        <v>556.62</v>
      </c>
      <c r="Y582">
        <v>0</v>
      </c>
      <c r="Z582">
        <v>3553.62</v>
      </c>
      <c r="AA582">
        <v>0</v>
      </c>
      <c r="AB582">
        <v>2657.61</v>
      </c>
      <c r="AC582">
        <v>0</v>
      </c>
      <c r="AD582">
        <v>0</v>
      </c>
      <c r="AE582">
        <v>0</v>
      </c>
      <c r="AF582">
        <v>0</v>
      </c>
      <c r="AG582">
        <v>438.84</v>
      </c>
      <c r="AH582">
        <v>109.71</v>
      </c>
      <c r="AI582">
        <v>16.46</v>
      </c>
      <c r="AJ582">
        <v>329</v>
      </c>
      <c r="AK582">
        <v>877.68</v>
      </c>
      <c r="AL582">
        <v>383.98</v>
      </c>
      <c r="AM582">
        <v>38.4</v>
      </c>
      <c r="AN582">
        <v>93.25</v>
      </c>
      <c r="AO582">
        <v>43.88</v>
      </c>
      <c r="AP582">
        <v>0</v>
      </c>
      <c r="AQ582">
        <v>6587.61</v>
      </c>
      <c r="AR582">
        <v>0</v>
      </c>
      <c r="AS582">
        <v>0</v>
      </c>
      <c r="AT582">
        <v>14570.13</v>
      </c>
      <c r="AU582">
        <v>0</v>
      </c>
      <c r="AV582">
        <v>2</v>
      </c>
      <c r="AW582">
        <v>9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>
      <c r="A583" t="s">
        <v>6074</v>
      </c>
      <c r="B583" t="s">
        <v>5378</v>
      </c>
      <c r="C583" t="s">
        <v>6075</v>
      </c>
      <c r="D583">
        <v>9000690</v>
      </c>
      <c r="E583" t="s">
        <v>1963</v>
      </c>
      <c r="F583">
        <v>5.9</v>
      </c>
      <c r="G583">
        <v>2124</v>
      </c>
      <c r="H583">
        <v>0</v>
      </c>
      <c r="I583">
        <v>124.63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300</v>
      </c>
      <c r="S583">
        <v>300</v>
      </c>
      <c r="T583">
        <v>0</v>
      </c>
      <c r="U583">
        <v>33</v>
      </c>
      <c r="V583">
        <v>800</v>
      </c>
      <c r="W583">
        <v>0</v>
      </c>
      <c r="X583">
        <v>0</v>
      </c>
      <c r="Y583">
        <v>0</v>
      </c>
      <c r="Z583">
        <v>3681.63</v>
      </c>
      <c r="AA583">
        <v>0</v>
      </c>
      <c r="AB583">
        <v>1974.09</v>
      </c>
      <c r="AC583">
        <v>0</v>
      </c>
      <c r="AD583">
        <v>0</v>
      </c>
      <c r="AE583">
        <v>0</v>
      </c>
      <c r="AF583">
        <v>0</v>
      </c>
      <c r="AG583">
        <v>836.93</v>
      </c>
      <c r="AH583">
        <v>209.23</v>
      </c>
      <c r="AI583">
        <v>31.38</v>
      </c>
      <c r="AJ583">
        <v>628</v>
      </c>
      <c r="AK583">
        <v>1673.86</v>
      </c>
      <c r="AL583">
        <v>732.31</v>
      </c>
      <c r="AM583">
        <v>73.23</v>
      </c>
      <c r="AN583">
        <v>177.85</v>
      </c>
      <c r="AO583">
        <v>83.69</v>
      </c>
      <c r="AP583">
        <v>0</v>
      </c>
      <c r="AQ583">
        <v>1764.09</v>
      </c>
      <c r="AR583">
        <v>0</v>
      </c>
      <c r="AS583">
        <v>0</v>
      </c>
      <c r="AT583">
        <v>17532.27</v>
      </c>
      <c r="AU583">
        <v>173.05</v>
      </c>
      <c r="AV583">
        <v>2</v>
      </c>
      <c r="AW583">
        <v>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</row>
    <row r="584" spans="1:62">
      <c r="A584" t="s">
        <v>6076</v>
      </c>
      <c r="B584" t="s">
        <v>5378</v>
      </c>
      <c r="C584" t="s">
        <v>5422</v>
      </c>
      <c r="D584">
        <v>9000691</v>
      </c>
      <c r="E584" t="s">
        <v>1967</v>
      </c>
      <c r="F584">
        <v>4.9</v>
      </c>
      <c r="G584">
        <v>1764</v>
      </c>
      <c r="H584">
        <v>0</v>
      </c>
      <c r="I584">
        <v>0</v>
      </c>
      <c r="J584">
        <v>324.41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100</v>
      </c>
      <c r="S584">
        <v>300</v>
      </c>
      <c r="T584">
        <v>0</v>
      </c>
      <c r="U584">
        <v>33</v>
      </c>
      <c r="V584">
        <v>800</v>
      </c>
      <c r="W584">
        <v>0</v>
      </c>
      <c r="X584">
        <v>1135.45</v>
      </c>
      <c r="Y584">
        <v>0</v>
      </c>
      <c r="Z584">
        <v>4456.86</v>
      </c>
      <c r="AA584">
        <v>0</v>
      </c>
      <c r="AB584">
        <v>3275.65</v>
      </c>
      <c r="AC584">
        <v>0</v>
      </c>
      <c r="AD584">
        <v>0</v>
      </c>
      <c r="AE584">
        <v>0</v>
      </c>
      <c r="AF584">
        <v>0</v>
      </c>
      <c r="AG584">
        <v>578.8</v>
      </c>
      <c r="AH584">
        <v>144.7</v>
      </c>
      <c r="AI584">
        <v>21.71</v>
      </c>
      <c r="AJ584">
        <v>434</v>
      </c>
      <c r="AK584">
        <v>1157.61</v>
      </c>
      <c r="AL584">
        <v>506.45</v>
      </c>
      <c r="AM584">
        <v>50.65</v>
      </c>
      <c r="AN584">
        <v>123</v>
      </c>
      <c r="AO584">
        <v>57.88</v>
      </c>
      <c r="AP584">
        <v>0</v>
      </c>
      <c r="AQ584">
        <v>5205.65</v>
      </c>
      <c r="AR584">
        <v>0</v>
      </c>
      <c r="AS584">
        <v>0</v>
      </c>
      <c r="AT584">
        <v>14007.23</v>
      </c>
      <c r="AU584">
        <v>0</v>
      </c>
      <c r="AV584">
        <v>2</v>
      </c>
      <c r="AW584">
        <v>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>
      <c r="A585" t="s">
        <v>6077</v>
      </c>
      <c r="B585" t="s">
        <v>5378</v>
      </c>
      <c r="C585" t="s">
        <v>5632</v>
      </c>
      <c r="D585">
        <v>9000692</v>
      </c>
      <c r="E585" t="s">
        <v>1971</v>
      </c>
      <c r="F585">
        <v>5.1</v>
      </c>
      <c r="G585">
        <v>1836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100</v>
      </c>
      <c r="S585">
        <v>300</v>
      </c>
      <c r="T585">
        <v>0</v>
      </c>
      <c r="U585">
        <v>33</v>
      </c>
      <c r="V585">
        <v>800</v>
      </c>
      <c r="W585">
        <v>0</v>
      </c>
      <c r="X585">
        <v>0</v>
      </c>
      <c r="Y585">
        <v>0</v>
      </c>
      <c r="Z585">
        <v>3069</v>
      </c>
      <c r="AA585">
        <v>0</v>
      </c>
      <c r="AB585">
        <v>1968.86</v>
      </c>
      <c r="AC585">
        <v>0</v>
      </c>
      <c r="AD585">
        <v>0</v>
      </c>
      <c r="AE585">
        <v>0</v>
      </c>
      <c r="AF585">
        <v>0</v>
      </c>
      <c r="AG585">
        <v>539.14</v>
      </c>
      <c r="AH585">
        <v>134.78</v>
      </c>
      <c r="AI585">
        <v>20.22</v>
      </c>
      <c r="AJ585">
        <v>404</v>
      </c>
      <c r="AK585">
        <v>1078.28</v>
      </c>
      <c r="AL585">
        <v>471.75</v>
      </c>
      <c r="AM585">
        <v>47.17</v>
      </c>
      <c r="AN585">
        <v>114.57</v>
      </c>
      <c r="AO585">
        <v>53.91</v>
      </c>
      <c r="AP585">
        <v>0</v>
      </c>
      <c r="AQ585">
        <v>5898.86</v>
      </c>
      <c r="AR585">
        <v>0</v>
      </c>
      <c r="AS585">
        <v>0</v>
      </c>
      <c r="AT585">
        <v>13582.19</v>
      </c>
      <c r="AU585">
        <v>0</v>
      </c>
      <c r="AV585">
        <v>2</v>
      </c>
      <c r="AW585">
        <v>9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>
      <c r="A586" t="s">
        <v>6078</v>
      </c>
      <c r="B586" t="s">
        <v>5378</v>
      </c>
      <c r="C586" t="s">
        <v>5564</v>
      </c>
      <c r="D586">
        <v>9000693</v>
      </c>
      <c r="E586" t="s">
        <v>1975</v>
      </c>
      <c r="F586">
        <v>0</v>
      </c>
      <c r="G586">
        <v>0</v>
      </c>
      <c r="H586">
        <v>3627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500</v>
      </c>
      <c r="S586">
        <v>300</v>
      </c>
      <c r="T586">
        <v>0</v>
      </c>
      <c r="U586">
        <v>33</v>
      </c>
      <c r="V586">
        <v>0</v>
      </c>
      <c r="W586">
        <v>0</v>
      </c>
      <c r="X586">
        <v>0</v>
      </c>
      <c r="Y586">
        <v>0</v>
      </c>
      <c r="Z586">
        <v>4460</v>
      </c>
      <c r="AA586">
        <v>0</v>
      </c>
      <c r="AB586">
        <v>1784.43</v>
      </c>
      <c r="AC586">
        <v>0</v>
      </c>
      <c r="AD586">
        <v>0</v>
      </c>
      <c r="AE586">
        <v>0</v>
      </c>
      <c r="AF586">
        <v>0</v>
      </c>
      <c r="AG586">
        <v>1134.48</v>
      </c>
      <c r="AH586">
        <v>374.19</v>
      </c>
      <c r="AI586">
        <v>42.54</v>
      </c>
      <c r="AJ586">
        <v>1078</v>
      </c>
      <c r="AK586">
        <v>2268.96</v>
      </c>
      <c r="AL586">
        <v>1309.65</v>
      </c>
      <c r="AM586">
        <v>99.27</v>
      </c>
      <c r="AN586">
        <v>241.08</v>
      </c>
      <c r="AO586">
        <v>149.67</v>
      </c>
      <c r="AP586">
        <v>0</v>
      </c>
      <c r="AQ586">
        <v>6478.79</v>
      </c>
      <c r="AR586">
        <v>44.36</v>
      </c>
      <c r="AS586">
        <v>0</v>
      </c>
      <c r="AT586">
        <v>18942.37</v>
      </c>
      <c r="AU586">
        <v>118.27</v>
      </c>
      <c r="AV586">
        <v>2</v>
      </c>
      <c r="AW586">
        <v>9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>
      <c r="A587" t="s">
        <v>6079</v>
      </c>
      <c r="B587" t="s">
        <v>5378</v>
      </c>
      <c r="C587" t="s">
        <v>186</v>
      </c>
      <c r="D587">
        <v>9000694</v>
      </c>
      <c r="E587" t="s">
        <v>1979</v>
      </c>
      <c r="F587">
        <v>7.3</v>
      </c>
      <c r="G587">
        <v>2628</v>
      </c>
      <c r="H587">
        <v>0</v>
      </c>
      <c r="I587">
        <v>80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300</v>
      </c>
      <c r="S587">
        <v>300</v>
      </c>
      <c r="T587">
        <v>0</v>
      </c>
      <c r="U587">
        <v>33</v>
      </c>
      <c r="V587">
        <v>800</v>
      </c>
      <c r="W587">
        <v>0</v>
      </c>
      <c r="X587">
        <v>0</v>
      </c>
      <c r="Y587">
        <v>0</v>
      </c>
      <c r="Z587">
        <v>4141</v>
      </c>
      <c r="AA587">
        <v>0</v>
      </c>
      <c r="AB587">
        <v>1954.4</v>
      </c>
      <c r="AC587">
        <v>0</v>
      </c>
      <c r="AD587">
        <v>0</v>
      </c>
      <c r="AE587">
        <v>0</v>
      </c>
      <c r="AF587">
        <v>0</v>
      </c>
      <c r="AG587">
        <v>1030.47</v>
      </c>
      <c r="AH587">
        <v>257.62</v>
      </c>
      <c r="AI587">
        <v>38.64</v>
      </c>
      <c r="AJ587">
        <v>773</v>
      </c>
      <c r="AK587">
        <v>2060.94</v>
      </c>
      <c r="AL587">
        <v>901.66</v>
      </c>
      <c r="AM587">
        <v>90.17</v>
      </c>
      <c r="AN587">
        <v>218.97</v>
      </c>
      <c r="AO587">
        <v>103.05</v>
      </c>
      <c r="AP587">
        <v>0</v>
      </c>
      <c r="AQ587">
        <v>7829.27</v>
      </c>
      <c r="AR587">
        <v>84.87</v>
      </c>
      <c r="AS587">
        <v>0</v>
      </c>
      <c r="AT587">
        <v>20787.81</v>
      </c>
      <c r="AU587">
        <v>173.63</v>
      </c>
      <c r="AV587">
        <v>2</v>
      </c>
      <c r="AW587">
        <v>9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>
      <c r="A588" t="s">
        <v>6080</v>
      </c>
      <c r="B588" t="s">
        <v>5378</v>
      </c>
      <c r="C588" t="s">
        <v>186</v>
      </c>
      <c r="D588">
        <v>9000695</v>
      </c>
      <c r="E588" t="s">
        <v>1983</v>
      </c>
      <c r="F588">
        <v>4.3</v>
      </c>
      <c r="G588">
        <v>1548</v>
      </c>
      <c r="H588">
        <v>0</v>
      </c>
      <c r="I588">
        <v>215</v>
      </c>
      <c r="J588">
        <v>284.69</v>
      </c>
      <c r="K588">
        <v>50</v>
      </c>
      <c r="L588">
        <v>60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100</v>
      </c>
      <c r="S588">
        <v>300</v>
      </c>
      <c r="T588">
        <v>0</v>
      </c>
      <c r="U588">
        <v>33</v>
      </c>
      <c r="V588">
        <v>800</v>
      </c>
      <c r="W588">
        <v>0</v>
      </c>
      <c r="X588">
        <v>1106.41</v>
      </c>
      <c r="Y588">
        <v>0</v>
      </c>
      <c r="Z588">
        <v>4497.1</v>
      </c>
      <c r="AA588">
        <v>0</v>
      </c>
      <c r="AB588">
        <v>3606.83</v>
      </c>
      <c r="AC588">
        <v>0</v>
      </c>
      <c r="AD588">
        <v>0</v>
      </c>
      <c r="AE588">
        <v>0</v>
      </c>
      <c r="AF588">
        <v>0</v>
      </c>
      <c r="AG588">
        <v>435.94</v>
      </c>
      <c r="AH588">
        <v>108.98</v>
      </c>
      <c r="AI588">
        <v>16.35</v>
      </c>
      <c r="AJ588">
        <v>327</v>
      </c>
      <c r="AK588">
        <v>871.87</v>
      </c>
      <c r="AL588">
        <v>381.44</v>
      </c>
      <c r="AM588">
        <v>38.14</v>
      </c>
      <c r="AN588">
        <v>92.64</v>
      </c>
      <c r="AO588">
        <v>43.59</v>
      </c>
      <c r="AP588">
        <v>0</v>
      </c>
      <c r="AQ588">
        <v>7536.83</v>
      </c>
      <c r="AR588">
        <v>0</v>
      </c>
      <c r="AS588">
        <v>0</v>
      </c>
      <c r="AT588">
        <v>12028.29</v>
      </c>
      <c r="AU588">
        <v>0</v>
      </c>
      <c r="AV588">
        <v>2</v>
      </c>
      <c r="AW588">
        <v>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>
      <c r="A589" t="s">
        <v>6081</v>
      </c>
      <c r="B589" t="s">
        <v>5378</v>
      </c>
      <c r="C589" t="s">
        <v>186</v>
      </c>
      <c r="D589">
        <v>9000696</v>
      </c>
      <c r="E589" t="s">
        <v>1987</v>
      </c>
      <c r="F589">
        <v>6.5</v>
      </c>
      <c r="G589">
        <v>2340</v>
      </c>
      <c r="H589">
        <v>0</v>
      </c>
      <c r="I589">
        <v>64</v>
      </c>
      <c r="J589">
        <v>0</v>
      </c>
      <c r="K589">
        <v>0</v>
      </c>
      <c r="L589">
        <v>0</v>
      </c>
      <c r="M589">
        <v>0</v>
      </c>
      <c r="N589">
        <v>504</v>
      </c>
      <c r="O589">
        <v>0</v>
      </c>
      <c r="P589">
        <v>0</v>
      </c>
      <c r="Q589">
        <v>0</v>
      </c>
      <c r="R589">
        <v>100</v>
      </c>
      <c r="S589">
        <v>300</v>
      </c>
      <c r="T589">
        <v>0</v>
      </c>
      <c r="U589">
        <v>33</v>
      </c>
      <c r="V589">
        <v>800</v>
      </c>
      <c r="W589">
        <v>0</v>
      </c>
      <c r="X589">
        <v>1291.03</v>
      </c>
      <c r="Y589">
        <v>0</v>
      </c>
      <c r="Z589">
        <v>5432.03</v>
      </c>
      <c r="AA589">
        <v>0</v>
      </c>
      <c r="AB589">
        <v>4449.1</v>
      </c>
      <c r="AC589">
        <v>0</v>
      </c>
      <c r="AD589">
        <v>0</v>
      </c>
      <c r="AE589">
        <v>0</v>
      </c>
      <c r="AF589">
        <v>0</v>
      </c>
      <c r="AG589">
        <v>481.5</v>
      </c>
      <c r="AH589">
        <v>120.37</v>
      </c>
      <c r="AI589">
        <v>18.06</v>
      </c>
      <c r="AJ589">
        <v>361</v>
      </c>
      <c r="AK589">
        <v>962.99</v>
      </c>
      <c r="AL589">
        <v>421.31</v>
      </c>
      <c r="AM589">
        <v>42.13</v>
      </c>
      <c r="AN589">
        <v>102.32</v>
      </c>
      <c r="AO589">
        <v>48.15</v>
      </c>
      <c r="AP589">
        <v>0</v>
      </c>
      <c r="AQ589">
        <v>7379.1</v>
      </c>
      <c r="AR589">
        <v>0</v>
      </c>
      <c r="AS589">
        <v>0</v>
      </c>
      <c r="AT589">
        <v>13955.24</v>
      </c>
      <c r="AU589">
        <v>0</v>
      </c>
      <c r="AV589">
        <v>2</v>
      </c>
      <c r="AW589">
        <v>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>
      <c r="A590" t="s">
        <v>6082</v>
      </c>
      <c r="B590" t="s">
        <v>5378</v>
      </c>
      <c r="C590" t="s">
        <v>186</v>
      </c>
      <c r="D590">
        <v>9000697</v>
      </c>
      <c r="E590" t="s">
        <v>1991</v>
      </c>
      <c r="F590">
        <v>5.3</v>
      </c>
      <c r="G590">
        <v>1908</v>
      </c>
      <c r="H590">
        <v>0</v>
      </c>
      <c r="I590">
        <v>0</v>
      </c>
      <c r="J590">
        <v>350.9</v>
      </c>
      <c r="K590">
        <v>0</v>
      </c>
      <c r="L590">
        <v>0</v>
      </c>
      <c r="M590">
        <v>0</v>
      </c>
      <c r="N590">
        <v>72</v>
      </c>
      <c r="O590">
        <v>0</v>
      </c>
      <c r="P590">
        <v>0</v>
      </c>
      <c r="Q590">
        <v>0</v>
      </c>
      <c r="R590">
        <v>100</v>
      </c>
      <c r="S590">
        <v>300</v>
      </c>
      <c r="T590">
        <v>0</v>
      </c>
      <c r="U590">
        <v>33</v>
      </c>
      <c r="V590">
        <v>800</v>
      </c>
      <c r="W590">
        <v>0</v>
      </c>
      <c r="X590">
        <v>1228.14</v>
      </c>
      <c r="Y590">
        <v>0</v>
      </c>
      <c r="Z590">
        <v>4792.04</v>
      </c>
      <c r="AA590">
        <v>0</v>
      </c>
      <c r="AB590">
        <v>3956.94</v>
      </c>
      <c r="AC590">
        <v>0</v>
      </c>
      <c r="AD590">
        <v>0</v>
      </c>
      <c r="AE590">
        <v>0</v>
      </c>
      <c r="AF590">
        <v>0</v>
      </c>
      <c r="AG590">
        <v>407.5</v>
      </c>
      <c r="AH590">
        <v>104.32</v>
      </c>
      <c r="AI590">
        <v>15.28</v>
      </c>
      <c r="AJ590">
        <v>306</v>
      </c>
      <c r="AK590">
        <v>814.99</v>
      </c>
      <c r="AL590">
        <v>365.12</v>
      </c>
      <c r="AM590">
        <v>35.66</v>
      </c>
      <c r="AN590">
        <v>86.59</v>
      </c>
      <c r="AO590">
        <v>41.73</v>
      </c>
      <c r="AP590">
        <v>0</v>
      </c>
      <c r="AQ590">
        <v>8886.94</v>
      </c>
      <c r="AR590">
        <v>0</v>
      </c>
      <c r="AS590">
        <v>0</v>
      </c>
      <c r="AT590">
        <v>11990.74</v>
      </c>
      <c r="AU590">
        <v>0</v>
      </c>
      <c r="AV590">
        <v>2</v>
      </c>
      <c r="AW590">
        <v>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>
      <c r="A591" t="s">
        <v>6083</v>
      </c>
      <c r="B591" t="s">
        <v>5378</v>
      </c>
      <c r="C591" t="s">
        <v>186</v>
      </c>
      <c r="D591">
        <v>9000698</v>
      </c>
      <c r="E591" t="s">
        <v>1995</v>
      </c>
      <c r="F591">
        <v>6.3</v>
      </c>
      <c r="G591">
        <v>2268</v>
      </c>
      <c r="H591">
        <v>0</v>
      </c>
      <c r="I591">
        <v>88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300</v>
      </c>
      <c r="S591">
        <v>300</v>
      </c>
      <c r="T591">
        <v>0</v>
      </c>
      <c r="U591">
        <v>33</v>
      </c>
      <c r="V591">
        <v>800</v>
      </c>
      <c r="W591">
        <v>0</v>
      </c>
      <c r="X591">
        <v>0</v>
      </c>
      <c r="Y591">
        <v>0</v>
      </c>
      <c r="Z591">
        <v>3789</v>
      </c>
      <c r="AA591">
        <v>0</v>
      </c>
      <c r="AB591">
        <v>1989.08</v>
      </c>
      <c r="AC591">
        <v>0</v>
      </c>
      <c r="AD591">
        <v>0</v>
      </c>
      <c r="AE591">
        <v>0</v>
      </c>
      <c r="AF591">
        <v>0</v>
      </c>
      <c r="AG591">
        <v>870.54</v>
      </c>
      <c r="AH591">
        <v>217.63</v>
      </c>
      <c r="AI591">
        <v>32.65</v>
      </c>
      <c r="AJ591">
        <v>653</v>
      </c>
      <c r="AK591">
        <v>1741.07</v>
      </c>
      <c r="AL591">
        <v>761.72</v>
      </c>
      <c r="AM591">
        <v>76.17</v>
      </c>
      <c r="AN591">
        <v>184.99</v>
      </c>
      <c r="AO591">
        <v>87.05</v>
      </c>
      <c r="AP591">
        <v>0</v>
      </c>
      <c r="AQ591">
        <v>5803.18</v>
      </c>
      <c r="AR591">
        <v>24.1</v>
      </c>
      <c r="AS591">
        <v>0</v>
      </c>
      <c r="AT591">
        <v>17649.54</v>
      </c>
      <c r="AU591">
        <v>79.49</v>
      </c>
      <c r="AV591">
        <v>2</v>
      </c>
      <c r="AW591">
        <v>9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 t="s">
        <v>6084</v>
      </c>
      <c r="B592" t="s">
        <v>5378</v>
      </c>
      <c r="C592" t="s">
        <v>186</v>
      </c>
      <c r="D592">
        <v>9000699</v>
      </c>
      <c r="E592" t="s">
        <v>1999</v>
      </c>
      <c r="F592">
        <v>5.1</v>
      </c>
      <c r="G592">
        <v>1836</v>
      </c>
      <c r="H592">
        <v>0</v>
      </c>
      <c r="I592">
        <v>131.43</v>
      </c>
      <c r="J592">
        <v>337.66</v>
      </c>
      <c r="K592">
        <v>50</v>
      </c>
      <c r="L592">
        <v>60</v>
      </c>
      <c r="M592">
        <v>0</v>
      </c>
      <c r="N592">
        <v>0</v>
      </c>
      <c r="O592">
        <v>0</v>
      </c>
      <c r="P592">
        <v>0</v>
      </c>
      <c r="Q592">
        <v>7</v>
      </c>
      <c r="R592">
        <v>100</v>
      </c>
      <c r="S592">
        <v>300</v>
      </c>
      <c r="T592">
        <v>0</v>
      </c>
      <c r="U592">
        <v>33</v>
      </c>
      <c r="V592">
        <v>800</v>
      </c>
      <c r="W592">
        <v>0</v>
      </c>
      <c r="X592">
        <v>1291.8</v>
      </c>
      <c r="Y592">
        <v>0</v>
      </c>
      <c r="Z592">
        <v>4946.89</v>
      </c>
      <c r="AA592">
        <v>0</v>
      </c>
      <c r="AB592">
        <v>3743.5</v>
      </c>
      <c r="AC592">
        <v>0</v>
      </c>
      <c r="AD592">
        <v>0</v>
      </c>
      <c r="AE592">
        <v>0</v>
      </c>
      <c r="AF592">
        <v>0</v>
      </c>
      <c r="AG592">
        <v>589.82</v>
      </c>
      <c r="AH592">
        <v>147.45</v>
      </c>
      <c r="AI592">
        <v>22.12</v>
      </c>
      <c r="AJ592">
        <v>442</v>
      </c>
      <c r="AK592">
        <v>1179.64</v>
      </c>
      <c r="AL592">
        <v>516.09</v>
      </c>
      <c r="AM592">
        <v>51.61</v>
      </c>
      <c r="AN592">
        <v>125.34</v>
      </c>
      <c r="AO592">
        <v>58.98</v>
      </c>
      <c r="AP592">
        <v>0</v>
      </c>
      <c r="AQ592">
        <v>5673.5</v>
      </c>
      <c r="AR592">
        <v>0</v>
      </c>
      <c r="AS592">
        <v>0</v>
      </c>
      <c r="AT592">
        <v>14111.58</v>
      </c>
      <c r="AU592">
        <v>0</v>
      </c>
      <c r="AV592">
        <v>2</v>
      </c>
      <c r="AW592">
        <v>9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 t="s">
        <v>6085</v>
      </c>
      <c r="B593" t="s">
        <v>5378</v>
      </c>
      <c r="C593" t="s">
        <v>186</v>
      </c>
      <c r="D593">
        <v>9000700</v>
      </c>
      <c r="E593" t="s">
        <v>2003</v>
      </c>
      <c r="F593">
        <v>6.1</v>
      </c>
      <c r="G593">
        <v>2196</v>
      </c>
      <c r="H593">
        <v>0</v>
      </c>
      <c r="I593">
        <v>88</v>
      </c>
      <c r="J593">
        <v>403.86</v>
      </c>
      <c r="K593">
        <v>50</v>
      </c>
      <c r="L593">
        <v>60</v>
      </c>
      <c r="M593">
        <v>0</v>
      </c>
      <c r="N593">
        <v>72</v>
      </c>
      <c r="O593">
        <v>0</v>
      </c>
      <c r="P593">
        <v>7</v>
      </c>
      <c r="Q593">
        <v>0</v>
      </c>
      <c r="R593">
        <v>100</v>
      </c>
      <c r="S593">
        <v>300</v>
      </c>
      <c r="T593">
        <v>0</v>
      </c>
      <c r="U593">
        <v>56</v>
      </c>
      <c r="V593">
        <v>800</v>
      </c>
      <c r="W593">
        <v>0</v>
      </c>
      <c r="X593">
        <v>1523.52</v>
      </c>
      <c r="Y593">
        <v>0</v>
      </c>
      <c r="Z593">
        <v>5656.38</v>
      </c>
      <c r="AA593">
        <v>0</v>
      </c>
      <c r="AB593">
        <v>4752.79</v>
      </c>
      <c r="AC593">
        <v>0</v>
      </c>
      <c r="AD593">
        <v>0</v>
      </c>
      <c r="AE593">
        <v>0</v>
      </c>
      <c r="AF593">
        <v>0</v>
      </c>
      <c r="AG593">
        <v>442.4</v>
      </c>
      <c r="AH593">
        <v>110.6</v>
      </c>
      <c r="AI593">
        <v>16.59</v>
      </c>
      <c r="AJ593">
        <v>332</v>
      </c>
      <c r="AK593">
        <v>884.81</v>
      </c>
      <c r="AL593">
        <v>387.1</v>
      </c>
      <c r="AM593">
        <v>38.71</v>
      </c>
      <c r="AN593">
        <v>94.01</v>
      </c>
      <c r="AO593">
        <v>44.24</v>
      </c>
      <c r="AP593">
        <v>0</v>
      </c>
      <c r="AQ593">
        <v>10682.79</v>
      </c>
      <c r="AR593">
        <v>0</v>
      </c>
      <c r="AS593">
        <v>0</v>
      </c>
      <c r="AT593">
        <v>13373.61</v>
      </c>
      <c r="AU593">
        <v>0</v>
      </c>
      <c r="AV593">
        <v>2</v>
      </c>
      <c r="AW593">
        <v>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</row>
    <row r="594" spans="1:62">
      <c r="A594" t="s">
        <v>6086</v>
      </c>
      <c r="B594" t="s">
        <v>5378</v>
      </c>
      <c r="C594" t="s">
        <v>186</v>
      </c>
      <c r="D594">
        <v>9000701</v>
      </c>
      <c r="E594" t="s">
        <v>2007</v>
      </c>
      <c r="F594">
        <v>5.1</v>
      </c>
      <c r="G594">
        <v>1836</v>
      </c>
      <c r="H594">
        <v>0</v>
      </c>
      <c r="I594">
        <v>116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100</v>
      </c>
      <c r="S594">
        <v>300</v>
      </c>
      <c r="T594">
        <v>0</v>
      </c>
      <c r="U594">
        <v>33</v>
      </c>
      <c r="V594">
        <v>800</v>
      </c>
      <c r="W594">
        <v>0</v>
      </c>
      <c r="X594">
        <v>0</v>
      </c>
      <c r="Y594">
        <v>0</v>
      </c>
      <c r="Z594">
        <v>3185</v>
      </c>
      <c r="AA594">
        <v>0</v>
      </c>
      <c r="AB594">
        <v>1534.55</v>
      </c>
      <c r="AC594">
        <v>0</v>
      </c>
      <c r="AD594">
        <v>0</v>
      </c>
      <c r="AE594">
        <v>0</v>
      </c>
      <c r="AF594">
        <v>0</v>
      </c>
      <c r="AG594">
        <v>808.9</v>
      </c>
      <c r="AH594">
        <v>202.22</v>
      </c>
      <c r="AI594">
        <v>30.33</v>
      </c>
      <c r="AJ594">
        <v>607</v>
      </c>
      <c r="AK594">
        <v>1617.8</v>
      </c>
      <c r="AL594">
        <v>707.79</v>
      </c>
      <c r="AM594">
        <v>70.78</v>
      </c>
      <c r="AN594">
        <v>171.89</v>
      </c>
      <c r="AO594">
        <v>80.89</v>
      </c>
      <c r="AP594">
        <v>0</v>
      </c>
      <c r="AQ594">
        <v>3464.55</v>
      </c>
      <c r="AR594">
        <v>0</v>
      </c>
      <c r="AS594">
        <v>0</v>
      </c>
      <c r="AT594">
        <v>16633.65</v>
      </c>
      <c r="AU594">
        <v>95.07</v>
      </c>
      <c r="AV594">
        <v>2</v>
      </c>
      <c r="AW594">
        <v>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>
      <c r="A595" t="s">
        <v>6087</v>
      </c>
      <c r="B595" t="s">
        <v>5378</v>
      </c>
      <c r="C595" t="s">
        <v>186</v>
      </c>
      <c r="D595">
        <v>9000702</v>
      </c>
      <c r="E595" t="s">
        <v>2011</v>
      </c>
      <c r="F595">
        <v>6.5</v>
      </c>
      <c r="G595">
        <v>2340</v>
      </c>
      <c r="H595">
        <v>0</v>
      </c>
      <c r="I595">
        <v>24</v>
      </c>
      <c r="J595">
        <v>430.34</v>
      </c>
      <c r="K595">
        <v>0</v>
      </c>
      <c r="L595">
        <v>0</v>
      </c>
      <c r="M595">
        <v>0</v>
      </c>
      <c r="N595">
        <v>72</v>
      </c>
      <c r="O595">
        <v>0</v>
      </c>
      <c r="P595">
        <v>0</v>
      </c>
      <c r="Q595">
        <v>0</v>
      </c>
      <c r="R595">
        <v>100</v>
      </c>
      <c r="S595">
        <v>300</v>
      </c>
      <c r="T595">
        <v>0</v>
      </c>
      <c r="U595">
        <v>33</v>
      </c>
      <c r="V595">
        <v>800</v>
      </c>
      <c r="W595">
        <v>0</v>
      </c>
      <c r="X595">
        <v>1506.2</v>
      </c>
      <c r="Y595">
        <v>0</v>
      </c>
      <c r="Z595">
        <v>5605.54</v>
      </c>
      <c r="AA595">
        <v>0</v>
      </c>
      <c r="AB595">
        <v>4690.43</v>
      </c>
      <c r="AC595">
        <v>0</v>
      </c>
      <c r="AD595">
        <v>0</v>
      </c>
      <c r="AE595">
        <v>0</v>
      </c>
      <c r="AF595">
        <v>0</v>
      </c>
      <c r="AG595">
        <v>448.24</v>
      </c>
      <c r="AH595">
        <v>112.06</v>
      </c>
      <c r="AI595">
        <v>16.81</v>
      </c>
      <c r="AJ595">
        <v>336</v>
      </c>
      <c r="AK595">
        <v>896.49</v>
      </c>
      <c r="AL595">
        <v>392.21</v>
      </c>
      <c r="AM595">
        <v>39.22</v>
      </c>
      <c r="AN595">
        <v>95.25</v>
      </c>
      <c r="AO595">
        <v>44.82</v>
      </c>
      <c r="AP595">
        <v>0</v>
      </c>
      <c r="AQ595">
        <v>8620.43</v>
      </c>
      <c r="AR595">
        <v>0</v>
      </c>
      <c r="AS595">
        <v>0</v>
      </c>
      <c r="AT595">
        <v>13476.21</v>
      </c>
      <c r="AU595">
        <v>0</v>
      </c>
      <c r="AV595">
        <v>2</v>
      </c>
      <c r="AW595">
        <v>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>
      <c r="A596" t="s">
        <v>6088</v>
      </c>
      <c r="B596" t="s">
        <v>5378</v>
      </c>
      <c r="C596" t="s">
        <v>186</v>
      </c>
      <c r="D596">
        <v>9000703</v>
      </c>
      <c r="E596" t="s">
        <v>2015</v>
      </c>
      <c r="F596">
        <v>5.1</v>
      </c>
      <c r="G596">
        <v>1836</v>
      </c>
      <c r="H596">
        <v>0</v>
      </c>
      <c r="I596">
        <v>88</v>
      </c>
      <c r="J596">
        <v>337.66</v>
      </c>
      <c r="K596">
        <v>0</v>
      </c>
      <c r="L596">
        <v>0</v>
      </c>
      <c r="M596">
        <v>0</v>
      </c>
      <c r="N596">
        <v>72</v>
      </c>
      <c r="O596">
        <v>0</v>
      </c>
      <c r="P596">
        <v>0</v>
      </c>
      <c r="Q596">
        <v>0</v>
      </c>
      <c r="R596">
        <v>100</v>
      </c>
      <c r="S596">
        <v>300</v>
      </c>
      <c r="T596">
        <v>0</v>
      </c>
      <c r="U596">
        <v>33</v>
      </c>
      <c r="V596">
        <v>800</v>
      </c>
      <c r="W596">
        <v>0</v>
      </c>
      <c r="X596">
        <v>1181.8</v>
      </c>
      <c r="Y596">
        <v>0</v>
      </c>
      <c r="Z596">
        <v>4748.46</v>
      </c>
      <c r="AA596">
        <v>0</v>
      </c>
      <c r="AB596">
        <v>3903.61</v>
      </c>
      <c r="AC596">
        <v>0</v>
      </c>
      <c r="AD596">
        <v>0</v>
      </c>
      <c r="AE596">
        <v>0</v>
      </c>
      <c r="AF596">
        <v>0</v>
      </c>
      <c r="AG596">
        <v>413.04</v>
      </c>
      <c r="AH596">
        <v>104.32</v>
      </c>
      <c r="AI596">
        <v>15.49</v>
      </c>
      <c r="AJ596">
        <v>310</v>
      </c>
      <c r="AK596">
        <v>826.09</v>
      </c>
      <c r="AL596">
        <v>365.12</v>
      </c>
      <c r="AM596">
        <v>36.14</v>
      </c>
      <c r="AN596">
        <v>87.77</v>
      </c>
      <c r="AO596">
        <v>41.73</v>
      </c>
      <c r="AP596">
        <v>0</v>
      </c>
      <c r="AQ596">
        <v>9833.61</v>
      </c>
      <c r="AR596">
        <v>0</v>
      </c>
      <c r="AS596">
        <v>0</v>
      </c>
      <c r="AT596">
        <v>12037.91</v>
      </c>
      <c r="AU596">
        <v>0</v>
      </c>
      <c r="AV596">
        <v>2</v>
      </c>
      <c r="AW596">
        <v>9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 t="s">
        <v>6089</v>
      </c>
      <c r="B597" t="s">
        <v>5378</v>
      </c>
      <c r="C597" t="s">
        <v>186</v>
      </c>
      <c r="D597">
        <v>9000704</v>
      </c>
      <c r="E597" t="s">
        <v>2019</v>
      </c>
      <c r="F597">
        <v>4.9</v>
      </c>
      <c r="G597">
        <v>1764</v>
      </c>
      <c r="H597">
        <v>0</v>
      </c>
      <c r="I597">
        <v>170</v>
      </c>
      <c r="J597">
        <v>324.41</v>
      </c>
      <c r="K597">
        <v>0</v>
      </c>
      <c r="L597">
        <v>0</v>
      </c>
      <c r="M597">
        <v>0</v>
      </c>
      <c r="N597">
        <v>72</v>
      </c>
      <c r="O597">
        <v>0</v>
      </c>
      <c r="P597">
        <v>0</v>
      </c>
      <c r="Q597">
        <v>0</v>
      </c>
      <c r="R597">
        <v>100</v>
      </c>
      <c r="S597">
        <v>300</v>
      </c>
      <c r="T597">
        <v>0</v>
      </c>
      <c r="U597">
        <v>33</v>
      </c>
      <c r="V597">
        <v>800</v>
      </c>
      <c r="W597">
        <v>0</v>
      </c>
      <c r="X597">
        <v>1311.45</v>
      </c>
      <c r="Y597">
        <v>0</v>
      </c>
      <c r="Z597">
        <v>4874.86</v>
      </c>
      <c r="AA597">
        <v>0</v>
      </c>
      <c r="AB597">
        <v>4038.6</v>
      </c>
      <c r="AC597">
        <v>0</v>
      </c>
      <c r="AD597">
        <v>0</v>
      </c>
      <c r="AE597">
        <v>0</v>
      </c>
      <c r="AF597">
        <v>0</v>
      </c>
      <c r="AG597">
        <v>408.62</v>
      </c>
      <c r="AH597">
        <v>104.32</v>
      </c>
      <c r="AI597">
        <v>15.32</v>
      </c>
      <c r="AJ597">
        <v>306</v>
      </c>
      <c r="AK597">
        <v>817.23</v>
      </c>
      <c r="AL597">
        <v>365.12</v>
      </c>
      <c r="AM597">
        <v>35.75</v>
      </c>
      <c r="AN597">
        <v>86.83</v>
      </c>
      <c r="AO597">
        <v>41.73</v>
      </c>
      <c r="AP597">
        <v>0</v>
      </c>
      <c r="AQ597">
        <v>7968.6</v>
      </c>
      <c r="AR597">
        <v>0</v>
      </c>
      <c r="AS597">
        <v>0</v>
      </c>
      <c r="AT597">
        <v>12210.08</v>
      </c>
      <c r="AU597">
        <v>0</v>
      </c>
      <c r="AV597">
        <v>2</v>
      </c>
      <c r="AW597">
        <v>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 t="s">
        <v>6090</v>
      </c>
      <c r="B598" t="s">
        <v>5378</v>
      </c>
      <c r="C598" t="s">
        <v>186</v>
      </c>
      <c r="D598">
        <v>9000705</v>
      </c>
      <c r="E598" t="s">
        <v>2023</v>
      </c>
      <c r="F598">
        <v>6.1</v>
      </c>
      <c r="G598">
        <v>2196</v>
      </c>
      <c r="H598">
        <v>0</v>
      </c>
      <c r="I598">
        <v>49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100</v>
      </c>
      <c r="S598">
        <v>300</v>
      </c>
      <c r="T598">
        <v>0</v>
      </c>
      <c r="U598">
        <v>33</v>
      </c>
      <c r="V598">
        <v>800</v>
      </c>
      <c r="W598">
        <v>0</v>
      </c>
      <c r="X598">
        <v>0</v>
      </c>
      <c r="Y598">
        <v>0</v>
      </c>
      <c r="Z598">
        <v>3478</v>
      </c>
      <c r="AA598">
        <v>0</v>
      </c>
      <c r="AB598">
        <v>1702.33</v>
      </c>
      <c r="AC598">
        <v>0</v>
      </c>
      <c r="AD598">
        <v>0</v>
      </c>
      <c r="AE598">
        <v>0</v>
      </c>
      <c r="AF598">
        <v>0</v>
      </c>
      <c r="AG598">
        <v>835.9</v>
      </c>
      <c r="AH598">
        <v>208.97</v>
      </c>
      <c r="AI598">
        <v>31.35</v>
      </c>
      <c r="AJ598">
        <v>627</v>
      </c>
      <c r="AK598">
        <v>1671.8</v>
      </c>
      <c r="AL598">
        <v>731.41</v>
      </c>
      <c r="AM598">
        <v>73.14</v>
      </c>
      <c r="AN598">
        <v>177.63</v>
      </c>
      <c r="AO598">
        <v>83.59</v>
      </c>
      <c r="AP598">
        <v>0</v>
      </c>
      <c r="AQ598">
        <v>7702.78</v>
      </c>
      <c r="AR598">
        <v>70.45</v>
      </c>
      <c r="AS598">
        <v>0</v>
      </c>
      <c r="AT598">
        <v>17348.34</v>
      </c>
      <c r="AU598">
        <v>70.45</v>
      </c>
      <c r="AV598">
        <v>2</v>
      </c>
      <c r="AW598">
        <v>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>
      <c r="A599" t="s">
        <v>6091</v>
      </c>
      <c r="B599" t="s">
        <v>5378</v>
      </c>
      <c r="C599" t="s">
        <v>186</v>
      </c>
      <c r="D599">
        <v>9000706</v>
      </c>
      <c r="E599" t="s">
        <v>2027</v>
      </c>
      <c r="F599">
        <v>5.3</v>
      </c>
      <c r="G599">
        <v>1908</v>
      </c>
      <c r="H599">
        <v>0</v>
      </c>
      <c r="I599">
        <v>334</v>
      </c>
      <c r="J599">
        <v>0</v>
      </c>
      <c r="K599">
        <v>0</v>
      </c>
      <c r="L599">
        <v>0</v>
      </c>
      <c r="M599">
        <v>0</v>
      </c>
      <c r="N599">
        <v>216</v>
      </c>
      <c r="O599">
        <v>0</v>
      </c>
      <c r="P599">
        <v>0</v>
      </c>
      <c r="Q599">
        <v>0</v>
      </c>
      <c r="R599">
        <v>100</v>
      </c>
      <c r="S599">
        <v>300</v>
      </c>
      <c r="T599">
        <v>0</v>
      </c>
      <c r="U599">
        <v>33</v>
      </c>
      <c r="V599">
        <v>800</v>
      </c>
      <c r="W599">
        <v>0</v>
      </c>
      <c r="X599">
        <v>1052.69</v>
      </c>
      <c r="Y599">
        <v>0</v>
      </c>
      <c r="Z599">
        <v>4743.69</v>
      </c>
      <c r="AA599">
        <v>0</v>
      </c>
      <c r="AB599">
        <v>3820.98</v>
      </c>
      <c r="AC599">
        <v>0</v>
      </c>
      <c r="AD599">
        <v>0</v>
      </c>
      <c r="AE599">
        <v>0</v>
      </c>
      <c r="AF599">
        <v>0</v>
      </c>
      <c r="AG599">
        <v>451.82</v>
      </c>
      <c r="AH599">
        <v>112.95</v>
      </c>
      <c r="AI599">
        <v>16.94</v>
      </c>
      <c r="AJ599">
        <v>339</v>
      </c>
      <c r="AK599">
        <v>903.63</v>
      </c>
      <c r="AL599">
        <v>395.34</v>
      </c>
      <c r="AM599">
        <v>39.53</v>
      </c>
      <c r="AN599">
        <v>96.01</v>
      </c>
      <c r="AO599">
        <v>45.18</v>
      </c>
      <c r="AP599">
        <v>0</v>
      </c>
      <c r="AQ599">
        <v>5750.98</v>
      </c>
      <c r="AR599">
        <v>0</v>
      </c>
      <c r="AS599">
        <v>0</v>
      </c>
      <c r="AT599">
        <v>12723.56</v>
      </c>
      <c r="AU599">
        <v>0</v>
      </c>
      <c r="AV599">
        <v>2</v>
      </c>
      <c r="AW599">
        <v>9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</row>
    <row r="600" spans="1:62">
      <c r="A600" t="s">
        <v>6092</v>
      </c>
      <c r="B600" t="s">
        <v>5378</v>
      </c>
      <c r="C600" t="s">
        <v>186</v>
      </c>
      <c r="D600">
        <v>9000707</v>
      </c>
      <c r="E600" t="s">
        <v>2031</v>
      </c>
      <c r="F600">
        <v>4.9</v>
      </c>
      <c r="G600">
        <v>1764</v>
      </c>
      <c r="H600">
        <v>0</v>
      </c>
      <c r="I600">
        <v>338.14</v>
      </c>
      <c r="J600">
        <v>324.41</v>
      </c>
      <c r="K600">
        <v>50</v>
      </c>
      <c r="L600">
        <v>60</v>
      </c>
      <c r="M600">
        <v>0</v>
      </c>
      <c r="N600">
        <v>72</v>
      </c>
      <c r="O600">
        <v>0</v>
      </c>
      <c r="P600">
        <v>0</v>
      </c>
      <c r="Q600">
        <v>0</v>
      </c>
      <c r="R600">
        <v>100</v>
      </c>
      <c r="S600">
        <v>300</v>
      </c>
      <c r="T600">
        <v>0</v>
      </c>
      <c r="U600">
        <v>33</v>
      </c>
      <c r="V600">
        <v>800</v>
      </c>
      <c r="W600">
        <v>0</v>
      </c>
      <c r="X600">
        <v>1245.45</v>
      </c>
      <c r="Y600">
        <v>0</v>
      </c>
      <c r="Z600">
        <v>5087</v>
      </c>
      <c r="AA600">
        <v>0</v>
      </c>
      <c r="AB600">
        <v>4226.41</v>
      </c>
      <c r="AC600">
        <v>0</v>
      </c>
      <c r="AD600">
        <v>0</v>
      </c>
      <c r="AE600">
        <v>0</v>
      </c>
      <c r="AF600">
        <v>0</v>
      </c>
      <c r="AG600">
        <v>421.43</v>
      </c>
      <c r="AH600">
        <v>105.36</v>
      </c>
      <c r="AI600">
        <v>15.8</v>
      </c>
      <c r="AJ600">
        <v>316</v>
      </c>
      <c r="AK600">
        <v>842.86</v>
      </c>
      <c r="AL600">
        <v>368.75</v>
      </c>
      <c r="AM600">
        <v>36.87</v>
      </c>
      <c r="AN600">
        <v>89.55</v>
      </c>
      <c r="AO600">
        <v>42.14</v>
      </c>
      <c r="AP600">
        <v>0</v>
      </c>
      <c r="AQ600">
        <v>4156.41</v>
      </c>
      <c r="AR600">
        <v>0</v>
      </c>
      <c r="AS600">
        <v>0</v>
      </c>
      <c r="AT600">
        <v>12575.51</v>
      </c>
      <c r="AU600">
        <v>0</v>
      </c>
      <c r="AV600">
        <v>2</v>
      </c>
      <c r="AW600">
        <v>9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</row>
    <row r="601" spans="1:62">
      <c r="A601" t="s">
        <v>6093</v>
      </c>
      <c r="B601" t="s">
        <v>5378</v>
      </c>
      <c r="C601" t="s">
        <v>186</v>
      </c>
      <c r="D601">
        <v>9000708</v>
      </c>
      <c r="E601" t="s">
        <v>2035</v>
      </c>
      <c r="F601">
        <v>6.5</v>
      </c>
      <c r="G601">
        <v>2340</v>
      </c>
      <c r="H601">
        <v>0</v>
      </c>
      <c r="I601">
        <v>88</v>
      </c>
      <c r="J601">
        <v>430.34</v>
      </c>
      <c r="K601">
        <v>0</v>
      </c>
      <c r="L601">
        <v>0</v>
      </c>
      <c r="M601">
        <v>0</v>
      </c>
      <c r="N601">
        <v>504</v>
      </c>
      <c r="O601">
        <v>0</v>
      </c>
      <c r="P601">
        <v>0</v>
      </c>
      <c r="Q601">
        <v>0</v>
      </c>
      <c r="R601">
        <v>100</v>
      </c>
      <c r="S601">
        <v>300</v>
      </c>
      <c r="T601">
        <v>0</v>
      </c>
      <c r="U601">
        <v>33</v>
      </c>
      <c r="V601">
        <v>800</v>
      </c>
      <c r="W601">
        <v>0</v>
      </c>
      <c r="X601">
        <v>1726.2</v>
      </c>
      <c r="Y601">
        <v>0</v>
      </c>
      <c r="Z601">
        <v>6321.54</v>
      </c>
      <c r="AA601">
        <v>0</v>
      </c>
      <c r="AB601">
        <v>5323.25</v>
      </c>
      <c r="AC601">
        <v>0</v>
      </c>
      <c r="AD601">
        <v>0</v>
      </c>
      <c r="AE601">
        <v>0</v>
      </c>
      <c r="AF601">
        <v>0</v>
      </c>
      <c r="AG601">
        <v>487.84</v>
      </c>
      <c r="AH601">
        <v>121.96</v>
      </c>
      <c r="AI601">
        <v>18.29</v>
      </c>
      <c r="AJ601">
        <v>366</v>
      </c>
      <c r="AK601">
        <v>975.69</v>
      </c>
      <c r="AL601">
        <v>426.86</v>
      </c>
      <c r="AM601">
        <v>42.69</v>
      </c>
      <c r="AN601">
        <v>103.67</v>
      </c>
      <c r="AO601">
        <v>48.78</v>
      </c>
      <c r="AP601">
        <v>0</v>
      </c>
      <c r="AQ601">
        <v>9255.45</v>
      </c>
      <c r="AR601">
        <v>2.2</v>
      </c>
      <c r="AS601">
        <v>0</v>
      </c>
      <c r="AT601">
        <v>15073.27</v>
      </c>
      <c r="AU601">
        <v>2.2</v>
      </c>
      <c r="AV601">
        <v>2</v>
      </c>
      <c r="AW601">
        <v>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</row>
    <row r="602" spans="1:62">
      <c r="A602" t="s">
        <v>6094</v>
      </c>
      <c r="B602" t="s">
        <v>5378</v>
      </c>
      <c r="C602" t="s">
        <v>186</v>
      </c>
      <c r="D602">
        <v>9000709</v>
      </c>
      <c r="E602" t="s">
        <v>2039</v>
      </c>
      <c r="F602">
        <v>6.1</v>
      </c>
      <c r="G602">
        <v>2196</v>
      </c>
      <c r="H602">
        <v>0</v>
      </c>
      <c r="I602">
        <v>64</v>
      </c>
      <c r="J602">
        <v>403.86</v>
      </c>
      <c r="K602">
        <v>0</v>
      </c>
      <c r="L602">
        <v>0</v>
      </c>
      <c r="M602">
        <v>0</v>
      </c>
      <c r="N602">
        <v>144</v>
      </c>
      <c r="O602">
        <v>0</v>
      </c>
      <c r="P602">
        <v>0</v>
      </c>
      <c r="Q602">
        <v>0</v>
      </c>
      <c r="R602">
        <v>100</v>
      </c>
      <c r="S602">
        <v>300</v>
      </c>
      <c r="T602">
        <v>0</v>
      </c>
      <c r="U602">
        <v>33</v>
      </c>
      <c r="V602">
        <v>800</v>
      </c>
      <c r="W602">
        <v>0</v>
      </c>
      <c r="X602">
        <v>1413.52</v>
      </c>
      <c r="Y602">
        <v>0</v>
      </c>
      <c r="Z602">
        <v>5454.38</v>
      </c>
      <c r="AA602">
        <v>0</v>
      </c>
      <c r="AB602">
        <v>4544.57</v>
      </c>
      <c r="AC602">
        <v>0</v>
      </c>
      <c r="AD602">
        <v>0</v>
      </c>
      <c r="AE602">
        <v>0</v>
      </c>
      <c r="AF602">
        <v>0</v>
      </c>
      <c r="AG602">
        <v>445.68</v>
      </c>
      <c r="AH602">
        <v>111.42</v>
      </c>
      <c r="AI602">
        <v>16.71</v>
      </c>
      <c r="AJ602">
        <v>334</v>
      </c>
      <c r="AK602">
        <v>891.37</v>
      </c>
      <c r="AL602">
        <v>389.97</v>
      </c>
      <c r="AM602">
        <v>39</v>
      </c>
      <c r="AN602">
        <v>94.71</v>
      </c>
      <c r="AO602">
        <v>44.57</v>
      </c>
      <c r="AP602">
        <v>0</v>
      </c>
      <c r="AQ602">
        <v>10474.57</v>
      </c>
      <c r="AR602">
        <v>0</v>
      </c>
      <c r="AS602">
        <v>0</v>
      </c>
      <c r="AT602">
        <v>13352.95</v>
      </c>
      <c r="AU602">
        <v>0</v>
      </c>
      <c r="AV602">
        <v>2</v>
      </c>
      <c r="AW602">
        <v>9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>
      <c r="A603" t="s">
        <v>6095</v>
      </c>
      <c r="B603" t="s">
        <v>5378</v>
      </c>
      <c r="C603" t="s">
        <v>186</v>
      </c>
      <c r="D603">
        <v>9000710</v>
      </c>
      <c r="E603" t="s">
        <v>2043</v>
      </c>
      <c r="F603">
        <v>5.9</v>
      </c>
      <c r="G603">
        <v>2124</v>
      </c>
      <c r="H603">
        <v>0</v>
      </c>
      <c r="I603">
        <v>230</v>
      </c>
      <c r="J603">
        <v>0</v>
      </c>
      <c r="K603">
        <v>0</v>
      </c>
      <c r="L603">
        <v>0</v>
      </c>
      <c r="M603">
        <v>0</v>
      </c>
      <c r="N603">
        <v>72</v>
      </c>
      <c r="O603">
        <v>0</v>
      </c>
      <c r="P603">
        <v>0</v>
      </c>
      <c r="Q603">
        <v>0</v>
      </c>
      <c r="R603">
        <v>100</v>
      </c>
      <c r="S603">
        <v>300</v>
      </c>
      <c r="T603">
        <v>0</v>
      </c>
      <c r="U603">
        <v>33</v>
      </c>
      <c r="V603">
        <v>800</v>
      </c>
      <c r="W603">
        <v>0</v>
      </c>
      <c r="X603">
        <v>1171.87</v>
      </c>
      <c r="Y603">
        <v>0</v>
      </c>
      <c r="Z603">
        <v>4830.87</v>
      </c>
      <c r="AA603">
        <v>0</v>
      </c>
      <c r="AB603">
        <v>3918.34</v>
      </c>
      <c r="AC603">
        <v>0</v>
      </c>
      <c r="AD603">
        <v>0</v>
      </c>
      <c r="AE603">
        <v>0</v>
      </c>
      <c r="AF603">
        <v>0</v>
      </c>
      <c r="AG603">
        <v>447.02</v>
      </c>
      <c r="AH603">
        <v>111.75</v>
      </c>
      <c r="AI603">
        <v>16.76</v>
      </c>
      <c r="AJ603">
        <v>335</v>
      </c>
      <c r="AK603">
        <v>894.03</v>
      </c>
      <c r="AL603">
        <v>391.14</v>
      </c>
      <c r="AM603">
        <v>39.11</v>
      </c>
      <c r="AN603">
        <v>94.99</v>
      </c>
      <c r="AO603">
        <v>44.7</v>
      </c>
      <c r="AP603">
        <v>0</v>
      </c>
      <c r="AQ603">
        <v>3848.34</v>
      </c>
      <c r="AR603">
        <v>0</v>
      </c>
      <c r="AS603">
        <v>0</v>
      </c>
      <c r="AT603">
        <v>12733.28</v>
      </c>
      <c r="AU603">
        <v>0</v>
      </c>
      <c r="AV603">
        <v>2</v>
      </c>
      <c r="AW603">
        <v>9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</row>
    <row r="604" spans="1:62">
      <c r="A604" t="s">
        <v>6096</v>
      </c>
      <c r="B604" t="s">
        <v>5378</v>
      </c>
      <c r="C604" t="s">
        <v>186</v>
      </c>
      <c r="D604">
        <v>9000711</v>
      </c>
      <c r="E604" t="s">
        <v>2047</v>
      </c>
      <c r="F604">
        <v>5.9</v>
      </c>
      <c r="G604">
        <v>2124</v>
      </c>
      <c r="H604">
        <v>0</v>
      </c>
      <c r="I604">
        <v>97</v>
      </c>
      <c r="J604">
        <v>0</v>
      </c>
      <c r="K604">
        <v>0</v>
      </c>
      <c r="L604">
        <v>0</v>
      </c>
      <c r="M604">
        <v>0</v>
      </c>
      <c r="N604">
        <v>144</v>
      </c>
      <c r="O604">
        <v>0</v>
      </c>
      <c r="P604">
        <v>0</v>
      </c>
      <c r="Q604">
        <v>0</v>
      </c>
      <c r="R604">
        <v>100</v>
      </c>
      <c r="S604">
        <v>300</v>
      </c>
      <c r="T604">
        <v>0</v>
      </c>
      <c r="U604">
        <v>33</v>
      </c>
      <c r="V604">
        <v>800</v>
      </c>
      <c r="W604">
        <v>0</v>
      </c>
      <c r="X604">
        <v>1171.87</v>
      </c>
      <c r="Y604">
        <v>0</v>
      </c>
      <c r="Z604">
        <v>4769.87</v>
      </c>
      <c r="AA604">
        <v>0</v>
      </c>
      <c r="AB604">
        <v>3833.81</v>
      </c>
      <c r="AC604">
        <v>0</v>
      </c>
      <c r="AD604">
        <v>0</v>
      </c>
      <c r="AE604">
        <v>0</v>
      </c>
      <c r="AF604">
        <v>0</v>
      </c>
      <c r="AG604">
        <v>458.3</v>
      </c>
      <c r="AH604">
        <v>114.57</v>
      </c>
      <c r="AI604">
        <v>17.19</v>
      </c>
      <c r="AJ604">
        <v>344</v>
      </c>
      <c r="AK604">
        <v>916.59</v>
      </c>
      <c r="AL604">
        <v>401.01</v>
      </c>
      <c r="AM604">
        <v>40.1</v>
      </c>
      <c r="AN604">
        <v>97.39</v>
      </c>
      <c r="AO604">
        <v>45.83</v>
      </c>
      <c r="AP604">
        <v>0</v>
      </c>
      <c r="AQ604">
        <v>11963.81</v>
      </c>
      <c r="AR604">
        <v>0</v>
      </c>
      <c r="AS604">
        <v>0</v>
      </c>
      <c r="AT604">
        <v>12347.69</v>
      </c>
      <c r="AU604">
        <v>0</v>
      </c>
      <c r="AV604">
        <v>2</v>
      </c>
      <c r="AW604">
        <v>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</row>
    <row r="605" spans="1:62">
      <c r="A605" t="s">
        <v>6097</v>
      </c>
      <c r="B605" t="s">
        <v>5378</v>
      </c>
      <c r="C605" t="s">
        <v>186</v>
      </c>
      <c r="D605">
        <v>9000712</v>
      </c>
      <c r="E605" t="s">
        <v>2051</v>
      </c>
      <c r="F605">
        <v>6.9</v>
      </c>
      <c r="G605">
        <v>2484</v>
      </c>
      <c r="H605">
        <v>0</v>
      </c>
      <c r="I605">
        <v>0</v>
      </c>
      <c r="J605">
        <v>456.83</v>
      </c>
      <c r="K605">
        <v>80</v>
      </c>
      <c r="L605">
        <v>96</v>
      </c>
      <c r="M605">
        <v>0</v>
      </c>
      <c r="N605">
        <v>504</v>
      </c>
      <c r="O605">
        <v>0</v>
      </c>
      <c r="P605">
        <v>0</v>
      </c>
      <c r="Q605">
        <v>0</v>
      </c>
      <c r="R605">
        <v>100</v>
      </c>
      <c r="S605">
        <v>300</v>
      </c>
      <c r="T605">
        <v>0</v>
      </c>
      <c r="U605">
        <v>33</v>
      </c>
      <c r="V605">
        <v>800</v>
      </c>
      <c r="W605">
        <v>0</v>
      </c>
      <c r="X605">
        <v>1730.89</v>
      </c>
      <c r="Y605">
        <v>0</v>
      </c>
      <c r="Z605">
        <v>6584.72</v>
      </c>
      <c r="AA605">
        <v>0</v>
      </c>
      <c r="AB605">
        <v>5517.73</v>
      </c>
      <c r="AC605">
        <v>0</v>
      </c>
      <c r="AD605">
        <v>0</v>
      </c>
      <c r="AE605">
        <v>0</v>
      </c>
      <c r="AF605">
        <v>0</v>
      </c>
      <c r="AG605">
        <v>520.48</v>
      </c>
      <c r="AH605">
        <v>130.12</v>
      </c>
      <c r="AI605">
        <v>19.52</v>
      </c>
      <c r="AJ605">
        <v>390</v>
      </c>
      <c r="AK605">
        <v>1040.96</v>
      </c>
      <c r="AL605">
        <v>455.42</v>
      </c>
      <c r="AM605">
        <v>45.54</v>
      </c>
      <c r="AN605">
        <v>110.6</v>
      </c>
      <c r="AO605">
        <v>52.05</v>
      </c>
      <c r="AP605">
        <v>0</v>
      </c>
      <c r="AQ605">
        <v>12452.6</v>
      </c>
      <c r="AR605">
        <v>4.87</v>
      </c>
      <c r="AS605">
        <v>0</v>
      </c>
      <c r="AT605">
        <v>15162.36</v>
      </c>
      <c r="AU605">
        <v>4.87</v>
      </c>
      <c r="AV605">
        <v>2</v>
      </c>
      <c r="AW605">
        <v>9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>
      <c r="A606" t="s">
        <v>6098</v>
      </c>
      <c r="B606" t="s">
        <v>5378</v>
      </c>
      <c r="C606" t="s">
        <v>186</v>
      </c>
      <c r="D606">
        <v>9000713</v>
      </c>
      <c r="E606" t="s">
        <v>2055</v>
      </c>
      <c r="F606">
        <v>5.3</v>
      </c>
      <c r="G606">
        <v>1908</v>
      </c>
      <c r="H606">
        <v>0</v>
      </c>
      <c r="I606">
        <v>309</v>
      </c>
      <c r="J606">
        <v>350.9</v>
      </c>
      <c r="K606">
        <v>0</v>
      </c>
      <c r="L606">
        <v>0</v>
      </c>
      <c r="M606">
        <v>0</v>
      </c>
      <c r="N606">
        <v>72</v>
      </c>
      <c r="O606">
        <v>0</v>
      </c>
      <c r="P606">
        <v>0</v>
      </c>
      <c r="Q606">
        <v>0</v>
      </c>
      <c r="R606">
        <v>100</v>
      </c>
      <c r="S606">
        <v>300</v>
      </c>
      <c r="T606">
        <v>0</v>
      </c>
      <c r="U606">
        <v>33</v>
      </c>
      <c r="V606">
        <v>800</v>
      </c>
      <c r="W606">
        <v>0</v>
      </c>
      <c r="X606">
        <v>1228.14</v>
      </c>
      <c r="Y606">
        <v>0</v>
      </c>
      <c r="Z606">
        <v>5101.04</v>
      </c>
      <c r="AA606">
        <v>0</v>
      </c>
      <c r="AB606">
        <v>4170.11</v>
      </c>
      <c r="AC606">
        <v>0</v>
      </c>
      <c r="AD606">
        <v>0</v>
      </c>
      <c r="AE606">
        <v>0</v>
      </c>
      <c r="AF606">
        <v>0</v>
      </c>
      <c r="AG606">
        <v>455.87</v>
      </c>
      <c r="AH606">
        <v>113.97</v>
      </c>
      <c r="AI606">
        <v>17.09</v>
      </c>
      <c r="AJ606">
        <v>342</v>
      </c>
      <c r="AK606">
        <v>911.73</v>
      </c>
      <c r="AL606">
        <v>398.88</v>
      </c>
      <c r="AM606">
        <v>39.89</v>
      </c>
      <c r="AN606">
        <v>96.87</v>
      </c>
      <c r="AO606">
        <v>45.59</v>
      </c>
      <c r="AP606">
        <v>0</v>
      </c>
      <c r="AQ606">
        <v>6100.11</v>
      </c>
      <c r="AR606">
        <v>0</v>
      </c>
      <c r="AS606">
        <v>0</v>
      </c>
      <c r="AT606">
        <v>12708.25</v>
      </c>
      <c r="AU606">
        <v>0</v>
      </c>
      <c r="AV606">
        <v>2</v>
      </c>
      <c r="AW606">
        <v>9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</row>
    <row r="607" spans="1:62">
      <c r="A607" t="s">
        <v>6099</v>
      </c>
      <c r="B607" t="s">
        <v>5378</v>
      </c>
      <c r="C607" t="s">
        <v>186</v>
      </c>
      <c r="D607">
        <v>9000714</v>
      </c>
      <c r="E607" t="s">
        <v>2059</v>
      </c>
      <c r="F607">
        <v>4.7</v>
      </c>
      <c r="G607">
        <v>1692</v>
      </c>
      <c r="H607">
        <v>0</v>
      </c>
      <c r="I607">
        <v>24</v>
      </c>
      <c r="J607">
        <v>311.17</v>
      </c>
      <c r="K607">
        <v>50</v>
      </c>
      <c r="L607">
        <v>60</v>
      </c>
      <c r="M607">
        <v>0</v>
      </c>
      <c r="N607">
        <v>144</v>
      </c>
      <c r="O607">
        <v>0</v>
      </c>
      <c r="P607">
        <v>0</v>
      </c>
      <c r="Q607">
        <v>0</v>
      </c>
      <c r="R607">
        <v>100</v>
      </c>
      <c r="S607">
        <v>300</v>
      </c>
      <c r="T607">
        <v>0</v>
      </c>
      <c r="U607">
        <v>33</v>
      </c>
      <c r="V607">
        <v>800</v>
      </c>
      <c r="W607">
        <v>0</v>
      </c>
      <c r="X607">
        <v>1199.11</v>
      </c>
      <c r="Y607">
        <v>0</v>
      </c>
      <c r="Z607">
        <v>4713.28</v>
      </c>
      <c r="AA607">
        <v>0</v>
      </c>
      <c r="AB607">
        <v>3855.39</v>
      </c>
      <c r="AC607">
        <v>0</v>
      </c>
      <c r="AD607">
        <v>0</v>
      </c>
      <c r="AE607">
        <v>0</v>
      </c>
      <c r="AF607">
        <v>0</v>
      </c>
      <c r="AG607">
        <v>420.11</v>
      </c>
      <c r="AH607">
        <v>105.03</v>
      </c>
      <c r="AI607">
        <v>15.75</v>
      </c>
      <c r="AJ607">
        <v>315</v>
      </c>
      <c r="AK607">
        <v>840.21</v>
      </c>
      <c r="AL607">
        <v>367.59</v>
      </c>
      <c r="AM607">
        <v>36.76</v>
      </c>
      <c r="AN607">
        <v>89.27</v>
      </c>
      <c r="AO607">
        <v>42.01</v>
      </c>
      <c r="AP607">
        <v>0</v>
      </c>
      <c r="AQ607">
        <v>11785.39</v>
      </c>
      <c r="AR607">
        <v>0</v>
      </c>
      <c r="AS607">
        <v>0</v>
      </c>
      <c r="AT607">
        <v>11581.61</v>
      </c>
      <c r="AU607">
        <v>0</v>
      </c>
      <c r="AV607">
        <v>2</v>
      </c>
      <c r="AW607">
        <v>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 spans="1:62">
      <c r="A608" t="s">
        <v>6100</v>
      </c>
      <c r="B608" t="s">
        <v>5378</v>
      </c>
      <c r="C608" t="s">
        <v>186</v>
      </c>
      <c r="D608">
        <v>9000715</v>
      </c>
      <c r="E608" t="s">
        <v>2063</v>
      </c>
      <c r="F608">
        <v>5.5</v>
      </c>
      <c r="G608">
        <v>1980</v>
      </c>
      <c r="H608">
        <v>0</v>
      </c>
      <c r="I608">
        <v>398.14</v>
      </c>
      <c r="J608">
        <v>364.14</v>
      </c>
      <c r="K608">
        <v>0</v>
      </c>
      <c r="L608">
        <v>0</v>
      </c>
      <c r="M608">
        <v>0</v>
      </c>
      <c r="N608">
        <v>72</v>
      </c>
      <c r="O608">
        <v>0</v>
      </c>
      <c r="P608">
        <v>0</v>
      </c>
      <c r="Q608">
        <v>0</v>
      </c>
      <c r="R608">
        <v>100</v>
      </c>
      <c r="S608">
        <v>300</v>
      </c>
      <c r="T608">
        <v>0</v>
      </c>
      <c r="U608">
        <v>33</v>
      </c>
      <c r="V608">
        <v>800</v>
      </c>
      <c r="W608">
        <v>0</v>
      </c>
      <c r="X608">
        <v>1450.48</v>
      </c>
      <c r="Y608">
        <v>0</v>
      </c>
      <c r="Z608">
        <v>5497.76</v>
      </c>
      <c r="AA608">
        <v>0</v>
      </c>
      <c r="AB608">
        <v>4525.14</v>
      </c>
      <c r="AC608">
        <v>0</v>
      </c>
      <c r="AD608">
        <v>0</v>
      </c>
      <c r="AE608">
        <v>0</v>
      </c>
      <c r="AF608">
        <v>0</v>
      </c>
      <c r="AG608">
        <v>476.6</v>
      </c>
      <c r="AH608">
        <v>119.15</v>
      </c>
      <c r="AI608">
        <v>17.87</v>
      </c>
      <c r="AJ608">
        <v>357</v>
      </c>
      <c r="AK608">
        <v>953.2</v>
      </c>
      <c r="AL608">
        <v>417.02</v>
      </c>
      <c r="AM608">
        <v>41.7</v>
      </c>
      <c r="AN608">
        <v>101.28</v>
      </c>
      <c r="AO608">
        <v>47.66</v>
      </c>
      <c r="AP608">
        <v>0</v>
      </c>
      <c r="AQ608">
        <v>4455.14</v>
      </c>
      <c r="AR608">
        <v>0</v>
      </c>
      <c r="AS608">
        <v>0</v>
      </c>
      <c r="AT608">
        <v>13312.18</v>
      </c>
      <c r="AU608">
        <v>0</v>
      </c>
      <c r="AV608">
        <v>2</v>
      </c>
      <c r="AW608">
        <v>9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2">
      <c r="A609" t="s">
        <v>6101</v>
      </c>
      <c r="B609" t="s">
        <v>5378</v>
      </c>
      <c r="C609" t="s">
        <v>186</v>
      </c>
      <c r="D609">
        <v>9000716</v>
      </c>
      <c r="E609" t="s">
        <v>2067</v>
      </c>
      <c r="F609">
        <v>4.5</v>
      </c>
      <c r="G609">
        <v>1620</v>
      </c>
      <c r="H609">
        <v>0</v>
      </c>
      <c r="I609">
        <v>341</v>
      </c>
      <c r="J609">
        <v>297.93</v>
      </c>
      <c r="K609">
        <v>50</v>
      </c>
      <c r="L609">
        <v>60</v>
      </c>
      <c r="M609">
        <v>0</v>
      </c>
      <c r="N609">
        <v>72</v>
      </c>
      <c r="O609">
        <v>0</v>
      </c>
      <c r="P609">
        <v>0</v>
      </c>
      <c r="Q609">
        <v>0</v>
      </c>
      <c r="R609">
        <v>100</v>
      </c>
      <c r="S609">
        <v>300</v>
      </c>
      <c r="T609">
        <v>0</v>
      </c>
      <c r="U609">
        <v>33</v>
      </c>
      <c r="V609">
        <v>800</v>
      </c>
      <c r="W609">
        <v>0</v>
      </c>
      <c r="X609">
        <v>1152.76</v>
      </c>
      <c r="Y609">
        <v>0</v>
      </c>
      <c r="Z609">
        <v>4826.69</v>
      </c>
      <c r="AA609">
        <v>0</v>
      </c>
      <c r="AB609">
        <v>3940.98</v>
      </c>
      <c r="AC609">
        <v>0</v>
      </c>
      <c r="AD609">
        <v>0</v>
      </c>
      <c r="AE609">
        <v>0</v>
      </c>
      <c r="AF609">
        <v>0</v>
      </c>
      <c r="AG609">
        <v>433.95</v>
      </c>
      <c r="AH609">
        <v>108.49</v>
      </c>
      <c r="AI609">
        <v>16.27</v>
      </c>
      <c r="AJ609">
        <v>325</v>
      </c>
      <c r="AK609">
        <v>867.89</v>
      </c>
      <c r="AL609">
        <v>379.7</v>
      </c>
      <c r="AM609">
        <v>37.97</v>
      </c>
      <c r="AN609">
        <v>92.21</v>
      </c>
      <c r="AO609">
        <v>43.39</v>
      </c>
      <c r="AP609">
        <v>0</v>
      </c>
      <c r="AQ609">
        <v>9870.98</v>
      </c>
      <c r="AR609">
        <v>0</v>
      </c>
      <c r="AS609">
        <v>0</v>
      </c>
      <c r="AT609">
        <v>11957.56</v>
      </c>
      <c r="AU609">
        <v>0</v>
      </c>
      <c r="AV609">
        <v>2</v>
      </c>
      <c r="AW609">
        <v>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</row>
    <row r="610" spans="1:62">
      <c r="A610" t="s">
        <v>6102</v>
      </c>
      <c r="B610" t="s">
        <v>5378</v>
      </c>
      <c r="C610" t="s">
        <v>186</v>
      </c>
      <c r="D610">
        <v>9000717</v>
      </c>
      <c r="E610" t="s">
        <v>2071</v>
      </c>
      <c r="F610">
        <v>6.3</v>
      </c>
      <c r="G610">
        <v>2268</v>
      </c>
      <c r="H610">
        <v>0</v>
      </c>
      <c r="I610">
        <v>230</v>
      </c>
      <c r="J610">
        <v>0</v>
      </c>
      <c r="K610">
        <v>80</v>
      </c>
      <c r="L610">
        <v>96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100</v>
      </c>
      <c r="S610">
        <v>300</v>
      </c>
      <c r="T610">
        <v>0</v>
      </c>
      <c r="U610">
        <v>33</v>
      </c>
      <c r="V610">
        <v>800</v>
      </c>
      <c r="W610">
        <v>0</v>
      </c>
      <c r="X610">
        <v>1383.31</v>
      </c>
      <c r="Y610">
        <v>0</v>
      </c>
      <c r="Z610">
        <v>5290.31</v>
      </c>
      <c r="AA610">
        <v>0</v>
      </c>
      <c r="AB610">
        <v>3613.32</v>
      </c>
      <c r="AC610">
        <v>0</v>
      </c>
      <c r="AD610">
        <v>0</v>
      </c>
      <c r="AE610">
        <v>0</v>
      </c>
      <c r="AF610">
        <v>0</v>
      </c>
      <c r="AG610">
        <v>773.32</v>
      </c>
      <c r="AH610">
        <v>193.33</v>
      </c>
      <c r="AI610">
        <v>29</v>
      </c>
      <c r="AJ610">
        <v>580</v>
      </c>
      <c r="AK610">
        <v>1546.63</v>
      </c>
      <c r="AL610">
        <v>676.65</v>
      </c>
      <c r="AM610">
        <v>67.67</v>
      </c>
      <c r="AN610">
        <v>164.33</v>
      </c>
      <c r="AO610">
        <v>77.33</v>
      </c>
      <c r="AP610">
        <v>0</v>
      </c>
      <c r="AQ610">
        <v>9642.66</v>
      </c>
      <c r="AR610">
        <v>99.34</v>
      </c>
      <c r="AS610">
        <v>0</v>
      </c>
      <c r="AT610">
        <v>18311.36</v>
      </c>
      <c r="AU610">
        <v>99.34</v>
      </c>
      <c r="AV610">
        <v>2</v>
      </c>
      <c r="AW610">
        <v>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</row>
    <row r="611" spans="1:62">
      <c r="A611" t="s">
        <v>6103</v>
      </c>
      <c r="B611" t="s">
        <v>5378</v>
      </c>
      <c r="C611" t="s">
        <v>186</v>
      </c>
      <c r="D611">
        <v>9000718</v>
      </c>
      <c r="E611" t="s">
        <v>2075</v>
      </c>
      <c r="F611">
        <v>6.9</v>
      </c>
      <c r="G611">
        <v>2484</v>
      </c>
      <c r="H611">
        <v>0</v>
      </c>
      <c r="I611">
        <v>321.63</v>
      </c>
      <c r="J611">
        <v>456.83</v>
      </c>
      <c r="K611">
        <v>0</v>
      </c>
      <c r="L611">
        <v>0</v>
      </c>
      <c r="M611">
        <v>0</v>
      </c>
      <c r="N611">
        <v>72</v>
      </c>
      <c r="O611">
        <v>0</v>
      </c>
      <c r="P611">
        <v>0</v>
      </c>
      <c r="Q611">
        <v>0</v>
      </c>
      <c r="R611">
        <v>100</v>
      </c>
      <c r="S611">
        <v>300</v>
      </c>
      <c r="T611">
        <v>0</v>
      </c>
      <c r="U611">
        <v>33</v>
      </c>
      <c r="V611">
        <v>800</v>
      </c>
      <c r="W611">
        <v>0</v>
      </c>
      <c r="X611">
        <v>1774.89</v>
      </c>
      <c r="Y611">
        <v>0</v>
      </c>
      <c r="Z611">
        <v>6342.35</v>
      </c>
      <c r="AA611">
        <v>0</v>
      </c>
      <c r="AB611">
        <v>5356.79</v>
      </c>
      <c r="AC611">
        <v>0</v>
      </c>
      <c r="AD611">
        <v>0</v>
      </c>
      <c r="AE611">
        <v>0</v>
      </c>
      <c r="AF611">
        <v>0</v>
      </c>
      <c r="AG611">
        <v>482.77</v>
      </c>
      <c r="AH611">
        <v>120.69</v>
      </c>
      <c r="AI611">
        <v>18.1</v>
      </c>
      <c r="AJ611">
        <v>362</v>
      </c>
      <c r="AK611">
        <v>965.55</v>
      </c>
      <c r="AL611">
        <v>422.43</v>
      </c>
      <c r="AM611">
        <v>42.24</v>
      </c>
      <c r="AN611">
        <v>102.59</v>
      </c>
      <c r="AO611">
        <v>48.28</v>
      </c>
      <c r="AP611">
        <v>0</v>
      </c>
      <c r="AQ611">
        <v>5286.79</v>
      </c>
      <c r="AR611">
        <v>0</v>
      </c>
      <c r="AS611">
        <v>0</v>
      </c>
      <c r="AT611">
        <v>14960.93</v>
      </c>
      <c r="AU611">
        <v>0</v>
      </c>
      <c r="AV611">
        <v>2</v>
      </c>
      <c r="AW611">
        <v>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</row>
    <row r="612" spans="1:62">
      <c r="A612" t="s">
        <v>6104</v>
      </c>
      <c r="B612" t="s">
        <v>5378</v>
      </c>
      <c r="C612" t="s">
        <v>5645</v>
      </c>
      <c r="D612">
        <v>9000719</v>
      </c>
      <c r="E612" t="s">
        <v>2079</v>
      </c>
      <c r="F612">
        <v>5.9</v>
      </c>
      <c r="G612">
        <v>2124</v>
      </c>
      <c r="H612">
        <v>0</v>
      </c>
      <c r="I612">
        <v>108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300</v>
      </c>
      <c r="S612">
        <v>300</v>
      </c>
      <c r="T612">
        <v>0</v>
      </c>
      <c r="U612">
        <v>33</v>
      </c>
      <c r="V612">
        <v>800</v>
      </c>
      <c r="W612">
        <v>0</v>
      </c>
      <c r="X612">
        <v>0</v>
      </c>
      <c r="Y612">
        <v>0</v>
      </c>
      <c r="Z612">
        <v>3665</v>
      </c>
      <c r="AA612">
        <v>0</v>
      </c>
      <c r="AB612">
        <v>1815.31</v>
      </c>
      <c r="AC612">
        <v>0</v>
      </c>
      <c r="AD612">
        <v>0</v>
      </c>
      <c r="AE612">
        <v>0</v>
      </c>
      <c r="AF612">
        <v>0</v>
      </c>
      <c r="AG612">
        <v>897.84</v>
      </c>
      <c r="AH612">
        <v>224.46</v>
      </c>
      <c r="AI612">
        <v>33.67</v>
      </c>
      <c r="AJ612">
        <v>673</v>
      </c>
      <c r="AK612">
        <v>1795.68</v>
      </c>
      <c r="AL612">
        <v>785.61</v>
      </c>
      <c r="AM612">
        <v>78.56</v>
      </c>
      <c r="AN612">
        <v>190.79</v>
      </c>
      <c r="AO612">
        <v>89.78</v>
      </c>
      <c r="AP612">
        <v>0</v>
      </c>
      <c r="AQ612">
        <v>5624.03</v>
      </c>
      <c r="AR612">
        <v>18.72</v>
      </c>
      <c r="AS612">
        <v>0</v>
      </c>
      <c r="AT612">
        <v>17438.27</v>
      </c>
      <c r="AU612">
        <v>73.15</v>
      </c>
      <c r="AV612">
        <v>2</v>
      </c>
      <c r="AW612">
        <v>9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>
      <c r="A613" t="s">
        <v>6105</v>
      </c>
      <c r="B613" t="s">
        <v>5378</v>
      </c>
      <c r="C613" t="s">
        <v>6075</v>
      </c>
      <c r="D613">
        <v>9000720</v>
      </c>
      <c r="E613" t="s">
        <v>2083</v>
      </c>
      <c r="F613">
        <v>4.3</v>
      </c>
      <c r="G613">
        <v>1548</v>
      </c>
      <c r="H613">
        <v>0</v>
      </c>
      <c r="I613">
        <v>0</v>
      </c>
      <c r="J613">
        <v>0</v>
      </c>
      <c r="K613">
        <v>80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100</v>
      </c>
      <c r="S613">
        <v>300</v>
      </c>
      <c r="T613">
        <v>0</v>
      </c>
      <c r="U613">
        <v>33</v>
      </c>
      <c r="V613">
        <v>800</v>
      </c>
      <c r="W613">
        <v>0</v>
      </c>
      <c r="X613">
        <v>507.03</v>
      </c>
      <c r="Y613">
        <v>0</v>
      </c>
      <c r="Z613">
        <v>3368.03</v>
      </c>
      <c r="AA613">
        <v>0</v>
      </c>
      <c r="AB613">
        <v>2382.01</v>
      </c>
      <c r="AC613">
        <v>0</v>
      </c>
      <c r="AD613">
        <v>0</v>
      </c>
      <c r="AE613">
        <v>0</v>
      </c>
      <c r="AF613">
        <v>0</v>
      </c>
      <c r="AG613">
        <v>483.12</v>
      </c>
      <c r="AH613">
        <v>120.78</v>
      </c>
      <c r="AI613">
        <v>18.12</v>
      </c>
      <c r="AJ613">
        <v>362</v>
      </c>
      <c r="AK613">
        <v>966.24</v>
      </c>
      <c r="AL613">
        <v>422.73</v>
      </c>
      <c r="AM613">
        <v>42.27</v>
      </c>
      <c r="AN613">
        <v>102.66</v>
      </c>
      <c r="AO613">
        <v>48.31</v>
      </c>
      <c r="AP613">
        <v>0</v>
      </c>
      <c r="AQ613">
        <v>3312.01</v>
      </c>
      <c r="AR613">
        <v>0</v>
      </c>
      <c r="AS613">
        <v>0</v>
      </c>
      <c r="AT613">
        <v>11451.97</v>
      </c>
      <c r="AU613">
        <v>0</v>
      </c>
      <c r="AV613">
        <v>2</v>
      </c>
      <c r="AW613">
        <v>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2">
      <c r="A614" t="s">
        <v>6106</v>
      </c>
      <c r="B614" t="s">
        <v>5378</v>
      </c>
      <c r="C614" t="s">
        <v>1159</v>
      </c>
      <c r="D614">
        <v>9000721</v>
      </c>
      <c r="E614" t="s">
        <v>2087</v>
      </c>
      <c r="F614">
        <v>0</v>
      </c>
      <c r="G614">
        <v>0</v>
      </c>
      <c r="H614">
        <v>5667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300</v>
      </c>
      <c r="T614">
        <v>0</v>
      </c>
      <c r="U614">
        <v>33</v>
      </c>
      <c r="V614">
        <v>0</v>
      </c>
      <c r="W614">
        <v>0</v>
      </c>
      <c r="X614">
        <v>0</v>
      </c>
      <c r="Y614">
        <v>0</v>
      </c>
      <c r="Z614">
        <v>6000</v>
      </c>
      <c r="AA614">
        <v>0</v>
      </c>
      <c r="AB614">
        <v>2975.12</v>
      </c>
      <c r="AC614">
        <v>0</v>
      </c>
      <c r="AD614">
        <v>0</v>
      </c>
      <c r="AE614">
        <v>0</v>
      </c>
      <c r="AF614">
        <v>0</v>
      </c>
      <c r="AG614">
        <v>1134.48</v>
      </c>
      <c r="AH614">
        <v>706.77</v>
      </c>
      <c r="AI614">
        <v>42.54</v>
      </c>
      <c r="AJ614">
        <v>1078</v>
      </c>
      <c r="AK614">
        <v>2268.96</v>
      </c>
      <c r="AL614">
        <v>2473.68</v>
      </c>
      <c r="AM614">
        <v>99.27</v>
      </c>
      <c r="AN614">
        <v>241.08</v>
      </c>
      <c r="AO614">
        <v>282.71</v>
      </c>
      <c r="AP614">
        <v>0</v>
      </c>
      <c r="AQ614">
        <v>7036.21</v>
      </c>
      <c r="AR614">
        <v>61.09</v>
      </c>
      <c r="AS614">
        <v>0</v>
      </c>
      <c r="AT614">
        <v>39104.64</v>
      </c>
      <c r="AU614">
        <v>723.14</v>
      </c>
      <c r="AV614">
        <v>2</v>
      </c>
      <c r="AW614">
        <v>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</row>
    <row r="615" spans="1:62">
      <c r="A615" t="s">
        <v>6107</v>
      </c>
      <c r="B615" t="s">
        <v>5378</v>
      </c>
      <c r="C615" t="s">
        <v>1159</v>
      </c>
      <c r="D615">
        <v>9000722</v>
      </c>
      <c r="E615" t="s">
        <v>2091</v>
      </c>
      <c r="F615">
        <v>0</v>
      </c>
      <c r="G615">
        <v>0</v>
      </c>
      <c r="H615">
        <v>4534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800</v>
      </c>
      <c r="S615">
        <v>300</v>
      </c>
      <c r="T615">
        <v>0</v>
      </c>
      <c r="U615">
        <v>33</v>
      </c>
      <c r="V615">
        <v>0</v>
      </c>
      <c r="W615">
        <v>0</v>
      </c>
      <c r="X615">
        <v>0</v>
      </c>
      <c r="Y615">
        <v>0</v>
      </c>
      <c r="Z615">
        <v>5667</v>
      </c>
      <c r="AA615">
        <v>0</v>
      </c>
      <c r="AB615">
        <v>2852.43</v>
      </c>
      <c r="AC615">
        <v>0</v>
      </c>
      <c r="AD615">
        <v>0</v>
      </c>
      <c r="AE615">
        <v>0</v>
      </c>
      <c r="AF615">
        <v>0</v>
      </c>
      <c r="AG615">
        <v>1134.48</v>
      </c>
      <c r="AH615">
        <v>557.55</v>
      </c>
      <c r="AI615">
        <v>42.54</v>
      </c>
      <c r="AJ615">
        <v>1078</v>
      </c>
      <c r="AK615">
        <v>2268.96</v>
      </c>
      <c r="AL615">
        <v>1951.44</v>
      </c>
      <c r="AM615">
        <v>99.27</v>
      </c>
      <c r="AN615">
        <v>241.08</v>
      </c>
      <c r="AO615">
        <v>223.02</v>
      </c>
      <c r="AP615">
        <v>0</v>
      </c>
      <c r="AQ615">
        <v>2292.43</v>
      </c>
      <c r="AR615">
        <v>0</v>
      </c>
      <c r="AS615">
        <v>0</v>
      </c>
      <c r="AT615">
        <v>31459.29</v>
      </c>
      <c r="AU615">
        <v>575.01</v>
      </c>
      <c r="AV615">
        <v>2</v>
      </c>
      <c r="AW615">
        <v>9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</row>
    <row r="616" spans="1:62">
      <c r="A616" t="s">
        <v>6108</v>
      </c>
      <c r="B616" t="s">
        <v>5378</v>
      </c>
      <c r="C616" t="s">
        <v>1159</v>
      </c>
      <c r="D616">
        <v>9000723</v>
      </c>
      <c r="E616" t="s">
        <v>2095</v>
      </c>
      <c r="F616">
        <v>0</v>
      </c>
      <c r="G616">
        <v>0</v>
      </c>
      <c r="H616">
        <v>3627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300</v>
      </c>
      <c r="T616">
        <v>0</v>
      </c>
      <c r="U616">
        <v>33</v>
      </c>
      <c r="V616">
        <v>0</v>
      </c>
      <c r="W616">
        <v>0</v>
      </c>
      <c r="X616">
        <v>0</v>
      </c>
      <c r="Y616">
        <v>0</v>
      </c>
      <c r="Z616">
        <v>3960</v>
      </c>
      <c r="AA616">
        <v>0</v>
      </c>
      <c r="AB616">
        <v>1829.85</v>
      </c>
      <c r="AC616">
        <v>0</v>
      </c>
      <c r="AD616">
        <v>0</v>
      </c>
      <c r="AE616">
        <v>0</v>
      </c>
      <c r="AF616">
        <v>0</v>
      </c>
      <c r="AG616">
        <v>1031.83</v>
      </c>
      <c r="AH616">
        <v>257.96</v>
      </c>
      <c r="AI616">
        <v>38.69</v>
      </c>
      <c r="AJ616">
        <v>774</v>
      </c>
      <c r="AK616">
        <v>2063.66</v>
      </c>
      <c r="AL616">
        <v>902.85</v>
      </c>
      <c r="AM616">
        <v>90.29</v>
      </c>
      <c r="AN616">
        <v>219.26</v>
      </c>
      <c r="AO616">
        <v>103.18</v>
      </c>
      <c r="AP616">
        <v>0</v>
      </c>
      <c r="AQ616">
        <v>5855.52</v>
      </c>
      <c r="AR616">
        <v>25.67</v>
      </c>
      <c r="AS616">
        <v>0</v>
      </c>
      <c r="AT616">
        <v>20404.56</v>
      </c>
      <c r="AU616">
        <v>162.14</v>
      </c>
      <c r="AV616">
        <v>2</v>
      </c>
      <c r="AW616">
        <v>9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</row>
    <row r="617" spans="1:62">
      <c r="A617" t="s">
        <v>6109</v>
      </c>
      <c r="B617" t="s">
        <v>5378</v>
      </c>
      <c r="C617" t="s">
        <v>195</v>
      </c>
      <c r="D617">
        <v>9000724</v>
      </c>
      <c r="E617" t="s">
        <v>2099</v>
      </c>
      <c r="F617">
        <v>6.9</v>
      </c>
      <c r="G617">
        <v>2484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100</v>
      </c>
      <c r="S617">
        <v>300</v>
      </c>
      <c r="T617">
        <v>0</v>
      </c>
      <c r="U617">
        <v>33</v>
      </c>
      <c r="V617">
        <v>800</v>
      </c>
      <c r="W617">
        <v>0</v>
      </c>
      <c r="X617">
        <v>0</v>
      </c>
      <c r="Y617">
        <v>0</v>
      </c>
      <c r="Z617">
        <v>3717</v>
      </c>
      <c r="AA617">
        <v>0</v>
      </c>
      <c r="AB617">
        <v>2866.55</v>
      </c>
      <c r="AC617">
        <v>0</v>
      </c>
      <c r="AD617">
        <v>0</v>
      </c>
      <c r="AE617">
        <v>0</v>
      </c>
      <c r="AF617">
        <v>0</v>
      </c>
      <c r="AG617">
        <v>416.51</v>
      </c>
      <c r="AH617">
        <v>104.32</v>
      </c>
      <c r="AI617">
        <v>15.62</v>
      </c>
      <c r="AJ617">
        <v>312</v>
      </c>
      <c r="AK617">
        <v>833.02</v>
      </c>
      <c r="AL617">
        <v>365.12</v>
      </c>
      <c r="AM617">
        <v>36.44</v>
      </c>
      <c r="AN617">
        <v>88.51</v>
      </c>
      <c r="AO617">
        <v>41.73</v>
      </c>
      <c r="AP617">
        <v>0</v>
      </c>
      <c r="AQ617">
        <v>4796.55</v>
      </c>
      <c r="AR617">
        <v>0</v>
      </c>
      <c r="AS617">
        <v>0</v>
      </c>
      <c r="AT617">
        <v>14817.83</v>
      </c>
      <c r="AU617">
        <v>12.59</v>
      </c>
      <c r="AV617">
        <v>2</v>
      </c>
      <c r="AW617">
        <v>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>
      <c r="A618" t="s">
        <v>6110</v>
      </c>
      <c r="B618" t="s">
        <v>5378</v>
      </c>
      <c r="C618" t="s">
        <v>5556</v>
      </c>
      <c r="D618">
        <v>9000725</v>
      </c>
      <c r="E618" t="s">
        <v>2103</v>
      </c>
      <c r="F618">
        <v>4.1</v>
      </c>
      <c r="G618">
        <v>1476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100</v>
      </c>
      <c r="S618">
        <v>300</v>
      </c>
      <c r="T618">
        <v>0</v>
      </c>
      <c r="U618">
        <v>33</v>
      </c>
      <c r="V618">
        <v>800</v>
      </c>
      <c r="W618">
        <v>0</v>
      </c>
      <c r="X618">
        <v>0</v>
      </c>
      <c r="Y618">
        <v>0</v>
      </c>
      <c r="Z618">
        <v>2709</v>
      </c>
      <c r="AA618">
        <v>0</v>
      </c>
      <c r="AB618">
        <v>1971.04</v>
      </c>
      <c r="AC618">
        <v>0</v>
      </c>
      <c r="AD618">
        <v>0</v>
      </c>
      <c r="AE618">
        <v>0</v>
      </c>
      <c r="AF618">
        <v>0</v>
      </c>
      <c r="AG618">
        <v>353.39</v>
      </c>
      <c r="AH618">
        <v>104.32</v>
      </c>
      <c r="AI618">
        <v>13.25</v>
      </c>
      <c r="AJ618">
        <v>265</v>
      </c>
      <c r="AK618">
        <v>706.77</v>
      </c>
      <c r="AL618">
        <v>365.12</v>
      </c>
      <c r="AM618">
        <v>30.92</v>
      </c>
      <c r="AN618">
        <v>75.09</v>
      </c>
      <c r="AO618">
        <v>41.73</v>
      </c>
      <c r="AP618">
        <v>0</v>
      </c>
      <c r="AQ618">
        <v>1901.04</v>
      </c>
      <c r="AR618">
        <v>0</v>
      </c>
      <c r="AS618">
        <v>0</v>
      </c>
      <c r="AT618">
        <v>11311.44</v>
      </c>
      <c r="AU618">
        <v>0</v>
      </c>
      <c r="AV618">
        <v>2</v>
      </c>
      <c r="AW618">
        <v>9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 spans="1:62">
      <c r="A619" t="s">
        <v>6111</v>
      </c>
      <c r="B619" t="s">
        <v>5378</v>
      </c>
      <c r="C619" t="s">
        <v>5454</v>
      </c>
      <c r="D619">
        <v>9000726</v>
      </c>
      <c r="E619" t="s">
        <v>2107</v>
      </c>
      <c r="F619">
        <v>4.1</v>
      </c>
      <c r="G619">
        <v>1476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7</v>
      </c>
      <c r="R619">
        <v>100</v>
      </c>
      <c r="S619">
        <v>300</v>
      </c>
      <c r="T619">
        <v>0</v>
      </c>
      <c r="U619">
        <v>33</v>
      </c>
      <c r="V619">
        <v>800</v>
      </c>
      <c r="W619">
        <v>0</v>
      </c>
      <c r="X619">
        <v>203.59</v>
      </c>
      <c r="Y619">
        <v>0</v>
      </c>
      <c r="Z619">
        <v>2919.59</v>
      </c>
      <c r="AA619">
        <v>0</v>
      </c>
      <c r="AB619">
        <v>2181.05</v>
      </c>
      <c r="AC619">
        <v>0</v>
      </c>
      <c r="AD619">
        <v>0</v>
      </c>
      <c r="AE619">
        <v>0</v>
      </c>
      <c r="AF619">
        <v>0</v>
      </c>
      <c r="AG619">
        <v>353.95</v>
      </c>
      <c r="AH619">
        <v>104.32</v>
      </c>
      <c r="AI619">
        <v>13.27</v>
      </c>
      <c r="AJ619">
        <v>265</v>
      </c>
      <c r="AK619">
        <v>707.89</v>
      </c>
      <c r="AL619">
        <v>365.12</v>
      </c>
      <c r="AM619">
        <v>30.97</v>
      </c>
      <c r="AN619">
        <v>75.21</v>
      </c>
      <c r="AO619">
        <v>41.73</v>
      </c>
      <c r="AP619">
        <v>0</v>
      </c>
      <c r="AQ619">
        <v>2111.05</v>
      </c>
      <c r="AR619">
        <v>0</v>
      </c>
      <c r="AS619">
        <v>0</v>
      </c>
      <c r="AT619">
        <v>11595.97</v>
      </c>
      <c r="AU619">
        <v>0</v>
      </c>
      <c r="AV619">
        <v>2</v>
      </c>
      <c r="AW619">
        <v>9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</row>
    <row r="620" spans="1:62">
      <c r="A620" t="s">
        <v>6112</v>
      </c>
      <c r="B620" t="s">
        <v>5378</v>
      </c>
      <c r="C620" t="s">
        <v>5641</v>
      </c>
      <c r="D620">
        <v>9000727</v>
      </c>
      <c r="E620" t="s">
        <v>2111</v>
      </c>
      <c r="F620">
        <v>5.3</v>
      </c>
      <c r="G620">
        <v>1908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100</v>
      </c>
      <c r="S620">
        <v>300</v>
      </c>
      <c r="T620">
        <v>0</v>
      </c>
      <c r="U620">
        <v>33</v>
      </c>
      <c r="V620">
        <v>800</v>
      </c>
      <c r="W620">
        <v>0</v>
      </c>
      <c r="X620">
        <v>351.17</v>
      </c>
      <c r="Y620">
        <v>0</v>
      </c>
      <c r="Z620">
        <v>3492.17</v>
      </c>
      <c r="AA620">
        <v>0</v>
      </c>
      <c r="AB620">
        <v>2754.21</v>
      </c>
      <c r="AC620">
        <v>0</v>
      </c>
      <c r="AD620">
        <v>0</v>
      </c>
      <c r="AE620">
        <v>0</v>
      </c>
      <c r="AF620">
        <v>0</v>
      </c>
      <c r="AG620">
        <v>353.39</v>
      </c>
      <c r="AH620">
        <v>104.32</v>
      </c>
      <c r="AI620">
        <v>13.25</v>
      </c>
      <c r="AJ620">
        <v>265</v>
      </c>
      <c r="AK620">
        <v>706.77</v>
      </c>
      <c r="AL620">
        <v>365.12</v>
      </c>
      <c r="AM620">
        <v>30.92</v>
      </c>
      <c r="AN620">
        <v>75.09</v>
      </c>
      <c r="AO620">
        <v>41.73</v>
      </c>
      <c r="AP620">
        <v>0</v>
      </c>
      <c r="AQ620">
        <v>2684.21</v>
      </c>
      <c r="AR620">
        <v>0</v>
      </c>
      <c r="AS620">
        <v>0</v>
      </c>
      <c r="AT620">
        <v>13026.35</v>
      </c>
      <c r="AU620">
        <v>10.26</v>
      </c>
      <c r="AV620">
        <v>2</v>
      </c>
      <c r="AW620">
        <v>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</row>
    <row r="621" spans="1:62">
      <c r="A621" t="s">
        <v>6113</v>
      </c>
      <c r="B621" t="s">
        <v>5378</v>
      </c>
      <c r="C621" t="s">
        <v>5645</v>
      </c>
      <c r="D621">
        <v>9000728</v>
      </c>
      <c r="E621" t="s">
        <v>2115</v>
      </c>
      <c r="F621">
        <v>5.7</v>
      </c>
      <c r="G621">
        <v>2052</v>
      </c>
      <c r="H621">
        <v>0</v>
      </c>
      <c r="I621">
        <v>0</v>
      </c>
      <c r="J621">
        <v>188.69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100</v>
      </c>
      <c r="S621">
        <v>300</v>
      </c>
      <c r="T621">
        <v>0</v>
      </c>
      <c r="U621">
        <v>33</v>
      </c>
      <c r="V621">
        <v>800</v>
      </c>
      <c r="W621">
        <v>0</v>
      </c>
      <c r="X621">
        <v>899.1</v>
      </c>
      <c r="Y621">
        <v>0</v>
      </c>
      <c r="Z621">
        <v>4372.79</v>
      </c>
      <c r="AA621">
        <v>0</v>
      </c>
      <c r="AB621">
        <v>3330.91</v>
      </c>
      <c r="AC621">
        <v>0</v>
      </c>
      <c r="AD621">
        <v>0</v>
      </c>
      <c r="AE621">
        <v>0</v>
      </c>
      <c r="AF621">
        <v>0</v>
      </c>
      <c r="AG621">
        <v>510.2</v>
      </c>
      <c r="AH621">
        <v>127.55</v>
      </c>
      <c r="AI621">
        <v>19.13</v>
      </c>
      <c r="AJ621">
        <v>383</v>
      </c>
      <c r="AK621">
        <v>1020.41</v>
      </c>
      <c r="AL621">
        <v>446.43</v>
      </c>
      <c r="AM621">
        <v>44.64</v>
      </c>
      <c r="AN621">
        <v>108.42</v>
      </c>
      <c r="AO621">
        <v>51.02</v>
      </c>
      <c r="AP621">
        <v>0</v>
      </c>
      <c r="AQ621">
        <v>3260.91</v>
      </c>
      <c r="AR621">
        <v>0</v>
      </c>
      <c r="AS621">
        <v>0</v>
      </c>
      <c r="AT621">
        <v>18167.55</v>
      </c>
      <c r="AU621">
        <v>147.2</v>
      </c>
      <c r="AV621">
        <v>2</v>
      </c>
      <c r="AW621">
        <v>9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>
      <c r="A622" t="s">
        <v>6114</v>
      </c>
      <c r="B622" t="s">
        <v>5378</v>
      </c>
      <c r="C622" t="s">
        <v>5701</v>
      </c>
      <c r="D622">
        <v>9000729</v>
      </c>
      <c r="E622" t="s">
        <v>2119</v>
      </c>
      <c r="F622">
        <v>5.3</v>
      </c>
      <c r="G622">
        <v>1908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</v>
      </c>
      <c r="R622">
        <v>100</v>
      </c>
      <c r="S622">
        <v>300</v>
      </c>
      <c r="T622">
        <v>0</v>
      </c>
      <c r="U622">
        <v>33</v>
      </c>
      <c r="V622">
        <v>800</v>
      </c>
      <c r="W622">
        <v>0</v>
      </c>
      <c r="X622">
        <v>263.17</v>
      </c>
      <c r="Y622">
        <v>0</v>
      </c>
      <c r="Z622">
        <v>3411.17</v>
      </c>
      <c r="AA622">
        <v>0</v>
      </c>
      <c r="AB622">
        <v>2059.12</v>
      </c>
      <c r="AC622">
        <v>0</v>
      </c>
      <c r="AD622">
        <v>0</v>
      </c>
      <c r="AE622">
        <v>0</v>
      </c>
      <c r="AF622">
        <v>0</v>
      </c>
      <c r="AG622">
        <v>662.56</v>
      </c>
      <c r="AH622">
        <v>165.64</v>
      </c>
      <c r="AI622">
        <v>24.85</v>
      </c>
      <c r="AJ622">
        <v>497</v>
      </c>
      <c r="AK622">
        <v>1325.12</v>
      </c>
      <c r="AL622">
        <v>579.74</v>
      </c>
      <c r="AM622">
        <v>57.97</v>
      </c>
      <c r="AN622">
        <v>140.79</v>
      </c>
      <c r="AO622">
        <v>66.26</v>
      </c>
      <c r="AP622">
        <v>0</v>
      </c>
      <c r="AQ622">
        <v>2989.12</v>
      </c>
      <c r="AR622">
        <v>0</v>
      </c>
      <c r="AS622">
        <v>0</v>
      </c>
      <c r="AT622">
        <v>12537.68</v>
      </c>
      <c r="AU622">
        <v>7.69</v>
      </c>
      <c r="AV622">
        <v>2</v>
      </c>
      <c r="AW622">
        <v>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</row>
    <row r="623" spans="1:62">
      <c r="A623" t="s">
        <v>6115</v>
      </c>
      <c r="B623" t="s">
        <v>5378</v>
      </c>
      <c r="C623" t="s">
        <v>5645</v>
      </c>
      <c r="D623">
        <v>9000730</v>
      </c>
      <c r="E623" t="s">
        <v>2123</v>
      </c>
      <c r="F623">
        <v>6.1</v>
      </c>
      <c r="G623">
        <v>2196</v>
      </c>
      <c r="H623">
        <v>0</v>
      </c>
      <c r="I623">
        <v>0</v>
      </c>
      <c r="J623">
        <v>201.93</v>
      </c>
      <c r="K623">
        <v>0</v>
      </c>
      <c r="L623">
        <v>36</v>
      </c>
      <c r="M623">
        <v>0</v>
      </c>
      <c r="N623">
        <v>504</v>
      </c>
      <c r="O623">
        <v>0</v>
      </c>
      <c r="P623">
        <v>0</v>
      </c>
      <c r="Q623">
        <v>0</v>
      </c>
      <c r="R623">
        <v>100</v>
      </c>
      <c r="S623">
        <v>300</v>
      </c>
      <c r="T623">
        <v>0</v>
      </c>
      <c r="U623">
        <v>33</v>
      </c>
      <c r="V623">
        <v>800</v>
      </c>
      <c r="W623">
        <v>0</v>
      </c>
      <c r="X623">
        <v>312.9</v>
      </c>
      <c r="Y623">
        <v>0</v>
      </c>
      <c r="Z623">
        <v>4483.83</v>
      </c>
      <c r="AA623">
        <v>0</v>
      </c>
      <c r="AB623">
        <v>3319.23</v>
      </c>
      <c r="AC623">
        <v>0</v>
      </c>
      <c r="AD623">
        <v>0</v>
      </c>
      <c r="AE623">
        <v>0</v>
      </c>
      <c r="AF623">
        <v>0</v>
      </c>
      <c r="AG623">
        <v>570.56</v>
      </c>
      <c r="AH623">
        <v>142.64</v>
      </c>
      <c r="AI623">
        <v>21.4</v>
      </c>
      <c r="AJ623">
        <v>428</v>
      </c>
      <c r="AK623">
        <v>1141.12</v>
      </c>
      <c r="AL623">
        <v>499.24</v>
      </c>
      <c r="AM623">
        <v>49.92</v>
      </c>
      <c r="AN623">
        <v>121.24</v>
      </c>
      <c r="AO623">
        <v>57.06</v>
      </c>
      <c r="AP623">
        <v>0</v>
      </c>
      <c r="AQ623">
        <v>7249.23</v>
      </c>
      <c r="AR623">
        <v>0</v>
      </c>
      <c r="AS623">
        <v>0</v>
      </c>
      <c r="AT623">
        <v>14687.77</v>
      </c>
      <c r="AU623">
        <v>0</v>
      </c>
      <c r="AV623">
        <v>2</v>
      </c>
      <c r="AW623">
        <v>9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</row>
    <row r="624" spans="1:62">
      <c r="A624" t="s">
        <v>6116</v>
      </c>
      <c r="B624" t="s">
        <v>5378</v>
      </c>
      <c r="C624" t="s">
        <v>5910</v>
      </c>
      <c r="D624">
        <v>9000731</v>
      </c>
      <c r="E624" t="s">
        <v>2127</v>
      </c>
      <c r="F624">
        <v>7.1</v>
      </c>
      <c r="G624">
        <v>2556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216</v>
      </c>
      <c r="O624">
        <v>0</v>
      </c>
      <c r="P624">
        <v>0</v>
      </c>
      <c r="Q624">
        <v>0</v>
      </c>
      <c r="R624">
        <v>100</v>
      </c>
      <c r="S624">
        <v>300</v>
      </c>
      <c r="T624">
        <v>0</v>
      </c>
      <c r="U624">
        <v>33</v>
      </c>
      <c r="V624">
        <v>800</v>
      </c>
      <c r="W624">
        <v>0</v>
      </c>
      <c r="X624">
        <v>84</v>
      </c>
      <c r="Y624">
        <v>0</v>
      </c>
      <c r="Z624">
        <v>4089</v>
      </c>
      <c r="AA624">
        <v>0</v>
      </c>
      <c r="AB624">
        <v>2812.79</v>
      </c>
      <c r="AC624">
        <v>0</v>
      </c>
      <c r="AD624">
        <v>0</v>
      </c>
      <c r="AE624">
        <v>0</v>
      </c>
      <c r="AF624">
        <v>0</v>
      </c>
      <c r="AG624">
        <v>625.41</v>
      </c>
      <c r="AH624">
        <v>156.35</v>
      </c>
      <c r="AI624">
        <v>23.45</v>
      </c>
      <c r="AJ624">
        <v>469</v>
      </c>
      <c r="AK624">
        <v>1250.81</v>
      </c>
      <c r="AL624">
        <v>547.23</v>
      </c>
      <c r="AM624">
        <v>54.72</v>
      </c>
      <c r="AN624">
        <v>132.9</v>
      </c>
      <c r="AO624">
        <v>62.54</v>
      </c>
      <c r="AP624">
        <v>0</v>
      </c>
      <c r="AQ624">
        <v>4742.79</v>
      </c>
      <c r="AR624">
        <v>0</v>
      </c>
      <c r="AS624">
        <v>0</v>
      </c>
      <c r="AT624">
        <v>13707.27</v>
      </c>
      <c r="AU624">
        <v>0</v>
      </c>
      <c r="AV624">
        <v>2</v>
      </c>
      <c r="AW624">
        <v>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</row>
    <row r="625" spans="1:62">
      <c r="A625" t="s">
        <v>6117</v>
      </c>
      <c r="B625" t="s">
        <v>5378</v>
      </c>
      <c r="C625" t="s">
        <v>5910</v>
      </c>
      <c r="D625">
        <v>9000732</v>
      </c>
      <c r="E625" t="s">
        <v>2131</v>
      </c>
      <c r="F625">
        <v>7.3</v>
      </c>
      <c r="G625">
        <v>2628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216</v>
      </c>
      <c r="O625">
        <v>0</v>
      </c>
      <c r="P625">
        <v>0</v>
      </c>
      <c r="Q625">
        <v>0</v>
      </c>
      <c r="R625">
        <v>100</v>
      </c>
      <c r="S625">
        <v>300</v>
      </c>
      <c r="T625">
        <v>0</v>
      </c>
      <c r="U625">
        <v>33</v>
      </c>
      <c r="V625">
        <v>800</v>
      </c>
      <c r="W625">
        <v>0</v>
      </c>
      <c r="X625">
        <v>604.14</v>
      </c>
      <c r="Y625">
        <v>0</v>
      </c>
      <c r="Z625">
        <v>4681.14</v>
      </c>
      <c r="AA625">
        <v>0</v>
      </c>
      <c r="AB625">
        <v>3367.61</v>
      </c>
      <c r="AC625">
        <v>0</v>
      </c>
      <c r="AD625">
        <v>0</v>
      </c>
      <c r="AE625">
        <v>0</v>
      </c>
      <c r="AF625">
        <v>0</v>
      </c>
      <c r="AG625">
        <v>643.52</v>
      </c>
      <c r="AH625">
        <v>160.88</v>
      </c>
      <c r="AI625">
        <v>24.13</v>
      </c>
      <c r="AJ625">
        <v>483</v>
      </c>
      <c r="AK625">
        <v>1287.04</v>
      </c>
      <c r="AL625">
        <v>563.08</v>
      </c>
      <c r="AM625">
        <v>56.31</v>
      </c>
      <c r="AN625">
        <v>136.75</v>
      </c>
      <c r="AO625">
        <v>64.35</v>
      </c>
      <c r="AP625">
        <v>0</v>
      </c>
      <c r="AQ625">
        <v>7297.61</v>
      </c>
      <c r="AR625">
        <v>0</v>
      </c>
      <c r="AS625">
        <v>0</v>
      </c>
      <c r="AT625">
        <v>14503.93</v>
      </c>
      <c r="AU625">
        <v>0</v>
      </c>
      <c r="AV625">
        <v>2</v>
      </c>
      <c r="AW625">
        <v>9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</row>
    <row r="626" spans="1:62">
      <c r="A626" t="s">
        <v>6118</v>
      </c>
      <c r="B626" t="s">
        <v>5378</v>
      </c>
      <c r="C626" t="s">
        <v>5914</v>
      </c>
      <c r="D626">
        <v>9000733</v>
      </c>
      <c r="E626" t="s">
        <v>2135</v>
      </c>
      <c r="F626">
        <v>6.9</v>
      </c>
      <c r="G626">
        <v>2484</v>
      </c>
      <c r="H626">
        <v>0</v>
      </c>
      <c r="I626">
        <v>0</v>
      </c>
      <c r="J626">
        <v>0</v>
      </c>
      <c r="K626">
        <v>0</v>
      </c>
      <c r="L626">
        <v>24</v>
      </c>
      <c r="M626">
        <v>0</v>
      </c>
      <c r="N626">
        <v>216</v>
      </c>
      <c r="O626">
        <v>0</v>
      </c>
      <c r="P626">
        <v>0</v>
      </c>
      <c r="Q626">
        <v>0</v>
      </c>
      <c r="R626">
        <v>100</v>
      </c>
      <c r="S626">
        <v>300</v>
      </c>
      <c r="T626">
        <v>0</v>
      </c>
      <c r="U626">
        <v>33</v>
      </c>
      <c r="V626">
        <v>800</v>
      </c>
      <c r="W626">
        <v>0</v>
      </c>
      <c r="X626">
        <v>1406.48</v>
      </c>
      <c r="Y626">
        <v>0</v>
      </c>
      <c r="Z626">
        <v>5363.48</v>
      </c>
      <c r="AA626">
        <v>0</v>
      </c>
      <c r="AB626">
        <v>4067.02</v>
      </c>
      <c r="AC626">
        <v>0</v>
      </c>
      <c r="AD626">
        <v>0</v>
      </c>
      <c r="AE626">
        <v>0</v>
      </c>
      <c r="AF626">
        <v>0</v>
      </c>
      <c r="AG626">
        <v>633.35</v>
      </c>
      <c r="AH626">
        <v>158.34</v>
      </c>
      <c r="AI626">
        <v>23.75</v>
      </c>
      <c r="AJ626">
        <v>475</v>
      </c>
      <c r="AK626">
        <v>1266.7</v>
      </c>
      <c r="AL626">
        <v>554.18</v>
      </c>
      <c r="AM626">
        <v>55.42</v>
      </c>
      <c r="AN626">
        <v>134.59</v>
      </c>
      <c r="AO626">
        <v>63.34</v>
      </c>
      <c r="AP626">
        <v>0</v>
      </c>
      <c r="AQ626">
        <v>10001.04</v>
      </c>
      <c r="AR626">
        <v>4.02</v>
      </c>
      <c r="AS626">
        <v>0</v>
      </c>
      <c r="AT626">
        <v>15133.85</v>
      </c>
      <c r="AU626">
        <v>4.02</v>
      </c>
      <c r="AV626">
        <v>2</v>
      </c>
      <c r="AW626">
        <v>9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</row>
    <row r="627" spans="1:62">
      <c r="A627" t="s">
        <v>6119</v>
      </c>
      <c r="B627" t="s">
        <v>5378</v>
      </c>
      <c r="C627" t="s">
        <v>5645</v>
      </c>
      <c r="D627">
        <v>9000734</v>
      </c>
      <c r="E627" t="s">
        <v>2139</v>
      </c>
      <c r="F627">
        <v>5.9</v>
      </c>
      <c r="G627">
        <v>2124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</v>
      </c>
      <c r="R627">
        <v>100</v>
      </c>
      <c r="S627">
        <v>300</v>
      </c>
      <c r="T627">
        <v>0</v>
      </c>
      <c r="U627">
        <v>33</v>
      </c>
      <c r="V627">
        <v>800</v>
      </c>
      <c r="W627">
        <v>0</v>
      </c>
      <c r="X627">
        <v>292.97</v>
      </c>
      <c r="Y627">
        <v>0</v>
      </c>
      <c r="Z627">
        <v>3656.97</v>
      </c>
      <c r="AA627">
        <v>0</v>
      </c>
      <c r="AB627">
        <v>2169.55</v>
      </c>
      <c r="AC627">
        <v>0</v>
      </c>
      <c r="AD627">
        <v>0</v>
      </c>
      <c r="AE627">
        <v>0</v>
      </c>
      <c r="AF627">
        <v>0</v>
      </c>
      <c r="AG627">
        <v>728.87</v>
      </c>
      <c r="AH627">
        <v>182.22</v>
      </c>
      <c r="AI627">
        <v>27.33</v>
      </c>
      <c r="AJ627">
        <v>547</v>
      </c>
      <c r="AK627">
        <v>1457.73</v>
      </c>
      <c r="AL627">
        <v>637.76</v>
      </c>
      <c r="AM627">
        <v>63.78</v>
      </c>
      <c r="AN627">
        <v>154.88</v>
      </c>
      <c r="AO627">
        <v>72.89</v>
      </c>
      <c r="AP627">
        <v>0</v>
      </c>
      <c r="AQ627">
        <v>3099.55</v>
      </c>
      <c r="AR627">
        <v>0</v>
      </c>
      <c r="AS627">
        <v>0</v>
      </c>
      <c r="AT627">
        <v>15769.51</v>
      </c>
      <c r="AU627">
        <v>80.1</v>
      </c>
      <c r="AV627">
        <v>2</v>
      </c>
      <c r="AW627">
        <v>9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</row>
    <row r="628" spans="1:62">
      <c r="A628" t="s">
        <v>6120</v>
      </c>
      <c r="B628" t="s">
        <v>5378</v>
      </c>
      <c r="C628" t="s">
        <v>5910</v>
      </c>
      <c r="D628">
        <v>9000735</v>
      </c>
      <c r="E628" t="s">
        <v>2143</v>
      </c>
      <c r="F628">
        <v>7.1</v>
      </c>
      <c r="G628">
        <v>2556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216</v>
      </c>
      <c r="O628">
        <v>0</v>
      </c>
      <c r="P628">
        <v>0</v>
      </c>
      <c r="Q628">
        <v>0</v>
      </c>
      <c r="R628">
        <v>100</v>
      </c>
      <c r="S628">
        <v>300</v>
      </c>
      <c r="T628">
        <v>0</v>
      </c>
      <c r="U628">
        <v>33</v>
      </c>
      <c r="V628">
        <v>800</v>
      </c>
      <c r="W628">
        <v>0</v>
      </c>
      <c r="X628">
        <v>0</v>
      </c>
      <c r="Y628">
        <v>0</v>
      </c>
      <c r="Z628">
        <v>4005</v>
      </c>
      <c r="AA628">
        <v>0</v>
      </c>
      <c r="AB628">
        <v>2807.36</v>
      </c>
      <c r="AC628">
        <v>0</v>
      </c>
      <c r="AD628">
        <v>0</v>
      </c>
      <c r="AE628">
        <v>0</v>
      </c>
      <c r="AF628">
        <v>0</v>
      </c>
      <c r="AG628">
        <v>586.9</v>
      </c>
      <c r="AH628">
        <v>146.73</v>
      </c>
      <c r="AI628">
        <v>22.01</v>
      </c>
      <c r="AJ628">
        <v>440</v>
      </c>
      <c r="AK628">
        <v>1173.8</v>
      </c>
      <c r="AL628">
        <v>513.54</v>
      </c>
      <c r="AM628">
        <v>51.35</v>
      </c>
      <c r="AN628">
        <v>124.72</v>
      </c>
      <c r="AO628">
        <v>58.69</v>
      </c>
      <c r="AP628">
        <v>0</v>
      </c>
      <c r="AQ628">
        <v>8737.36</v>
      </c>
      <c r="AR628">
        <v>0</v>
      </c>
      <c r="AS628">
        <v>0</v>
      </c>
      <c r="AT628">
        <v>14181.46</v>
      </c>
      <c r="AU628">
        <v>0</v>
      </c>
      <c r="AV628">
        <v>2</v>
      </c>
      <c r="AW628">
        <v>9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</row>
    <row r="629" spans="1:62">
      <c r="A629" t="s">
        <v>6121</v>
      </c>
      <c r="B629" t="s">
        <v>5378</v>
      </c>
      <c r="C629" t="s">
        <v>5836</v>
      </c>
      <c r="D629">
        <v>9000736</v>
      </c>
      <c r="E629" t="s">
        <v>2147</v>
      </c>
      <c r="F629">
        <v>7.1</v>
      </c>
      <c r="G629">
        <v>2556</v>
      </c>
      <c r="H629">
        <v>0</v>
      </c>
      <c r="I629">
        <v>0</v>
      </c>
      <c r="J629">
        <v>235.03</v>
      </c>
      <c r="K629">
        <v>0</v>
      </c>
      <c r="L629">
        <v>0</v>
      </c>
      <c r="M629">
        <v>0</v>
      </c>
      <c r="N629">
        <v>216</v>
      </c>
      <c r="O629">
        <v>0</v>
      </c>
      <c r="P629">
        <v>0</v>
      </c>
      <c r="Q629">
        <v>0</v>
      </c>
      <c r="R629">
        <v>100</v>
      </c>
      <c r="S629">
        <v>300</v>
      </c>
      <c r="T629">
        <v>0</v>
      </c>
      <c r="U629">
        <v>33</v>
      </c>
      <c r="V629">
        <v>800</v>
      </c>
      <c r="W629">
        <v>0</v>
      </c>
      <c r="X629">
        <v>352.55</v>
      </c>
      <c r="Y629">
        <v>0</v>
      </c>
      <c r="Z629">
        <v>4592.58</v>
      </c>
      <c r="AA629">
        <v>0</v>
      </c>
      <c r="AB629">
        <v>3259.32</v>
      </c>
      <c r="AC629">
        <v>0</v>
      </c>
      <c r="AD629">
        <v>0</v>
      </c>
      <c r="AE629">
        <v>0</v>
      </c>
      <c r="AF629">
        <v>0</v>
      </c>
      <c r="AG629">
        <v>653.41</v>
      </c>
      <c r="AH629">
        <v>163.35</v>
      </c>
      <c r="AI629">
        <v>24.5</v>
      </c>
      <c r="AJ629">
        <v>490</v>
      </c>
      <c r="AK629">
        <v>1306.81</v>
      </c>
      <c r="AL629">
        <v>571.73</v>
      </c>
      <c r="AM629">
        <v>57.17</v>
      </c>
      <c r="AN629">
        <v>138.85</v>
      </c>
      <c r="AO629">
        <v>65.34</v>
      </c>
      <c r="AP629">
        <v>0</v>
      </c>
      <c r="AQ629">
        <v>7189.32</v>
      </c>
      <c r="AR629">
        <v>0</v>
      </c>
      <c r="AS629">
        <v>0</v>
      </c>
      <c r="AT629">
        <v>14119.76</v>
      </c>
      <c r="AU629">
        <v>0</v>
      </c>
      <c r="AV629">
        <v>2</v>
      </c>
      <c r="AW629">
        <v>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>
      <c r="A630" t="s">
        <v>6122</v>
      </c>
      <c r="B630" t="s">
        <v>5378</v>
      </c>
      <c r="C630" t="s">
        <v>5910</v>
      </c>
      <c r="D630">
        <v>9000737</v>
      </c>
      <c r="E630" t="s">
        <v>2151</v>
      </c>
      <c r="F630">
        <v>7.3</v>
      </c>
      <c r="G630">
        <v>2628</v>
      </c>
      <c r="H630">
        <v>0</v>
      </c>
      <c r="I630">
        <v>0</v>
      </c>
      <c r="J630">
        <v>241.66</v>
      </c>
      <c r="K630">
        <v>0</v>
      </c>
      <c r="L630">
        <v>0</v>
      </c>
      <c r="M630">
        <v>0</v>
      </c>
      <c r="N630">
        <v>216</v>
      </c>
      <c r="O630">
        <v>0</v>
      </c>
      <c r="P630">
        <v>0</v>
      </c>
      <c r="Q630">
        <v>0</v>
      </c>
      <c r="R630">
        <v>100</v>
      </c>
      <c r="S630">
        <v>300</v>
      </c>
      <c r="T630">
        <v>0</v>
      </c>
      <c r="U630">
        <v>33</v>
      </c>
      <c r="V630">
        <v>800</v>
      </c>
      <c r="W630">
        <v>0</v>
      </c>
      <c r="X630">
        <v>374.48</v>
      </c>
      <c r="Y630">
        <v>0</v>
      </c>
      <c r="Z630">
        <v>4693.14</v>
      </c>
      <c r="AA630">
        <v>0</v>
      </c>
      <c r="AB630">
        <v>3403.49</v>
      </c>
      <c r="AC630">
        <v>0</v>
      </c>
      <c r="AD630">
        <v>0</v>
      </c>
      <c r="AE630">
        <v>0</v>
      </c>
      <c r="AF630">
        <v>0</v>
      </c>
      <c r="AG630">
        <v>631.96</v>
      </c>
      <c r="AH630">
        <v>157.99</v>
      </c>
      <c r="AI630">
        <v>23.7</v>
      </c>
      <c r="AJ630">
        <v>474</v>
      </c>
      <c r="AK630">
        <v>1263.92</v>
      </c>
      <c r="AL630">
        <v>552.97</v>
      </c>
      <c r="AM630">
        <v>55.3</v>
      </c>
      <c r="AN630">
        <v>134.29</v>
      </c>
      <c r="AO630">
        <v>63.2</v>
      </c>
      <c r="AP630">
        <v>0</v>
      </c>
      <c r="AQ630">
        <v>11333.49</v>
      </c>
      <c r="AR630">
        <v>0</v>
      </c>
      <c r="AS630">
        <v>0</v>
      </c>
      <c r="AT630">
        <v>14154.08</v>
      </c>
      <c r="AU630">
        <v>0</v>
      </c>
      <c r="AV630">
        <v>2</v>
      </c>
      <c r="AW630">
        <v>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>
      <c r="A631" t="s">
        <v>6123</v>
      </c>
      <c r="B631" t="s">
        <v>5378</v>
      </c>
      <c r="C631" t="s">
        <v>5910</v>
      </c>
      <c r="D631">
        <v>9000738</v>
      </c>
      <c r="E631" t="s">
        <v>2155</v>
      </c>
      <c r="F631">
        <v>6.7</v>
      </c>
      <c r="G631">
        <v>2412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100</v>
      </c>
      <c r="S631">
        <v>300</v>
      </c>
      <c r="T631">
        <v>0</v>
      </c>
      <c r="U631">
        <v>33</v>
      </c>
      <c r="V631">
        <v>800</v>
      </c>
      <c r="W631">
        <v>0</v>
      </c>
      <c r="X631">
        <v>998.07</v>
      </c>
      <c r="Y631">
        <v>0</v>
      </c>
      <c r="Z631">
        <v>4643.07</v>
      </c>
      <c r="AA631">
        <v>0</v>
      </c>
      <c r="AB631">
        <v>3470.83</v>
      </c>
      <c r="AC631">
        <v>0</v>
      </c>
      <c r="AD631">
        <v>0</v>
      </c>
      <c r="AE631">
        <v>0</v>
      </c>
      <c r="AF631">
        <v>0</v>
      </c>
      <c r="AG631">
        <v>574.17</v>
      </c>
      <c r="AH631">
        <v>143.54</v>
      </c>
      <c r="AI631">
        <v>21.53</v>
      </c>
      <c r="AJ631">
        <v>431</v>
      </c>
      <c r="AK631">
        <v>1148.34</v>
      </c>
      <c r="AL631">
        <v>502.4</v>
      </c>
      <c r="AM631">
        <v>50.24</v>
      </c>
      <c r="AN631">
        <v>122.01</v>
      </c>
      <c r="AO631">
        <v>57.42</v>
      </c>
      <c r="AP631">
        <v>0</v>
      </c>
      <c r="AQ631">
        <v>9400.83</v>
      </c>
      <c r="AR631">
        <v>0</v>
      </c>
      <c r="AS631">
        <v>0</v>
      </c>
      <c r="AT631">
        <v>14175.73</v>
      </c>
      <c r="AU631">
        <v>0</v>
      </c>
      <c r="AV631">
        <v>2</v>
      </c>
      <c r="AW631">
        <v>9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>
      <c r="A632" t="s">
        <v>6124</v>
      </c>
      <c r="B632" t="s">
        <v>5378</v>
      </c>
      <c r="C632" t="s">
        <v>5910</v>
      </c>
      <c r="D632">
        <v>9000739</v>
      </c>
      <c r="E632" t="s">
        <v>2159</v>
      </c>
      <c r="F632">
        <v>7.3</v>
      </c>
      <c r="G632">
        <v>2628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216</v>
      </c>
      <c r="O632">
        <v>0</v>
      </c>
      <c r="P632">
        <v>0</v>
      </c>
      <c r="Q632">
        <v>0</v>
      </c>
      <c r="R632">
        <v>100</v>
      </c>
      <c r="S632">
        <v>300</v>
      </c>
      <c r="T632">
        <v>0</v>
      </c>
      <c r="U632">
        <v>33</v>
      </c>
      <c r="V632">
        <v>800</v>
      </c>
      <c r="W632">
        <v>0</v>
      </c>
      <c r="X632">
        <v>362.48</v>
      </c>
      <c r="Y632">
        <v>0</v>
      </c>
      <c r="Z632">
        <v>4439.48</v>
      </c>
      <c r="AA632">
        <v>0</v>
      </c>
      <c r="AB632">
        <v>3147.08</v>
      </c>
      <c r="AC632">
        <v>0</v>
      </c>
      <c r="AD632">
        <v>0</v>
      </c>
      <c r="AE632">
        <v>0</v>
      </c>
      <c r="AF632">
        <v>0</v>
      </c>
      <c r="AG632">
        <v>633.32</v>
      </c>
      <c r="AH632">
        <v>158.33</v>
      </c>
      <c r="AI632">
        <v>23.75</v>
      </c>
      <c r="AJ632">
        <v>475</v>
      </c>
      <c r="AK632">
        <v>1266.64</v>
      </c>
      <c r="AL632">
        <v>554.16</v>
      </c>
      <c r="AM632">
        <v>55.42</v>
      </c>
      <c r="AN632">
        <v>134.58</v>
      </c>
      <c r="AO632">
        <v>63.33</v>
      </c>
      <c r="AP632">
        <v>0</v>
      </c>
      <c r="AQ632">
        <v>6077.08</v>
      </c>
      <c r="AR632">
        <v>0</v>
      </c>
      <c r="AS632">
        <v>0</v>
      </c>
      <c r="AT632">
        <v>13884.37</v>
      </c>
      <c r="AU632">
        <v>0</v>
      </c>
      <c r="AV632">
        <v>2</v>
      </c>
      <c r="AW632">
        <v>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>
      <c r="A633" t="s">
        <v>6125</v>
      </c>
      <c r="B633" t="s">
        <v>5378</v>
      </c>
      <c r="C633" t="s">
        <v>6075</v>
      </c>
      <c r="D633">
        <v>9000740</v>
      </c>
      <c r="E633" t="s">
        <v>2163</v>
      </c>
      <c r="F633">
        <v>5.3</v>
      </c>
      <c r="G633">
        <v>1908</v>
      </c>
      <c r="H633">
        <v>0</v>
      </c>
      <c r="I633">
        <v>0</v>
      </c>
      <c r="J633">
        <v>0</v>
      </c>
      <c r="K633">
        <v>80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100</v>
      </c>
      <c r="S633">
        <v>300</v>
      </c>
      <c r="T633">
        <v>0</v>
      </c>
      <c r="U633">
        <v>33</v>
      </c>
      <c r="V633">
        <v>800</v>
      </c>
      <c r="W633">
        <v>0</v>
      </c>
      <c r="X633">
        <v>1308.14</v>
      </c>
      <c r="Y633">
        <v>0</v>
      </c>
      <c r="Z633">
        <v>4529.14</v>
      </c>
      <c r="AA633">
        <v>0</v>
      </c>
      <c r="AB633">
        <v>3402.59</v>
      </c>
      <c r="AC633">
        <v>0</v>
      </c>
      <c r="AD633">
        <v>0</v>
      </c>
      <c r="AE633">
        <v>0</v>
      </c>
      <c r="AF633">
        <v>0</v>
      </c>
      <c r="AG633">
        <v>551.88</v>
      </c>
      <c r="AH633">
        <v>137.97</v>
      </c>
      <c r="AI633">
        <v>20.7</v>
      </c>
      <c r="AJ633">
        <v>414</v>
      </c>
      <c r="AK633">
        <v>1103.76</v>
      </c>
      <c r="AL633">
        <v>482.89</v>
      </c>
      <c r="AM633">
        <v>48.29</v>
      </c>
      <c r="AN633">
        <v>117.27</v>
      </c>
      <c r="AO633">
        <v>55.19</v>
      </c>
      <c r="AP633">
        <v>0</v>
      </c>
      <c r="AQ633">
        <v>9332.59</v>
      </c>
      <c r="AR633">
        <v>0</v>
      </c>
      <c r="AS633">
        <v>0</v>
      </c>
      <c r="AT633">
        <v>14611.49</v>
      </c>
      <c r="AU633">
        <v>0</v>
      </c>
      <c r="AV633">
        <v>2</v>
      </c>
      <c r="AW633">
        <v>9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</row>
    <row r="634" spans="1:62">
      <c r="A634" t="s">
        <v>6126</v>
      </c>
      <c r="B634" t="s">
        <v>5378</v>
      </c>
      <c r="C634" t="s">
        <v>5914</v>
      </c>
      <c r="D634">
        <v>9000741</v>
      </c>
      <c r="E634" t="s">
        <v>2167</v>
      </c>
      <c r="F634">
        <v>5.1</v>
      </c>
      <c r="G634">
        <v>1836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216</v>
      </c>
      <c r="O634">
        <v>0</v>
      </c>
      <c r="P634">
        <v>0</v>
      </c>
      <c r="Q634">
        <v>0</v>
      </c>
      <c r="R634">
        <v>100</v>
      </c>
      <c r="S634">
        <v>300</v>
      </c>
      <c r="T634">
        <v>0</v>
      </c>
      <c r="U634">
        <v>33</v>
      </c>
      <c r="V634">
        <v>800</v>
      </c>
      <c r="W634">
        <v>0</v>
      </c>
      <c r="X634">
        <v>0</v>
      </c>
      <c r="Y634">
        <v>0</v>
      </c>
      <c r="Z634">
        <v>3285</v>
      </c>
      <c r="AA634">
        <v>0</v>
      </c>
      <c r="AB634">
        <v>2195.48</v>
      </c>
      <c r="AC634">
        <v>0</v>
      </c>
      <c r="AD634">
        <v>0</v>
      </c>
      <c r="AE634">
        <v>0</v>
      </c>
      <c r="AF634">
        <v>0</v>
      </c>
      <c r="AG634">
        <v>534</v>
      </c>
      <c r="AH634">
        <v>133.5</v>
      </c>
      <c r="AI634">
        <v>20.02</v>
      </c>
      <c r="AJ634">
        <v>400</v>
      </c>
      <c r="AK634">
        <v>1068</v>
      </c>
      <c r="AL634">
        <v>467.25</v>
      </c>
      <c r="AM634">
        <v>46.72</v>
      </c>
      <c r="AN634">
        <v>113.47</v>
      </c>
      <c r="AO634">
        <v>53.4</v>
      </c>
      <c r="AP634">
        <v>0</v>
      </c>
      <c r="AQ634">
        <v>6125.48</v>
      </c>
      <c r="AR634">
        <v>0</v>
      </c>
      <c r="AS634">
        <v>0</v>
      </c>
      <c r="AT634">
        <v>10474.02</v>
      </c>
      <c r="AU634">
        <v>0</v>
      </c>
      <c r="AV634">
        <v>2</v>
      </c>
      <c r="AW634">
        <v>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</row>
    <row r="635" spans="1:62">
      <c r="A635" t="s">
        <v>6127</v>
      </c>
      <c r="B635" t="s">
        <v>5378</v>
      </c>
      <c r="C635" t="s">
        <v>5641</v>
      </c>
      <c r="D635">
        <v>9000742</v>
      </c>
      <c r="E635" t="s">
        <v>2171</v>
      </c>
      <c r="F635">
        <v>5.3</v>
      </c>
      <c r="G635">
        <v>1908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7</v>
      </c>
      <c r="R635">
        <v>100</v>
      </c>
      <c r="S635">
        <v>300</v>
      </c>
      <c r="T635">
        <v>0</v>
      </c>
      <c r="U635">
        <v>33</v>
      </c>
      <c r="V635">
        <v>800</v>
      </c>
      <c r="W635">
        <v>0</v>
      </c>
      <c r="X635">
        <v>0</v>
      </c>
      <c r="Y635">
        <v>0</v>
      </c>
      <c r="Z635">
        <v>3148</v>
      </c>
      <c r="AA635">
        <v>0</v>
      </c>
      <c r="AB635">
        <v>1883.22</v>
      </c>
      <c r="AC635">
        <v>0</v>
      </c>
      <c r="AD635">
        <v>0</v>
      </c>
      <c r="AE635">
        <v>0</v>
      </c>
      <c r="AF635">
        <v>0</v>
      </c>
      <c r="AG635">
        <v>619.63</v>
      </c>
      <c r="AH635">
        <v>154.91</v>
      </c>
      <c r="AI635">
        <v>23.24</v>
      </c>
      <c r="AJ635">
        <v>465</v>
      </c>
      <c r="AK635">
        <v>1239.25</v>
      </c>
      <c r="AL635">
        <v>542.17</v>
      </c>
      <c r="AM635">
        <v>54.22</v>
      </c>
      <c r="AN635">
        <v>131.67</v>
      </c>
      <c r="AO635">
        <v>61.96</v>
      </c>
      <c r="AP635">
        <v>0</v>
      </c>
      <c r="AQ635">
        <v>6147.22</v>
      </c>
      <c r="AR635">
        <v>0</v>
      </c>
      <c r="AS635">
        <v>0</v>
      </c>
      <c r="AT635">
        <v>12957.73</v>
      </c>
      <c r="AU635">
        <v>0</v>
      </c>
      <c r="AV635">
        <v>2</v>
      </c>
      <c r="AW635">
        <v>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</row>
    <row r="636" spans="1:62">
      <c r="A636" t="s">
        <v>6128</v>
      </c>
      <c r="B636" t="s">
        <v>5378</v>
      </c>
      <c r="C636" t="s">
        <v>5645</v>
      </c>
      <c r="D636">
        <v>9000743</v>
      </c>
      <c r="E636" t="s">
        <v>2175</v>
      </c>
      <c r="F636">
        <v>5.9</v>
      </c>
      <c r="G636">
        <v>2124</v>
      </c>
      <c r="H636">
        <v>0</v>
      </c>
      <c r="I636">
        <v>0</v>
      </c>
      <c r="J636">
        <v>195.31</v>
      </c>
      <c r="K636">
        <v>0</v>
      </c>
      <c r="L636">
        <v>0</v>
      </c>
      <c r="M636">
        <v>0</v>
      </c>
      <c r="N636">
        <v>216</v>
      </c>
      <c r="O636">
        <v>0</v>
      </c>
      <c r="P636">
        <v>0</v>
      </c>
      <c r="Q636">
        <v>0</v>
      </c>
      <c r="R636">
        <v>100</v>
      </c>
      <c r="S636">
        <v>300</v>
      </c>
      <c r="T636">
        <v>0</v>
      </c>
      <c r="U636">
        <v>33</v>
      </c>
      <c r="V636">
        <v>800</v>
      </c>
      <c r="W636">
        <v>0</v>
      </c>
      <c r="X636">
        <v>585.93</v>
      </c>
      <c r="Y636">
        <v>0</v>
      </c>
      <c r="Z636">
        <v>4354.24</v>
      </c>
      <c r="AA636">
        <v>0</v>
      </c>
      <c r="AB636">
        <v>3145.24</v>
      </c>
      <c r="AC636">
        <v>0</v>
      </c>
      <c r="AD636">
        <v>0</v>
      </c>
      <c r="AE636">
        <v>0</v>
      </c>
      <c r="AF636">
        <v>0</v>
      </c>
      <c r="AG636">
        <v>592.62</v>
      </c>
      <c r="AH636">
        <v>148.16</v>
      </c>
      <c r="AI636">
        <v>22.22</v>
      </c>
      <c r="AJ636">
        <v>444</v>
      </c>
      <c r="AK636">
        <v>1185.25</v>
      </c>
      <c r="AL636">
        <v>518.55</v>
      </c>
      <c r="AM636">
        <v>51.85</v>
      </c>
      <c r="AN636">
        <v>125.93</v>
      </c>
      <c r="AO636">
        <v>59.26</v>
      </c>
      <c r="AP636">
        <v>0</v>
      </c>
      <c r="AQ636">
        <v>5075.24</v>
      </c>
      <c r="AR636">
        <v>0</v>
      </c>
      <c r="AS636">
        <v>0</v>
      </c>
      <c r="AT636">
        <v>13504.75</v>
      </c>
      <c r="AU636">
        <v>0</v>
      </c>
      <c r="AV636">
        <v>2</v>
      </c>
      <c r="AW636">
        <v>9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>
      <c r="A637" t="s">
        <v>6129</v>
      </c>
      <c r="B637" t="s">
        <v>5378</v>
      </c>
      <c r="C637" t="s">
        <v>5910</v>
      </c>
      <c r="D637">
        <v>9000744</v>
      </c>
      <c r="E637" t="s">
        <v>2179</v>
      </c>
      <c r="F637">
        <v>6.9</v>
      </c>
      <c r="G637">
        <v>2484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216</v>
      </c>
      <c r="O637">
        <v>0</v>
      </c>
      <c r="P637">
        <v>0</v>
      </c>
      <c r="Q637">
        <v>0</v>
      </c>
      <c r="R637">
        <v>100</v>
      </c>
      <c r="S637">
        <v>300</v>
      </c>
      <c r="T637">
        <v>0</v>
      </c>
      <c r="U637">
        <v>33</v>
      </c>
      <c r="V637">
        <v>800</v>
      </c>
      <c r="W637">
        <v>0</v>
      </c>
      <c r="X637">
        <v>342.62</v>
      </c>
      <c r="Y637">
        <v>0</v>
      </c>
      <c r="Z637">
        <v>4275.62</v>
      </c>
      <c r="AA637">
        <v>0</v>
      </c>
      <c r="AB637">
        <v>2991.94</v>
      </c>
      <c r="AC637">
        <v>0</v>
      </c>
      <c r="AD637">
        <v>0</v>
      </c>
      <c r="AE637">
        <v>0</v>
      </c>
      <c r="AF637">
        <v>0</v>
      </c>
      <c r="AG637">
        <v>628.88</v>
      </c>
      <c r="AH637">
        <v>157.22</v>
      </c>
      <c r="AI637">
        <v>23.58</v>
      </c>
      <c r="AJ637">
        <v>472</v>
      </c>
      <c r="AK637">
        <v>1257.76</v>
      </c>
      <c r="AL637">
        <v>550.27</v>
      </c>
      <c r="AM637">
        <v>55.03</v>
      </c>
      <c r="AN637">
        <v>133.64</v>
      </c>
      <c r="AO637">
        <v>62.89</v>
      </c>
      <c r="AP637">
        <v>0</v>
      </c>
      <c r="AQ637">
        <v>4921.94</v>
      </c>
      <c r="AR637">
        <v>0</v>
      </c>
      <c r="AS637">
        <v>0</v>
      </c>
      <c r="AT637">
        <v>14016.47</v>
      </c>
      <c r="AU637">
        <v>0</v>
      </c>
      <c r="AV637">
        <v>2</v>
      </c>
      <c r="AW637">
        <v>9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>
      <c r="A638" t="s">
        <v>6130</v>
      </c>
      <c r="B638" t="s">
        <v>5378</v>
      </c>
      <c r="C638" t="s">
        <v>5645</v>
      </c>
      <c r="D638">
        <v>9000745</v>
      </c>
      <c r="E638" t="s">
        <v>2183</v>
      </c>
      <c r="F638">
        <v>5.7</v>
      </c>
      <c r="G638">
        <v>2052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216</v>
      </c>
      <c r="O638">
        <v>0</v>
      </c>
      <c r="P638">
        <v>0</v>
      </c>
      <c r="Q638">
        <v>0</v>
      </c>
      <c r="R638">
        <v>100</v>
      </c>
      <c r="S638">
        <v>300</v>
      </c>
      <c r="T638">
        <v>0</v>
      </c>
      <c r="U638">
        <v>33</v>
      </c>
      <c r="V638">
        <v>800</v>
      </c>
      <c r="W638">
        <v>0</v>
      </c>
      <c r="X638">
        <v>471.72</v>
      </c>
      <c r="Y638">
        <v>0</v>
      </c>
      <c r="Z638">
        <v>3972.72</v>
      </c>
      <c r="AA638">
        <v>0</v>
      </c>
      <c r="AB638">
        <v>2860.45</v>
      </c>
      <c r="AC638">
        <v>0</v>
      </c>
      <c r="AD638">
        <v>0</v>
      </c>
      <c r="AE638">
        <v>0</v>
      </c>
      <c r="AF638">
        <v>0</v>
      </c>
      <c r="AG638">
        <v>544.67</v>
      </c>
      <c r="AH638">
        <v>136.17</v>
      </c>
      <c r="AI638">
        <v>20.43</v>
      </c>
      <c r="AJ638">
        <v>409</v>
      </c>
      <c r="AK638">
        <v>1089.34</v>
      </c>
      <c r="AL638">
        <v>476.59</v>
      </c>
      <c r="AM638">
        <v>47.66</v>
      </c>
      <c r="AN638">
        <v>115.74</v>
      </c>
      <c r="AO638">
        <v>54.47</v>
      </c>
      <c r="AP638">
        <v>0</v>
      </c>
      <c r="AQ638">
        <v>2790.45</v>
      </c>
      <c r="AR638">
        <v>0</v>
      </c>
      <c r="AS638">
        <v>0</v>
      </c>
      <c r="AT638">
        <v>13001.01</v>
      </c>
      <c r="AU638">
        <v>6.32</v>
      </c>
      <c r="AV638">
        <v>2</v>
      </c>
      <c r="AW638">
        <v>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>
      <c r="A639" t="s">
        <v>6131</v>
      </c>
      <c r="B639" t="s">
        <v>5378</v>
      </c>
      <c r="C639" t="s">
        <v>5905</v>
      </c>
      <c r="D639">
        <v>9000746</v>
      </c>
      <c r="E639" t="s">
        <v>2187</v>
      </c>
      <c r="F639">
        <v>7.3</v>
      </c>
      <c r="G639">
        <v>2628</v>
      </c>
      <c r="H639">
        <v>0</v>
      </c>
      <c r="I639">
        <v>297.14</v>
      </c>
      <c r="J639">
        <v>0</v>
      </c>
      <c r="K639">
        <v>0</v>
      </c>
      <c r="L639">
        <v>0</v>
      </c>
      <c r="M639">
        <v>0</v>
      </c>
      <c r="N639">
        <v>216</v>
      </c>
      <c r="O639">
        <v>0</v>
      </c>
      <c r="P639">
        <v>0</v>
      </c>
      <c r="Q639">
        <v>0</v>
      </c>
      <c r="R639">
        <v>100</v>
      </c>
      <c r="S639">
        <v>300</v>
      </c>
      <c r="T639">
        <v>0</v>
      </c>
      <c r="U639">
        <v>33</v>
      </c>
      <c r="V639">
        <v>800</v>
      </c>
      <c r="W639">
        <v>0</v>
      </c>
      <c r="X639">
        <v>724.97</v>
      </c>
      <c r="Y639">
        <v>0</v>
      </c>
      <c r="Z639">
        <v>5099.11</v>
      </c>
      <c r="AA639">
        <v>0</v>
      </c>
      <c r="AB639">
        <v>3801.55</v>
      </c>
      <c r="AC639">
        <v>0</v>
      </c>
      <c r="AD639">
        <v>0</v>
      </c>
      <c r="AE639">
        <v>0</v>
      </c>
      <c r="AF639">
        <v>0</v>
      </c>
      <c r="AG639">
        <v>633.1</v>
      </c>
      <c r="AH639">
        <v>158.27</v>
      </c>
      <c r="AI639">
        <v>23.74</v>
      </c>
      <c r="AJ639">
        <v>475</v>
      </c>
      <c r="AK639">
        <v>1266.2</v>
      </c>
      <c r="AL639">
        <v>553.96</v>
      </c>
      <c r="AM639">
        <v>55.4</v>
      </c>
      <c r="AN639">
        <v>134.53</v>
      </c>
      <c r="AO639">
        <v>63.31</v>
      </c>
      <c r="AP639">
        <v>0</v>
      </c>
      <c r="AQ639">
        <v>8737</v>
      </c>
      <c r="AR639">
        <v>5.45</v>
      </c>
      <c r="AS639">
        <v>0</v>
      </c>
      <c r="AT639">
        <v>15181.61</v>
      </c>
      <c r="AU639">
        <v>5.45</v>
      </c>
      <c r="AV639">
        <v>2</v>
      </c>
      <c r="AW639">
        <v>9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</row>
    <row r="640" spans="1:62">
      <c r="A640" t="s">
        <v>6132</v>
      </c>
      <c r="B640" t="s">
        <v>5378</v>
      </c>
      <c r="C640" t="s">
        <v>5905</v>
      </c>
      <c r="D640">
        <v>9000747</v>
      </c>
      <c r="E640" t="s">
        <v>2191</v>
      </c>
      <c r="F640">
        <v>7.1</v>
      </c>
      <c r="G640">
        <v>2556</v>
      </c>
      <c r="H640">
        <v>0</v>
      </c>
      <c r="I640">
        <v>297.14</v>
      </c>
      <c r="J640">
        <v>235.03</v>
      </c>
      <c r="K640">
        <v>0</v>
      </c>
      <c r="L640">
        <v>0</v>
      </c>
      <c r="M640">
        <v>0</v>
      </c>
      <c r="N640">
        <v>216</v>
      </c>
      <c r="O640">
        <v>0</v>
      </c>
      <c r="P640">
        <v>0</v>
      </c>
      <c r="Q640">
        <v>0</v>
      </c>
      <c r="R640">
        <v>100</v>
      </c>
      <c r="S640">
        <v>300</v>
      </c>
      <c r="T640">
        <v>0</v>
      </c>
      <c r="U640">
        <v>33</v>
      </c>
      <c r="V640">
        <v>800</v>
      </c>
      <c r="W640">
        <v>0</v>
      </c>
      <c r="X640">
        <v>0</v>
      </c>
      <c r="Y640">
        <v>0</v>
      </c>
      <c r="Z640">
        <v>4537.17</v>
      </c>
      <c r="AA640">
        <v>0</v>
      </c>
      <c r="AB640">
        <v>3259.01</v>
      </c>
      <c r="AC640">
        <v>0</v>
      </c>
      <c r="AD640">
        <v>0</v>
      </c>
      <c r="AE640">
        <v>0</v>
      </c>
      <c r="AF640">
        <v>0</v>
      </c>
      <c r="AG640">
        <v>626.14</v>
      </c>
      <c r="AH640">
        <v>156.54</v>
      </c>
      <c r="AI640">
        <v>23.48</v>
      </c>
      <c r="AJ640">
        <v>470</v>
      </c>
      <c r="AK640">
        <v>1252.29</v>
      </c>
      <c r="AL640">
        <v>547.88</v>
      </c>
      <c r="AM640">
        <v>54.79</v>
      </c>
      <c r="AN640">
        <v>133.06</v>
      </c>
      <c r="AO640">
        <v>62.61</v>
      </c>
      <c r="AP640">
        <v>0</v>
      </c>
      <c r="AQ640">
        <v>7189.01</v>
      </c>
      <c r="AR640">
        <v>0</v>
      </c>
      <c r="AS640">
        <v>0</v>
      </c>
      <c r="AT640">
        <v>14077.89</v>
      </c>
      <c r="AU640">
        <v>0</v>
      </c>
      <c r="AV640">
        <v>2</v>
      </c>
      <c r="AW640">
        <v>9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</row>
    <row r="641" spans="1:62">
      <c r="A641" t="s">
        <v>6133</v>
      </c>
      <c r="B641" t="s">
        <v>5378</v>
      </c>
      <c r="C641" t="s">
        <v>5914</v>
      </c>
      <c r="D641">
        <v>9000748</v>
      </c>
      <c r="E641" t="s">
        <v>2195</v>
      </c>
      <c r="F641">
        <v>6.7</v>
      </c>
      <c r="G641">
        <v>2412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216</v>
      </c>
      <c r="O641">
        <v>0</v>
      </c>
      <c r="P641">
        <v>0</v>
      </c>
      <c r="Q641">
        <v>0</v>
      </c>
      <c r="R641">
        <v>100</v>
      </c>
      <c r="S641">
        <v>300</v>
      </c>
      <c r="T641">
        <v>0</v>
      </c>
      <c r="U641">
        <v>33</v>
      </c>
      <c r="V641">
        <v>800</v>
      </c>
      <c r="W641">
        <v>0</v>
      </c>
      <c r="X641">
        <v>1008.07</v>
      </c>
      <c r="Y641">
        <v>0</v>
      </c>
      <c r="Z641">
        <v>4869.07</v>
      </c>
      <c r="AA641">
        <v>0</v>
      </c>
      <c r="AB641">
        <v>3739.07</v>
      </c>
      <c r="AC641">
        <v>0</v>
      </c>
      <c r="AD641">
        <v>0</v>
      </c>
      <c r="AE641">
        <v>0</v>
      </c>
      <c r="AF641">
        <v>0</v>
      </c>
      <c r="AG641">
        <v>553.78</v>
      </c>
      <c r="AH641">
        <v>138.45</v>
      </c>
      <c r="AI641">
        <v>20.77</v>
      </c>
      <c r="AJ641">
        <v>415</v>
      </c>
      <c r="AK641">
        <v>1107.57</v>
      </c>
      <c r="AL641">
        <v>484.56</v>
      </c>
      <c r="AM641">
        <v>48.46</v>
      </c>
      <c r="AN641">
        <v>117.68</v>
      </c>
      <c r="AO641">
        <v>55.38</v>
      </c>
      <c r="AP641">
        <v>0</v>
      </c>
      <c r="AQ641">
        <v>13669.07</v>
      </c>
      <c r="AR641">
        <v>0</v>
      </c>
      <c r="AS641">
        <v>0</v>
      </c>
      <c r="AT641">
        <v>12689.82</v>
      </c>
      <c r="AU641">
        <v>0</v>
      </c>
      <c r="AV641">
        <v>2</v>
      </c>
      <c r="AW641">
        <v>9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</row>
    <row r="642" spans="1:62">
      <c r="A642" t="s">
        <v>6134</v>
      </c>
      <c r="B642" t="s">
        <v>5378</v>
      </c>
      <c r="C642" t="s">
        <v>5914</v>
      </c>
      <c r="D642">
        <v>9000749</v>
      </c>
      <c r="E642" t="s">
        <v>2199</v>
      </c>
      <c r="F642">
        <v>7.5</v>
      </c>
      <c r="G642">
        <v>2700</v>
      </c>
      <c r="H642">
        <v>0</v>
      </c>
      <c r="I642">
        <v>97</v>
      </c>
      <c r="J642">
        <v>0</v>
      </c>
      <c r="K642">
        <v>0</v>
      </c>
      <c r="L642">
        <v>0</v>
      </c>
      <c r="M642">
        <v>0</v>
      </c>
      <c r="N642">
        <v>216</v>
      </c>
      <c r="O642">
        <v>0</v>
      </c>
      <c r="P642">
        <v>0</v>
      </c>
      <c r="Q642">
        <v>0</v>
      </c>
      <c r="R642">
        <v>100</v>
      </c>
      <c r="S642">
        <v>300</v>
      </c>
      <c r="T642">
        <v>0</v>
      </c>
      <c r="U642">
        <v>33</v>
      </c>
      <c r="V642">
        <v>800</v>
      </c>
      <c r="W642">
        <v>0</v>
      </c>
      <c r="X642">
        <v>620.69</v>
      </c>
      <c r="Y642">
        <v>0</v>
      </c>
      <c r="Z642">
        <v>4866.69</v>
      </c>
      <c r="AA642">
        <v>0</v>
      </c>
      <c r="AB642">
        <v>3467.8</v>
      </c>
      <c r="AC642">
        <v>0</v>
      </c>
      <c r="AD642">
        <v>0</v>
      </c>
      <c r="AE642">
        <v>0</v>
      </c>
      <c r="AF642">
        <v>0</v>
      </c>
      <c r="AG642">
        <v>685.74</v>
      </c>
      <c r="AH642">
        <v>171.43</v>
      </c>
      <c r="AI642">
        <v>25.72</v>
      </c>
      <c r="AJ642">
        <v>514</v>
      </c>
      <c r="AK642">
        <v>1371.48</v>
      </c>
      <c r="AL642">
        <v>600.02</v>
      </c>
      <c r="AM642">
        <v>60</v>
      </c>
      <c r="AN642">
        <v>145.72</v>
      </c>
      <c r="AO642">
        <v>68.57</v>
      </c>
      <c r="AP642">
        <v>0</v>
      </c>
      <c r="AQ642">
        <v>7397.8</v>
      </c>
      <c r="AR642">
        <v>0</v>
      </c>
      <c r="AS642">
        <v>0</v>
      </c>
      <c r="AT642">
        <v>14315.12</v>
      </c>
      <c r="AU642">
        <v>0</v>
      </c>
      <c r="AV642">
        <v>2</v>
      </c>
      <c r="AW642">
        <v>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 spans="1:62">
      <c r="A643" t="s">
        <v>6135</v>
      </c>
      <c r="B643" t="s">
        <v>5378</v>
      </c>
      <c r="C643" t="s">
        <v>5914</v>
      </c>
      <c r="D643">
        <v>9000750</v>
      </c>
      <c r="E643" t="s">
        <v>2203</v>
      </c>
      <c r="F643">
        <v>6.7</v>
      </c>
      <c r="G643">
        <v>2412</v>
      </c>
      <c r="H643">
        <v>0</v>
      </c>
      <c r="I643">
        <v>56</v>
      </c>
      <c r="J643">
        <v>0</v>
      </c>
      <c r="K643">
        <v>0</v>
      </c>
      <c r="L643">
        <v>24</v>
      </c>
      <c r="M643">
        <v>0</v>
      </c>
      <c r="N643">
        <v>216</v>
      </c>
      <c r="O643">
        <v>0</v>
      </c>
      <c r="P643">
        <v>0</v>
      </c>
      <c r="Q643">
        <v>0</v>
      </c>
      <c r="R643">
        <v>100</v>
      </c>
      <c r="S643">
        <v>300</v>
      </c>
      <c r="T643">
        <v>0</v>
      </c>
      <c r="U643">
        <v>33</v>
      </c>
      <c r="V643">
        <v>800</v>
      </c>
      <c r="W643">
        <v>0</v>
      </c>
      <c r="X643">
        <v>0</v>
      </c>
      <c r="Y643">
        <v>0</v>
      </c>
      <c r="Z643">
        <v>3941</v>
      </c>
      <c r="AA643">
        <v>0</v>
      </c>
      <c r="AB643">
        <v>2805.71</v>
      </c>
      <c r="AC643">
        <v>0</v>
      </c>
      <c r="AD643">
        <v>0</v>
      </c>
      <c r="AE643">
        <v>0</v>
      </c>
      <c r="AF643">
        <v>0</v>
      </c>
      <c r="AG643">
        <v>556.34</v>
      </c>
      <c r="AH643">
        <v>139.09</v>
      </c>
      <c r="AI643">
        <v>20.86</v>
      </c>
      <c r="AJ643">
        <v>417</v>
      </c>
      <c r="AK643">
        <v>1112.69</v>
      </c>
      <c r="AL643">
        <v>486.8</v>
      </c>
      <c r="AM643">
        <v>48.68</v>
      </c>
      <c r="AN643">
        <v>118.22</v>
      </c>
      <c r="AO643">
        <v>55.63</v>
      </c>
      <c r="AP643">
        <v>0</v>
      </c>
      <c r="AQ643">
        <v>8735.71</v>
      </c>
      <c r="AR643">
        <v>0</v>
      </c>
      <c r="AS643">
        <v>0</v>
      </c>
      <c r="AT643">
        <v>12121.75</v>
      </c>
      <c r="AU643">
        <v>0</v>
      </c>
      <c r="AV643">
        <v>2</v>
      </c>
      <c r="AW643">
        <v>9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</row>
    <row r="644" spans="1:62">
      <c r="A644" t="s">
        <v>6136</v>
      </c>
      <c r="B644" t="s">
        <v>5378</v>
      </c>
      <c r="C644" t="s">
        <v>5914</v>
      </c>
      <c r="D644">
        <v>9000751</v>
      </c>
      <c r="E644" t="s">
        <v>2207</v>
      </c>
      <c r="F644">
        <v>6.7</v>
      </c>
      <c r="G644">
        <v>2412</v>
      </c>
      <c r="H644">
        <v>0</v>
      </c>
      <c r="I644">
        <v>0</v>
      </c>
      <c r="J644">
        <v>443.59</v>
      </c>
      <c r="K644">
        <v>0</v>
      </c>
      <c r="L644">
        <v>48</v>
      </c>
      <c r="M644">
        <v>0</v>
      </c>
      <c r="N644">
        <v>216</v>
      </c>
      <c r="O644">
        <v>0</v>
      </c>
      <c r="P644">
        <v>0</v>
      </c>
      <c r="Q644">
        <v>0</v>
      </c>
      <c r="R644">
        <v>100</v>
      </c>
      <c r="S644">
        <v>300</v>
      </c>
      <c r="T644">
        <v>0</v>
      </c>
      <c r="U644">
        <v>33</v>
      </c>
      <c r="V644">
        <v>800</v>
      </c>
      <c r="W644">
        <v>0</v>
      </c>
      <c r="X644">
        <v>665.38</v>
      </c>
      <c r="Y644">
        <v>0</v>
      </c>
      <c r="Z644">
        <v>5017.97</v>
      </c>
      <c r="AA644">
        <v>0</v>
      </c>
      <c r="AB644">
        <v>3887.97</v>
      </c>
      <c r="AC644">
        <v>0</v>
      </c>
      <c r="AD644">
        <v>0</v>
      </c>
      <c r="AE644">
        <v>0</v>
      </c>
      <c r="AF644">
        <v>0</v>
      </c>
      <c r="AG644">
        <v>553.78</v>
      </c>
      <c r="AH644">
        <v>138.45</v>
      </c>
      <c r="AI644">
        <v>20.77</v>
      </c>
      <c r="AJ644">
        <v>415</v>
      </c>
      <c r="AK644">
        <v>1107.57</v>
      </c>
      <c r="AL644">
        <v>484.56</v>
      </c>
      <c r="AM644">
        <v>48.46</v>
      </c>
      <c r="AN644">
        <v>117.68</v>
      </c>
      <c r="AO644">
        <v>55.38</v>
      </c>
      <c r="AP644">
        <v>0</v>
      </c>
      <c r="AQ644">
        <v>7817.97</v>
      </c>
      <c r="AR644">
        <v>0</v>
      </c>
      <c r="AS644">
        <v>0</v>
      </c>
      <c r="AT644">
        <v>12849.09</v>
      </c>
      <c r="AU644">
        <v>0</v>
      </c>
      <c r="AV644">
        <v>2</v>
      </c>
      <c r="AW644">
        <v>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>
      <c r="A645" t="s">
        <v>6137</v>
      </c>
      <c r="B645" t="s">
        <v>5378</v>
      </c>
      <c r="C645" t="s">
        <v>5910</v>
      </c>
      <c r="D645">
        <v>9000752</v>
      </c>
      <c r="E645" t="s">
        <v>2211</v>
      </c>
      <c r="F645">
        <v>7.1</v>
      </c>
      <c r="G645">
        <v>2556</v>
      </c>
      <c r="H645">
        <v>0</v>
      </c>
      <c r="I645">
        <v>100.36</v>
      </c>
      <c r="J645">
        <v>470.07</v>
      </c>
      <c r="K645">
        <v>20</v>
      </c>
      <c r="L645">
        <v>108</v>
      </c>
      <c r="M645">
        <v>0</v>
      </c>
      <c r="N645">
        <v>216</v>
      </c>
      <c r="O645">
        <v>0</v>
      </c>
      <c r="P645">
        <v>0</v>
      </c>
      <c r="Q645">
        <v>0</v>
      </c>
      <c r="R645">
        <v>100</v>
      </c>
      <c r="S645">
        <v>300</v>
      </c>
      <c r="T645">
        <v>0</v>
      </c>
      <c r="U645">
        <v>33</v>
      </c>
      <c r="V645">
        <v>800</v>
      </c>
      <c r="W645">
        <v>0</v>
      </c>
      <c r="X645">
        <v>1717.24</v>
      </c>
      <c r="Y645">
        <v>0</v>
      </c>
      <c r="Z645">
        <v>6420.67</v>
      </c>
      <c r="AA645">
        <v>0</v>
      </c>
      <c r="AB645">
        <v>5169.79</v>
      </c>
      <c r="AC645">
        <v>0</v>
      </c>
      <c r="AD645">
        <v>0</v>
      </c>
      <c r="AE645">
        <v>0</v>
      </c>
      <c r="AF645">
        <v>0</v>
      </c>
      <c r="AG645">
        <v>598.96</v>
      </c>
      <c r="AH645">
        <v>149.74</v>
      </c>
      <c r="AI645">
        <v>22.46</v>
      </c>
      <c r="AJ645">
        <v>449</v>
      </c>
      <c r="AK645">
        <v>1197.92</v>
      </c>
      <c r="AL645">
        <v>524.09</v>
      </c>
      <c r="AM645">
        <v>52.41</v>
      </c>
      <c r="AN645">
        <v>127.28</v>
      </c>
      <c r="AO645">
        <v>59.9</v>
      </c>
      <c r="AP645">
        <v>0</v>
      </c>
      <c r="AQ645">
        <v>9128.51</v>
      </c>
      <c r="AR645">
        <v>28.72</v>
      </c>
      <c r="AS645">
        <v>0</v>
      </c>
      <c r="AT645">
        <v>15957.31</v>
      </c>
      <c r="AU645">
        <v>28.72</v>
      </c>
      <c r="AV645">
        <v>2</v>
      </c>
      <c r="AW645">
        <v>9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</row>
    <row r="646" spans="1:62">
      <c r="A646" t="s">
        <v>6138</v>
      </c>
      <c r="B646" t="s">
        <v>5378</v>
      </c>
      <c r="C646" t="s">
        <v>5836</v>
      </c>
      <c r="D646">
        <v>9000753</v>
      </c>
      <c r="E646" t="s">
        <v>2215</v>
      </c>
      <c r="F646">
        <v>6.9</v>
      </c>
      <c r="G646">
        <v>2484</v>
      </c>
      <c r="H646">
        <v>0</v>
      </c>
      <c r="I646">
        <v>121</v>
      </c>
      <c r="J646">
        <v>456.83</v>
      </c>
      <c r="K646">
        <v>70</v>
      </c>
      <c r="L646">
        <v>12</v>
      </c>
      <c r="M646">
        <v>0</v>
      </c>
      <c r="N646">
        <v>216</v>
      </c>
      <c r="O646">
        <v>0</v>
      </c>
      <c r="P646">
        <v>0</v>
      </c>
      <c r="Q646">
        <v>0</v>
      </c>
      <c r="R646">
        <v>100</v>
      </c>
      <c r="S646">
        <v>300</v>
      </c>
      <c r="T646">
        <v>0</v>
      </c>
      <c r="U646">
        <v>33</v>
      </c>
      <c r="V646">
        <v>800</v>
      </c>
      <c r="W646">
        <v>0</v>
      </c>
      <c r="X646">
        <v>715.03</v>
      </c>
      <c r="Y646">
        <v>0</v>
      </c>
      <c r="Z646">
        <v>5307.86</v>
      </c>
      <c r="AA646">
        <v>0</v>
      </c>
      <c r="AB646">
        <v>4129.02</v>
      </c>
      <c r="AC646">
        <v>0</v>
      </c>
      <c r="AD646">
        <v>0</v>
      </c>
      <c r="AE646">
        <v>0</v>
      </c>
      <c r="AF646">
        <v>0</v>
      </c>
      <c r="AG646">
        <v>577.74</v>
      </c>
      <c r="AH646">
        <v>144.43</v>
      </c>
      <c r="AI646">
        <v>21.67</v>
      </c>
      <c r="AJ646">
        <v>433</v>
      </c>
      <c r="AK646">
        <v>1155.48</v>
      </c>
      <c r="AL646">
        <v>505.52</v>
      </c>
      <c r="AM646">
        <v>50.55</v>
      </c>
      <c r="AN646">
        <v>122.77</v>
      </c>
      <c r="AO646">
        <v>57.77</v>
      </c>
      <c r="AP646">
        <v>0</v>
      </c>
      <c r="AQ646">
        <v>10059.02</v>
      </c>
      <c r="AR646">
        <v>0</v>
      </c>
      <c r="AS646">
        <v>0</v>
      </c>
      <c r="AT646">
        <v>14983.88</v>
      </c>
      <c r="AU646">
        <v>0</v>
      </c>
      <c r="AV646">
        <v>2</v>
      </c>
      <c r="AW646">
        <v>9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</row>
    <row r="647" spans="1:62">
      <c r="A647" t="s">
        <v>6139</v>
      </c>
      <c r="B647" t="s">
        <v>5378</v>
      </c>
      <c r="C647" t="s">
        <v>5910</v>
      </c>
      <c r="D647">
        <v>9000754</v>
      </c>
      <c r="E647" t="s">
        <v>2219</v>
      </c>
      <c r="F647">
        <v>6.7</v>
      </c>
      <c r="G647">
        <v>2412</v>
      </c>
      <c r="H647">
        <v>0</v>
      </c>
      <c r="I647">
        <v>24</v>
      </c>
      <c r="J647">
        <v>0</v>
      </c>
      <c r="K647">
        <v>0</v>
      </c>
      <c r="L647">
        <v>0</v>
      </c>
      <c r="M647">
        <v>0</v>
      </c>
      <c r="N647">
        <v>216</v>
      </c>
      <c r="O647">
        <v>0</v>
      </c>
      <c r="P647">
        <v>0</v>
      </c>
      <c r="Q647">
        <v>0</v>
      </c>
      <c r="R647">
        <v>100</v>
      </c>
      <c r="S647">
        <v>300</v>
      </c>
      <c r="T647">
        <v>0</v>
      </c>
      <c r="U647">
        <v>33</v>
      </c>
      <c r="V647">
        <v>800</v>
      </c>
      <c r="W647">
        <v>0</v>
      </c>
      <c r="X647">
        <v>24</v>
      </c>
      <c r="Y647">
        <v>0</v>
      </c>
      <c r="Z647">
        <v>3909</v>
      </c>
      <c r="AA647">
        <v>0</v>
      </c>
      <c r="AB647">
        <v>2726.09</v>
      </c>
      <c r="AC647">
        <v>0</v>
      </c>
      <c r="AD647">
        <v>0</v>
      </c>
      <c r="AE647">
        <v>0</v>
      </c>
      <c r="AF647">
        <v>0</v>
      </c>
      <c r="AG647">
        <v>579.34</v>
      </c>
      <c r="AH647">
        <v>144.84</v>
      </c>
      <c r="AI647">
        <v>21.73</v>
      </c>
      <c r="AJ647">
        <v>435</v>
      </c>
      <c r="AK647">
        <v>1158.69</v>
      </c>
      <c r="AL647">
        <v>506.93</v>
      </c>
      <c r="AM647">
        <v>50.69</v>
      </c>
      <c r="AN647">
        <v>123.11</v>
      </c>
      <c r="AO647">
        <v>57.93</v>
      </c>
      <c r="AP647">
        <v>0</v>
      </c>
      <c r="AQ647">
        <v>8656.09</v>
      </c>
      <c r="AR647">
        <v>0</v>
      </c>
      <c r="AS647">
        <v>0</v>
      </c>
      <c r="AT647">
        <v>12922.67</v>
      </c>
      <c r="AU647">
        <v>0</v>
      </c>
      <c r="AV647">
        <v>2</v>
      </c>
      <c r="AW647">
        <v>9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>
      <c r="A648" t="s">
        <v>6140</v>
      </c>
      <c r="B648" t="s">
        <v>5378</v>
      </c>
      <c r="C648" t="s">
        <v>5910</v>
      </c>
      <c r="D648">
        <v>9000755</v>
      </c>
      <c r="E648" t="s">
        <v>2223</v>
      </c>
      <c r="F648">
        <v>6.9</v>
      </c>
      <c r="G648">
        <v>2484</v>
      </c>
      <c r="H648">
        <v>0</v>
      </c>
      <c r="I648">
        <v>40</v>
      </c>
      <c r="J648">
        <v>0</v>
      </c>
      <c r="K648">
        <v>0</v>
      </c>
      <c r="L648">
        <v>0</v>
      </c>
      <c r="M648">
        <v>0</v>
      </c>
      <c r="N648">
        <v>72</v>
      </c>
      <c r="O648">
        <v>0</v>
      </c>
      <c r="P648">
        <v>0</v>
      </c>
      <c r="Q648">
        <v>0</v>
      </c>
      <c r="R648">
        <v>100</v>
      </c>
      <c r="S648">
        <v>300</v>
      </c>
      <c r="T648">
        <v>0</v>
      </c>
      <c r="U648">
        <v>33</v>
      </c>
      <c r="V648">
        <v>800</v>
      </c>
      <c r="W648">
        <v>0</v>
      </c>
      <c r="X648">
        <v>1466.48</v>
      </c>
      <c r="Y648">
        <v>0</v>
      </c>
      <c r="Z648">
        <v>5295.48</v>
      </c>
      <c r="AA648">
        <v>0</v>
      </c>
      <c r="AB648">
        <v>4113.95</v>
      </c>
      <c r="AC648">
        <v>0</v>
      </c>
      <c r="AD648">
        <v>0</v>
      </c>
      <c r="AE648">
        <v>0</v>
      </c>
      <c r="AF648">
        <v>0</v>
      </c>
      <c r="AG648">
        <v>579.06</v>
      </c>
      <c r="AH648">
        <v>144.76</v>
      </c>
      <c r="AI648">
        <v>21.71</v>
      </c>
      <c r="AJ648">
        <v>434</v>
      </c>
      <c r="AK648">
        <v>1158.12</v>
      </c>
      <c r="AL648">
        <v>506.68</v>
      </c>
      <c r="AM648">
        <v>50.67</v>
      </c>
      <c r="AN648">
        <v>123.05</v>
      </c>
      <c r="AO648">
        <v>57.91</v>
      </c>
      <c r="AP648">
        <v>0</v>
      </c>
      <c r="AQ648">
        <v>10243.95</v>
      </c>
      <c r="AR648">
        <v>0</v>
      </c>
      <c r="AS648">
        <v>0</v>
      </c>
      <c r="AT648">
        <v>14501.29</v>
      </c>
      <c r="AU648">
        <v>0</v>
      </c>
      <c r="AV648">
        <v>2</v>
      </c>
      <c r="AW648">
        <v>9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</row>
    <row r="649" spans="1:62">
      <c r="A649" t="s">
        <v>6141</v>
      </c>
      <c r="B649" t="s">
        <v>5378</v>
      </c>
      <c r="C649" t="s">
        <v>5848</v>
      </c>
      <c r="D649">
        <v>9000756</v>
      </c>
      <c r="E649" t="s">
        <v>2227</v>
      </c>
      <c r="F649">
        <v>6.5</v>
      </c>
      <c r="G649">
        <v>2340</v>
      </c>
      <c r="H649">
        <v>0</v>
      </c>
      <c r="I649">
        <v>80</v>
      </c>
      <c r="J649">
        <v>0</v>
      </c>
      <c r="K649">
        <v>0</v>
      </c>
      <c r="L649">
        <v>0</v>
      </c>
      <c r="M649">
        <v>0</v>
      </c>
      <c r="N649">
        <v>216</v>
      </c>
      <c r="O649">
        <v>0</v>
      </c>
      <c r="P649">
        <v>0</v>
      </c>
      <c r="Q649">
        <v>7</v>
      </c>
      <c r="R649">
        <v>100</v>
      </c>
      <c r="S649">
        <v>300</v>
      </c>
      <c r="T649">
        <v>0</v>
      </c>
      <c r="U649">
        <v>33</v>
      </c>
      <c r="V649">
        <v>800</v>
      </c>
      <c r="W649">
        <v>0</v>
      </c>
      <c r="X649">
        <v>322.76</v>
      </c>
      <c r="Y649">
        <v>0</v>
      </c>
      <c r="Z649">
        <v>4198.76</v>
      </c>
      <c r="AA649">
        <v>0</v>
      </c>
      <c r="AB649">
        <v>3191.86</v>
      </c>
      <c r="AC649">
        <v>0</v>
      </c>
      <c r="AD649">
        <v>0</v>
      </c>
      <c r="AE649">
        <v>0</v>
      </c>
      <c r="AF649">
        <v>0</v>
      </c>
      <c r="AG649">
        <v>493.13</v>
      </c>
      <c r="AH649">
        <v>123.28</v>
      </c>
      <c r="AI649">
        <v>18.49</v>
      </c>
      <c r="AJ649">
        <v>370</v>
      </c>
      <c r="AK649">
        <v>986.27</v>
      </c>
      <c r="AL649">
        <v>431.49</v>
      </c>
      <c r="AM649">
        <v>43.15</v>
      </c>
      <c r="AN649">
        <v>104.79</v>
      </c>
      <c r="AO649">
        <v>49.31</v>
      </c>
      <c r="AP649">
        <v>0</v>
      </c>
      <c r="AQ649">
        <v>5455.86</v>
      </c>
      <c r="AR649">
        <v>0</v>
      </c>
      <c r="AS649">
        <v>0</v>
      </c>
      <c r="AT649">
        <v>12213.86</v>
      </c>
      <c r="AU649">
        <v>0</v>
      </c>
      <c r="AV649">
        <v>2</v>
      </c>
      <c r="AW649">
        <v>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>
      <c r="A650" t="s">
        <v>6142</v>
      </c>
      <c r="B650" t="s">
        <v>5378</v>
      </c>
      <c r="C650" t="s">
        <v>5910</v>
      </c>
      <c r="D650">
        <v>9000757</v>
      </c>
      <c r="E650" t="s">
        <v>2231</v>
      </c>
      <c r="F650">
        <v>6.9</v>
      </c>
      <c r="G650">
        <v>2484</v>
      </c>
      <c r="H650">
        <v>0</v>
      </c>
      <c r="I650">
        <v>125.36</v>
      </c>
      <c r="J650">
        <v>0</v>
      </c>
      <c r="K650">
        <v>0</v>
      </c>
      <c r="L650">
        <v>0</v>
      </c>
      <c r="M650">
        <v>0</v>
      </c>
      <c r="N650">
        <v>216</v>
      </c>
      <c r="O650">
        <v>0</v>
      </c>
      <c r="P650">
        <v>0</v>
      </c>
      <c r="Q650">
        <v>0</v>
      </c>
      <c r="R650">
        <v>100</v>
      </c>
      <c r="S650">
        <v>300</v>
      </c>
      <c r="T650">
        <v>0</v>
      </c>
      <c r="U650">
        <v>33</v>
      </c>
      <c r="V650">
        <v>800</v>
      </c>
      <c r="W650">
        <v>0</v>
      </c>
      <c r="X650">
        <v>1123.86</v>
      </c>
      <c r="Y650">
        <v>0</v>
      </c>
      <c r="Z650">
        <v>5182.22</v>
      </c>
      <c r="AA650">
        <v>0</v>
      </c>
      <c r="AB650">
        <v>3938.99</v>
      </c>
      <c r="AC650">
        <v>0</v>
      </c>
      <c r="AD650">
        <v>0</v>
      </c>
      <c r="AE650">
        <v>0</v>
      </c>
      <c r="AF650">
        <v>0</v>
      </c>
      <c r="AG650">
        <v>609.11</v>
      </c>
      <c r="AH650">
        <v>152.28</v>
      </c>
      <c r="AI650">
        <v>22.84</v>
      </c>
      <c r="AJ650">
        <v>457</v>
      </c>
      <c r="AK650">
        <v>1218.22</v>
      </c>
      <c r="AL650">
        <v>532.97</v>
      </c>
      <c r="AM650">
        <v>53.3</v>
      </c>
      <c r="AN650">
        <v>129.44</v>
      </c>
      <c r="AO650">
        <v>60.91</v>
      </c>
      <c r="AP650">
        <v>0</v>
      </c>
      <c r="AQ650">
        <v>7868.99</v>
      </c>
      <c r="AR650">
        <v>0</v>
      </c>
      <c r="AS650">
        <v>0</v>
      </c>
      <c r="AT650">
        <v>14361.65</v>
      </c>
      <c r="AU650">
        <v>0</v>
      </c>
      <c r="AV650">
        <v>2</v>
      </c>
      <c r="AW650">
        <v>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>
      <c r="A651" t="s">
        <v>6143</v>
      </c>
      <c r="B651" t="s">
        <v>5378</v>
      </c>
      <c r="C651" t="s">
        <v>5848</v>
      </c>
      <c r="D651">
        <v>9000758</v>
      </c>
      <c r="E651" t="s">
        <v>2235</v>
      </c>
      <c r="F651">
        <v>6.3</v>
      </c>
      <c r="G651">
        <v>2268</v>
      </c>
      <c r="H651">
        <v>0</v>
      </c>
      <c r="I651">
        <v>105</v>
      </c>
      <c r="J651">
        <v>0</v>
      </c>
      <c r="K651">
        <v>20</v>
      </c>
      <c r="L651">
        <v>156</v>
      </c>
      <c r="M651">
        <v>0</v>
      </c>
      <c r="N651">
        <v>216</v>
      </c>
      <c r="O651">
        <v>0</v>
      </c>
      <c r="P651">
        <v>0</v>
      </c>
      <c r="Q651">
        <v>0</v>
      </c>
      <c r="R651">
        <v>100</v>
      </c>
      <c r="S651">
        <v>300</v>
      </c>
      <c r="T651">
        <v>0</v>
      </c>
      <c r="U651">
        <v>33</v>
      </c>
      <c r="V651">
        <v>800</v>
      </c>
      <c r="W651">
        <v>0</v>
      </c>
      <c r="X651">
        <v>655.38</v>
      </c>
      <c r="Y651">
        <v>0</v>
      </c>
      <c r="Z651">
        <v>4653.38</v>
      </c>
      <c r="AA651">
        <v>0</v>
      </c>
      <c r="AB651">
        <v>3651.04</v>
      </c>
      <c r="AC651">
        <v>0</v>
      </c>
      <c r="AD651">
        <v>0</v>
      </c>
      <c r="AE651">
        <v>0</v>
      </c>
      <c r="AF651">
        <v>0</v>
      </c>
      <c r="AG651">
        <v>491.14</v>
      </c>
      <c r="AH651">
        <v>122.78</v>
      </c>
      <c r="AI651">
        <v>18.42</v>
      </c>
      <c r="AJ651">
        <v>368</v>
      </c>
      <c r="AK651">
        <v>982.28</v>
      </c>
      <c r="AL651">
        <v>429.75</v>
      </c>
      <c r="AM651">
        <v>42.97</v>
      </c>
      <c r="AN651">
        <v>104.37</v>
      </c>
      <c r="AO651">
        <v>49.11</v>
      </c>
      <c r="AP651">
        <v>0</v>
      </c>
      <c r="AQ651">
        <v>3581.04</v>
      </c>
      <c r="AR651">
        <v>0</v>
      </c>
      <c r="AS651">
        <v>0</v>
      </c>
      <c r="AT651">
        <v>12619.85</v>
      </c>
      <c r="AU651">
        <v>0</v>
      </c>
      <c r="AV651">
        <v>2</v>
      </c>
      <c r="AW651">
        <v>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</row>
    <row r="652" spans="1:62">
      <c r="A652" t="s">
        <v>6144</v>
      </c>
      <c r="B652" t="s">
        <v>5378</v>
      </c>
      <c r="C652" t="s">
        <v>1159</v>
      </c>
      <c r="D652">
        <v>9000759</v>
      </c>
      <c r="E652" t="s">
        <v>2239</v>
      </c>
      <c r="F652">
        <v>7.3</v>
      </c>
      <c r="G652">
        <v>2628</v>
      </c>
      <c r="H652">
        <v>0</v>
      </c>
      <c r="I652">
        <v>8</v>
      </c>
      <c r="J652">
        <v>0</v>
      </c>
      <c r="K652">
        <v>0</v>
      </c>
      <c r="L652">
        <v>0</v>
      </c>
      <c r="M652">
        <v>0</v>
      </c>
      <c r="N652">
        <v>72</v>
      </c>
      <c r="O652">
        <v>0</v>
      </c>
      <c r="P652">
        <v>0</v>
      </c>
      <c r="Q652">
        <v>0</v>
      </c>
      <c r="R652">
        <v>100</v>
      </c>
      <c r="S652">
        <v>300</v>
      </c>
      <c r="T652">
        <v>0</v>
      </c>
      <c r="U652">
        <v>33</v>
      </c>
      <c r="V652">
        <v>800</v>
      </c>
      <c r="W652">
        <v>0</v>
      </c>
      <c r="X652">
        <v>724.97</v>
      </c>
      <c r="Y652">
        <v>0</v>
      </c>
      <c r="Z652">
        <v>4665.97</v>
      </c>
      <c r="AA652">
        <v>0</v>
      </c>
      <c r="AB652">
        <v>3468.71</v>
      </c>
      <c r="AC652">
        <v>0</v>
      </c>
      <c r="AD652">
        <v>0</v>
      </c>
      <c r="AE652">
        <v>0</v>
      </c>
      <c r="AF652">
        <v>0</v>
      </c>
      <c r="AG652">
        <v>586.61</v>
      </c>
      <c r="AH652">
        <v>146.65</v>
      </c>
      <c r="AI652">
        <v>22</v>
      </c>
      <c r="AJ652">
        <v>440</v>
      </c>
      <c r="AK652">
        <v>1173.21</v>
      </c>
      <c r="AL652">
        <v>513.28</v>
      </c>
      <c r="AM652">
        <v>51.33</v>
      </c>
      <c r="AN652">
        <v>124.65</v>
      </c>
      <c r="AO652">
        <v>58.66</v>
      </c>
      <c r="AP652">
        <v>0</v>
      </c>
      <c r="AQ652">
        <v>9398.71</v>
      </c>
      <c r="AR652">
        <v>0</v>
      </c>
      <c r="AS652">
        <v>0</v>
      </c>
      <c r="AT652">
        <v>13696.19</v>
      </c>
      <c r="AU652">
        <v>0</v>
      </c>
      <c r="AV652">
        <v>2</v>
      </c>
      <c r="AW652">
        <v>9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</row>
    <row r="653" spans="1:62">
      <c r="A653" t="s">
        <v>6145</v>
      </c>
      <c r="B653" t="s">
        <v>5378</v>
      </c>
      <c r="C653" t="s">
        <v>5910</v>
      </c>
      <c r="D653">
        <v>9000760</v>
      </c>
      <c r="E653" t="s">
        <v>2243</v>
      </c>
      <c r="F653">
        <v>6.9</v>
      </c>
      <c r="G653">
        <v>2484</v>
      </c>
      <c r="H653">
        <v>0</v>
      </c>
      <c r="I653">
        <v>317</v>
      </c>
      <c r="J653">
        <v>0</v>
      </c>
      <c r="K653">
        <v>0</v>
      </c>
      <c r="L653">
        <v>84</v>
      </c>
      <c r="M653">
        <v>0</v>
      </c>
      <c r="N653">
        <v>216</v>
      </c>
      <c r="O653">
        <v>0</v>
      </c>
      <c r="P653">
        <v>0</v>
      </c>
      <c r="Q653">
        <v>0</v>
      </c>
      <c r="R653">
        <v>100</v>
      </c>
      <c r="S653">
        <v>300</v>
      </c>
      <c r="T653">
        <v>0</v>
      </c>
      <c r="U653">
        <v>33</v>
      </c>
      <c r="V653">
        <v>800</v>
      </c>
      <c r="W653">
        <v>0</v>
      </c>
      <c r="X653">
        <v>342.62</v>
      </c>
      <c r="Y653">
        <v>0</v>
      </c>
      <c r="Z653">
        <v>4676.62</v>
      </c>
      <c r="AA653">
        <v>0</v>
      </c>
      <c r="AB653">
        <v>3729.36</v>
      </c>
      <c r="AC653">
        <v>0</v>
      </c>
      <c r="AD653">
        <v>0</v>
      </c>
      <c r="AE653">
        <v>0</v>
      </c>
      <c r="AF653">
        <v>0</v>
      </c>
      <c r="AG653">
        <v>462.69</v>
      </c>
      <c r="AH653">
        <v>115.67</v>
      </c>
      <c r="AI653">
        <v>17.35</v>
      </c>
      <c r="AJ653">
        <v>347</v>
      </c>
      <c r="AK653">
        <v>925.38</v>
      </c>
      <c r="AL653">
        <v>404.85</v>
      </c>
      <c r="AM653">
        <v>40.49</v>
      </c>
      <c r="AN653">
        <v>98.32</v>
      </c>
      <c r="AO653">
        <v>46.27</v>
      </c>
      <c r="AP653">
        <v>0</v>
      </c>
      <c r="AQ653">
        <v>7661.91</v>
      </c>
      <c r="AR653">
        <v>2.55</v>
      </c>
      <c r="AS653">
        <v>0</v>
      </c>
      <c r="AT653">
        <v>15084.89</v>
      </c>
      <c r="AU653">
        <v>2.55</v>
      </c>
      <c r="AV653">
        <v>2</v>
      </c>
      <c r="AW653">
        <v>9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</row>
    <row r="654" spans="1:62">
      <c r="A654" t="s">
        <v>6146</v>
      </c>
      <c r="B654" t="s">
        <v>5378</v>
      </c>
      <c r="C654" t="s">
        <v>5836</v>
      </c>
      <c r="D654">
        <v>9000761</v>
      </c>
      <c r="E654" t="s">
        <v>2247</v>
      </c>
      <c r="F654">
        <v>6.9</v>
      </c>
      <c r="G654">
        <v>2484</v>
      </c>
      <c r="H654">
        <v>0</v>
      </c>
      <c r="I654">
        <v>138.36</v>
      </c>
      <c r="J654">
        <v>0</v>
      </c>
      <c r="K654">
        <v>0</v>
      </c>
      <c r="L654">
        <v>0</v>
      </c>
      <c r="M654">
        <v>0</v>
      </c>
      <c r="N654">
        <v>216</v>
      </c>
      <c r="O654">
        <v>0</v>
      </c>
      <c r="P654">
        <v>0</v>
      </c>
      <c r="Q654">
        <v>0</v>
      </c>
      <c r="R654">
        <v>100</v>
      </c>
      <c r="S654">
        <v>300</v>
      </c>
      <c r="T654">
        <v>0</v>
      </c>
      <c r="U654">
        <v>33</v>
      </c>
      <c r="V654">
        <v>800</v>
      </c>
      <c r="W654">
        <v>0</v>
      </c>
      <c r="X654">
        <v>685.24</v>
      </c>
      <c r="Y654">
        <v>0</v>
      </c>
      <c r="Z654">
        <v>4756.6</v>
      </c>
      <c r="AA654">
        <v>0</v>
      </c>
      <c r="AB654">
        <v>3577.83</v>
      </c>
      <c r="AC654">
        <v>0</v>
      </c>
      <c r="AD654">
        <v>0</v>
      </c>
      <c r="AE654">
        <v>0</v>
      </c>
      <c r="AF654">
        <v>0</v>
      </c>
      <c r="AG654">
        <v>577.69</v>
      </c>
      <c r="AH654">
        <v>144.42</v>
      </c>
      <c r="AI654">
        <v>21.66</v>
      </c>
      <c r="AJ654">
        <v>433</v>
      </c>
      <c r="AK654">
        <v>1155.37</v>
      </c>
      <c r="AL654">
        <v>505.48</v>
      </c>
      <c r="AM654">
        <v>50.55</v>
      </c>
      <c r="AN654">
        <v>122.76</v>
      </c>
      <c r="AO654">
        <v>57.77</v>
      </c>
      <c r="AP654">
        <v>0</v>
      </c>
      <c r="AQ654">
        <v>7507.83</v>
      </c>
      <c r="AR654">
        <v>0</v>
      </c>
      <c r="AS654">
        <v>0</v>
      </c>
      <c r="AT654">
        <v>14712.54</v>
      </c>
      <c r="AU654">
        <v>0</v>
      </c>
      <c r="AV654">
        <v>2</v>
      </c>
      <c r="AW654">
        <v>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>
      <c r="A655" t="s">
        <v>6147</v>
      </c>
      <c r="B655" t="s">
        <v>5378</v>
      </c>
      <c r="C655" t="s">
        <v>5910</v>
      </c>
      <c r="D655">
        <v>9000762</v>
      </c>
      <c r="E655" t="s">
        <v>2251</v>
      </c>
      <c r="F655">
        <v>7.3</v>
      </c>
      <c r="G655">
        <v>2628</v>
      </c>
      <c r="H655">
        <v>0</v>
      </c>
      <c r="I655">
        <v>261</v>
      </c>
      <c r="J655">
        <v>0</v>
      </c>
      <c r="K655">
        <v>0</v>
      </c>
      <c r="L655">
        <v>0</v>
      </c>
      <c r="M655">
        <v>0</v>
      </c>
      <c r="N655">
        <v>216</v>
      </c>
      <c r="O655">
        <v>0</v>
      </c>
      <c r="P655">
        <v>0</v>
      </c>
      <c r="Q655">
        <v>0</v>
      </c>
      <c r="R655">
        <v>100</v>
      </c>
      <c r="S655">
        <v>300</v>
      </c>
      <c r="T655">
        <v>0</v>
      </c>
      <c r="U655">
        <v>33</v>
      </c>
      <c r="V655">
        <v>800</v>
      </c>
      <c r="W655">
        <v>0</v>
      </c>
      <c r="X655">
        <v>640.14</v>
      </c>
      <c r="Y655">
        <v>0</v>
      </c>
      <c r="Z655">
        <v>4978.14</v>
      </c>
      <c r="AA655">
        <v>0</v>
      </c>
      <c r="AB655">
        <v>3943.41</v>
      </c>
      <c r="AC655">
        <v>0</v>
      </c>
      <c r="AD655">
        <v>0</v>
      </c>
      <c r="AE655">
        <v>0</v>
      </c>
      <c r="AF655">
        <v>0</v>
      </c>
      <c r="AG655">
        <v>501.31</v>
      </c>
      <c r="AH655">
        <v>125.33</v>
      </c>
      <c r="AI655">
        <v>18.8</v>
      </c>
      <c r="AJ655">
        <v>376</v>
      </c>
      <c r="AK655">
        <v>1002.62</v>
      </c>
      <c r="AL655">
        <v>438.65</v>
      </c>
      <c r="AM655">
        <v>43.86</v>
      </c>
      <c r="AN655">
        <v>106.53</v>
      </c>
      <c r="AO655">
        <v>50.13</v>
      </c>
      <c r="AP655">
        <v>0</v>
      </c>
      <c r="AQ655">
        <v>6684.7</v>
      </c>
      <c r="AR655">
        <v>11.29</v>
      </c>
      <c r="AS655">
        <v>0</v>
      </c>
      <c r="AT655">
        <v>15376.22</v>
      </c>
      <c r="AU655">
        <v>11.29</v>
      </c>
      <c r="AV655">
        <v>2</v>
      </c>
      <c r="AW655">
        <v>9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</row>
    <row r="656" spans="1:62">
      <c r="A656" t="s">
        <v>6148</v>
      </c>
      <c r="B656" t="s">
        <v>5378</v>
      </c>
      <c r="C656" t="s">
        <v>5910</v>
      </c>
      <c r="D656">
        <v>9000763</v>
      </c>
      <c r="E656" t="s">
        <v>2255</v>
      </c>
      <c r="F656">
        <v>7.1</v>
      </c>
      <c r="G656">
        <v>2556</v>
      </c>
      <c r="H656">
        <v>0</v>
      </c>
      <c r="I656">
        <v>0</v>
      </c>
      <c r="J656">
        <v>470.07</v>
      </c>
      <c r="K656">
        <v>20</v>
      </c>
      <c r="L656">
        <v>12</v>
      </c>
      <c r="M656">
        <v>0</v>
      </c>
      <c r="N656">
        <v>216</v>
      </c>
      <c r="O656">
        <v>0</v>
      </c>
      <c r="P656">
        <v>0</v>
      </c>
      <c r="Q656">
        <v>0</v>
      </c>
      <c r="R656">
        <v>100</v>
      </c>
      <c r="S656">
        <v>300</v>
      </c>
      <c r="T656">
        <v>0</v>
      </c>
      <c r="U656">
        <v>33</v>
      </c>
      <c r="V656">
        <v>800</v>
      </c>
      <c r="W656">
        <v>0</v>
      </c>
      <c r="X656">
        <v>741.1</v>
      </c>
      <c r="Y656">
        <v>0</v>
      </c>
      <c r="Z656">
        <v>5248.17</v>
      </c>
      <c r="AA656">
        <v>0</v>
      </c>
      <c r="AB656">
        <v>4004.52</v>
      </c>
      <c r="AC656">
        <v>0</v>
      </c>
      <c r="AD656">
        <v>0</v>
      </c>
      <c r="AE656">
        <v>0</v>
      </c>
      <c r="AF656">
        <v>0</v>
      </c>
      <c r="AG656">
        <v>609.44</v>
      </c>
      <c r="AH656">
        <v>152.36</v>
      </c>
      <c r="AI656">
        <v>22.85</v>
      </c>
      <c r="AJ656">
        <v>457</v>
      </c>
      <c r="AK656">
        <v>1218.87</v>
      </c>
      <c r="AL656">
        <v>533.26</v>
      </c>
      <c r="AM656">
        <v>53.33</v>
      </c>
      <c r="AN656">
        <v>129.5</v>
      </c>
      <c r="AO656">
        <v>60.94</v>
      </c>
      <c r="AP656">
        <v>0</v>
      </c>
      <c r="AQ656">
        <v>11934.52</v>
      </c>
      <c r="AR656">
        <v>0</v>
      </c>
      <c r="AS656">
        <v>0</v>
      </c>
      <c r="AT656">
        <v>14320.71</v>
      </c>
      <c r="AU656">
        <v>0</v>
      </c>
      <c r="AV656">
        <v>2</v>
      </c>
      <c r="AW656">
        <v>9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>
      <c r="A657" t="s">
        <v>6149</v>
      </c>
      <c r="B657" t="s">
        <v>5378</v>
      </c>
      <c r="C657" t="s">
        <v>5848</v>
      </c>
      <c r="D657">
        <v>9000764</v>
      </c>
      <c r="E657" t="s">
        <v>2259</v>
      </c>
      <c r="F657">
        <v>6.3</v>
      </c>
      <c r="G657">
        <v>2268</v>
      </c>
      <c r="H657">
        <v>0</v>
      </c>
      <c r="I657">
        <v>0</v>
      </c>
      <c r="J657">
        <v>0</v>
      </c>
      <c r="K657">
        <v>20</v>
      </c>
      <c r="L657">
        <v>156</v>
      </c>
      <c r="M657">
        <v>0</v>
      </c>
      <c r="N657">
        <v>216</v>
      </c>
      <c r="O657">
        <v>0</v>
      </c>
      <c r="P657">
        <v>0</v>
      </c>
      <c r="Q657">
        <v>0</v>
      </c>
      <c r="R657">
        <v>100</v>
      </c>
      <c r="S657">
        <v>300</v>
      </c>
      <c r="T657">
        <v>0</v>
      </c>
      <c r="U657">
        <v>33</v>
      </c>
      <c r="V657">
        <v>800</v>
      </c>
      <c r="W657">
        <v>0</v>
      </c>
      <c r="X657">
        <v>1062.48</v>
      </c>
      <c r="Y657">
        <v>0</v>
      </c>
      <c r="Z657">
        <v>4955.48</v>
      </c>
      <c r="AA657">
        <v>0</v>
      </c>
      <c r="AB657">
        <v>3970.47</v>
      </c>
      <c r="AC657">
        <v>0</v>
      </c>
      <c r="AD657">
        <v>0</v>
      </c>
      <c r="AE657">
        <v>0</v>
      </c>
      <c r="AF657">
        <v>0</v>
      </c>
      <c r="AG657">
        <v>482.34</v>
      </c>
      <c r="AH657">
        <v>120.58</v>
      </c>
      <c r="AI657">
        <v>18.09</v>
      </c>
      <c r="AJ657">
        <v>362</v>
      </c>
      <c r="AK657">
        <v>964.68</v>
      </c>
      <c r="AL657">
        <v>422.05</v>
      </c>
      <c r="AM657">
        <v>42.2</v>
      </c>
      <c r="AN657">
        <v>102.5</v>
      </c>
      <c r="AO657">
        <v>48.23</v>
      </c>
      <c r="AP657">
        <v>0</v>
      </c>
      <c r="AQ657">
        <v>9900.47</v>
      </c>
      <c r="AR657">
        <v>0</v>
      </c>
      <c r="AS657">
        <v>0</v>
      </c>
      <c r="AT657">
        <v>12753.94</v>
      </c>
      <c r="AU657">
        <v>0</v>
      </c>
      <c r="AV657">
        <v>2</v>
      </c>
      <c r="AW657">
        <v>9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>
      <c r="A658" t="s">
        <v>6150</v>
      </c>
      <c r="B658" t="s">
        <v>5378</v>
      </c>
      <c r="C658" t="s">
        <v>5910</v>
      </c>
      <c r="D658">
        <v>9000765</v>
      </c>
      <c r="E658" t="s">
        <v>2263</v>
      </c>
      <c r="F658">
        <v>7.3</v>
      </c>
      <c r="G658">
        <v>2628</v>
      </c>
      <c r="H658">
        <v>0</v>
      </c>
      <c r="I658">
        <v>0</v>
      </c>
      <c r="J658">
        <v>241.66</v>
      </c>
      <c r="K658">
        <v>0</v>
      </c>
      <c r="L658">
        <v>0</v>
      </c>
      <c r="M658">
        <v>0</v>
      </c>
      <c r="N658">
        <v>216</v>
      </c>
      <c r="O658">
        <v>0</v>
      </c>
      <c r="P658">
        <v>0</v>
      </c>
      <c r="Q658">
        <v>0</v>
      </c>
      <c r="R658">
        <v>100</v>
      </c>
      <c r="S658">
        <v>300</v>
      </c>
      <c r="T658">
        <v>0</v>
      </c>
      <c r="U658">
        <v>33</v>
      </c>
      <c r="V658">
        <v>800</v>
      </c>
      <c r="W658">
        <v>0</v>
      </c>
      <c r="X658">
        <v>0</v>
      </c>
      <c r="Y658">
        <v>0</v>
      </c>
      <c r="Z658">
        <v>4318.66</v>
      </c>
      <c r="AA658">
        <v>0</v>
      </c>
      <c r="AB658">
        <v>3053.68</v>
      </c>
      <c r="AC658">
        <v>0</v>
      </c>
      <c r="AD658">
        <v>0</v>
      </c>
      <c r="AE658">
        <v>0</v>
      </c>
      <c r="AF658">
        <v>0</v>
      </c>
      <c r="AG658">
        <v>619.79</v>
      </c>
      <c r="AH658">
        <v>154.95</v>
      </c>
      <c r="AI658">
        <v>23.24</v>
      </c>
      <c r="AJ658">
        <v>465</v>
      </c>
      <c r="AK658">
        <v>1239.57</v>
      </c>
      <c r="AL658">
        <v>542.31</v>
      </c>
      <c r="AM658">
        <v>54.23</v>
      </c>
      <c r="AN658">
        <v>131.7</v>
      </c>
      <c r="AO658">
        <v>61.98</v>
      </c>
      <c r="AP658">
        <v>0</v>
      </c>
      <c r="AQ658">
        <v>8983.68</v>
      </c>
      <c r="AR658">
        <v>0</v>
      </c>
      <c r="AS658">
        <v>0</v>
      </c>
      <c r="AT658">
        <v>14089.61</v>
      </c>
      <c r="AU658">
        <v>0</v>
      </c>
      <c r="AV658">
        <v>2</v>
      </c>
      <c r="AW658">
        <v>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</row>
    <row r="659" spans="1:62">
      <c r="A659" t="s">
        <v>6151</v>
      </c>
      <c r="B659" t="s">
        <v>5378</v>
      </c>
      <c r="C659" t="s">
        <v>5910</v>
      </c>
      <c r="D659">
        <v>9000766</v>
      </c>
      <c r="E659" t="s">
        <v>2267</v>
      </c>
      <c r="F659">
        <v>7.3</v>
      </c>
      <c r="G659">
        <v>2628</v>
      </c>
      <c r="H659">
        <v>0</v>
      </c>
      <c r="I659">
        <v>0</v>
      </c>
      <c r="J659">
        <v>483.31</v>
      </c>
      <c r="K659">
        <v>20</v>
      </c>
      <c r="L659">
        <v>12</v>
      </c>
      <c r="M659">
        <v>0</v>
      </c>
      <c r="N659">
        <v>216</v>
      </c>
      <c r="O659">
        <v>0</v>
      </c>
      <c r="P659">
        <v>0</v>
      </c>
      <c r="Q659">
        <v>0</v>
      </c>
      <c r="R659">
        <v>100</v>
      </c>
      <c r="S659">
        <v>300</v>
      </c>
      <c r="T659">
        <v>0</v>
      </c>
      <c r="U659">
        <v>33</v>
      </c>
      <c r="V659">
        <v>800</v>
      </c>
      <c r="W659">
        <v>0</v>
      </c>
      <c r="X659">
        <v>736.97</v>
      </c>
      <c r="Y659">
        <v>0</v>
      </c>
      <c r="Z659">
        <v>5329.28</v>
      </c>
      <c r="AA659">
        <v>0</v>
      </c>
      <c r="AB659">
        <v>4078.05</v>
      </c>
      <c r="AC659">
        <v>0</v>
      </c>
      <c r="AD659">
        <v>0</v>
      </c>
      <c r="AE659">
        <v>0</v>
      </c>
      <c r="AF659">
        <v>0</v>
      </c>
      <c r="AG659">
        <v>612.99</v>
      </c>
      <c r="AH659">
        <v>153.25</v>
      </c>
      <c r="AI659">
        <v>22.99</v>
      </c>
      <c r="AJ659">
        <v>460</v>
      </c>
      <c r="AK659">
        <v>1225.97</v>
      </c>
      <c r="AL659">
        <v>536.36</v>
      </c>
      <c r="AM659">
        <v>53.64</v>
      </c>
      <c r="AN659">
        <v>130.26</v>
      </c>
      <c r="AO659">
        <v>61.3</v>
      </c>
      <c r="AP659">
        <v>0</v>
      </c>
      <c r="AQ659">
        <v>12008.05</v>
      </c>
      <c r="AR659">
        <v>0</v>
      </c>
      <c r="AS659">
        <v>0</v>
      </c>
      <c r="AT659">
        <v>14621.99</v>
      </c>
      <c r="AU659">
        <v>0</v>
      </c>
      <c r="AV659">
        <v>2</v>
      </c>
      <c r="AW659">
        <v>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>
      <c r="A660" t="s">
        <v>6152</v>
      </c>
      <c r="B660" t="s">
        <v>5378</v>
      </c>
      <c r="C660" t="s">
        <v>5498</v>
      </c>
      <c r="D660">
        <v>9000767</v>
      </c>
      <c r="E660" t="s">
        <v>2271</v>
      </c>
      <c r="F660">
        <v>5.1</v>
      </c>
      <c r="G660">
        <v>1836</v>
      </c>
      <c r="H660">
        <v>0</v>
      </c>
      <c r="I660">
        <v>0</v>
      </c>
      <c r="J660">
        <v>168.83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100</v>
      </c>
      <c r="S660">
        <v>300</v>
      </c>
      <c r="T660">
        <v>0</v>
      </c>
      <c r="U660">
        <v>33</v>
      </c>
      <c r="V660">
        <v>800</v>
      </c>
      <c r="W660">
        <v>0</v>
      </c>
      <c r="X660">
        <v>506.48</v>
      </c>
      <c r="Y660">
        <v>0</v>
      </c>
      <c r="Z660">
        <v>3744.31</v>
      </c>
      <c r="AA660">
        <v>0</v>
      </c>
      <c r="AB660">
        <v>2779.92</v>
      </c>
      <c r="AC660">
        <v>0</v>
      </c>
      <c r="AD660">
        <v>0</v>
      </c>
      <c r="AE660">
        <v>0</v>
      </c>
      <c r="AF660">
        <v>0</v>
      </c>
      <c r="AG660">
        <v>472.54</v>
      </c>
      <c r="AH660">
        <v>118.13</v>
      </c>
      <c r="AI660">
        <v>17.72</v>
      </c>
      <c r="AJ660">
        <v>354</v>
      </c>
      <c r="AK660">
        <v>945.08</v>
      </c>
      <c r="AL660">
        <v>413.47</v>
      </c>
      <c r="AM660">
        <v>41.35</v>
      </c>
      <c r="AN660">
        <v>100.41</v>
      </c>
      <c r="AO660">
        <v>47.25</v>
      </c>
      <c r="AP660">
        <v>0</v>
      </c>
      <c r="AQ660">
        <v>7509.92</v>
      </c>
      <c r="AR660">
        <v>0</v>
      </c>
      <c r="AS660">
        <v>0</v>
      </c>
      <c r="AT660">
        <v>14266.73</v>
      </c>
      <c r="AU660">
        <v>0</v>
      </c>
      <c r="AV660">
        <v>2</v>
      </c>
      <c r="AW660">
        <v>9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</row>
    <row r="661" spans="1:62">
      <c r="A661" t="s">
        <v>6153</v>
      </c>
      <c r="B661" t="s">
        <v>5378</v>
      </c>
      <c r="C661" t="s">
        <v>5645</v>
      </c>
      <c r="D661">
        <v>9000768</v>
      </c>
      <c r="E661" t="s">
        <v>2275</v>
      </c>
      <c r="F661">
        <v>5.9</v>
      </c>
      <c r="G661">
        <v>2124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216</v>
      </c>
      <c r="O661">
        <v>0</v>
      </c>
      <c r="P661">
        <v>0</v>
      </c>
      <c r="Q661">
        <v>0</v>
      </c>
      <c r="R661">
        <v>100</v>
      </c>
      <c r="S661">
        <v>300</v>
      </c>
      <c r="T661">
        <v>0</v>
      </c>
      <c r="U661">
        <v>33</v>
      </c>
      <c r="V661">
        <v>800</v>
      </c>
      <c r="W661">
        <v>0</v>
      </c>
      <c r="X661">
        <v>1181.86</v>
      </c>
      <c r="Y661">
        <v>0</v>
      </c>
      <c r="Z661">
        <v>4754.86</v>
      </c>
      <c r="AA661">
        <v>0</v>
      </c>
      <c r="AB661">
        <v>3641.38</v>
      </c>
      <c r="AC661">
        <v>0</v>
      </c>
      <c r="AD661">
        <v>0</v>
      </c>
      <c r="AE661">
        <v>0</v>
      </c>
      <c r="AF661">
        <v>0</v>
      </c>
      <c r="AG661">
        <v>545.62</v>
      </c>
      <c r="AH661">
        <v>136.4</v>
      </c>
      <c r="AI661">
        <v>20.46</v>
      </c>
      <c r="AJ661">
        <v>409</v>
      </c>
      <c r="AK661">
        <v>1091.24</v>
      </c>
      <c r="AL661">
        <v>477.42</v>
      </c>
      <c r="AM661">
        <v>47.74</v>
      </c>
      <c r="AN661">
        <v>115.94</v>
      </c>
      <c r="AO661">
        <v>54.56</v>
      </c>
      <c r="AP661">
        <v>0</v>
      </c>
      <c r="AQ661">
        <v>11571.38</v>
      </c>
      <c r="AR661">
        <v>0</v>
      </c>
      <c r="AS661">
        <v>0</v>
      </c>
      <c r="AT661">
        <v>13770.09</v>
      </c>
      <c r="AU661">
        <v>0</v>
      </c>
      <c r="AV661">
        <v>2</v>
      </c>
      <c r="AW661">
        <v>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 spans="1:62">
      <c r="A662" t="s">
        <v>6154</v>
      </c>
      <c r="B662" t="s">
        <v>5378</v>
      </c>
      <c r="C662" t="s">
        <v>5905</v>
      </c>
      <c r="D662">
        <v>9000769</v>
      </c>
      <c r="E662" t="s">
        <v>2279</v>
      </c>
      <c r="F662">
        <v>7.1</v>
      </c>
      <c r="G662">
        <v>2556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100</v>
      </c>
      <c r="S662">
        <v>300</v>
      </c>
      <c r="T662">
        <v>0</v>
      </c>
      <c r="U662">
        <v>33</v>
      </c>
      <c r="V662">
        <v>800</v>
      </c>
      <c r="W662">
        <v>0</v>
      </c>
      <c r="X662">
        <v>235.03</v>
      </c>
      <c r="Y662">
        <v>0</v>
      </c>
      <c r="Z662">
        <v>4024.03</v>
      </c>
      <c r="AA662">
        <v>0</v>
      </c>
      <c r="AB662">
        <v>3028.22</v>
      </c>
      <c r="AC662">
        <v>0</v>
      </c>
      <c r="AD662">
        <v>0</v>
      </c>
      <c r="AE662">
        <v>0</v>
      </c>
      <c r="AF662">
        <v>0</v>
      </c>
      <c r="AG662">
        <v>487.62</v>
      </c>
      <c r="AH662">
        <v>121.9</v>
      </c>
      <c r="AI662">
        <v>18.29</v>
      </c>
      <c r="AJ662">
        <v>366</v>
      </c>
      <c r="AK662">
        <v>975.24</v>
      </c>
      <c r="AL662">
        <v>426.67</v>
      </c>
      <c r="AM662">
        <v>42.67</v>
      </c>
      <c r="AN662">
        <v>103.62</v>
      </c>
      <c r="AO662">
        <v>48.76</v>
      </c>
      <c r="AP662">
        <v>0</v>
      </c>
      <c r="AQ662">
        <v>4958.22</v>
      </c>
      <c r="AR662">
        <v>0</v>
      </c>
      <c r="AS662">
        <v>0</v>
      </c>
      <c r="AT662">
        <v>12788.93</v>
      </c>
      <c r="AU662">
        <v>0</v>
      </c>
      <c r="AV662">
        <v>2</v>
      </c>
      <c r="AW662">
        <v>9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>
      <c r="A663" t="s">
        <v>6155</v>
      </c>
      <c r="B663" t="s">
        <v>5378</v>
      </c>
      <c r="C663" t="s">
        <v>5645</v>
      </c>
      <c r="D663">
        <v>9000770</v>
      </c>
      <c r="E663" t="s">
        <v>2283</v>
      </c>
      <c r="F663">
        <v>5.9</v>
      </c>
      <c r="G663">
        <v>2124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100</v>
      </c>
      <c r="S663">
        <v>300</v>
      </c>
      <c r="T663">
        <v>0</v>
      </c>
      <c r="U663">
        <v>33</v>
      </c>
      <c r="V663">
        <v>800</v>
      </c>
      <c r="W663">
        <v>0</v>
      </c>
      <c r="X663">
        <v>1074.21</v>
      </c>
      <c r="Y663">
        <v>0</v>
      </c>
      <c r="Z663">
        <v>4431.21</v>
      </c>
      <c r="AA663">
        <v>0</v>
      </c>
      <c r="AB663">
        <v>3374.42</v>
      </c>
      <c r="AC663">
        <v>0</v>
      </c>
      <c r="AD663">
        <v>0</v>
      </c>
      <c r="AE663">
        <v>0</v>
      </c>
      <c r="AF663">
        <v>0</v>
      </c>
      <c r="AG663">
        <v>517.9</v>
      </c>
      <c r="AH663">
        <v>129.47</v>
      </c>
      <c r="AI663">
        <v>19.42</v>
      </c>
      <c r="AJ663">
        <v>388</v>
      </c>
      <c r="AK663">
        <v>1035.8</v>
      </c>
      <c r="AL663">
        <v>453.16</v>
      </c>
      <c r="AM663">
        <v>45.32</v>
      </c>
      <c r="AN663">
        <v>110.05</v>
      </c>
      <c r="AO663">
        <v>51.79</v>
      </c>
      <c r="AP663">
        <v>0</v>
      </c>
      <c r="AQ663">
        <v>11304.42</v>
      </c>
      <c r="AR663">
        <v>0</v>
      </c>
      <c r="AS663">
        <v>0</v>
      </c>
      <c r="AT663">
        <v>13532.63</v>
      </c>
      <c r="AU663">
        <v>0</v>
      </c>
      <c r="AV663">
        <v>2</v>
      </c>
      <c r="AW663">
        <v>9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>
      <c r="A664" t="s">
        <v>6156</v>
      </c>
      <c r="B664" t="s">
        <v>5378</v>
      </c>
      <c r="C664" t="s">
        <v>5645</v>
      </c>
      <c r="D664">
        <v>9000771</v>
      </c>
      <c r="E664" t="s">
        <v>2287</v>
      </c>
      <c r="F664">
        <v>5.9</v>
      </c>
      <c r="G664">
        <v>2124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100</v>
      </c>
      <c r="S664">
        <v>300</v>
      </c>
      <c r="T664">
        <v>0</v>
      </c>
      <c r="U664">
        <v>33</v>
      </c>
      <c r="V664">
        <v>800</v>
      </c>
      <c r="W664">
        <v>0</v>
      </c>
      <c r="X664">
        <v>332.97</v>
      </c>
      <c r="Y664">
        <v>0</v>
      </c>
      <c r="Z664">
        <v>3689.97</v>
      </c>
      <c r="AA664">
        <v>0</v>
      </c>
      <c r="AB664">
        <v>2679.32</v>
      </c>
      <c r="AC664">
        <v>0</v>
      </c>
      <c r="AD664">
        <v>0</v>
      </c>
      <c r="AE664">
        <v>0</v>
      </c>
      <c r="AF664">
        <v>0</v>
      </c>
      <c r="AG664">
        <v>495.26</v>
      </c>
      <c r="AH664">
        <v>123.82</v>
      </c>
      <c r="AI664">
        <v>18.57</v>
      </c>
      <c r="AJ664">
        <v>371</v>
      </c>
      <c r="AK664">
        <v>990.52</v>
      </c>
      <c r="AL664">
        <v>433.35</v>
      </c>
      <c r="AM664">
        <v>43.34</v>
      </c>
      <c r="AN664">
        <v>105.24</v>
      </c>
      <c r="AO664">
        <v>49.53</v>
      </c>
      <c r="AP664">
        <v>0</v>
      </c>
      <c r="AQ664">
        <v>8609.32</v>
      </c>
      <c r="AR664">
        <v>0</v>
      </c>
      <c r="AS664">
        <v>0</v>
      </c>
      <c r="AT664">
        <v>13529.53</v>
      </c>
      <c r="AU664">
        <v>0</v>
      </c>
      <c r="AV664">
        <v>2</v>
      </c>
      <c r="AW664">
        <v>9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>
      <c r="A665" t="s">
        <v>6157</v>
      </c>
      <c r="B665" t="s">
        <v>5378</v>
      </c>
      <c r="C665" t="s">
        <v>5836</v>
      </c>
      <c r="D665">
        <v>9000772</v>
      </c>
      <c r="E665" t="s">
        <v>2291</v>
      </c>
      <c r="F665">
        <v>6.7</v>
      </c>
      <c r="G665">
        <v>2412</v>
      </c>
      <c r="H665">
        <v>0</v>
      </c>
      <c r="I665">
        <v>86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100</v>
      </c>
      <c r="S665">
        <v>300</v>
      </c>
      <c r="T665">
        <v>0</v>
      </c>
      <c r="U665">
        <v>33</v>
      </c>
      <c r="V665">
        <v>800</v>
      </c>
      <c r="W665">
        <v>0</v>
      </c>
      <c r="X665">
        <v>1506.76</v>
      </c>
      <c r="Y665">
        <v>0</v>
      </c>
      <c r="Z665">
        <v>5237.76</v>
      </c>
      <c r="AA665">
        <v>0</v>
      </c>
      <c r="AB665">
        <v>4130.37</v>
      </c>
      <c r="AC665">
        <v>0</v>
      </c>
      <c r="AD665">
        <v>0</v>
      </c>
      <c r="AE665">
        <v>0</v>
      </c>
      <c r="AF665">
        <v>0</v>
      </c>
      <c r="AG665">
        <v>542.44</v>
      </c>
      <c r="AH665">
        <v>135.61</v>
      </c>
      <c r="AI665">
        <v>20.34</v>
      </c>
      <c r="AJ665">
        <v>407</v>
      </c>
      <c r="AK665">
        <v>1084.88</v>
      </c>
      <c r="AL665">
        <v>474.63</v>
      </c>
      <c r="AM665">
        <v>47.46</v>
      </c>
      <c r="AN665">
        <v>115.27</v>
      </c>
      <c r="AO665">
        <v>54.24</v>
      </c>
      <c r="AP665">
        <v>0</v>
      </c>
      <c r="AQ665">
        <v>9060.37</v>
      </c>
      <c r="AR665">
        <v>0</v>
      </c>
      <c r="AS665">
        <v>0</v>
      </c>
      <c r="AT665">
        <v>14470.05</v>
      </c>
      <c r="AU665">
        <v>0</v>
      </c>
      <c r="AV665">
        <v>2</v>
      </c>
      <c r="AW665">
        <v>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>
      <c r="A666" t="s">
        <v>6158</v>
      </c>
      <c r="B666" t="s">
        <v>5378</v>
      </c>
      <c r="C666" t="s">
        <v>5905</v>
      </c>
      <c r="D666">
        <v>9000773</v>
      </c>
      <c r="E666" t="s">
        <v>2295</v>
      </c>
      <c r="F666">
        <v>7.3</v>
      </c>
      <c r="G666">
        <v>2628</v>
      </c>
      <c r="H666">
        <v>0</v>
      </c>
      <c r="I666">
        <v>0</v>
      </c>
      <c r="J666">
        <v>241.66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100</v>
      </c>
      <c r="S666">
        <v>300</v>
      </c>
      <c r="T666">
        <v>0</v>
      </c>
      <c r="U666">
        <v>33</v>
      </c>
      <c r="V666">
        <v>800</v>
      </c>
      <c r="W666">
        <v>0</v>
      </c>
      <c r="X666">
        <v>604.14</v>
      </c>
      <c r="Y666">
        <v>0</v>
      </c>
      <c r="Z666">
        <v>4706.8</v>
      </c>
      <c r="AA666">
        <v>0</v>
      </c>
      <c r="AB666">
        <v>3375.98</v>
      </c>
      <c r="AC666">
        <v>0</v>
      </c>
      <c r="AD666">
        <v>0</v>
      </c>
      <c r="AE666">
        <v>0</v>
      </c>
      <c r="AF666">
        <v>0</v>
      </c>
      <c r="AG666">
        <v>645</v>
      </c>
      <c r="AH666">
        <v>161.25</v>
      </c>
      <c r="AI666">
        <v>24.19</v>
      </c>
      <c r="AJ666">
        <v>484</v>
      </c>
      <c r="AK666">
        <v>1290</v>
      </c>
      <c r="AL666">
        <v>564.38</v>
      </c>
      <c r="AM666">
        <v>56.44</v>
      </c>
      <c r="AN666">
        <v>137.06</v>
      </c>
      <c r="AO666">
        <v>64.5</v>
      </c>
      <c r="AP666">
        <v>0</v>
      </c>
      <c r="AQ666">
        <v>7320.36</v>
      </c>
      <c r="AR666">
        <v>14.38</v>
      </c>
      <c r="AS666">
        <v>0</v>
      </c>
      <c r="AT666">
        <v>15479.25</v>
      </c>
      <c r="AU666">
        <v>14.38</v>
      </c>
      <c r="AV666">
        <v>2</v>
      </c>
      <c r="AW666">
        <v>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</row>
    <row r="667" spans="1:62">
      <c r="A667" t="s">
        <v>6159</v>
      </c>
      <c r="B667" t="s">
        <v>5378</v>
      </c>
      <c r="C667" t="s">
        <v>5645</v>
      </c>
      <c r="D667">
        <v>9000774</v>
      </c>
      <c r="E667" t="s">
        <v>2299</v>
      </c>
      <c r="F667">
        <v>5.9</v>
      </c>
      <c r="G667">
        <v>2124</v>
      </c>
      <c r="H667">
        <v>0</v>
      </c>
      <c r="I667">
        <v>48</v>
      </c>
      <c r="J667">
        <v>390.62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100</v>
      </c>
      <c r="S667">
        <v>300</v>
      </c>
      <c r="T667">
        <v>0</v>
      </c>
      <c r="U667">
        <v>33</v>
      </c>
      <c r="V667">
        <v>800</v>
      </c>
      <c r="W667">
        <v>0</v>
      </c>
      <c r="X667">
        <v>488.28</v>
      </c>
      <c r="Y667">
        <v>0</v>
      </c>
      <c r="Z667">
        <v>4283.9</v>
      </c>
      <c r="AA667">
        <v>0</v>
      </c>
      <c r="AB667">
        <v>3438.59</v>
      </c>
      <c r="AC667">
        <v>0</v>
      </c>
      <c r="AD667">
        <v>0</v>
      </c>
      <c r="AE667">
        <v>0</v>
      </c>
      <c r="AF667">
        <v>0</v>
      </c>
      <c r="AG667">
        <v>413.48</v>
      </c>
      <c r="AH667">
        <v>104.32</v>
      </c>
      <c r="AI667">
        <v>15.51</v>
      </c>
      <c r="AJ667">
        <v>310</v>
      </c>
      <c r="AK667">
        <v>826.96</v>
      </c>
      <c r="AL667">
        <v>365.12</v>
      </c>
      <c r="AM667">
        <v>36.18</v>
      </c>
      <c r="AN667">
        <v>87.86</v>
      </c>
      <c r="AO667">
        <v>41.73</v>
      </c>
      <c r="AP667">
        <v>0</v>
      </c>
      <c r="AQ667">
        <v>11368.59</v>
      </c>
      <c r="AR667">
        <v>0</v>
      </c>
      <c r="AS667">
        <v>0</v>
      </c>
      <c r="AT667">
        <v>14753.47</v>
      </c>
      <c r="AU667">
        <v>0</v>
      </c>
      <c r="AV667">
        <v>2</v>
      </c>
      <c r="AW667">
        <v>9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</row>
    <row r="668" spans="1:62">
      <c r="A668" t="s">
        <v>6160</v>
      </c>
      <c r="B668" t="s">
        <v>5378</v>
      </c>
      <c r="C668" t="s">
        <v>5840</v>
      </c>
      <c r="D668">
        <v>9000775</v>
      </c>
      <c r="E668" t="s">
        <v>2303</v>
      </c>
      <c r="F668">
        <v>5.9</v>
      </c>
      <c r="G668">
        <v>2124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100</v>
      </c>
      <c r="S668">
        <v>300</v>
      </c>
      <c r="T668">
        <v>0</v>
      </c>
      <c r="U668">
        <v>33</v>
      </c>
      <c r="V668">
        <v>800</v>
      </c>
      <c r="W668">
        <v>0</v>
      </c>
      <c r="X668">
        <v>878.9</v>
      </c>
      <c r="Y668">
        <v>0</v>
      </c>
      <c r="Z668">
        <v>4235.9</v>
      </c>
      <c r="AA668">
        <v>0</v>
      </c>
      <c r="AB668">
        <v>3304.86</v>
      </c>
      <c r="AC668">
        <v>0</v>
      </c>
      <c r="AD668">
        <v>0</v>
      </c>
      <c r="AE668">
        <v>0</v>
      </c>
      <c r="AF668">
        <v>0</v>
      </c>
      <c r="AG668">
        <v>455.95</v>
      </c>
      <c r="AH668">
        <v>113.99</v>
      </c>
      <c r="AI668">
        <v>17.1</v>
      </c>
      <c r="AJ668">
        <v>342</v>
      </c>
      <c r="AK668">
        <v>911.9</v>
      </c>
      <c r="AL668">
        <v>398.96</v>
      </c>
      <c r="AM668">
        <v>39.9</v>
      </c>
      <c r="AN668">
        <v>96.89</v>
      </c>
      <c r="AO668">
        <v>45.6</v>
      </c>
      <c r="AP668">
        <v>0</v>
      </c>
      <c r="AQ668">
        <v>9234.86</v>
      </c>
      <c r="AR668">
        <v>0</v>
      </c>
      <c r="AS668">
        <v>0</v>
      </c>
      <c r="AT668">
        <v>11250.97</v>
      </c>
      <c r="AU668">
        <v>0</v>
      </c>
      <c r="AV668">
        <v>2</v>
      </c>
      <c r="AW668">
        <v>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>
      <c r="A669" t="s">
        <v>6161</v>
      </c>
      <c r="B669" t="s">
        <v>5378</v>
      </c>
      <c r="C669" t="s">
        <v>6162</v>
      </c>
      <c r="D669">
        <v>9000776</v>
      </c>
      <c r="E669" t="s">
        <v>2307</v>
      </c>
      <c r="F669">
        <v>6.7</v>
      </c>
      <c r="G669">
        <v>2412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216</v>
      </c>
      <c r="O669">
        <v>0</v>
      </c>
      <c r="P669">
        <v>0</v>
      </c>
      <c r="Q669">
        <v>0</v>
      </c>
      <c r="R669">
        <v>100</v>
      </c>
      <c r="S669">
        <v>300</v>
      </c>
      <c r="T669">
        <v>0</v>
      </c>
      <c r="U669">
        <v>33</v>
      </c>
      <c r="V669">
        <v>800</v>
      </c>
      <c r="W669">
        <v>0</v>
      </c>
      <c r="X669">
        <v>332.69</v>
      </c>
      <c r="Y669">
        <v>0</v>
      </c>
      <c r="Z669">
        <v>4193.69</v>
      </c>
      <c r="AA669">
        <v>0</v>
      </c>
      <c r="AB669">
        <v>3082.57</v>
      </c>
      <c r="AC669">
        <v>0</v>
      </c>
      <c r="AD669">
        <v>0</v>
      </c>
      <c r="AE669">
        <v>0</v>
      </c>
      <c r="AF669">
        <v>0</v>
      </c>
      <c r="AG669">
        <v>544.56</v>
      </c>
      <c r="AH669">
        <v>136.14</v>
      </c>
      <c r="AI669">
        <v>20.42</v>
      </c>
      <c r="AJ669">
        <v>408</v>
      </c>
      <c r="AK669">
        <v>1089.12</v>
      </c>
      <c r="AL669">
        <v>476.49</v>
      </c>
      <c r="AM669">
        <v>47.65</v>
      </c>
      <c r="AN669">
        <v>115.72</v>
      </c>
      <c r="AO669">
        <v>54.46</v>
      </c>
      <c r="AP669">
        <v>0</v>
      </c>
      <c r="AQ669">
        <v>9012.57</v>
      </c>
      <c r="AR669">
        <v>0</v>
      </c>
      <c r="AS669">
        <v>0</v>
      </c>
      <c r="AT669">
        <v>13531.77</v>
      </c>
      <c r="AU669">
        <v>0</v>
      </c>
      <c r="AV669">
        <v>2</v>
      </c>
      <c r="AW669">
        <v>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>
      <c r="A670" t="s">
        <v>6163</v>
      </c>
      <c r="B670" t="s">
        <v>5378</v>
      </c>
      <c r="C670" t="s">
        <v>5905</v>
      </c>
      <c r="D670">
        <v>9000777</v>
      </c>
      <c r="E670" t="s">
        <v>2311</v>
      </c>
      <c r="F670">
        <v>7.1</v>
      </c>
      <c r="G670">
        <v>2556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100</v>
      </c>
      <c r="S670">
        <v>300</v>
      </c>
      <c r="T670">
        <v>0</v>
      </c>
      <c r="U670">
        <v>33</v>
      </c>
      <c r="V670">
        <v>800</v>
      </c>
      <c r="W670">
        <v>0</v>
      </c>
      <c r="X670">
        <v>1057.66</v>
      </c>
      <c r="Y670">
        <v>0</v>
      </c>
      <c r="Z670">
        <v>4846.66</v>
      </c>
      <c r="AA670">
        <v>0</v>
      </c>
      <c r="AB670">
        <v>3576.12</v>
      </c>
      <c r="AC670">
        <v>0</v>
      </c>
      <c r="AD670">
        <v>0</v>
      </c>
      <c r="AE670">
        <v>0</v>
      </c>
      <c r="AF670">
        <v>0</v>
      </c>
      <c r="AG670">
        <v>622.55</v>
      </c>
      <c r="AH670">
        <v>155.64</v>
      </c>
      <c r="AI670">
        <v>23.35</v>
      </c>
      <c r="AJ670">
        <v>467</v>
      </c>
      <c r="AK670">
        <v>1245.09</v>
      </c>
      <c r="AL670">
        <v>544.73</v>
      </c>
      <c r="AM670">
        <v>54.47</v>
      </c>
      <c r="AN670">
        <v>132.29</v>
      </c>
      <c r="AO670">
        <v>62.25</v>
      </c>
      <c r="AP670">
        <v>0</v>
      </c>
      <c r="AQ670">
        <v>9506.12</v>
      </c>
      <c r="AR670">
        <v>0</v>
      </c>
      <c r="AS670">
        <v>0</v>
      </c>
      <c r="AT670">
        <v>14499.7</v>
      </c>
      <c r="AU670">
        <v>0</v>
      </c>
      <c r="AV670">
        <v>2</v>
      </c>
      <c r="AW670">
        <v>9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</row>
    <row r="671" spans="1:62">
      <c r="A671" t="s">
        <v>6164</v>
      </c>
      <c r="B671" t="s">
        <v>5378</v>
      </c>
      <c r="C671" t="s">
        <v>5855</v>
      </c>
      <c r="D671">
        <v>9000778</v>
      </c>
      <c r="E671" t="s">
        <v>2315</v>
      </c>
      <c r="F671">
        <v>7.3</v>
      </c>
      <c r="G671">
        <v>2628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100</v>
      </c>
      <c r="S671">
        <v>300</v>
      </c>
      <c r="T671">
        <v>0</v>
      </c>
      <c r="U671">
        <v>33</v>
      </c>
      <c r="V671">
        <v>800</v>
      </c>
      <c r="W671">
        <v>0</v>
      </c>
      <c r="X671">
        <v>976.62</v>
      </c>
      <c r="Y671">
        <v>0</v>
      </c>
      <c r="Z671">
        <v>4837.62</v>
      </c>
      <c r="AA671">
        <v>0</v>
      </c>
      <c r="AB671">
        <v>3716.79</v>
      </c>
      <c r="AC671">
        <v>0</v>
      </c>
      <c r="AD671">
        <v>0</v>
      </c>
      <c r="AE671">
        <v>0</v>
      </c>
      <c r="AF671">
        <v>0</v>
      </c>
      <c r="AG671">
        <v>548.99</v>
      </c>
      <c r="AH671">
        <v>137.25</v>
      </c>
      <c r="AI671">
        <v>20.59</v>
      </c>
      <c r="AJ671">
        <v>412</v>
      </c>
      <c r="AK671">
        <v>1097.98</v>
      </c>
      <c r="AL671">
        <v>480.37</v>
      </c>
      <c r="AM671">
        <v>48.04</v>
      </c>
      <c r="AN671">
        <v>116.66</v>
      </c>
      <c r="AO671">
        <v>54.9</v>
      </c>
      <c r="AP671">
        <v>0</v>
      </c>
      <c r="AQ671">
        <v>8646.79</v>
      </c>
      <c r="AR671">
        <v>0</v>
      </c>
      <c r="AS671">
        <v>0</v>
      </c>
      <c r="AT671">
        <v>13294.71</v>
      </c>
      <c r="AU671">
        <v>0</v>
      </c>
      <c r="AV671">
        <v>2</v>
      </c>
      <c r="AW671">
        <v>9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>
      <c r="A672" t="s">
        <v>6165</v>
      </c>
      <c r="B672" t="s">
        <v>5378</v>
      </c>
      <c r="C672" t="s">
        <v>5914</v>
      </c>
      <c r="D672">
        <v>9000779</v>
      </c>
      <c r="E672" t="s">
        <v>2319</v>
      </c>
      <c r="F672">
        <v>5.9</v>
      </c>
      <c r="G672">
        <v>2124</v>
      </c>
      <c r="H672">
        <v>0</v>
      </c>
      <c r="I672">
        <v>0</v>
      </c>
      <c r="J672">
        <v>0</v>
      </c>
      <c r="K672">
        <v>0</v>
      </c>
      <c r="L672">
        <v>84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100</v>
      </c>
      <c r="S672">
        <v>300</v>
      </c>
      <c r="T672">
        <v>0</v>
      </c>
      <c r="U672">
        <v>33</v>
      </c>
      <c r="V672">
        <v>800</v>
      </c>
      <c r="W672">
        <v>0</v>
      </c>
      <c r="X672">
        <v>1181.86</v>
      </c>
      <c r="Y672">
        <v>0</v>
      </c>
      <c r="Z672">
        <v>4622.86</v>
      </c>
      <c r="AA672">
        <v>0</v>
      </c>
      <c r="AB672">
        <v>3545.27</v>
      </c>
      <c r="AC672">
        <v>0</v>
      </c>
      <c r="AD672">
        <v>0</v>
      </c>
      <c r="AE672">
        <v>0</v>
      </c>
      <c r="AF672">
        <v>0</v>
      </c>
      <c r="AG672">
        <v>527.84</v>
      </c>
      <c r="AH672">
        <v>131.96</v>
      </c>
      <c r="AI672">
        <v>19.79</v>
      </c>
      <c r="AJ672">
        <v>396</v>
      </c>
      <c r="AK672">
        <v>1055.68</v>
      </c>
      <c r="AL672">
        <v>461.86</v>
      </c>
      <c r="AM672">
        <v>46.19</v>
      </c>
      <c r="AN672">
        <v>112.17</v>
      </c>
      <c r="AO672">
        <v>52.78</v>
      </c>
      <c r="AP672">
        <v>0</v>
      </c>
      <c r="AQ672">
        <v>9475.27</v>
      </c>
      <c r="AR672">
        <v>0</v>
      </c>
      <c r="AS672">
        <v>0</v>
      </c>
      <c r="AT672">
        <v>12261</v>
      </c>
      <c r="AU672">
        <v>0</v>
      </c>
      <c r="AV672">
        <v>2</v>
      </c>
      <c r="AW672">
        <v>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>
      <c r="A673" t="s">
        <v>6166</v>
      </c>
      <c r="B673" t="s">
        <v>5378</v>
      </c>
      <c r="C673" t="s">
        <v>5914</v>
      </c>
      <c r="D673">
        <v>9000780</v>
      </c>
      <c r="E673" t="s">
        <v>2323</v>
      </c>
      <c r="F673">
        <v>7.1</v>
      </c>
      <c r="G673">
        <v>2556</v>
      </c>
      <c r="H673">
        <v>0</v>
      </c>
      <c r="I673">
        <v>8</v>
      </c>
      <c r="J673">
        <v>0</v>
      </c>
      <c r="K673">
        <v>0</v>
      </c>
      <c r="L673">
        <v>0</v>
      </c>
      <c r="M673">
        <v>0</v>
      </c>
      <c r="N673">
        <v>216</v>
      </c>
      <c r="O673">
        <v>0</v>
      </c>
      <c r="P673">
        <v>0</v>
      </c>
      <c r="Q673">
        <v>0</v>
      </c>
      <c r="R673">
        <v>100</v>
      </c>
      <c r="S673">
        <v>300</v>
      </c>
      <c r="T673">
        <v>0</v>
      </c>
      <c r="U673">
        <v>33</v>
      </c>
      <c r="V673">
        <v>800</v>
      </c>
      <c r="W673">
        <v>0</v>
      </c>
      <c r="X673">
        <v>705.1</v>
      </c>
      <c r="Y673">
        <v>0</v>
      </c>
      <c r="Z673">
        <v>4718.1</v>
      </c>
      <c r="AA673">
        <v>0</v>
      </c>
      <c r="AB673">
        <v>3391.21</v>
      </c>
      <c r="AC673">
        <v>0</v>
      </c>
      <c r="AD673">
        <v>0</v>
      </c>
      <c r="AE673">
        <v>0</v>
      </c>
      <c r="AF673">
        <v>0</v>
      </c>
      <c r="AG673">
        <v>650.01</v>
      </c>
      <c r="AH673">
        <v>162.5</v>
      </c>
      <c r="AI673">
        <v>24.38</v>
      </c>
      <c r="AJ673">
        <v>488</v>
      </c>
      <c r="AK673">
        <v>1300.03</v>
      </c>
      <c r="AL673">
        <v>568.76</v>
      </c>
      <c r="AM673">
        <v>56.88</v>
      </c>
      <c r="AN673">
        <v>138.13</v>
      </c>
      <c r="AO673">
        <v>65</v>
      </c>
      <c r="AP673">
        <v>0</v>
      </c>
      <c r="AQ673">
        <v>11321.21</v>
      </c>
      <c r="AR673">
        <v>0</v>
      </c>
      <c r="AS673">
        <v>0</v>
      </c>
      <c r="AT673">
        <v>14448.03</v>
      </c>
      <c r="AU673">
        <v>0</v>
      </c>
      <c r="AV673">
        <v>2</v>
      </c>
      <c r="AW673">
        <v>9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</row>
    <row r="674" spans="1:62">
      <c r="A674" t="s">
        <v>6167</v>
      </c>
      <c r="B674" t="s">
        <v>5378</v>
      </c>
      <c r="C674" t="s">
        <v>5914</v>
      </c>
      <c r="D674">
        <v>9000781</v>
      </c>
      <c r="E674" t="s">
        <v>2327</v>
      </c>
      <c r="F674">
        <v>6.7</v>
      </c>
      <c r="G674">
        <v>2412</v>
      </c>
      <c r="H674">
        <v>0</v>
      </c>
      <c r="I674">
        <v>0</v>
      </c>
      <c r="J674">
        <v>221.79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100</v>
      </c>
      <c r="S674">
        <v>300</v>
      </c>
      <c r="T674">
        <v>0</v>
      </c>
      <c r="U674">
        <v>33</v>
      </c>
      <c r="V674">
        <v>800</v>
      </c>
      <c r="W674">
        <v>0</v>
      </c>
      <c r="X674">
        <v>1342.76</v>
      </c>
      <c r="Y674">
        <v>0</v>
      </c>
      <c r="Z674">
        <v>5209.55</v>
      </c>
      <c r="AA674">
        <v>0</v>
      </c>
      <c r="AB674">
        <v>4021.02</v>
      </c>
      <c r="AC674">
        <v>0</v>
      </c>
      <c r="AD674">
        <v>0</v>
      </c>
      <c r="AE674">
        <v>0</v>
      </c>
      <c r="AF674">
        <v>0</v>
      </c>
      <c r="AG674">
        <v>582.16</v>
      </c>
      <c r="AH674">
        <v>145.54</v>
      </c>
      <c r="AI674">
        <v>21.83</v>
      </c>
      <c r="AJ674">
        <v>437</v>
      </c>
      <c r="AK674">
        <v>1164.32</v>
      </c>
      <c r="AL674">
        <v>509.39</v>
      </c>
      <c r="AM674">
        <v>50.94</v>
      </c>
      <c r="AN674">
        <v>123.71</v>
      </c>
      <c r="AO674">
        <v>58.22</v>
      </c>
      <c r="AP674">
        <v>0</v>
      </c>
      <c r="AQ674">
        <v>7951.02</v>
      </c>
      <c r="AR674">
        <v>0</v>
      </c>
      <c r="AS674">
        <v>0</v>
      </c>
      <c r="AT674">
        <v>14343.52</v>
      </c>
      <c r="AU674">
        <v>0</v>
      </c>
      <c r="AV674">
        <v>2</v>
      </c>
      <c r="AW674">
        <v>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>
      <c r="A675" t="s">
        <v>6168</v>
      </c>
      <c r="B675" t="s">
        <v>5378</v>
      </c>
      <c r="C675" t="s">
        <v>5840</v>
      </c>
      <c r="D675">
        <v>9000782</v>
      </c>
      <c r="E675" t="s">
        <v>2331</v>
      </c>
      <c r="F675">
        <v>6.1</v>
      </c>
      <c r="G675">
        <v>2196</v>
      </c>
      <c r="H675">
        <v>0</v>
      </c>
      <c r="I675">
        <v>24</v>
      </c>
      <c r="J675">
        <v>0</v>
      </c>
      <c r="K675">
        <v>0</v>
      </c>
      <c r="L675">
        <v>0</v>
      </c>
      <c r="M675">
        <v>0</v>
      </c>
      <c r="N675">
        <v>216</v>
      </c>
      <c r="O675">
        <v>0</v>
      </c>
      <c r="P675">
        <v>0</v>
      </c>
      <c r="Q675">
        <v>0</v>
      </c>
      <c r="R675">
        <v>100</v>
      </c>
      <c r="S675">
        <v>300</v>
      </c>
      <c r="T675">
        <v>0</v>
      </c>
      <c r="U675">
        <v>33</v>
      </c>
      <c r="V675">
        <v>800</v>
      </c>
      <c r="W675">
        <v>0</v>
      </c>
      <c r="X675">
        <v>958.69</v>
      </c>
      <c r="Y675">
        <v>0</v>
      </c>
      <c r="Z675">
        <v>4627.69</v>
      </c>
      <c r="AA675">
        <v>0</v>
      </c>
      <c r="AB675">
        <v>3640.04</v>
      </c>
      <c r="AC675">
        <v>0</v>
      </c>
      <c r="AD675">
        <v>0</v>
      </c>
      <c r="AE675">
        <v>0</v>
      </c>
      <c r="AF675">
        <v>0</v>
      </c>
      <c r="AG675">
        <v>483.61</v>
      </c>
      <c r="AH675">
        <v>120.9</v>
      </c>
      <c r="AI675">
        <v>18.14</v>
      </c>
      <c r="AJ675">
        <v>363</v>
      </c>
      <c r="AK675">
        <v>967.22</v>
      </c>
      <c r="AL675">
        <v>423.16</v>
      </c>
      <c r="AM675">
        <v>42.32</v>
      </c>
      <c r="AN675">
        <v>102.77</v>
      </c>
      <c r="AO675">
        <v>48.36</v>
      </c>
      <c r="AP675">
        <v>0</v>
      </c>
      <c r="AQ675">
        <v>6570.04</v>
      </c>
      <c r="AR675">
        <v>0</v>
      </c>
      <c r="AS675">
        <v>0</v>
      </c>
      <c r="AT675">
        <v>12927.77</v>
      </c>
      <c r="AU675">
        <v>0</v>
      </c>
      <c r="AV675">
        <v>2</v>
      </c>
      <c r="AW675">
        <v>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>
      <c r="A676" t="s">
        <v>6169</v>
      </c>
      <c r="B676" t="s">
        <v>5378</v>
      </c>
      <c r="C676" t="s">
        <v>5645</v>
      </c>
      <c r="D676">
        <v>9000783</v>
      </c>
      <c r="E676" t="s">
        <v>2335</v>
      </c>
      <c r="F676">
        <v>5.7</v>
      </c>
      <c r="G676">
        <v>2052</v>
      </c>
      <c r="H676">
        <v>0</v>
      </c>
      <c r="I676">
        <v>24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100</v>
      </c>
      <c r="S676">
        <v>300</v>
      </c>
      <c r="T676">
        <v>0</v>
      </c>
      <c r="U676">
        <v>33</v>
      </c>
      <c r="V676">
        <v>800</v>
      </c>
      <c r="W676">
        <v>0</v>
      </c>
      <c r="X676">
        <v>471.72</v>
      </c>
      <c r="Y676">
        <v>0</v>
      </c>
      <c r="Z676">
        <v>3780.72</v>
      </c>
      <c r="AA676">
        <v>0</v>
      </c>
      <c r="AB676">
        <v>2730.82</v>
      </c>
      <c r="AC676">
        <v>0</v>
      </c>
      <c r="AD676">
        <v>0</v>
      </c>
      <c r="AE676">
        <v>0</v>
      </c>
      <c r="AF676">
        <v>0</v>
      </c>
      <c r="AG676">
        <v>514.1</v>
      </c>
      <c r="AH676">
        <v>128.52</v>
      </c>
      <c r="AI676">
        <v>19.28</v>
      </c>
      <c r="AJ676">
        <v>386</v>
      </c>
      <c r="AK676">
        <v>1028.19</v>
      </c>
      <c r="AL676">
        <v>449.83</v>
      </c>
      <c r="AM676">
        <v>44.98</v>
      </c>
      <c r="AN676">
        <v>109.25</v>
      </c>
      <c r="AO676">
        <v>51.41</v>
      </c>
      <c r="AP676">
        <v>0</v>
      </c>
      <c r="AQ676">
        <v>2660.82</v>
      </c>
      <c r="AR676">
        <v>0</v>
      </c>
      <c r="AS676">
        <v>0</v>
      </c>
      <c r="AT676">
        <v>12105.47</v>
      </c>
      <c r="AU676">
        <v>0</v>
      </c>
      <c r="AV676">
        <v>2</v>
      </c>
      <c r="AW676">
        <v>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</row>
    <row r="677" spans="1:62">
      <c r="A677" t="s">
        <v>6170</v>
      </c>
      <c r="B677" t="s">
        <v>5378</v>
      </c>
      <c r="C677" t="s">
        <v>5836</v>
      </c>
      <c r="D677">
        <v>9000784</v>
      </c>
      <c r="E677" t="s">
        <v>2339</v>
      </c>
      <c r="F677">
        <v>7.1</v>
      </c>
      <c r="G677">
        <v>2556</v>
      </c>
      <c r="H677">
        <v>0</v>
      </c>
      <c r="I677">
        <v>56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100</v>
      </c>
      <c r="S677">
        <v>300</v>
      </c>
      <c r="T677">
        <v>0</v>
      </c>
      <c r="U677">
        <v>33</v>
      </c>
      <c r="V677">
        <v>800</v>
      </c>
      <c r="W677">
        <v>0</v>
      </c>
      <c r="X677">
        <v>352.55</v>
      </c>
      <c r="Y677">
        <v>0</v>
      </c>
      <c r="Z677">
        <v>4197.55</v>
      </c>
      <c r="AA677">
        <v>0</v>
      </c>
      <c r="AB677">
        <v>2936.92</v>
      </c>
      <c r="AC677">
        <v>0</v>
      </c>
      <c r="AD677">
        <v>0</v>
      </c>
      <c r="AE677">
        <v>0</v>
      </c>
      <c r="AF677">
        <v>0</v>
      </c>
      <c r="AG677">
        <v>617.97</v>
      </c>
      <c r="AH677">
        <v>154.49</v>
      </c>
      <c r="AI677">
        <v>23.17</v>
      </c>
      <c r="AJ677">
        <v>463</v>
      </c>
      <c r="AK677">
        <v>1235.95</v>
      </c>
      <c r="AL677">
        <v>540.73</v>
      </c>
      <c r="AM677">
        <v>54.07</v>
      </c>
      <c r="AN677">
        <v>131.32</v>
      </c>
      <c r="AO677">
        <v>61.8</v>
      </c>
      <c r="AP677">
        <v>0</v>
      </c>
      <c r="AQ677">
        <v>10866.92</v>
      </c>
      <c r="AR677">
        <v>0</v>
      </c>
      <c r="AS677">
        <v>0</v>
      </c>
      <c r="AT677">
        <v>12898.54</v>
      </c>
      <c r="AU677">
        <v>0</v>
      </c>
      <c r="AV677">
        <v>2</v>
      </c>
      <c r="AW677">
        <v>9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</row>
    <row r="678" spans="1:62">
      <c r="A678" t="s">
        <v>6171</v>
      </c>
      <c r="B678" t="s">
        <v>5378</v>
      </c>
      <c r="C678" t="s">
        <v>5855</v>
      </c>
      <c r="D678">
        <v>9000785</v>
      </c>
      <c r="E678" t="s">
        <v>2343</v>
      </c>
      <c r="F678">
        <v>7.3</v>
      </c>
      <c r="G678">
        <v>2628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100</v>
      </c>
      <c r="S678">
        <v>300</v>
      </c>
      <c r="T678">
        <v>0</v>
      </c>
      <c r="U678">
        <v>33</v>
      </c>
      <c r="V678">
        <v>800</v>
      </c>
      <c r="W678">
        <v>0</v>
      </c>
      <c r="X678">
        <v>724.97</v>
      </c>
      <c r="Y678">
        <v>0</v>
      </c>
      <c r="Z678">
        <v>4585.97</v>
      </c>
      <c r="AA678">
        <v>0</v>
      </c>
      <c r="AB678">
        <v>3505.79</v>
      </c>
      <c r="AC678">
        <v>0</v>
      </c>
      <c r="AD678">
        <v>0</v>
      </c>
      <c r="AE678">
        <v>0</v>
      </c>
      <c r="AF678">
        <v>0</v>
      </c>
      <c r="AG678">
        <v>529.07</v>
      </c>
      <c r="AH678">
        <v>132.27</v>
      </c>
      <c r="AI678">
        <v>19.84</v>
      </c>
      <c r="AJ678">
        <v>397</v>
      </c>
      <c r="AK678">
        <v>1058.14</v>
      </c>
      <c r="AL678">
        <v>462.94</v>
      </c>
      <c r="AM678">
        <v>46.29</v>
      </c>
      <c r="AN678">
        <v>112.43</v>
      </c>
      <c r="AO678">
        <v>52.91</v>
      </c>
      <c r="AP678">
        <v>0</v>
      </c>
      <c r="AQ678">
        <v>5435.79</v>
      </c>
      <c r="AR678">
        <v>0</v>
      </c>
      <c r="AS678">
        <v>0</v>
      </c>
      <c r="AT678">
        <v>13807.27</v>
      </c>
      <c r="AU678">
        <v>0</v>
      </c>
      <c r="AV678">
        <v>2</v>
      </c>
      <c r="AW678">
        <v>9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</row>
    <row r="679" spans="1:62">
      <c r="A679" t="s">
        <v>6172</v>
      </c>
      <c r="B679" t="s">
        <v>5378</v>
      </c>
      <c r="C679" t="s">
        <v>5914</v>
      </c>
      <c r="D679">
        <v>9000786</v>
      </c>
      <c r="E679" t="s">
        <v>2347</v>
      </c>
      <c r="F679">
        <v>6.1</v>
      </c>
      <c r="G679">
        <v>2196</v>
      </c>
      <c r="H679">
        <v>0</v>
      </c>
      <c r="I679">
        <v>0</v>
      </c>
      <c r="J679">
        <v>201.93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100</v>
      </c>
      <c r="S679">
        <v>300</v>
      </c>
      <c r="T679">
        <v>0</v>
      </c>
      <c r="U679">
        <v>33</v>
      </c>
      <c r="V679">
        <v>800</v>
      </c>
      <c r="W679">
        <v>0</v>
      </c>
      <c r="X679">
        <v>1323.59</v>
      </c>
      <c r="Y679">
        <v>0</v>
      </c>
      <c r="Z679">
        <v>4954.52</v>
      </c>
      <c r="AA679">
        <v>0</v>
      </c>
      <c r="AB679">
        <v>3887.43</v>
      </c>
      <c r="AC679">
        <v>0</v>
      </c>
      <c r="AD679">
        <v>0</v>
      </c>
      <c r="AE679">
        <v>0</v>
      </c>
      <c r="AF679">
        <v>0</v>
      </c>
      <c r="AG679">
        <v>522.79</v>
      </c>
      <c r="AH679">
        <v>130.7</v>
      </c>
      <c r="AI679">
        <v>19.6</v>
      </c>
      <c r="AJ679">
        <v>392</v>
      </c>
      <c r="AK679">
        <v>1045.58</v>
      </c>
      <c r="AL679">
        <v>457.44</v>
      </c>
      <c r="AM679">
        <v>45.74</v>
      </c>
      <c r="AN679">
        <v>111.09</v>
      </c>
      <c r="AO679">
        <v>52.28</v>
      </c>
      <c r="AP679">
        <v>0</v>
      </c>
      <c r="AQ679">
        <v>7817.43</v>
      </c>
      <c r="AR679">
        <v>0</v>
      </c>
      <c r="AS679">
        <v>0</v>
      </c>
      <c r="AT679">
        <v>12427.1</v>
      </c>
      <c r="AU679">
        <v>0</v>
      </c>
      <c r="AV679">
        <v>2</v>
      </c>
      <c r="AW679">
        <v>9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</row>
    <row r="680" spans="1:62">
      <c r="A680" t="s">
        <v>6173</v>
      </c>
      <c r="B680" t="s">
        <v>5378</v>
      </c>
      <c r="C680" t="s">
        <v>6162</v>
      </c>
      <c r="D680">
        <v>9000787</v>
      </c>
      <c r="E680" t="s">
        <v>2351</v>
      </c>
      <c r="F680">
        <v>6.7</v>
      </c>
      <c r="G680">
        <v>2412</v>
      </c>
      <c r="H680">
        <v>0</v>
      </c>
      <c r="I680">
        <v>0</v>
      </c>
      <c r="J680">
        <v>221.79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100</v>
      </c>
      <c r="S680">
        <v>300</v>
      </c>
      <c r="T680">
        <v>0</v>
      </c>
      <c r="U680">
        <v>33</v>
      </c>
      <c r="V680">
        <v>800</v>
      </c>
      <c r="W680">
        <v>0</v>
      </c>
      <c r="X680">
        <v>887.17</v>
      </c>
      <c r="Y680">
        <v>0</v>
      </c>
      <c r="Z680">
        <v>4753.96</v>
      </c>
      <c r="AA680">
        <v>0</v>
      </c>
      <c r="AB680">
        <v>3797.72</v>
      </c>
      <c r="AC680">
        <v>0</v>
      </c>
      <c r="AD680">
        <v>0</v>
      </c>
      <c r="AE680">
        <v>0</v>
      </c>
      <c r="AF680">
        <v>0</v>
      </c>
      <c r="AG680">
        <v>468.54</v>
      </c>
      <c r="AH680">
        <v>117.13</v>
      </c>
      <c r="AI680">
        <v>17.57</v>
      </c>
      <c r="AJ680">
        <v>351</v>
      </c>
      <c r="AK680">
        <v>937.08</v>
      </c>
      <c r="AL680">
        <v>409.97</v>
      </c>
      <c r="AM680">
        <v>41</v>
      </c>
      <c r="AN680">
        <v>99.56</v>
      </c>
      <c r="AO680">
        <v>46.85</v>
      </c>
      <c r="AP680">
        <v>0</v>
      </c>
      <c r="AQ680">
        <v>9727.72</v>
      </c>
      <c r="AR680">
        <v>0</v>
      </c>
      <c r="AS680">
        <v>0</v>
      </c>
      <c r="AT680">
        <v>14789.38</v>
      </c>
      <c r="AU680">
        <v>0</v>
      </c>
      <c r="AV680">
        <v>2</v>
      </c>
      <c r="AW680">
        <v>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</row>
    <row r="681" spans="1:62">
      <c r="A681" t="s">
        <v>6174</v>
      </c>
      <c r="B681" t="s">
        <v>5378</v>
      </c>
      <c r="C681" t="s">
        <v>6162</v>
      </c>
      <c r="D681">
        <v>9000788</v>
      </c>
      <c r="E681" t="s">
        <v>2355</v>
      </c>
      <c r="F681">
        <v>6.9</v>
      </c>
      <c r="G681">
        <v>2484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100</v>
      </c>
      <c r="S681">
        <v>300</v>
      </c>
      <c r="T681">
        <v>0</v>
      </c>
      <c r="U681">
        <v>33</v>
      </c>
      <c r="V681">
        <v>800</v>
      </c>
      <c r="W681">
        <v>0</v>
      </c>
      <c r="X681">
        <v>342.62</v>
      </c>
      <c r="Y681">
        <v>0</v>
      </c>
      <c r="Z681">
        <v>4059.62</v>
      </c>
      <c r="AA681">
        <v>0</v>
      </c>
      <c r="AB681">
        <v>2968.08</v>
      </c>
      <c r="AC681">
        <v>0</v>
      </c>
      <c r="AD681">
        <v>0</v>
      </c>
      <c r="AE681">
        <v>0</v>
      </c>
      <c r="AF681">
        <v>0</v>
      </c>
      <c r="AG681">
        <v>534.79</v>
      </c>
      <c r="AH681">
        <v>133.7</v>
      </c>
      <c r="AI681">
        <v>20.05</v>
      </c>
      <c r="AJ681">
        <v>401</v>
      </c>
      <c r="AK681">
        <v>1069.58</v>
      </c>
      <c r="AL681">
        <v>467.94</v>
      </c>
      <c r="AM681">
        <v>46.79</v>
      </c>
      <c r="AN681">
        <v>113.64</v>
      </c>
      <c r="AO681">
        <v>53.48</v>
      </c>
      <c r="AP681">
        <v>0</v>
      </c>
      <c r="AQ681">
        <v>2898.08</v>
      </c>
      <c r="AR681">
        <v>0</v>
      </c>
      <c r="AS681">
        <v>0</v>
      </c>
      <c r="AT681">
        <v>13324.8</v>
      </c>
      <c r="AU681">
        <v>12.8</v>
      </c>
      <c r="AV681">
        <v>2</v>
      </c>
      <c r="AW681">
        <v>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</row>
    <row r="682" spans="1:62">
      <c r="A682" t="s">
        <v>6175</v>
      </c>
      <c r="B682" t="s">
        <v>5378</v>
      </c>
      <c r="C682" t="s">
        <v>6162</v>
      </c>
      <c r="D682">
        <v>9000789</v>
      </c>
      <c r="E682" t="s">
        <v>2359</v>
      </c>
      <c r="F682">
        <v>6.9</v>
      </c>
      <c r="G682">
        <v>2484</v>
      </c>
      <c r="H682">
        <v>0</v>
      </c>
      <c r="I682">
        <v>0</v>
      </c>
      <c r="J682">
        <v>456.83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100</v>
      </c>
      <c r="S682">
        <v>300</v>
      </c>
      <c r="T682">
        <v>0</v>
      </c>
      <c r="U682">
        <v>33</v>
      </c>
      <c r="V682">
        <v>800</v>
      </c>
      <c r="W682">
        <v>0</v>
      </c>
      <c r="X682">
        <v>342.62</v>
      </c>
      <c r="Y682">
        <v>0</v>
      </c>
      <c r="Z682">
        <v>4516.45</v>
      </c>
      <c r="AA682">
        <v>0</v>
      </c>
      <c r="AB682">
        <v>3424.91</v>
      </c>
      <c r="AC682">
        <v>0</v>
      </c>
      <c r="AD682">
        <v>0</v>
      </c>
      <c r="AE682">
        <v>0</v>
      </c>
      <c r="AF682">
        <v>0</v>
      </c>
      <c r="AG682">
        <v>534.79</v>
      </c>
      <c r="AH682">
        <v>133.7</v>
      </c>
      <c r="AI682">
        <v>20.05</v>
      </c>
      <c r="AJ682">
        <v>401</v>
      </c>
      <c r="AK682">
        <v>1069.58</v>
      </c>
      <c r="AL682">
        <v>467.94</v>
      </c>
      <c r="AM682">
        <v>46.79</v>
      </c>
      <c r="AN682">
        <v>113.64</v>
      </c>
      <c r="AO682">
        <v>53.48</v>
      </c>
      <c r="AP682">
        <v>0</v>
      </c>
      <c r="AQ682">
        <v>7354.91</v>
      </c>
      <c r="AR682">
        <v>0</v>
      </c>
      <c r="AS682">
        <v>0</v>
      </c>
      <c r="AT682">
        <v>14318.02</v>
      </c>
      <c r="AU682">
        <v>0</v>
      </c>
      <c r="AV682">
        <v>2</v>
      </c>
      <c r="AW682">
        <v>9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</row>
    <row r="683" spans="1:62">
      <c r="A683" t="s">
        <v>6176</v>
      </c>
      <c r="B683" t="s">
        <v>5378</v>
      </c>
      <c r="C683" t="s">
        <v>6162</v>
      </c>
      <c r="D683">
        <v>9000790</v>
      </c>
      <c r="E683" t="s">
        <v>2363</v>
      </c>
      <c r="F683">
        <v>7.1</v>
      </c>
      <c r="G683">
        <v>2556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100</v>
      </c>
      <c r="S683">
        <v>300</v>
      </c>
      <c r="T683">
        <v>0</v>
      </c>
      <c r="U683">
        <v>33</v>
      </c>
      <c r="V683">
        <v>800</v>
      </c>
      <c r="W683">
        <v>0</v>
      </c>
      <c r="X683">
        <v>0</v>
      </c>
      <c r="Y683">
        <v>0</v>
      </c>
      <c r="Z683">
        <v>3789</v>
      </c>
      <c r="AA683">
        <v>0</v>
      </c>
      <c r="AB683">
        <v>2811.69</v>
      </c>
      <c r="AC683">
        <v>0</v>
      </c>
      <c r="AD683">
        <v>0</v>
      </c>
      <c r="AE683">
        <v>0</v>
      </c>
      <c r="AF683">
        <v>0</v>
      </c>
      <c r="AG683">
        <v>478.69</v>
      </c>
      <c r="AH683">
        <v>119.67</v>
      </c>
      <c r="AI683">
        <v>17.95</v>
      </c>
      <c r="AJ683">
        <v>359</v>
      </c>
      <c r="AK683">
        <v>957.38</v>
      </c>
      <c r="AL683">
        <v>418.85</v>
      </c>
      <c r="AM683">
        <v>41.89</v>
      </c>
      <c r="AN683">
        <v>101.72</v>
      </c>
      <c r="AO683">
        <v>47.87</v>
      </c>
      <c r="AP683">
        <v>0</v>
      </c>
      <c r="AQ683">
        <v>8741.69</v>
      </c>
      <c r="AR683">
        <v>0</v>
      </c>
      <c r="AS683">
        <v>0</v>
      </c>
      <c r="AT683">
        <v>13540.87</v>
      </c>
      <c r="AU683">
        <v>0</v>
      </c>
      <c r="AV683">
        <v>2</v>
      </c>
      <c r="AW683">
        <v>9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>
      <c r="A684" t="s">
        <v>6177</v>
      </c>
      <c r="B684" t="s">
        <v>5378</v>
      </c>
      <c r="C684" t="s">
        <v>6162</v>
      </c>
      <c r="D684">
        <v>9000791</v>
      </c>
      <c r="E684" t="s">
        <v>2367</v>
      </c>
      <c r="F684">
        <v>6.7</v>
      </c>
      <c r="G684">
        <v>2412</v>
      </c>
      <c r="H684">
        <v>0</v>
      </c>
      <c r="I684">
        <v>0</v>
      </c>
      <c r="J684">
        <v>221.79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100</v>
      </c>
      <c r="S684">
        <v>300</v>
      </c>
      <c r="T684">
        <v>0</v>
      </c>
      <c r="U684">
        <v>33</v>
      </c>
      <c r="V684">
        <v>800</v>
      </c>
      <c r="W684">
        <v>0</v>
      </c>
      <c r="X684">
        <v>221.79</v>
      </c>
      <c r="Y684">
        <v>0</v>
      </c>
      <c r="Z684">
        <v>4088.58</v>
      </c>
      <c r="AA684">
        <v>0</v>
      </c>
      <c r="AB684">
        <v>3012.71</v>
      </c>
      <c r="AC684">
        <v>0</v>
      </c>
      <c r="AD684">
        <v>0</v>
      </c>
      <c r="AE684">
        <v>0</v>
      </c>
      <c r="AF684">
        <v>0</v>
      </c>
      <c r="AG684">
        <v>527.28</v>
      </c>
      <c r="AH684">
        <v>131.82</v>
      </c>
      <c r="AI684">
        <v>19.77</v>
      </c>
      <c r="AJ684">
        <v>395</v>
      </c>
      <c r="AK684">
        <v>1054.56</v>
      </c>
      <c r="AL684">
        <v>461.37</v>
      </c>
      <c r="AM684">
        <v>46.14</v>
      </c>
      <c r="AN684">
        <v>112.05</v>
      </c>
      <c r="AO684">
        <v>52.73</v>
      </c>
      <c r="AP684">
        <v>0</v>
      </c>
      <c r="AQ684">
        <v>4942.71</v>
      </c>
      <c r="AR684">
        <v>0</v>
      </c>
      <c r="AS684">
        <v>0</v>
      </c>
      <c r="AT684">
        <v>13743.16</v>
      </c>
      <c r="AU684">
        <v>0</v>
      </c>
      <c r="AV684">
        <v>2</v>
      </c>
      <c r="AW684">
        <v>9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</row>
    <row r="685" spans="1:62">
      <c r="A685" t="s">
        <v>6178</v>
      </c>
      <c r="B685" t="s">
        <v>5378</v>
      </c>
      <c r="C685" t="s">
        <v>5905</v>
      </c>
      <c r="D685">
        <v>9000792</v>
      </c>
      <c r="E685" t="s">
        <v>2371</v>
      </c>
      <c r="F685">
        <v>7.1</v>
      </c>
      <c r="G685">
        <v>2556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100</v>
      </c>
      <c r="S685">
        <v>300</v>
      </c>
      <c r="T685">
        <v>0</v>
      </c>
      <c r="U685">
        <v>33</v>
      </c>
      <c r="V685">
        <v>800</v>
      </c>
      <c r="W685">
        <v>0</v>
      </c>
      <c r="X685">
        <v>352.55</v>
      </c>
      <c r="Y685">
        <v>0</v>
      </c>
      <c r="Z685">
        <v>4141.55</v>
      </c>
      <c r="AA685">
        <v>0</v>
      </c>
      <c r="AB685">
        <v>3082.19</v>
      </c>
      <c r="AC685">
        <v>0</v>
      </c>
      <c r="AD685">
        <v>0</v>
      </c>
      <c r="AE685">
        <v>0</v>
      </c>
      <c r="AF685">
        <v>0</v>
      </c>
      <c r="AG685">
        <v>519.11</v>
      </c>
      <c r="AH685">
        <v>129.78</v>
      </c>
      <c r="AI685">
        <v>19.47</v>
      </c>
      <c r="AJ685">
        <v>389</v>
      </c>
      <c r="AK685">
        <v>1038.22</v>
      </c>
      <c r="AL685">
        <v>454.22</v>
      </c>
      <c r="AM685">
        <v>45.42</v>
      </c>
      <c r="AN685">
        <v>110.31</v>
      </c>
      <c r="AO685">
        <v>51.91</v>
      </c>
      <c r="AP685">
        <v>0</v>
      </c>
      <c r="AQ685">
        <v>9812.19</v>
      </c>
      <c r="AR685">
        <v>0</v>
      </c>
      <c r="AS685">
        <v>0</v>
      </c>
      <c r="AT685">
        <v>13891.09</v>
      </c>
      <c r="AU685">
        <v>0</v>
      </c>
      <c r="AV685">
        <v>2</v>
      </c>
      <c r="AW685">
        <v>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>
      <c r="A686" t="s">
        <v>6179</v>
      </c>
      <c r="B686" t="s">
        <v>5378</v>
      </c>
      <c r="C686" t="s">
        <v>5905</v>
      </c>
      <c r="D686">
        <v>9000793</v>
      </c>
      <c r="E686" t="s">
        <v>984</v>
      </c>
      <c r="F686">
        <v>7.1</v>
      </c>
      <c r="G686">
        <v>2556</v>
      </c>
      <c r="H686">
        <v>0</v>
      </c>
      <c r="I686">
        <v>0</v>
      </c>
      <c r="J686">
        <v>235.03</v>
      </c>
      <c r="K686">
        <v>0</v>
      </c>
      <c r="L686">
        <v>0</v>
      </c>
      <c r="M686">
        <v>0</v>
      </c>
      <c r="N686">
        <v>216</v>
      </c>
      <c r="O686">
        <v>0</v>
      </c>
      <c r="P686">
        <v>0</v>
      </c>
      <c r="Q686">
        <v>0</v>
      </c>
      <c r="R686">
        <v>100</v>
      </c>
      <c r="S686">
        <v>300</v>
      </c>
      <c r="T686">
        <v>0</v>
      </c>
      <c r="U686">
        <v>33</v>
      </c>
      <c r="V686">
        <v>800</v>
      </c>
      <c r="W686">
        <v>0</v>
      </c>
      <c r="X686">
        <v>352.55</v>
      </c>
      <c r="Y686">
        <v>0</v>
      </c>
      <c r="Z686">
        <v>4592.58</v>
      </c>
      <c r="AA686">
        <v>0</v>
      </c>
      <c r="AB686">
        <v>3349.22</v>
      </c>
      <c r="AC686">
        <v>0</v>
      </c>
      <c r="AD686">
        <v>0</v>
      </c>
      <c r="AE686">
        <v>0</v>
      </c>
      <c r="AF686">
        <v>0</v>
      </c>
      <c r="AG686">
        <v>609.21</v>
      </c>
      <c r="AH686">
        <v>152.3</v>
      </c>
      <c r="AI686">
        <v>22.85</v>
      </c>
      <c r="AJ686">
        <v>457</v>
      </c>
      <c r="AK686">
        <v>1218.42</v>
      </c>
      <c r="AL686">
        <v>533.06</v>
      </c>
      <c r="AM686">
        <v>53.31</v>
      </c>
      <c r="AN686">
        <v>129.46</v>
      </c>
      <c r="AO686">
        <v>60.92</v>
      </c>
      <c r="AP686">
        <v>0</v>
      </c>
      <c r="AQ686">
        <v>8279.22</v>
      </c>
      <c r="AR686">
        <v>0</v>
      </c>
      <c r="AS686">
        <v>0</v>
      </c>
      <c r="AT686">
        <v>13760.31</v>
      </c>
      <c r="AU686">
        <v>0</v>
      </c>
      <c r="AV686">
        <v>2</v>
      </c>
      <c r="AW686">
        <v>9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</row>
    <row r="687" spans="1:62">
      <c r="A687" t="s">
        <v>6180</v>
      </c>
      <c r="B687" t="s">
        <v>5378</v>
      </c>
      <c r="C687" t="s">
        <v>5855</v>
      </c>
      <c r="D687">
        <v>9000794</v>
      </c>
      <c r="E687" t="s">
        <v>2378</v>
      </c>
      <c r="F687">
        <v>7.3</v>
      </c>
      <c r="G687">
        <v>2628</v>
      </c>
      <c r="H687">
        <v>0</v>
      </c>
      <c r="I687">
        <v>0</v>
      </c>
      <c r="J687">
        <v>483.31</v>
      </c>
      <c r="K687">
        <v>0</v>
      </c>
      <c r="L687">
        <v>12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100</v>
      </c>
      <c r="S687">
        <v>300</v>
      </c>
      <c r="T687">
        <v>0</v>
      </c>
      <c r="U687">
        <v>33</v>
      </c>
      <c r="V687">
        <v>800</v>
      </c>
      <c r="W687">
        <v>0</v>
      </c>
      <c r="X687">
        <v>724.97</v>
      </c>
      <c r="Y687">
        <v>0</v>
      </c>
      <c r="Z687">
        <v>5081.28</v>
      </c>
      <c r="AA687">
        <v>0</v>
      </c>
      <c r="AB687">
        <v>4231.31</v>
      </c>
      <c r="AC687">
        <v>0</v>
      </c>
      <c r="AD687">
        <v>0</v>
      </c>
      <c r="AE687">
        <v>0</v>
      </c>
      <c r="AF687">
        <v>0</v>
      </c>
      <c r="AG687">
        <v>412.89</v>
      </c>
      <c r="AH687">
        <v>104.32</v>
      </c>
      <c r="AI687">
        <v>15.48</v>
      </c>
      <c r="AJ687">
        <v>310</v>
      </c>
      <c r="AK687">
        <v>825.78</v>
      </c>
      <c r="AL687">
        <v>365.12</v>
      </c>
      <c r="AM687">
        <v>36.13</v>
      </c>
      <c r="AN687">
        <v>87.74</v>
      </c>
      <c r="AO687">
        <v>41.73</v>
      </c>
      <c r="AP687">
        <v>0</v>
      </c>
      <c r="AQ687">
        <v>12166.59</v>
      </c>
      <c r="AR687">
        <v>5.28</v>
      </c>
      <c r="AS687">
        <v>0</v>
      </c>
      <c r="AT687">
        <v>15175.91</v>
      </c>
      <c r="AU687">
        <v>5.28</v>
      </c>
      <c r="AV687">
        <v>2</v>
      </c>
      <c r="AW687">
        <v>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>
      <c r="A688" t="s">
        <v>6181</v>
      </c>
      <c r="B688" t="s">
        <v>5378</v>
      </c>
      <c r="C688" t="s">
        <v>5914</v>
      </c>
      <c r="D688">
        <v>9000795</v>
      </c>
      <c r="E688" t="s">
        <v>2382</v>
      </c>
      <c r="F688">
        <v>5.7</v>
      </c>
      <c r="G688">
        <v>2052</v>
      </c>
      <c r="H688">
        <v>0</v>
      </c>
      <c r="I688">
        <v>0</v>
      </c>
      <c r="J688">
        <v>377.38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100</v>
      </c>
      <c r="S688">
        <v>300</v>
      </c>
      <c r="T688">
        <v>0</v>
      </c>
      <c r="U688">
        <v>33</v>
      </c>
      <c r="V688">
        <v>800</v>
      </c>
      <c r="W688">
        <v>0</v>
      </c>
      <c r="X688">
        <v>293.03</v>
      </c>
      <c r="Y688">
        <v>0</v>
      </c>
      <c r="Z688">
        <v>3955.41</v>
      </c>
      <c r="AA688">
        <v>0</v>
      </c>
      <c r="AB688">
        <v>3037.45</v>
      </c>
      <c r="AC688">
        <v>0</v>
      </c>
      <c r="AD688">
        <v>0</v>
      </c>
      <c r="AE688">
        <v>0</v>
      </c>
      <c r="AF688">
        <v>0</v>
      </c>
      <c r="AG688">
        <v>449.68</v>
      </c>
      <c r="AH688">
        <v>112.42</v>
      </c>
      <c r="AI688">
        <v>16.86</v>
      </c>
      <c r="AJ688">
        <v>337</v>
      </c>
      <c r="AK688">
        <v>899.36</v>
      </c>
      <c r="AL688">
        <v>393.47</v>
      </c>
      <c r="AM688">
        <v>39.35</v>
      </c>
      <c r="AN688">
        <v>95.56</v>
      </c>
      <c r="AO688">
        <v>44.97</v>
      </c>
      <c r="AP688">
        <v>0</v>
      </c>
      <c r="AQ688">
        <v>8967.45</v>
      </c>
      <c r="AR688">
        <v>0</v>
      </c>
      <c r="AS688">
        <v>0</v>
      </c>
      <c r="AT688">
        <v>11417.85</v>
      </c>
      <c r="AU688">
        <v>0</v>
      </c>
      <c r="AV688">
        <v>2</v>
      </c>
      <c r="AW688">
        <v>9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</row>
    <row r="689" spans="1:62">
      <c r="A689" t="s">
        <v>6182</v>
      </c>
      <c r="B689" t="s">
        <v>5378</v>
      </c>
      <c r="C689" t="s">
        <v>5840</v>
      </c>
      <c r="D689">
        <v>9000796</v>
      </c>
      <c r="E689" t="s">
        <v>2386</v>
      </c>
      <c r="F689">
        <v>6.1</v>
      </c>
      <c r="G689">
        <v>2196</v>
      </c>
      <c r="H689">
        <v>0</v>
      </c>
      <c r="I689">
        <v>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100</v>
      </c>
      <c r="S689">
        <v>300</v>
      </c>
      <c r="T689">
        <v>0</v>
      </c>
      <c r="U689">
        <v>33</v>
      </c>
      <c r="V689">
        <v>800</v>
      </c>
      <c r="W689">
        <v>0</v>
      </c>
      <c r="X689">
        <v>988.69</v>
      </c>
      <c r="Y689">
        <v>0</v>
      </c>
      <c r="Z689">
        <v>4432.69</v>
      </c>
      <c r="AA689">
        <v>0</v>
      </c>
      <c r="AB689">
        <v>3431.6</v>
      </c>
      <c r="AC689">
        <v>0</v>
      </c>
      <c r="AD689">
        <v>0</v>
      </c>
      <c r="AE689">
        <v>0</v>
      </c>
      <c r="AF689">
        <v>0</v>
      </c>
      <c r="AG689">
        <v>490.17</v>
      </c>
      <c r="AH689">
        <v>122.54</v>
      </c>
      <c r="AI689">
        <v>18.38</v>
      </c>
      <c r="AJ689">
        <v>368</v>
      </c>
      <c r="AK689">
        <v>980.35</v>
      </c>
      <c r="AL689">
        <v>428.9</v>
      </c>
      <c r="AM689">
        <v>42.89</v>
      </c>
      <c r="AN689">
        <v>104.16</v>
      </c>
      <c r="AO689">
        <v>49.02</v>
      </c>
      <c r="AP689">
        <v>0</v>
      </c>
      <c r="AQ689">
        <v>6361.6</v>
      </c>
      <c r="AR689">
        <v>0</v>
      </c>
      <c r="AS689">
        <v>0</v>
      </c>
      <c r="AT689">
        <v>11654.86</v>
      </c>
      <c r="AU689">
        <v>0</v>
      </c>
      <c r="AV689">
        <v>2</v>
      </c>
      <c r="AW689">
        <v>9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>
      <c r="A690" t="s">
        <v>6183</v>
      </c>
      <c r="B690" t="s">
        <v>5378</v>
      </c>
      <c r="C690" t="s">
        <v>5855</v>
      </c>
      <c r="D690">
        <v>9000797</v>
      </c>
      <c r="E690" t="s">
        <v>2390</v>
      </c>
      <c r="F690">
        <v>7.3</v>
      </c>
      <c r="G690">
        <v>2628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100</v>
      </c>
      <c r="S690">
        <v>300</v>
      </c>
      <c r="T690">
        <v>0</v>
      </c>
      <c r="U690">
        <v>33</v>
      </c>
      <c r="V690">
        <v>800</v>
      </c>
      <c r="W690">
        <v>0</v>
      </c>
      <c r="X690">
        <v>0</v>
      </c>
      <c r="Y690">
        <v>0</v>
      </c>
      <c r="Z690">
        <v>3861</v>
      </c>
      <c r="AA690">
        <v>0</v>
      </c>
      <c r="AB690">
        <v>2655.99</v>
      </c>
      <c r="AC690">
        <v>0</v>
      </c>
      <c r="AD690">
        <v>0</v>
      </c>
      <c r="AE690">
        <v>0</v>
      </c>
      <c r="AF690">
        <v>0</v>
      </c>
      <c r="AG690">
        <v>590.3</v>
      </c>
      <c r="AH690">
        <v>147.57</v>
      </c>
      <c r="AI690">
        <v>22.14</v>
      </c>
      <c r="AJ690">
        <v>443</v>
      </c>
      <c r="AK690">
        <v>1180.59</v>
      </c>
      <c r="AL690">
        <v>516.51</v>
      </c>
      <c r="AM690">
        <v>51.65</v>
      </c>
      <c r="AN690">
        <v>125.44</v>
      </c>
      <c r="AO690">
        <v>59.03</v>
      </c>
      <c r="AP690">
        <v>0</v>
      </c>
      <c r="AQ690">
        <v>6585.99</v>
      </c>
      <c r="AR690">
        <v>0</v>
      </c>
      <c r="AS690">
        <v>0</v>
      </c>
      <c r="AT690">
        <v>12641.74</v>
      </c>
      <c r="AU690">
        <v>0</v>
      </c>
      <c r="AV690">
        <v>2</v>
      </c>
      <c r="AW690">
        <v>9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>
      <c r="A691" t="s">
        <v>6184</v>
      </c>
      <c r="B691" t="s">
        <v>5378</v>
      </c>
      <c r="C691" t="s">
        <v>5855</v>
      </c>
      <c r="D691">
        <v>9000798</v>
      </c>
      <c r="E691" t="s">
        <v>2394</v>
      </c>
      <c r="F691">
        <v>7.1</v>
      </c>
      <c r="G691">
        <v>2556</v>
      </c>
      <c r="H691">
        <v>0</v>
      </c>
      <c r="I691">
        <v>0</v>
      </c>
      <c r="J691">
        <v>470.07</v>
      </c>
      <c r="K691">
        <v>60</v>
      </c>
      <c r="L691">
        <v>132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100</v>
      </c>
      <c r="S691">
        <v>300</v>
      </c>
      <c r="T691">
        <v>0</v>
      </c>
      <c r="U691">
        <v>33</v>
      </c>
      <c r="V691">
        <v>800</v>
      </c>
      <c r="W691">
        <v>0</v>
      </c>
      <c r="X691">
        <v>1199.66</v>
      </c>
      <c r="Y691">
        <v>0</v>
      </c>
      <c r="Z691">
        <v>5650.73</v>
      </c>
      <c r="AA691">
        <v>0</v>
      </c>
      <c r="AB691">
        <v>4497.6</v>
      </c>
      <c r="AC691">
        <v>0</v>
      </c>
      <c r="AD691">
        <v>0</v>
      </c>
      <c r="AE691">
        <v>0</v>
      </c>
      <c r="AF691">
        <v>0</v>
      </c>
      <c r="AG691">
        <v>564.76</v>
      </c>
      <c r="AH691">
        <v>141.19</v>
      </c>
      <c r="AI691">
        <v>21.18</v>
      </c>
      <c r="AJ691">
        <v>424</v>
      </c>
      <c r="AK691">
        <v>1129.52</v>
      </c>
      <c r="AL691">
        <v>494.16</v>
      </c>
      <c r="AM691">
        <v>49.42</v>
      </c>
      <c r="AN691">
        <v>120.01</v>
      </c>
      <c r="AO691">
        <v>56.48</v>
      </c>
      <c r="AP691">
        <v>0</v>
      </c>
      <c r="AQ691">
        <v>7427.6</v>
      </c>
      <c r="AR691">
        <v>0</v>
      </c>
      <c r="AS691">
        <v>0</v>
      </c>
      <c r="AT691">
        <v>14288.26</v>
      </c>
      <c r="AU691">
        <v>0</v>
      </c>
      <c r="AV691">
        <v>2</v>
      </c>
      <c r="AW691">
        <v>9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>
      <c r="A692" t="s">
        <v>6185</v>
      </c>
      <c r="B692" t="s">
        <v>5378</v>
      </c>
      <c r="C692" t="s">
        <v>6162</v>
      </c>
      <c r="D692">
        <v>9000799</v>
      </c>
      <c r="E692" t="s">
        <v>2398</v>
      </c>
      <c r="F692">
        <v>6.9</v>
      </c>
      <c r="G692">
        <v>2484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100</v>
      </c>
      <c r="S692">
        <v>300</v>
      </c>
      <c r="T692">
        <v>0</v>
      </c>
      <c r="U692">
        <v>33</v>
      </c>
      <c r="V692">
        <v>800</v>
      </c>
      <c r="W692">
        <v>0</v>
      </c>
      <c r="X692">
        <v>685.24</v>
      </c>
      <c r="Y692">
        <v>0</v>
      </c>
      <c r="Z692">
        <v>4402.24</v>
      </c>
      <c r="AA692">
        <v>0</v>
      </c>
      <c r="AB692">
        <v>3432.98</v>
      </c>
      <c r="AC692">
        <v>0</v>
      </c>
      <c r="AD692">
        <v>0</v>
      </c>
      <c r="AE692">
        <v>0</v>
      </c>
      <c r="AF692">
        <v>0</v>
      </c>
      <c r="AG692">
        <v>474.77</v>
      </c>
      <c r="AH692">
        <v>118.69</v>
      </c>
      <c r="AI692">
        <v>17.8</v>
      </c>
      <c r="AJ692">
        <v>356</v>
      </c>
      <c r="AK692">
        <v>949.55</v>
      </c>
      <c r="AL692">
        <v>415.43</v>
      </c>
      <c r="AM692">
        <v>41.54</v>
      </c>
      <c r="AN692">
        <v>100.89</v>
      </c>
      <c r="AO692">
        <v>47.48</v>
      </c>
      <c r="AP692">
        <v>0</v>
      </c>
      <c r="AQ692">
        <v>5362.98</v>
      </c>
      <c r="AR692">
        <v>0</v>
      </c>
      <c r="AS692">
        <v>0</v>
      </c>
      <c r="AT692">
        <v>13951.55</v>
      </c>
      <c r="AU692">
        <v>0</v>
      </c>
      <c r="AV692">
        <v>2</v>
      </c>
      <c r="AW692">
        <v>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</row>
    <row r="693" spans="1:62">
      <c r="A693" t="s">
        <v>6186</v>
      </c>
      <c r="B693" t="s">
        <v>5378</v>
      </c>
      <c r="C693" t="s">
        <v>6162</v>
      </c>
      <c r="D693">
        <v>9000800</v>
      </c>
      <c r="E693" t="s">
        <v>2402</v>
      </c>
      <c r="F693">
        <v>6.7</v>
      </c>
      <c r="G693">
        <v>2412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100</v>
      </c>
      <c r="S693">
        <v>300</v>
      </c>
      <c r="T693">
        <v>0</v>
      </c>
      <c r="U693">
        <v>33</v>
      </c>
      <c r="V693">
        <v>800</v>
      </c>
      <c r="W693">
        <v>0</v>
      </c>
      <c r="X693">
        <v>0</v>
      </c>
      <c r="Y693">
        <v>0</v>
      </c>
      <c r="Z693">
        <v>3645</v>
      </c>
      <c r="AA693">
        <v>0</v>
      </c>
      <c r="AB693">
        <v>2714.65</v>
      </c>
      <c r="AC693">
        <v>0</v>
      </c>
      <c r="AD693">
        <v>0</v>
      </c>
      <c r="AE693">
        <v>0</v>
      </c>
      <c r="AF693">
        <v>0</v>
      </c>
      <c r="AG693">
        <v>455.42</v>
      </c>
      <c r="AH693">
        <v>113.85</v>
      </c>
      <c r="AI693">
        <v>17.08</v>
      </c>
      <c r="AJ693">
        <v>342</v>
      </c>
      <c r="AK693">
        <v>910.84</v>
      </c>
      <c r="AL693">
        <v>398.49</v>
      </c>
      <c r="AM693">
        <v>39.85</v>
      </c>
      <c r="AN693">
        <v>96.78</v>
      </c>
      <c r="AO693">
        <v>45.54</v>
      </c>
      <c r="AP693">
        <v>0</v>
      </c>
      <c r="AQ693">
        <v>8644.65</v>
      </c>
      <c r="AR693">
        <v>0</v>
      </c>
      <c r="AS693">
        <v>0</v>
      </c>
      <c r="AT693">
        <v>13084.43</v>
      </c>
      <c r="AU693">
        <v>0</v>
      </c>
      <c r="AV693">
        <v>2</v>
      </c>
      <c r="AW693">
        <v>9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>
      <c r="A694" t="s">
        <v>6187</v>
      </c>
      <c r="B694" t="s">
        <v>5378</v>
      </c>
      <c r="C694" t="s">
        <v>6162</v>
      </c>
      <c r="D694">
        <v>9000801</v>
      </c>
      <c r="E694" t="s">
        <v>2406</v>
      </c>
      <c r="F694">
        <v>6.5</v>
      </c>
      <c r="G694">
        <v>2340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100</v>
      </c>
      <c r="S694">
        <v>300</v>
      </c>
      <c r="T694">
        <v>0</v>
      </c>
      <c r="U694">
        <v>33</v>
      </c>
      <c r="V694">
        <v>800</v>
      </c>
      <c r="W694">
        <v>0</v>
      </c>
      <c r="X694">
        <v>645.52</v>
      </c>
      <c r="Y694">
        <v>0</v>
      </c>
      <c r="Z694">
        <v>4218.52</v>
      </c>
      <c r="AA694">
        <v>0</v>
      </c>
      <c r="AB694">
        <v>3279.91</v>
      </c>
      <c r="AC694">
        <v>0</v>
      </c>
      <c r="AD694">
        <v>0</v>
      </c>
      <c r="AE694">
        <v>0</v>
      </c>
      <c r="AF694">
        <v>0</v>
      </c>
      <c r="AG694">
        <v>459.5</v>
      </c>
      <c r="AH694">
        <v>114.88</v>
      </c>
      <c r="AI694">
        <v>17.23</v>
      </c>
      <c r="AJ694">
        <v>345</v>
      </c>
      <c r="AK694">
        <v>919.01</v>
      </c>
      <c r="AL694">
        <v>402.07</v>
      </c>
      <c r="AM694">
        <v>40.21</v>
      </c>
      <c r="AN694">
        <v>97.64</v>
      </c>
      <c r="AO694">
        <v>45.95</v>
      </c>
      <c r="AP694">
        <v>0</v>
      </c>
      <c r="AQ694">
        <v>7209.91</v>
      </c>
      <c r="AR694">
        <v>0</v>
      </c>
      <c r="AS694">
        <v>0</v>
      </c>
      <c r="AT694">
        <v>13386.41</v>
      </c>
      <c r="AU694">
        <v>0</v>
      </c>
      <c r="AV694">
        <v>2</v>
      </c>
      <c r="AW694">
        <v>9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>
      <c r="A695" t="s">
        <v>6188</v>
      </c>
      <c r="B695" t="s">
        <v>5378</v>
      </c>
      <c r="C695" t="s">
        <v>186</v>
      </c>
      <c r="D695">
        <v>9000802</v>
      </c>
      <c r="E695" t="s">
        <v>2410</v>
      </c>
      <c r="F695">
        <v>5.1</v>
      </c>
      <c r="G695">
        <v>1836</v>
      </c>
      <c r="H695">
        <v>0</v>
      </c>
      <c r="I695">
        <v>160.14</v>
      </c>
      <c r="J695">
        <v>337.66</v>
      </c>
      <c r="K695">
        <v>80</v>
      </c>
      <c r="L695">
        <v>96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100</v>
      </c>
      <c r="S695">
        <v>300</v>
      </c>
      <c r="T695">
        <v>0</v>
      </c>
      <c r="U695">
        <v>33</v>
      </c>
      <c r="V695">
        <v>800</v>
      </c>
      <c r="W695">
        <v>0</v>
      </c>
      <c r="X695">
        <v>1313.8</v>
      </c>
      <c r="Y695">
        <v>0</v>
      </c>
      <c r="Z695">
        <v>5056.6</v>
      </c>
      <c r="AA695">
        <v>0</v>
      </c>
      <c r="AB695">
        <v>4104.06</v>
      </c>
      <c r="AC695">
        <v>0</v>
      </c>
      <c r="AD695">
        <v>0</v>
      </c>
      <c r="AE695">
        <v>0</v>
      </c>
      <c r="AF695">
        <v>0</v>
      </c>
      <c r="AG695">
        <v>466.44</v>
      </c>
      <c r="AH695">
        <v>116.61</v>
      </c>
      <c r="AI695">
        <v>17.49</v>
      </c>
      <c r="AJ695">
        <v>350</v>
      </c>
      <c r="AK695">
        <v>932.88</v>
      </c>
      <c r="AL695">
        <v>408.14</v>
      </c>
      <c r="AM695">
        <v>40.81</v>
      </c>
      <c r="AN695">
        <v>99.12</v>
      </c>
      <c r="AO695">
        <v>46.64</v>
      </c>
      <c r="AP695">
        <v>0</v>
      </c>
      <c r="AQ695">
        <v>8034.06</v>
      </c>
      <c r="AR695">
        <v>0</v>
      </c>
      <c r="AS695">
        <v>0</v>
      </c>
      <c r="AT695">
        <v>11979.26</v>
      </c>
      <c r="AU695">
        <v>0</v>
      </c>
      <c r="AV695">
        <v>2</v>
      </c>
      <c r="AW695">
        <v>9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>
      <c r="A696" t="s">
        <v>6189</v>
      </c>
      <c r="B696" t="s">
        <v>5378</v>
      </c>
      <c r="C696" t="s">
        <v>5836</v>
      </c>
      <c r="D696">
        <v>9000803</v>
      </c>
      <c r="E696" t="s">
        <v>1839</v>
      </c>
      <c r="F696">
        <v>6.7</v>
      </c>
      <c r="G696">
        <v>2412</v>
      </c>
      <c r="H696">
        <v>0</v>
      </c>
      <c r="I696">
        <v>0</v>
      </c>
      <c r="J696">
        <v>0</v>
      </c>
      <c r="K696">
        <v>30</v>
      </c>
      <c r="L696">
        <v>144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100</v>
      </c>
      <c r="S696">
        <v>300</v>
      </c>
      <c r="T696">
        <v>0</v>
      </c>
      <c r="U696">
        <v>33</v>
      </c>
      <c r="V696">
        <v>800</v>
      </c>
      <c r="W696">
        <v>0</v>
      </c>
      <c r="X696">
        <v>554.48</v>
      </c>
      <c r="Y696">
        <v>0</v>
      </c>
      <c r="Z696">
        <v>4373.48</v>
      </c>
      <c r="AA696">
        <v>0</v>
      </c>
      <c r="AB696">
        <v>3249.81</v>
      </c>
      <c r="AC696">
        <v>0</v>
      </c>
      <c r="AD696">
        <v>0</v>
      </c>
      <c r="AE696">
        <v>0</v>
      </c>
      <c r="AF696">
        <v>0</v>
      </c>
      <c r="AG696">
        <v>550.42</v>
      </c>
      <c r="AH696">
        <v>137.61</v>
      </c>
      <c r="AI696">
        <v>20.64</v>
      </c>
      <c r="AJ696">
        <v>413</v>
      </c>
      <c r="AK696">
        <v>1100.85</v>
      </c>
      <c r="AL696">
        <v>481.62</v>
      </c>
      <c r="AM696">
        <v>48.16</v>
      </c>
      <c r="AN696">
        <v>116.97</v>
      </c>
      <c r="AO696">
        <v>55.04</v>
      </c>
      <c r="AP696">
        <v>0</v>
      </c>
      <c r="AQ696">
        <v>9179.81</v>
      </c>
      <c r="AR696">
        <v>0</v>
      </c>
      <c r="AS696">
        <v>0</v>
      </c>
      <c r="AT696">
        <v>12898.93</v>
      </c>
      <c r="AU696">
        <v>0</v>
      </c>
      <c r="AV696">
        <v>2</v>
      </c>
      <c r="AW696">
        <v>9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</row>
    <row r="697" spans="1:62">
      <c r="A697" t="s">
        <v>6190</v>
      </c>
      <c r="B697" t="s">
        <v>5378</v>
      </c>
      <c r="C697" t="s">
        <v>5910</v>
      </c>
      <c r="D697">
        <v>9000804</v>
      </c>
      <c r="E697" t="s">
        <v>2417</v>
      </c>
      <c r="F697">
        <v>6.7</v>
      </c>
      <c r="G697">
        <v>2412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100</v>
      </c>
      <c r="S697">
        <v>300</v>
      </c>
      <c r="T697">
        <v>0</v>
      </c>
      <c r="U697">
        <v>33</v>
      </c>
      <c r="V697">
        <v>800</v>
      </c>
      <c r="W697">
        <v>0</v>
      </c>
      <c r="X697">
        <v>1390.76</v>
      </c>
      <c r="Y697">
        <v>0</v>
      </c>
      <c r="Z697">
        <v>5035.76</v>
      </c>
      <c r="AA697">
        <v>0</v>
      </c>
      <c r="AB697">
        <v>3895.46</v>
      </c>
      <c r="AC697">
        <v>0</v>
      </c>
      <c r="AD697">
        <v>0</v>
      </c>
      <c r="AE697">
        <v>0</v>
      </c>
      <c r="AF697">
        <v>0</v>
      </c>
      <c r="AG697">
        <v>558.68</v>
      </c>
      <c r="AH697">
        <v>139.67</v>
      </c>
      <c r="AI697">
        <v>20.95</v>
      </c>
      <c r="AJ697">
        <v>419</v>
      </c>
      <c r="AK697">
        <v>1117.36</v>
      </c>
      <c r="AL697">
        <v>488.84</v>
      </c>
      <c r="AM697">
        <v>48.88</v>
      </c>
      <c r="AN697">
        <v>118.72</v>
      </c>
      <c r="AO697">
        <v>55.87</v>
      </c>
      <c r="AP697">
        <v>0</v>
      </c>
      <c r="AQ697">
        <v>9825.46</v>
      </c>
      <c r="AR697">
        <v>0</v>
      </c>
      <c r="AS697">
        <v>0</v>
      </c>
      <c r="AT697">
        <v>13831.26</v>
      </c>
      <c r="AU697">
        <v>0</v>
      </c>
      <c r="AV697">
        <v>2</v>
      </c>
      <c r="AW697">
        <v>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</row>
    <row r="698" spans="1:62">
      <c r="A698" t="s">
        <v>6191</v>
      </c>
      <c r="B698" t="s">
        <v>5378</v>
      </c>
      <c r="C698" t="s">
        <v>5910</v>
      </c>
      <c r="D698">
        <v>9000805</v>
      </c>
      <c r="E698" t="s">
        <v>2421</v>
      </c>
      <c r="F698">
        <v>6.5</v>
      </c>
      <c r="G698">
        <v>2340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100</v>
      </c>
      <c r="S698">
        <v>300</v>
      </c>
      <c r="T698">
        <v>0</v>
      </c>
      <c r="U698">
        <v>33</v>
      </c>
      <c r="V698">
        <v>800</v>
      </c>
      <c r="W698">
        <v>0</v>
      </c>
      <c r="X698">
        <v>0</v>
      </c>
      <c r="Y698">
        <v>0</v>
      </c>
      <c r="Z698">
        <v>3573</v>
      </c>
      <c r="AA698">
        <v>0</v>
      </c>
      <c r="AB698">
        <v>2467.69</v>
      </c>
      <c r="AC698">
        <v>0</v>
      </c>
      <c r="AD698">
        <v>0</v>
      </c>
      <c r="AE698">
        <v>0</v>
      </c>
      <c r="AF698">
        <v>0</v>
      </c>
      <c r="AG698">
        <v>541.6</v>
      </c>
      <c r="AH698">
        <v>135.4</v>
      </c>
      <c r="AI698">
        <v>20.31</v>
      </c>
      <c r="AJ698">
        <v>406</v>
      </c>
      <c r="AK698">
        <v>1083.21</v>
      </c>
      <c r="AL698">
        <v>473.9</v>
      </c>
      <c r="AM698">
        <v>47.39</v>
      </c>
      <c r="AN698">
        <v>115.09</v>
      </c>
      <c r="AO698">
        <v>54.16</v>
      </c>
      <c r="AP698">
        <v>0</v>
      </c>
      <c r="AQ698">
        <v>2397.69</v>
      </c>
      <c r="AR698">
        <v>0</v>
      </c>
      <c r="AS698">
        <v>0</v>
      </c>
      <c r="AT698">
        <v>12319.47</v>
      </c>
      <c r="AU698">
        <v>0.58</v>
      </c>
      <c r="AV698">
        <v>2</v>
      </c>
      <c r="AW698">
        <v>9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>
      <c r="A699" t="s">
        <v>6192</v>
      </c>
      <c r="B699" t="s">
        <v>5378</v>
      </c>
      <c r="C699" t="s">
        <v>5855</v>
      </c>
      <c r="D699">
        <v>9000806</v>
      </c>
      <c r="E699" t="s">
        <v>2425</v>
      </c>
      <c r="F699">
        <v>7.1</v>
      </c>
      <c r="G699">
        <v>2556</v>
      </c>
      <c r="H699">
        <v>0</v>
      </c>
      <c r="I699">
        <v>0</v>
      </c>
      <c r="J699">
        <v>235.03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100</v>
      </c>
      <c r="S699">
        <v>300</v>
      </c>
      <c r="T699">
        <v>0</v>
      </c>
      <c r="U699">
        <v>33</v>
      </c>
      <c r="V699">
        <v>800</v>
      </c>
      <c r="W699">
        <v>0</v>
      </c>
      <c r="X699">
        <v>10</v>
      </c>
      <c r="Y699">
        <v>0</v>
      </c>
      <c r="Z699">
        <v>4034.03</v>
      </c>
      <c r="AA699">
        <v>0</v>
      </c>
      <c r="AB699">
        <v>2926.54</v>
      </c>
      <c r="AC699">
        <v>0</v>
      </c>
      <c r="AD699">
        <v>0</v>
      </c>
      <c r="AE699">
        <v>0</v>
      </c>
      <c r="AF699">
        <v>0</v>
      </c>
      <c r="AG699">
        <v>542.52</v>
      </c>
      <c r="AH699">
        <v>135.63</v>
      </c>
      <c r="AI699">
        <v>20.34</v>
      </c>
      <c r="AJ699">
        <v>407</v>
      </c>
      <c r="AK699">
        <v>1085.04</v>
      </c>
      <c r="AL699">
        <v>474.7</v>
      </c>
      <c r="AM699">
        <v>47.47</v>
      </c>
      <c r="AN699">
        <v>115.28</v>
      </c>
      <c r="AO699">
        <v>54.25</v>
      </c>
      <c r="AP699">
        <v>0</v>
      </c>
      <c r="AQ699">
        <v>4856.54</v>
      </c>
      <c r="AR699">
        <v>0</v>
      </c>
      <c r="AS699">
        <v>0</v>
      </c>
      <c r="AT699">
        <v>12077.14</v>
      </c>
      <c r="AU699">
        <v>0</v>
      </c>
      <c r="AV699">
        <v>2</v>
      </c>
      <c r="AW699">
        <v>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</row>
    <row r="700" spans="1:62">
      <c r="A700" t="s">
        <v>6193</v>
      </c>
      <c r="B700" t="s">
        <v>5378</v>
      </c>
      <c r="C700" t="s">
        <v>5855</v>
      </c>
      <c r="D700">
        <v>9000807</v>
      </c>
      <c r="E700" t="s">
        <v>3780</v>
      </c>
      <c r="F700">
        <v>6.7</v>
      </c>
      <c r="G700">
        <v>2412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7</v>
      </c>
      <c r="R700">
        <v>100</v>
      </c>
      <c r="S700">
        <v>300</v>
      </c>
      <c r="T700">
        <v>0</v>
      </c>
      <c r="U700">
        <v>33</v>
      </c>
      <c r="V700">
        <v>800</v>
      </c>
      <c r="W700">
        <v>0</v>
      </c>
      <c r="X700">
        <v>332.69</v>
      </c>
      <c r="Y700">
        <v>0</v>
      </c>
      <c r="Z700">
        <v>3984.69</v>
      </c>
      <c r="AA700">
        <v>0</v>
      </c>
      <c r="AB700">
        <v>2333.39</v>
      </c>
      <c r="AC700">
        <v>0</v>
      </c>
      <c r="AD700">
        <v>0</v>
      </c>
      <c r="AE700">
        <v>0</v>
      </c>
      <c r="AF700">
        <v>0</v>
      </c>
      <c r="AG700">
        <v>809.55</v>
      </c>
      <c r="AH700">
        <v>202.39</v>
      </c>
      <c r="AI700">
        <v>30.36</v>
      </c>
      <c r="AJ700">
        <v>607</v>
      </c>
      <c r="AK700">
        <v>1619.11</v>
      </c>
      <c r="AL700">
        <v>708.36</v>
      </c>
      <c r="AM700">
        <v>70.84</v>
      </c>
      <c r="AN700">
        <v>172.03</v>
      </c>
      <c r="AO700">
        <v>80.96</v>
      </c>
      <c r="AP700">
        <v>0</v>
      </c>
      <c r="AQ700">
        <v>6263.39</v>
      </c>
      <c r="AR700">
        <v>0</v>
      </c>
      <c r="AS700">
        <v>0</v>
      </c>
      <c r="AT700">
        <v>9252.74</v>
      </c>
      <c r="AU700">
        <v>0</v>
      </c>
      <c r="AV700">
        <v>2</v>
      </c>
      <c r="AW700">
        <v>9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</row>
    <row r="701" spans="1:62">
      <c r="A701" t="s">
        <v>6194</v>
      </c>
      <c r="B701" t="s">
        <v>5378</v>
      </c>
      <c r="C701" t="s">
        <v>6162</v>
      </c>
      <c r="D701">
        <v>9000808</v>
      </c>
      <c r="E701" t="s">
        <v>2429</v>
      </c>
      <c r="F701">
        <v>6.9</v>
      </c>
      <c r="G701">
        <v>2484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100</v>
      </c>
      <c r="S701">
        <v>300</v>
      </c>
      <c r="T701">
        <v>0</v>
      </c>
      <c r="U701">
        <v>33</v>
      </c>
      <c r="V701">
        <v>800</v>
      </c>
      <c r="W701">
        <v>0</v>
      </c>
      <c r="X701">
        <v>685.24</v>
      </c>
      <c r="Y701">
        <v>0</v>
      </c>
      <c r="Z701">
        <v>4402.24</v>
      </c>
      <c r="AA701">
        <v>0</v>
      </c>
      <c r="AB701">
        <v>3406.09</v>
      </c>
      <c r="AC701">
        <v>0</v>
      </c>
      <c r="AD701">
        <v>0</v>
      </c>
      <c r="AE701">
        <v>0</v>
      </c>
      <c r="AF701">
        <v>0</v>
      </c>
      <c r="AG701">
        <v>487.88</v>
      </c>
      <c r="AH701">
        <v>121.97</v>
      </c>
      <c r="AI701">
        <v>18.3</v>
      </c>
      <c r="AJ701">
        <v>366</v>
      </c>
      <c r="AK701">
        <v>975.77</v>
      </c>
      <c r="AL701">
        <v>426.9</v>
      </c>
      <c r="AM701">
        <v>42.69</v>
      </c>
      <c r="AN701">
        <v>103.68</v>
      </c>
      <c r="AO701">
        <v>48.79</v>
      </c>
      <c r="AP701">
        <v>0</v>
      </c>
      <c r="AQ701">
        <v>7336.09</v>
      </c>
      <c r="AR701">
        <v>0</v>
      </c>
      <c r="AS701">
        <v>0</v>
      </c>
      <c r="AT701">
        <v>13726.87</v>
      </c>
      <c r="AU701">
        <v>0</v>
      </c>
      <c r="AV701">
        <v>2</v>
      </c>
      <c r="AW701">
        <v>9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</row>
    <row r="702" spans="1:62">
      <c r="A702" t="s">
        <v>6195</v>
      </c>
      <c r="B702" t="s">
        <v>5378</v>
      </c>
      <c r="C702" t="s">
        <v>5914</v>
      </c>
      <c r="D702">
        <v>9000809</v>
      </c>
      <c r="E702" t="s">
        <v>2433</v>
      </c>
      <c r="F702">
        <v>5.7</v>
      </c>
      <c r="G702">
        <v>2052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100</v>
      </c>
      <c r="S702">
        <v>300</v>
      </c>
      <c r="T702">
        <v>0</v>
      </c>
      <c r="U702">
        <v>33</v>
      </c>
      <c r="V702">
        <v>800</v>
      </c>
      <c r="W702">
        <v>0</v>
      </c>
      <c r="X702">
        <v>566.07</v>
      </c>
      <c r="Y702">
        <v>0</v>
      </c>
      <c r="Z702">
        <v>3851.07</v>
      </c>
      <c r="AA702">
        <v>0</v>
      </c>
      <c r="AB702">
        <v>2906.16</v>
      </c>
      <c r="AC702">
        <v>0</v>
      </c>
      <c r="AD702">
        <v>0</v>
      </c>
      <c r="AE702">
        <v>0</v>
      </c>
      <c r="AF702">
        <v>0</v>
      </c>
      <c r="AG702">
        <v>462.84</v>
      </c>
      <c r="AH702">
        <v>115.71</v>
      </c>
      <c r="AI702">
        <v>17.36</v>
      </c>
      <c r="AJ702">
        <v>347</v>
      </c>
      <c r="AK702">
        <v>925.68</v>
      </c>
      <c r="AL702">
        <v>404.98</v>
      </c>
      <c r="AM702">
        <v>40.5</v>
      </c>
      <c r="AN702">
        <v>98.35</v>
      </c>
      <c r="AO702">
        <v>46.28</v>
      </c>
      <c r="AP702">
        <v>0</v>
      </c>
      <c r="AQ702">
        <v>4836.16</v>
      </c>
      <c r="AR702">
        <v>0</v>
      </c>
      <c r="AS702">
        <v>0</v>
      </c>
      <c r="AT702">
        <v>10707.66</v>
      </c>
      <c r="AU702">
        <v>0</v>
      </c>
      <c r="AV702">
        <v>2</v>
      </c>
      <c r="AW702">
        <v>9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</row>
    <row r="703" spans="1:62">
      <c r="A703" t="s">
        <v>6196</v>
      </c>
      <c r="B703" t="s">
        <v>5378</v>
      </c>
      <c r="C703" t="s">
        <v>5645</v>
      </c>
      <c r="D703">
        <v>9000810</v>
      </c>
      <c r="E703" t="s">
        <v>2437</v>
      </c>
      <c r="F703">
        <v>5.7</v>
      </c>
      <c r="G703">
        <v>2052</v>
      </c>
      <c r="H703">
        <v>0</v>
      </c>
      <c r="I703">
        <v>0</v>
      </c>
      <c r="J703">
        <v>188.69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100</v>
      </c>
      <c r="S703">
        <v>300</v>
      </c>
      <c r="T703">
        <v>0</v>
      </c>
      <c r="U703">
        <v>33</v>
      </c>
      <c r="V703">
        <v>800</v>
      </c>
      <c r="W703">
        <v>0</v>
      </c>
      <c r="X703">
        <v>0</v>
      </c>
      <c r="Y703">
        <v>0</v>
      </c>
      <c r="Z703">
        <v>3473.69</v>
      </c>
      <c r="AA703">
        <v>0</v>
      </c>
      <c r="AB703">
        <v>2460.46</v>
      </c>
      <c r="AC703">
        <v>0</v>
      </c>
      <c r="AD703">
        <v>0</v>
      </c>
      <c r="AE703">
        <v>0</v>
      </c>
      <c r="AF703">
        <v>0</v>
      </c>
      <c r="AG703">
        <v>496.49</v>
      </c>
      <c r="AH703">
        <v>124.12</v>
      </c>
      <c r="AI703">
        <v>18.62</v>
      </c>
      <c r="AJ703">
        <v>372</v>
      </c>
      <c r="AK703">
        <v>992.98</v>
      </c>
      <c r="AL703">
        <v>434.43</v>
      </c>
      <c r="AM703">
        <v>43.44</v>
      </c>
      <c r="AN703">
        <v>105.5</v>
      </c>
      <c r="AO703">
        <v>49.65</v>
      </c>
      <c r="AP703">
        <v>0</v>
      </c>
      <c r="AQ703">
        <v>4390.46</v>
      </c>
      <c r="AR703">
        <v>0</v>
      </c>
      <c r="AS703">
        <v>0</v>
      </c>
      <c r="AT703">
        <v>11960.45</v>
      </c>
      <c r="AU703">
        <v>0</v>
      </c>
      <c r="AV703">
        <v>2</v>
      </c>
      <c r="AW703">
        <v>9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</row>
    <row r="704" spans="1:62">
      <c r="A704" t="s">
        <v>6197</v>
      </c>
      <c r="B704" t="s">
        <v>5378</v>
      </c>
      <c r="C704" t="s">
        <v>5645</v>
      </c>
      <c r="D704">
        <v>9000811</v>
      </c>
      <c r="E704" t="s">
        <v>2441</v>
      </c>
      <c r="F704">
        <v>5.7</v>
      </c>
      <c r="G704">
        <v>2052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100</v>
      </c>
      <c r="S704">
        <v>300</v>
      </c>
      <c r="T704">
        <v>0</v>
      </c>
      <c r="U704">
        <v>33</v>
      </c>
      <c r="V704">
        <v>800</v>
      </c>
      <c r="W704">
        <v>0</v>
      </c>
      <c r="X704">
        <v>283.03</v>
      </c>
      <c r="Y704">
        <v>0</v>
      </c>
      <c r="Z704">
        <v>3568.03</v>
      </c>
      <c r="AA704">
        <v>0</v>
      </c>
      <c r="AB704">
        <v>2553.29</v>
      </c>
      <c r="AC704">
        <v>0</v>
      </c>
      <c r="AD704">
        <v>0</v>
      </c>
      <c r="AE704">
        <v>0</v>
      </c>
      <c r="AF704">
        <v>0</v>
      </c>
      <c r="AG704">
        <v>496.89</v>
      </c>
      <c r="AH704">
        <v>124.22</v>
      </c>
      <c r="AI704">
        <v>18.63</v>
      </c>
      <c r="AJ704">
        <v>373</v>
      </c>
      <c r="AK704">
        <v>993.78</v>
      </c>
      <c r="AL704">
        <v>434.78</v>
      </c>
      <c r="AM704">
        <v>43.48</v>
      </c>
      <c r="AN704">
        <v>105.59</v>
      </c>
      <c r="AO704">
        <v>49.69</v>
      </c>
      <c r="AP704">
        <v>0</v>
      </c>
      <c r="AQ704">
        <v>2483.29</v>
      </c>
      <c r="AR704">
        <v>0</v>
      </c>
      <c r="AS704">
        <v>0</v>
      </c>
      <c r="AT704">
        <v>13923.12</v>
      </c>
      <c r="AU704">
        <v>43.19</v>
      </c>
      <c r="AV704">
        <v>2</v>
      </c>
      <c r="AW704">
        <v>9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</row>
    <row r="705" spans="1:62">
      <c r="A705" t="s">
        <v>6198</v>
      </c>
      <c r="B705" t="s">
        <v>5378</v>
      </c>
      <c r="C705" t="s">
        <v>5645</v>
      </c>
      <c r="D705">
        <v>9000812</v>
      </c>
      <c r="E705" t="s">
        <v>2445</v>
      </c>
      <c r="F705">
        <v>5.7</v>
      </c>
      <c r="G705">
        <v>2052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100</v>
      </c>
      <c r="S705">
        <v>300</v>
      </c>
      <c r="T705">
        <v>0</v>
      </c>
      <c r="U705">
        <v>33</v>
      </c>
      <c r="V705">
        <v>800</v>
      </c>
      <c r="W705">
        <v>0</v>
      </c>
      <c r="X705">
        <v>0</v>
      </c>
      <c r="Y705">
        <v>0</v>
      </c>
      <c r="Z705">
        <v>3285</v>
      </c>
      <c r="AA705">
        <v>0</v>
      </c>
      <c r="AB705">
        <v>2271.77</v>
      </c>
      <c r="AC705">
        <v>0</v>
      </c>
      <c r="AD705">
        <v>0</v>
      </c>
      <c r="AE705">
        <v>0</v>
      </c>
      <c r="AF705">
        <v>0</v>
      </c>
      <c r="AG705">
        <v>496.49</v>
      </c>
      <c r="AH705">
        <v>124.12</v>
      </c>
      <c r="AI705">
        <v>18.62</v>
      </c>
      <c r="AJ705">
        <v>372</v>
      </c>
      <c r="AK705">
        <v>992.98</v>
      </c>
      <c r="AL705">
        <v>434.43</v>
      </c>
      <c r="AM705">
        <v>43.44</v>
      </c>
      <c r="AN705">
        <v>105.5</v>
      </c>
      <c r="AO705">
        <v>49.65</v>
      </c>
      <c r="AP705">
        <v>0</v>
      </c>
      <c r="AQ705">
        <v>4201.77</v>
      </c>
      <c r="AR705">
        <v>0</v>
      </c>
      <c r="AS705">
        <v>0</v>
      </c>
      <c r="AT705">
        <v>12172.01</v>
      </c>
      <c r="AU705">
        <v>0</v>
      </c>
      <c r="AV705">
        <v>2</v>
      </c>
      <c r="AW705">
        <v>9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</row>
    <row r="706" spans="1:62">
      <c r="A706" t="s">
        <v>6199</v>
      </c>
      <c r="B706" t="s">
        <v>5378</v>
      </c>
      <c r="C706" t="s">
        <v>5645</v>
      </c>
      <c r="D706">
        <v>9000813</v>
      </c>
      <c r="E706" t="s">
        <v>2449</v>
      </c>
      <c r="F706">
        <v>5.7</v>
      </c>
      <c r="G706">
        <v>2052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100</v>
      </c>
      <c r="S706">
        <v>300</v>
      </c>
      <c r="T706">
        <v>0</v>
      </c>
      <c r="U706">
        <v>33</v>
      </c>
      <c r="V706">
        <v>800</v>
      </c>
      <c r="W706">
        <v>0</v>
      </c>
      <c r="X706">
        <v>1037.79</v>
      </c>
      <c r="Y706">
        <v>0</v>
      </c>
      <c r="Z706">
        <v>4322.79</v>
      </c>
      <c r="AA706">
        <v>0</v>
      </c>
      <c r="AB706">
        <v>3310.08</v>
      </c>
      <c r="AC706">
        <v>0</v>
      </c>
      <c r="AD706">
        <v>0</v>
      </c>
      <c r="AE706">
        <v>0</v>
      </c>
      <c r="AF706">
        <v>0</v>
      </c>
      <c r="AG706">
        <v>496.09</v>
      </c>
      <c r="AH706">
        <v>124.02</v>
      </c>
      <c r="AI706">
        <v>18.6</v>
      </c>
      <c r="AJ706">
        <v>372</v>
      </c>
      <c r="AK706">
        <v>992.18</v>
      </c>
      <c r="AL706">
        <v>434.08</v>
      </c>
      <c r="AM706">
        <v>43.41</v>
      </c>
      <c r="AN706">
        <v>105.42</v>
      </c>
      <c r="AO706">
        <v>49.61</v>
      </c>
      <c r="AP706">
        <v>0</v>
      </c>
      <c r="AQ706">
        <v>3240.08</v>
      </c>
      <c r="AR706">
        <v>0</v>
      </c>
      <c r="AS706">
        <v>0</v>
      </c>
      <c r="AT706">
        <v>12647.04</v>
      </c>
      <c r="AU706">
        <v>0</v>
      </c>
      <c r="AV706">
        <v>2</v>
      </c>
      <c r="AW706">
        <v>9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2">
      <c r="A707" t="s">
        <v>6200</v>
      </c>
      <c r="B707" t="s">
        <v>5378</v>
      </c>
      <c r="C707" t="s">
        <v>5645</v>
      </c>
      <c r="D707">
        <v>9000814</v>
      </c>
      <c r="E707" t="s">
        <v>2453</v>
      </c>
      <c r="F707">
        <v>5.7</v>
      </c>
      <c r="G707">
        <v>2052</v>
      </c>
      <c r="H707">
        <v>0</v>
      </c>
      <c r="I707">
        <v>0</v>
      </c>
      <c r="J707">
        <v>188.69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100</v>
      </c>
      <c r="S707">
        <v>300</v>
      </c>
      <c r="T707">
        <v>0</v>
      </c>
      <c r="U707">
        <v>33</v>
      </c>
      <c r="V707">
        <v>800</v>
      </c>
      <c r="W707">
        <v>0</v>
      </c>
      <c r="X707">
        <v>849.1</v>
      </c>
      <c r="Y707">
        <v>0</v>
      </c>
      <c r="Z707">
        <v>4322.79</v>
      </c>
      <c r="AA707">
        <v>0</v>
      </c>
      <c r="AB707">
        <v>3310.08</v>
      </c>
      <c r="AC707">
        <v>0</v>
      </c>
      <c r="AD707">
        <v>0</v>
      </c>
      <c r="AE707">
        <v>0</v>
      </c>
      <c r="AF707">
        <v>0</v>
      </c>
      <c r="AG707">
        <v>496.09</v>
      </c>
      <c r="AH707">
        <v>124.02</v>
      </c>
      <c r="AI707">
        <v>18.6</v>
      </c>
      <c r="AJ707">
        <v>372</v>
      </c>
      <c r="AK707">
        <v>992.18</v>
      </c>
      <c r="AL707">
        <v>434.08</v>
      </c>
      <c r="AM707">
        <v>43.41</v>
      </c>
      <c r="AN707">
        <v>105.42</v>
      </c>
      <c r="AO707">
        <v>49.61</v>
      </c>
      <c r="AP707">
        <v>0</v>
      </c>
      <c r="AQ707">
        <v>3240.08</v>
      </c>
      <c r="AR707">
        <v>0</v>
      </c>
      <c r="AS707">
        <v>0</v>
      </c>
      <c r="AT707">
        <v>12608.96</v>
      </c>
      <c r="AU707">
        <v>0</v>
      </c>
      <c r="AV707">
        <v>2</v>
      </c>
      <c r="AW707">
        <v>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</row>
    <row r="708" spans="1:62">
      <c r="A708" t="s">
        <v>6201</v>
      </c>
      <c r="B708" t="s">
        <v>5378</v>
      </c>
      <c r="C708" t="s">
        <v>5645</v>
      </c>
      <c r="D708">
        <v>9000815</v>
      </c>
      <c r="E708" t="s">
        <v>2457</v>
      </c>
      <c r="F708">
        <v>5.7</v>
      </c>
      <c r="G708">
        <v>2052</v>
      </c>
      <c r="H708">
        <v>0</v>
      </c>
      <c r="I708">
        <v>0</v>
      </c>
      <c r="J708">
        <v>188.69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100</v>
      </c>
      <c r="S708">
        <v>300</v>
      </c>
      <c r="T708">
        <v>0</v>
      </c>
      <c r="U708">
        <v>33</v>
      </c>
      <c r="V708">
        <v>800</v>
      </c>
      <c r="W708">
        <v>0</v>
      </c>
      <c r="X708">
        <v>566.07</v>
      </c>
      <c r="Y708">
        <v>0</v>
      </c>
      <c r="Z708">
        <v>4039.76</v>
      </c>
      <c r="AA708">
        <v>0</v>
      </c>
      <c r="AB708">
        <v>2999.69</v>
      </c>
      <c r="AC708">
        <v>0</v>
      </c>
      <c r="AD708">
        <v>0</v>
      </c>
      <c r="AE708">
        <v>0</v>
      </c>
      <c r="AF708">
        <v>0</v>
      </c>
      <c r="AG708">
        <v>509.57</v>
      </c>
      <c r="AH708">
        <v>127.39</v>
      </c>
      <c r="AI708">
        <v>19.11</v>
      </c>
      <c r="AJ708">
        <v>382</v>
      </c>
      <c r="AK708">
        <v>1019.14</v>
      </c>
      <c r="AL708">
        <v>445.87</v>
      </c>
      <c r="AM708">
        <v>44.59</v>
      </c>
      <c r="AN708">
        <v>108.28</v>
      </c>
      <c r="AO708">
        <v>50.96</v>
      </c>
      <c r="AP708">
        <v>0</v>
      </c>
      <c r="AQ708">
        <v>2929.69</v>
      </c>
      <c r="AR708">
        <v>0</v>
      </c>
      <c r="AS708">
        <v>0</v>
      </c>
      <c r="AT708">
        <v>12525.79</v>
      </c>
      <c r="AU708">
        <v>0</v>
      </c>
      <c r="AV708">
        <v>2</v>
      </c>
      <c r="AW708">
        <v>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</row>
    <row r="709" spans="1:62">
      <c r="A709" t="s">
        <v>6202</v>
      </c>
      <c r="B709" t="s">
        <v>5378</v>
      </c>
      <c r="C709" t="s">
        <v>5645</v>
      </c>
      <c r="D709">
        <v>9000816</v>
      </c>
      <c r="E709" t="s">
        <v>2461</v>
      </c>
      <c r="F709">
        <v>5.7</v>
      </c>
      <c r="G709">
        <v>2052</v>
      </c>
      <c r="H709">
        <v>0</v>
      </c>
      <c r="I709">
        <v>0</v>
      </c>
      <c r="J709">
        <v>188.69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100</v>
      </c>
      <c r="S709">
        <v>300</v>
      </c>
      <c r="T709">
        <v>0</v>
      </c>
      <c r="U709">
        <v>33</v>
      </c>
      <c r="V709">
        <v>800</v>
      </c>
      <c r="W709">
        <v>0</v>
      </c>
      <c r="X709">
        <v>849.1</v>
      </c>
      <c r="Y709">
        <v>0</v>
      </c>
      <c r="Z709">
        <v>4322.79</v>
      </c>
      <c r="AA709">
        <v>0</v>
      </c>
      <c r="AB709">
        <v>3283.34</v>
      </c>
      <c r="AC709">
        <v>0</v>
      </c>
      <c r="AD709">
        <v>0</v>
      </c>
      <c r="AE709">
        <v>0</v>
      </c>
      <c r="AF709">
        <v>0</v>
      </c>
      <c r="AG709">
        <v>509.09</v>
      </c>
      <c r="AH709">
        <v>127.27</v>
      </c>
      <c r="AI709">
        <v>19.09</v>
      </c>
      <c r="AJ709">
        <v>382</v>
      </c>
      <c r="AK709">
        <v>1018.18</v>
      </c>
      <c r="AL709">
        <v>445.45</v>
      </c>
      <c r="AM709">
        <v>44.55</v>
      </c>
      <c r="AN709">
        <v>108.18</v>
      </c>
      <c r="AO709">
        <v>50.91</v>
      </c>
      <c r="AP709">
        <v>0</v>
      </c>
      <c r="AQ709">
        <v>5213.34</v>
      </c>
      <c r="AR709">
        <v>0</v>
      </c>
      <c r="AS709">
        <v>0</v>
      </c>
      <c r="AT709">
        <v>12989.54</v>
      </c>
      <c r="AU709">
        <v>0</v>
      </c>
      <c r="AV709">
        <v>2</v>
      </c>
      <c r="AW709">
        <v>9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</row>
    <row r="710" spans="1:62">
      <c r="A710" t="s">
        <v>6203</v>
      </c>
      <c r="B710" t="s">
        <v>5378</v>
      </c>
      <c r="C710" t="s">
        <v>6162</v>
      </c>
      <c r="D710">
        <v>9000817</v>
      </c>
      <c r="E710" t="s">
        <v>2465</v>
      </c>
      <c r="F710">
        <v>6.9</v>
      </c>
      <c r="G710">
        <v>2484</v>
      </c>
      <c r="H710">
        <v>0</v>
      </c>
      <c r="I710">
        <v>170</v>
      </c>
      <c r="J710">
        <v>456.83</v>
      </c>
      <c r="K710">
        <v>0</v>
      </c>
      <c r="L710">
        <v>0</v>
      </c>
      <c r="M710">
        <v>0</v>
      </c>
      <c r="N710">
        <v>216</v>
      </c>
      <c r="O710">
        <v>0</v>
      </c>
      <c r="P710">
        <v>0</v>
      </c>
      <c r="Q710">
        <v>0</v>
      </c>
      <c r="R710">
        <v>100</v>
      </c>
      <c r="S710">
        <v>300</v>
      </c>
      <c r="T710">
        <v>0</v>
      </c>
      <c r="U710">
        <v>33</v>
      </c>
      <c r="V710">
        <v>800</v>
      </c>
      <c r="W710">
        <v>0</v>
      </c>
      <c r="X710">
        <v>0</v>
      </c>
      <c r="Y710">
        <v>0</v>
      </c>
      <c r="Z710">
        <v>4559.83</v>
      </c>
      <c r="AA710">
        <v>0</v>
      </c>
      <c r="AB710">
        <v>3533.58</v>
      </c>
      <c r="AC710">
        <v>0</v>
      </c>
      <c r="AD710">
        <v>0</v>
      </c>
      <c r="AE710">
        <v>0</v>
      </c>
      <c r="AF710">
        <v>0</v>
      </c>
      <c r="AG710">
        <v>499.37</v>
      </c>
      <c r="AH710">
        <v>124.84</v>
      </c>
      <c r="AI710">
        <v>18.73</v>
      </c>
      <c r="AJ710">
        <v>375</v>
      </c>
      <c r="AK710">
        <v>998.74</v>
      </c>
      <c r="AL710">
        <v>436.95</v>
      </c>
      <c r="AM710">
        <v>43.69</v>
      </c>
      <c r="AN710">
        <v>106.12</v>
      </c>
      <c r="AO710">
        <v>49.94</v>
      </c>
      <c r="AP710">
        <v>0</v>
      </c>
      <c r="AQ710">
        <v>5469.89</v>
      </c>
      <c r="AR710">
        <v>6.31</v>
      </c>
      <c r="AS710">
        <v>0</v>
      </c>
      <c r="AT710">
        <v>15210.2</v>
      </c>
      <c r="AU710">
        <v>6.31</v>
      </c>
      <c r="AV710">
        <v>2</v>
      </c>
      <c r="AW710">
        <v>9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</row>
    <row r="711" spans="1:62">
      <c r="A711" t="s">
        <v>6204</v>
      </c>
      <c r="B711" t="s">
        <v>5378</v>
      </c>
      <c r="C711" t="s">
        <v>6162</v>
      </c>
      <c r="D711">
        <v>9000818</v>
      </c>
      <c r="E711" t="s">
        <v>2469</v>
      </c>
      <c r="F711">
        <v>7.1</v>
      </c>
      <c r="G711">
        <v>2556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216</v>
      </c>
      <c r="O711">
        <v>0</v>
      </c>
      <c r="P711">
        <v>0</v>
      </c>
      <c r="Q711">
        <v>0</v>
      </c>
      <c r="R711">
        <v>100</v>
      </c>
      <c r="S711">
        <v>300</v>
      </c>
      <c r="T711">
        <v>0</v>
      </c>
      <c r="U711">
        <v>33</v>
      </c>
      <c r="V711">
        <v>800</v>
      </c>
      <c r="W711">
        <v>0</v>
      </c>
      <c r="X711">
        <v>587.59</v>
      </c>
      <c r="Y711">
        <v>0</v>
      </c>
      <c r="Z711">
        <v>4592.59</v>
      </c>
      <c r="AA711">
        <v>0</v>
      </c>
      <c r="AB711">
        <v>3454.28</v>
      </c>
      <c r="AC711">
        <v>0</v>
      </c>
      <c r="AD711">
        <v>0</v>
      </c>
      <c r="AE711">
        <v>0</v>
      </c>
      <c r="AF711">
        <v>0</v>
      </c>
      <c r="AG711">
        <v>557.91</v>
      </c>
      <c r="AH711">
        <v>139.48</v>
      </c>
      <c r="AI711">
        <v>20.92</v>
      </c>
      <c r="AJ711">
        <v>418</v>
      </c>
      <c r="AK711">
        <v>1115.81</v>
      </c>
      <c r="AL711">
        <v>488.17</v>
      </c>
      <c r="AM711">
        <v>48.82</v>
      </c>
      <c r="AN711">
        <v>118.56</v>
      </c>
      <c r="AO711">
        <v>55.79</v>
      </c>
      <c r="AP711">
        <v>0</v>
      </c>
      <c r="AQ711">
        <v>9384.28</v>
      </c>
      <c r="AR711">
        <v>0</v>
      </c>
      <c r="AS711">
        <v>0</v>
      </c>
      <c r="AT711">
        <v>14293.46</v>
      </c>
      <c r="AU711">
        <v>0</v>
      </c>
      <c r="AV711">
        <v>2</v>
      </c>
      <c r="AW711">
        <v>9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</row>
    <row r="712" spans="1:62">
      <c r="A712" t="s">
        <v>6205</v>
      </c>
      <c r="B712" t="s">
        <v>5378</v>
      </c>
      <c r="C712" t="s">
        <v>5848</v>
      </c>
      <c r="D712">
        <v>9000819</v>
      </c>
      <c r="E712" t="s">
        <v>2473</v>
      </c>
      <c r="F712">
        <v>6.1</v>
      </c>
      <c r="G712">
        <v>2196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7</v>
      </c>
      <c r="Q712">
        <v>0</v>
      </c>
      <c r="R712">
        <v>100</v>
      </c>
      <c r="S712">
        <v>300</v>
      </c>
      <c r="T712">
        <v>0</v>
      </c>
      <c r="U712">
        <v>56</v>
      </c>
      <c r="V712">
        <v>800</v>
      </c>
      <c r="W712">
        <v>0</v>
      </c>
      <c r="X712">
        <v>0</v>
      </c>
      <c r="Y712">
        <v>0</v>
      </c>
      <c r="Z712">
        <v>3459</v>
      </c>
      <c r="AA712">
        <v>0</v>
      </c>
      <c r="AB712">
        <v>2519.2</v>
      </c>
      <c r="AC712">
        <v>0</v>
      </c>
      <c r="AD712">
        <v>0</v>
      </c>
      <c r="AE712">
        <v>0</v>
      </c>
      <c r="AF712">
        <v>0</v>
      </c>
      <c r="AG712">
        <v>460.42</v>
      </c>
      <c r="AH712">
        <v>115.11</v>
      </c>
      <c r="AI712">
        <v>17.27</v>
      </c>
      <c r="AJ712">
        <v>345</v>
      </c>
      <c r="AK712">
        <v>920.85</v>
      </c>
      <c r="AL712">
        <v>402.87</v>
      </c>
      <c r="AM712">
        <v>40.29</v>
      </c>
      <c r="AN712">
        <v>97.84</v>
      </c>
      <c r="AO712">
        <v>46.04</v>
      </c>
      <c r="AP712">
        <v>0</v>
      </c>
      <c r="AQ712">
        <v>6449.2</v>
      </c>
      <c r="AR712">
        <v>0</v>
      </c>
      <c r="AS712">
        <v>0</v>
      </c>
      <c r="AT712">
        <v>10781.4</v>
      </c>
      <c r="AU712">
        <v>0</v>
      </c>
      <c r="AV712">
        <v>2</v>
      </c>
      <c r="AW712">
        <v>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</row>
    <row r="713" spans="1:62">
      <c r="A713" t="s">
        <v>6206</v>
      </c>
      <c r="B713" t="s">
        <v>5378</v>
      </c>
      <c r="C713" t="s">
        <v>6162</v>
      </c>
      <c r="D713">
        <v>9000820</v>
      </c>
      <c r="E713" t="s">
        <v>2477</v>
      </c>
      <c r="F713">
        <v>6.7</v>
      </c>
      <c r="G713">
        <v>2412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100</v>
      </c>
      <c r="S713">
        <v>300</v>
      </c>
      <c r="T713">
        <v>0</v>
      </c>
      <c r="U713">
        <v>33</v>
      </c>
      <c r="V713">
        <v>800</v>
      </c>
      <c r="W713">
        <v>0</v>
      </c>
      <c r="X713">
        <v>332.69</v>
      </c>
      <c r="Y713">
        <v>0</v>
      </c>
      <c r="Z713">
        <v>3977.69</v>
      </c>
      <c r="AA713">
        <v>0</v>
      </c>
      <c r="AB713">
        <v>2897.45</v>
      </c>
      <c r="AC713">
        <v>0</v>
      </c>
      <c r="AD713">
        <v>0</v>
      </c>
      <c r="AE713">
        <v>0</v>
      </c>
      <c r="AF713">
        <v>0</v>
      </c>
      <c r="AG713">
        <v>529.12</v>
      </c>
      <c r="AH713">
        <v>132.28</v>
      </c>
      <c r="AI713">
        <v>19.84</v>
      </c>
      <c r="AJ713">
        <v>397</v>
      </c>
      <c r="AK713">
        <v>1058.24</v>
      </c>
      <c r="AL713">
        <v>462.98</v>
      </c>
      <c r="AM713">
        <v>46.3</v>
      </c>
      <c r="AN713">
        <v>112.44</v>
      </c>
      <c r="AO713">
        <v>52.91</v>
      </c>
      <c r="AP713">
        <v>0</v>
      </c>
      <c r="AQ713">
        <v>4827.45</v>
      </c>
      <c r="AR713">
        <v>0</v>
      </c>
      <c r="AS713">
        <v>0</v>
      </c>
      <c r="AT713">
        <v>12988.24</v>
      </c>
      <c r="AU713">
        <v>0</v>
      </c>
      <c r="AV713">
        <v>2</v>
      </c>
      <c r="AW713">
        <v>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>
      <c r="A714" t="s">
        <v>6207</v>
      </c>
      <c r="B714" t="s">
        <v>5378</v>
      </c>
      <c r="C714" t="s">
        <v>6162</v>
      </c>
      <c r="D714">
        <v>9000822</v>
      </c>
      <c r="E714" t="s">
        <v>2481</v>
      </c>
      <c r="F714">
        <v>6.7</v>
      </c>
      <c r="G714">
        <v>2412</v>
      </c>
      <c r="H714">
        <v>0</v>
      </c>
      <c r="I714">
        <v>0</v>
      </c>
      <c r="J714">
        <v>0</v>
      </c>
      <c r="K714">
        <v>50</v>
      </c>
      <c r="L714">
        <v>132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100</v>
      </c>
      <c r="S714">
        <v>300</v>
      </c>
      <c r="T714">
        <v>0</v>
      </c>
      <c r="U714">
        <v>33</v>
      </c>
      <c r="V714">
        <v>800</v>
      </c>
      <c r="W714">
        <v>0</v>
      </c>
      <c r="X714">
        <v>478.69</v>
      </c>
      <c r="Y714">
        <v>0</v>
      </c>
      <c r="Z714">
        <v>4305.69</v>
      </c>
      <c r="AA714">
        <v>0</v>
      </c>
      <c r="AB714">
        <v>3339.83</v>
      </c>
      <c r="AC714">
        <v>0</v>
      </c>
      <c r="AD714">
        <v>0</v>
      </c>
      <c r="AE714">
        <v>0</v>
      </c>
      <c r="AF714">
        <v>0</v>
      </c>
      <c r="AG714">
        <v>472.9</v>
      </c>
      <c r="AH714">
        <v>118.23</v>
      </c>
      <c r="AI714">
        <v>17.73</v>
      </c>
      <c r="AJ714">
        <v>355</v>
      </c>
      <c r="AK714">
        <v>945.81</v>
      </c>
      <c r="AL714">
        <v>413.79</v>
      </c>
      <c r="AM714">
        <v>41.38</v>
      </c>
      <c r="AN714">
        <v>100.49</v>
      </c>
      <c r="AO714">
        <v>47.29</v>
      </c>
      <c r="AP714">
        <v>0</v>
      </c>
      <c r="AQ714">
        <v>7269.83</v>
      </c>
      <c r="AR714">
        <v>0</v>
      </c>
      <c r="AS714">
        <v>0</v>
      </c>
      <c r="AT714">
        <v>13917.84</v>
      </c>
      <c r="AU714">
        <v>0</v>
      </c>
      <c r="AV714">
        <v>2</v>
      </c>
      <c r="AW714">
        <v>9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</row>
    <row r="715" spans="1:62">
      <c r="A715" t="s">
        <v>6208</v>
      </c>
      <c r="B715" t="s">
        <v>5378</v>
      </c>
      <c r="C715" t="s">
        <v>5484</v>
      </c>
      <c r="D715">
        <v>9000823</v>
      </c>
      <c r="E715" t="s">
        <v>2636</v>
      </c>
      <c r="F715">
        <v>4.1</v>
      </c>
      <c r="G715">
        <v>1476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100</v>
      </c>
      <c r="S715">
        <v>300</v>
      </c>
      <c r="T715">
        <v>0</v>
      </c>
      <c r="U715">
        <v>33</v>
      </c>
      <c r="V715">
        <v>800</v>
      </c>
      <c r="W715">
        <v>0</v>
      </c>
      <c r="X715">
        <v>20</v>
      </c>
      <c r="Y715">
        <v>0</v>
      </c>
      <c r="Z715">
        <v>2729</v>
      </c>
      <c r="AA715">
        <v>0</v>
      </c>
      <c r="AB715">
        <v>1517.53</v>
      </c>
      <c r="AC715">
        <v>0</v>
      </c>
      <c r="AD715">
        <v>0</v>
      </c>
      <c r="AE715">
        <v>0</v>
      </c>
      <c r="AF715">
        <v>0</v>
      </c>
      <c r="AG715">
        <v>593.76</v>
      </c>
      <c r="AH715">
        <v>148.44</v>
      </c>
      <c r="AI715">
        <v>22.27</v>
      </c>
      <c r="AJ715">
        <v>445</v>
      </c>
      <c r="AK715">
        <v>1187.51</v>
      </c>
      <c r="AL715">
        <v>519.54</v>
      </c>
      <c r="AM715">
        <v>51.95</v>
      </c>
      <c r="AN715">
        <v>126.17</v>
      </c>
      <c r="AO715">
        <v>59.38</v>
      </c>
      <c r="AP715">
        <v>0</v>
      </c>
      <c r="AQ715">
        <v>1447.53</v>
      </c>
      <c r="AR715">
        <v>0</v>
      </c>
      <c r="AS715">
        <v>0</v>
      </c>
      <c r="AT715">
        <v>10012.03</v>
      </c>
      <c r="AU715">
        <v>0</v>
      </c>
      <c r="AV715">
        <v>2</v>
      </c>
      <c r="AW715">
        <v>9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2">
      <c r="A716" t="s">
        <v>6209</v>
      </c>
      <c r="B716" t="s">
        <v>5378</v>
      </c>
      <c r="C716" t="s">
        <v>5923</v>
      </c>
      <c r="D716">
        <v>9000825</v>
      </c>
      <c r="E716" t="s">
        <v>2485</v>
      </c>
      <c r="F716">
        <v>6.1</v>
      </c>
      <c r="G716">
        <v>2196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300</v>
      </c>
      <c r="S716">
        <v>300</v>
      </c>
      <c r="T716">
        <v>0</v>
      </c>
      <c r="U716">
        <v>33</v>
      </c>
      <c r="V716">
        <v>800</v>
      </c>
      <c r="W716">
        <v>0</v>
      </c>
      <c r="X716">
        <v>0</v>
      </c>
      <c r="Y716">
        <v>0</v>
      </c>
      <c r="Z716">
        <v>3629</v>
      </c>
      <c r="AA716">
        <v>0</v>
      </c>
      <c r="AB716">
        <v>2227.26</v>
      </c>
      <c r="AC716">
        <v>0</v>
      </c>
      <c r="AD716">
        <v>0</v>
      </c>
      <c r="AE716">
        <v>0</v>
      </c>
      <c r="AF716">
        <v>0</v>
      </c>
      <c r="AG716">
        <v>687.18</v>
      </c>
      <c r="AH716">
        <v>171.79</v>
      </c>
      <c r="AI716">
        <v>25.77</v>
      </c>
      <c r="AJ716">
        <v>515</v>
      </c>
      <c r="AK716">
        <v>1374.35</v>
      </c>
      <c r="AL716">
        <v>601.28</v>
      </c>
      <c r="AM716">
        <v>60.13</v>
      </c>
      <c r="AN716">
        <v>146.02</v>
      </c>
      <c r="AO716">
        <v>68.72</v>
      </c>
      <c r="AP716">
        <v>0</v>
      </c>
      <c r="AQ716">
        <v>3351.26</v>
      </c>
      <c r="AR716">
        <v>0</v>
      </c>
      <c r="AS716">
        <v>0</v>
      </c>
      <c r="AT716">
        <v>19653.39</v>
      </c>
      <c r="AU716">
        <v>189.06</v>
      </c>
      <c r="AV716">
        <v>2</v>
      </c>
      <c r="AW716">
        <v>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</row>
    <row r="717" spans="1:62">
      <c r="A717" t="s">
        <v>6210</v>
      </c>
      <c r="B717" t="s">
        <v>5378</v>
      </c>
      <c r="C717" t="s">
        <v>416</v>
      </c>
      <c r="D717">
        <v>9000826</v>
      </c>
      <c r="E717" t="s">
        <v>2489</v>
      </c>
      <c r="F717">
        <v>0</v>
      </c>
      <c r="G717">
        <v>0</v>
      </c>
      <c r="H717">
        <v>4534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300</v>
      </c>
      <c r="T717">
        <v>0</v>
      </c>
      <c r="U717">
        <v>33</v>
      </c>
      <c r="V717">
        <v>0</v>
      </c>
      <c r="W717">
        <v>0</v>
      </c>
      <c r="X717">
        <v>0</v>
      </c>
      <c r="Y717">
        <v>0</v>
      </c>
      <c r="Z717">
        <v>4867</v>
      </c>
      <c r="AA717">
        <v>0</v>
      </c>
      <c r="AB717">
        <v>2691.34</v>
      </c>
      <c r="AC717">
        <v>0</v>
      </c>
      <c r="AD717">
        <v>0</v>
      </c>
      <c r="AE717">
        <v>0</v>
      </c>
      <c r="AF717">
        <v>0</v>
      </c>
      <c r="AG717">
        <v>1010.86</v>
      </c>
      <c r="AH717">
        <v>252.72</v>
      </c>
      <c r="AI717">
        <v>37.91</v>
      </c>
      <c r="AJ717">
        <v>758</v>
      </c>
      <c r="AK717">
        <v>2021.72</v>
      </c>
      <c r="AL717">
        <v>884.5</v>
      </c>
      <c r="AM717">
        <v>88.45</v>
      </c>
      <c r="AN717">
        <v>214.81</v>
      </c>
      <c r="AO717">
        <v>101.09</v>
      </c>
      <c r="AP717">
        <v>0</v>
      </c>
      <c r="AQ717">
        <v>8805.51</v>
      </c>
      <c r="AR717">
        <v>114.17</v>
      </c>
      <c r="AS717">
        <v>0</v>
      </c>
      <c r="AT717">
        <v>25830.95</v>
      </c>
      <c r="AU717">
        <v>324.93</v>
      </c>
      <c r="AV717">
        <v>2</v>
      </c>
      <c r="AW717">
        <v>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</row>
    <row r="718" spans="1:62">
      <c r="A718" t="s">
        <v>6211</v>
      </c>
      <c r="B718" t="s">
        <v>5378</v>
      </c>
      <c r="C718" t="s">
        <v>5914</v>
      </c>
      <c r="D718">
        <v>9000827</v>
      </c>
      <c r="E718" t="s">
        <v>2493</v>
      </c>
      <c r="F718">
        <v>6.1</v>
      </c>
      <c r="G718">
        <v>2196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300</v>
      </c>
      <c r="S718">
        <v>300</v>
      </c>
      <c r="T718">
        <v>0</v>
      </c>
      <c r="U718">
        <v>33</v>
      </c>
      <c r="V718">
        <v>800</v>
      </c>
      <c r="W718">
        <v>0</v>
      </c>
      <c r="X718">
        <v>24</v>
      </c>
      <c r="Y718">
        <v>0</v>
      </c>
      <c r="Z718">
        <v>3653</v>
      </c>
      <c r="AA718">
        <v>0</v>
      </c>
      <c r="AB718">
        <v>1796.12</v>
      </c>
      <c r="AC718">
        <v>0</v>
      </c>
      <c r="AD718">
        <v>0</v>
      </c>
      <c r="AE718">
        <v>0</v>
      </c>
      <c r="AF718">
        <v>0</v>
      </c>
      <c r="AG718">
        <v>901.56</v>
      </c>
      <c r="AH718">
        <v>225.39</v>
      </c>
      <c r="AI718">
        <v>33.81</v>
      </c>
      <c r="AJ718">
        <v>676</v>
      </c>
      <c r="AK718">
        <v>1803.11</v>
      </c>
      <c r="AL718">
        <v>788.86</v>
      </c>
      <c r="AM718">
        <v>78.89</v>
      </c>
      <c r="AN718">
        <v>191.58</v>
      </c>
      <c r="AO718">
        <v>90.16</v>
      </c>
      <c r="AP718">
        <v>0</v>
      </c>
      <c r="AQ718">
        <v>5604.24</v>
      </c>
      <c r="AR718">
        <v>18.12</v>
      </c>
      <c r="AS718">
        <v>0</v>
      </c>
      <c r="AT718">
        <v>20081.77</v>
      </c>
      <c r="AU718">
        <v>152.45</v>
      </c>
      <c r="AV718">
        <v>2</v>
      </c>
      <c r="AW718">
        <v>9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 spans="1:62">
      <c r="A719" t="s">
        <v>6212</v>
      </c>
      <c r="B719" t="s">
        <v>5378</v>
      </c>
      <c r="C719" t="s">
        <v>5490</v>
      </c>
      <c r="D719">
        <v>9000828</v>
      </c>
      <c r="E719" t="s">
        <v>2497</v>
      </c>
      <c r="F719">
        <v>4.1</v>
      </c>
      <c r="G719">
        <v>1476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100</v>
      </c>
      <c r="S719">
        <v>300</v>
      </c>
      <c r="T719">
        <v>0</v>
      </c>
      <c r="U719">
        <v>33</v>
      </c>
      <c r="V719">
        <v>800</v>
      </c>
      <c r="W719">
        <v>0</v>
      </c>
      <c r="X719">
        <v>0</v>
      </c>
      <c r="Y719">
        <v>0</v>
      </c>
      <c r="Z719">
        <v>2709</v>
      </c>
      <c r="AA719">
        <v>0</v>
      </c>
      <c r="AB719">
        <v>2025.85</v>
      </c>
      <c r="AC719">
        <v>0</v>
      </c>
      <c r="AD719">
        <v>0</v>
      </c>
      <c r="AE719">
        <v>0</v>
      </c>
      <c r="AF719">
        <v>0</v>
      </c>
      <c r="AG719">
        <v>322.73</v>
      </c>
      <c r="AH719">
        <v>104.32</v>
      </c>
      <c r="AI719">
        <v>12.1</v>
      </c>
      <c r="AJ719">
        <v>242</v>
      </c>
      <c r="AK719">
        <v>645.47</v>
      </c>
      <c r="AL719">
        <v>365.12</v>
      </c>
      <c r="AM719">
        <v>28.24</v>
      </c>
      <c r="AN719">
        <v>68.58</v>
      </c>
      <c r="AO719">
        <v>41.73</v>
      </c>
      <c r="AP719">
        <v>0</v>
      </c>
      <c r="AQ719">
        <v>1955.85</v>
      </c>
      <c r="AR719">
        <v>0</v>
      </c>
      <c r="AS719">
        <v>0</v>
      </c>
      <c r="AT719">
        <v>11466.99</v>
      </c>
      <c r="AU719">
        <v>0</v>
      </c>
      <c r="AV719">
        <v>2</v>
      </c>
      <c r="AW719">
        <v>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</row>
    <row r="720" spans="1:62">
      <c r="A720" t="s">
        <v>6213</v>
      </c>
      <c r="B720" t="s">
        <v>5378</v>
      </c>
      <c r="C720" t="s">
        <v>5554</v>
      </c>
      <c r="D720">
        <v>9000829</v>
      </c>
      <c r="E720" t="s">
        <v>2501</v>
      </c>
      <c r="F720">
        <v>5.3</v>
      </c>
      <c r="G720">
        <v>1908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</v>
      </c>
      <c r="R720">
        <v>100</v>
      </c>
      <c r="S720">
        <v>300</v>
      </c>
      <c r="T720">
        <v>0</v>
      </c>
      <c r="U720">
        <v>33</v>
      </c>
      <c r="V720">
        <v>800</v>
      </c>
      <c r="W720">
        <v>0</v>
      </c>
      <c r="X720">
        <v>0</v>
      </c>
      <c r="Y720">
        <v>0</v>
      </c>
      <c r="Z720">
        <v>3148</v>
      </c>
      <c r="AA720">
        <v>0</v>
      </c>
      <c r="AB720">
        <v>2464.27</v>
      </c>
      <c r="AC720">
        <v>0</v>
      </c>
      <c r="AD720">
        <v>0</v>
      </c>
      <c r="AE720">
        <v>0</v>
      </c>
      <c r="AF720">
        <v>0</v>
      </c>
      <c r="AG720">
        <v>323.29</v>
      </c>
      <c r="AH720">
        <v>104.32</v>
      </c>
      <c r="AI720">
        <v>12.12</v>
      </c>
      <c r="AJ720">
        <v>242</v>
      </c>
      <c r="AK720">
        <v>646.59</v>
      </c>
      <c r="AL720">
        <v>365.12</v>
      </c>
      <c r="AM720">
        <v>28.29</v>
      </c>
      <c r="AN720">
        <v>68.7</v>
      </c>
      <c r="AO720">
        <v>41.73</v>
      </c>
      <c r="AP720">
        <v>0</v>
      </c>
      <c r="AQ720">
        <v>2394.27</v>
      </c>
      <c r="AR720">
        <v>0</v>
      </c>
      <c r="AS720">
        <v>0</v>
      </c>
      <c r="AT720">
        <v>12826.36</v>
      </c>
      <c r="AU720">
        <v>12.96</v>
      </c>
      <c r="AV720">
        <v>2</v>
      </c>
      <c r="AW720">
        <v>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>
      <c r="A721" t="s">
        <v>6214</v>
      </c>
      <c r="B721" t="s">
        <v>5378</v>
      </c>
      <c r="C721" t="s">
        <v>6215</v>
      </c>
      <c r="D721">
        <v>9000830</v>
      </c>
      <c r="E721" t="s">
        <v>2505</v>
      </c>
      <c r="F721">
        <v>4.1</v>
      </c>
      <c r="G721">
        <v>1476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  <c r="R721">
        <v>100</v>
      </c>
      <c r="S721">
        <v>300</v>
      </c>
      <c r="T721">
        <v>0</v>
      </c>
      <c r="U721">
        <v>33</v>
      </c>
      <c r="V721">
        <v>800</v>
      </c>
      <c r="W721">
        <v>0</v>
      </c>
      <c r="X721">
        <v>0</v>
      </c>
      <c r="Y721">
        <v>0</v>
      </c>
      <c r="Z721">
        <v>2716</v>
      </c>
      <c r="AA721">
        <v>0</v>
      </c>
      <c r="AB721">
        <v>2032.27</v>
      </c>
      <c r="AC721">
        <v>0</v>
      </c>
      <c r="AD721">
        <v>0</v>
      </c>
      <c r="AE721">
        <v>0</v>
      </c>
      <c r="AF721">
        <v>0</v>
      </c>
      <c r="AG721">
        <v>323.29</v>
      </c>
      <c r="AH721">
        <v>104.32</v>
      </c>
      <c r="AI721">
        <v>12.12</v>
      </c>
      <c r="AJ721">
        <v>242</v>
      </c>
      <c r="AK721">
        <v>646.59</v>
      </c>
      <c r="AL721">
        <v>365.12</v>
      </c>
      <c r="AM721">
        <v>28.29</v>
      </c>
      <c r="AN721">
        <v>68.7</v>
      </c>
      <c r="AO721">
        <v>41.73</v>
      </c>
      <c r="AP721">
        <v>0</v>
      </c>
      <c r="AQ721">
        <v>1962.27</v>
      </c>
      <c r="AR721">
        <v>0</v>
      </c>
      <c r="AS721">
        <v>0</v>
      </c>
      <c r="AT721">
        <v>12556.81</v>
      </c>
      <c r="AU721">
        <v>23.92</v>
      </c>
      <c r="AV721">
        <v>2</v>
      </c>
      <c r="AW721">
        <v>9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</row>
    <row r="722" spans="1:62">
      <c r="A722" t="s">
        <v>6216</v>
      </c>
      <c r="B722" t="s">
        <v>5378</v>
      </c>
      <c r="C722" t="s">
        <v>5562</v>
      </c>
      <c r="D722">
        <v>9000831</v>
      </c>
      <c r="E722" t="s">
        <v>2509</v>
      </c>
      <c r="F722">
        <v>0</v>
      </c>
      <c r="G722">
        <v>0</v>
      </c>
      <c r="H722">
        <v>3627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500</v>
      </c>
      <c r="S722">
        <v>300</v>
      </c>
      <c r="T722">
        <v>0</v>
      </c>
      <c r="U722">
        <v>33</v>
      </c>
      <c r="V722">
        <v>0</v>
      </c>
      <c r="W722">
        <v>0</v>
      </c>
      <c r="X722">
        <v>0</v>
      </c>
      <c r="Y722">
        <v>0</v>
      </c>
      <c r="Z722">
        <v>4460</v>
      </c>
      <c r="AA722">
        <v>0</v>
      </c>
      <c r="AB722">
        <v>1822.44</v>
      </c>
      <c r="AC722">
        <v>0</v>
      </c>
      <c r="AD722">
        <v>0</v>
      </c>
      <c r="AE722">
        <v>0</v>
      </c>
      <c r="AF722">
        <v>0</v>
      </c>
      <c r="AG722">
        <v>1134.48</v>
      </c>
      <c r="AH722">
        <v>359.74</v>
      </c>
      <c r="AI722">
        <v>42.54</v>
      </c>
      <c r="AJ722">
        <v>1078</v>
      </c>
      <c r="AK722">
        <v>2268.96</v>
      </c>
      <c r="AL722">
        <v>1259.08</v>
      </c>
      <c r="AM722">
        <v>99.27</v>
      </c>
      <c r="AN722">
        <v>241.08</v>
      </c>
      <c r="AO722">
        <v>143.89</v>
      </c>
      <c r="AP722">
        <v>0</v>
      </c>
      <c r="AQ722">
        <v>5693.24</v>
      </c>
      <c r="AR722">
        <v>20.8</v>
      </c>
      <c r="AS722">
        <v>0</v>
      </c>
      <c r="AT722">
        <v>18985.72</v>
      </c>
      <c r="AU722">
        <v>119.57</v>
      </c>
      <c r="AV722">
        <v>2</v>
      </c>
      <c r="AW722">
        <v>9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</row>
    <row r="723" spans="1:62">
      <c r="A723" t="s">
        <v>6217</v>
      </c>
      <c r="B723" t="s">
        <v>5378</v>
      </c>
      <c r="C723" t="s">
        <v>5512</v>
      </c>
      <c r="D723">
        <v>9000832</v>
      </c>
      <c r="E723" t="s">
        <v>2513</v>
      </c>
      <c r="F723">
        <v>3.9</v>
      </c>
      <c r="G723">
        <v>1404</v>
      </c>
      <c r="H723">
        <v>0</v>
      </c>
      <c r="I723">
        <v>0</v>
      </c>
      <c r="J723">
        <v>129.1</v>
      </c>
      <c r="K723">
        <v>70</v>
      </c>
      <c r="L723">
        <v>84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100</v>
      </c>
      <c r="S723">
        <v>300</v>
      </c>
      <c r="T723">
        <v>0</v>
      </c>
      <c r="U723">
        <v>33</v>
      </c>
      <c r="V723">
        <v>800</v>
      </c>
      <c r="W723">
        <v>0</v>
      </c>
      <c r="X723">
        <v>744.97</v>
      </c>
      <c r="Y723">
        <v>0</v>
      </c>
      <c r="Z723">
        <v>3665.07</v>
      </c>
      <c r="AA723">
        <v>0</v>
      </c>
      <c r="AB723">
        <v>2832.01</v>
      </c>
      <c r="AC723">
        <v>0</v>
      </c>
      <c r="AD723">
        <v>0</v>
      </c>
      <c r="AE723">
        <v>0</v>
      </c>
      <c r="AF723">
        <v>0</v>
      </c>
      <c r="AG723">
        <v>406.5</v>
      </c>
      <c r="AH723">
        <v>104.32</v>
      </c>
      <c r="AI723">
        <v>15.24</v>
      </c>
      <c r="AJ723">
        <v>305</v>
      </c>
      <c r="AK723">
        <v>813</v>
      </c>
      <c r="AL723">
        <v>365.12</v>
      </c>
      <c r="AM723">
        <v>35.57</v>
      </c>
      <c r="AN723">
        <v>86.38</v>
      </c>
      <c r="AO723">
        <v>41.73</v>
      </c>
      <c r="AP723">
        <v>0</v>
      </c>
      <c r="AQ723">
        <v>2762.01</v>
      </c>
      <c r="AR723">
        <v>0</v>
      </c>
      <c r="AS723">
        <v>0</v>
      </c>
      <c r="AT723">
        <v>10522.65</v>
      </c>
      <c r="AU723">
        <v>0</v>
      </c>
      <c r="AV723">
        <v>2</v>
      </c>
      <c r="AW723">
        <v>9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</row>
    <row r="724" spans="1:62">
      <c r="A724" t="s">
        <v>6218</v>
      </c>
      <c r="B724" t="s">
        <v>5378</v>
      </c>
      <c r="C724" t="s">
        <v>5512</v>
      </c>
      <c r="D724">
        <v>9000833</v>
      </c>
      <c r="E724" t="s">
        <v>2517</v>
      </c>
      <c r="F724">
        <v>3.9</v>
      </c>
      <c r="G724">
        <v>1404</v>
      </c>
      <c r="H724">
        <v>0</v>
      </c>
      <c r="I724">
        <v>0</v>
      </c>
      <c r="J724">
        <v>258.21</v>
      </c>
      <c r="K724">
        <v>70</v>
      </c>
      <c r="L724">
        <v>84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100</v>
      </c>
      <c r="S724">
        <v>300</v>
      </c>
      <c r="T724">
        <v>0</v>
      </c>
      <c r="U724">
        <v>33</v>
      </c>
      <c r="V724">
        <v>800</v>
      </c>
      <c r="W724">
        <v>0</v>
      </c>
      <c r="X724">
        <v>1079.72</v>
      </c>
      <c r="Y724">
        <v>0</v>
      </c>
      <c r="Z724">
        <v>4128.93</v>
      </c>
      <c r="AA724">
        <v>0</v>
      </c>
      <c r="AB724">
        <v>3316.95</v>
      </c>
      <c r="AC724">
        <v>0</v>
      </c>
      <c r="AD724">
        <v>0</v>
      </c>
      <c r="AE724">
        <v>0</v>
      </c>
      <c r="AF724">
        <v>0</v>
      </c>
      <c r="AG724">
        <v>394.85</v>
      </c>
      <c r="AH724">
        <v>104.32</v>
      </c>
      <c r="AI724">
        <v>14.81</v>
      </c>
      <c r="AJ724">
        <v>296</v>
      </c>
      <c r="AK724">
        <v>789.71</v>
      </c>
      <c r="AL724">
        <v>365.12</v>
      </c>
      <c r="AM724">
        <v>34.55</v>
      </c>
      <c r="AN724">
        <v>83.91</v>
      </c>
      <c r="AO724">
        <v>41.73</v>
      </c>
      <c r="AP724">
        <v>0</v>
      </c>
      <c r="AQ724">
        <v>5246.95</v>
      </c>
      <c r="AR724">
        <v>0</v>
      </c>
      <c r="AS724">
        <v>0</v>
      </c>
      <c r="AT724">
        <v>10362.79</v>
      </c>
      <c r="AU724">
        <v>0</v>
      </c>
      <c r="AV724">
        <v>2</v>
      </c>
      <c r="AW724">
        <v>9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</row>
    <row r="725" spans="1:62">
      <c r="A725" t="s">
        <v>6219</v>
      </c>
      <c r="B725" t="s">
        <v>5378</v>
      </c>
      <c r="C725" t="s">
        <v>5512</v>
      </c>
      <c r="D725">
        <v>9000834</v>
      </c>
      <c r="E725" t="s">
        <v>2521</v>
      </c>
      <c r="F725">
        <v>4.1</v>
      </c>
      <c r="G725">
        <v>1476</v>
      </c>
      <c r="H725">
        <v>0</v>
      </c>
      <c r="I725">
        <v>0</v>
      </c>
      <c r="J725">
        <v>271.45</v>
      </c>
      <c r="K725">
        <v>70</v>
      </c>
      <c r="L725">
        <v>96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100</v>
      </c>
      <c r="S725">
        <v>300</v>
      </c>
      <c r="T725">
        <v>0</v>
      </c>
      <c r="U725">
        <v>33</v>
      </c>
      <c r="V725">
        <v>800</v>
      </c>
      <c r="W725">
        <v>0</v>
      </c>
      <c r="X725">
        <v>774.76</v>
      </c>
      <c r="Y725">
        <v>0</v>
      </c>
      <c r="Z725">
        <v>3921.21</v>
      </c>
      <c r="AA725">
        <v>0</v>
      </c>
      <c r="AB725">
        <v>3097.43</v>
      </c>
      <c r="AC725">
        <v>0</v>
      </c>
      <c r="AD725">
        <v>0</v>
      </c>
      <c r="AE725">
        <v>0</v>
      </c>
      <c r="AF725">
        <v>0</v>
      </c>
      <c r="AG725">
        <v>401.41</v>
      </c>
      <c r="AH725">
        <v>104.32</v>
      </c>
      <c r="AI725">
        <v>15.05</v>
      </c>
      <c r="AJ725">
        <v>301</v>
      </c>
      <c r="AK725">
        <v>802.81</v>
      </c>
      <c r="AL725">
        <v>365.12</v>
      </c>
      <c r="AM725">
        <v>35.12</v>
      </c>
      <c r="AN725">
        <v>85.3</v>
      </c>
      <c r="AO725">
        <v>41.73</v>
      </c>
      <c r="AP725">
        <v>0</v>
      </c>
      <c r="AQ725">
        <v>8027.43</v>
      </c>
      <c r="AR725">
        <v>0</v>
      </c>
      <c r="AS725">
        <v>0</v>
      </c>
      <c r="AT725">
        <v>10958.96</v>
      </c>
      <c r="AU725">
        <v>0</v>
      </c>
      <c r="AV725">
        <v>2</v>
      </c>
      <c r="AW725">
        <v>9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>
      <c r="A726" t="s">
        <v>6220</v>
      </c>
      <c r="B726" t="s">
        <v>5378</v>
      </c>
      <c r="C726" t="s">
        <v>5512</v>
      </c>
      <c r="D726">
        <v>9000835</v>
      </c>
      <c r="E726" t="s">
        <v>2525</v>
      </c>
      <c r="F726">
        <v>3.7</v>
      </c>
      <c r="G726">
        <v>1332</v>
      </c>
      <c r="H726">
        <v>0</v>
      </c>
      <c r="I726">
        <v>0</v>
      </c>
      <c r="J726">
        <v>122.48</v>
      </c>
      <c r="K726">
        <v>80</v>
      </c>
      <c r="L726">
        <v>84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100</v>
      </c>
      <c r="S726">
        <v>300</v>
      </c>
      <c r="T726">
        <v>0</v>
      </c>
      <c r="U726">
        <v>33</v>
      </c>
      <c r="V726">
        <v>800</v>
      </c>
      <c r="W726">
        <v>0</v>
      </c>
      <c r="X726">
        <v>655.93</v>
      </c>
      <c r="Y726">
        <v>0</v>
      </c>
      <c r="Z726">
        <v>3507.41</v>
      </c>
      <c r="AA726">
        <v>0</v>
      </c>
      <c r="AB726">
        <v>2735.64</v>
      </c>
      <c r="AC726">
        <v>0</v>
      </c>
      <c r="AD726">
        <v>0</v>
      </c>
      <c r="AE726">
        <v>0</v>
      </c>
      <c r="AF726">
        <v>0</v>
      </c>
      <c r="AG726">
        <v>372.48</v>
      </c>
      <c r="AH726">
        <v>104.32</v>
      </c>
      <c r="AI726">
        <v>13.97</v>
      </c>
      <c r="AJ726">
        <v>279</v>
      </c>
      <c r="AK726">
        <v>744.96</v>
      </c>
      <c r="AL726">
        <v>365.12</v>
      </c>
      <c r="AM726">
        <v>32.59</v>
      </c>
      <c r="AN726">
        <v>79.15</v>
      </c>
      <c r="AO726">
        <v>41.73</v>
      </c>
      <c r="AP726">
        <v>0</v>
      </c>
      <c r="AQ726">
        <v>2665.64</v>
      </c>
      <c r="AR726">
        <v>0</v>
      </c>
      <c r="AS726">
        <v>0</v>
      </c>
      <c r="AT726">
        <v>9717.9</v>
      </c>
      <c r="AU726">
        <v>0</v>
      </c>
      <c r="AV726">
        <v>2</v>
      </c>
      <c r="AW726">
        <v>9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>
      <c r="A727" t="s">
        <v>6221</v>
      </c>
      <c r="B727" t="s">
        <v>5378</v>
      </c>
      <c r="C727" t="s">
        <v>5508</v>
      </c>
      <c r="D727">
        <v>9000836</v>
      </c>
      <c r="E727" t="s">
        <v>1368</v>
      </c>
      <c r="F727">
        <v>4.3</v>
      </c>
      <c r="G727">
        <v>1548</v>
      </c>
      <c r="H727">
        <v>0</v>
      </c>
      <c r="I727">
        <v>0</v>
      </c>
      <c r="J727">
        <v>284.69</v>
      </c>
      <c r="K727">
        <v>10</v>
      </c>
      <c r="L727">
        <v>12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100</v>
      </c>
      <c r="S727">
        <v>300</v>
      </c>
      <c r="T727">
        <v>0</v>
      </c>
      <c r="U727">
        <v>33</v>
      </c>
      <c r="V727">
        <v>800</v>
      </c>
      <c r="W727">
        <v>0</v>
      </c>
      <c r="X727">
        <v>1172.41</v>
      </c>
      <c r="Y727">
        <v>0</v>
      </c>
      <c r="Z727">
        <v>4260.1</v>
      </c>
      <c r="AA727">
        <v>0</v>
      </c>
      <c r="AB727">
        <v>3351.12</v>
      </c>
      <c r="AC727">
        <v>0</v>
      </c>
      <c r="AD727">
        <v>0</v>
      </c>
      <c r="AE727">
        <v>0</v>
      </c>
      <c r="AF727">
        <v>0</v>
      </c>
      <c r="AG727">
        <v>445.03</v>
      </c>
      <c r="AH727">
        <v>111.26</v>
      </c>
      <c r="AI727">
        <v>16.69</v>
      </c>
      <c r="AJ727">
        <v>334</v>
      </c>
      <c r="AK727">
        <v>890.06</v>
      </c>
      <c r="AL727">
        <v>389.4</v>
      </c>
      <c r="AM727">
        <v>38.94</v>
      </c>
      <c r="AN727">
        <v>94.57</v>
      </c>
      <c r="AO727">
        <v>44.5</v>
      </c>
      <c r="AP727">
        <v>0</v>
      </c>
      <c r="AQ727">
        <v>3281.12</v>
      </c>
      <c r="AR727">
        <v>0</v>
      </c>
      <c r="AS727">
        <v>0</v>
      </c>
      <c r="AT727">
        <v>11245.79</v>
      </c>
      <c r="AU727">
        <v>0</v>
      </c>
      <c r="AV727">
        <v>2</v>
      </c>
      <c r="AW727">
        <v>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>
      <c r="A728" t="s">
        <v>6222</v>
      </c>
      <c r="B728" t="s">
        <v>5378</v>
      </c>
      <c r="C728" t="s">
        <v>5508</v>
      </c>
      <c r="D728">
        <v>9000837</v>
      </c>
      <c r="E728" t="s">
        <v>2532</v>
      </c>
      <c r="F728">
        <v>4.3</v>
      </c>
      <c r="G728">
        <v>1548</v>
      </c>
      <c r="H728">
        <v>0</v>
      </c>
      <c r="I728">
        <v>0</v>
      </c>
      <c r="J728">
        <v>284.69</v>
      </c>
      <c r="K728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100</v>
      </c>
      <c r="S728">
        <v>300</v>
      </c>
      <c r="T728">
        <v>0</v>
      </c>
      <c r="U728">
        <v>33</v>
      </c>
      <c r="V728">
        <v>800</v>
      </c>
      <c r="W728">
        <v>0</v>
      </c>
      <c r="X728">
        <v>1162.41</v>
      </c>
      <c r="Y728">
        <v>0</v>
      </c>
      <c r="Z728">
        <v>4248.1</v>
      </c>
      <c r="AA728">
        <v>0</v>
      </c>
      <c r="AB728">
        <v>3371.61</v>
      </c>
      <c r="AC728">
        <v>0</v>
      </c>
      <c r="AD728">
        <v>0</v>
      </c>
      <c r="AE728">
        <v>0</v>
      </c>
      <c r="AF728">
        <v>0</v>
      </c>
      <c r="AG728">
        <v>429.12</v>
      </c>
      <c r="AH728">
        <v>107.28</v>
      </c>
      <c r="AI728">
        <v>16.09</v>
      </c>
      <c r="AJ728">
        <v>322</v>
      </c>
      <c r="AK728">
        <v>858.24</v>
      </c>
      <c r="AL728">
        <v>375.48</v>
      </c>
      <c r="AM728">
        <v>37.55</v>
      </c>
      <c r="AN728">
        <v>91.19</v>
      </c>
      <c r="AO728">
        <v>42.91</v>
      </c>
      <c r="AP728">
        <v>0</v>
      </c>
      <c r="AQ728">
        <v>3301.61</v>
      </c>
      <c r="AR728">
        <v>0</v>
      </c>
      <c r="AS728">
        <v>0</v>
      </c>
      <c r="AT728">
        <v>11343.26</v>
      </c>
      <c r="AU728">
        <v>0</v>
      </c>
      <c r="AV728">
        <v>2</v>
      </c>
      <c r="AW728">
        <v>9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>
      <c r="A729" t="s">
        <v>6223</v>
      </c>
      <c r="B729" t="s">
        <v>5378</v>
      </c>
      <c r="C729" t="s">
        <v>5554</v>
      </c>
      <c r="D729">
        <v>9000838</v>
      </c>
      <c r="E729" t="s">
        <v>2536</v>
      </c>
      <c r="F729">
        <v>4.3</v>
      </c>
      <c r="G729">
        <v>1548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100</v>
      </c>
      <c r="S729">
        <v>300</v>
      </c>
      <c r="T729">
        <v>0</v>
      </c>
      <c r="U729">
        <v>33</v>
      </c>
      <c r="V729">
        <v>800</v>
      </c>
      <c r="W729">
        <v>0</v>
      </c>
      <c r="X729">
        <v>0</v>
      </c>
      <c r="Y729">
        <v>0</v>
      </c>
      <c r="Z729">
        <v>2781</v>
      </c>
      <c r="AA729">
        <v>0</v>
      </c>
      <c r="AB729">
        <v>2014.04</v>
      </c>
      <c r="AC729">
        <v>0</v>
      </c>
      <c r="AD729">
        <v>0</v>
      </c>
      <c r="AE729">
        <v>0</v>
      </c>
      <c r="AF729">
        <v>0</v>
      </c>
      <c r="AG729">
        <v>369.77</v>
      </c>
      <c r="AH729">
        <v>104.32</v>
      </c>
      <c r="AI729">
        <v>13.87</v>
      </c>
      <c r="AJ729">
        <v>277</v>
      </c>
      <c r="AK729">
        <v>739.54</v>
      </c>
      <c r="AL729">
        <v>365.12</v>
      </c>
      <c r="AM729">
        <v>32.36</v>
      </c>
      <c r="AN729">
        <v>78.58</v>
      </c>
      <c r="AO729">
        <v>41.73</v>
      </c>
      <c r="AP729">
        <v>0</v>
      </c>
      <c r="AQ729">
        <v>1944.04</v>
      </c>
      <c r="AR729">
        <v>0</v>
      </c>
      <c r="AS729">
        <v>0</v>
      </c>
      <c r="AT729">
        <v>11346.22</v>
      </c>
      <c r="AU729">
        <v>0</v>
      </c>
      <c r="AV729">
        <v>2</v>
      </c>
      <c r="AW729">
        <v>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>
      <c r="A730" t="s">
        <v>6224</v>
      </c>
      <c r="B730" t="s">
        <v>5378</v>
      </c>
      <c r="C730" t="s">
        <v>5753</v>
      </c>
      <c r="D730">
        <v>9000839</v>
      </c>
      <c r="E730" t="s">
        <v>2540</v>
      </c>
      <c r="F730">
        <v>5.7</v>
      </c>
      <c r="G730">
        <v>2052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7</v>
      </c>
      <c r="Q730">
        <v>0</v>
      </c>
      <c r="R730">
        <v>100</v>
      </c>
      <c r="S730">
        <v>300</v>
      </c>
      <c r="T730">
        <v>0</v>
      </c>
      <c r="U730">
        <v>56</v>
      </c>
      <c r="V730">
        <v>800</v>
      </c>
      <c r="W730">
        <v>0</v>
      </c>
      <c r="X730">
        <v>566.07</v>
      </c>
      <c r="Y730">
        <v>251.2</v>
      </c>
      <c r="Z730">
        <v>3629.87</v>
      </c>
      <c r="AA730">
        <v>0</v>
      </c>
      <c r="AB730">
        <v>2808.88</v>
      </c>
      <c r="AC730">
        <v>0</v>
      </c>
      <c r="AD730">
        <v>0</v>
      </c>
      <c r="AE730">
        <v>0</v>
      </c>
      <c r="AF730">
        <v>0</v>
      </c>
      <c r="AG730">
        <v>399.68</v>
      </c>
      <c r="AH730">
        <v>104.32</v>
      </c>
      <c r="AI730">
        <v>14.99</v>
      </c>
      <c r="AJ730">
        <v>300</v>
      </c>
      <c r="AK730">
        <v>799.36</v>
      </c>
      <c r="AL730">
        <v>365.12</v>
      </c>
      <c r="AM730">
        <v>34.97</v>
      </c>
      <c r="AN730">
        <v>84.93</v>
      </c>
      <c r="AO730">
        <v>41.73</v>
      </c>
      <c r="AP730">
        <v>0</v>
      </c>
      <c r="AQ730">
        <v>3738.88</v>
      </c>
      <c r="AR730">
        <v>0</v>
      </c>
      <c r="AS730">
        <v>0</v>
      </c>
      <c r="AT730">
        <v>12086.9</v>
      </c>
      <c r="AU730">
        <v>0</v>
      </c>
      <c r="AV730">
        <v>2</v>
      </c>
      <c r="AW730">
        <v>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>
      <c r="A731" t="s">
        <v>6225</v>
      </c>
      <c r="B731" t="s">
        <v>5378</v>
      </c>
      <c r="C731" t="s">
        <v>5519</v>
      </c>
      <c r="D731">
        <v>9000840</v>
      </c>
      <c r="E731" t="s">
        <v>2544</v>
      </c>
      <c r="F731">
        <v>4.5</v>
      </c>
      <c r="G731">
        <v>1620</v>
      </c>
      <c r="H731">
        <v>0</v>
      </c>
      <c r="I731">
        <v>0</v>
      </c>
      <c r="J731">
        <v>297.93</v>
      </c>
      <c r="K731">
        <v>70</v>
      </c>
      <c r="L731">
        <v>84</v>
      </c>
      <c r="M731">
        <v>0</v>
      </c>
      <c r="N731">
        <v>0</v>
      </c>
      <c r="O731">
        <v>0</v>
      </c>
      <c r="P731">
        <v>7</v>
      </c>
      <c r="Q731">
        <v>0</v>
      </c>
      <c r="R731">
        <v>100</v>
      </c>
      <c r="S731">
        <v>300</v>
      </c>
      <c r="T731">
        <v>0</v>
      </c>
      <c r="U731">
        <v>56</v>
      </c>
      <c r="V731">
        <v>800</v>
      </c>
      <c r="W731">
        <v>0</v>
      </c>
      <c r="X731">
        <v>893.31</v>
      </c>
      <c r="Y731">
        <v>0</v>
      </c>
      <c r="Z731">
        <v>4228.24</v>
      </c>
      <c r="AA731">
        <v>0</v>
      </c>
      <c r="AB731">
        <v>3433.65</v>
      </c>
      <c r="AC731">
        <v>0</v>
      </c>
      <c r="AD731">
        <v>0</v>
      </c>
      <c r="AE731">
        <v>0</v>
      </c>
      <c r="AF731">
        <v>0</v>
      </c>
      <c r="AG731">
        <v>384.84</v>
      </c>
      <c r="AH731">
        <v>104.32</v>
      </c>
      <c r="AI731">
        <v>14.43</v>
      </c>
      <c r="AJ731">
        <v>289</v>
      </c>
      <c r="AK731">
        <v>769.68</v>
      </c>
      <c r="AL731">
        <v>365.12</v>
      </c>
      <c r="AM731">
        <v>33.67</v>
      </c>
      <c r="AN731">
        <v>81.78</v>
      </c>
      <c r="AO731">
        <v>41.73</v>
      </c>
      <c r="AP731">
        <v>0</v>
      </c>
      <c r="AQ731">
        <v>5363.65</v>
      </c>
      <c r="AR731">
        <v>0</v>
      </c>
      <c r="AS731">
        <v>0</v>
      </c>
      <c r="AT731">
        <v>13111.54</v>
      </c>
      <c r="AU731">
        <v>0</v>
      </c>
      <c r="AV731">
        <v>2</v>
      </c>
      <c r="AW731">
        <v>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</row>
    <row r="732" spans="1:62">
      <c r="A732" t="s">
        <v>6226</v>
      </c>
      <c r="B732" t="s">
        <v>5378</v>
      </c>
      <c r="C732" t="s">
        <v>5519</v>
      </c>
      <c r="D732">
        <v>9000841</v>
      </c>
      <c r="E732" t="s">
        <v>2548</v>
      </c>
      <c r="F732">
        <v>4.5</v>
      </c>
      <c r="G732">
        <v>1620</v>
      </c>
      <c r="H732">
        <v>0</v>
      </c>
      <c r="I732">
        <v>56</v>
      </c>
      <c r="J732">
        <v>148.97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100</v>
      </c>
      <c r="S732">
        <v>300</v>
      </c>
      <c r="T732">
        <v>0</v>
      </c>
      <c r="U732">
        <v>33</v>
      </c>
      <c r="V732">
        <v>800</v>
      </c>
      <c r="W732">
        <v>0</v>
      </c>
      <c r="X732">
        <v>834.34</v>
      </c>
      <c r="Y732">
        <v>0</v>
      </c>
      <c r="Z732">
        <v>3892.31</v>
      </c>
      <c r="AA732">
        <v>0</v>
      </c>
      <c r="AB732">
        <v>3063.71</v>
      </c>
      <c r="AC732">
        <v>0</v>
      </c>
      <c r="AD732">
        <v>0</v>
      </c>
      <c r="AE732">
        <v>0</v>
      </c>
      <c r="AF732">
        <v>0</v>
      </c>
      <c r="AG732">
        <v>404.13</v>
      </c>
      <c r="AH732">
        <v>104.32</v>
      </c>
      <c r="AI732">
        <v>15.15</v>
      </c>
      <c r="AJ732">
        <v>303</v>
      </c>
      <c r="AK732">
        <v>808.25</v>
      </c>
      <c r="AL732">
        <v>365.12</v>
      </c>
      <c r="AM732">
        <v>35.36</v>
      </c>
      <c r="AN732">
        <v>85.88</v>
      </c>
      <c r="AO732">
        <v>41.73</v>
      </c>
      <c r="AP732">
        <v>0</v>
      </c>
      <c r="AQ732">
        <v>7993.71</v>
      </c>
      <c r="AR732">
        <v>0</v>
      </c>
      <c r="AS732">
        <v>0</v>
      </c>
      <c r="AT732">
        <v>12861.58</v>
      </c>
      <c r="AU732">
        <v>0</v>
      </c>
      <c r="AV732">
        <v>2</v>
      </c>
      <c r="AW732">
        <v>9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</row>
    <row r="733" spans="1:62">
      <c r="A733" t="s">
        <v>6227</v>
      </c>
      <c r="B733" t="s">
        <v>5378</v>
      </c>
      <c r="C733" t="s">
        <v>5508</v>
      </c>
      <c r="D733">
        <v>9000842</v>
      </c>
      <c r="E733" t="s">
        <v>2552</v>
      </c>
      <c r="F733">
        <v>4.1</v>
      </c>
      <c r="G733">
        <v>1476</v>
      </c>
      <c r="H733">
        <v>0</v>
      </c>
      <c r="I733">
        <v>0</v>
      </c>
      <c r="J733">
        <v>271.45</v>
      </c>
      <c r="K733">
        <v>10</v>
      </c>
      <c r="L733">
        <v>12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100</v>
      </c>
      <c r="S733">
        <v>300</v>
      </c>
      <c r="T733">
        <v>0</v>
      </c>
      <c r="U733">
        <v>33</v>
      </c>
      <c r="V733">
        <v>800</v>
      </c>
      <c r="W733">
        <v>0</v>
      </c>
      <c r="X733">
        <v>910.48</v>
      </c>
      <c r="Y733">
        <v>0</v>
      </c>
      <c r="Z733">
        <v>3912.93</v>
      </c>
      <c r="AA733">
        <v>0</v>
      </c>
      <c r="AB733">
        <v>3108.52</v>
      </c>
      <c r="AC733">
        <v>0</v>
      </c>
      <c r="AD733">
        <v>0</v>
      </c>
      <c r="AE733">
        <v>0</v>
      </c>
      <c r="AF733">
        <v>0</v>
      </c>
      <c r="AG733">
        <v>390.45</v>
      </c>
      <c r="AH733">
        <v>104.32</v>
      </c>
      <c r="AI733">
        <v>14.64</v>
      </c>
      <c r="AJ733">
        <v>293</v>
      </c>
      <c r="AK733">
        <v>780.89</v>
      </c>
      <c r="AL733">
        <v>365.12</v>
      </c>
      <c r="AM733">
        <v>34.16</v>
      </c>
      <c r="AN733">
        <v>82.97</v>
      </c>
      <c r="AO733">
        <v>41.73</v>
      </c>
      <c r="AP733">
        <v>0</v>
      </c>
      <c r="AQ733">
        <v>3038.52</v>
      </c>
      <c r="AR733">
        <v>0</v>
      </c>
      <c r="AS733">
        <v>0</v>
      </c>
      <c r="AT733">
        <v>11080.33</v>
      </c>
      <c r="AU733">
        <v>0</v>
      </c>
      <c r="AV733">
        <v>2</v>
      </c>
      <c r="AW733">
        <v>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</row>
    <row r="734" spans="1:62">
      <c r="A734" t="s">
        <v>6228</v>
      </c>
      <c r="B734" t="s">
        <v>5378</v>
      </c>
      <c r="C734" t="s">
        <v>5510</v>
      </c>
      <c r="D734">
        <v>9000843</v>
      </c>
      <c r="E734" t="s">
        <v>2556</v>
      </c>
      <c r="F734">
        <v>3.9</v>
      </c>
      <c r="G734">
        <v>1404</v>
      </c>
      <c r="H734">
        <v>0</v>
      </c>
      <c r="I734">
        <v>0</v>
      </c>
      <c r="J734">
        <v>129.1</v>
      </c>
      <c r="K734">
        <v>80</v>
      </c>
      <c r="L734">
        <v>84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100</v>
      </c>
      <c r="S734">
        <v>300</v>
      </c>
      <c r="T734">
        <v>0</v>
      </c>
      <c r="U734">
        <v>33</v>
      </c>
      <c r="V734">
        <v>800</v>
      </c>
      <c r="W734">
        <v>0</v>
      </c>
      <c r="X734">
        <v>682.41</v>
      </c>
      <c r="Y734">
        <v>0</v>
      </c>
      <c r="Z734">
        <v>3612.51</v>
      </c>
      <c r="AA734">
        <v>0</v>
      </c>
      <c r="AB734">
        <v>2843.14</v>
      </c>
      <c r="AC734">
        <v>0</v>
      </c>
      <c r="AD734">
        <v>0</v>
      </c>
      <c r="AE734">
        <v>0</v>
      </c>
      <c r="AF734">
        <v>0</v>
      </c>
      <c r="AG734">
        <v>371.13</v>
      </c>
      <c r="AH734">
        <v>104.32</v>
      </c>
      <c r="AI734">
        <v>13.92</v>
      </c>
      <c r="AJ734">
        <v>278</v>
      </c>
      <c r="AK734">
        <v>742.26</v>
      </c>
      <c r="AL734">
        <v>365.12</v>
      </c>
      <c r="AM734">
        <v>32.47</v>
      </c>
      <c r="AN734">
        <v>78.87</v>
      </c>
      <c r="AO734">
        <v>41.73</v>
      </c>
      <c r="AP734">
        <v>0</v>
      </c>
      <c r="AQ734">
        <v>2773.14</v>
      </c>
      <c r="AR734">
        <v>0</v>
      </c>
      <c r="AS734">
        <v>0</v>
      </c>
      <c r="AT734">
        <v>10654.52</v>
      </c>
      <c r="AU734">
        <v>0</v>
      </c>
      <c r="AV734">
        <v>2</v>
      </c>
      <c r="AW734">
        <v>9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</row>
    <row r="735" spans="1:62">
      <c r="A735" t="s">
        <v>6229</v>
      </c>
      <c r="B735" t="s">
        <v>5378</v>
      </c>
      <c r="C735" t="s">
        <v>5510</v>
      </c>
      <c r="D735">
        <v>9000844</v>
      </c>
      <c r="E735" t="s">
        <v>2560</v>
      </c>
      <c r="F735">
        <v>3.9</v>
      </c>
      <c r="G735">
        <v>1404</v>
      </c>
      <c r="H735">
        <v>0</v>
      </c>
      <c r="I735">
        <v>0</v>
      </c>
      <c r="J735">
        <v>258.21</v>
      </c>
      <c r="K735">
        <v>70</v>
      </c>
      <c r="L735">
        <v>84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100</v>
      </c>
      <c r="S735">
        <v>300</v>
      </c>
      <c r="T735">
        <v>0</v>
      </c>
      <c r="U735">
        <v>33</v>
      </c>
      <c r="V735">
        <v>800</v>
      </c>
      <c r="W735">
        <v>0</v>
      </c>
      <c r="X735">
        <v>886.07</v>
      </c>
      <c r="Y735">
        <v>0</v>
      </c>
      <c r="Z735">
        <v>3935.28</v>
      </c>
      <c r="AA735">
        <v>0</v>
      </c>
      <c r="AB735">
        <v>3066.31</v>
      </c>
      <c r="AC735">
        <v>0</v>
      </c>
      <c r="AD735">
        <v>0</v>
      </c>
      <c r="AE735">
        <v>0</v>
      </c>
      <c r="AF735">
        <v>0</v>
      </c>
      <c r="AG735">
        <v>425.61</v>
      </c>
      <c r="AH735">
        <v>106.4</v>
      </c>
      <c r="AI735">
        <v>15.96</v>
      </c>
      <c r="AJ735">
        <v>319</v>
      </c>
      <c r="AK735">
        <v>851.23</v>
      </c>
      <c r="AL735">
        <v>372.41</v>
      </c>
      <c r="AM735">
        <v>37.24</v>
      </c>
      <c r="AN735">
        <v>90.44</v>
      </c>
      <c r="AO735">
        <v>42.56</v>
      </c>
      <c r="AP735">
        <v>0</v>
      </c>
      <c r="AQ735">
        <v>5996.31</v>
      </c>
      <c r="AR735">
        <v>0</v>
      </c>
      <c r="AS735">
        <v>0</v>
      </c>
      <c r="AT735">
        <v>10668.49</v>
      </c>
      <c r="AU735">
        <v>0</v>
      </c>
      <c r="AV735">
        <v>2</v>
      </c>
      <c r="AW735">
        <v>9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</row>
    <row r="736" spans="1:62">
      <c r="A736" t="s">
        <v>6230</v>
      </c>
      <c r="B736" t="s">
        <v>5378</v>
      </c>
      <c r="C736" t="s">
        <v>5512</v>
      </c>
      <c r="D736">
        <v>9000845</v>
      </c>
      <c r="E736" t="s">
        <v>2564</v>
      </c>
      <c r="F736">
        <v>3.9</v>
      </c>
      <c r="G736">
        <v>1404</v>
      </c>
      <c r="H736">
        <v>0</v>
      </c>
      <c r="I736">
        <v>0</v>
      </c>
      <c r="J736">
        <v>258.21</v>
      </c>
      <c r="K736">
        <v>70</v>
      </c>
      <c r="L736">
        <v>84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100</v>
      </c>
      <c r="S736">
        <v>300</v>
      </c>
      <c r="T736">
        <v>0</v>
      </c>
      <c r="U736">
        <v>33</v>
      </c>
      <c r="V736">
        <v>800</v>
      </c>
      <c r="W736">
        <v>0</v>
      </c>
      <c r="X736">
        <v>886.07</v>
      </c>
      <c r="Y736">
        <v>0</v>
      </c>
      <c r="Z736">
        <v>3935.28</v>
      </c>
      <c r="AA736">
        <v>0</v>
      </c>
      <c r="AB736">
        <v>3050.33</v>
      </c>
      <c r="AC736">
        <v>0</v>
      </c>
      <c r="AD736">
        <v>0</v>
      </c>
      <c r="AE736">
        <v>0</v>
      </c>
      <c r="AF736">
        <v>0</v>
      </c>
      <c r="AG736">
        <v>433.36</v>
      </c>
      <c r="AH736">
        <v>108.34</v>
      </c>
      <c r="AI736">
        <v>16.25</v>
      </c>
      <c r="AJ736">
        <v>325</v>
      </c>
      <c r="AK736">
        <v>866.72</v>
      </c>
      <c r="AL736">
        <v>379.19</v>
      </c>
      <c r="AM736">
        <v>37.92</v>
      </c>
      <c r="AN736">
        <v>92.09</v>
      </c>
      <c r="AO736">
        <v>43.34</v>
      </c>
      <c r="AP736">
        <v>0</v>
      </c>
      <c r="AQ736">
        <v>4980.33</v>
      </c>
      <c r="AR736">
        <v>0</v>
      </c>
      <c r="AS736">
        <v>0</v>
      </c>
      <c r="AT736">
        <v>10647.19</v>
      </c>
      <c r="AU736">
        <v>0</v>
      </c>
      <c r="AV736">
        <v>2</v>
      </c>
      <c r="AW736">
        <v>9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</row>
    <row r="737" spans="1:62">
      <c r="A737" t="s">
        <v>6231</v>
      </c>
      <c r="B737" t="s">
        <v>5378</v>
      </c>
      <c r="C737" t="s">
        <v>5512</v>
      </c>
      <c r="D737">
        <v>9000846</v>
      </c>
      <c r="E737" t="s">
        <v>2568</v>
      </c>
      <c r="F737">
        <v>4.1</v>
      </c>
      <c r="G737">
        <v>1476</v>
      </c>
      <c r="H737">
        <v>0</v>
      </c>
      <c r="I737">
        <v>0</v>
      </c>
      <c r="J737">
        <v>135.72</v>
      </c>
      <c r="K737">
        <v>80</v>
      </c>
      <c r="L737">
        <v>84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100</v>
      </c>
      <c r="S737">
        <v>300</v>
      </c>
      <c r="T737">
        <v>0</v>
      </c>
      <c r="U737">
        <v>33</v>
      </c>
      <c r="V737">
        <v>800</v>
      </c>
      <c r="W737">
        <v>0</v>
      </c>
      <c r="X737">
        <v>708.9</v>
      </c>
      <c r="Y737">
        <v>0</v>
      </c>
      <c r="Z737">
        <v>3717.62</v>
      </c>
      <c r="AA737">
        <v>0</v>
      </c>
      <c r="AB737">
        <v>2818.72</v>
      </c>
      <c r="AC737">
        <v>0</v>
      </c>
      <c r="AD737">
        <v>0</v>
      </c>
      <c r="AE737">
        <v>0</v>
      </c>
      <c r="AF737">
        <v>0</v>
      </c>
      <c r="AG737">
        <v>440.31</v>
      </c>
      <c r="AH737">
        <v>110.08</v>
      </c>
      <c r="AI737">
        <v>16.51</v>
      </c>
      <c r="AJ737">
        <v>330</v>
      </c>
      <c r="AK737">
        <v>880.62</v>
      </c>
      <c r="AL737">
        <v>385.27</v>
      </c>
      <c r="AM737">
        <v>38.53</v>
      </c>
      <c r="AN737">
        <v>93.57</v>
      </c>
      <c r="AO737">
        <v>44.03</v>
      </c>
      <c r="AP737">
        <v>0</v>
      </c>
      <c r="AQ737">
        <v>2748.72</v>
      </c>
      <c r="AR737">
        <v>0</v>
      </c>
      <c r="AS737">
        <v>0</v>
      </c>
      <c r="AT737">
        <v>10496.72</v>
      </c>
      <c r="AU737">
        <v>0</v>
      </c>
      <c r="AV737">
        <v>2</v>
      </c>
      <c r="AW737">
        <v>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</row>
    <row r="738" spans="1:62">
      <c r="A738" t="s">
        <v>6232</v>
      </c>
      <c r="B738" t="s">
        <v>5378</v>
      </c>
      <c r="C738" t="s">
        <v>5510</v>
      </c>
      <c r="D738">
        <v>9000847</v>
      </c>
      <c r="E738" t="s">
        <v>2572</v>
      </c>
      <c r="F738">
        <v>3.9</v>
      </c>
      <c r="G738">
        <v>1404</v>
      </c>
      <c r="H738">
        <v>0</v>
      </c>
      <c r="I738">
        <v>0</v>
      </c>
      <c r="J738">
        <v>129.1</v>
      </c>
      <c r="K738">
        <v>80</v>
      </c>
      <c r="L738">
        <v>84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100</v>
      </c>
      <c r="S738">
        <v>300</v>
      </c>
      <c r="T738">
        <v>0</v>
      </c>
      <c r="U738">
        <v>33</v>
      </c>
      <c r="V738">
        <v>800</v>
      </c>
      <c r="W738">
        <v>0</v>
      </c>
      <c r="X738">
        <v>682.41</v>
      </c>
      <c r="Y738">
        <v>0</v>
      </c>
      <c r="Z738">
        <v>3612.51</v>
      </c>
      <c r="AA738">
        <v>0</v>
      </c>
      <c r="AB738">
        <v>2757.37</v>
      </c>
      <c r="AC738">
        <v>0</v>
      </c>
      <c r="AD738">
        <v>0</v>
      </c>
      <c r="AE738">
        <v>0</v>
      </c>
      <c r="AF738">
        <v>0</v>
      </c>
      <c r="AG738">
        <v>418.75</v>
      </c>
      <c r="AH738">
        <v>104.69</v>
      </c>
      <c r="AI738">
        <v>15.7</v>
      </c>
      <c r="AJ738">
        <v>314</v>
      </c>
      <c r="AK738">
        <v>837.49</v>
      </c>
      <c r="AL738">
        <v>366.4</v>
      </c>
      <c r="AM738">
        <v>36.64</v>
      </c>
      <c r="AN738">
        <v>88.98</v>
      </c>
      <c r="AO738">
        <v>41.87</v>
      </c>
      <c r="AP738">
        <v>0</v>
      </c>
      <c r="AQ738">
        <v>2687.37</v>
      </c>
      <c r="AR738">
        <v>0</v>
      </c>
      <c r="AS738">
        <v>0</v>
      </c>
      <c r="AT738">
        <v>10413.85</v>
      </c>
      <c r="AU738">
        <v>0</v>
      </c>
      <c r="AV738">
        <v>2</v>
      </c>
      <c r="AW738">
        <v>9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</row>
    <row r="739" spans="1:62">
      <c r="A739" t="s">
        <v>6233</v>
      </c>
      <c r="B739" t="s">
        <v>5378</v>
      </c>
      <c r="C739" t="s">
        <v>5512</v>
      </c>
      <c r="D739">
        <v>9000848</v>
      </c>
      <c r="E739" t="s">
        <v>2576</v>
      </c>
      <c r="F739">
        <v>3.9</v>
      </c>
      <c r="G739">
        <v>1404</v>
      </c>
      <c r="H739">
        <v>0</v>
      </c>
      <c r="I739">
        <v>0</v>
      </c>
      <c r="J739">
        <v>0</v>
      </c>
      <c r="K739">
        <v>50</v>
      </c>
      <c r="L739">
        <v>60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75</v>
      </c>
      <c r="S739">
        <v>225</v>
      </c>
      <c r="T739">
        <v>0</v>
      </c>
      <c r="U739">
        <v>24.75</v>
      </c>
      <c r="V739">
        <v>600</v>
      </c>
      <c r="W739">
        <v>0</v>
      </c>
      <c r="X739">
        <v>0</v>
      </c>
      <c r="Y739">
        <v>563.4</v>
      </c>
      <c r="Z739">
        <v>1761.35</v>
      </c>
      <c r="AA739">
        <v>0</v>
      </c>
      <c r="AB739">
        <v>1039.73</v>
      </c>
      <c r="AC739">
        <v>-114</v>
      </c>
      <c r="AD739">
        <v>0</v>
      </c>
      <c r="AE739">
        <v>0</v>
      </c>
      <c r="AF739">
        <v>0</v>
      </c>
      <c r="AG739">
        <v>344.39</v>
      </c>
      <c r="AH739">
        <v>104.32</v>
      </c>
      <c r="AI739">
        <v>12.91</v>
      </c>
      <c r="AJ739">
        <v>258</v>
      </c>
      <c r="AK739">
        <v>688.79</v>
      </c>
      <c r="AL739">
        <v>365.12</v>
      </c>
      <c r="AM739">
        <v>30.13</v>
      </c>
      <c r="AN739">
        <v>73.18</v>
      </c>
      <c r="AO739">
        <v>41.73</v>
      </c>
      <c r="AP739">
        <v>0</v>
      </c>
      <c r="AQ739">
        <v>987.23</v>
      </c>
      <c r="AR739">
        <v>0</v>
      </c>
      <c r="AS739">
        <v>0</v>
      </c>
      <c r="AT739">
        <v>8285.79</v>
      </c>
      <c r="AU739">
        <v>0</v>
      </c>
      <c r="AV739">
        <v>2</v>
      </c>
      <c r="AW739">
        <v>9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</row>
    <row r="740" spans="1:62">
      <c r="A740" t="s">
        <v>6234</v>
      </c>
      <c r="B740" t="s">
        <v>5378</v>
      </c>
      <c r="C740" t="s">
        <v>5512</v>
      </c>
      <c r="D740">
        <v>9000849</v>
      </c>
      <c r="E740" t="s">
        <v>2580</v>
      </c>
      <c r="F740">
        <v>3.7</v>
      </c>
      <c r="G740">
        <v>1332</v>
      </c>
      <c r="H740">
        <v>0</v>
      </c>
      <c r="I740">
        <v>0</v>
      </c>
      <c r="J740">
        <v>122.48</v>
      </c>
      <c r="K740">
        <v>70</v>
      </c>
      <c r="L740">
        <v>84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100</v>
      </c>
      <c r="S740">
        <v>300</v>
      </c>
      <c r="T740">
        <v>0</v>
      </c>
      <c r="U740">
        <v>33</v>
      </c>
      <c r="V740">
        <v>800</v>
      </c>
      <c r="W740">
        <v>0</v>
      </c>
      <c r="X740">
        <v>849.66</v>
      </c>
      <c r="Y740">
        <v>0</v>
      </c>
      <c r="Z740">
        <v>3691.14</v>
      </c>
      <c r="AA740">
        <v>0</v>
      </c>
      <c r="AB740">
        <v>2902.99</v>
      </c>
      <c r="AC740">
        <v>0</v>
      </c>
      <c r="AD740">
        <v>0</v>
      </c>
      <c r="AE740">
        <v>0</v>
      </c>
      <c r="AF740">
        <v>0</v>
      </c>
      <c r="AG740">
        <v>381.52</v>
      </c>
      <c r="AH740">
        <v>104.32</v>
      </c>
      <c r="AI740">
        <v>14.31</v>
      </c>
      <c r="AJ740">
        <v>286</v>
      </c>
      <c r="AK740">
        <v>763.04</v>
      </c>
      <c r="AL740">
        <v>365.12</v>
      </c>
      <c r="AM740">
        <v>33.38</v>
      </c>
      <c r="AN740">
        <v>81.07</v>
      </c>
      <c r="AO740">
        <v>41.73</v>
      </c>
      <c r="AP740">
        <v>0</v>
      </c>
      <c r="AQ740">
        <v>2832.99</v>
      </c>
      <c r="AR740">
        <v>0</v>
      </c>
      <c r="AS740">
        <v>0</v>
      </c>
      <c r="AT740">
        <v>9857.56</v>
      </c>
      <c r="AU740">
        <v>0</v>
      </c>
      <c r="AV740">
        <v>2</v>
      </c>
      <c r="AW740">
        <v>9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</row>
    <row r="741" spans="1:62">
      <c r="A741" t="s">
        <v>6235</v>
      </c>
      <c r="B741" t="s">
        <v>5378</v>
      </c>
      <c r="C741" t="s">
        <v>5512</v>
      </c>
      <c r="D741">
        <v>9000850</v>
      </c>
      <c r="E741" t="s">
        <v>2584</v>
      </c>
      <c r="F741">
        <v>4.1</v>
      </c>
      <c r="G741">
        <v>1476</v>
      </c>
      <c r="H741">
        <v>0</v>
      </c>
      <c r="I741">
        <v>0</v>
      </c>
      <c r="J741">
        <v>135.72</v>
      </c>
      <c r="K741">
        <v>70</v>
      </c>
      <c r="L741">
        <v>84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100</v>
      </c>
      <c r="S741">
        <v>300</v>
      </c>
      <c r="T741">
        <v>0</v>
      </c>
      <c r="U741">
        <v>33</v>
      </c>
      <c r="V741">
        <v>800</v>
      </c>
      <c r="W741">
        <v>0</v>
      </c>
      <c r="X741">
        <v>1126.07</v>
      </c>
      <c r="Y741">
        <v>0</v>
      </c>
      <c r="Z741">
        <v>4124.79</v>
      </c>
      <c r="AA741">
        <v>0</v>
      </c>
      <c r="AB741">
        <v>3357.74</v>
      </c>
      <c r="AC741">
        <v>0</v>
      </c>
      <c r="AD741">
        <v>0</v>
      </c>
      <c r="AE741">
        <v>0</v>
      </c>
      <c r="AF741">
        <v>0</v>
      </c>
      <c r="AG741">
        <v>369.86</v>
      </c>
      <c r="AH741">
        <v>104.32</v>
      </c>
      <c r="AI741">
        <v>13.87</v>
      </c>
      <c r="AJ741">
        <v>277</v>
      </c>
      <c r="AK741">
        <v>739.72</v>
      </c>
      <c r="AL741">
        <v>365.12</v>
      </c>
      <c r="AM741">
        <v>32.36</v>
      </c>
      <c r="AN741">
        <v>78.6</v>
      </c>
      <c r="AO741">
        <v>41.73</v>
      </c>
      <c r="AP741">
        <v>0</v>
      </c>
      <c r="AQ741">
        <v>3287.74</v>
      </c>
      <c r="AR741">
        <v>0</v>
      </c>
      <c r="AS741">
        <v>0</v>
      </c>
      <c r="AT741">
        <v>11342.73</v>
      </c>
      <c r="AU741">
        <v>0</v>
      </c>
      <c r="AV741">
        <v>2</v>
      </c>
      <c r="AW741">
        <v>9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</row>
    <row r="742" spans="1:62">
      <c r="A742" t="s">
        <v>6236</v>
      </c>
      <c r="B742" t="s">
        <v>5378</v>
      </c>
      <c r="C742" t="s">
        <v>5510</v>
      </c>
      <c r="D742">
        <v>9000851</v>
      </c>
      <c r="E742" t="s">
        <v>2588</v>
      </c>
      <c r="F742">
        <v>3.9</v>
      </c>
      <c r="G742">
        <v>1404</v>
      </c>
      <c r="H742">
        <v>0</v>
      </c>
      <c r="I742">
        <v>0</v>
      </c>
      <c r="J742">
        <v>258.21</v>
      </c>
      <c r="K742">
        <v>30</v>
      </c>
      <c r="L742">
        <v>48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100</v>
      </c>
      <c r="S742">
        <v>300</v>
      </c>
      <c r="T742">
        <v>0</v>
      </c>
      <c r="U742">
        <v>33</v>
      </c>
      <c r="V742">
        <v>800</v>
      </c>
      <c r="W742">
        <v>0</v>
      </c>
      <c r="X742">
        <v>129.1</v>
      </c>
      <c r="Y742">
        <v>0</v>
      </c>
      <c r="Z742">
        <v>3102.31</v>
      </c>
      <c r="AA742">
        <v>0</v>
      </c>
      <c r="AB742">
        <v>2283.12</v>
      </c>
      <c r="AC742">
        <v>0</v>
      </c>
      <c r="AD742">
        <v>0</v>
      </c>
      <c r="AE742">
        <v>0</v>
      </c>
      <c r="AF742">
        <v>0</v>
      </c>
      <c r="AG742">
        <v>398.91</v>
      </c>
      <c r="AH742">
        <v>104.32</v>
      </c>
      <c r="AI742">
        <v>14.96</v>
      </c>
      <c r="AJ742">
        <v>299</v>
      </c>
      <c r="AK742">
        <v>797.81</v>
      </c>
      <c r="AL742">
        <v>365.12</v>
      </c>
      <c r="AM742">
        <v>34.9</v>
      </c>
      <c r="AN742">
        <v>84.77</v>
      </c>
      <c r="AO742">
        <v>41.73</v>
      </c>
      <c r="AP742">
        <v>0</v>
      </c>
      <c r="AQ742">
        <v>2213.12</v>
      </c>
      <c r="AR742">
        <v>0</v>
      </c>
      <c r="AS742">
        <v>0</v>
      </c>
      <c r="AT742">
        <v>4771.43</v>
      </c>
      <c r="AU742">
        <v>0</v>
      </c>
      <c r="AV742">
        <v>2</v>
      </c>
      <c r="AW742">
        <v>9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</row>
    <row r="743" spans="1:62">
      <c r="A743" t="s">
        <v>6237</v>
      </c>
      <c r="B743" t="s">
        <v>5378</v>
      </c>
      <c r="C743" t="s">
        <v>5512</v>
      </c>
      <c r="D743">
        <v>9000852</v>
      </c>
      <c r="E743" t="s">
        <v>2592</v>
      </c>
      <c r="F743">
        <v>3.9</v>
      </c>
      <c r="G743">
        <v>1404</v>
      </c>
      <c r="H743">
        <v>0</v>
      </c>
      <c r="I743">
        <v>56</v>
      </c>
      <c r="J743">
        <v>258.21</v>
      </c>
      <c r="K743">
        <v>70</v>
      </c>
      <c r="L743">
        <v>84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100</v>
      </c>
      <c r="S743">
        <v>300</v>
      </c>
      <c r="T743">
        <v>0</v>
      </c>
      <c r="U743">
        <v>33</v>
      </c>
      <c r="V743">
        <v>800</v>
      </c>
      <c r="W743">
        <v>0</v>
      </c>
      <c r="X743">
        <v>744.97</v>
      </c>
      <c r="Y743">
        <v>0</v>
      </c>
      <c r="Z743">
        <v>3850.18</v>
      </c>
      <c r="AA743">
        <v>0</v>
      </c>
      <c r="AB743">
        <v>2877.76</v>
      </c>
      <c r="AC743">
        <v>0</v>
      </c>
      <c r="AD743">
        <v>0</v>
      </c>
      <c r="AE743">
        <v>0</v>
      </c>
      <c r="AF743">
        <v>0</v>
      </c>
      <c r="AG743">
        <v>476.44</v>
      </c>
      <c r="AH743">
        <v>119.11</v>
      </c>
      <c r="AI743">
        <v>17.87</v>
      </c>
      <c r="AJ743">
        <v>357</v>
      </c>
      <c r="AK743">
        <v>952.88</v>
      </c>
      <c r="AL743">
        <v>416.88</v>
      </c>
      <c r="AM743">
        <v>41.69</v>
      </c>
      <c r="AN743">
        <v>101.24</v>
      </c>
      <c r="AO743">
        <v>47.64</v>
      </c>
      <c r="AP743">
        <v>0</v>
      </c>
      <c r="AQ743">
        <v>2807.76</v>
      </c>
      <c r="AR743">
        <v>0</v>
      </c>
      <c r="AS743">
        <v>0</v>
      </c>
      <c r="AT743">
        <v>10411.68</v>
      </c>
      <c r="AU743">
        <v>0</v>
      </c>
      <c r="AV743">
        <v>2</v>
      </c>
      <c r="AW743">
        <v>9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>
      <c r="A744" t="s">
        <v>6238</v>
      </c>
      <c r="B744" t="s">
        <v>5378</v>
      </c>
      <c r="C744" t="s">
        <v>5512</v>
      </c>
      <c r="D744">
        <v>9000853</v>
      </c>
      <c r="E744" t="s">
        <v>2596</v>
      </c>
      <c r="F744">
        <v>4.1</v>
      </c>
      <c r="G744">
        <v>1476</v>
      </c>
      <c r="H744">
        <v>0</v>
      </c>
      <c r="I744">
        <v>0</v>
      </c>
      <c r="J744">
        <v>135.72</v>
      </c>
      <c r="K744">
        <v>80</v>
      </c>
      <c r="L744">
        <v>84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100</v>
      </c>
      <c r="S744">
        <v>300</v>
      </c>
      <c r="T744">
        <v>0</v>
      </c>
      <c r="U744">
        <v>33</v>
      </c>
      <c r="V744">
        <v>800</v>
      </c>
      <c r="W744">
        <v>0</v>
      </c>
      <c r="X744">
        <v>708.9</v>
      </c>
      <c r="Y744">
        <v>0</v>
      </c>
      <c r="Z744">
        <v>3717.62</v>
      </c>
      <c r="AA744">
        <v>0</v>
      </c>
      <c r="AB744">
        <v>2879.39</v>
      </c>
      <c r="AC744">
        <v>0</v>
      </c>
      <c r="AD744">
        <v>0</v>
      </c>
      <c r="AE744">
        <v>0</v>
      </c>
      <c r="AF744">
        <v>0</v>
      </c>
      <c r="AG744">
        <v>409.55</v>
      </c>
      <c r="AH744">
        <v>104.32</v>
      </c>
      <c r="AI744">
        <v>15.36</v>
      </c>
      <c r="AJ744">
        <v>307</v>
      </c>
      <c r="AK744">
        <v>819.1</v>
      </c>
      <c r="AL744">
        <v>365.12</v>
      </c>
      <c r="AM744">
        <v>35.84</v>
      </c>
      <c r="AN744">
        <v>87.03</v>
      </c>
      <c r="AO744">
        <v>41.73</v>
      </c>
      <c r="AP744">
        <v>0</v>
      </c>
      <c r="AQ744">
        <v>4809.39</v>
      </c>
      <c r="AR744">
        <v>0</v>
      </c>
      <c r="AS744">
        <v>0</v>
      </c>
      <c r="AT744">
        <v>10713.69</v>
      </c>
      <c r="AU744">
        <v>0</v>
      </c>
      <c r="AV744">
        <v>2</v>
      </c>
      <c r="AW744">
        <v>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</row>
    <row r="745" spans="1:62">
      <c r="A745" t="s">
        <v>6239</v>
      </c>
      <c r="B745" t="s">
        <v>5378</v>
      </c>
      <c r="C745" t="s">
        <v>5512</v>
      </c>
      <c r="D745">
        <v>9000854</v>
      </c>
      <c r="E745" t="s">
        <v>2600</v>
      </c>
      <c r="F745">
        <v>3.7</v>
      </c>
      <c r="G745">
        <v>1332</v>
      </c>
      <c r="H745">
        <v>0</v>
      </c>
      <c r="I745">
        <v>0</v>
      </c>
      <c r="J745">
        <v>244.97</v>
      </c>
      <c r="K745">
        <v>70</v>
      </c>
      <c r="L745">
        <v>84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100</v>
      </c>
      <c r="S745">
        <v>300</v>
      </c>
      <c r="T745">
        <v>0</v>
      </c>
      <c r="U745">
        <v>33</v>
      </c>
      <c r="V745">
        <v>800</v>
      </c>
      <c r="W745">
        <v>0</v>
      </c>
      <c r="X745">
        <v>849.66</v>
      </c>
      <c r="Y745">
        <v>0</v>
      </c>
      <c r="Z745">
        <v>3813.63</v>
      </c>
      <c r="AA745">
        <v>0</v>
      </c>
      <c r="AB745">
        <v>3069.1</v>
      </c>
      <c r="AC745">
        <v>0</v>
      </c>
      <c r="AD745">
        <v>0</v>
      </c>
      <c r="AE745">
        <v>0</v>
      </c>
      <c r="AF745">
        <v>0</v>
      </c>
      <c r="AG745">
        <v>356.83</v>
      </c>
      <c r="AH745">
        <v>104.32</v>
      </c>
      <c r="AI745">
        <v>13.38</v>
      </c>
      <c r="AJ745">
        <v>268</v>
      </c>
      <c r="AK745">
        <v>713.66</v>
      </c>
      <c r="AL745">
        <v>365.12</v>
      </c>
      <c r="AM745">
        <v>31.22</v>
      </c>
      <c r="AN745">
        <v>75.83</v>
      </c>
      <c r="AO745">
        <v>41.73</v>
      </c>
      <c r="AP745">
        <v>0</v>
      </c>
      <c r="AQ745">
        <v>4999.1</v>
      </c>
      <c r="AR745">
        <v>0</v>
      </c>
      <c r="AS745">
        <v>0</v>
      </c>
      <c r="AT745">
        <v>10792.8</v>
      </c>
      <c r="AU745">
        <v>0</v>
      </c>
      <c r="AV745">
        <v>2</v>
      </c>
      <c r="AW745">
        <v>9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>
      <c r="A746" t="s">
        <v>6240</v>
      </c>
      <c r="B746" t="s">
        <v>5378</v>
      </c>
      <c r="C746" t="s">
        <v>5512</v>
      </c>
      <c r="D746">
        <v>9000855</v>
      </c>
      <c r="E746" t="s">
        <v>2604</v>
      </c>
      <c r="F746">
        <v>3.9</v>
      </c>
      <c r="G746">
        <v>1404</v>
      </c>
      <c r="H746">
        <v>0</v>
      </c>
      <c r="I746">
        <v>0</v>
      </c>
      <c r="J746">
        <v>258.21</v>
      </c>
      <c r="K746">
        <v>70</v>
      </c>
      <c r="L746">
        <v>84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100</v>
      </c>
      <c r="S746">
        <v>300</v>
      </c>
      <c r="T746">
        <v>0</v>
      </c>
      <c r="U746">
        <v>33</v>
      </c>
      <c r="V746">
        <v>800</v>
      </c>
      <c r="W746">
        <v>0</v>
      </c>
      <c r="X746">
        <v>1079.72</v>
      </c>
      <c r="Y746">
        <v>0</v>
      </c>
      <c r="Z746">
        <v>4128.93</v>
      </c>
      <c r="AA746">
        <v>0</v>
      </c>
      <c r="AB746">
        <v>3300.58</v>
      </c>
      <c r="AC746">
        <v>0</v>
      </c>
      <c r="AD746">
        <v>0</v>
      </c>
      <c r="AE746">
        <v>0</v>
      </c>
      <c r="AF746">
        <v>0</v>
      </c>
      <c r="AG746">
        <v>403.88</v>
      </c>
      <c r="AH746">
        <v>104.32</v>
      </c>
      <c r="AI746">
        <v>15.15</v>
      </c>
      <c r="AJ746">
        <v>303</v>
      </c>
      <c r="AK746">
        <v>807.76</v>
      </c>
      <c r="AL746">
        <v>365.12</v>
      </c>
      <c r="AM746">
        <v>35.34</v>
      </c>
      <c r="AN746">
        <v>85.82</v>
      </c>
      <c r="AO746">
        <v>41.73</v>
      </c>
      <c r="AP746">
        <v>0</v>
      </c>
      <c r="AQ746">
        <v>7230.58</v>
      </c>
      <c r="AR746">
        <v>0</v>
      </c>
      <c r="AS746">
        <v>0</v>
      </c>
      <c r="AT746">
        <v>10998.64</v>
      </c>
      <c r="AU746">
        <v>0</v>
      </c>
      <c r="AV746">
        <v>2</v>
      </c>
      <c r="AW746">
        <v>9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>
      <c r="A747" t="s">
        <v>6241</v>
      </c>
      <c r="B747" t="s">
        <v>5378</v>
      </c>
      <c r="C747" t="s">
        <v>5512</v>
      </c>
      <c r="D747">
        <v>9000856</v>
      </c>
      <c r="E747" t="s">
        <v>2608</v>
      </c>
      <c r="F747">
        <v>3.9</v>
      </c>
      <c r="G747">
        <v>1404</v>
      </c>
      <c r="H747">
        <v>0</v>
      </c>
      <c r="I747">
        <v>0</v>
      </c>
      <c r="J747">
        <v>129.1</v>
      </c>
      <c r="K747">
        <v>70</v>
      </c>
      <c r="L747">
        <v>84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100</v>
      </c>
      <c r="S747">
        <v>300</v>
      </c>
      <c r="T747">
        <v>0</v>
      </c>
      <c r="U747">
        <v>33</v>
      </c>
      <c r="V747">
        <v>800</v>
      </c>
      <c r="W747">
        <v>0</v>
      </c>
      <c r="X747">
        <v>1079.72</v>
      </c>
      <c r="Y747">
        <v>0</v>
      </c>
      <c r="Z747">
        <v>3999.82</v>
      </c>
      <c r="AA747">
        <v>0</v>
      </c>
      <c r="AB747">
        <v>3171.89</v>
      </c>
      <c r="AC747">
        <v>0</v>
      </c>
      <c r="AD747">
        <v>0</v>
      </c>
      <c r="AE747">
        <v>0</v>
      </c>
      <c r="AF747">
        <v>0</v>
      </c>
      <c r="AG747">
        <v>403.48</v>
      </c>
      <c r="AH747">
        <v>104.32</v>
      </c>
      <c r="AI747">
        <v>15.13</v>
      </c>
      <c r="AJ747">
        <v>303</v>
      </c>
      <c r="AK747">
        <v>806.96</v>
      </c>
      <c r="AL747">
        <v>365.12</v>
      </c>
      <c r="AM747">
        <v>35.3</v>
      </c>
      <c r="AN747">
        <v>85.74</v>
      </c>
      <c r="AO747">
        <v>41.73</v>
      </c>
      <c r="AP747">
        <v>0</v>
      </c>
      <c r="AQ747">
        <v>7101.89</v>
      </c>
      <c r="AR747">
        <v>0</v>
      </c>
      <c r="AS747">
        <v>0</v>
      </c>
      <c r="AT747">
        <v>10870.79</v>
      </c>
      <c r="AU747">
        <v>0</v>
      </c>
      <c r="AV747">
        <v>2</v>
      </c>
      <c r="AW747">
        <v>9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>
      <c r="A748" t="s">
        <v>6242</v>
      </c>
      <c r="B748" t="s">
        <v>5378</v>
      </c>
      <c r="C748" t="s">
        <v>5510</v>
      </c>
      <c r="D748">
        <v>9000857</v>
      </c>
      <c r="E748" t="s">
        <v>2612</v>
      </c>
      <c r="F748">
        <v>3.7</v>
      </c>
      <c r="G748">
        <v>1332</v>
      </c>
      <c r="H748">
        <v>0</v>
      </c>
      <c r="I748">
        <v>0</v>
      </c>
      <c r="J748">
        <v>244.97</v>
      </c>
      <c r="K748">
        <v>60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100</v>
      </c>
      <c r="S748">
        <v>300</v>
      </c>
      <c r="T748">
        <v>0</v>
      </c>
      <c r="U748">
        <v>33</v>
      </c>
      <c r="V748">
        <v>800</v>
      </c>
      <c r="W748">
        <v>0</v>
      </c>
      <c r="X748">
        <v>907.38</v>
      </c>
      <c r="Y748">
        <v>0</v>
      </c>
      <c r="Z748">
        <v>3801.35</v>
      </c>
      <c r="AA748">
        <v>0</v>
      </c>
      <c r="AB748">
        <v>3050.88</v>
      </c>
      <c r="AC748">
        <v>0</v>
      </c>
      <c r="AD748">
        <v>0</v>
      </c>
      <c r="AE748">
        <v>0</v>
      </c>
      <c r="AF748">
        <v>0</v>
      </c>
      <c r="AG748">
        <v>360.63</v>
      </c>
      <c r="AH748">
        <v>104.32</v>
      </c>
      <c r="AI748">
        <v>13.52</v>
      </c>
      <c r="AJ748">
        <v>270</v>
      </c>
      <c r="AK748">
        <v>721.27</v>
      </c>
      <c r="AL748">
        <v>365.12</v>
      </c>
      <c r="AM748">
        <v>31.56</v>
      </c>
      <c r="AN748">
        <v>76.63</v>
      </c>
      <c r="AO748">
        <v>41.73</v>
      </c>
      <c r="AP748">
        <v>0</v>
      </c>
      <c r="AQ748">
        <v>2980.88</v>
      </c>
      <c r="AR748">
        <v>0</v>
      </c>
      <c r="AS748">
        <v>0</v>
      </c>
      <c r="AT748">
        <v>10636.7</v>
      </c>
      <c r="AU748">
        <v>0</v>
      </c>
      <c r="AV748">
        <v>2</v>
      </c>
      <c r="AW748">
        <v>9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</row>
    <row r="749" spans="1:62">
      <c r="A749" t="s">
        <v>6243</v>
      </c>
      <c r="B749" t="s">
        <v>5378</v>
      </c>
      <c r="C749" t="s">
        <v>5510</v>
      </c>
      <c r="D749">
        <v>9000858</v>
      </c>
      <c r="E749" t="s">
        <v>2616</v>
      </c>
      <c r="F749">
        <v>3.7</v>
      </c>
      <c r="G749">
        <v>1332</v>
      </c>
      <c r="H749">
        <v>0</v>
      </c>
      <c r="I749">
        <v>0</v>
      </c>
      <c r="J749">
        <v>244.97</v>
      </c>
      <c r="K749">
        <v>70</v>
      </c>
      <c r="L749">
        <v>96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100</v>
      </c>
      <c r="S749">
        <v>300</v>
      </c>
      <c r="T749">
        <v>0</v>
      </c>
      <c r="U749">
        <v>33</v>
      </c>
      <c r="V749">
        <v>800</v>
      </c>
      <c r="W749">
        <v>0</v>
      </c>
      <c r="X749">
        <v>1033.38</v>
      </c>
      <c r="Y749">
        <v>0</v>
      </c>
      <c r="Z749">
        <v>4009.35</v>
      </c>
      <c r="AA749">
        <v>0</v>
      </c>
      <c r="AB749">
        <v>3264.4</v>
      </c>
      <c r="AC749">
        <v>0</v>
      </c>
      <c r="AD749">
        <v>0</v>
      </c>
      <c r="AE749">
        <v>0</v>
      </c>
      <c r="AF749">
        <v>0</v>
      </c>
      <c r="AG749">
        <v>357.23</v>
      </c>
      <c r="AH749">
        <v>104.32</v>
      </c>
      <c r="AI749">
        <v>13.4</v>
      </c>
      <c r="AJ749">
        <v>268</v>
      </c>
      <c r="AK749">
        <v>714.46</v>
      </c>
      <c r="AL749">
        <v>365.12</v>
      </c>
      <c r="AM749">
        <v>31.26</v>
      </c>
      <c r="AN749">
        <v>75.91</v>
      </c>
      <c r="AO749">
        <v>41.73</v>
      </c>
      <c r="AP749">
        <v>0</v>
      </c>
      <c r="AQ749">
        <v>3194.4</v>
      </c>
      <c r="AR749">
        <v>0</v>
      </c>
      <c r="AS749">
        <v>0</v>
      </c>
      <c r="AT749">
        <v>10978.94</v>
      </c>
      <c r="AU749">
        <v>0</v>
      </c>
      <c r="AV749">
        <v>2</v>
      </c>
      <c r="AW749">
        <v>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>
      <c r="A750" t="s">
        <v>6244</v>
      </c>
      <c r="B750" t="s">
        <v>5378</v>
      </c>
      <c r="C750" t="s">
        <v>5510</v>
      </c>
      <c r="D750">
        <v>9000859</v>
      </c>
      <c r="E750" t="s">
        <v>2620</v>
      </c>
      <c r="F750">
        <v>3.9</v>
      </c>
      <c r="G750">
        <v>1404</v>
      </c>
      <c r="H750">
        <v>0</v>
      </c>
      <c r="I750">
        <v>0</v>
      </c>
      <c r="J750">
        <v>258.21</v>
      </c>
      <c r="K750">
        <v>70</v>
      </c>
      <c r="L750">
        <v>96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100</v>
      </c>
      <c r="S750">
        <v>300</v>
      </c>
      <c r="T750">
        <v>0</v>
      </c>
      <c r="U750">
        <v>33</v>
      </c>
      <c r="V750">
        <v>800</v>
      </c>
      <c r="W750">
        <v>0</v>
      </c>
      <c r="X750">
        <v>1079.72</v>
      </c>
      <c r="Y750">
        <v>0</v>
      </c>
      <c r="Z750">
        <v>4140.93</v>
      </c>
      <c r="AA750">
        <v>0</v>
      </c>
      <c r="AB750">
        <v>3385.68</v>
      </c>
      <c r="AC750">
        <v>0</v>
      </c>
      <c r="AD750">
        <v>0</v>
      </c>
      <c r="AE750">
        <v>0</v>
      </c>
      <c r="AF750">
        <v>0</v>
      </c>
      <c r="AG750">
        <v>363.31</v>
      </c>
      <c r="AH750">
        <v>104.32</v>
      </c>
      <c r="AI750">
        <v>13.62</v>
      </c>
      <c r="AJ750">
        <v>272</v>
      </c>
      <c r="AK750">
        <v>726.61</v>
      </c>
      <c r="AL750">
        <v>365.12</v>
      </c>
      <c r="AM750">
        <v>31.79</v>
      </c>
      <c r="AN750">
        <v>77.2</v>
      </c>
      <c r="AO750">
        <v>41.73</v>
      </c>
      <c r="AP750">
        <v>0</v>
      </c>
      <c r="AQ750">
        <v>3315.68</v>
      </c>
      <c r="AR750">
        <v>0</v>
      </c>
      <c r="AS750">
        <v>0</v>
      </c>
      <c r="AT750">
        <v>11213.3</v>
      </c>
      <c r="AU750">
        <v>0</v>
      </c>
      <c r="AV750">
        <v>2</v>
      </c>
      <c r="AW750">
        <v>9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</row>
    <row r="751" spans="1:62">
      <c r="A751" t="s">
        <v>6245</v>
      </c>
      <c r="B751" t="s">
        <v>5378</v>
      </c>
      <c r="C751" t="s">
        <v>5510</v>
      </c>
      <c r="D751">
        <v>9000860</v>
      </c>
      <c r="E751" t="s">
        <v>2624</v>
      </c>
      <c r="F751">
        <v>3.9</v>
      </c>
      <c r="G751">
        <v>1404</v>
      </c>
      <c r="H751">
        <v>0</v>
      </c>
      <c r="I751">
        <v>0</v>
      </c>
      <c r="J751">
        <v>129.1</v>
      </c>
      <c r="K751">
        <v>70</v>
      </c>
      <c r="L751">
        <v>84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100</v>
      </c>
      <c r="S751">
        <v>300</v>
      </c>
      <c r="T751">
        <v>0</v>
      </c>
      <c r="U751">
        <v>33</v>
      </c>
      <c r="V751">
        <v>800</v>
      </c>
      <c r="W751">
        <v>0</v>
      </c>
      <c r="X751">
        <v>744.97</v>
      </c>
      <c r="Y751">
        <v>0</v>
      </c>
      <c r="Z751">
        <v>3665.07</v>
      </c>
      <c r="AA751">
        <v>0</v>
      </c>
      <c r="AB751">
        <v>2843.53</v>
      </c>
      <c r="AC751">
        <v>0</v>
      </c>
      <c r="AD751">
        <v>0</v>
      </c>
      <c r="AE751">
        <v>0</v>
      </c>
      <c r="AF751">
        <v>0</v>
      </c>
      <c r="AG751">
        <v>400.21</v>
      </c>
      <c r="AH751">
        <v>104.32</v>
      </c>
      <c r="AI751">
        <v>15.01</v>
      </c>
      <c r="AJ751">
        <v>300</v>
      </c>
      <c r="AK751">
        <v>800.43</v>
      </c>
      <c r="AL751">
        <v>365.12</v>
      </c>
      <c r="AM751">
        <v>35.02</v>
      </c>
      <c r="AN751">
        <v>85.05</v>
      </c>
      <c r="AO751">
        <v>41.73</v>
      </c>
      <c r="AP751">
        <v>0</v>
      </c>
      <c r="AQ751">
        <v>2773.53</v>
      </c>
      <c r="AR751">
        <v>0</v>
      </c>
      <c r="AS751">
        <v>0</v>
      </c>
      <c r="AT751">
        <v>9851.45</v>
      </c>
      <c r="AU751">
        <v>0</v>
      </c>
      <c r="AV751">
        <v>2</v>
      </c>
      <c r="AW751">
        <v>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>
      <c r="A752" t="s">
        <v>6246</v>
      </c>
      <c r="B752" t="s">
        <v>5378</v>
      </c>
      <c r="C752" t="s">
        <v>5512</v>
      </c>
      <c r="D752">
        <v>9000861</v>
      </c>
      <c r="E752" t="s">
        <v>2628</v>
      </c>
      <c r="F752">
        <v>3.9</v>
      </c>
      <c r="G752">
        <v>1404</v>
      </c>
      <c r="H752">
        <v>0</v>
      </c>
      <c r="I752">
        <v>0</v>
      </c>
      <c r="J752">
        <v>129.1</v>
      </c>
      <c r="K752">
        <v>70</v>
      </c>
      <c r="L752">
        <v>84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100</v>
      </c>
      <c r="S752">
        <v>300</v>
      </c>
      <c r="T752">
        <v>0</v>
      </c>
      <c r="U752">
        <v>33</v>
      </c>
      <c r="V752">
        <v>800</v>
      </c>
      <c r="W752">
        <v>0</v>
      </c>
      <c r="X752">
        <v>744.97</v>
      </c>
      <c r="Y752">
        <v>0</v>
      </c>
      <c r="Z752">
        <v>3665.07</v>
      </c>
      <c r="AA752">
        <v>0</v>
      </c>
      <c r="AB752">
        <v>2865.81</v>
      </c>
      <c r="AC752">
        <v>0</v>
      </c>
      <c r="AD752">
        <v>0</v>
      </c>
      <c r="AE752">
        <v>0</v>
      </c>
      <c r="AF752">
        <v>0</v>
      </c>
      <c r="AG752">
        <v>387.41</v>
      </c>
      <c r="AH752">
        <v>104.32</v>
      </c>
      <c r="AI752">
        <v>14.53</v>
      </c>
      <c r="AJ752">
        <v>291</v>
      </c>
      <c r="AK752">
        <v>774.83</v>
      </c>
      <c r="AL752">
        <v>365.12</v>
      </c>
      <c r="AM752">
        <v>33.9</v>
      </c>
      <c r="AN752">
        <v>82.33</v>
      </c>
      <c r="AO752">
        <v>41.73</v>
      </c>
      <c r="AP752">
        <v>0</v>
      </c>
      <c r="AQ752">
        <v>2795.81</v>
      </c>
      <c r="AR752">
        <v>0</v>
      </c>
      <c r="AS752">
        <v>0</v>
      </c>
      <c r="AT752">
        <v>9949.09</v>
      </c>
      <c r="AU752">
        <v>0</v>
      </c>
      <c r="AV752">
        <v>2</v>
      </c>
      <c r="AW752">
        <v>9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</row>
    <row r="753" spans="1:62">
      <c r="A753" t="s">
        <v>6247</v>
      </c>
      <c r="B753" t="s">
        <v>5378</v>
      </c>
      <c r="C753" t="s">
        <v>5464</v>
      </c>
      <c r="D753">
        <v>9000862</v>
      </c>
      <c r="E753" t="s">
        <v>3213</v>
      </c>
      <c r="F753">
        <v>5.9</v>
      </c>
      <c r="G753">
        <v>2124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</v>
      </c>
      <c r="R753">
        <v>0</v>
      </c>
      <c r="S753">
        <v>300</v>
      </c>
      <c r="T753">
        <v>0</v>
      </c>
      <c r="U753">
        <v>33</v>
      </c>
      <c r="V753">
        <v>0</v>
      </c>
      <c r="W753">
        <v>0</v>
      </c>
      <c r="X753">
        <v>292.97</v>
      </c>
      <c r="Y753">
        <v>0</v>
      </c>
      <c r="Z753">
        <v>4626.97</v>
      </c>
      <c r="AA753">
        <v>0</v>
      </c>
      <c r="AB753">
        <v>3168.05</v>
      </c>
      <c r="AC753">
        <v>0</v>
      </c>
      <c r="AD753">
        <v>0</v>
      </c>
      <c r="AE753">
        <v>0</v>
      </c>
      <c r="AF753">
        <v>0</v>
      </c>
      <c r="AG753">
        <v>715.28</v>
      </c>
      <c r="AH753">
        <v>178.82</v>
      </c>
      <c r="AI753">
        <v>26.82</v>
      </c>
      <c r="AJ753">
        <v>536</v>
      </c>
      <c r="AK753">
        <v>1430.56</v>
      </c>
      <c r="AL753">
        <v>625.87</v>
      </c>
      <c r="AM753">
        <v>62.59</v>
      </c>
      <c r="AN753">
        <v>152</v>
      </c>
      <c r="AO753">
        <v>71.53</v>
      </c>
      <c r="AP753">
        <v>0</v>
      </c>
      <c r="AQ753">
        <v>3168.05</v>
      </c>
      <c r="AR753">
        <v>0</v>
      </c>
      <c r="AS753">
        <v>0</v>
      </c>
      <c r="AT753">
        <v>19348.21</v>
      </c>
      <c r="AU753">
        <v>185.4</v>
      </c>
      <c r="AV753">
        <v>2</v>
      </c>
      <c r="AW753">
        <v>9</v>
      </c>
      <c r="AX753">
        <v>370</v>
      </c>
      <c r="AY753">
        <v>1000</v>
      </c>
      <c r="AZ753">
        <v>500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</row>
    <row r="754" spans="1:62">
      <c r="A754" t="s">
        <v>6248</v>
      </c>
      <c r="B754" t="s">
        <v>5378</v>
      </c>
      <c r="C754" t="s">
        <v>5607</v>
      </c>
      <c r="D754">
        <v>9000863</v>
      </c>
      <c r="E754" t="s">
        <v>3225</v>
      </c>
      <c r="F754">
        <v>7.1</v>
      </c>
      <c r="G754">
        <v>2556</v>
      </c>
      <c r="H754">
        <v>0</v>
      </c>
      <c r="I754">
        <v>366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300</v>
      </c>
      <c r="T754">
        <v>0</v>
      </c>
      <c r="U754">
        <v>33</v>
      </c>
      <c r="V754">
        <v>0</v>
      </c>
      <c r="W754">
        <v>0</v>
      </c>
      <c r="X754">
        <v>0</v>
      </c>
      <c r="Y754">
        <v>0</v>
      </c>
      <c r="Z754">
        <v>5325</v>
      </c>
      <c r="AA754">
        <v>0</v>
      </c>
      <c r="AB754">
        <v>3008.68</v>
      </c>
      <c r="AC754">
        <v>0</v>
      </c>
      <c r="AD754">
        <v>0</v>
      </c>
      <c r="AE754">
        <v>0</v>
      </c>
      <c r="AF754">
        <v>0</v>
      </c>
      <c r="AG754">
        <v>1134.48</v>
      </c>
      <c r="AH754">
        <v>284.3</v>
      </c>
      <c r="AI754">
        <v>42.54</v>
      </c>
      <c r="AJ754">
        <v>853</v>
      </c>
      <c r="AK754">
        <v>2268.96</v>
      </c>
      <c r="AL754">
        <v>995.05</v>
      </c>
      <c r="AM754">
        <v>99.27</v>
      </c>
      <c r="AN754">
        <v>241.08</v>
      </c>
      <c r="AO754">
        <v>113.72</v>
      </c>
      <c r="AP754">
        <v>0</v>
      </c>
      <c r="AQ754">
        <v>3008.68</v>
      </c>
      <c r="AR754">
        <v>0</v>
      </c>
      <c r="AS754">
        <v>0</v>
      </c>
      <c r="AT754">
        <v>20979.38</v>
      </c>
      <c r="AU754">
        <v>239.12</v>
      </c>
      <c r="AV754">
        <v>2</v>
      </c>
      <c r="AW754">
        <v>9</v>
      </c>
      <c r="AX754">
        <v>370</v>
      </c>
      <c r="AY754">
        <v>1200</v>
      </c>
      <c r="AZ754">
        <v>500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</row>
    <row r="755" spans="1:62">
      <c r="A755" t="s">
        <v>6249</v>
      </c>
      <c r="B755" t="s">
        <v>5378</v>
      </c>
      <c r="C755" t="s">
        <v>5427</v>
      </c>
      <c r="D755">
        <v>9000864</v>
      </c>
      <c r="E755" t="s">
        <v>3229</v>
      </c>
      <c r="F755">
        <v>5.1</v>
      </c>
      <c r="G755">
        <v>1836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3713</v>
      </c>
      <c r="AA755">
        <v>0</v>
      </c>
      <c r="AB755">
        <v>2254.08</v>
      </c>
      <c r="AC755">
        <v>0</v>
      </c>
      <c r="AD755">
        <v>0</v>
      </c>
      <c r="AE755">
        <v>0</v>
      </c>
      <c r="AF755">
        <v>0</v>
      </c>
      <c r="AG755">
        <v>715.28</v>
      </c>
      <c r="AH755">
        <v>178.82</v>
      </c>
      <c r="AI755">
        <v>26.82</v>
      </c>
      <c r="AJ755">
        <v>536</v>
      </c>
      <c r="AK755">
        <v>1430.56</v>
      </c>
      <c r="AL755">
        <v>625.87</v>
      </c>
      <c r="AM755">
        <v>62.59</v>
      </c>
      <c r="AN755">
        <v>152</v>
      </c>
      <c r="AO755">
        <v>71.53</v>
      </c>
      <c r="AP755">
        <v>0</v>
      </c>
      <c r="AQ755">
        <v>2254.08</v>
      </c>
      <c r="AR755">
        <v>0</v>
      </c>
      <c r="AS755">
        <v>0</v>
      </c>
      <c r="AT755">
        <v>14767.24</v>
      </c>
      <c r="AU755">
        <v>75.39</v>
      </c>
      <c r="AV755">
        <v>2</v>
      </c>
      <c r="AW755">
        <v>9</v>
      </c>
      <c r="AX755">
        <v>370</v>
      </c>
      <c r="AY755">
        <v>1000</v>
      </c>
      <c r="AZ755">
        <v>500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</row>
    <row r="756" spans="1:62">
      <c r="A756" t="s">
        <v>6250</v>
      </c>
      <c r="B756" t="s">
        <v>5378</v>
      </c>
      <c r="C756" t="s">
        <v>5583</v>
      </c>
      <c r="D756">
        <v>9000865</v>
      </c>
      <c r="E756" t="s">
        <v>3732</v>
      </c>
      <c r="F756">
        <v>4.9</v>
      </c>
      <c r="G756">
        <v>1764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7</v>
      </c>
      <c r="R756">
        <v>0</v>
      </c>
      <c r="S756">
        <v>300</v>
      </c>
      <c r="T756">
        <v>0</v>
      </c>
      <c r="U756">
        <v>33</v>
      </c>
      <c r="V756">
        <v>0</v>
      </c>
      <c r="W756">
        <v>0</v>
      </c>
      <c r="X756">
        <v>0</v>
      </c>
      <c r="Y756">
        <v>0</v>
      </c>
      <c r="Z756">
        <v>3974</v>
      </c>
      <c r="AA756">
        <v>0</v>
      </c>
      <c r="AB756">
        <v>2526.49</v>
      </c>
      <c r="AC756">
        <v>0</v>
      </c>
      <c r="AD756">
        <v>0</v>
      </c>
      <c r="AE756">
        <v>0</v>
      </c>
      <c r="AF756">
        <v>0</v>
      </c>
      <c r="AG756">
        <v>709.52</v>
      </c>
      <c r="AH756">
        <v>177.38</v>
      </c>
      <c r="AI756">
        <v>26.61</v>
      </c>
      <c r="AJ756">
        <v>532</v>
      </c>
      <c r="AK756">
        <v>1419.04</v>
      </c>
      <c r="AL756">
        <v>620.83</v>
      </c>
      <c r="AM756">
        <v>62.08</v>
      </c>
      <c r="AN756">
        <v>150.77</v>
      </c>
      <c r="AO756">
        <v>70.95</v>
      </c>
      <c r="AP756">
        <v>0</v>
      </c>
      <c r="AQ756">
        <v>2526.49</v>
      </c>
      <c r="AR756">
        <v>0</v>
      </c>
      <c r="AS756">
        <v>0</v>
      </c>
      <c r="AT756">
        <v>14948.37</v>
      </c>
      <c r="AU756">
        <v>72.66</v>
      </c>
      <c r="AV756">
        <v>2</v>
      </c>
      <c r="AW756">
        <v>9</v>
      </c>
      <c r="AX756">
        <v>370</v>
      </c>
      <c r="AY756">
        <v>1000</v>
      </c>
      <c r="AZ756">
        <v>500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</row>
    <row r="757" spans="1:62">
      <c r="A757" t="s">
        <v>6251</v>
      </c>
      <c r="B757" t="s">
        <v>5378</v>
      </c>
      <c r="C757" t="s">
        <v>5645</v>
      </c>
      <c r="D757">
        <v>9000866</v>
      </c>
      <c r="E757" t="s">
        <v>3736</v>
      </c>
      <c r="F757">
        <v>6.1</v>
      </c>
      <c r="G757">
        <v>2196</v>
      </c>
      <c r="H757">
        <v>0</v>
      </c>
      <c r="I757">
        <v>186</v>
      </c>
      <c r="J757">
        <v>0</v>
      </c>
      <c r="K757">
        <v>0</v>
      </c>
      <c r="L757">
        <v>0</v>
      </c>
      <c r="M757">
        <v>0</v>
      </c>
      <c r="N757">
        <v>864</v>
      </c>
      <c r="O757">
        <v>0</v>
      </c>
      <c r="P757">
        <v>0</v>
      </c>
      <c r="Q757">
        <v>0</v>
      </c>
      <c r="R757">
        <v>0</v>
      </c>
      <c r="S757">
        <v>300</v>
      </c>
      <c r="T757">
        <v>0</v>
      </c>
      <c r="U757">
        <v>33</v>
      </c>
      <c r="V757">
        <v>0</v>
      </c>
      <c r="W757">
        <v>0</v>
      </c>
      <c r="X757">
        <v>324.9</v>
      </c>
      <c r="Y757">
        <v>0</v>
      </c>
      <c r="Z757">
        <v>7013.9</v>
      </c>
      <c r="AA757">
        <v>0</v>
      </c>
      <c r="AB757">
        <v>5550.76</v>
      </c>
      <c r="AC757">
        <v>0</v>
      </c>
      <c r="AD757">
        <v>0</v>
      </c>
      <c r="AE757">
        <v>0</v>
      </c>
      <c r="AF757">
        <v>0</v>
      </c>
      <c r="AG757">
        <v>648.08</v>
      </c>
      <c r="AH757">
        <v>162.02</v>
      </c>
      <c r="AI757">
        <v>24.3</v>
      </c>
      <c r="AJ757">
        <v>486</v>
      </c>
      <c r="AK757">
        <v>1296.16</v>
      </c>
      <c r="AL757">
        <v>567.07</v>
      </c>
      <c r="AM757">
        <v>56.71</v>
      </c>
      <c r="AN757">
        <v>137.72</v>
      </c>
      <c r="AO757">
        <v>64.81</v>
      </c>
      <c r="AP757">
        <v>0</v>
      </c>
      <c r="AQ757">
        <v>9691.5</v>
      </c>
      <c r="AR757">
        <v>140.74</v>
      </c>
      <c r="AS757">
        <v>0</v>
      </c>
      <c r="AT757">
        <v>20567.73</v>
      </c>
      <c r="AU757">
        <v>167.03</v>
      </c>
      <c r="AV757">
        <v>2</v>
      </c>
      <c r="AW757">
        <v>9</v>
      </c>
      <c r="AX757">
        <v>1110</v>
      </c>
      <c r="AY757">
        <v>1000</v>
      </c>
      <c r="AZ757">
        <v>1000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</row>
    <row r="758" spans="1:62">
      <c r="A758" t="s">
        <v>6252</v>
      </c>
      <c r="B758" t="s">
        <v>5378</v>
      </c>
      <c r="C758" t="s">
        <v>5645</v>
      </c>
      <c r="D758">
        <v>9000867</v>
      </c>
      <c r="E758" t="s">
        <v>3740</v>
      </c>
      <c r="F758">
        <v>6.1</v>
      </c>
      <c r="G758">
        <v>2196</v>
      </c>
      <c r="H758">
        <v>0</v>
      </c>
      <c r="I758">
        <v>178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300</v>
      </c>
      <c r="T758">
        <v>0</v>
      </c>
      <c r="U758">
        <v>33</v>
      </c>
      <c r="V758">
        <v>0</v>
      </c>
      <c r="W758">
        <v>0</v>
      </c>
      <c r="X758">
        <v>346.9</v>
      </c>
      <c r="Y758">
        <v>0</v>
      </c>
      <c r="Z758">
        <v>6163.9</v>
      </c>
      <c r="AA758">
        <v>0</v>
      </c>
      <c r="AB758">
        <v>4267.63</v>
      </c>
      <c r="AC758">
        <v>0</v>
      </c>
      <c r="AD758">
        <v>0</v>
      </c>
      <c r="AE758">
        <v>0</v>
      </c>
      <c r="AF758">
        <v>0</v>
      </c>
      <c r="AG758">
        <v>880.16</v>
      </c>
      <c r="AH758">
        <v>220.04</v>
      </c>
      <c r="AI758">
        <v>33.01</v>
      </c>
      <c r="AJ758">
        <v>660</v>
      </c>
      <c r="AK758">
        <v>1760.32</v>
      </c>
      <c r="AL758">
        <v>770.14</v>
      </c>
      <c r="AM758">
        <v>77.01</v>
      </c>
      <c r="AN758">
        <v>187.03</v>
      </c>
      <c r="AO758">
        <v>88.02</v>
      </c>
      <c r="AP758">
        <v>0</v>
      </c>
      <c r="AQ758">
        <v>8368.69</v>
      </c>
      <c r="AR758">
        <v>101.06</v>
      </c>
      <c r="AS758">
        <v>0</v>
      </c>
      <c r="AT758">
        <v>22782.28</v>
      </c>
      <c r="AU758">
        <v>233.47</v>
      </c>
      <c r="AV758">
        <v>2</v>
      </c>
      <c r="AW758">
        <v>9</v>
      </c>
      <c r="AX758">
        <v>1110</v>
      </c>
      <c r="AY758">
        <v>1000</v>
      </c>
      <c r="AZ758">
        <v>1000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</row>
    <row r="759" spans="1:62">
      <c r="A759" t="s">
        <v>6253</v>
      </c>
      <c r="B759" t="s">
        <v>5378</v>
      </c>
      <c r="C759" t="s">
        <v>5717</v>
      </c>
      <c r="D759">
        <v>9000868</v>
      </c>
      <c r="E759" t="s">
        <v>3744</v>
      </c>
      <c r="F759">
        <v>5.9</v>
      </c>
      <c r="G759">
        <v>2124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300</v>
      </c>
      <c r="T759">
        <v>0</v>
      </c>
      <c r="U759">
        <v>33</v>
      </c>
      <c r="V759">
        <v>0</v>
      </c>
      <c r="W759">
        <v>0</v>
      </c>
      <c r="X759">
        <v>0</v>
      </c>
      <c r="Y759">
        <v>0</v>
      </c>
      <c r="Z759">
        <v>5567</v>
      </c>
      <c r="AA759">
        <v>0</v>
      </c>
      <c r="AB759">
        <v>4015.54</v>
      </c>
      <c r="AC759">
        <v>0</v>
      </c>
      <c r="AD759">
        <v>0</v>
      </c>
      <c r="AE759">
        <v>0</v>
      </c>
      <c r="AF759">
        <v>0</v>
      </c>
      <c r="AG759">
        <v>714.72</v>
      </c>
      <c r="AH759">
        <v>178.68</v>
      </c>
      <c r="AI759">
        <v>26.8</v>
      </c>
      <c r="AJ759">
        <v>536</v>
      </c>
      <c r="AK759">
        <v>1429.44</v>
      </c>
      <c r="AL759">
        <v>625.38</v>
      </c>
      <c r="AM759">
        <v>62.54</v>
      </c>
      <c r="AN759">
        <v>151.88</v>
      </c>
      <c r="AO759">
        <v>71.47</v>
      </c>
      <c r="AP759">
        <v>0</v>
      </c>
      <c r="AQ759">
        <v>8108.8</v>
      </c>
      <c r="AR759">
        <v>93.26</v>
      </c>
      <c r="AS759">
        <v>0</v>
      </c>
      <c r="AT759">
        <v>24704.78</v>
      </c>
      <c r="AU759">
        <v>291.14</v>
      </c>
      <c r="AV759">
        <v>2</v>
      </c>
      <c r="AW759">
        <v>9</v>
      </c>
      <c r="AX759">
        <v>1110</v>
      </c>
      <c r="AY759">
        <v>1000</v>
      </c>
      <c r="AZ759">
        <v>1000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</row>
    <row r="760" spans="1:62">
      <c r="A760" t="s">
        <v>6254</v>
      </c>
      <c r="B760" t="s">
        <v>5378</v>
      </c>
      <c r="C760" t="s">
        <v>5737</v>
      </c>
      <c r="D760">
        <v>9000869</v>
      </c>
      <c r="E760" t="s">
        <v>900</v>
      </c>
      <c r="F760">
        <v>6.9</v>
      </c>
      <c r="G760">
        <v>2484</v>
      </c>
      <c r="H760">
        <v>0</v>
      </c>
      <c r="I760">
        <v>178</v>
      </c>
      <c r="J760">
        <v>0</v>
      </c>
      <c r="K760">
        <v>0</v>
      </c>
      <c r="L760">
        <v>0</v>
      </c>
      <c r="M760">
        <v>0</v>
      </c>
      <c r="N760">
        <v>216</v>
      </c>
      <c r="O760">
        <v>0</v>
      </c>
      <c r="P760">
        <v>0</v>
      </c>
      <c r="Q760">
        <v>0</v>
      </c>
      <c r="R760">
        <v>0</v>
      </c>
      <c r="S760">
        <v>300</v>
      </c>
      <c r="T760">
        <v>0</v>
      </c>
      <c r="U760">
        <v>33</v>
      </c>
      <c r="V760">
        <v>0</v>
      </c>
      <c r="W760">
        <v>0</v>
      </c>
      <c r="X760">
        <v>342.62</v>
      </c>
      <c r="Y760">
        <v>0</v>
      </c>
      <c r="Z760">
        <v>6663.62</v>
      </c>
      <c r="AA760">
        <v>0</v>
      </c>
      <c r="AB760">
        <v>5044.41</v>
      </c>
      <c r="AC760">
        <v>0</v>
      </c>
      <c r="AD760">
        <v>0</v>
      </c>
      <c r="AE760">
        <v>0</v>
      </c>
      <c r="AF760">
        <v>0</v>
      </c>
      <c r="AG760">
        <v>750.48</v>
      </c>
      <c r="AH760">
        <v>187.62</v>
      </c>
      <c r="AI760">
        <v>28.14</v>
      </c>
      <c r="AJ760">
        <v>563</v>
      </c>
      <c r="AK760">
        <v>1500.96</v>
      </c>
      <c r="AL760">
        <v>656.67</v>
      </c>
      <c r="AM760">
        <v>65.67</v>
      </c>
      <c r="AN760">
        <v>159.48</v>
      </c>
      <c r="AO760">
        <v>75.05</v>
      </c>
      <c r="AP760">
        <v>0</v>
      </c>
      <c r="AQ760">
        <v>7932.38</v>
      </c>
      <c r="AR760">
        <v>87.97</v>
      </c>
      <c r="AS760">
        <v>0</v>
      </c>
      <c r="AT760">
        <v>19639.63</v>
      </c>
      <c r="AU760">
        <v>139.19</v>
      </c>
      <c r="AV760">
        <v>2</v>
      </c>
      <c r="AW760">
        <v>9</v>
      </c>
      <c r="AX760">
        <v>1110</v>
      </c>
      <c r="AY760">
        <v>1000</v>
      </c>
      <c r="AZ760">
        <v>1000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</row>
    <row r="761" spans="1:62">
      <c r="A761" t="s">
        <v>6255</v>
      </c>
      <c r="B761" t="s">
        <v>5378</v>
      </c>
      <c r="C761" t="s">
        <v>5756</v>
      </c>
      <c r="D761">
        <v>9000870</v>
      </c>
      <c r="E761" t="s">
        <v>1208</v>
      </c>
      <c r="F761">
        <v>6.3</v>
      </c>
      <c r="G761">
        <v>2268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216</v>
      </c>
      <c r="O761">
        <v>0</v>
      </c>
      <c r="P761">
        <v>0</v>
      </c>
      <c r="Q761">
        <v>0</v>
      </c>
      <c r="R761">
        <v>0</v>
      </c>
      <c r="S761">
        <v>300</v>
      </c>
      <c r="T761">
        <v>0</v>
      </c>
      <c r="U761">
        <v>33</v>
      </c>
      <c r="V761">
        <v>0</v>
      </c>
      <c r="W761">
        <v>0</v>
      </c>
      <c r="X761">
        <v>312.83</v>
      </c>
      <c r="Y761">
        <v>0</v>
      </c>
      <c r="Z761">
        <v>6239.83</v>
      </c>
      <c r="AA761">
        <v>0</v>
      </c>
      <c r="AB761">
        <v>4904.16</v>
      </c>
      <c r="AC761">
        <v>0</v>
      </c>
      <c r="AD761">
        <v>0</v>
      </c>
      <c r="AE761">
        <v>0</v>
      </c>
      <c r="AF761">
        <v>0</v>
      </c>
      <c r="AG761">
        <v>625.84</v>
      </c>
      <c r="AH761">
        <v>156.46</v>
      </c>
      <c r="AI761">
        <v>23.47</v>
      </c>
      <c r="AJ761">
        <v>469</v>
      </c>
      <c r="AK761">
        <v>1251.68</v>
      </c>
      <c r="AL761">
        <v>547.61</v>
      </c>
      <c r="AM761">
        <v>54.76</v>
      </c>
      <c r="AN761">
        <v>132.99</v>
      </c>
      <c r="AO761">
        <v>62.58</v>
      </c>
      <c r="AP761">
        <v>0</v>
      </c>
      <c r="AQ761">
        <v>6963.06</v>
      </c>
      <c r="AR761">
        <v>58.9</v>
      </c>
      <c r="AS761">
        <v>0</v>
      </c>
      <c r="AT761">
        <v>19663.52</v>
      </c>
      <c r="AU761">
        <v>139.91</v>
      </c>
      <c r="AV761">
        <v>2</v>
      </c>
      <c r="AW761">
        <v>9</v>
      </c>
      <c r="AX761">
        <v>1110</v>
      </c>
      <c r="AY761">
        <v>1000</v>
      </c>
      <c r="AZ761">
        <v>1000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</row>
    <row r="762" spans="1:62">
      <c r="A762" t="s">
        <v>6256</v>
      </c>
      <c r="B762" t="s">
        <v>5378</v>
      </c>
      <c r="C762" t="s">
        <v>5737</v>
      </c>
      <c r="D762">
        <v>9000871</v>
      </c>
      <c r="E762" t="s">
        <v>3664</v>
      </c>
      <c r="F762">
        <v>6.1</v>
      </c>
      <c r="G762">
        <v>2196</v>
      </c>
      <c r="H762">
        <v>0</v>
      </c>
      <c r="I762">
        <v>199</v>
      </c>
      <c r="J762">
        <v>0</v>
      </c>
      <c r="K762">
        <v>50</v>
      </c>
      <c r="L762">
        <v>60</v>
      </c>
      <c r="M762">
        <v>0</v>
      </c>
      <c r="N762">
        <v>216</v>
      </c>
      <c r="O762">
        <v>0</v>
      </c>
      <c r="P762">
        <v>0</v>
      </c>
      <c r="Q762">
        <v>0</v>
      </c>
      <c r="R762">
        <v>0</v>
      </c>
      <c r="S762">
        <v>300</v>
      </c>
      <c r="T762">
        <v>0</v>
      </c>
      <c r="U762">
        <v>33</v>
      </c>
      <c r="V762">
        <v>0</v>
      </c>
      <c r="W762">
        <v>0</v>
      </c>
      <c r="X762">
        <v>468.9</v>
      </c>
      <c r="Y762">
        <v>0</v>
      </c>
      <c r="Z762">
        <v>6632.9</v>
      </c>
      <c r="AA762">
        <v>0</v>
      </c>
      <c r="AB762">
        <v>5296.22</v>
      </c>
      <c r="AC762">
        <v>0</v>
      </c>
      <c r="AD762">
        <v>0</v>
      </c>
      <c r="AE762">
        <v>0</v>
      </c>
      <c r="AF762">
        <v>0</v>
      </c>
      <c r="AG762">
        <v>620.32</v>
      </c>
      <c r="AH762">
        <v>155.08</v>
      </c>
      <c r="AI762">
        <v>23.26</v>
      </c>
      <c r="AJ762">
        <v>465</v>
      </c>
      <c r="AK762">
        <v>1240.64</v>
      </c>
      <c r="AL762">
        <v>542.78</v>
      </c>
      <c r="AM762">
        <v>54.28</v>
      </c>
      <c r="AN762">
        <v>131.82</v>
      </c>
      <c r="AO762">
        <v>62.03</v>
      </c>
      <c r="AP762">
        <v>0</v>
      </c>
      <c r="AQ762">
        <v>7367.24</v>
      </c>
      <c r="AR762">
        <v>71.02</v>
      </c>
      <c r="AS762">
        <v>0</v>
      </c>
      <c r="AT762">
        <v>19673.92</v>
      </c>
      <c r="AU762">
        <v>140.22</v>
      </c>
      <c r="AV762">
        <v>2</v>
      </c>
      <c r="AW762">
        <v>9</v>
      </c>
      <c r="AX762">
        <v>1110</v>
      </c>
      <c r="AY762">
        <v>1000</v>
      </c>
      <c r="AZ762">
        <v>1000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</row>
    <row r="763" spans="1:62">
      <c r="A763" t="s">
        <v>6257</v>
      </c>
      <c r="B763" t="s">
        <v>5378</v>
      </c>
      <c r="C763" t="s">
        <v>5641</v>
      </c>
      <c r="D763">
        <v>9000872</v>
      </c>
      <c r="E763" t="s">
        <v>3480</v>
      </c>
      <c r="F763">
        <v>5.3</v>
      </c>
      <c r="G763">
        <v>1908</v>
      </c>
      <c r="H763">
        <v>0</v>
      </c>
      <c r="I763">
        <v>227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300</v>
      </c>
      <c r="T763">
        <v>0</v>
      </c>
      <c r="U763">
        <v>33</v>
      </c>
      <c r="V763">
        <v>0</v>
      </c>
      <c r="W763">
        <v>0</v>
      </c>
      <c r="X763">
        <v>0</v>
      </c>
      <c r="Y763">
        <v>0</v>
      </c>
      <c r="Z763">
        <v>5578</v>
      </c>
      <c r="AA763">
        <v>0</v>
      </c>
      <c r="AB763">
        <v>4068.87</v>
      </c>
      <c r="AC763">
        <v>0</v>
      </c>
      <c r="AD763">
        <v>0</v>
      </c>
      <c r="AE763">
        <v>0</v>
      </c>
      <c r="AF763">
        <v>0</v>
      </c>
      <c r="AG763">
        <v>738.64</v>
      </c>
      <c r="AH763">
        <v>184.66</v>
      </c>
      <c r="AI763">
        <v>27.7</v>
      </c>
      <c r="AJ763">
        <v>554</v>
      </c>
      <c r="AK763">
        <v>1477.28</v>
      </c>
      <c r="AL763">
        <v>646.31</v>
      </c>
      <c r="AM763">
        <v>64.63</v>
      </c>
      <c r="AN763">
        <v>156.96</v>
      </c>
      <c r="AO763">
        <v>73.86</v>
      </c>
      <c r="AP763">
        <v>0</v>
      </c>
      <c r="AQ763">
        <v>5071</v>
      </c>
      <c r="AR763">
        <v>2.13</v>
      </c>
      <c r="AS763">
        <v>0</v>
      </c>
      <c r="AT763">
        <v>18863</v>
      </c>
      <c r="AU763">
        <v>115.89</v>
      </c>
      <c r="AV763">
        <v>2</v>
      </c>
      <c r="AW763">
        <v>9</v>
      </c>
      <c r="AX763">
        <v>1110</v>
      </c>
      <c r="AY763">
        <v>1000</v>
      </c>
      <c r="AZ763">
        <v>1000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</row>
    <row r="764" spans="1:62">
      <c r="A764" t="s">
        <v>6258</v>
      </c>
      <c r="B764" t="s">
        <v>5378</v>
      </c>
      <c r="C764" t="s">
        <v>5914</v>
      </c>
      <c r="D764">
        <v>9000873</v>
      </c>
      <c r="E764" t="s">
        <v>3696</v>
      </c>
      <c r="F764">
        <v>6.9</v>
      </c>
      <c r="G764">
        <v>2484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216</v>
      </c>
      <c r="O764">
        <v>0</v>
      </c>
      <c r="P764">
        <v>0</v>
      </c>
      <c r="Q764">
        <v>0</v>
      </c>
      <c r="R764">
        <v>0</v>
      </c>
      <c r="S764">
        <v>300</v>
      </c>
      <c r="T764">
        <v>0</v>
      </c>
      <c r="U764">
        <v>33</v>
      </c>
      <c r="V764">
        <v>0</v>
      </c>
      <c r="W764">
        <v>0</v>
      </c>
      <c r="X764">
        <v>0</v>
      </c>
      <c r="Y764">
        <v>0</v>
      </c>
      <c r="Z764">
        <v>6143</v>
      </c>
      <c r="AA764">
        <v>0</v>
      </c>
      <c r="AB764">
        <v>4530.05</v>
      </c>
      <c r="AC764">
        <v>0</v>
      </c>
      <c r="AD764">
        <v>0</v>
      </c>
      <c r="AE764">
        <v>0</v>
      </c>
      <c r="AF764">
        <v>0</v>
      </c>
      <c r="AG764">
        <v>790.64</v>
      </c>
      <c r="AH764">
        <v>197.66</v>
      </c>
      <c r="AI764">
        <v>29.65</v>
      </c>
      <c r="AJ764">
        <v>593</v>
      </c>
      <c r="AK764">
        <v>1581.28</v>
      </c>
      <c r="AL764">
        <v>691.81</v>
      </c>
      <c r="AM764">
        <v>69.18</v>
      </c>
      <c r="AN764">
        <v>168.01</v>
      </c>
      <c r="AO764">
        <v>79.06</v>
      </c>
      <c r="AP764">
        <v>0</v>
      </c>
      <c r="AQ764">
        <v>4530.05</v>
      </c>
      <c r="AR764">
        <v>0</v>
      </c>
      <c r="AS764">
        <v>0</v>
      </c>
      <c r="AT764">
        <v>21170.88</v>
      </c>
      <c r="AU764">
        <v>199.22</v>
      </c>
      <c r="AV764">
        <v>2</v>
      </c>
      <c r="AW764">
        <v>9</v>
      </c>
      <c r="AX764">
        <v>1110</v>
      </c>
      <c r="AY764">
        <v>1000</v>
      </c>
      <c r="AZ764">
        <v>1000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</row>
    <row r="765" spans="1:62">
      <c r="A765" t="s">
        <v>6259</v>
      </c>
      <c r="B765" t="s">
        <v>5378</v>
      </c>
      <c r="C765" t="s">
        <v>5641</v>
      </c>
      <c r="D765">
        <v>9000874</v>
      </c>
      <c r="E765" t="s">
        <v>3700</v>
      </c>
      <c r="F765">
        <v>5.9</v>
      </c>
      <c r="G765">
        <v>2124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300</v>
      </c>
      <c r="T765">
        <v>0</v>
      </c>
      <c r="U765">
        <v>33</v>
      </c>
      <c r="V765">
        <v>0</v>
      </c>
      <c r="W765">
        <v>0</v>
      </c>
      <c r="X765">
        <v>292.97</v>
      </c>
      <c r="Y765">
        <v>0</v>
      </c>
      <c r="Z765">
        <v>5859.97</v>
      </c>
      <c r="AA765">
        <v>0</v>
      </c>
      <c r="AB765">
        <v>4039.34</v>
      </c>
      <c r="AC765">
        <v>0</v>
      </c>
      <c r="AD765">
        <v>0</v>
      </c>
      <c r="AE765">
        <v>0</v>
      </c>
      <c r="AF765">
        <v>0</v>
      </c>
      <c r="AG765">
        <v>860.16</v>
      </c>
      <c r="AH765">
        <v>215.04</v>
      </c>
      <c r="AI765">
        <v>32.26</v>
      </c>
      <c r="AJ765">
        <v>645</v>
      </c>
      <c r="AK765">
        <v>1720.32</v>
      </c>
      <c r="AL765">
        <v>752.64</v>
      </c>
      <c r="AM765">
        <v>75.26</v>
      </c>
      <c r="AN765">
        <v>182.78</v>
      </c>
      <c r="AO765">
        <v>86.02</v>
      </c>
      <c r="AP765">
        <v>0</v>
      </c>
      <c r="AQ765">
        <v>7205.51</v>
      </c>
      <c r="AR765">
        <v>66.17</v>
      </c>
      <c r="AS765">
        <v>0</v>
      </c>
      <c r="AT765">
        <v>21870.87</v>
      </c>
      <c r="AU765">
        <v>206.13</v>
      </c>
      <c r="AV765">
        <v>2</v>
      </c>
      <c r="AW765">
        <v>9</v>
      </c>
      <c r="AX765">
        <v>1110</v>
      </c>
      <c r="AY765">
        <v>1000</v>
      </c>
      <c r="AZ765">
        <v>1000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</row>
    <row r="766" spans="1:62">
      <c r="A766" t="s">
        <v>6260</v>
      </c>
      <c r="B766" t="s">
        <v>5378</v>
      </c>
      <c r="C766" t="s">
        <v>5614</v>
      </c>
      <c r="D766">
        <v>9000875</v>
      </c>
      <c r="E766" t="s">
        <v>3349</v>
      </c>
      <c r="F766">
        <v>5.3</v>
      </c>
      <c r="G766">
        <v>1908</v>
      </c>
      <c r="H766">
        <v>0</v>
      </c>
      <c r="I766">
        <v>178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300</v>
      </c>
      <c r="T766">
        <v>0</v>
      </c>
      <c r="U766">
        <v>33</v>
      </c>
      <c r="V766">
        <v>0</v>
      </c>
      <c r="W766">
        <v>0</v>
      </c>
      <c r="X766">
        <v>70</v>
      </c>
      <c r="Y766">
        <v>0</v>
      </c>
      <c r="Z766">
        <v>5599</v>
      </c>
      <c r="AA766">
        <v>0</v>
      </c>
      <c r="AB766">
        <v>4067.05</v>
      </c>
      <c r="AC766">
        <v>0</v>
      </c>
      <c r="AD766">
        <v>0</v>
      </c>
      <c r="AE766">
        <v>0</v>
      </c>
      <c r="AF766">
        <v>0</v>
      </c>
      <c r="AG766">
        <v>734.72</v>
      </c>
      <c r="AH766">
        <v>183.68</v>
      </c>
      <c r="AI766">
        <v>27.55</v>
      </c>
      <c r="AJ766">
        <v>551</v>
      </c>
      <c r="AK766">
        <v>1469.44</v>
      </c>
      <c r="AL766">
        <v>642.88</v>
      </c>
      <c r="AM766">
        <v>64.29</v>
      </c>
      <c r="AN766">
        <v>156.13</v>
      </c>
      <c r="AO766">
        <v>73.47</v>
      </c>
      <c r="AP766">
        <v>0</v>
      </c>
      <c r="AQ766">
        <v>6100.05</v>
      </c>
      <c r="AR766">
        <v>33</v>
      </c>
      <c r="AS766">
        <v>0</v>
      </c>
      <c r="AT766">
        <v>20085.39</v>
      </c>
      <c r="AU766">
        <v>152.56</v>
      </c>
      <c r="AV766">
        <v>2</v>
      </c>
      <c r="AW766">
        <v>9</v>
      </c>
      <c r="AX766">
        <v>1110</v>
      </c>
      <c r="AY766">
        <v>1000</v>
      </c>
      <c r="AZ766">
        <v>1000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>
      <c r="A767" t="s">
        <v>6261</v>
      </c>
      <c r="B767" t="s">
        <v>5378</v>
      </c>
      <c r="C767" t="s">
        <v>5614</v>
      </c>
      <c r="D767">
        <v>9000876</v>
      </c>
      <c r="E767" t="s">
        <v>3353</v>
      </c>
      <c r="F767">
        <v>6.7</v>
      </c>
      <c r="G767">
        <v>2412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7</v>
      </c>
      <c r="R767">
        <v>0</v>
      </c>
      <c r="S767">
        <v>300</v>
      </c>
      <c r="T767">
        <v>0</v>
      </c>
      <c r="U767">
        <v>33</v>
      </c>
      <c r="V767">
        <v>0</v>
      </c>
      <c r="W767">
        <v>0</v>
      </c>
      <c r="X767">
        <v>10</v>
      </c>
      <c r="Y767">
        <v>0</v>
      </c>
      <c r="Z767">
        <v>4632</v>
      </c>
      <c r="AA767">
        <v>0</v>
      </c>
      <c r="AB767">
        <v>2676.85</v>
      </c>
      <c r="AC767">
        <v>0</v>
      </c>
      <c r="AD767">
        <v>0</v>
      </c>
      <c r="AE767">
        <v>0</v>
      </c>
      <c r="AF767">
        <v>0</v>
      </c>
      <c r="AG767">
        <v>958.56</v>
      </c>
      <c r="AH767">
        <v>239.64</v>
      </c>
      <c r="AI767">
        <v>35.95</v>
      </c>
      <c r="AJ767">
        <v>719</v>
      </c>
      <c r="AK767">
        <v>1917.12</v>
      </c>
      <c r="AL767">
        <v>838.74</v>
      </c>
      <c r="AM767">
        <v>83.87</v>
      </c>
      <c r="AN767">
        <v>203.69</v>
      </c>
      <c r="AO767">
        <v>95.86</v>
      </c>
      <c r="AP767">
        <v>0</v>
      </c>
      <c r="AQ767">
        <v>2676.85</v>
      </c>
      <c r="AR767">
        <v>0</v>
      </c>
      <c r="AS767">
        <v>0</v>
      </c>
      <c r="AT767">
        <v>20851.28</v>
      </c>
      <c r="AU767">
        <v>245.23</v>
      </c>
      <c r="AV767">
        <v>2</v>
      </c>
      <c r="AW767">
        <v>9</v>
      </c>
      <c r="AX767">
        <v>370</v>
      </c>
      <c r="AY767">
        <v>1000</v>
      </c>
      <c r="AZ767">
        <v>500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</row>
    <row r="768" spans="1:62">
      <c r="A768" t="s">
        <v>6262</v>
      </c>
      <c r="B768" t="s">
        <v>5378</v>
      </c>
      <c r="C768" t="s">
        <v>5614</v>
      </c>
      <c r="D768">
        <v>9000877</v>
      </c>
      <c r="E768" t="s">
        <v>3357</v>
      </c>
      <c r="F768">
        <v>5.5</v>
      </c>
      <c r="G768">
        <v>1980</v>
      </c>
      <c r="H768">
        <v>0</v>
      </c>
      <c r="I768">
        <v>358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300</v>
      </c>
      <c r="T768">
        <v>0</v>
      </c>
      <c r="U768">
        <v>33</v>
      </c>
      <c r="V768">
        <v>0</v>
      </c>
      <c r="W768">
        <v>0</v>
      </c>
      <c r="X768">
        <v>273.1</v>
      </c>
      <c r="Y768">
        <v>0</v>
      </c>
      <c r="Z768">
        <v>6054.1</v>
      </c>
      <c r="AA768">
        <v>0</v>
      </c>
      <c r="AB768">
        <v>4348.76</v>
      </c>
      <c r="AC768">
        <v>0</v>
      </c>
      <c r="AD768">
        <v>0</v>
      </c>
      <c r="AE768">
        <v>0</v>
      </c>
      <c r="AF768">
        <v>0</v>
      </c>
      <c r="AG768">
        <v>754.88</v>
      </c>
      <c r="AH768">
        <v>188.72</v>
      </c>
      <c r="AI768">
        <v>28.31</v>
      </c>
      <c r="AJ768">
        <v>566</v>
      </c>
      <c r="AK768">
        <v>1509.76</v>
      </c>
      <c r="AL768">
        <v>660.52</v>
      </c>
      <c r="AM768">
        <v>66.05</v>
      </c>
      <c r="AN768">
        <v>160.41</v>
      </c>
      <c r="AO768">
        <v>75.49</v>
      </c>
      <c r="AP768">
        <v>0</v>
      </c>
      <c r="AQ768">
        <v>10514.19</v>
      </c>
      <c r="AR768">
        <v>165.43</v>
      </c>
      <c r="AS768">
        <v>0</v>
      </c>
      <c r="AT768">
        <v>21528.67</v>
      </c>
      <c r="AU768">
        <v>195.86</v>
      </c>
      <c r="AV768">
        <v>2</v>
      </c>
      <c r="AW768">
        <v>9</v>
      </c>
      <c r="AX768">
        <v>1110</v>
      </c>
      <c r="AY768">
        <v>1000</v>
      </c>
      <c r="AZ768">
        <v>1000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</row>
    <row r="769" spans="1:62">
      <c r="A769" t="s">
        <v>6263</v>
      </c>
      <c r="B769" t="s">
        <v>5378</v>
      </c>
      <c r="C769" t="s">
        <v>5614</v>
      </c>
      <c r="D769">
        <v>9000878</v>
      </c>
      <c r="E769" t="s">
        <v>3361</v>
      </c>
      <c r="F769">
        <v>6.7</v>
      </c>
      <c r="G769">
        <v>2412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300</v>
      </c>
      <c r="T769">
        <v>0</v>
      </c>
      <c r="U769">
        <v>33</v>
      </c>
      <c r="V769">
        <v>0</v>
      </c>
      <c r="W769">
        <v>0</v>
      </c>
      <c r="X769">
        <v>362.69</v>
      </c>
      <c r="Y769">
        <v>0</v>
      </c>
      <c r="Z769">
        <v>4977.69</v>
      </c>
      <c r="AA769">
        <v>0</v>
      </c>
      <c r="AB769">
        <v>2902.57</v>
      </c>
      <c r="AC769">
        <v>0</v>
      </c>
      <c r="AD769">
        <v>0</v>
      </c>
      <c r="AE769">
        <v>0</v>
      </c>
      <c r="AF769">
        <v>0</v>
      </c>
      <c r="AG769">
        <v>958</v>
      </c>
      <c r="AH769">
        <v>239.5</v>
      </c>
      <c r="AI769">
        <v>35.93</v>
      </c>
      <c r="AJ769">
        <v>719</v>
      </c>
      <c r="AK769">
        <v>1916</v>
      </c>
      <c r="AL769">
        <v>838.25</v>
      </c>
      <c r="AM769">
        <v>83.83</v>
      </c>
      <c r="AN769">
        <v>203.58</v>
      </c>
      <c r="AO769">
        <v>95.8</v>
      </c>
      <c r="AP769">
        <v>0</v>
      </c>
      <c r="AQ769">
        <v>9023.26</v>
      </c>
      <c r="AR769">
        <v>120.69</v>
      </c>
      <c r="AS769">
        <v>0</v>
      </c>
      <c r="AT769">
        <v>21656.8</v>
      </c>
      <c r="AU769">
        <v>199.7</v>
      </c>
      <c r="AV769">
        <v>2</v>
      </c>
      <c r="AW769">
        <v>9</v>
      </c>
      <c r="AX769">
        <v>370</v>
      </c>
      <c r="AY769">
        <v>1000</v>
      </c>
      <c r="AZ769">
        <v>500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</row>
    <row r="770" spans="1:62">
      <c r="A770" t="s">
        <v>6264</v>
      </c>
      <c r="B770" t="s">
        <v>5378</v>
      </c>
      <c r="C770" t="s">
        <v>5614</v>
      </c>
      <c r="D770">
        <v>9000879</v>
      </c>
      <c r="E770" t="s">
        <v>3365</v>
      </c>
      <c r="F770">
        <v>5.9</v>
      </c>
      <c r="G770">
        <v>2124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7</v>
      </c>
      <c r="R770">
        <v>0</v>
      </c>
      <c r="S770">
        <v>300</v>
      </c>
      <c r="T770">
        <v>0</v>
      </c>
      <c r="U770">
        <v>33</v>
      </c>
      <c r="V770">
        <v>0</v>
      </c>
      <c r="W770">
        <v>0</v>
      </c>
      <c r="X770">
        <v>292.97</v>
      </c>
      <c r="Y770">
        <v>0</v>
      </c>
      <c r="Z770">
        <v>4626.97</v>
      </c>
      <c r="AA770">
        <v>0</v>
      </c>
      <c r="AB770">
        <v>2870.79</v>
      </c>
      <c r="AC770">
        <v>0</v>
      </c>
      <c r="AD770">
        <v>0</v>
      </c>
      <c r="AE770">
        <v>0</v>
      </c>
      <c r="AF770">
        <v>0</v>
      </c>
      <c r="AG770">
        <v>860.72</v>
      </c>
      <c r="AH770">
        <v>215.18</v>
      </c>
      <c r="AI770">
        <v>32.28</v>
      </c>
      <c r="AJ770">
        <v>646</v>
      </c>
      <c r="AK770">
        <v>1721.44</v>
      </c>
      <c r="AL770">
        <v>753.13</v>
      </c>
      <c r="AM770">
        <v>75.31</v>
      </c>
      <c r="AN770">
        <v>182.9</v>
      </c>
      <c r="AO770">
        <v>86.07</v>
      </c>
      <c r="AP770">
        <v>0</v>
      </c>
      <c r="AQ770">
        <v>2870.79</v>
      </c>
      <c r="AR770">
        <v>0</v>
      </c>
      <c r="AS770">
        <v>0</v>
      </c>
      <c r="AT770">
        <v>19095.91</v>
      </c>
      <c r="AU770">
        <v>186.75</v>
      </c>
      <c r="AV770">
        <v>2</v>
      </c>
      <c r="AW770">
        <v>9</v>
      </c>
      <c r="AX770">
        <v>370</v>
      </c>
      <c r="AY770">
        <v>1000</v>
      </c>
      <c r="AZ770">
        <v>500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</row>
    <row r="771" spans="1:62">
      <c r="A771" t="s">
        <v>6265</v>
      </c>
      <c r="B771" t="s">
        <v>5378</v>
      </c>
      <c r="C771" t="s">
        <v>5614</v>
      </c>
      <c r="D771">
        <v>9000880</v>
      </c>
      <c r="E771" t="s">
        <v>3369</v>
      </c>
      <c r="F771">
        <v>6.7</v>
      </c>
      <c r="G771">
        <v>2412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7</v>
      </c>
      <c r="R771">
        <v>0</v>
      </c>
      <c r="S771">
        <v>300</v>
      </c>
      <c r="T771">
        <v>0</v>
      </c>
      <c r="U771">
        <v>33</v>
      </c>
      <c r="V771">
        <v>0</v>
      </c>
      <c r="W771">
        <v>0</v>
      </c>
      <c r="X771">
        <v>0</v>
      </c>
      <c r="Y771">
        <v>0</v>
      </c>
      <c r="Z771">
        <v>4622</v>
      </c>
      <c r="AA771">
        <v>0</v>
      </c>
      <c r="AB771">
        <v>2640.84</v>
      </c>
      <c r="AC771">
        <v>0</v>
      </c>
      <c r="AD771">
        <v>0</v>
      </c>
      <c r="AE771">
        <v>0</v>
      </c>
      <c r="AF771">
        <v>0</v>
      </c>
      <c r="AG771">
        <v>958.56</v>
      </c>
      <c r="AH771">
        <v>239.64</v>
      </c>
      <c r="AI771">
        <v>35.95</v>
      </c>
      <c r="AJ771">
        <v>719</v>
      </c>
      <c r="AK771">
        <v>1917.12</v>
      </c>
      <c r="AL771">
        <v>838.74</v>
      </c>
      <c r="AM771">
        <v>83.87</v>
      </c>
      <c r="AN771">
        <v>203.69</v>
      </c>
      <c r="AO771">
        <v>95.86</v>
      </c>
      <c r="AP771">
        <v>0</v>
      </c>
      <c r="AQ771">
        <v>5866.85</v>
      </c>
      <c r="AR771">
        <v>26.01</v>
      </c>
      <c r="AS771">
        <v>0</v>
      </c>
      <c r="AT771">
        <v>20573.51</v>
      </c>
      <c r="AU771">
        <v>167.21</v>
      </c>
      <c r="AV771">
        <v>2</v>
      </c>
      <c r="AW771">
        <v>9</v>
      </c>
      <c r="AX771">
        <v>370</v>
      </c>
      <c r="AY771">
        <v>1000</v>
      </c>
      <c r="AZ771">
        <v>500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>
      <c r="A772" t="s">
        <v>6266</v>
      </c>
      <c r="B772" t="s">
        <v>5378</v>
      </c>
      <c r="C772" t="s">
        <v>5552</v>
      </c>
      <c r="D772">
        <v>9000881</v>
      </c>
      <c r="E772" t="s">
        <v>3393</v>
      </c>
      <c r="F772">
        <v>5.9</v>
      </c>
      <c r="G772">
        <v>2124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7</v>
      </c>
      <c r="R772">
        <v>0</v>
      </c>
      <c r="S772">
        <v>300</v>
      </c>
      <c r="T772">
        <v>0</v>
      </c>
      <c r="U772">
        <v>33</v>
      </c>
      <c r="V772">
        <v>0</v>
      </c>
      <c r="W772">
        <v>0</v>
      </c>
      <c r="X772">
        <v>0</v>
      </c>
      <c r="Y772">
        <v>0</v>
      </c>
      <c r="Z772">
        <v>4334</v>
      </c>
      <c r="AA772">
        <v>0</v>
      </c>
      <c r="AB772">
        <v>2577.82</v>
      </c>
      <c r="AC772">
        <v>0</v>
      </c>
      <c r="AD772">
        <v>0</v>
      </c>
      <c r="AE772">
        <v>0</v>
      </c>
      <c r="AF772">
        <v>0</v>
      </c>
      <c r="AG772">
        <v>860.72</v>
      </c>
      <c r="AH772">
        <v>215.18</v>
      </c>
      <c r="AI772">
        <v>32.28</v>
      </c>
      <c r="AJ772">
        <v>646</v>
      </c>
      <c r="AK772">
        <v>1721.44</v>
      </c>
      <c r="AL772">
        <v>753.13</v>
      </c>
      <c r="AM772">
        <v>75.31</v>
      </c>
      <c r="AN772">
        <v>182.9</v>
      </c>
      <c r="AO772">
        <v>86.07</v>
      </c>
      <c r="AP772">
        <v>0</v>
      </c>
      <c r="AQ772">
        <v>2577.82</v>
      </c>
      <c r="AR772">
        <v>0</v>
      </c>
      <c r="AS772">
        <v>0</v>
      </c>
      <c r="AT772">
        <v>18160.35</v>
      </c>
      <c r="AU772">
        <v>167.48</v>
      </c>
      <c r="AV772">
        <v>2</v>
      </c>
      <c r="AW772">
        <v>9</v>
      </c>
      <c r="AX772">
        <v>370</v>
      </c>
      <c r="AY772">
        <v>1000</v>
      </c>
      <c r="AZ772">
        <v>500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</row>
    <row r="773" spans="1:62">
      <c r="A773" t="s">
        <v>6267</v>
      </c>
      <c r="B773" t="s">
        <v>5378</v>
      </c>
      <c r="C773" t="s">
        <v>5595</v>
      </c>
      <c r="D773">
        <v>9000882</v>
      </c>
      <c r="E773" t="s">
        <v>3397</v>
      </c>
      <c r="F773">
        <v>5.5</v>
      </c>
      <c r="G773">
        <v>1980</v>
      </c>
      <c r="H773">
        <v>0</v>
      </c>
      <c r="I773">
        <v>325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300</v>
      </c>
      <c r="T773">
        <v>0</v>
      </c>
      <c r="U773">
        <v>33</v>
      </c>
      <c r="V773">
        <v>0</v>
      </c>
      <c r="W773">
        <v>0</v>
      </c>
      <c r="X773">
        <v>0</v>
      </c>
      <c r="Y773">
        <v>0</v>
      </c>
      <c r="Z773">
        <v>5748</v>
      </c>
      <c r="AA773">
        <v>0</v>
      </c>
      <c r="AB773">
        <v>4213.49</v>
      </c>
      <c r="AC773">
        <v>0</v>
      </c>
      <c r="AD773">
        <v>0</v>
      </c>
      <c r="AE773">
        <v>0</v>
      </c>
      <c r="AF773">
        <v>0</v>
      </c>
      <c r="AG773">
        <v>752.24</v>
      </c>
      <c r="AH773">
        <v>188.06</v>
      </c>
      <c r="AI773">
        <v>28.21</v>
      </c>
      <c r="AJ773">
        <v>564</v>
      </c>
      <c r="AK773">
        <v>1504.48</v>
      </c>
      <c r="AL773">
        <v>658.21</v>
      </c>
      <c r="AM773">
        <v>65.82</v>
      </c>
      <c r="AN773">
        <v>159.85</v>
      </c>
      <c r="AO773">
        <v>75.22</v>
      </c>
      <c r="AP773">
        <v>0</v>
      </c>
      <c r="AQ773">
        <v>4213.49</v>
      </c>
      <c r="AR773">
        <v>0</v>
      </c>
      <c r="AS773">
        <v>0</v>
      </c>
      <c r="AT773">
        <v>19948.28</v>
      </c>
      <c r="AU773">
        <v>172.04</v>
      </c>
      <c r="AV773">
        <v>2</v>
      </c>
      <c r="AW773">
        <v>9</v>
      </c>
      <c r="AX773">
        <v>1110</v>
      </c>
      <c r="AY773">
        <v>1000</v>
      </c>
      <c r="AZ773">
        <v>1000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</row>
    <row r="774" spans="1:62">
      <c r="A774" t="s">
        <v>6268</v>
      </c>
      <c r="B774" t="s">
        <v>5378</v>
      </c>
      <c r="C774" t="s">
        <v>6269</v>
      </c>
      <c r="D774">
        <v>9000883</v>
      </c>
      <c r="E774" t="s">
        <v>3401</v>
      </c>
      <c r="F774">
        <v>5.5</v>
      </c>
      <c r="G774">
        <v>1980</v>
      </c>
      <c r="H774">
        <v>0</v>
      </c>
      <c r="I774">
        <v>202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300</v>
      </c>
      <c r="T774">
        <v>0</v>
      </c>
      <c r="U774">
        <v>33</v>
      </c>
      <c r="V774">
        <v>0</v>
      </c>
      <c r="W774">
        <v>0</v>
      </c>
      <c r="X774">
        <v>273.1</v>
      </c>
      <c r="Y774">
        <v>0</v>
      </c>
      <c r="Z774">
        <v>5898.1</v>
      </c>
      <c r="AA774">
        <v>0</v>
      </c>
      <c r="AB774">
        <v>4281.76</v>
      </c>
      <c r="AC774">
        <v>0</v>
      </c>
      <c r="AD774">
        <v>0</v>
      </c>
      <c r="AE774">
        <v>0</v>
      </c>
      <c r="AF774">
        <v>0</v>
      </c>
      <c r="AG774">
        <v>742.4</v>
      </c>
      <c r="AH774">
        <v>185.6</v>
      </c>
      <c r="AI774">
        <v>27.84</v>
      </c>
      <c r="AJ774">
        <v>557</v>
      </c>
      <c r="AK774">
        <v>1484.8</v>
      </c>
      <c r="AL774">
        <v>649.6</v>
      </c>
      <c r="AM774">
        <v>64.96</v>
      </c>
      <c r="AN774">
        <v>157.76</v>
      </c>
      <c r="AO774">
        <v>74.24</v>
      </c>
      <c r="AP774">
        <v>0</v>
      </c>
      <c r="AQ774">
        <v>8383.26</v>
      </c>
      <c r="AR774">
        <v>101.5</v>
      </c>
      <c r="AS774">
        <v>0</v>
      </c>
      <c r="AT774">
        <v>19911.39</v>
      </c>
      <c r="AU774">
        <v>147.34</v>
      </c>
      <c r="AV774">
        <v>2</v>
      </c>
      <c r="AW774">
        <v>9</v>
      </c>
      <c r="AX774">
        <v>1110</v>
      </c>
      <c r="AY774">
        <v>1000</v>
      </c>
      <c r="AZ774">
        <v>1000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</row>
    <row r="775" spans="1:62">
      <c r="A775" t="s">
        <v>6270</v>
      </c>
      <c r="B775" t="s">
        <v>5378</v>
      </c>
      <c r="C775" t="s">
        <v>5581</v>
      </c>
      <c r="D775">
        <v>9000884</v>
      </c>
      <c r="E775" t="s">
        <v>3293</v>
      </c>
      <c r="F775">
        <v>5.3</v>
      </c>
      <c r="G775">
        <v>1908</v>
      </c>
      <c r="H775">
        <v>0</v>
      </c>
      <c r="I775">
        <v>244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300</v>
      </c>
      <c r="T775">
        <v>0</v>
      </c>
      <c r="U775">
        <v>33</v>
      </c>
      <c r="V775">
        <v>0</v>
      </c>
      <c r="W775">
        <v>0</v>
      </c>
      <c r="X775">
        <v>0</v>
      </c>
      <c r="Y775">
        <v>0</v>
      </c>
      <c r="Z775">
        <v>5595</v>
      </c>
      <c r="AA775">
        <v>0</v>
      </c>
      <c r="AB775">
        <v>4085.25</v>
      </c>
      <c r="AC775">
        <v>0</v>
      </c>
      <c r="AD775">
        <v>0</v>
      </c>
      <c r="AE775">
        <v>0</v>
      </c>
      <c r="AF775">
        <v>0</v>
      </c>
      <c r="AG775">
        <v>740</v>
      </c>
      <c r="AH775">
        <v>185</v>
      </c>
      <c r="AI775">
        <v>27.75</v>
      </c>
      <c r="AJ775">
        <v>555</v>
      </c>
      <c r="AK775">
        <v>1480</v>
      </c>
      <c r="AL775">
        <v>647.5</v>
      </c>
      <c r="AM775">
        <v>64.75</v>
      </c>
      <c r="AN775">
        <v>157.25</v>
      </c>
      <c r="AO775">
        <v>74</v>
      </c>
      <c r="AP775">
        <v>0</v>
      </c>
      <c r="AQ775">
        <v>4085.25</v>
      </c>
      <c r="AR775">
        <v>0</v>
      </c>
      <c r="AS775">
        <v>0</v>
      </c>
      <c r="AT775">
        <v>19404.56</v>
      </c>
      <c r="AU775">
        <v>159.58</v>
      </c>
      <c r="AV775">
        <v>2</v>
      </c>
      <c r="AW775">
        <v>9</v>
      </c>
      <c r="AX775">
        <v>1110</v>
      </c>
      <c r="AY775">
        <v>1000</v>
      </c>
      <c r="AZ775">
        <v>1000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</row>
    <row r="776" spans="1:62">
      <c r="A776" t="s">
        <v>6271</v>
      </c>
      <c r="B776" t="s">
        <v>5378</v>
      </c>
      <c r="C776" t="s">
        <v>5581</v>
      </c>
      <c r="D776">
        <v>9000885</v>
      </c>
      <c r="E776" t="s">
        <v>3297</v>
      </c>
      <c r="F776">
        <v>5.3</v>
      </c>
      <c r="G776">
        <v>1908</v>
      </c>
      <c r="H776">
        <v>0</v>
      </c>
      <c r="I776">
        <v>186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300</v>
      </c>
      <c r="T776">
        <v>0</v>
      </c>
      <c r="U776">
        <v>33</v>
      </c>
      <c r="V776">
        <v>0</v>
      </c>
      <c r="W776">
        <v>0</v>
      </c>
      <c r="X776">
        <v>0</v>
      </c>
      <c r="Y776">
        <v>0</v>
      </c>
      <c r="Z776">
        <v>5537</v>
      </c>
      <c r="AA776">
        <v>0</v>
      </c>
      <c r="AB776">
        <v>4005.13</v>
      </c>
      <c r="AC776">
        <v>0</v>
      </c>
      <c r="AD776">
        <v>0</v>
      </c>
      <c r="AE776">
        <v>0</v>
      </c>
      <c r="AF776">
        <v>0</v>
      </c>
      <c r="AG776">
        <v>735.36</v>
      </c>
      <c r="AH776">
        <v>183.84</v>
      </c>
      <c r="AI776">
        <v>27.58</v>
      </c>
      <c r="AJ776">
        <v>552</v>
      </c>
      <c r="AK776">
        <v>1470.72</v>
      </c>
      <c r="AL776">
        <v>643.44</v>
      </c>
      <c r="AM776">
        <v>64.34</v>
      </c>
      <c r="AN776">
        <v>156.26</v>
      </c>
      <c r="AO776">
        <v>73.54</v>
      </c>
      <c r="AP776">
        <v>0</v>
      </c>
      <c r="AQ776">
        <v>6036.22</v>
      </c>
      <c r="AR776">
        <v>31.09</v>
      </c>
      <c r="AS776">
        <v>0</v>
      </c>
      <c r="AT776">
        <v>19384.19</v>
      </c>
      <c r="AU776">
        <v>131.53</v>
      </c>
      <c r="AV776">
        <v>2</v>
      </c>
      <c r="AW776">
        <v>9</v>
      </c>
      <c r="AX776">
        <v>1110</v>
      </c>
      <c r="AY776">
        <v>1000</v>
      </c>
      <c r="AZ776">
        <v>1000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</row>
    <row r="777" spans="1:62">
      <c r="A777" t="s">
        <v>6272</v>
      </c>
      <c r="B777" t="s">
        <v>5378</v>
      </c>
      <c r="C777" t="s">
        <v>5581</v>
      </c>
      <c r="D777">
        <v>9000886</v>
      </c>
      <c r="E777" t="s">
        <v>3301</v>
      </c>
      <c r="F777">
        <v>5.1</v>
      </c>
      <c r="G777">
        <v>1836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300</v>
      </c>
      <c r="T777">
        <v>0</v>
      </c>
      <c r="U777">
        <v>33</v>
      </c>
      <c r="V777">
        <v>0</v>
      </c>
      <c r="W777">
        <v>0</v>
      </c>
      <c r="X777">
        <v>253.24</v>
      </c>
      <c r="Y777">
        <v>0</v>
      </c>
      <c r="Z777">
        <v>5532.24</v>
      </c>
      <c r="AA777">
        <v>0</v>
      </c>
      <c r="AB777">
        <v>3947.94</v>
      </c>
      <c r="AC777">
        <v>0</v>
      </c>
      <c r="AD777">
        <v>0</v>
      </c>
      <c r="AE777">
        <v>0</v>
      </c>
      <c r="AF777">
        <v>0</v>
      </c>
      <c r="AG777">
        <v>714.72</v>
      </c>
      <c r="AH777">
        <v>178.68</v>
      </c>
      <c r="AI777">
        <v>26.8</v>
      </c>
      <c r="AJ777">
        <v>536</v>
      </c>
      <c r="AK777">
        <v>1429.44</v>
      </c>
      <c r="AL777">
        <v>625.38</v>
      </c>
      <c r="AM777">
        <v>62.54</v>
      </c>
      <c r="AN777">
        <v>151.88</v>
      </c>
      <c r="AO777">
        <v>71.47</v>
      </c>
      <c r="AP777">
        <v>0</v>
      </c>
      <c r="AQ777">
        <v>10074.04</v>
      </c>
      <c r="AR777">
        <v>126.1</v>
      </c>
      <c r="AS777">
        <v>0</v>
      </c>
      <c r="AT777">
        <v>19203.17</v>
      </c>
      <c r="AU777">
        <v>126.1</v>
      </c>
      <c r="AV777">
        <v>2</v>
      </c>
      <c r="AW777">
        <v>9</v>
      </c>
      <c r="AX777">
        <v>1110</v>
      </c>
      <c r="AY777">
        <v>1000</v>
      </c>
      <c r="AZ777">
        <v>1000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</row>
    <row r="778" spans="1:62">
      <c r="A778" t="s">
        <v>6273</v>
      </c>
      <c r="B778" t="s">
        <v>5378</v>
      </c>
      <c r="C778" t="s">
        <v>5545</v>
      </c>
      <c r="D778">
        <v>9000887</v>
      </c>
      <c r="E778" t="s">
        <v>3305</v>
      </c>
      <c r="F778">
        <v>5.3</v>
      </c>
      <c r="G778">
        <v>1908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</v>
      </c>
      <c r="R778">
        <v>0</v>
      </c>
      <c r="S778">
        <v>300</v>
      </c>
      <c r="T778">
        <v>0</v>
      </c>
      <c r="U778">
        <v>33</v>
      </c>
      <c r="V778">
        <v>0</v>
      </c>
      <c r="W778">
        <v>0</v>
      </c>
      <c r="X778">
        <v>0</v>
      </c>
      <c r="Y778">
        <v>0</v>
      </c>
      <c r="Z778">
        <v>5358</v>
      </c>
      <c r="AA778">
        <v>0</v>
      </c>
      <c r="AB778">
        <v>3866.06</v>
      </c>
      <c r="AC778">
        <v>0</v>
      </c>
      <c r="AD778">
        <v>0</v>
      </c>
      <c r="AE778">
        <v>0</v>
      </c>
      <c r="AF778">
        <v>0</v>
      </c>
      <c r="AG778">
        <v>721.04</v>
      </c>
      <c r="AH778">
        <v>180.26</v>
      </c>
      <c r="AI778">
        <v>27.04</v>
      </c>
      <c r="AJ778">
        <v>541</v>
      </c>
      <c r="AK778">
        <v>1442.08</v>
      </c>
      <c r="AL778">
        <v>630.91</v>
      </c>
      <c r="AM778">
        <v>63.09</v>
      </c>
      <c r="AN778">
        <v>153.22</v>
      </c>
      <c r="AO778">
        <v>72.1</v>
      </c>
      <c r="AP778">
        <v>0</v>
      </c>
      <c r="AQ778">
        <v>5686.66</v>
      </c>
      <c r="AR778">
        <v>20.6</v>
      </c>
      <c r="AS778">
        <v>0</v>
      </c>
      <c r="AT778">
        <v>19095.51</v>
      </c>
      <c r="AU778">
        <v>122.87</v>
      </c>
      <c r="AV778">
        <v>2</v>
      </c>
      <c r="AW778">
        <v>9</v>
      </c>
      <c r="AX778">
        <v>1110</v>
      </c>
      <c r="AY778">
        <v>1000</v>
      </c>
      <c r="AZ778">
        <v>1000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</row>
    <row r="779" spans="1:62">
      <c r="A779" t="s">
        <v>6274</v>
      </c>
      <c r="B779" t="s">
        <v>5378</v>
      </c>
      <c r="C779" t="s">
        <v>5603</v>
      </c>
      <c r="D779">
        <v>9000888</v>
      </c>
      <c r="E779" t="s">
        <v>3309</v>
      </c>
      <c r="F779">
        <v>5.1</v>
      </c>
      <c r="G779">
        <v>1836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7</v>
      </c>
      <c r="R779">
        <v>0</v>
      </c>
      <c r="S779">
        <v>300</v>
      </c>
      <c r="T779">
        <v>0</v>
      </c>
      <c r="U779">
        <v>33</v>
      </c>
      <c r="V779">
        <v>0</v>
      </c>
      <c r="W779">
        <v>0</v>
      </c>
      <c r="X779">
        <v>0</v>
      </c>
      <c r="Y779">
        <v>0</v>
      </c>
      <c r="Z779">
        <v>5286</v>
      </c>
      <c r="AA779">
        <v>0</v>
      </c>
      <c r="AB779">
        <v>3772.27</v>
      </c>
      <c r="AC779">
        <v>0</v>
      </c>
      <c r="AD779">
        <v>0</v>
      </c>
      <c r="AE779">
        <v>0</v>
      </c>
      <c r="AF779">
        <v>0</v>
      </c>
      <c r="AG779">
        <v>715.28</v>
      </c>
      <c r="AH779">
        <v>178.82</v>
      </c>
      <c r="AI779">
        <v>26.82</v>
      </c>
      <c r="AJ779">
        <v>536</v>
      </c>
      <c r="AK779">
        <v>1430.56</v>
      </c>
      <c r="AL779">
        <v>625.87</v>
      </c>
      <c r="AM779">
        <v>62.59</v>
      </c>
      <c r="AN779">
        <v>152</v>
      </c>
      <c r="AO779">
        <v>71.53</v>
      </c>
      <c r="AP779">
        <v>0</v>
      </c>
      <c r="AQ779">
        <v>6827.08</v>
      </c>
      <c r="AR779">
        <v>54.81</v>
      </c>
      <c r="AS779">
        <v>0</v>
      </c>
      <c r="AT779">
        <v>18816.77</v>
      </c>
      <c r="AU779">
        <v>114.5</v>
      </c>
      <c r="AV779">
        <v>2</v>
      </c>
      <c r="AW779">
        <v>9</v>
      </c>
      <c r="AX779">
        <v>1110</v>
      </c>
      <c r="AY779">
        <v>1000</v>
      </c>
      <c r="AZ779">
        <v>1000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</row>
    <row r="780" spans="1:62">
      <c r="A780" t="s">
        <v>6275</v>
      </c>
      <c r="B780" t="s">
        <v>5378</v>
      </c>
      <c r="C780" t="s">
        <v>5437</v>
      </c>
      <c r="D780">
        <v>9000889</v>
      </c>
      <c r="E780" t="s">
        <v>2663</v>
      </c>
      <c r="F780">
        <v>4.1</v>
      </c>
      <c r="G780">
        <v>1476</v>
      </c>
      <c r="H780">
        <v>0</v>
      </c>
      <c r="I780">
        <v>0</v>
      </c>
      <c r="J780">
        <v>271.45</v>
      </c>
      <c r="K780">
        <v>100</v>
      </c>
      <c r="L780">
        <v>60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100</v>
      </c>
      <c r="S780">
        <v>300</v>
      </c>
      <c r="T780">
        <v>0</v>
      </c>
      <c r="U780">
        <v>33</v>
      </c>
      <c r="V780">
        <v>800</v>
      </c>
      <c r="W780">
        <v>0</v>
      </c>
      <c r="X780">
        <v>1110.06</v>
      </c>
      <c r="Y780">
        <v>0</v>
      </c>
      <c r="Z780">
        <v>4250.51</v>
      </c>
      <c r="AA780">
        <v>0</v>
      </c>
      <c r="AB780">
        <v>3556.01</v>
      </c>
      <c r="AC780">
        <v>0</v>
      </c>
      <c r="AD780">
        <v>0</v>
      </c>
      <c r="AE780">
        <v>0</v>
      </c>
      <c r="AF780">
        <v>0</v>
      </c>
      <c r="AG780">
        <v>328.85</v>
      </c>
      <c r="AH780">
        <v>104.32</v>
      </c>
      <c r="AI780">
        <v>12.33</v>
      </c>
      <c r="AJ780">
        <v>247</v>
      </c>
      <c r="AK780">
        <v>657.71</v>
      </c>
      <c r="AL780">
        <v>365.12</v>
      </c>
      <c r="AM780">
        <v>28.77</v>
      </c>
      <c r="AN780">
        <v>69.88</v>
      </c>
      <c r="AO780">
        <v>41.73</v>
      </c>
      <c r="AP780">
        <v>0</v>
      </c>
      <c r="AQ780">
        <v>3486.01</v>
      </c>
      <c r="AR780">
        <v>0</v>
      </c>
      <c r="AS780">
        <v>0</v>
      </c>
      <c r="AT780">
        <v>11515.01</v>
      </c>
      <c r="AU780">
        <v>0</v>
      </c>
      <c r="AV780">
        <v>2</v>
      </c>
      <c r="AW780">
        <v>9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</row>
    <row r="781" spans="1:62">
      <c r="A781" t="s">
        <v>6276</v>
      </c>
      <c r="B781" t="s">
        <v>5378</v>
      </c>
      <c r="C781" t="s">
        <v>154</v>
      </c>
      <c r="D781">
        <v>9000890</v>
      </c>
      <c r="E781" t="s">
        <v>2659</v>
      </c>
      <c r="F781">
        <v>0</v>
      </c>
      <c r="G781">
        <v>0</v>
      </c>
      <c r="H781">
        <v>4534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300</v>
      </c>
      <c r="T781">
        <v>0</v>
      </c>
      <c r="U781">
        <v>33</v>
      </c>
      <c r="V781">
        <v>0</v>
      </c>
      <c r="W781">
        <v>0</v>
      </c>
      <c r="X781">
        <v>0</v>
      </c>
      <c r="Y781">
        <v>0</v>
      </c>
      <c r="Z781">
        <v>4867</v>
      </c>
      <c r="AA781">
        <v>0</v>
      </c>
      <c r="AB781">
        <v>2833.61</v>
      </c>
      <c r="AC781">
        <v>0</v>
      </c>
      <c r="AD781">
        <v>0</v>
      </c>
      <c r="AE781">
        <v>0</v>
      </c>
      <c r="AF781">
        <v>0</v>
      </c>
      <c r="AG781">
        <v>938.89</v>
      </c>
      <c r="AH781">
        <v>234.72</v>
      </c>
      <c r="AI781">
        <v>35.21</v>
      </c>
      <c r="AJ781">
        <v>704</v>
      </c>
      <c r="AK781">
        <v>1877.78</v>
      </c>
      <c r="AL781">
        <v>821.53</v>
      </c>
      <c r="AM781">
        <v>82.15</v>
      </c>
      <c r="AN781">
        <v>199.51</v>
      </c>
      <c r="AO781">
        <v>93.89</v>
      </c>
      <c r="AP781">
        <v>0</v>
      </c>
      <c r="AQ781">
        <v>8952.18</v>
      </c>
      <c r="AR781">
        <v>118.57</v>
      </c>
      <c r="AS781">
        <v>0</v>
      </c>
      <c r="AT781">
        <v>33438.54</v>
      </c>
      <c r="AU781">
        <v>553.16</v>
      </c>
      <c r="AV781">
        <v>2</v>
      </c>
      <c r="AW781">
        <v>9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</row>
    <row r="782" spans="1:62">
      <c r="A782" t="s">
        <v>6277</v>
      </c>
      <c r="B782" t="s">
        <v>5378</v>
      </c>
      <c r="C782" t="s">
        <v>6278</v>
      </c>
      <c r="D782">
        <v>9000891</v>
      </c>
      <c r="E782" t="s">
        <v>2675</v>
      </c>
      <c r="F782">
        <v>4.9</v>
      </c>
      <c r="G782">
        <v>1764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7</v>
      </c>
      <c r="R782">
        <v>100</v>
      </c>
      <c r="S782">
        <v>300</v>
      </c>
      <c r="T782">
        <v>0</v>
      </c>
      <c r="U782">
        <v>33</v>
      </c>
      <c r="V782">
        <v>800</v>
      </c>
      <c r="W782">
        <v>0</v>
      </c>
      <c r="X782">
        <v>243.31</v>
      </c>
      <c r="Y782">
        <v>0</v>
      </c>
      <c r="Z782">
        <v>3247.31</v>
      </c>
      <c r="AA782">
        <v>0</v>
      </c>
      <c r="AB782">
        <v>2480.31</v>
      </c>
      <c r="AC782">
        <v>0</v>
      </c>
      <c r="AD782">
        <v>0</v>
      </c>
      <c r="AE782">
        <v>0</v>
      </c>
      <c r="AF782">
        <v>0</v>
      </c>
      <c r="AG782">
        <v>369.81</v>
      </c>
      <c r="AH782">
        <v>104.32</v>
      </c>
      <c r="AI782">
        <v>13.87</v>
      </c>
      <c r="AJ782">
        <v>277</v>
      </c>
      <c r="AK782">
        <v>739.63</v>
      </c>
      <c r="AL782">
        <v>365.12</v>
      </c>
      <c r="AM782">
        <v>32.36</v>
      </c>
      <c r="AN782">
        <v>78.59</v>
      </c>
      <c r="AO782">
        <v>41.73</v>
      </c>
      <c r="AP782">
        <v>0</v>
      </c>
      <c r="AQ782">
        <v>2410.31</v>
      </c>
      <c r="AR782">
        <v>0</v>
      </c>
      <c r="AS782">
        <v>0</v>
      </c>
      <c r="AT782">
        <v>12687.86</v>
      </c>
      <c r="AU782">
        <v>8.33</v>
      </c>
      <c r="AV782">
        <v>2</v>
      </c>
      <c r="AW782">
        <v>9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</row>
    <row r="783" spans="1:62">
      <c r="A783" t="s">
        <v>6279</v>
      </c>
      <c r="B783" t="s">
        <v>5378</v>
      </c>
      <c r="C783" t="s">
        <v>5645</v>
      </c>
      <c r="D783">
        <v>9000892</v>
      </c>
      <c r="E783" t="s">
        <v>2667</v>
      </c>
      <c r="F783">
        <v>5.7</v>
      </c>
      <c r="G783">
        <v>2052</v>
      </c>
      <c r="H783">
        <v>0</v>
      </c>
      <c r="I783">
        <v>0</v>
      </c>
      <c r="J783">
        <v>377.38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100</v>
      </c>
      <c r="S783">
        <v>300</v>
      </c>
      <c r="T783">
        <v>0</v>
      </c>
      <c r="U783">
        <v>33</v>
      </c>
      <c r="V783">
        <v>800</v>
      </c>
      <c r="W783">
        <v>0</v>
      </c>
      <c r="X783">
        <v>0</v>
      </c>
      <c r="Y783">
        <v>0</v>
      </c>
      <c r="Z783">
        <v>3662.38</v>
      </c>
      <c r="AA783">
        <v>0</v>
      </c>
      <c r="AB783">
        <v>2895.38</v>
      </c>
      <c r="AC783">
        <v>0</v>
      </c>
      <c r="AD783">
        <v>0</v>
      </c>
      <c r="AE783">
        <v>0</v>
      </c>
      <c r="AF783">
        <v>0</v>
      </c>
      <c r="AG783">
        <v>369.81</v>
      </c>
      <c r="AH783">
        <v>104.32</v>
      </c>
      <c r="AI783">
        <v>13.87</v>
      </c>
      <c r="AJ783">
        <v>277</v>
      </c>
      <c r="AK783">
        <v>739.63</v>
      </c>
      <c r="AL783">
        <v>365.12</v>
      </c>
      <c r="AM783">
        <v>32.36</v>
      </c>
      <c r="AN783">
        <v>78.59</v>
      </c>
      <c r="AO783">
        <v>41.73</v>
      </c>
      <c r="AP783">
        <v>0</v>
      </c>
      <c r="AQ783">
        <v>2825.38</v>
      </c>
      <c r="AR783">
        <v>0</v>
      </c>
      <c r="AS783">
        <v>0</v>
      </c>
      <c r="AT783">
        <v>13322</v>
      </c>
      <c r="AU783">
        <v>14.9</v>
      </c>
      <c r="AV783">
        <v>2</v>
      </c>
      <c r="AW783">
        <v>9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</row>
    <row r="784" spans="1:62">
      <c r="A784" t="s">
        <v>6280</v>
      </c>
      <c r="B784" t="s">
        <v>5378</v>
      </c>
      <c r="C784" t="s">
        <v>5905</v>
      </c>
      <c r="D784">
        <v>9000893</v>
      </c>
      <c r="E784" t="s">
        <v>2671</v>
      </c>
      <c r="F784">
        <v>5.3</v>
      </c>
      <c r="G784">
        <v>1908</v>
      </c>
      <c r="H784">
        <v>0</v>
      </c>
      <c r="I784">
        <v>0</v>
      </c>
      <c r="J784">
        <v>0</v>
      </c>
      <c r="K784">
        <v>80</v>
      </c>
      <c r="L784">
        <v>108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100</v>
      </c>
      <c r="S784">
        <v>300</v>
      </c>
      <c r="T784">
        <v>0</v>
      </c>
      <c r="U784">
        <v>33</v>
      </c>
      <c r="V784">
        <v>800</v>
      </c>
      <c r="W784">
        <v>0</v>
      </c>
      <c r="X784">
        <v>867.79</v>
      </c>
      <c r="Y784">
        <v>0</v>
      </c>
      <c r="Z784">
        <v>4196.79</v>
      </c>
      <c r="AA784">
        <v>0</v>
      </c>
      <c r="AB784">
        <v>3429.79</v>
      </c>
      <c r="AC784">
        <v>0</v>
      </c>
      <c r="AD784">
        <v>0</v>
      </c>
      <c r="AE784">
        <v>0</v>
      </c>
      <c r="AF784">
        <v>0</v>
      </c>
      <c r="AG784">
        <v>369.81</v>
      </c>
      <c r="AH784">
        <v>104.32</v>
      </c>
      <c r="AI784">
        <v>13.87</v>
      </c>
      <c r="AJ784">
        <v>277</v>
      </c>
      <c r="AK784">
        <v>739.63</v>
      </c>
      <c r="AL784">
        <v>365.12</v>
      </c>
      <c r="AM784">
        <v>32.36</v>
      </c>
      <c r="AN784">
        <v>78.59</v>
      </c>
      <c r="AO784">
        <v>41.73</v>
      </c>
      <c r="AP784">
        <v>0</v>
      </c>
      <c r="AQ784">
        <v>3359.79</v>
      </c>
      <c r="AR784">
        <v>0</v>
      </c>
      <c r="AS784">
        <v>0</v>
      </c>
      <c r="AT784">
        <v>13676.38</v>
      </c>
      <c r="AU784">
        <v>9.5</v>
      </c>
      <c r="AV784">
        <v>2</v>
      </c>
      <c r="AW784">
        <v>9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</row>
    <row r="785" spans="1:62">
      <c r="A785" t="s">
        <v>6281</v>
      </c>
      <c r="B785" t="s">
        <v>5378</v>
      </c>
      <c r="C785" t="s">
        <v>5645</v>
      </c>
      <c r="D785">
        <v>9000894</v>
      </c>
      <c r="E785" t="s">
        <v>3015</v>
      </c>
      <c r="F785">
        <v>5.7</v>
      </c>
      <c r="G785">
        <v>2052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100</v>
      </c>
      <c r="S785">
        <v>300</v>
      </c>
      <c r="T785">
        <v>0</v>
      </c>
      <c r="U785">
        <v>33</v>
      </c>
      <c r="V785">
        <v>800</v>
      </c>
      <c r="W785">
        <v>0</v>
      </c>
      <c r="X785">
        <v>293.03</v>
      </c>
      <c r="Y785">
        <v>0</v>
      </c>
      <c r="Z785">
        <v>3578.03</v>
      </c>
      <c r="AA785">
        <v>0</v>
      </c>
      <c r="AB785">
        <v>2899.71</v>
      </c>
      <c r="AC785">
        <v>0</v>
      </c>
      <c r="AD785">
        <v>0</v>
      </c>
      <c r="AE785">
        <v>0</v>
      </c>
      <c r="AF785">
        <v>0</v>
      </c>
      <c r="AG785">
        <v>320</v>
      </c>
      <c r="AH785">
        <v>104.32</v>
      </c>
      <c r="AI785">
        <v>12</v>
      </c>
      <c r="AJ785">
        <v>240</v>
      </c>
      <c r="AK785">
        <v>640</v>
      </c>
      <c r="AL785">
        <v>365.12</v>
      </c>
      <c r="AM785">
        <v>28</v>
      </c>
      <c r="AN785">
        <v>68</v>
      </c>
      <c r="AO785">
        <v>41.73</v>
      </c>
      <c r="AP785">
        <v>0</v>
      </c>
      <c r="AQ785">
        <v>2829.71</v>
      </c>
      <c r="AR785">
        <v>0</v>
      </c>
      <c r="AS785">
        <v>0</v>
      </c>
      <c r="AT785">
        <v>16303.16</v>
      </c>
      <c r="AU785">
        <v>104.2</v>
      </c>
      <c r="AV785">
        <v>2</v>
      </c>
      <c r="AW785">
        <v>9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</row>
    <row r="786" spans="1:62">
      <c r="A786" t="s">
        <v>6282</v>
      </c>
      <c r="B786" t="s">
        <v>5378</v>
      </c>
      <c r="C786" t="s">
        <v>226</v>
      </c>
      <c r="D786">
        <v>9000895</v>
      </c>
      <c r="E786" t="s">
        <v>2632</v>
      </c>
      <c r="F786">
        <v>0</v>
      </c>
      <c r="G786">
        <v>0</v>
      </c>
      <c r="H786">
        <v>4534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300</v>
      </c>
      <c r="T786">
        <v>0</v>
      </c>
      <c r="U786">
        <v>33</v>
      </c>
      <c r="V786">
        <v>0</v>
      </c>
      <c r="W786">
        <v>0</v>
      </c>
      <c r="X786">
        <v>0</v>
      </c>
      <c r="Y786">
        <v>0</v>
      </c>
      <c r="Z786">
        <v>4867</v>
      </c>
      <c r="AA786">
        <v>0</v>
      </c>
      <c r="AB786">
        <v>1928.4</v>
      </c>
      <c r="AC786">
        <v>0</v>
      </c>
      <c r="AD786">
        <v>0</v>
      </c>
      <c r="AE786">
        <v>0</v>
      </c>
      <c r="AF786">
        <v>0</v>
      </c>
      <c r="AG786">
        <v>1134.48</v>
      </c>
      <c r="AH786">
        <v>566.27</v>
      </c>
      <c r="AI786">
        <v>42.54</v>
      </c>
      <c r="AJ786">
        <v>1078</v>
      </c>
      <c r="AK786">
        <v>2268.96</v>
      </c>
      <c r="AL786">
        <v>1981.96</v>
      </c>
      <c r="AM786">
        <v>99.27</v>
      </c>
      <c r="AN786">
        <v>241.08</v>
      </c>
      <c r="AO786">
        <v>226.51</v>
      </c>
      <c r="AP786">
        <v>0</v>
      </c>
      <c r="AQ786">
        <v>8843.71</v>
      </c>
      <c r="AR786">
        <v>115.31</v>
      </c>
      <c r="AS786">
        <v>0</v>
      </c>
      <c r="AT786">
        <v>30713.13</v>
      </c>
      <c r="AU786">
        <v>471.39</v>
      </c>
      <c r="AV786">
        <v>2</v>
      </c>
      <c r="AW786">
        <v>9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</row>
    <row r="787" spans="1:62">
      <c r="A787" t="s">
        <v>6283</v>
      </c>
      <c r="B787" t="s">
        <v>5378</v>
      </c>
      <c r="C787" t="s">
        <v>5583</v>
      </c>
      <c r="D787">
        <v>9000896</v>
      </c>
      <c r="E787" t="s">
        <v>3261</v>
      </c>
      <c r="F787">
        <v>5.1</v>
      </c>
      <c r="G787">
        <v>1836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7</v>
      </c>
      <c r="R787">
        <v>0</v>
      </c>
      <c r="S787">
        <v>300</v>
      </c>
      <c r="T787">
        <v>0</v>
      </c>
      <c r="U787">
        <v>33</v>
      </c>
      <c r="V787">
        <v>0</v>
      </c>
      <c r="W787">
        <v>0</v>
      </c>
      <c r="X787">
        <v>0</v>
      </c>
      <c r="Y787">
        <v>0</v>
      </c>
      <c r="Z787">
        <v>4046</v>
      </c>
      <c r="AA787">
        <v>0</v>
      </c>
      <c r="AB787">
        <v>2587.08</v>
      </c>
      <c r="AC787">
        <v>0</v>
      </c>
      <c r="AD787">
        <v>0</v>
      </c>
      <c r="AE787">
        <v>0</v>
      </c>
      <c r="AF787">
        <v>0</v>
      </c>
      <c r="AG787">
        <v>715.28</v>
      </c>
      <c r="AH787">
        <v>178.82</v>
      </c>
      <c r="AI787">
        <v>26.82</v>
      </c>
      <c r="AJ787">
        <v>536</v>
      </c>
      <c r="AK787">
        <v>1430.56</v>
      </c>
      <c r="AL787">
        <v>625.87</v>
      </c>
      <c r="AM787">
        <v>62.59</v>
      </c>
      <c r="AN787">
        <v>152</v>
      </c>
      <c r="AO787">
        <v>71.53</v>
      </c>
      <c r="AP787">
        <v>0</v>
      </c>
      <c r="AQ787">
        <v>2587.08</v>
      </c>
      <c r="AR787">
        <v>0</v>
      </c>
      <c r="AS787">
        <v>0</v>
      </c>
      <c r="AT787">
        <v>15130.14</v>
      </c>
      <c r="AU787">
        <v>76.29</v>
      </c>
      <c r="AV787">
        <v>2</v>
      </c>
      <c r="AW787">
        <v>9</v>
      </c>
      <c r="AX787">
        <v>370</v>
      </c>
      <c r="AY787">
        <v>1000</v>
      </c>
      <c r="AZ787">
        <v>500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</row>
    <row r="788" spans="1:62">
      <c r="A788" t="s">
        <v>6284</v>
      </c>
      <c r="B788" t="s">
        <v>5378</v>
      </c>
      <c r="C788" t="s">
        <v>5701</v>
      </c>
      <c r="D788">
        <v>9000897</v>
      </c>
      <c r="E788" t="s">
        <v>3472</v>
      </c>
      <c r="F788">
        <v>6.1</v>
      </c>
      <c r="G788">
        <v>2196</v>
      </c>
      <c r="H788">
        <v>0</v>
      </c>
      <c r="I788">
        <v>227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7</v>
      </c>
      <c r="R788">
        <v>0</v>
      </c>
      <c r="S788">
        <v>300</v>
      </c>
      <c r="T788">
        <v>0</v>
      </c>
      <c r="U788">
        <v>33</v>
      </c>
      <c r="V788">
        <v>0</v>
      </c>
      <c r="W788">
        <v>0</v>
      </c>
      <c r="X788">
        <v>0</v>
      </c>
      <c r="Y788">
        <v>0</v>
      </c>
      <c r="Z788">
        <v>4633</v>
      </c>
      <c r="AA788">
        <v>0</v>
      </c>
      <c r="AB788">
        <v>2774.16</v>
      </c>
      <c r="AC788">
        <v>0</v>
      </c>
      <c r="AD788">
        <v>0</v>
      </c>
      <c r="AE788">
        <v>0</v>
      </c>
      <c r="AF788">
        <v>0</v>
      </c>
      <c r="AG788">
        <v>884.64</v>
      </c>
      <c r="AH788">
        <v>221.16</v>
      </c>
      <c r="AI788">
        <v>33.17</v>
      </c>
      <c r="AJ788">
        <v>663</v>
      </c>
      <c r="AK788">
        <v>1769.28</v>
      </c>
      <c r="AL788">
        <v>774.06</v>
      </c>
      <c r="AM788">
        <v>77.41</v>
      </c>
      <c r="AN788">
        <v>187.99</v>
      </c>
      <c r="AO788">
        <v>88.46</v>
      </c>
      <c r="AP788">
        <v>0</v>
      </c>
      <c r="AQ788">
        <v>6829.03</v>
      </c>
      <c r="AR788">
        <v>54.87</v>
      </c>
      <c r="AS788">
        <v>0</v>
      </c>
      <c r="AT788">
        <v>17797.09</v>
      </c>
      <c r="AU788">
        <v>83.91</v>
      </c>
      <c r="AV788">
        <v>2</v>
      </c>
      <c r="AW788">
        <v>9</v>
      </c>
      <c r="AX788">
        <v>370</v>
      </c>
      <c r="AY788">
        <v>1000</v>
      </c>
      <c r="AZ788">
        <v>500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</row>
    <row r="789" spans="1:62">
      <c r="A789" t="s">
        <v>6285</v>
      </c>
      <c r="B789" t="s">
        <v>5378</v>
      </c>
      <c r="C789" t="s">
        <v>5705</v>
      </c>
      <c r="D789">
        <v>9000898</v>
      </c>
      <c r="E789" t="s">
        <v>2679</v>
      </c>
      <c r="F789">
        <v>6.1</v>
      </c>
      <c r="G789">
        <v>2196</v>
      </c>
      <c r="H789">
        <v>0</v>
      </c>
      <c r="I789">
        <v>196.14</v>
      </c>
      <c r="J789">
        <v>0</v>
      </c>
      <c r="K789">
        <v>0</v>
      </c>
      <c r="L789">
        <v>0</v>
      </c>
      <c r="M789">
        <v>0</v>
      </c>
      <c r="N789">
        <v>144</v>
      </c>
      <c r="O789">
        <v>0</v>
      </c>
      <c r="P789">
        <v>0</v>
      </c>
      <c r="Q789">
        <v>0</v>
      </c>
      <c r="R789">
        <v>100</v>
      </c>
      <c r="S789">
        <v>300</v>
      </c>
      <c r="T789">
        <v>0</v>
      </c>
      <c r="U789">
        <v>33</v>
      </c>
      <c r="V789">
        <v>800</v>
      </c>
      <c r="W789">
        <v>0</v>
      </c>
      <c r="X789">
        <v>605.79</v>
      </c>
      <c r="Y789">
        <v>0</v>
      </c>
      <c r="Z789">
        <v>4374.93</v>
      </c>
      <c r="AA789">
        <v>0</v>
      </c>
      <c r="AB789">
        <v>3601.25</v>
      </c>
      <c r="AC789">
        <v>0</v>
      </c>
      <c r="AD789">
        <v>0</v>
      </c>
      <c r="AE789">
        <v>0</v>
      </c>
      <c r="AF789">
        <v>0</v>
      </c>
      <c r="AG789">
        <v>373.36</v>
      </c>
      <c r="AH789">
        <v>104.32</v>
      </c>
      <c r="AI789">
        <v>14</v>
      </c>
      <c r="AJ789">
        <v>280</v>
      </c>
      <c r="AK789">
        <v>746.72</v>
      </c>
      <c r="AL789">
        <v>365.12</v>
      </c>
      <c r="AM789">
        <v>32.67</v>
      </c>
      <c r="AN789">
        <v>79.34</v>
      </c>
      <c r="AO789">
        <v>41.73</v>
      </c>
      <c r="AP789">
        <v>0</v>
      </c>
      <c r="AQ789">
        <v>5531.25</v>
      </c>
      <c r="AR789">
        <v>0</v>
      </c>
      <c r="AS789">
        <v>0</v>
      </c>
      <c r="AT789">
        <v>13464.61</v>
      </c>
      <c r="AU789">
        <v>0</v>
      </c>
      <c r="AV789">
        <v>2</v>
      </c>
      <c r="AW789">
        <v>9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</row>
    <row r="790" spans="1:62">
      <c r="A790" t="s">
        <v>6286</v>
      </c>
      <c r="B790" t="s">
        <v>5378</v>
      </c>
      <c r="C790" t="s">
        <v>5703</v>
      </c>
      <c r="D790">
        <v>9000899</v>
      </c>
      <c r="E790" t="s">
        <v>2683</v>
      </c>
      <c r="F790">
        <v>5.9</v>
      </c>
      <c r="G790">
        <v>2124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300</v>
      </c>
      <c r="S790">
        <v>300</v>
      </c>
      <c r="T790">
        <v>0</v>
      </c>
      <c r="U790">
        <v>33</v>
      </c>
      <c r="V790">
        <v>800</v>
      </c>
      <c r="W790">
        <v>0</v>
      </c>
      <c r="X790">
        <v>0</v>
      </c>
      <c r="Y790">
        <v>0</v>
      </c>
      <c r="Z790">
        <v>3557</v>
      </c>
      <c r="AA790">
        <v>0</v>
      </c>
      <c r="AB790">
        <v>2877.29</v>
      </c>
      <c r="AC790">
        <v>0</v>
      </c>
      <c r="AD790">
        <v>0</v>
      </c>
      <c r="AE790">
        <v>0</v>
      </c>
      <c r="AF790">
        <v>0</v>
      </c>
      <c r="AG790">
        <v>288.32</v>
      </c>
      <c r="AH790">
        <v>111.02</v>
      </c>
      <c r="AI790">
        <v>10.81</v>
      </c>
      <c r="AJ790">
        <v>216</v>
      </c>
      <c r="AK790">
        <v>576.64</v>
      </c>
      <c r="AL790">
        <v>388.58</v>
      </c>
      <c r="AM790">
        <v>25.23</v>
      </c>
      <c r="AN790">
        <v>61.27</v>
      </c>
      <c r="AO790">
        <v>44.41</v>
      </c>
      <c r="AP790">
        <v>0</v>
      </c>
      <c r="AQ790">
        <v>6718.85</v>
      </c>
      <c r="AR790">
        <v>51.56</v>
      </c>
      <c r="AS790">
        <v>0</v>
      </c>
      <c r="AT790">
        <v>20571.38</v>
      </c>
      <c r="AU790">
        <v>167.14</v>
      </c>
      <c r="AV790">
        <v>2</v>
      </c>
      <c r="AW790">
        <v>9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</row>
    <row r="791" spans="1:62">
      <c r="A791" t="s">
        <v>6287</v>
      </c>
      <c r="B791" t="s">
        <v>5378</v>
      </c>
      <c r="C791" t="s">
        <v>5705</v>
      </c>
      <c r="D791">
        <v>9000900</v>
      </c>
      <c r="E791" t="s">
        <v>454</v>
      </c>
      <c r="F791">
        <v>5.9</v>
      </c>
      <c r="G791">
        <v>2124</v>
      </c>
      <c r="H791">
        <v>0</v>
      </c>
      <c r="I791">
        <v>24</v>
      </c>
      <c r="J791">
        <v>0</v>
      </c>
      <c r="K791">
        <v>0</v>
      </c>
      <c r="L791">
        <v>0</v>
      </c>
      <c r="M791">
        <v>0</v>
      </c>
      <c r="N791">
        <v>72</v>
      </c>
      <c r="O791">
        <v>0</v>
      </c>
      <c r="P791">
        <v>0</v>
      </c>
      <c r="Q791">
        <v>0</v>
      </c>
      <c r="R791">
        <v>100</v>
      </c>
      <c r="S791">
        <v>300</v>
      </c>
      <c r="T791">
        <v>0</v>
      </c>
      <c r="U791">
        <v>33</v>
      </c>
      <c r="V791">
        <v>800</v>
      </c>
      <c r="W791">
        <v>0</v>
      </c>
      <c r="X791">
        <v>585.93</v>
      </c>
      <c r="Y791">
        <v>0</v>
      </c>
      <c r="Z791">
        <v>4038.93</v>
      </c>
      <c r="AA791">
        <v>0</v>
      </c>
      <c r="AB791">
        <v>3327.69</v>
      </c>
      <c r="AC791">
        <v>0</v>
      </c>
      <c r="AD791">
        <v>0</v>
      </c>
      <c r="AE791">
        <v>0</v>
      </c>
      <c r="AF791">
        <v>0</v>
      </c>
      <c r="AG791">
        <v>338.24</v>
      </c>
      <c r="AH791">
        <v>104.32</v>
      </c>
      <c r="AI791">
        <v>12.68</v>
      </c>
      <c r="AJ791">
        <v>254</v>
      </c>
      <c r="AK791">
        <v>676.48</v>
      </c>
      <c r="AL791">
        <v>365.12</v>
      </c>
      <c r="AM791">
        <v>29.6</v>
      </c>
      <c r="AN791">
        <v>71.88</v>
      </c>
      <c r="AO791">
        <v>41.73</v>
      </c>
      <c r="AP791">
        <v>0</v>
      </c>
      <c r="AQ791">
        <v>11257.69</v>
      </c>
      <c r="AR791">
        <v>0</v>
      </c>
      <c r="AS791">
        <v>0</v>
      </c>
      <c r="AT791">
        <v>12577.92</v>
      </c>
      <c r="AU791">
        <v>0</v>
      </c>
      <c r="AV791">
        <v>2</v>
      </c>
      <c r="AW791">
        <v>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</row>
    <row r="792" spans="1:62">
      <c r="A792" t="s">
        <v>6288</v>
      </c>
      <c r="B792" t="s">
        <v>5378</v>
      </c>
      <c r="C792" t="s">
        <v>5705</v>
      </c>
      <c r="D792">
        <v>9000901</v>
      </c>
      <c r="E792" t="s">
        <v>2690</v>
      </c>
      <c r="F792">
        <v>6.1</v>
      </c>
      <c r="G792">
        <v>2196</v>
      </c>
      <c r="H792">
        <v>0</v>
      </c>
      <c r="I792">
        <v>108</v>
      </c>
      <c r="J792">
        <v>0</v>
      </c>
      <c r="K792">
        <v>0</v>
      </c>
      <c r="L792">
        <v>0</v>
      </c>
      <c r="M792">
        <v>0</v>
      </c>
      <c r="N792">
        <v>72</v>
      </c>
      <c r="O792">
        <v>0</v>
      </c>
      <c r="P792">
        <v>0</v>
      </c>
      <c r="Q792">
        <v>0</v>
      </c>
      <c r="R792">
        <v>100</v>
      </c>
      <c r="S792">
        <v>300</v>
      </c>
      <c r="T792">
        <v>0</v>
      </c>
      <c r="U792">
        <v>33</v>
      </c>
      <c r="V792">
        <v>800</v>
      </c>
      <c r="W792">
        <v>0</v>
      </c>
      <c r="X792">
        <v>302.9</v>
      </c>
      <c r="Y792">
        <v>0</v>
      </c>
      <c r="Z792">
        <v>3911.9</v>
      </c>
      <c r="AA792">
        <v>0</v>
      </c>
      <c r="AB792">
        <v>2942.91</v>
      </c>
      <c r="AC792">
        <v>0</v>
      </c>
      <c r="AD792">
        <v>0</v>
      </c>
      <c r="AE792">
        <v>0</v>
      </c>
      <c r="AF792">
        <v>0</v>
      </c>
      <c r="AG792">
        <v>474.56</v>
      </c>
      <c r="AH792">
        <v>118.63</v>
      </c>
      <c r="AI792">
        <v>17.8</v>
      </c>
      <c r="AJ792">
        <v>356</v>
      </c>
      <c r="AK792">
        <v>949.12</v>
      </c>
      <c r="AL792">
        <v>415.22</v>
      </c>
      <c r="AM792">
        <v>41.52</v>
      </c>
      <c r="AN792">
        <v>100.84</v>
      </c>
      <c r="AO792">
        <v>47.45</v>
      </c>
      <c r="AP792">
        <v>0</v>
      </c>
      <c r="AQ792">
        <v>4872.91</v>
      </c>
      <c r="AR792">
        <v>0</v>
      </c>
      <c r="AS792">
        <v>0</v>
      </c>
      <c r="AT792">
        <v>12111.79</v>
      </c>
      <c r="AU792">
        <v>0</v>
      </c>
      <c r="AV792">
        <v>2</v>
      </c>
      <c r="AW792">
        <v>9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</row>
    <row r="793" spans="1:62">
      <c r="A793" t="s">
        <v>6289</v>
      </c>
      <c r="B793" t="s">
        <v>5378</v>
      </c>
      <c r="C793" t="s">
        <v>5717</v>
      </c>
      <c r="D793">
        <v>9000902</v>
      </c>
      <c r="E793" t="s">
        <v>2694</v>
      </c>
      <c r="F793">
        <v>6.9</v>
      </c>
      <c r="G793">
        <v>2484</v>
      </c>
      <c r="H793">
        <v>0</v>
      </c>
      <c r="I793">
        <v>108</v>
      </c>
      <c r="J793">
        <v>0</v>
      </c>
      <c r="K793">
        <v>0</v>
      </c>
      <c r="L793">
        <v>0</v>
      </c>
      <c r="M793">
        <v>0</v>
      </c>
      <c r="N793">
        <v>216</v>
      </c>
      <c r="O793">
        <v>0</v>
      </c>
      <c r="P793">
        <v>0</v>
      </c>
      <c r="Q793">
        <v>0</v>
      </c>
      <c r="R793">
        <v>100</v>
      </c>
      <c r="S793">
        <v>300</v>
      </c>
      <c r="T793">
        <v>0</v>
      </c>
      <c r="U793">
        <v>33</v>
      </c>
      <c r="V793">
        <v>800</v>
      </c>
      <c r="W793">
        <v>0</v>
      </c>
      <c r="X793">
        <v>685.24</v>
      </c>
      <c r="Y793">
        <v>0</v>
      </c>
      <c r="Z793">
        <v>4726.24</v>
      </c>
      <c r="AA793">
        <v>0</v>
      </c>
      <c r="AB793">
        <v>3368.69</v>
      </c>
      <c r="AC793">
        <v>0</v>
      </c>
      <c r="AD793">
        <v>0</v>
      </c>
      <c r="AE793">
        <v>0</v>
      </c>
      <c r="AF793">
        <v>0</v>
      </c>
      <c r="AG793">
        <v>665.28</v>
      </c>
      <c r="AH793">
        <v>166.32</v>
      </c>
      <c r="AI793">
        <v>24.95</v>
      </c>
      <c r="AJ793">
        <v>499</v>
      </c>
      <c r="AK793">
        <v>1330.56</v>
      </c>
      <c r="AL793">
        <v>582.11</v>
      </c>
      <c r="AM793">
        <v>58.21</v>
      </c>
      <c r="AN793">
        <v>141.37</v>
      </c>
      <c r="AO793">
        <v>66.53</v>
      </c>
      <c r="AP793">
        <v>0</v>
      </c>
      <c r="AQ793">
        <v>7298.69</v>
      </c>
      <c r="AR793">
        <v>0</v>
      </c>
      <c r="AS793">
        <v>0</v>
      </c>
      <c r="AT793">
        <v>12558.03</v>
      </c>
      <c r="AU793">
        <v>0</v>
      </c>
      <c r="AV793">
        <v>2</v>
      </c>
      <c r="AW793">
        <v>9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</row>
    <row r="794" spans="1:62">
      <c r="A794" t="s">
        <v>6290</v>
      </c>
      <c r="B794" t="s">
        <v>5378</v>
      </c>
      <c r="C794" t="s">
        <v>5717</v>
      </c>
      <c r="D794">
        <v>9000903</v>
      </c>
      <c r="E794" t="s">
        <v>2698</v>
      </c>
      <c r="F794">
        <v>6.3</v>
      </c>
      <c r="G794">
        <v>2268</v>
      </c>
      <c r="H794">
        <v>0</v>
      </c>
      <c r="I794">
        <v>60.36</v>
      </c>
      <c r="J794">
        <v>417.1</v>
      </c>
      <c r="K794">
        <v>0</v>
      </c>
      <c r="L794">
        <v>0</v>
      </c>
      <c r="M794">
        <v>0</v>
      </c>
      <c r="N794">
        <v>216</v>
      </c>
      <c r="O794">
        <v>0</v>
      </c>
      <c r="P794">
        <v>0</v>
      </c>
      <c r="Q794">
        <v>0</v>
      </c>
      <c r="R794">
        <v>100</v>
      </c>
      <c r="S794">
        <v>300</v>
      </c>
      <c r="T794">
        <v>0</v>
      </c>
      <c r="U794">
        <v>33</v>
      </c>
      <c r="V794">
        <v>800</v>
      </c>
      <c r="W794">
        <v>0</v>
      </c>
      <c r="X794">
        <v>587.38</v>
      </c>
      <c r="Y794">
        <v>0</v>
      </c>
      <c r="Z794">
        <v>4781.84</v>
      </c>
      <c r="AA794">
        <v>0</v>
      </c>
      <c r="AB794">
        <v>3897.51</v>
      </c>
      <c r="AC794">
        <v>0</v>
      </c>
      <c r="AD794">
        <v>0</v>
      </c>
      <c r="AE794">
        <v>0</v>
      </c>
      <c r="AF794">
        <v>0</v>
      </c>
      <c r="AG794">
        <v>432.88</v>
      </c>
      <c r="AH794">
        <v>108.22</v>
      </c>
      <c r="AI794">
        <v>16.23</v>
      </c>
      <c r="AJ794">
        <v>325</v>
      </c>
      <c r="AK794">
        <v>865.76</v>
      </c>
      <c r="AL794">
        <v>378.76</v>
      </c>
      <c r="AM794">
        <v>37.88</v>
      </c>
      <c r="AN794">
        <v>91.99</v>
      </c>
      <c r="AO794">
        <v>43.29</v>
      </c>
      <c r="AP794">
        <v>0</v>
      </c>
      <c r="AQ794">
        <v>6827.51</v>
      </c>
      <c r="AR794">
        <v>0</v>
      </c>
      <c r="AS794">
        <v>0</v>
      </c>
      <c r="AT794">
        <v>13053.28</v>
      </c>
      <c r="AU794">
        <v>0</v>
      </c>
      <c r="AV794">
        <v>2</v>
      </c>
      <c r="AW794">
        <v>9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</row>
    <row r="795" spans="1:62">
      <c r="A795" t="s">
        <v>6291</v>
      </c>
      <c r="B795" t="s">
        <v>5378</v>
      </c>
      <c r="C795" t="s">
        <v>5717</v>
      </c>
      <c r="D795">
        <v>9000904</v>
      </c>
      <c r="E795" t="s">
        <v>2702</v>
      </c>
      <c r="F795">
        <v>6.9</v>
      </c>
      <c r="G795">
        <v>2484</v>
      </c>
      <c r="H795">
        <v>0</v>
      </c>
      <c r="I795">
        <v>56</v>
      </c>
      <c r="J795">
        <v>0</v>
      </c>
      <c r="K795">
        <v>0</v>
      </c>
      <c r="L795">
        <v>0</v>
      </c>
      <c r="M795">
        <v>0</v>
      </c>
      <c r="N795">
        <v>216</v>
      </c>
      <c r="O795">
        <v>0</v>
      </c>
      <c r="P795">
        <v>0</v>
      </c>
      <c r="Q795">
        <v>0</v>
      </c>
      <c r="R795">
        <v>100</v>
      </c>
      <c r="S795">
        <v>300</v>
      </c>
      <c r="T795">
        <v>0</v>
      </c>
      <c r="U795">
        <v>33</v>
      </c>
      <c r="V795">
        <v>800</v>
      </c>
      <c r="W795">
        <v>0</v>
      </c>
      <c r="X795">
        <v>685.24</v>
      </c>
      <c r="Y795">
        <v>0</v>
      </c>
      <c r="Z795">
        <v>4674.24</v>
      </c>
      <c r="AA795">
        <v>0</v>
      </c>
      <c r="AB795">
        <v>3656.45</v>
      </c>
      <c r="AC795">
        <v>0</v>
      </c>
      <c r="AD795">
        <v>0</v>
      </c>
      <c r="AE795">
        <v>0</v>
      </c>
      <c r="AF795">
        <v>0</v>
      </c>
      <c r="AG795">
        <v>498.48</v>
      </c>
      <c r="AH795">
        <v>124.62</v>
      </c>
      <c r="AI795">
        <v>18.69</v>
      </c>
      <c r="AJ795">
        <v>374</v>
      </c>
      <c r="AK795">
        <v>996.96</v>
      </c>
      <c r="AL795">
        <v>436.17</v>
      </c>
      <c r="AM795">
        <v>43.62</v>
      </c>
      <c r="AN795">
        <v>105.93</v>
      </c>
      <c r="AO795">
        <v>49.85</v>
      </c>
      <c r="AP795">
        <v>0</v>
      </c>
      <c r="AQ795">
        <v>10586.45</v>
      </c>
      <c r="AR795">
        <v>0</v>
      </c>
      <c r="AS795">
        <v>0</v>
      </c>
      <c r="AT795">
        <v>13509.75</v>
      </c>
      <c r="AU795">
        <v>0</v>
      </c>
      <c r="AV795">
        <v>2</v>
      </c>
      <c r="AW795">
        <v>9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</row>
    <row r="796" spans="1:62">
      <c r="A796" t="s">
        <v>6292</v>
      </c>
      <c r="B796" t="s">
        <v>5378</v>
      </c>
      <c r="C796" t="s">
        <v>5717</v>
      </c>
      <c r="D796">
        <v>9000905</v>
      </c>
      <c r="E796" t="s">
        <v>2706</v>
      </c>
      <c r="F796">
        <v>6.5</v>
      </c>
      <c r="G796">
        <v>2340</v>
      </c>
      <c r="H796">
        <v>0</v>
      </c>
      <c r="I796">
        <v>68.36</v>
      </c>
      <c r="J796">
        <v>215.17</v>
      </c>
      <c r="K796">
        <v>0</v>
      </c>
      <c r="L796">
        <v>0</v>
      </c>
      <c r="M796">
        <v>0</v>
      </c>
      <c r="N796">
        <v>216</v>
      </c>
      <c r="O796">
        <v>0</v>
      </c>
      <c r="P796">
        <v>0</v>
      </c>
      <c r="Q796">
        <v>0</v>
      </c>
      <c r="R796">
        <v>100</v>
      </c>
      <c r="S796">
        <v>300</v>
      </c>
      <c r="T796">
        <v>0</v>
      </c>
      <c r="U796">
        <v>33</v>
      </c>
      <c r="V796">
        <v>800</v>
      </c>
      <c r="W796">
        <v>0</v>
      </c>
      <c r="X796">
        <v>645.52</v>
      </c>
      <c r="Y796">
        <v>0</v>
      </c>
      <c r="Z796">
        <v>4718.05</v>
      </c>
      <c r="AA796">
        <v>0</v>
      </c>
      <c r="AB796">
        <v>3795.31</v>
      </c>
      <c r="AC796">
        <v>0</v>
      </c>
      <c r="AD796">
        <v>0</v>
      </c>
      <c r="AE796">
        <v>0</v>
      </c>
      <c r="AF796">
        <v>0</v>
      </c>
      <c r="AG796">
        <v>451.84</v>
      </c>
      <c r="AH796">
        <v>112.96</v>
      </c>
      <c r="AI796">
        <v>16.94</v>
      </c>
      <c r="AJ796">
        <v>339</v>
      </c>
      <c r="AK796">
        <v>903.68</v>
      </c>
      <c r="AL796">
        <v>395.34</v>
      </c>
      <c r="AM796">
        <v>39.54</v>
      </c>
      <c r="AN796">
        <v>96.02</v>
      </c>
      <c r="AO796">
        <v>45.18</v>
      </c>
      <c r="AP796">
        <v>0</v>
      </c>
      <c r="AQ796">
        <v>9725.31</v>
      </c>
      <c r="AR796">
        <v>0</v>
      </c>
      <c r="AS796">
        <v>0</v>
      </c>
      <c r="AT796">
        <v>12856.59</v>
      </c>
      <c r="AU796">
        <v>0</v>
      </c>
      <c r="AV796">
        <v>2</v>
      </c>
      <c r="AW796">
        <v>9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</row>
    <row r="797" spans="1:62">
      <c r="A797" t="s">
        <v>6293</v>
      </c>
      <c r="B797" t="s">
        <v>5378</v>
      </c>
      <c r="C797" t="s">
        <v>5717</v>
      </c>
      <c r="D797">
        <v>9000906</v>
      </c>
      <c r="E797" t="s">
        <v>2710</v>
      </c>
      <c r="F797">
        <v>6.7</v>
      </c>
      <c r="G797">
        <v>2412</v>
      </c>
      <c r="H797">
        <v>0</v>
      </c>
      <c r="I797">
        <v>56</v>
      </c>
      <c r="J797">
        <v>443.59</v>
      </c>
      <c r="K797">
        <v>0</v>
      </c>
      <c r="L797">
        <v>0</v>
      </c>
      <c r="M797">
        <v>0</v>
      </c>
      <c r="N797">
        <v>216</v>
      </c>
      <c r="O797">
        <v>0</v>
      </c>
      <c r="P797">
        <v>0</v>
      </c>
      <c r="Q797">
        <v>0</v>
      </c>
      <c r="R797">
        <v>100</v>
      </c>
      <c r="S797">
        <v>300</v>
      </c>
      <c r="T797">
        <v>0</v>
      </c>
      <c r="U797">
        <v>33</v>
      </c>
      <c r="V797">
        <v>800</v>
      </c>
      <c r="W797">
        <v>0</v>
      </c>
      <c r="X797">
        <v>997.17</v>
      </c>
      <c r="Y797">
        <v>0</v>
      </c>
      <c r="Z797">
        <v>5357.76</v>
      </c>
      <c r="AA797">
        <v>0</v>
      </c>
      <c r="AB797">
        <v>4476.06</v>
      </c>
      <c r="AC797">
        <v>0</v>
      </c>
      <c r="AD797">
        <v>0</v>
      </c>
      <c r="AE797">
        <v>0</v>
      </c>
      <c r="AF797">
        <v>0</v>
      </c>
      <c r="AG797">
        <v>431.6</v>
      </c>
      <c r="AH797">
        <v>107.91</v>
      </c>
      <c r="AI797">
        <v>16.19</v>
      </c>
      <c r="AJ797">
        <v>324</v>
      </c>
      <c r="AK797">
        <v>863.2</v>
      </c>
      <c r="AL797">
        <v>377.67</v>
      </c>
      <c r="AM797">
        <v>37.77</v>
      </c>
      <c r="AN797">
        <v>91.72</v>
      </c>
      <c r="AO797">
        <v>43.16</v>
      </c>
      <c r="AP797">
        <v>0</v>
      </c>
      <c r="AQ797">
        <v>8406.06</v>
      </c>
      <c r="AR797">
        <v>0</v>
      </c>
      <c r="AS797">
        <v>0</v>
      </c>
      <c r="AT797">
        <v>14583.1</v>
      </c>
      <c r="AU797">
        <v>0</v>
      </c>
      <c r="AV797">
        <v>2</v>
      </c>
      <c r="AW797">
        <v>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</row>
    <row r="798" spans="1:62">
      <c r="A798" t="s">
        <v>6294</v>
      </c>
      <c r="B798" t="s">
        <v>5378</v>
      </c>
      <c r="C798" t="s">
        <v>5717</v>
      </c>
      <c r="D798">
        <v>9000907</v>
      </c>
      <c r="E798" t="s">
        <v>2714</v>
      </c>
      <c r="F798">
        <v>6.9</v>
      </c>
      <c r="G798">
        <v>2484</v>
      </c>
      <c r="H798">
        <v>0</v>
      </c>
      <c r="I798">
        <v>68.36</v>
      </c>
      <c r="J798">
        <v>0</v>
      </c>
      <c r="K798">
        <v>0</v>
      </c>
      <c r="L798">
        <v>0</v>
      </c>
      <c r="M798">
        <v>0</v>
      </c>
      <c r="N798">
        <v>216</v>
      </c>
      <c r="O798">
        <v>0</v>
      </c>
      <c r="P798">
        <v>0</v>
      </c>
      <c r="Q798">
        <v>0</v>
      </c>
      <c r="R798">
        <v>100</v>
      </c>
      <c r="S798">
        <v>300</v>
      </c>
      <c r="T798">
        <v>0</v>
      </c>
      <c r="U798">
        <v>33</v>
      </c>
      <c r="V798">
        <v>800</v>
      </c>
      <c r="W798">
        <v>0</v>
      </c>
      <c r="X798">
        <v>685.24</v>
      </c>
      <c r="Y798">
        <v>0</v>
      </c>
      <c r="Z798">
        <v>4686.6</v>
      </c>
      <c r="AA798">
        <v>0</v>
      </c>
      <c r="AB798">
        <v>3556.73</v>
      </c>
      <c r="AC798">
        <v>0</v>
      </c>
      <c r="AD798">
        <v>0</v>
      </c>
      <c r="AE798">
        <v>0</v>
      </c>
      <c r="AF798">
        <v>0</v>
      </c>
      <c r="AG798">
        <v>553.68</v>
      </c>
      <c r="AH798">
        <v>138.43</v>
      </c>
      <c r="AI798">
        <v>20.76</v>
      </c>
      <c r="AJ798">
        <v>415</v>
      </c>
      <c r="AK798">
        <v>1107.36</v>
      </c>
      <c r="AL798">
        <v>484.49</v>
      </c>
      <c r="AM798">
        <v>48.45</v>
      </c>
      <c r="AN798">
        <v>117.66</v>
      </c>
      <c r="AO798">
        <v>55.37</v>
      </c>
      <c r="AP798">
        <v>0</v>
      </c>
      <c r="AQ798">
        <v>6486.73</v>
      </c>
      <c r="AR798">
        <v>0</v>
      </c>
      <c r="AS798">
        <v>0</v>
      </c>
      <c r="AT798">
        <v>13188.57</v>
      </c>
      <c r="AU798">
        <v>0</v>
      </c>
      <c r="AV798">
        <v>2</v>
      </c>
      <c r="AW798">
        <v>9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</row>
    <row r="799" spans="1:62">
      <c r="A799" t="s">
        <v>6295</v>
      </c>
      <c r="B799" t="s">
        <v>5378</v>
      </c>
      <c r="C799" t="s">
        <v>5717</v>
      </c>
      <c r="D799">
        <v>9000908</v>
      </c>
      <c r="E799" t="s">
        <v>2718</v>
      </c>
      <c r="F799">
        <v>6.3</v>
      </c>
      <c r="G799">
        <v>2268</v>
      </c>
      <c r="H799">
        <v>0</v>
      </c>
      <c r="I799">
        <v>208</v>
      </c>
      <c r="J799">
        <v>0</v>
      </c>
      <c r="K799">
        <v>0</v>
      </c>
      <c r="L799">
        <v>0</v>
      </c>
      <c r="M799">
        <v>0</v>
      </c>
      <c r="N799">
        <v>216</v>
      </c>
      <c r="O799">
        <v>0</v>
      </c>
      <c r="P799">
        <v>0</v>
      </c>
      <c r="Q799">
        <v>0</v>
      </c>
      <c r="R799">
        <v>100</v>
      </c>
      <c r="S799">
        <v>300</v>
      </c>
      <c r="T799">
        <v>0</v>
      </c>
      <c r="U799">
        <v>33</v>
      </c>
      <c r="V799">
        <v>800</v>
      </c>
      <c r="W799">
        <v>0</v>
      </c>
      <c r="X799">
        <v>625.66</v>
      </c>
      <c r="Y799">
        <v>0</v>
      </c>
      <c r="Z799">
        <v>4550.66</v>
      </c>
      <c r="AA799">
        <v>0</v>
      </c>
      <c r="AB799">
        <v>3622</v>
      </c>
      <c r="AC799">
        <v>0</v>
      </c>
      <c r="AD799">
        <v>0</v>
      </c>
      <c r="AE799">
        <v>0</v>
      </c>
      <c r="AF799">
        <v>0</v>
      </c>
      <c r="AG799">
        <v>454.88</v>
      </c>
      <c r="AH799">
        <v>113.72</v>
      </c>
      <c r="AI799">
        <v>17.06</v>
      </c>
      <c r="AJ799">
        <v>341</v>
      </c>
      <c r="AK799">
        <v>909.76</v>
      </c>
      <c r="AL799">
        <v>398.02</v>
      </c>
      <c r="AM799">
        <v>39.8</v>
      </c>
      <c r="AN799">
        <v>96.66</v>
      </c>
      <c r="AO799">
        <v>45.49</v>
      </c>
      <c r="AP799">
        <v>0</v>
      </c>
      <c r="AQ799">
        <v>9552</v>
      </c>
      <c r="AR799">
        <v>0</v>
      </c>
      <c r="AS799">
        <v>0</v>
      </c>
      <c r="AT799">
        <v>12556.07</v>
      </c>
      <c r="AU799">
        <v>0</v>
      </c>
      <c r="AV799">
        <v>2</v>
      </c>
      <c r="AW799">
        <v>9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</row>
    <row r="800" spans="1:62">
      <c r="A800" t="s">
        <v>6296</v>
      </c>
      <c r="B800" t="s">
        <v>5378</v>
      </c>
      <c r="C800" t="s">
        <v>5705</v>
      </c>
      <c r="D800">
        <v>9000909</v>
      </c>
      <c r="E800" t="s">
        <v>2722</v>
      </c>
      <c r="F800">
        <v>5.9</v>
      </c>
      <c r="G800">
        <v>2124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72</v>
      </c>
      <c r="O800">
        <v>0</v>
      </c>
      <c r="P800">
        <v>0</v>
      </c>
      <c r="Q800">
        <v>0</v>
      </c>
      <c r="R800">
        <v>100</v>
      </c>
      <c r="S800">
        <v>300</v>
      </c>
      <c r="T800">
        <v>0</v>
      </c>
      <c r="U800">
        <v>33</v>
      </c>
      <c r="V800">
        <v>800</v>
      </c>
      <c r="W800">
        <v>0</v>
      </c>
      <c r="X800">
        <v>585.93</v>
      </c>
      <c r="Y800">
        <v>0</v>
      </c>
      <c r="Z800">
        <v>4014.93</v>
      </c>
      <c r="AA800">
        <v>0</v>
      </c>
      <c r="AB800">
        <v>3325.38</v>
      </c>
      <c r="AC800">
        <v>0</v>
      </c>
      <c r="AD800">
        <v>0</v>
      </c>
      <c r="AE800">
        <v>0</v>
      </c>
      <c r="AF800">
        <v>0</v>
      </c>
      <c r="AG800">
        <v>326</v>
      </c>
      <c r="AH800">
        <v>104.32</v>
      </c>
      <c r="AI800">
        <v>12.23</v>
      </c>
      <c r="AJ800">
        <v>245</v>
      </c>
      <c r="AK800">
        <v>652</v>
      </c>
      <c r="AL800">
        <v>365.12</v>
      </c>
      <c r="AM800">
        <v>28.53</v>
      </c>
      <c r="AN800">
        <v>69.28</v>
      </c>
      <c r="AO800">
        <v>41.73</v>
      </c>
      <c r="AP800">
        <v>0</v>
      </c>
      <c r="AQ800">
        <v>10255.38</v>
      </c>
      <c r="AR800">
        <v>0</v>
      </c>
      <c r="AS800">
        <v>0</v>
      </c>
      <c r="AT800">
        <v>12009.99</v>
      </c>
      <c r="AU800">
        <v>0</v>
      </c>
      <c r="AV800">
        <v>2</v>
      </c>
      <c r="AW800">
        <v>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</row>
    <row r="801" spans="1:62">
      <c r="A801" t="s">
        <v>6297</v>
      </c>
      <c r="B801" t="s">
        <v>5378</v>
      </c>
      <c r="C801" t="s">
        <v>5717</v>
      </c>
      <c r="D801">
        <v>9000910</v>
      </c>
      <c r="E801" t="s">
        <v>2726</v>
      </c>
      <c r="F801">
        <v>6.3</v>
      </c>
      <c r="G801">
        <v>2268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144</v>
      </c>
      <c r="O801">
        <v>0</v>
      </c>
      <c r="P801">
        <v>0</v>
      </c>
      <c r="Q801">
        <v>0</v>
      </c>
      <c r="R801">
        <v>100</v>
      </c>
      <c r="S801">
        <v>300</v>
      </c>
      <c r="T801">
        <v>0</v>
      </c>
      <c r="U801">
        <v>33</v>
      </c>
      <c r="V801">
        <v>800</v>
      </c>
      <c r="W801">
        <v>0</v>
      </c>
      <c r="X801">
        <v>625.66</v>
      </c>
      <c r="Y801">
        <v>0</v>
      </c>
      <c r="Z801">
        <v>4270.66</v>
      </c>
      <c r="AA801">
        <v>0</v>
      </c>
      <c r="AB801">
        <v>3496.9</v>
      </c>
      <c r="AC801">
        <v>0</v>
      </c>
      <c r="AD801">
        <v>0</v>
      </c>
      <c r="AE801">
        <v>0</v>
      </c>
      <c r="AF801">
        <v>0</v>
      </c>
      <c r="AG801">
        <v>373.44</v>
      </c>
      <c r="AH801">
        <v>104.32</v>
      </c>
      <c r="AI801">
        <v>14</v>
      </c>
      <c r="AJ801">
        <v>280</v>
      </c>
      <c r="AK801">
        <v>746.88</v>
      </c>
      <c r="AL801">
        <v>365.12</v>
      </c>
      <c r="AM801">
        <v>32.68</v>
      </c>
      <c r="AN801">
        <v>79.36</v>
      </c>
      <c r="AO801">
        <v>41.73</v>
      </c>
      <c r="AP801">
        <v>0</v>
      </c>
      <c r="AQ801">
        <v>3426.9</v>
      </c>
      <c r="AR801">
        <v>0</v>
      </c>
      <c r="AS801">
        <v>0</v>
      </c>
      <c r="AT801">
        <v>12445.09</v>
      </c>
      <c r="AU801">
        <v>0</v>
      </c>
      <c r="AV801">
        <v>2</v>
      </c>
      <c r="AW801">
        <v>9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</row>
    <row r="802" spans="1:62">
      <c r="A802" t="s">
        <v>6298</v>
      </c>
      <c r="B802" t="s">
        <v>5378</v>
      </c>
      <c r="C802" t="s">
        <v>5717</v>
      </c>
      <c r="D802">
        <v>9000911</v>
      </c>
      <c r="E802" t="s">
        <v>2730</v>
      </c>
      <c r="F802">
        <v>6.5</v>
      </c>
      <c r="G802">
        <v>2340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216</v>
      </c>
      <c r="O802">
        <v>0</v>
      </c>
      <c r="P802">
        <v>0</v>
      </c>
      <c r="Q802">
        <v>0</v>
      </c>
      <c r="R802">
        <v>100</v>
      </c>
      <c r="S802">
        <v>300</v>
      </c>
      <c r="T802">
        <v>0</v>
      </c>
      <c r="U802">
        <v>33</v>
      </c>
      <c r="V802">
        <v>800</v>
      </c>
      <c r="W802">
        <v>0</v>
      </c>
      <c r="X802">
        <v>645.52</v>
      </c>
      <c r="Y802">
        <v>0</v>
      </c>
      <c r="Z802">
        <v>4434.52</v>
      </c>
      <c r="AA802">
        <v>0</v>
      </c>
      <c r="AB802">
        <v>3567.9</v>
      </c>
      <c r="AC802">
        <v>0</v>
      </c>
      <c r="AD802">
        <v>0</v>
      </c>
      <c r="AE802">
        <v>0</v>
      </c>
      <c r="AF802">
        <v>0</v>
      </c>
      <c r="AG802">
        <v>424.56</v>
      </c>
      <c r="AH802">
        <v>106.14</v>
      </c>
      <c r="AI802">
        <v>15.92</v>
      </c>
      <c r="AJ802">
        <v>318</v>
      </c>
      <c r="AK802">
        <v>849.12</v>
      </c>
      <c r="AL802">
        <v>371.49</v>
      </c>
      <c r="AM802">
        <v>37.15</v>
      </c>
      <c r="AN802">
        <v>90.22</v>
      </c>
      <c r="AO802">
        <v>42.46</v>
      </c>
      <c r="AP802">
        <v>0</v>
      </c>
      <c r="AQ802">
        <v>7497.9</v>
      </c>
      <c r="AR802">
        <v>0</v>
      </c>
      <c r="AS802">
        <v>0</v>
      </c>
      <c r="AT802">
        <v>12604.7</v>
      </c>
      <c r="AU802">
        <v>0</v>
      </c>
      <c r="AV802">
        <v>2</v>
      </c>
      <c r="AW802">
        <v>9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</row>
    <row r="803" spans="1:62">
      <c r="A803" t="s">
        <v>6299</v>
      </c>
      <c r="B803" t="s">
        <v>5378</v>
      </c>
      <c r="C803" t="s">
        <v>5717</v>
      </c>
      <c r="D803">
        <v>9000912</v>
      </c>
      <c r="E803" t="s">
        <v>2734</v>
      </c>
      <c r="F803">
        <v>6.5</v>
      </c>
      <c r="G803">
        <v>2340</v>
      </c>
      <c r="H803">
        <v>0</v>
      </c>
      <c r="I803">
        <v>0</v>
      </c>
      <c r="J803">
        <v>430.34</v>
      </c>
      <c r="K803">
        <v>0</v>
      </c>
      <c r="L803">
        <v>0</v>
      </c>
      <c r="M803">
        <v>0</v>
      </c>
      <c r="N803">
        <v>216</v>
      </c>
      <c r="O803">
        <v>0</v>
      </c>
      <c r="P803">
        <v>0</v>
      </c>
      <c r="Q803">
        <v>0</v>
      </c>
      <c r="R803">
        <v>100</v>
      </c>
      <c r="S803">
        <v>300</v>
      </c>
      <c r="T803">
        <v>0</v>
      </c>
      <c r="U803">
        <v>33</v>
      </c>
      <c r="V803">
        <v>800</v>
      </c>
      <c r="W803">
        <v>0</v>
      </c>
      <c r="X803">
        <v>625.93</v>
      </c>
      <c r="Y803">
        <v>0</v>
      </c>
      <c r="Z803">
        <v>4845.27</v>
      </c>
      <c r="AA803">
        <v>0</v>
      </c>
      <c r="AB803">
        <v>4000.59</v>
      </c>
      <c r="AC803">
        <v>0</v>
      </c>
      <c r="AD803">
        <v>0</v>
      </c>
      <c r="AE803">
        <v>0</v>
      </c>
      <c r="AF803">
        <v>0</v>
      </c>
      <c r="AG803">
        <v>412.88</v>
      </c>
      <c r="AH803">
        <v>104.32</v>
      </c>
      <c r="AI803">
        <v>15.48</v>
      </c>
      <c r="AJ803">
        <v>310</v>
      </c>
      <c r="AK803">
        <v>825.76</v>
      </c>
      <c r="AL803">
        <v>365.12</v>
      </c>
      <c r="AM803">
        <v>36.13</v>
      </c>
      <c r="AN803">
        <v>87.74</v>
      </c>
      <c r="AO803">
        <v>41.73</v>
      </c>
      <c r="AP803">
        <v>0</v>
      </c>
      <c r="AQ803">
        <v>8930.59</v>
      </c>
      <c r="AR803">
        <v>0</v>
      </c>
      <c r="AS803">
        <v>0</v>
      </c>
      <c r="AT803">
        <v>13258.94</v>
      </c>
      <c r="AU803">
        <v>0</v>
      </c>
      <c r="AV803">
        <v>2</v>
      </c>
      <c r="AW803">
        <v>9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</row>
    <row r="804" spans="1:62">
      <c r="A804" t="s">
        <v>6300</v>
      </c>
      <c r="B804" t="s">
        <v>5378</v>
      </c>
      <c r="C804" t="s">
        <v>5705</v>
      </c>
      <c r="D804">
        <v>9000913</v>
      </c>
      <c r="E804" t="s">
        <v>2738</v>
      </c>
      <c r="F804">
        <v>5.9</v>
      </c>
      <c r="G804">
        <v>2124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144</v>
      </c>
      <c r="O804">
        <v>0</v>
      </c>
      <c r="P804">
        <v>0</v>
      </c>
      <c r="Q804">
        <v>0</v>
      </c>
      <c r="R804">
        <v>100</v>
      </c>
      <c r="S804">
        <v>300</v>
      </c>
      <c r="T804">
        <v>0</v>
      </c>
      <c r="U804">
        <v>33</v>
      </c>
      <c r="V804">
        <v>800</v>
      </c>
      <c r="W804">
        <v>0</v>
      </c>
      <c r="X804">
        <v>585.93</v>
      </c>
      <c r="Y804">
        <v>0</v>
      </c>
      <c r="Z804">
        <v>4086.93</v>
      </c>
      <c r="AA804">
        <v>0</v>
      </c>
      <c r="AB804">
        <v>3368.29</v>
      </c>
      <c r="AC804">
        <v>0</v>
      </c>
      <c r="AD804">
        <v>0</v>
      </c>
      <c r="AE804">
        <v>0</v>
      </c>
      <c r="AF804">
        <v>0</v>
      </c>
      <c r="AG804">
        <v>342.48</v>
      </c>
      <c r="AH804">
        <v>104.32</v>
      </c>
      <c r="AI804">
        <v>12.84</v>
      </c>
      <c r="AJ804">
        <v>257</v>
      </c>
      <c r="AK804">
        <v>684.96</v>
      </c>
      <c r="AL804">
        <v>365.12</v>
      </c>
      <c r="AM804">
        <v>29.97</v>
      </c>
      <c r="AN804">
        <v>72.78</v>
      </c>
      <c r="AO804">
        <v>41.73</v>
      </c>
      <c r="AP804">
        <v>0</v>
      </c>
      <c r="AQ804">
        <v>6298.29</v>
      </c>
      <c r="AR804">
        <v>0</v>
      </c>
      <c r="AS804">
        <v>0</v>
      </c>
      <c r="AT804">
        <v>12821.87</v>
      </c>
      <c r="AU804">
        <v>0</v>
      </c>
      <c r="AV804">
        <v>2</v>
      </c>
      <c r="AW804">
        <v>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</row>
    <row r="805" spans="1:62">
      <c r="A805" t="s">
        <v>6301</v>
      </c>
      <c r="B805" t="s">
        <v>5378</v>
      </c>
      <c r="C805" t="s">
        <v>5645</v>
      </c>
      <c r="D805">
        <v>9000914</v>
      </c>
      <c r="E805" t="s">
        <v>2742</v>
      </c>
      <c r="F805">
        <v>5.9</v>
      </c>
      <c r="G805">
        <v>2124</v>
      </c>
      <c r="H805">
        <v>0</v>
      </c>
      <c r="I805">
        <v>12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100</v>
      </c>
      <c r="S805">
        <v>300</v>
      </c>
      <c r="T805">
        <v>0</v>
      </c>
      <c r="U805">
        <v>33</v>
      </c>
      <c r="V805">
        <v>800</v>
      </c>
      <c r="W805">
        <v>0</v>
      </c>
      <c r="X805">
        <v>1367.17</v>
      </c>
      <c r="Y805">
        <v>0</v>
      </c>
      <c r="Z805">
        <v>4736.17</v>
      </c>
      <c r="AA805">
        <v>0</v>
      </c>
      <c r="AB805">
        <v>3509.92</v>
      </c>
      <c r="AC805">
        <v>0</v>
      </c>
      <c r="AD805">
        <v>0</v>
      </c>
      <c r="AE805">
        <v>0</v>
      </c>
      <c r="AF805">
        <v>0</v>
      </c>
      <c r="AG805">
        <v>550.32</v>
      </c>
      <c r="AH805">
        <v>137.59</v>
      </c>
      <c r="AI805">
        <v>20.64</v>
      </c>
      <c r="AJ805">
        <v>413</v>
      </c>
      <c r="AK805">
        <v>1100.64</v>
      </c>
      <c r="AL805">
        <v>481.56</v>
      </c>
      <c r="AM805">
        <v>48.15</v>
      </c>
      <c r="AN805">
        <v>116.94</v>
      </c>
      <c r="AO805">
        <v>55.03</v>
      </c>
      <c r="AP805">
        <v>0</v>
      </c>
      <c r="AQ805">
        <v>8542.62</v>
      </c>
      <c r="AR805">
        <v>102.7</v>
      </c>
      <c r="AS805">
        <v>0</v>
      </c>
      <c r="AT805">
        <v>18435.14</v>
      </c>
      <c r="AU805">
        <v>103.05</v>
      </c>
      <c r="AV805">
        <v>2</v>
      </c>
      <c r="AW805">
        <v>9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</row>
    <row r="806" spans="1:62">
      <c r="A806" t="s">
        <v>6302</v>
      </c>
      <c r="B806" t="s">
        <v>5378</v>
      </c>
      <c r="C806" t="s">
        <v>5448</v>
      </c>
      <c r="D806">
        <v>9000915</v>
      </c>
      <c r="E806" t="s">
        <v>2746</v>
      </c>
      <c r="F806">
        <v>5.3</v>
      </c>
      <c r="G806">
        <v>1908</v>
      </c>
      <c r="H806">
        <v>0</v>
      </c>
      <c r="I806">
        <v>0</v>
      </c>
      <c r="J806">
        <v>350.9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100</v>
      </c>
      <c r="S806">
        <v>300</v>
      </c>
      <c r="T806">
        <v>0</v>
      </c>
      <c r="U806">
        <v>33</v>
      </c>
      <c r="V806">
        <v>800</v>
      </c>
      <c r="W806">
        <v>0</v>
      </c>
      <c r="X806">
        <v>701.79</v>
      </c>
      <c r="Y806">
        <v>0</v>
      </c>
      <c r="Z806">
        <v>4193.69</v>
      </c>
      <c r="AA806">
        <v>0</v>
      </c>
      <c r="AB806">
        <v>3379.44</v>
      </c>
      <c r="AC806">
        <v>0</v>
      </c>
      <c r="AD806">
        <v>0</v>
      </c>
      <c r="AE806">
        <v>0</v>
      </c>
      <c r="AF806">
        <v>0</v>
      </c>
      <c r="AG806">
        <v>396.08</v>
      </c>
      <c r="AH806">
        <v>104.32</v>
      </c>
      <c r="AI806">
        <v>14.85</v>
      </c>
      <c r="AJ806">
        <v>297</v>
      </c>
      <c r="AK806">
        <v>792.16</v>
      </c>
      <c r="AL806">
        <v>365.12</v>
      </c>
      <c r="AM806">
        <v>34.66</v>
      </c>
      <c r="AN806">
        <v>84.17</v>
      </c>
      <c r="AO806">
        <v>41.73</v>
      </c>
      <c r="AP806">
        <v>0</v>
      </c>
      <c r="AQ806">
        <v>4309.44</v>
      </c>
      <c r="AR806">
        <v>0</v>
      </c>
      <c r="AS806">
        <v>0</v>
      </c>
      <c r="AT806">
        <v>15132.94</v>
      </c>
      <c r="AU806">
        <v>24.71</v>
      </c>
      <c r="AV806">
        <v>2</v>
      </c>
      <c r="AW806">
        <v>9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>
      <c r="A807" t="s">
        <v>6303</v>
      </c>
      <c r="B807" t="s">
        <v>5378</v>
      </c>
      <c r="C807" t="s">
        <v>5641</v>
      </c>
      <c r="D807">
        <v>9000916</v>
      </c>
      <c r="E807" t="s">
        <v>2750</v>
      </c>
      <c r="F807">
        <v>5.1</v>
      </c>
      <c r="G807">
        <v>1836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100</v>
      </c>
      <c r="S807">
        <v>300</v>
      </c>
      <c r="T807">
        <v>0</v>
      </c>
      <c r="U807">
        <v>33</v>
      </c>
      <c r="V807">
        <v>800</v>
      </c>
      <c r="W807">
        <v>0</v>
      </c>
      <c r="X807">
        <v>506.48</v>
      </c>
      <c r="Y807">
        <v>0</v>
      </c>
      <c r="Z807">
        <v>3575.48</v>
      </c>
      <c r="AA807">
        <v>0</v>
      </c>
      <c r="AB807">
        <v>2690.52</v>
      </c>
      <c r="AC807">
        <v>0</v>
      </c>
      <c r="AD807">
        <v>0</v>
      </c>
      <c r="AE807">
        <v>0</v>
      </c>
      <c r="AF807">
        <v>0</v>
      </c>
      <c r="AG807">
        <v>433.36</v>
      </c>
      <c r="AH807">
        <v>108.35</v>
      </c>
      <c r="AI807">
        <v>16.25</v>
      </c>
      <c r="AJ807">
        <v>325</v>
      </c>
      <c r="AK807">
        <v>866.72</v>
      </c>
      <c r="AL807">
        <v>379.22</v>
      </c>
      <c r="AM807">
        <v>37.92</v>
      </c>
      <c r="AN807">
        <v>92.09</v>
      </c>
      <c r="AO807">
        <v>43.34</v>
      </c>
      <c r="AP807">
        <v>0</v>
      </c>
      <c r="AQ807">
        <v>2620.52</v>
      </c>
      <c r="AR807">
        <v>0</v>
      </c>
      <c r="AS807">
        <v>0</v>
      </c>
      <c r="AT807">
        <v>14131.88</v>
      </c>
      <c r="AU807">
        <v>45.34</v>
      </c>
      <c r="AV807">
        <v>2</v>
      </c>
      <c r="AW807">
        <v>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 spans="1:62">
      <c r="A808" t="s">
        <v>6304</v>
      </c>
      <c r="B808" t="s">
        <v>5378</v>
      </c>
      <c r="C808" t="s">
        <v>5429</v>
      </c>
      <c r="D808">
        <v>9000917</v>
      </c>
      <c r="E808" t="s">
        <v>2754</v>
      </c>
      <c r="F808">
        <v>5.3</v>
      </c>
      <c r="G808">
        <v>1908</v>
      </c>
      <c r="H808">
        <v>0</v>
      </c>
      <c r="I808">
        <v>338.63</v>
      </c>
      <c r="J808">
        <v>350.9</v>
      </c>
      <c r="K808">
        <v>80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100</v>
      </c>
      <c r="S808">
        <v>300</v>
      </c>
      <c r="T808">
        <v>0</v>
      </c>
      <c r="U808">
        <v>33</v>
      </c>
      <c r="V808">
        <v>800</v>
      </c>
      <c r="W808">
        <v>0</v>
      </c>
      <c r="X808">
        <v>1308.14</v>
      </c>
      <c r="Y808">
        <v>0</v>
      </c>
      <c r="Z808">
        <v>5218.67</v>
      </c>
      <c r="AA808">
        <v>0</v>
      </c>
      <c r="AB808">
        <v>4505.59</v>
      </c>
      <c r="AC808">
        <v>0</v>
      </c>
      <c r="AD808">
        <v>0</v>
      </c>
      <c r="AE808">
        <v>0</v>
      </c>
      <c r="AF808">
        <v>0</v>
      </c>
      <c r="AG808">
        <v>314.56</v>
      </c>
      <c r="AH808">
        <v>104.32</v>
      </c>
      <c r="AI808">
        <v>11.8</v>
      </c>
      <c r="AJ808">
        <v>236</v>
      </c>
      <c r="AK808">
        <v>629.12</v>
      </c>
      <c r="AL808">
        <v>365.12</v>
      </c>
      <c r="AM808">
        <v>27.52</v>
      </c>
      <c r="AN808">
        <v>66.84</v>
      </c>
      <c r="AO808">
        <v>41.73</v>
      </c>
      <c r="AP808">
        <v>0</v>
      </c>
      <c r="AQ808">
        <v>6479.99</v>
      </c>
      <c r="AR808">
        <v>44.4</v>
      </c>
      <c r="AS808">
        <v>0</v>
      </c>
      <c r="AT808">
        <v>17351.89</v>
      </c>
      <c r="AU808">
        <v>70.56</v>
      </c>
      <c r="AV808">
        <v>2</v>
      </c>
      <c r="AW808">
        <v>9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</row>
    <row r="809" spans="1:62">
      <c r="A809" t="s">
        <v>6305</v>
      </c>
      <c r="B809" t="s">
        <v>5378</v>
      </c>
      <c r="C809" t="s">
        <v>5538</v>
      </c>
      <c r="D809">
        <v>9000918</v>
      </c>
      <c r="E809" t="s">
        <v>2758</v>
      </c>
      <c r="F809">
        <v>6.1</v>
      </c>
      <c r="G809">
        <v>2196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100</v>
      </c>
      <c r="S809">
        <v>300</v>
      </c>
      <c r="T809">
        <v>700</v>
      </c>
      <c r="U809">
        <v>33</v>
      </c>
      <c r="V809">
        <v>800</v>
      </c>
      <c r="W809">
        <v>0</v>
      </c>
      <c r="X809">
        <v>0</v>
      </c>
      <c r="Y809">
        <v>0</v>
      </c>
      <c r="Z809">
        <v>4129</v>
      </c>
      <c r="AA809">
        <v>0</v>
      </c>
      <c r="AB809">
        <v>2771.1</v>
      </c>
      <c r="AC809">
        <v>0</v>
      </c>
      <c r="AD809">
        <v>0</v>
      </c>
      <c r="AE809">
        <v>0</v>
      </c>
      <c r="AF809">
        <v>0</v>
      </c>
      <c r="AG809">
        <v>609.28</v>
      </c>
      <c r="AH809">
        <v>152.32</v>
      </c>
      <c r="AI809">
        <v>22.85</v>
      </c>
      <c r="AJ809">
        <v>457</v>
      </c>
      <c r="AK809">
        <v>1218.56</v>
      </c>
      <c r="AL809">
        <v>533.11</v>
      </c>
      <c r="AM809">
        <v>53.31</v>
      </c>
      <c r="AN809">
        <v>129.47</v>
      </c>
      <c r="AO809">
        <v>60.93</v>
      </c>
      <c r="AP809">
        <v>0</v>
      </c>
      <c r="AQ809">
        <v>8815.55</v>
      </c>
      <c r="AR809">
        <v>114.45</v>
      </c>
      <c r="AS809">
        <v>0</v>
      </c>
      <c r="AT809">
        <v>18815.09</v>
      </c>
      <c r="AU809">
        <v>114.45</v>
      </c>
      <c r="AV809">
        <v>2</v>
      </c>
      <c r="AW809">
        <v>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 spans="1:62">
      <c r="A810" t="s">
        <v>6306</v>
      </c>
      <c r="B810" t="s">
        <v>5378</v>
      </c>
      <c r="C810" t="s">
        <v>5737</v>
      </c>
      <c r="D810">
        <v>9000919</v>
      </c>
      <c r="E810" t="s">
        <v>2536</v>
      </c>
      <c r="F810">
        <v>7.1</v>
      </c>
      <c r="G810">
        <v>2556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216</v>
      </c>
      <c r="O810">
        <v>0</v>
      </c>
      <c r="P810">
        <v>0</v>
      </c>
      <c r="Q810">
        <v>0</v>
      </c>
      <c r="R810">
        <v>100</v>
      </c>
      <c r="S810">
        <v>300</v>
      </c>
      <c r="T810">
        <v>0</v>
      </c>
      <c r="U810">
        <v>33</v>
      </c>
      <c r="V810">
        <v>800</v>
      </c>
      <c r="W810">
        <v>0</v>
      </c>
      <c r="X810">
        <v>352.55</v>
      </c>
      <c r="Y810">
        <v>0</v>
      </c>
      <c r="Z810">
        <v>4357.55</v>
      </c>
      <c r="AA810">
        <v>0</v>
      </c>
      <c r="AB810">
        <v>3019.37</v>
      </c>
      <c r="AC810">
        <v>0</v>
      </c>
      <c r="AD810">
        <v>0</v>
      </c>
      <c r="AE810">
        <v>0</v>
      </c>
      <c r="AF810">
        <v>0</v>
      </c>
      <c r="AG810">
        <v>655.68</v>
      </c>
      <c r="AH810">
        <v>163.91</v>
      </c>
      <c r="AI810">
        <v>24.59</v>
      </c>
      <c r="AJ810">
        <v>492</v>
      </c>
      <c r="AK810">
        <v>1311.36</v>
      </c>
      <c r="AL810">
        <v>573.7</v>
      </c>
      <c r="AM810">
        <v>57.37</v>
      </c>
      <c r="AN810">
        <v>139.33</v>
      </c>
      <c r="AO810">
        <v>65.57</v>
      </c>
      <c r="AP810">
        <v>0</v>
      </c>
      <c r="AQ810">
        <v>2949.37</v>
      </c>
      <c r="AR810">
        <v>0</v>
      </c>
      <c r="AS810">
        <v>0</v>
      </c>
      <c r="AT810">
        <v>14713.31</v>
      </c>
      <c r="AU810">
        <v>52.92</v>
      </c>
      <c r="AV810">
        <v>2</v>
      </c>
      <c r="AW810">
        <v>9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</row>
    <row r="811" spans="1:62">
      <c r="A811" t="s">
        <v>6307</v>
      </c>
      <c r="B811" t="s">
        <v>5378</v>
      </c>
      <c r="C811" t="s">
        <v>5645</v>
      </c>
      <c r="D811">
        <v>9000920</v>
      </c>
      <c r="E811" t="s">
        <v>2765</v>
      </c>
      <c r="F811">
        <v>5.3</v>
      </c>
      <c r="G811">
        <v>1908</v>
      </c>
      <c r="H811">
        <v>0</v>
      </c>
      <c r="I811">
        <v>12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100</v>
      </c>
      <c r="S811">
        <v>300</v>
      </c>
      <c r="T811">
        <v>0</v>
      </c>
      <c r="U811">
        <v>33</v>
      </c>
      <c r="V811">
        <v>800</v>
      </c>
      <c r="W811">
        <v>0</v>
      </c>
      <c r="X811">
        <v>263.17</v>
      </c>
      <c r="Y811">
        <v>308.25</v>
      </c>
      <c r="Z811">
        <v>3107.92</v>
      </c>
      <c r="AA811">
        <v>0</v>
      </c>
      <c r="AB811">
        <v>2139.63</v>
      </c>
      <c r="AC811">
        <v>0</v>
      </c>
      <c r="AD811">
        <v>0</v>
      </c>
      <c r="AE811">
        <v>0</v>
      </c>
      <c r="AF811">
        <v>0</v>
      </c>
      <c r="AG811">
        <v>474</v>
      </c>
      <c r="AH811">
        <v>118.51</v>
      </c>
      <c r="AI811">
        <v>17.78</v>
      </c>
      <c r="AJ811">
        <v>356</v>
      </c>
      <c r="AK811">
        <v>948</v>
      </c>
      <c r="AL811">
        <v>414.78</v>
      </c>
      <c r="AM811">
        <v>41.48</v>
      </c>
      <c r="AN811">
        <v>100.73</v>
      </c>
      <c r="AO811">
        <v>47.4</v>
      </c>
      <c r="AP811">
        <v>0</v>
      </c>
      <c r="AQ811">
        <v>6069.63</v>
      </c>
      <c r="AR811">
        <v>0</v>
      </c>
      <c r="AS811">
        <v>0</v>
      </c>
      <c r="AT811">
        <v>12726.99</v>
      </c>
      <c r="AU811">
        <v>0</v>
      </c>
      <c r="AV811">
        <v>2</v>
      </c>
      <c r="AW811">
        <v>9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</row>
    <row r="812" spans="1:62">
      <c r="A812" t="s">
        <v>6308</v>
      </c>
      <c r="B812" t="s">
        <v>5378</v>
      </c>
      <c r="C812" t="s">
        <v>5556</v>
      </c>
      <c r="D812">
        <v>9000921</v>
      </c>
      <c r="E812" t="s">
        <v>2769</v>
      </c>
      <c r="F812">
        <v>5.3</v>
      </c>
      <c r="G812">
        <v>1908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100</v>
      </c>
      <c r="S812">
        <v>300</v>
      </c>
      <c r="T812">
        <v>700</v>
      </c>
      <c r="U812">
        <v>33</v>
      </c>
      <c r="V812">
        <v>800</v>
      </c>
      <c r="W812">
        <v>0</v>
      </c>
      <c r="X812">
        <v>0</v>
      </c>
      <c r="Y812">
        <v>0</v>
      </c>
      <c r="Z812">
        <v>3841</v>
      </c>
      <c r="AA812">
        <v>0</v>
      </c>
      <c r="AB812">
        <v>2685.17</v>
      </c>
      <c r="AC812">
        <v>0</v>
      </c>
      <c r="AD812">
        <v>0</v>
      </c>
      <c r="AE812">
        <v>0</v>
      </c>
      <c r="AF812">
        <v>0</v>
      </c>
      <c r="AG812">
        <v>566.08</v>
      </c>
      <c r="AH812">
        <v>141.52</v>
      </c>
      <c r="AI812">
        <v>21.23</v>
      </c>
      <c r="AJ812">
        <v>425</v>
      </c>
      <c r="AK812">
        <v>1132.16</v>
      </c>
      <c r="AL812">
        <v>495.31</v>
      </c>
      <c r="AM812">
        <v>49.53</v>
      </c>
      <c r="AN812">
        <v>120.29</v>
      </c>
      <c r="AO812">
        <v>56.61</v>
      </c>
      <c r="AP812">
        <v>0</v>
      </c>
      <c r="AQ812">
        <v>2615.17</v>
      </c>
      <c r="AR812">
        <v>0</v>
      </c>
      <c r="AS812">
        <v>0</v>
      </c>
      <c r="AT812">
        <v>15153.32</v>
      </c>
      <c r="AU812">
        <v>76.14</v>
      </c>
      <c r="AV812">
        <v>2</v>
      </c>
      <c r="AW812">
        <v>9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</row>
    <row r="813" spans="1:62">
      <c r="A813" t="s">
        <v>6309</v>
      </c>
      <c r="B813" t="s">
        <v>5378</v>
      </c>
      <c r="C813" t="s">
        <v>6269</v>
      </c>
      <c r="D813">
        <v>9000922</v>
      </c>
      <c r="E813" t="s">
        <v>2773</v>
      </c>
      <c r="F813">
        <v>6.1</v>
      </c>
      <c r="G813">
        <v>2196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100</v>
      </c>
      <c r="S813">
        <v>300</v>
      </c>
      <c r="T813">
        <v>0</v>
      </c>
      <c r="U813">
        <v>33</v>
      </c>
      <c r="V813">
        <v>800</v>
      </c>
      <c r="W813">
        <v>0</v>
      </c>
      <c r="X813">
        <v>302.9</v>
      </c>
      <c r="Y813">
        <v>0</v>
      </c>
      <c r="Z813">
        <v>3731.9</v>
      </c>
      <c r="AA813">
        <v>0</v>
      </c>
      <c r="AB813">
        <v>2686.29</v>
      </c>
      <c r="AC813">
        <v>0</v>
      </c>
      <c r="AD813">
        <v>0</v>
      </c>
      <c r="AE813">
        <v>0</v>
      </c>
      <c r="AF813">
        <v>0</v>
      </c>
      <c r="AG813">
        <v>512.32</v>
      </c>
      <c r="AH813">
        <v>128.08</v>
      </c>
      <c r="AI813">
        <v>19.21</v>
      </c>
      <c r="AJ813">
        <v>384</v>
      </c>
      <c r="AK813">
        <v>1024.64</v>
      </c>
      <c r="AL813">
        <v>448.29</v>
      </c>
      <c r="AM813">
        <v>44.83</v>
      </c>
      <c r="AN813">
        <v>108.87</v>
      </c>
      <c r="AO813">
        <v>51.23</v>
      </c>
      <c r="AP813">
        <v>0</v>
      </c>
      <c r="AQ813">
        <v>2616.29</v>
      </c>
      <c r="AR813">
        <v>0</v>
      </c>
      <c r="AS813">
        <v>0</v>
      </c>
      <c r="AT813">
        <v>17609.96</v>
      </c>
      <c r="AU813">
        <v>149.81</v>
      </c>
      <c r="AV813">
        <v>2</v>
      </c>
      <c r="AW813">
        <v>9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</row>
    <row r="814" spans="1:62">
      <c r="A814" t="s">
        <v>6310</v>
      </c>
      <c r="B814" t="s">
        <v>5378</v>
      </c>
      <c r="C814" t="s">
        <v>6269</v>
      </c>
      <c r="D814">
        <v>9000923</v>
      </c>
      <c r="E814" t="s">
        <v>2777</v>
      </c>
      <c r="F814">
        <v>5.3</v>
      </c>
      <c r="G814">
        <v>1908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100</v>
      </c>
      <c r="S814">
        <v>300</v>
      </c>
      <c r="T814">
        <v>0</v>
      </c>
      <c r="U814">
        <v>33</v>
      </c>
      <c r="V814">
        <v>800</v>
      </c>
      <c r="W814">
        <v>0</v>
      </c>
      <c r="X814">
        <v>263.17</v>
      </c>
      <c r="Y814">
        <v>0</v>
      </c>
      <c r="Z814">
        <v>3404.17</v>
      </c>
      <c r="AA814">
        <v>0</v>
      </c>
      <c r="AB814">
        <v>2384.23</v>
      </c>
      <c r="AC814">
        <v>0</v>
      </c>
      <c r="AD814">
        <v>0</v>
      </c>
      <c r="AE814">
        <v>0</v>
      </c>
      <c r="AF814">
        <v>0</v>
      </c>
      <c r="AG814">
        <v>499.36</v>
      </c>
      <c r="AH814">
        <v>124.85</v>
      </c>
      <c r="AI814">
        <v>18.73</v>
      </c>
      <c r="AJ814">
        <v>375</v>
      </c>
      <c r="AK814">
        <v>998.72</v>
      </c>
      <c r="AL814">
        <v>436.97</v>
      </c>
      <c r="AM814">
        <v>43.69</v>
      </c>
      <c r="AN814">
        <v>106.11</v>
      </c>
      <c r="AO814">
        <v>49.94</v>
      </c>
      <c r="AP814">
        <v>0</v>
      </c>
      <c r="AQ814">
        <v>6314.23</v>
      </c>
      <c r="AR814">
        <v>0</v>
      </c>
      <c r="AS814">
        <v>0</v>
      </c>
      <c r="AT814">
        <v>13724.16</v>
      </c>
      <c r="AU814">
        <v>0</v>
      </c>
      <c r="AV814">
        <v>2</v>
      </c>
      <c r="AW814">
        <v>9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</row>
    <row r="815" spans="1:62">
      <c r="A815" t="s">
        <v>6311</v>
      </c>
      <c r="B815" t="s">
        <v>5378</v>
      </c>
      <c r="C815" t="s">
        <v>6312</v>
      </c>
      <c r="D815">
        <v>9000924</v>
      </c>
      <c r="E815" t="s">
        <v>2781</v>
      </c>
      <c r="F815">
        <v>5.9</v>
      </c>
      <c r="G815">
        <v>2124</v>
      </c>
      <c r="H815">
        <v>0</v>
      </c>
      <c r="I815">
        <v>12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300</v>
      </c>
      <c r="S815">
        <v>300</v>
      </c>
      <c r="T815">
        <v>0</v>
      </c>
      <c r="U815">
        <v>33</v>
      </c>
      <c r="V815">
        <v>800</v>
      </c>
      <c r="W815">
        <v>0</v>
      </c>
      <c r="X815">
        <v>0</v>
      </c>
      <c r="Y815">
        <v>0</v>
      </c>
      <c r="Z815">
        <v>3569</v>
      </c>
      <c r="AA815">
        <v>0</v>
      </c>
      <c r="AB815">
        <v>2521.86</v>
      </c>
      <c r="AC815">
        <v>0</v>
      </c>
      <c r="AD815">
        <v>0</v>
      </c>
      <c r="AE815">
        <v>0</v>
      </c>
      <c r="AF815">
        <v>0</v>
      </c>
      <c r="AG815">
        <v>492.88</v>
      </c>
      <c r="AH815">
        <v>123.21</v>
      </c>
      <c r="AI815">
        <v>18.48</v>
      </c>
      <c r="AJ815">
        <v>370</v>
      </c>
      <c r="AK815">
        <v>985.76</v>
      </c>
      <c r="AL815">
        <v>431.24</v>
      </c>
      <c r="AM815">
        <v>43.13</v>
      </c>
      <c r="AN815">
        <v>104.74</v>
      </c>
      <c r="AO815">
        <v>49.28</v>
      </c>
      <c r="AP815">
        <v>0</v>
      </c>
      <c r="AQ815">
        <v>6352.43</v>
      </c>
      <c r="AR815">
        <v>40.57</v>
      </c>
      <c r="AS815">
        <v>0</v>
      </c>
      <c r="AT815">
        <v>19267.29</v>
      </c>
      <c r="AU815">
        <v>128.02</v>
      </c>
      <c r="AV815">
        <v>2</v>
      </c>
      <c r="AW815">
        <v>9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 spans="1:62">
      <c r="A816" t="s">
        <v>6313</v>
      </c>
      <c r="B816" t="s">
        <v>5378</v>
      </c>
      <c r="C816" t="s">
        <v>6314</v>
      </c>
      <c r="D816">
        <v>9000925</v>
      </c>
      <c r="E816" t="s">
        <v>2785</v>
      </c>
      <c r="F816">
        <v>6.9</v>
      </c>
      <c r="G816">
        <v>2484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300</v>
      </c>
      <c r="S816">
        <v>300</v>
      </c>
      <c r="T816">
        <v>0</v>
      </c>
      <c r="U816">
        <v>33</v>
      </c>
      <c r="V816">
        <v>800</v>
      </c>
      <c r="W816">
        <v>0</v>
      </c>
      <c r="X816">
        <v>0</v>
      </c>
      <c r="Y816">
        <v>0</v>
      </c>
      <c r="Z816">
        <v>3917</v>
      </c>
      <c r="AA816">
        <v>0</v>
      </c>
      <c r="AB816">
        <v>2026.06</v>
      </c>
      <c r="AC816">
        <v>0</v>
      </c>
      <c r="AD816">
        <v>0</v>
      </c>
      <c r="AE816">
        <v>0</v>
      </c>
      <c r="AF816">
        <v>0</v>
      </c>
      <c r="AG816">
        <v>914.72</v>
      </c>
      <c r="AH816">
        <v>228.68</v>
      </c>
      <c r="AI816">
        <v>34.3</v>
      </c>
      <c r="AJ816">
        <v>686</v>
      </c>
      <c r="AK816">
        <v>1829.44</v>
      </c>
      <c r="AL816">
        <v>800.38</v>
      </c>
      <c r="AM816">
        <v>80.04</v>
      </c>
      <c r="AN816">
        <v>194.38</v>
      </c>
      <c r="AO816">
        <v>91.47</v>
      </c>
      <c r="AP816">
        <v>0</v>
      </c>
      <c r="AQ816">
        <v>5841.3</v>
      </c>
      <c r="AR816">
        <v>25.24</v>
      </c>
      <c r="AS816">
        <v>0</v>
      </c>
      <c r="AT816">
        <v>20783.9</v>
      </c>
      <c r="AU816">
        <v>173.52</v>
      </c>
      <c r="AV816">
        <v>2</v>
      </c>
      <c r="AW816">
        <v>9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</row>
    <row r="817" spans="1:62">
      <c r="A817" t="s">
        <v>6315</v>
      </c>
      <c r="B817" t="s">
        <v>5378</v>
      </c>
      <c r="C817" t="s">
        <v>6316</v>
      </c>
      <c r="D817">
        <v>9000926</v>
      </c>
      <c r="E817" t="s">
        <v>2789</v>
      </c>
      <c r="F817">
        <v>5.9</v>
      </c>
      <c r="G817">
        <v>2124</v>
      </c>
      <c r="H817">
        <v>0</v>
      </c>
      <c r="I817">
        <v>12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100</v>
      </c>
      <c r="S817">
        <v>300</v>
      </c>
      <c r="T817">
        <v>0</v>
      </c>
      <c r="U817">
        <v>33</v>
      </c>
      <c r="V817">
        <v>800</v>
      </c>
      <c r="W817">
        <v>0</v>
      </c>
      <c r="X817">
        <v>0</v>
      </c>
      <c r="Y817">
        <v>0</v>
      </c>
      <c r="Z817">
        <v>3369</v>
      </c>
      <c r="AA817">
        <v>0</v>
      </c>
      <c r="AB817">
        <v>2080.36</v>
      </c>
      <c r="AC817">
        <v>0</v>
      </c>
      <c r="AD817">
        <v>0</v>
      </c>
      <c r="AE817">
        <v>0</v>
      </c>
      <c r="AF817">
        <v>0</v>
      </c>
      <c r="AG817">
        <v>609.76</v>
      </c>
      <c r="AH817">
        <v>152.43</v>
      </c>
      <c r="AI817">
        <v>22.87</v>
      </c>
      <c r="AJ817">
        <v>457</v>
      </c>
      <c r="AK817">
        <v>1219.52</v>
      </c>
      <c r="AL817">
        <v>533.52</v>
      </c>
      <c r="AM817">
        <v>53.35</v>
      </c>
      <c r="AN817">
        <v>129.57</v>
      </c>
      <c r="AO817">
        <v>60.97</v>
      </c>
      <c r="AP817">
        <v>0</v>
      </c>
      <c r="AQ817">
        <v>7054.94</v>
      </c>
      <c r="AR817">
        <v>44.58</v>
      </c>
      <c r="AS817">
        <v>0</v>
      </c>
      <c r="AT817">
        <v>16485.93</v>
      </c>
      <c r="AU817">
        <v>44.58</v>
      </c>
      <c r="AV817">
        <v>2</v>
      </c>
      <c r="AW817">
        <v>9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</row>
    <row r="818" spans="1:62">
      <c r="A818" t="s">
        <v>6317</v>
      </c>
      <c r="B818" t="s">
        <v>5378</v>
      </c>
      <c r="C818" t="s">
        <v>6316</v>
      </c>
      <c r="D818">
        <v>9000927</v>
      </c>
      <c r="E818" t="s">
        <v>2793</v>
      </c>
      <c r="F818">
        <v>6.7</v>
      </c>
      <c r="G818">
        <v>2412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300</v>
      </c>
      <c r="S818">
        <v>300</v>
      </c>
      <c r="T818">
        <v>0</v>
      </c>
      <c r="U818">
        <v>33</v>
      </c>
      <c r="V818">
        <v>800</v>
      </c>
      <c r="W818">
        <v>0</v>
      </c>
      <c r="X818">
        <v>0</v>
      </c>
      <c r="Y818">
        <v>0</v>
      </c>
      <c r="Z818">
        <v>3845</v>
      </c>
      <c r="AA818">
        <v>0</v>
      </c>
      <c r="AB818">
        <v>2101.86</v>
      </c>
      <c r="AC818">
        <v>0</v>
      </c>
      <c r="AD818">
        <v>0</v>
      </c>
      <c r="AE818">
        <v>0</v>
      </c>
      <c r="AF818">
        <v>0</v>
      </c>
      <c r="AG818">
        <v>854.48</v>
      </c>
      <c r="AH818">
        <v>213.62</v>
      </c>
      <c r="AI818">
        <v>32.04</v>
      </c>
      <c r="AJ818">
        <v>641</v>
      </c>
      <c r="AK818">
        <v>1708.96</v>
      </c>
      <c r="AL818">
        <v>747.66</v>
      </c>
      <c r="AM818">
        <v>74.77</v>
      </c>
      <c r="AN818">
        <v>181.58</v>
      </c>
      <c r="AO818">
        <v>85.45</v>
      </c>
      <c r="AP818">
        <v>0</v>
      </c>
      <c r="AQ818">
        <v>3891.86</v>
      </c>
      <c r="AR818">
        <v>0</v>
      </c>
      <c r="AS818">
        <v>0</v>
      </c>
      <c r="AT818">
        <v>20903.44</v>
      </c>
      <c r="AU818">
        <v>210.35</v>
      </c>
      <c r="AV818">
        <v>2</v>
      </c>
      <c r="AW818">
        <v>9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</row>
    <row r="819" spans="1:62">
      <c r="A819" t="s">
        <v>6318</v>
      </c>
      <c r="B819" t="s">
        <v>5378</v>
      </c>
      <c r="C819" t="s">
        <v>6316</v>
      </c>
      <c r="D819">
        <v>9000928</v>
      </c>
      <c r="E819" t="s">
        <v>2797</v>
      </c>
      <c r="F819">
        <v>5.9</v>
      </c>
      <c r="G819">
        <v>2124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100</v>
      </c>
      <c r="S819">
        <v>300</v>
      </c>
      <c r="T819">
        <v>0</v>
      </c>
      <c r="U819">
        <v>33</v>
      </c>
      <c r="V819">
        <v>800</v>
      </c>
      <c r="W819">
        <v>0</v>
      </c>
      <c r="X819">
        <v>0</v>
      </c>
      <c r="Y819">
        <v>0</v>
      </c>
      <c r="Z819">
        <v>3357</v>
      </c>
      <c r="AA819">
        <v>0</v>
      </c>
      <c r="AB819">
        <v>1863.89</v>
      </c>
      <c r="AC819">
        <v>0</v>
      </c>
      <c r="AD819">
        <v>0</v>
      </c>
      <c r="AE819">
        <v>0</v>
      </c>
      <c r="AF819">
        <v>0</v>
      </c>
      <c r="AG819">
        <v>719.44</v>
      </c>
      <c r="AH819">
        <v>179.87</v>
      </c>
      <c r="AI819">
        <v>26.98</v>
      </c>
      <c r="AJ819">
        <v>540</v>
      </c>
      <c r="AK819">
        <v>1438.88</v>
      </c>
      <c r="AL819">
        <v>629.53</v>
      </c>
      <c r="AM819">
        <v>62.95</v>
      </c>
      <c r="AN819">
        <v>152.88</v>
      </c>
      <c r="AO819">
        <v>71.95</v>
      </c>
      <c r="AP819">
        <v>0</v>
      </c>
      <c r="AQ819">
        <v>7818.71</v>
      </c>
      <c r="AR819">
        <v>24.82</v>
      </c>
      <c r="AS819">
        <v>0</v>
      </c>
      <c r="AT819">
        <v>15827.24</v>
      </c>
      <c r="AU819">
        <v>24.82</v>
      </c>
      <c r="AV819">
        <v>2</v>
      </c>
      <c r="AW819">
        <v>9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</row>
    <row r="820" spans="1:62">
      <c r="A820" t="s">
        <v>6319</v>
      </c>
      <c r="B820" t="s">
        <v>5378</v>
      </c>
      <c r="C820" t="s">
        <v>5550</v>
      </c>
      <c r="D820">
        <v>9000929</v>
      </c>
      <c r="E820" t="s">
        <v>2801</v>
      </c>
      <c r="F820">
        <v>6.9</v>
      </c>
      <c r="G820">
        <v>2484</v>
      </c>
      <c r="H820">
        <v>0</v>
      </c>
      <c r="I820">
        <v>131.44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7</v>
      </c>
      <c r="R820">
        <v>100</v>
      </c>
      <c r="S820">
        <v>300</v>
      </c>
      <c r="T820">
        <v>0</v>
      </c>
      <c r="U820">
        <v>33</v>
      </c>
      <c r="V820">
        <v>800</v>
      </c>
      <c r="W820">
        <v>0</v>
      </c>
      <c r="X820">
        <v>342.62</v>
      </c>
      <c r="Y820">
        <v>0</v>
      </c>
      <c r="Z820">
        <v>4198.06</v>
      </c>
      <c r="AA820">
        <v>0</v>
      </c>
      <c r="AB820">
        <v>2849.18</v>
      </c>
      <c r="AC820">
        <v>0</v>
      </c>
      <c r="AD820">
        <v>0</v>
      </c>
      <c r="AE820">
        <v>0</v>
      </c>
      <c r="AF820">
        <v>0</v>
      </c>
      <c r="AG820">
        <v>660.88</v>
      </c>
      <c r="AH820">
        <v>165.22</v>
      </c>
      <c r="AI820">
        <v>24.78</v>
      </c>
      <c r="AJ820">
        <v>496</v>
      </c>
      <c r="AK820">
        <v>1321.76</v>
      </c>
      <c r="AL820">
        <v>578.27</v>
      </c>
      <c r="AM820">
        <v>57.83</v>
      </c>
      <c r="AN820">
        <v>140.44</v>
      </c>
      <c r="AO820">
        <v>66.09</v>
      </c>
      <c r="AP820">
        <v>0</v>
      </c>
      <c r="AQ820">
        <v>4779.18</v>
      </c>
      <c r="AR820">
        <v>0</v>
      </c>
      <c r="AS820">
        <v>0</v>
      </c>
      <c r="AT820">
        <v>19894.59</v>
      </c>
      <c r="AU820">
        <v>153.46</v>
      </c>
      <c r="AV820">
        <v>2</v>
      </c>
      <c r="AW820">
        <v>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</row>
    <row r="821" spans="1:62">
      <c r="A821" t="s">
        <v>6320</v>
      </c>
      <c r="B821" t="s">
        <v>5378</v>
      </c>
      <c r="C821" t="s">
        <v>5989</v>
      </c>
      <c r="D821">
        <v>9000930</v>
      </c>
      <c r="E821" t="s">
        <v>2805</v>
      </c>
      <c r="F821">
        <v>6.1</v>
      </c>
      <c r="G821">
        <v>2196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7</v>
      </c>
      <c r="R821">
        <v>300</v>
      </c>
      <c r="S821">
        <v>300</v>
      </c>
      <c r="T821">
        <v>0</v>
      </c>
      <c r="U821">
        <v>33</v>
      </c>
      <c r="V821">
        <v>800</v>
      </c>
      <c r="W821">
        <v>0</v>
      </c>
      <c r="X821">
        <v>0</v>
      </c>
      <c r="Y821">
        <v>0</v>
      </c>
      <c r="Z821">
        <v>3636</v>
      </c>
      <c r="AA821">
        <v>0</v>
      </c>
      <c r="AB821">
        <v>2455</v>
      </c>
      <c r="AC821">
        <v>0</v>
      </c>
      <c r="AD821">
        <v>0</v>
      </c>
      <c r="AE821">
        <v>0</v>
      </c>
      <c r="AF821">
        <v>0</v>
      </c>
      <c r="AG821">
        <v>578.64</v>
      </c>
      <c r="AH821">
        <v>144.66</v>
      </c>
      <c r="AI821">
        <v>21.7</v>
      </c>
      <c r="AJ821">
        <v>434</v>
      </c>
      <c r="AK821">
        <v>1157.28</v>
      </c>
      <c r="AL821">
        <v>506.3</v>
      </c>
      <c r="AM821">
        <v>50.63</v>
      </c>
      <c r="AN821">
        <v>122.96</v>
      </c>
      <c r="AO821">
        <v>57.86</v>
      </c>
      <c r="AP821">
        <v>0</v>
      </c>
      <c r="AQ821">
        <v>4245</v>
      </c>
      <c r="AR821">
        <v>0</v>
      </c>
      <c r="AS821">
        <v>0</v>
      </c>
      <c r="AT821">
        <v>18977.29</v>
      </c>
      <c r="AU821">
        <v>141.97</v>
      </c>
      <c r="AV821">
        <v>2</v>
      </c>
      <c r="AW821">
        <v>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</row>
    <row r="822" spans="1:62">
      <c r="A822" t="s">
        <v>6321</v>
      </c>
      <c r="B822" t="s">
        <v>5378</v>
      </c>
      <c r="C822" t="s">
        <v>6322</v>
      </c>
      <c r="D822">
        <v>9000931</v>
      </c>
      <c r="E822" t="s">
        <v>2809</v>
      </c>
      <c r="F822">
        <v>0</v>
      </c>
      <c r="G822">
        <v>0</v>
      </c>
      <c r="H822">
        <v>3627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500</v>
      </c>
      <c r="S822">
        <v>300</v>
      </c>
      <c r="T822">
        <v>0</v>
      </c>
      <c r="U822">
        <v>33</v>
      </c>
      <c r="V822">
        <v>0</v>
      </c>
      <c r="W822">
        <v>0</v>
      </c>
      <c r="X822">
        <v>0</v>
      </c>
      <c r="Y822">
        <v>0</v>
      </c>
      <c r="Z822">
        <v>4460</v>
      </c>
      <c r="AA822">
        <v>0</v>
      </c>
      <c r="AB822">
        <v>2392.98</v>
      </c>
      <c r="AC822">
        <v>0</v>
      </c>
      <c r="AD822">
        <v>0</v>
      </c>
      <c r="AE822">
        <v>0</v>
      </c>
      <c r="AF822">
        <v>0</v>
      </c>
      <c r="AG822">
        <v>977.52</v>
      </c>
      <c r="AH822">
        <v>244.38</v>
      </c>
      <c r="AI822">
        <v>36.66</v>
      </c>
      <c r="AJ822">
        <v>733</v>
      </c>
      <c r="AK822">
        <v>1955.04</v>
      </c>
      <c r="AL822">
        <v>855.33</v>
      </c>
      <c r="AM822">
        <v>85.53</v>
      </c>
      <c r="AN822">
        <v>207.72</v>
      </c>
      <c r="AO822">
        <v>97.75</v>
      </c>
      <c r="AP822">
        <v>0</v>
      </c>
      <c r="AQ822">
        <v>7448.44</v>
      </c>
      <c r="AR822">
        <v>73.46</v>
      </c>
      <c r="AS822">
        <v>0</v>
      </c>
      <c r="AT822">
        <v>20829.93</v>
      </c>
      <c r="AU822">
        <v>174.9</v>
      </c>
      <c r="AV822">
        <v>2</v>
      </c>
      <c r="AW822">
        <v>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</row>
    <row r="823" spans="1:62">
      <c r="A823" t="s">
        <v>6323</v>
      </c>
      <c r="B823" t="s">
        <v>5378</v>
      </c>
      <c r="C823" t="s">
        <v>5550</v>
      </c>
      <c r="D823">
        <v>9000932</v>
      </c>
      <c r="E823" t="s">
        <v>2813</v>
      </c>
      <c r="F823">
        <v>0</v>
      </c>
      <c r="G823">
        <v>0</v>
      </c>
      <c r="H823">
        <v>3627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500</v>
      </c>
      <c r="S823">
        <v>300</v>
      </c>
      <c r="T823">
        <v>0</v>
      </c>
      <c r="U823">
        <v>33</v>
      </c>
      <c r="V823">
        <v>0</v>
      </c>
      <c r="W823">
        <v>0</v>
      </c>
      <c r="X823">
        <v>0</v>
      </c>
      <c r="Y823">
        <v>0</v>
      </c>
      <c r="Z823">
        <v>4460</v>
      </c>
      <c r="AA823">
        <v>0</v>
      </c>
      <c r="AB823">
        <v>1895.97</v>
      </c>
      <c r="AC823">
        <v>0</v>
      </c>
      <c r="AD823">
        <v>0</v>
      </c>
      <c r="AE823">
        <v>0</v>
      </c>
      <c r="AF823">
        <v>0</v>
      </c>
      <c r="AG823">
        <v>1134.48</v>
      </c>
      <c r="AH823">
        <v>334.2</v>
      </c>
      <c r="AI823">
        <v>42.54</v>
      </c>
      <c r="AJ823">
        <v>1003</v>
      </c>
      <c r="AK823">
        <v>2268.96</v>
      </c>
      <c r="AL823">
        <v>1169.7</v>
      </c>
      <c r="AM823">
        <v>99.27</v>
      </c>
      <c r="AN823">
        <v>241.08</v>
      </c>
      <c r="AO823">
        <v>133.68</v>
      </c>
      <c r="AP823">
        <v>0</v>
      </c>
      <c r="AQ823">
        <v>6593.78</v>
      </c>
      <c r="AR823">
        <v>47.81</v>
      </c>
      <c r="AS823">
        <v>0</v>
      </c>
      <c r="AT823">
        <v>19261.95</v>
      </c>
      <c r="AU823">
        <v>127.86</v>
      </c>
      <c r="AV823">
        <v>2</v>
      </c>
      <c r="AW823">
        <v>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</row>
    <row r="824" spans="1:62">
      <c r="A824" t="s">
        <v>6324</v>
      </c>
      <c r="B824" t="s">
        <v>5378</v>
      </c>
      <c r="C824" t="s">
        <v>5603</v>
      </c>
      <c r="D824">
        <v>9000933</v>
      </c>
      <c r="E824" t="s">
        <v>2817</v>
      </c>
      <c r="F824">
        <v>5.1</v>
      </c>
      <c r="G824">
        <v>1836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7</v>
      </c>
      <c r="R824">
        <v>100</v>
      </c>
      <c r="S824">
        <v>300</v>
      </c>
      <c r="T824">
        <v>0</v>
      </c>
      <c r="U824">
        <v>33</v>
      </c>
      <c r="V824">
        <v>800</v>
      </c>
      <c r="W824">
        <v>0</v>
      </c>
      <c r="X824">
        <v>0</v>
      </c>
      <c r="Y824">
        <v>0</v>
      </c>
      <c r="Z824">
        <v>3076</v>
      </c>
      <c r="AA824">
        <v>0</v>
      </c>
      <c r="AB824">
        <v>1786.3</v>
      </c>
      <c r="AC824">
        <v>0</v>
      </c>
      <c r="AD824">
        <v>0</v>
      </c>
      <c r="AE824">
        <v>0</v>
      </c>
      <c r="AF824">
        <v>0</v>
      </c>
      <c r="AG824">
        <v>632</v>
      </c>
      <c r="AH824">
        <v>158</v>
      </c>
      <c r="AI824">
        <v>23.7</v>
      </c>
      <c r="AJ824">
        <v>474</v>
      </c>
      <c r="AK824">
        <v>1264</v>
      </c>
      <c r="AL824">
        <v>553</v>
      </c>
      <c r="AM824">
        <v>55.3</v>
      </c>
      <c r="AN824">
        <v>134.3</v>
      </c>
      <c r="AO824">
        <v>63.2</v>
      </c>
      <c r="AP824">
        <v>0</v>
      </c>
      <c r="AQ824">
        <v>5716.3</v>
      </c>
      <c r="AR824">
        <v>0</v>
      </c>
      <c r="AS824">
        <v>0</v>
      </c>
      <c r="AT824">
        <v>13224.43</v>
      </c>
      <c r="AU824">
        <v>0</v>
      </c>
      <c r="AV824">
        <v>2</v>
      </c>
      <c r="AW824">
        <v>9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</row>
    <row r="825" spans="1:62">
      <c r="A825" t="s">
        <v>6325</v>
      </c>
      <c r="B825" t="s">
        <v>5378</v>
      </c>
      <c r="C825" t="s">
        <v>5550</v>
      </c>
      <c r="D825">
        <v>9000934</v>
      </c>
      <c r="E825" t="s">
        <v>2821</v>
      </c>
      <c r="F825">
        <v>4.9</v>
      </c>
      <c r="G825">
        <v>1764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100</v>
      </c>
      <c r="S825">
        <v>300</v>
      </c>
      <c r="T825">
        <v>700</v>
      </c>
      <c r="U825">
        <v>33</v>
      </c>
      <c r="V825">
        <v>800</v>
      </c>
      <c r="W825">
        <v>0</v>
      </c>
      <c r="X825">
        <v>0</v>
      </c>
      <c r="Y825">
        <v>0</v>
      </c>
      <c r="Z825">
        <v>3697</v>
      </c>
      <c r="AA825">
        <v>0</v>
      </c>
      <c r="AB825">
        <v>2602.6</v>
      </c>
      <c r="AC825">
        <v>0</v>
      </c>
      <c r="AD825">
        <v>0</v>
      </c>
      <c r="AE825">
        <v>0</v>
      </c>
      <c r="AF825">
        <v>0</v>
      </c>
      <c r="AG825">
        <v>536.24</v>
      </c>
      <c r="AH825">
        <v>134.05</v>
      </c>
      <c r="AI825">
        <v>20.11</v>
      </c>
      <c r="AJ825">
        <v>402</v>
      </c>
      <c r="AK825">
        <v>1072.48</v>
      </c>
      <c r="AL825">
        <v>469.19</v>
      </c>
      <c r="AM825">
        <v>46.92</v>
      </c>
      <c r="AN825">
        <v>113.95</v>
      </c>
      <c r="AO825">
        <v>53.62</v>
      </c>
      <c r="AP825">
        <v>0</v>
      </c>
      <c r="AQ825">
        <v>6532.6</v>
      </c>
      <c r="AR825">
        <v>0</v>
      </c>
      <c r="AS825">
        <v>0</v>
      </c>
      <c r="AT825">
        <v>14873.33</v>
      </c>
      <c r="AU825">
        <v>0</v>
      </c>
      <c r="AV825">
        <v>2</v>
      </c>
      <c r="AW825">
        <v>9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</row>
    <row r="826" spans="1:62">
      <c r="A826" t="s">
        <v>6326</v>
      </c>
      <c r="B826" t="s">
        <v>5378</v>
      </c>
      <c r="C826" t="s">
        <v>5550</v>
      </c>
      <c r="D826">
        <v>9000935</v>
      </c>
      <c r="E826" t="s">
        <v>2825</v>
      </c>
      <c r="F826">
        <v>4.9</v>
      </c>
      <c r="G826">
        <v>1764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100</v>
      </c>
      <c r="S826">
        <v>300</v>
      </c>
      <c r="T826">
        <v>0</v>
      </c>
      <c r="U826">
        <v>33</v>
      </c>
      <c r="V826">
        <v>800</v>
      </c>
      <c r="W826">
        <v>0</v>
      </c>
      <c r="X826">
        <v>0</v>
      </c>
      <c r="Y826">
        <v>0</v>
      </c>
      <c r="Z826">
        <v>2997</v>
      </c>
      <c r="AA826">
        <v>0</v>
      </c>
      <c r="AB826">
        <v>2159.38</v>
      </c>
      <c r="AC826">
        <v>0</v>
      </c>
      <c r="AD826">
        <v>0</v>
      </c>
      <c r="AE826">
        <v>0</v>
      </c>
      <c r="AF826">
        <v>0</v>
      </c>
      <c r="AG826">
        <v>408.96</v>
      </c>
      <c r="AH826">
        <v>104.32</v>
      </c>
      <c r="AI826">
        <v>15.34</v>
      </c>
      <c r="AJ826">
        <v>307</v>
      </c>
      <c r="AK826">
        <v>817.92</v>
      </c>
      <c r="AL826">
        <v>365.12</v>
      </c>
      <c r="AM826">
        <v>35.78</v>
      </c>
      <c r="AN826">
        <v>86.9</v>
      </c>
      <c r="AO826">
        <v>41.73</v>
      </c>
      <c r="AP826">
        <v>0</v>
      </c>
      <c r="AQ826">
        <v>2089.38</v>
      </c>
      <c r="AR826">
        <v>0</v>
      </c>
      <c r="AS826">
        <v>0</v>
      </c>
      <c r="AT826">
        <v>13543.67</v>
      </c>
      <c r="AU826">
        <v>43.63</v>
      </c>
      <c r="AV826">
        <v>2</v>
      </c>
      <c r="AW826">
        <v>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>
      <c r="A827" t="s">
        <v>6327</v>
      </c>
      <c r="B827" t="s">
        <v>5378</v>
      </c>
      <c r="C827" t="s">
        <v>5688</v>
      </c>
      <c r="D827">
        <v>9000936</v>
      </c>
      <c r="E827" t="s">
        <v>2829</v>
      </c>
      <c r="F827">
        <v>4.1</v>
      </c>
      <c r="G827">
        <v>1476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7</v>
      </c>
      <c r="R827">
        <v>100</v>
      </c>
      <c r="S827">
        <v>300</v>
      </c>
      <c r="T827">
        <v>0</v>
      </c>
      <c r="U827">
        <v>33</v>
      </c>
      <c r="V827">
        <v>800</v>
      </c>
      <c r="W827">
        <v>0</v>
      </c>
      <c r="X827">
        <v>0</v>
      </c>
      <c r="Y827">
        <v>0</v>
      </c>
      <c r="Z827">
        <v>2716</v>
      </c>
      <c r="AA827">
        <v>0</v>
      </c>
      <c r="AB827">
        <v>1930.51</v>
      </c>
      <c r="AC827">
        <v>0</v>
      </c>
      <c r="AD827">
        <v>0</v>
      </c>
      <c r="AE827">
        <v>0</v>
      </c>
      <c r="AF827">
        <v>0</v>
      </c>
      <c r="AG827">
        <v>379.92</v>
      </c>
      <c r="AH827">
        <v>104.32</v>
      </c>
      <c r="AI827">
        <v>14.25</v>
      </c>
      <c r="AJ827">
        <v>285</v>
      </c>
      <c r="AK827">
        <v>759.84</v>
      </c>
      <c r="AL827">
        <v>365.12</v>
      </c>
      <c r="AM827">
        <v>33.24</v>
      </c>
      <c r="AN827">
        <v>80.73</v>
      </c>
      <c r="AO827">
        <v>41.73</v>
      </c>
      <c r="AP827">
        <v>0</v>
      </c>
      <c r="AQ827">
        <v>1860.51</v>
      </c>
      <c r="AR827">
        <v>0</v>
      </c>
      <c r="AS827">
        <v>0</v>
      </c>
      <c r="AT827">
        <v>11250.97</v>
      </c>
      <c r="AU827">
        <v>0</v>
      </c>
      <c r="AV827">
        <v>2</v>
      </c>
      <c r="AW827">
        <v>9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</row>
    <row r="828" spans="1:62">
      <c r="A828" t="s">
        <v>6328</v>
      </c>
      <c r="B828" t="s">
        <v>5378</v>
      </c>
      <c r="C828" t="s">
        <v>5538</v>
      </c>
      <c r="D828">
        <v>9000939</v>
      </c>
      <c r="E828" t="s">
        <v>2845</v>
      </c>
      <c r="F828">
        <v>6.7</v>
      </c>
      <c r="G828">
        <v>2412</v>
      </c>
      <c r="H828">
        <v>0</v>
      </c>
      <c r="I828">
        <v>126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300</v>
      </c>
      <c r="S828">
        <v>300</v>
      </c>
      <c r="T828">
        <v>0</v>
      </c>
      <c r="U828">
        <v>33</v>
      </c>
      <c r="V828">
        <v>800</v>
      </c>
      <c r="W828">
        <v>0</v>
      </c>
      <c r="X828">
        <v>0</v>
      </c>
      <c r="Y828">
        <v>0</v>
      </c>
      <c r="Z828">
        <v>3971</v>
      </c>
      <c r="AA828">
        <v>0</v>
      </c>
      <c r="AB828">
        <v>2197.83</v>
      </c>
      <c r="AC828">
        <v>0</v>
      </c>
      <c r="AD828">
        <v>0</v>
      </c>
      <c r="AE828">
        <v>0</v>
      </c>
      <c r="AF828">
        <v>0</v>
      </c>
      <c r="AG828">
        <v>854.08</v>
      </c>
      <c r="AH828">
        <v>213.51</v>
      </c>
      <c r="AI828">
        <v>32.03</v>
      </c>
      <c r="AJ828">
        <v>641</v>
      </c>
      <c r="AK828">
        <v>1708.16</v>
      </c>
      <c r="AL828">
        <v>747.29</v>
      </c>
      <c r="AM828">
        <v>74.73</v>
      </c>
      <c r="AN828">
        <v>181.49</v>
      </c>
      <c r="AO828">
        <v>85.4</v>
      </c>
      <c r="AP828">
        <v>0</v>
      </c>
      <c r="AQ828">
        <v>6018.38</v>
      </c>
      <c r="AR828">
        <v>30.55</v>
      </c>
      <c r="AS828">
        <v>0</v>
      </c>
      <c r="AT828">
        <v>18293.3</v>
      </c>
      <c r="AU828">
        <v>98.8</v>
      </c>
      <c r="AV828">
        <v>2</v>
      </c>
      <c r="AW828">
        <v>9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</row>
    <row r="829" spans="1:62">
      <c r="A829" t="s">
        <v>6329</v>
      </c>
      <c r="B829" t="s">
        <v>5378</v>
      </c>
      <c r="C829" t="s">
        <v>5645</v>
      </c>
      <c r="D829">
        <v>9000940</v>
      </c>
      <c r="E829" t="s">
        <v>2833</v>
      </c>
      <c r="F829">
        <v>6.3</v>
      </c>
      <c r="G829">
        <v>2268</v>
      </c>
      <c r="H829">
        <v>0</v>
      </c>
      <c r="I829">
        <v>112.36</v>
      </c>
      <c r="J829">
        <v>0</v>
      </c>
      <c r="K829">
        <v>0</v>
      </c>
      <c r="L829">
        <v>0</v>
      </c>
      <c r="M829">
        <v>0</v>
      </c>
      <c r="N829">
        <v>504</v>
      </c>
      <c r="O829">
        <v>0</v>
      </c>
      <c r="P829">
        <v>0</v>
      </c>
      <c r="Q829">
        <v>0</v>
      </c>
      <c r="R829">
        <v>100</v>
      </c>
      <c r="S829">
        <v>300</v>
      </c>
      <c r="T829">
        <v>0</v>
      </c>
      <c r="U829">
        <v>33</v>
      </c>
      <c r="V829">
        <v>800</v>
      </c>
      <c r="W829">
        <v>0</v>
      </c>
      <c r="X829">
        <v>625.66</v>
      </c>
      <c r="Y829">
        <v>0</v>
      </c>
      <c r="Z829">
        <v>4743.02</v>
      </c>
      <c r="AA829">
        <v>0</v>
      </c>
      <c r="AB829">
        <v>3804.49</v>
      </c>
      <c r="AC829">
        <v>0</v>
      </c>
      <c r="AD829">
        <v>0</v>
      </c>
      <c r="AE829">
        <v>0</v>
      </c>
      <c r="AF829">
        <v>0</v>
      </c>
      <c r="AG829">
        <v>459.44</v>
      </c>
      <c r="AH829">
        <v>114.86</v>
      </c>
      <c r="AI829">
        <v>17.23</v>
      </c>
      <c r="AJ829">
        <v>345</v>
      </c>
      <c r="AK829">
        <v>918.88</v>
      </c>
      <c r="AL829">
        <v>402.01</v>
      </c>
      <c r="AM829">
        <v>40.2</v>
      </c>
      <c r="AN829">
        <v>97.63</v>
      </c>
      <c r="AO829">
        <v>45.94</v>
      </c>
      <c r="AP829">
        <v>0</v>
      </c>
      <c r="AQ829">
        <v>9734.49</v>
      </c>
      <c r="AR829">
        <v>0</v>
      </c>
      <c r="AS829">
        <v>0</v>
      </c>
      <c r="AT829">
        <v>14278.17</v>
      </c>
      <c r="AU829">
        <v>0</v>
      </c>
      <c r="AV829">
        <v>2</v>
      </c>
      <c r="AW829">
        <v>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</row>
    <row r="830" spans="1:62">
      <c r="A830" t="s">
        <v>6330</v>
      </c>
      <c r="B830" t="s">
        <v>5378</v>
      </c>
      <c r="C830" t="s">
        <v>5645</v>
      </c>
      <c r="D830">
        <v>9000941</v>
      </c>
      <c r="E830" t="s">
        <v>2857</v>
      </c>
      <c r="F830">
        <v>6.1</v>
      </c>
      <c r="G830">
        <v>2196</v>
      </c>
      <c r="H830">
        <v>0</v>
      </c>
      <c r="I830">
        <v>309</v>
      </c>
      <c r="J830">
        <v>0</v>
      </c>
      <c r="K830">
        <v>0</v>
      </c>
      <c r="L830">
        <v>0</v>
      </c>
      <c r="M830">
        <v>0</v>
      </c>
      <c r="N830">
        <v>216</v>
      </c>
      <c r="O830">
        <v>0</v>
      </c>
      <c r="P830">
        <v>0</v>
      </c>
      <c r="Q830">
        <v>0</v>
      </c>
      <c r="R830">
        <v>100</v>
      </c>
      <c r="S830">
        <v>300</v>
      </c>
      <c r="T830">
        <v>0</v>
      </c>
      <c r="U830">
        <v>33</v>
      </c>
      <c r="V830">
        <v>800</v>
      </c>
      <c r="W830">
        <v>0</v>
      </c>
      <c r="X830">
        <v>302.9</v>
      </c>
      <c r="Y830">
        <v>0</v>
      </c>
      <c r="Z830">
        <v>4256.9</v>
      </c>
      <c r="AA830">
        <v>0</v>
      </c>
      <c r="AB830">
        <v>3507.66</v>
      </c>
      <c r="AC830">
        <v>0</v>
      </c>
      <c r="AD830">
        <v>0</v>
      </c>
      <c r="AE830">
        <v>0</v>
      </c>
      <c r="AF830">
        <v>0</v>
      </c>
      <c r="AG830">
        <v>359.44</v>
      </c>
      <c r="AH830">
        <v>104.32</v>
      </c>
      <c r="AI830">
        <v>13.48</v>
      </c>
      <c r="AJ830">
        <v>270</v>
      </c>
      <c r="AK830">
        <v>718.88</v>
      </c>
      <c r="AL830">
        <v>365.12</v>
      </c>
      <c r="AM830">
        <v>31.45</v>
      </c>
      <c r="AN830">
        <v>76.38</v>
      </c>
      <c r="AO830">
        <v>41.73</v>
      </c>
      <c r="AP830">
        <v>0</v>
      </c>
      <c r="AQ830">
        <v>5437.66</v>
      </c>
      <c r="AR830">
        <v>0</v>
      </c>
      <c r="AS830">
        <v>0</v>
      </c>
      <c r="AT830">
        <v>14191.79</v>
      </c>
      <c r="AU830">
        <v>0</v>
      </c>
      <c r="AV830">
        <v>2</v>
      </c>
      <c r="AW830">
        <v>9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 spans="1:62">
      <c r="A831" t="s">
        <v>6331</v>
      </c>
      <c r="B831" t="s">
        <v>5378</v>
      </c>
      <c r="C831" t="s">
        <v>5645</v>
      </c>
      <c r="D831">
        <v>9000942</v>
      </c>
      <c r="E831" t="s">
        <v>3000</v>
      </c>
      <c r="F831">
        <v>5.9</v>
      </c>
      <c r="G831">
        <v>2124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100</v>
      </c>
      <c r="S831">
        <v>300</v>
      </c>
      <c r="T831">
        <v>0</v>
      </c>
      <c r="U831">
        <v>33</v>
      </c>
      <c r="V831">
        <v>800</v>
      </c>
      <c r="W831">
        <v>0</v>
      </c>
      <c r="X831">
        <v>292.97</v>
      </c>
      <c r="Y831">
        <v>0</v>
      </c>
      <c r="Z831">
        <v>3649.97</v>
      </c>
      <c r="AA831">
        <v>0</v>
      </c>
      <c r="AB831">
        <v>2812.1</v>
      </c>
      <c r="AC831">
        <v>0</v>
      </c>
      <c r="AD831">
        <v>0</v>
      </c>
      <c r="AE831">
        <v>0</v>
      </c>
      <c r="AF831">
        <v>0</v>
      </c>
      <c r="AG831">
        <v>409.2</v>
      </c>
      <c r="AH831">
        <v>104.32</v>
      </c>
      <c r="AI831">
        <v>15.35</v>
      </c>
      <c r="AJ831">
        <v>307</v>
      </c>
      <c r="AK831">
        <v>818.4</v>
      </c>
      <c r="AL831">
        <v>365.12</v>
      </c>
      <c r="AM831">
        <v>35.81</v>
      </c>
      <c r="AN831">
        <v>86.96</v>
      </c>
      <c r="AO831">
        <v>41.73</v>
      </c>
      <c r="AP831">
        <v>0</v>
      </c>
      <c r="AQ831">
        <v>6742.1</v>
      </c>
      <c r="AR831">
        <v>0</v>
      </c>
      <c r="AS831">
        <v>0</v>
      </c>
      <c r="AT831">
        <v>12124.97</v>
      </c>
      <c r="AU831">
        <v>0</v>
      </c>
      <c r="AV831">
        <v>2</v>
      </c>
      <c r="AW831">
        <v>9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</row>
    <row r="832" spans="1:62">
      <c r="A832" t="s">
        <v>6332</v>
      </c>
      <c r="B832" t="s">
        <v>5378</v>
      </c>
      <c r="C832" t="s">
        <v>5645</v>
      </c>
      <c r="D832">
        <v>9000943</v>
      </c>
      <c r="E832" t="s">
        <v>2873</v>
      </c>
      <c r="F832">
        <v>5.9</v>
      </c>
      <c r="G832">
        <v>2124</v>
      </c>
      <c r="H832">
        <v>0</v>
      </c>
      <c r="I832">
        <v>111.76</v>
      </c>
      <c r="J832">
        <v>0</v>
      </c>
      <c r="K832">
        <v>0</v>
      </c>
      <c r="L832">
        <v>0</v>
      </c>
      <c r="M832">
        <v>0</v>
      </c>
      <c r="N832">
        <v>504</v>
      </c>
      <c r="O832">
        <v>0</v>
      </c>
      <c r="P832">
        <v>0</v>
      </c>
      <c r="Q832">
        <v>0</v>
      </c>
      <c r="R832">
        <v>100</v>
      </c>
      <c r="S832">
        <v>300</v>
      </c>
      <c r="T832">
        <v>0</v>
      </c>
      <c r="U832">
        <v>33</v>
      </c>
      <c r="V832">
        <v>800</v>
      </c>
      <c r="W832">
        <v>0</v>
      </c>
      <c r="X832">
        <v>585.93</v>
      </c>
      <c r="Y832">
        <v>0</v>
      </c>
      <c r="Z832">
        <v>4558.69</v>
      </c>
      <c r="AA832">
        <v>0</v>
      </c>
      <c r="AB832">
        <v>3811.61</v>
      </c>
      <c r="AC832">
        <v>0</v>
      </c>
      <c r="AD832">
        <v>0</v>
      </c>
      <c r="AE832">
        <v>0</v>
      </c>
      <c r="AF832">
        <v>0</v>
      </c>
      <c r="AG832">
        <v>358.32</v>
      </c>
      <c r="AH832">
        <v>104.32</v>
      </c>
      <c r="AI832">
        <v>13.44</v>
      </c>
      <c r="AJ832">
        <v>269</v>
      </c>
      <c r="AK832">
        <v>716.64</v>
      </c>
      <c r="AL832">
        <v>365.12</v>
      </c>
      <c r="AM832">
        <v>31.35</v>
      </c>
      <c r="AN832">
        <v>76.14</v>
      </c>
      <c r="AO832">
        <v>41.73</v>
      </c>
      <c r="AP832">
        <v>0</v>
      </c>
      <c r="AQ832">
        <v>5741.61</v>
      </c>
      <c r="AR832">
        <v>0</v>
      </c>
      <c r="AS832">
        <v>0</v>
      </c>
      <c r="AT832">
        <v>14484.72</v>
      </c>
      <c r="AU832">
        <v>0</v>
      </c>
      <c r="AV832">
        <v>2</v>
      </c>
      <c r="AW832">
        <v>9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</row>
    <row r="833" spans="1:62">
      <c r="A833" t="s">
        <v>6333</v>
      </c>
      <c r="B833" t="s">
        <v>5378</v>
      </c>
      <c r="C833" t="s">
        <v>5735</v>
      </c>
      <c r="D833">
        <v>9000944</v>
      </c>
      <c r="E833" t="s">
        <v>2861</v>
      </c>
      <c r="F833">
        <v>6.1</v>
      </c>
      <c r="G833">
        <v>2196</v>
      </c>
      <c r="H833">
        <v>0</v>
      </c>
      <c r="I833">
        <v>301</v>
      </c>
      <c r="J833">
        <v>0</v>
      </c>
      <c r="K833">
        <v>0</v>
      </c>
      <c r="L833">
        <v>0</v>
      </c>
      <c r="M833">
        <v>0</v>
      </c>
      <c r="N833">
        <v>216</v>
      </c>
      <c r="O833">
        <v>0</v>
      </c>
      <c r="P833">
        <v>0</v>
      </c>
      <c r="Q833">
        <v>0</v>
      </c>
      <c r="R833">
        <v>100</v>
      </c>
      <c r="S833">
        <v>300</v>
      </c>
      <c r="T833">
        <v>0</v>
      </c>
      <c r="U833">
        <v>33</v>
      </c>
      <c r="V833">
        <v>800</v>
      </c>
      <c r="W833">
        <v>0</v>
      </c>
      <c r="X833">
        <v>908.69</v>
      </c>
      <c r="Y833">
        <v>0</v>
      </c>
      <c r="Z833">
        <v>4854.69</v>
      </c>
      <c r="AA833">
        <v>0</v>
      </c>
      <c r="AB833">
        <v>3702.71</v>
      </c>
      <c r="AC833">
        <v>0</v>
      </c>
      <c r="AD833">
        <v>0</v>
      </c>
      <c r="AE833">
        <v>0</v>
      </c>
      <c r="AF833">
        <v>0</v>
      </c>
      <c r="AG833">
        <v>564.64</v>
      </c>
      <c r="AH833">
        <v>141.17</v>
      </c>
      <c r="AI833">
        <v>21.17</v>
      </c>
      <c r="AJ833">
        <v>423</v>
      </c>
      <c r="AK833">
        <v>1129.28</v>
      </c>
      <c r="AL833">
        <v>494.09</v>
      </c>
      <c r="AM833">
        <v>49.41</v>
      </c>
      <c r="AN833">
        <v>119.99</v>
      </c>
      <c r="AO833">
        <v>56.47</v>
      </c>
      <c r="AP833">
        <v>0</v>
      </c>
      <c r="AQ833">
        <v>5632.71</v>
      </c>
      <c r="AR833">
        <v>0</v>
      </c>
      <c r="AS833">
        <v>0</v>
      </c>
      <c r="AT833">
        <v>13579.78</v>
      </c>
      <c r="AU833">
        <v>0</v>
      </c>
      <c r="AV833">
        <v>2</v>
      </c>
      <c r="AW833">
        <v>9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</row>
    <row r="834" spans="1:62">
      <c r="A834" t="s">
        <v>6334</v>
      </c>
      <c r="B834" t="s">
        <v>5378</v>
      </c>
      <c r="C834" t="s">
        <v>5645</v>
      </c>
      <c r="D834">
        <v>9000945</v>
      </c>
      <c r="E834" t="s">
        <v>2881</v>
      </c>
      <c r="F834">
        <v>5.9</v>
      </c>
      <c r="G834">
        <v>2124</v>
      </c>
      <c r="H834">
        <v>0</v>
      </c>
      <c r="I834">
        <v>160.36</v>
      </c>
      <c r="J834">
        <v>0</v>
      </c>
      <c r="K834">
        <v>0</v>
      </c>
      <c r="L834">
        <v>0</v>
      </c>
      <c r="M834">
        <v>0</v>
      </c>
      <c r="N834">
        <v>216</v>
      </c>
      <c r="O834">
        <v>0</v>
      </c>
      <c r="P834">
        <v>0</v>
      </c>
      <c r="Q834">
        <v>0</v>
      </c>
      <c r="R834">
        <v>100</v>
      </c>
      <c r="S834">
        <v>300</v>
      </c>
      <c r="T834">
        <v>0</v>
      </c>
      <c r="U834">
        <v>33</v>
      </c>
      <c r="V834">
        <v>800</v>
      </c>
      <c r="W834">
        <v>0</v>
      </c>
      <c r="X834">
        <v>878.9</v>
      </c>
      <c r="Y834">
        <v>579.6</v>
      </c>
      <c r="Z834">
        <v>4032.66</v>
      </c>
      <c r="AA834">
        <v>0</v>
      </c>
      <c r="AB834">
        <v>3299.63</v>
      </c>
      <c r="AC834">
        <v>0</v>
      </c>
      <c r="AD834">
        <v>0</v>
      </c>
      <c r="AE834">
        <v>0</v>
      </c>
      <c r="AF834">
        <v>0</v>
      </c>
      <c r="AG834">
        <v>350.56</v>
      </c>
      <c r="AH834">
        <v>104.32</v>
      </c>
      <c r="AI834">
        <v>13.15</v>
      </c>
      <c r="AJ834">
        <v>263</v>
      </c>
      <c r="AK834">
        <v>701.12</v>
      </c>
      <c r="AL834">
        <v>365.12</v>
      </c>
      <c r="AM834">
        <v>30.67</v>
      </c>
      <c r="AN834">
        <v>74.49</v>
      </c>
      <c r="AO834">
        <v>41.73</v>
      </c>
      <c r="AP834">
        <v>0</v>
      </c>
      <c r="AQ834">
        <v>8229.63</v>
      </c>
      <c r="AR834">
        <v>0</v>
      </c>
      <c r="AS834">
        <v>0</v>
      </c>
      <c r="AT834">
        <v>13574.9</v>
      </c>
      <c r="AU834">
        <v>0</v>
      </c>
      <c r="AV834">
        <v>2</v>
      </c>
      <c r="AW834">
        <v>9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</row>
    <row r="835" spans="1:62">
      <c r="A835" t="s">
        <v>6335</v>
      </c>
      <c r="B835" t="s">
        <v>5378</v>
      </c>
      <c r="C835" t="s">
        <v>5645</v>
      </c>
      <c r="D835">
        <v>9000946</v>
      </c>
      <c r="E835" t="s">
        <v>2877</v>
      </c>
      <c r="F835">
        <v>6.1</v>
      </c>
      <c r="G835">
        <v>2196</v>
      </c>
      <c r="H835">
        <v>0</v>
      </c>
      <c r="I835">
        <v>72</v>
      </c>
      <c r="J835">
        <v>0</v>
      </c>
      <c r="K835">
        <v>0</v>
      </c>
      <c r="L835">
        <v>0</v>
      </c>
      <c r="M835">
        <v>0</v>
      </c>
      <c r="N835">
        <v>216</v>
      </c>
      <c r="O835">
        <v>0</v>
      </c>
      <c r="P835">
        <v>0</v>
      </c>
      <c r="Q835">
        <v>0</v>
      </c>
      <c r="R835">
        <v>100</v>
      </c>
      <c r="S835">
        <v>300</v>
      </c>
      <c r="T835">
        <v>0</v>
      </c>
      <c r="U835">
        <v>33</v>
      </c>
      <c r="V835">
        <v>800</v>
      </c>
      <c r="W835">
        <v>0</v>
      </c>
      <c r="X835">
        <v>908.69</v>
      </c>
      <c r="Y835">
        <v>0</v>
      </c>
      <c r="Z835">
        <v>4625.69</v>
      </c>
      <c r="AA835">
        <v>0</v>
      </c>
      <c r="AB835">
        <v>3738.5</v>
      </c>
      <c r="AC835">
        <v>0</v>
      </c>
      <c r="AD835">
        <v>0</v>
      </c>
      <c r="AE835">
        <v>0</v>
      </c>
      <c r="AF835">
        <v>0</v>
      </c>
      <c r="AG835">
        <v>434.32</v>
      </c>
      <c r="AH835">
        <v>108.58</v>
      </c>
      <c r="AI835">
        <v>16.29</v>
      </c>
      <c r="AJ835">
        <v>326</v>
      </c>
      <c r="AK835">
        <v>868.64</v>
      </c>
      <c r="AL835">
        <v>380.04</v>
      </c>
      <c r="AM835">
        <v>38</v>
      </c>
      <c r="AN835">
        <v>92.29</v>
      </c>
      <c r="AO835">
        <v>43.43</v>
      </c>
      <c r="AP835">
        <v>0</v>
      </c>
      <c r="AQ835">
        <v>5668.5</v>
      </c>
      <c r="AR835">
        <v>0</v>
      </c>
      <c r="AS835">
        <v>0</v>
      </c>
      <c r="AT835">
        <v>13672.73</v>
      </c>
      <c r="AU835">
        <v>0</v>
      </c>
      <c r="AV835">
        <v>2</v>
      </c>
      <c r="AW835">
        <v>9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</row>
    <row r="836" spans="1:62">
      <c r="A836" t="s">
        <v>6336</v>
      </c>
      <c r="B836" t="s">
        <v>5378</v>
      </c>
      <c r="C836" t="s">
        <v>5645</v>
      </c>
      <c r="D836">
        <v>9000947</v>
      </c>
      <c r="E836" t="s">
        <v>2869</v>
      </c>
      <c r="F836">
        <v>6.1</v>
      </c>
      <c r="G836">
        <v>2196</v>
      </c>
      <c r="H836">
        <v>0</v>
      </c>
      <c r="I836">
        <v>242.36</v>
      </c>
      <c r="J836">
        <v>0</v>
      </c>
      <c r="K836">
        <v>0</v>
      </c>
      <c r="L836">
        <v>0</v>
      </c>
      <c r="M836">
        <v>0</v>
      </c>
      <c r="N836">
        <v>144</v>
      </c>
      <c r="O836">
        <v>0</v>
      </c>
      <c r="P836">
        <v>0</v>
      </c>
      <c r="Q836">
        <v>0</v>
      </c>
      <c r="R836">
        <v>100</v>
      </c>
      <c r="S836">
        <v>300</v>
      </c>
      <c r="T836">
        <v>0</v>
      </c>
      <c r="U836">
        <v>33</v>
      </c>
      <c r="V836">
        <v>800</v>
      </c>
      <c r="W836">
        <v>0</v>
      </c>
      <c r="X836">
        <v>807.72</v>
      </c>
      <c r="Y836">
        <v>0</v>
      </c>
      <c r="Z836">
        <v>4623.08</v>
      </c>
      <c r="AA836">
        <v>0</v>
      </c>
      <c r="AB836">
        <v>3858.38</v>
      </c>
      <c r="AC836">
        <v>0</v>
      </c>
      <c r="AD836">
        <v>0</v>
      </c>
      <c r="AE836">
        <v>0</v>
      </c>
      <c r="AF836">
        <v>0</v>
      </c>
      <c r="AG836">
        <v>368.56</v>
      </c>
      <c r="AH836">
        <v>104.32</v>
      </c>
      <c r="AI836">
        <v>13.82</v>
      </c>
      <c r="AJ836">
        <v>276</v>
      </c>
      <c r="AK836">
        <v>737.12</v>
      </c>
      <c r="AL836">
        <v>365.12</v>
      </c>
      <c r="AM836">
        <v>32.25</v>
      </c>
      <c r="AN836">
        <v>78.32</v>
      </c>
      <c r="AO836">
        <v>41.73</v>
      </c>
      <c r="AP836">
        <v>0</v>
      </c>
      <c r="AQ836">
        <v>9788.38</v>
      </c>
      <c r="AR836">
        <v>0</v>
      </c>
      <c r="AS836">
        <v>0</v>
      </c>
      <c r="AT836">
        <v>14334.31</v>
      </c>
      <c r="AU836">
        <v>0</v>
      </c>
      <c r="AV836">
        <v>2</v>
      </c>
      <c r="AW836">
        <v>9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</row>
    <row r="837" spans="1:62">
      <c r="A837" t="s">
        <v>6337</v>
      </c>
      <c r="B837" t="s">
        <v>5378</v>
      </c>
      <c r="C837" t="s">
        <v>5645</v>
      </c>
      <c r="D837">
        <v>9000948</v>
      </c>
      <c r="E837" t="s">
        <v>2865</v>
      </c>
      <c r="F837">
        <v>6.1</v>
      </c>
      <c r="G837">
        <v>2196</v>
      </c>
      <c r="H837">
        <v>0</v>
      </c>
      <c r="I837">
        <v>72</v>
      </c>
      <c r="J837">
        <v>0</v>
      </c>
      <c r="K837">
        <v>0</v>
      </c>
      <c r="L837">
        <v>0</v>
      </c>
      <c r="M837">
        <v>0</v>
      </c>
      <c r="N837">
        <v>504</v>
      </c>
      <c r="O837">
        <v>0</v>
      </c>
      <c r="P837">
        <v>0</v>
      </c>
      <c r="Q837">
        <v>0</v>
      </c>
      <c r="R837">
        <v>100</v>
      </c>
      <c r="S837">
        <v>300</v>
      </c>
      <c r="T837">
        <v>0</v>
      </c>
      <c r="U837">
        <v>33</v>
      </c>
      <c r="V837">
        <v>800</v>
      </c>
      <c r="W837">
        <v>0</v>
      </c>
      <c r="X837">
        <v>908.69</v>
      </c>
      <c r="Y837">
        <v>0</v>
      </c>
      <c r="Z837">
        <v>4913.69</v>
      </c>
      <c r="AA837">
        <v>0</v>
      </c>
      <c r="AB837">
        <v>4068.59</v>
      </c>
      <c r="AC837">
        <v>0</v>
      </c>
      <c r="AD837">
        <v>0</v>
      </c>
      <c r="AE837">
        <v>0</v>
      </c>
      <c r="AF837">
        <v>0</v>
      </c>
      <c r="AG837">
        <v>413.28</v>
      </c>
      <c r="AH837">
        <v>104.32</v>
      </c>
      <c r="AI837">
        <v>15.5</v>
      </c>
      <c r="AJ837">
        <v>310</v>
      </c>
      <c r="AK837">
        <v>826.56</v>
      </c>
      <c r="AL837">
        <v>365.12</v>
      </c>
      <c r="AM837">
        <v>36.16</v>
      </c>
      <c r="AN837">
        <v>87.82</v>
      </c>
      <c r="AO837">
        <v>41.73</v>
      </c>
      <c r="AP837">
        <v>0</v>
      </c>
      <c r="AQ837">
        <v>7998.59</v>
      </c>
      <c r="AR837">
        <v>0</v>
      </c>
      <c r="AS837">
        <v>0</v>
      </c>
      <c r="AT837">
        <v>14663</v>
      </c>
      <c r="AU837">
        <v>0</v>
      </c>
      <c r="AV837">
        <v>2</v>
      </c>
      <c r="AW837">
        <v>9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</row>
    <row r="838" spans="1:62">
      <c r="A838" t="s">
        <v>6338</v>
      </c>
      <c r="B838" t="s">
        <v>5378</v>
      </c>
      <c r="C838" t="s">
        <v>5645</v>
      </c>
      <c r="D838">
        <v>9000950</v>
      </c>
      <c r="E838" t="s">
        <v>2988</v>
      </c>
      <c r="F838">
        <v>6.3</v>
      </c>
      <c r="G838">
        <v>2268</v>
      </c>
      <c r="H838">
        <v>0</v>
      </c>
      <c r="I838">
        <v>64</v>
      </c>
      <c r="J838">
        <v>0</v>
      </c>
      <c r="K838">
        <v>0</v>
      </c>
      <c r="L838">
        <v>0</v>
      </c>
      <c r="M838">
        <v>0</v>
      </c>
      <c r="N838">
        <v>216</v>
      </c>
      <c r="O838">
        <v>0</v>
      </c>
      <c r="P838">
        <v>0</v>
      </c>
      <c r="Q838">
        <v>0</v>
      </c>
      <c r="R838">
        <v>100</v>
      </c>
      <c r="S838">
        <v>300</v>
      </c>
      <c r="T838">
        <v>0</v>
      </c>
      <c r="U838">
        <v>33</v>
      </c>
      <c r="V838">
        <v>800</v>
      </c>
      <c r="W838">
        <v>0</v>
      </c>
      <c r="X838">
        <v>1147.03</v>
      </c>
      <c r="Y838">
        <v>0</v>
      </c>
      <c r="Z838">
        <v>4928.03</v>
      </c>
      <c r="AA838">
        <v>0</v>
      </c>
      <c r="AB838">
        <v>3938.18</v>
      </c>
      <c r="AC838">
        <v>0</v>
      </c>
      <c r="AD838">
        <v>0</v>
      </c>
      <c r="AE838">
        <v>0</v>
      </c>
      <c r="AF838">
        <v>0</v>
      </c>
      <c r="AG838">
        <v>483.76</v>
      </c>
      <c r="AH838">
        <v>120.95</v>
      </c>
      <c r="AI838">
        <v>18.14</v>
      </c>
      <c r="AJ838">
        <v>363</v>
      </c>
      <c r="AK838">
        <v>967.52</v>
      </c>
      <c r="AL838">
        <v>423.31</v>
      </c>
      <c r="AM838">
        <v>42.33</v>
      </c>
      <c r="AN838">
        <v>102.8</v>
      </c>
      <c r="AO838">
        <v>48.38</v>
      </c>
      <c r="AP838">
        <v>0</v>
      </c>
      <c r="AQ838">
        <v>9870.18</v>
      </c>
      <c r="AR838">
        <v>2</v>
      </c>
      <c r="AS838">
        <v>0</v>
      </c>
      <c r="AT838">
        <v>15066.74</v>
      </c>
      <c r="AU838">
        <v>2</v>
      </c>
      <c r="AV838">
        <v>2</v>
      </c>
      <c r="AW838">
        <v>9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</row>
    <row r="839" spans="1:62">
      <c r="A839" t="s">
        <v>6339</v>
      </c>
      <c r="B839" t="s">
        <v>5378</v>
      </c>
      <c r="C839" t="s">
        <v>5645</v>
      </c>
      <c r="D839">
        <v>9000951</v>
      </c>
      <c r="E839" t="s">
        <v>2968</v>
      </c>
      <c r="F839">
        <v>6.1</v>
      </c>
      <c r="G839">
        <v>2196</v>
      </c>
      <c r="H839">
        <v>0</v>
      </c>
      <c r="I839">
        <v>250.17</v>
      </c>
      <c r="J839">
        <v>0</v>
      </c>
      <c r="K839">
        <v>0</v>
      </c>
      <c r="L839">
        <v>0</v>
      </c>
      <c r="M839">
        <v>0</v>
      </c>
      <c r="N839">
        <v>72</v>
      </c>
      <c r="O839">
        <v>0</v>
      </c>
      <c r="P839">
        <v>0</v>
      </c>
      <c r="Q839">
        <v>0</v>
      </c>
      <c r="R839">
        <v>100</v>
      </c>
      <c r="S839">
        <v>300</v>
      </c>
      <c r="T839">
        <v>0</v>
      </c>
      <c r="U839">
        <v>33</v>
      </c>
      <c r="V839">
        <v>800</v>
      </c>
      <c r="W839">
        <v>0</v>
      </c>
      <c r="X839">
        <v>0</v>
      </c>
      <c r="Y839">
        <v>0</v>
      </c>
      <c r="Z839">
        <v>3751.17</v>
      </c>
      <c r="AA839">
        <v>0</v>
      </c>
      <c r="AB839">
        <v>2584.23</v>
      </c>
      <c r="AC839">
        <v>0</v>
      </c>
      <c r="AD839">
        <v>0</v>
      </c>
      <c r="AE839">
        <v>0</v>
      </c>
      <c r="AF839">
        <v>0</v>
      </c>
      <c r="AG839">
        <v>571.6</v>
      </c>
      <c r="AH839">
        <v>142.9</v>
      </c>
      <c r="AI839">
        <v>21.44</v>
      </c>
      <c r="AJ839">
        <v>429</v>
      </c>
      <c r="AK839">
        <v>1143.2</v>
      </c>
      <c r="AL839">
        <v>500.15</v>
      </c>
      <c r="AM839">
        <v>50.02</v>
      </c>
      <c r="AN839">
        <v>121.47</v>
      </c>
      <c r="AO839">
        <v>57.16</v>
      </c>
      <c r="AP839">
        <v>0</v>
      </c>
      <c r="AQ839">
        <v>4514.23</v>
      </c>
      <c r="AR839">
        <v>0</v>
      </c>
      <c r="AS839">
        <v>0</v>
      </c>
      <c r="AT839">
        <v>13494.39</v>
      </c>
      <c r="AU839">
        <v>0</v>
      </c>
      <c r="AV839">
        <v>2</v>
      </c>
      <c r="AW839">
        <v>9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</row>
    <row r="840" spans="1:62">
      <c r="A840" t="s">
        <v>6340</v>
      </c>
      <c r="B840" t="s">
        <v>5378</v>
      </c>
      <c r="C840" t="s">
        <v>5645</v>
      </c>
      <c r="D840">
        <v>9000952</v>
      </c>
      <c r="E840" t="s">
        <v>2948</v>
      </c>
      <c r="F840">
        <v>5.9</v>
      </c>
      <c r="G840">
        <v>2124</v>
      </c>
      <c r="H840">
        <v>0</v>
      </c>
      <c r="I840">
        <v>0</v>
      </c>
      <c r="J840">
        <v>195.31</v>
      </c>
      <c r="K840">
        <v>0</v>
      </c>
      <c r="L840">
        <v>0</v>
      </c>
      <c r="M840">
        <v>0</v>
      </c>
      <c r="N840">
        <v>72</v>
      </c>
      <c r="O840">
        <v>0</v>
      </c>
      <c r="P840">
        <v>0</v>
      </c>
      <c r="Q840">
        <v>0</v>
      </c>
      <c r="R840">
        <v>100</v>
      </c>
      <c r="S840">
        <v>300</v>
      </c>
      <c r="T840">
        <v>0</v>
      </c>
      <c r="U840">
        <v>33</v>
      </c>
      <c r="V840">
        <v>800</v>
      </c>
      <c r="W840">
        <v>0</v>
      </c>
      <c r="X840">
        <v>878.9</v>
      </c>
      <c r="Y840">
        <v>0</v>
      </c>
      <c r="Z840">
        <v>4503.21</v>
      </c>
      <c r="AA840">
        <v>0</v>
      </c>
      <c r="AB840">
        <v>3827.13</v>
      </c>
      <c r="AC840">
        <v>0</v>
      </c>
      <c r="AD840">
        <v>0</v>
      </c>
      <c r="AE840">
        <v>0</v>
      </c>
      <c r="AF840">
        <v>0</v>
      </c>
      <c r="AG840">
        <v>318.8</v>
      </c>
      <c r="AH840">
        <v>104.32</v>
      </c>
      <c r="AI840">
        <v>11.96</v>
      </c>
      <c r="AJ840">
        <v>239</v>
      </c>
      <c r="AK840">
        <v>637.6</v>
      </c>
      <c r="AL840">
        <v>365.12</v>
      </c>
      <c r="AM840">
        <v>27.9</v>
      </c>
      <c r="AN840">
        <v>67.75</v>
      </c>
      <c r="AO840">
        <v>41.73</v>
      </c>
      <c r="AP840">
        <v>0</v>
      </c>
      <c r="AQ840">
        <v>3757.13</v>
      </c>
      <c r="AR840">
        <v>0</v>
      </c>
      <c r="AS840">
        <v>0</v>
      </c>
      <c r="AT840">
        <v>14178.33</v>
      </c>
      <c r="AU840">
        <v>12.64</v>
      </c>
      <c r="AV840">
        <v>2</v>
      </c>
      <c r="AW840">
        <v>9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</row>
    <row r="841" spans="1:62">
      <c r="A841" t="s">
        <v>6341</v>
      </c>
      <c r="B841" t="s">
        <v>5378</v>
      </c>
      <c r="C841" t="s">
        <v>5645</v>
      </c>
      <c r="D841">
        <v>9000953</v>
      </c>
      <c r="E841" t="s">
        <v>2841</v>
      </c>
      <c r="F841">
        <v>5.9</v>
      </c>
      <c r="G841">
        <v>2124</v>
      </c>
      <c r="H841">
        <v>0</v>
      </c>
      <c r="I841">
        <v>72</v>
      </c>
      <c r="J841">
        <v>0</v>
      </c>
      <c r="K841">
        <v>0</v>
      </c>
      <c r="L841">
        <v>0</v>
      </c>
      <c r="M841">
        <v>0</v>
      </c>
      <c r="N841">
        <v>504</v>
      </c>
      <c r="O841">
        <v>0</v>
      </c>
      <c r="P841">
        <v>0</v>
      </c>
      <c r="Q841">
        <v>7</v>
      </c>
      <c r="R841">
        <v>100</v>
      </c>
      <c r="S841">
        <v>300</v>
      </c>
      <c r="T841">
        <v>0</v>
      </c>
      <c r="U841">
        <v>33</v>
      </c>
      <c r="V841">
        <v>800</v>
      </c>
      <c r="W841">
        <v>0</v>
      </c>
      <c r="X841">
        <v>878.9</v>
      </c>
      <c r="Y841">
        <v>0</v>
      </c>
      <c r="Z841">
        <v>4818.9</v>
      </c>
      <c r="AA841">
        <v>0</v>
      </c>
      <c r="AB841">
        <v>3971.27</v>
      </c>
      <c r="AC841">
        <v>0</v>
      </c>
      <c r="AD841">
        <v>0</v>
      </c>
      <c r="AE841">
        <v>0</v>
      </c>
      <c r="AF841">
        <v>0</v>
      </c>
      <c r="AG841">
        <v>410.4</v>
      </c>
      <c r="AH841">
        <v>104.32</v>
      </c>
      <c r="AI841">
        <v>15.39</v>
      </c>
      <c r="AJ841">
        <v>308</v>
      </c>
      <c r="AK841">
        <v>820.8</v>
      </c>
      <c r="AL841">
        <v>365.12</v>
      </c>
      <c r="AM841">
        <v>35.91</v>
      </c>
      <c r="AN841">
        <v>87.21</v>
      </c>
      <c r="AO841">
        <v>41.73</v>
      </c>
      <c r="AP841">
        <v>0</v>
      </c>
      <c r="AQ841">
        <v>8708.79</v>
      </c>
      <c r="AR841">
        <v>7.52</v>
      </c>
      <c r="AS841">
        <v>0</v>
      </c>
      <c r="AT841">
        <v>15250.69</v>
      </c>
      <c r="AU841">
        <v>7.52</v>
      </c>
      <c r="AV841">
        <v>2</v>
      </c>
      <c r="AW841">
        <v>9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</row>
    <row r="842" spans="1:62">
      <c r="A842" t="s">
        <v>6342</v>
      </c>
      <c r="B842" t="s">
        <v>5378</v>
      </c>
      <c r="C842" t="s">
        <v>5645</v>
      </c>
      <c r="D842">
        <v>9000954</v>
      </c>
      <c r="E842" t="s">
        <v>2992</v>
      </c>
      <c r="F842">
        <v>5.9</v>
      </c>
      <c r="G842">
        <v>2124</v>
      </c>
      <c r="H842">
        <v>0</v>
      </c>
      <c r="I842">
        <v>242.63</v>
      </c>
      <c r="J842">
        <v>195.31</v>
      </c>
      <c r="K842">
        <v>0</v>
      </c>
      <c r="L842">
        <v>0</v>
      </c>
      <c r="M842">
        <v>0</v>
      </c>
      <c r="N842">
        <v>504</v>
      </c>
      <c r="O842">
        <v>0</v>
      </c>
      <c r="P842">
        <v>0</v>
      </c>
      <c r="Q842">
        <v>0</v>
      </c>
      <c r="R842">
        <v>100</v>
      </c>
      <c r="S842">
        <v>300</v>
      </c>
      <c r="T842">
        <v>0</v>
      </c>
      <c r="U842">
        <v>33</v>
      </c>
      <c r="V842">
        <v>800</v>
      </c>
      <c r="W842">
        <v>0</v>
      </c>
      <c r="X842">
        <v>878.9</v>
      </c>
      <c r="Y842">
        <v>0</v>
      </c>
      <c r="Z842">
        <v>5177.84</v>
      </c>
      <c r="AA842">
        <v>0</v>
      </c>
      <c r="AB842">
        <v>4397.18</v>
      </c>
      <c r="AC842">
        <v>0</v>
      </c>
      <c r="AD842">
        <v>0</v>
      </c>
      <c r="AE842">
        <v>0</v>
      </c>
      <c r="AF842">
        <v>0</v>
      </c>
      <c r="AG842">
        <v>363.04</v>
      </c>
      <c r="AH842">
        <v>104.32</v>
      </c>
      <c r="AI842">
        <v>13.61</v>
      </c>
      <c r="AJ842">
        <v>272</v>
      </c>
      <c r="AK842">
        <v>726.08</v>
      </c>
      <c r="AL842">
        <v>365.12</v>
      </c>
      <c r="AM842">
        <v>31.77</v>
      </c>
      <c r="AN842">
        <v>77.15</v>
      </c>
      <c r="AO842">
        <v>41.73</v>
      </c>
      <c r="AP842">
        <v>0</v>
      </c>
      <c r="AQ842">
        <v>6352.87</v>
      </c>
      <c r="AR842">
        <v>25.69</v>
      </c>
      <c r="AS842">
        <v>0</v>
      </c>
      <c r="AT842">
        <v>15856.47</v>
      </c>
      <c r="AU842">
        <v>25.69</v>
      </c>
      <c r="AV842">
        <v>2</v>
      </c>
      <c r="AW842">
        <v>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>
      <c r="A843" t="s">
        <v>6343</v>
      </c>
      <c r="B843" t="s">
        <v>5378</v>
      </c>
      <c r="C843" t="s">
        <v>5645</v>
      </c>
      <c r="D843">
        <v>9000955</v>
      </c>
      <c r="E843" t="s">
        <v>2897</v>
      </c>
      <c r="F843">
        <v>5.9</v>
      </c>
      <c r="G843">
        <v>2124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144</v>
      </c>
      <c r="O843">
        <v>0</v>
      </c>
      <c r="P843">
        <v>0</v>
      </c>
      <c r="Q843">
        <v>0</v>
      </c>
      <c r="R843">
        <v>100</v>
      </c>
      <c r="S843">
        <v>300</v>
      </c>
      <c r="T843">
        <v>0</v>
      </c>
      <c r="U843">
        <v>33</v>
      </c>
      <c r="V843">
        <v>800</v>
      </c>
      <c r="W843">
        <v>0</v>
      </c>
      <c r="X843">
        <v>0</v>
      </c>
      <c r="Y843">
        <v>0</v>
      </c>
      <c r="Z843">
        <v>3501</v>
      </c>
      <c r="AA843">
        <v>0</v>
      </c>
      <c r="AB843">
        <v>2841.39</v>
      </c>
      <c r="AC843">
        <v>0</v>
      </c>
      <c r="AD843">
        <v>0</v>
      </c>
      <c r="AE843">
        <v>0</v>
      </c>
      <c r="AF843">
        <v>0</v>
      </c>
      <c r="AG843">
        <v>309.68</v>
      </c>
      <c r="AH843">
        <v>104.32</v>
      </c>
      <c r="AI843">
        <v>11.61</v>
      </c>
      <c r="AJ843">
        <v>232</v>
      </c>
      <c r="AK843">
        <v>619.36</v>
      </c>
      <c r="AL843">
        <v>365.12</v>
      </c>
      <c r="AM843">
        <v>27.1</v>
      </c>
      <c r="AN843">
        <v>65.81</v>
      </c>
      <c r="AO843">
        <v>41.73</v>
      </c>
      <c r="AP843">
        <v>0</v>
      </c>
      <c r="AQ843">
        <v>8771.39</v>
      </c>
      <c r="AR843">
        <v>0</v>
      </c>
      <c r="AS843">
        <v>0</v>
      </c>
      <c r="AT843">
        <v>12946.22</v>
      </c>
      <c r="AU843">
        <v>0</v>
      </c>
      <c r="AV843">
        <v>2</v>
      </c>
      <c r="AW843">
        <v>9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</row>
    <row r="844" spans="1:62">
      <c r="A844" t="s">
        <v>6344</v>
      </c>
      <c r="B844" t="s">
        <v>5378</v>
      </c>
      <c r="C844" t="s">
        <v>5645</v>
      </c>
      <c r="D844">
        <v>9000956</v>
      </c>
      <c r="E844" t="s">
        <v>2904</v>
      </c>
      <c r="F844">
        <v>5.9</v>
      </c>
      <c r="G844">
        <v>2124</v>
      </c>
      <c r="H844">
        <v>0</v>
      </c>
      <c r="I844">
        <v>75.76</v>
      </c>
      <c r="J844">
        <v>195.31</v>
      </c>
      <c r="K844">
        <v>0</v>
      </c>
      <c r="L844">
        <v>48</v>
      </c>
      <c r="M844">
        <v>0</v>
      </c>
      <c r="N844">
        <v>144</v>
      </c>
      <c r="O844">
        <v>0</v>
      </c>
      <c r="P844">
        <v>0</v>
      </c>
      <c r="Q844">
        <v>0</v>
      </c>
      <c r="R844">
        <v>100</v>
      </c>
      <c r="S844">
        <v>300</v>
      </c>
      <c r="T844">
        <v>0</v>
      </c>
      <c r="U844">
        <v>33</v>
      </c>
      <c r="V844">
        <v>800</v>
      </c>
      <c r="W844">
        <v>0</v>
      </c>
      <c r="X844">
        <v>302.97</v>
      </c>
      <c r="Y844">
        <v>0</v>
      </c>
      <c r="Z844">
        <v>4123.04</v>
      </c>
      <c r="AA844">
        <v>0</v>
      </c>
      <c r="AB844">
        <v>3309.28</v>
      </c>
      <c r="AC844">
        <v>0</v>
      </c>
      <c r="AD844">
        <v>0</v>
      </c>
      <c r="AE844">
        <v>0</v>
      </c>
      <c r="AF844">
        <v>0</v>
      </c>
      <c r="AG844">
        <v>395.6</v>
      </c>
      <c r="AH844">
        <v>104.32</v>
      </c>
      <c r="AI844">
        <v>14.84</v>
      </c>
      <c r="AJ844">
        <v>297</v>
      </c>
      <c r="AK844">
        <v>791.2</v>
      </c>
      <c r="AL844">
        <v>365.12</v>
      </c>
      <c r="AM844">
        <v>34.62</v>
      </c>
      <c r="AN844">
        <v>84.07</v>
      </c>
      <c r="AO844">
        <v>41.73</v>
      </c>
      <c r="AP844">
        <v>0</v>
      </c>
      <c r="AQ844">
        <v>11239.28</v>
      </c>
      <c r="AR844">
        <v>0</v>
      </c>
      <c r="AS844">
        <v>0</v>
      </c>
      <c r="AT844">
        <v>14081.73</v>
      </c>
      <c r="AU844">
        <v>0</v>
      </c>
      <c r="AV844">
        <v>2</v>
      </c>
      <c r="AW844">
        <v>9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</row>
    <row r="845" spans="1:62">
      <c r="A845" t="s">
        <v>6345</v>
      </c>
      <c r="B845" t="s">
        <v>5378</v>
      </c>
      <c r="C845" t="s">
        <v>5645</v>
      </c>
      <c r="D845">
        <v>9000957</v>
      </c>
      <c r="E845" t="s">
        <v>2984</v>
      </c>
      <c r="F845">
        <v>6.1</v>
      </c>
      <c r="G845">
        <v>2196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72</v>
      </c>
      <c r="O845">
        <v>0</v>
      </c>
      <c r="P845">
        <v>0</v>
      </c>
      <c r="Q845">
        <v>0</v>
      </c>
      <c r="R845">
        <v>100</v>
      </c>
      <c r="S845">
        <v>300</v>
      </c>
      <c r="T845">
        <v>0</v>
      </c>
      <c r="U845">
        <v>33</v>
      </c>
      <c r="V845">
        <v>800</v>
      </c>
      <c r="W845">
        <v>0</v>
      </c>
      <c r="X845">
        <v>1110.62</v>
      </c>
      <c r="Y845">
        <v>0</v>
      </c>
      <c r="Z845">
        <v>4611.62</v>
      </c>
      <c r="AA845">
        <v>0</v>
      </c>
      <c r="AB845">
        <v>3681.04</v>
      </c>
      <c r="AC845">
        <v>0</v>
      </c>
      <c r="AD845">
        <v>0</v>
      </c>
      <c r="AE845">
        <v>0</v>
      </c>
      <c r="AF845">
        <v>0</v>
      </c>
      <c r="AG845">
        <v>455.6</v>
      </c>
      <c r="AH845">
        <v>113.89</v>
      </c>
      <c r="AI845">
        <v>17.09</v>
      </c>
      <c r="AJ845">
        <v>342</v>
      </c>
      <c r="AK845">
        <v>911.2</v>
      </c>
      <c r="AL845">
        <v>398.63</v>
      </c>
      <c r="AM845">
        <v>39.87</v>
      </c>
      <c r="AN845">
        <v>96.82</v>
      </c>
      <c r="AO845">
        <v>45.56</v>
      </c>
      <c r="AP845">
        <v>0</v>
      </c>
      <c r="AQ845">
        <v>7611.04</v>
      </c>
      <c r="AR845">
        <v>0</v>
      </c>
      <c r="AS845">
        <v>0</v>
      </c>
      <c r="AT845">
        <v>14179.8</v>
      </c>
      <c r="AU845">
        <v>0</v>
      </c>
      <c r="AV845">
        <v>2</v>
      </c>
      <c r="AW845">
        <v>9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</row>
    <row r="846" spans="1:62">
      <c r="A846" t="s">
        <v>6346</v>
      </c>
      <c r="B846" t="s">
        <v>5378</v>
      </c>
      <c r="C846" t="s">
        <v>5645</v>
      </c>
      <c r="D846">
        <v>9000958</v>
      </c>
      <c r="E846" t="s">
        <v>2996</v>
      </c>
      <c r="F846">
        <v>5.9</v>
      </c>
      <c r="G846">
        <v>2124</v>
      </c>
      <c r="H846">
        <v>0</v>
      </c>
      <c r="I846">
        <v>220.16</v>
      </c>
      <c r="J846">
        <v>0</v>
      </c>
      <c r="K846">
        <v>0</v>
      </c>
      <c r="L846">
        <v>0</v>
      </c>
      <c r="M846">
        <v>0</v>
      </c>
      <c r="N846">
        <v>504</v>
      </c>
      <c r="O846">
        <v>0</v>
      </c>
      <c r="P846">
        <v>0</v>
      </c>
      <c r="Q846">
        <v>0</v>
      </c>
      <c r="R846">
        <v>100</v>
      </c>
      <c r="S846">
        <v>300</v>
      </c>
      <c r="T846">
        <v>0</v>
      </c>
      <c r="U846">
        <v>33</v>
      </c>
      <c r="V846">
        <v>800</v>
      </c>
      <c r="W846">
        <v>0</v>
      </c>
      <c r="X846">
        <v>878.9</v>
      </c>
      <c r="Y846">
        <v>0</v>
      </c>
      <c r="Z846">
        <v>4960.06</v>
      </c>
      <c r="AA846">
        <v>0</v>
      </c>
      <c r="AB846">
        <v>4059.94</v>
      </c>
      <c r="AC846">
        <v>0</v>
      </c>
      <c r="AD846">
        <v>0</v>
      </c>
      <c r="AE846">
        <v>0</v>
      </c>
      <c r="AF846">
        <v>0</v>
      </c>
      <c r="AG846">
        <v>435.68</v>
      </c>
      <c r="AH846">
        <v>108.91</v>
      </c>
      <c r="AI846">
        <v>16.34</v>
      </c>
      <c r="AJ846">
        <v>327</v>
      </c>
      <c r="AK846">
        <v>871.36</v>
      </c>
      <c r="AL846">
        <v>381.2</v>
      </c>
      <c r="AM846">
        <v>38.12</v>
      </c>
      <c r="AN846">
        <v>92.58</v>
      </c>
      <c r="AO846">
        <v>43.57</v>
      </c>
      <c r="AP846">
        <v>0</v>
      </c>
      <c r="AQ846">
        <v>8000.13</v>
      </c>
      <c r="AR846">
        <v>10.19</v>
      </c>
      <c r="AS846">
        <v>0</v>
      </c>
      <c r="AT846">
        <v>15339.73</v>
      </c>
      <c r="AU846">
        <v>10.19</v>
      </c>
      <c r="AV846">
        <v>2</v>
      </c>
      <c r="AW846">
        <v>9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</row>
    <row r="847" spans="1:62">
      <c r="A847" t="s">
        <v>6347</v>
      </c>
      <c r="B847" t="s">
        <v>5378</v>
      </c>
      <c r="C847" t="s">
        <v>5645</v>
      </c>
      <c r="D847">
        <v>9000959</v>
      </c>
      <c r="E847" t="s">
        <v>2893</v>
      </c>
      <c r="F847">
        <v>6.1</v>
      </c>
      <c r="G847">
        <v>2196</v>
      </c>
      <c r="H847">
        <v>0</v>
      </c>
      <c r="I847">
        <v>89</v>
      </c>
      <c r="J847">
        <v>0</v>
      </c>
      <c r="K847">
        <v>0</v>
      </c>
      <c r="L847">
        <v>0</v>
      </c>
      <c r="M847">
        <v>0</v>
      </c>
      <c r="N847">
        <v>504</v>
      </c>
      <c r="O847">
        <v>0</v>
      </c>
      <c r="P847">
        <v>0</v>
      </c>
      <c r="Q847">
        <v>0</v>
      </c>
      <c r="R847">
        <v>100</v>
      </c>
      <c r="S847">
        <v>300</v>
      </c>
      <c r="T847">
        <v>0</v>
      </c>
      <c r="U847">
        <v>33</v>
      </c>
      <c r="V847">
        <v>800</v>
      </c>
      <c r="W847">
        <v>0</v>
      </c>
      <c r="X847">
        <v>1231.59</v>
      </c>
      <c r="Y847">
        <v>0</v>
      </c>
      <c r="Z847">
        <v>5253.59</v>
      </c>
      <c r="AA847">
        <v>0</v>
      </c>
      <c r="AB847">
        <v>4225.17</v>
      </c>
      <c r="AC847">
        <v>0</v>
      </c>
      <c r="AD847">
        <v>0</v>
      </c>
      <c r="AE847">
        <v>0</v>
      </c>
      <c r="AF847">
        <v>0</v>
      </c>
      <c r="AG847">
        <v>489.44</v>
      </c>
      <c r="AH847">
        <v>122.37</v>
      </c>
      <c r="AI847">
        <v>18.35</v>
      </c>
      <c r="AJ847">
        <v>367</v>
      </c>
      <c r="AK847">
        <v>978.88</v>
      </c>
      <c r="AL847">
        <v>428.28</v>
      </c>
      <c r="AM847">
        <v>42.83</v>
      </c>
      <c r="AN847">
        <v>104.01</v>
      </c>
      <c r="AO847">
        <v>48.95</v>
      </c>
      <c r="AP847">
        <v>0</v>
      </c>
      <c r="AQ847">
        <v>6184.43</v>
      </c>
      <c r="AR847">
        <v>29.26</v>
      </c>
      <c r="AS847">
        <v>0</v>
      </c>
      <c r="AT847">
        <v>16189.85</v>
      </c>
      <c r="AU847">
        <v>35.7</v>
      </c>
      <c r="AV847">
        <v>2</v>
      </c>
      <c r="AW847">
        <v>9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</row>
    <row r="848" spans="1:62">
      <c r="A848" t="s">
        <v>6348</v>
      </c>
      <c r="B848" t="s">
        <v>5378</v>
      </c>
      <c r="C848" t="s">
        <v>5645</v>
      </c>
      <c r="D848">
        <v>9000960</v>
      </c>
      <c r="E848" t="s">
        <v>2952</v>
      </c>
      <c r="F848">
        <v>6.1</v>
      </c>
      <c r="G848">
        <v>2196</v>
      </c>
      <c r="H848">
        <v>0</v>
      </c>
      <c r="I848">
        <v>160.36</v>
      </c>
      <c r="J848">
        <v>0</v>
      </c>
      <c r="K848">
        <v>0</v>
      </c>
      <c r="L848">
        <v>0</v>
      </c>
      <c r="M848">
        <v>0</v>
      </c>
      <c r="N848">
        <v>216</v>
      </c>
      <c r="O848">
        <v>0</v>
      </c>
      <c r="P848">
        <v>0</v>
      </c>
      <c r="Q848">
        <v>0</v>
      </c>
      <c r="R848">
        <v>100</v>
      </c>
      <c r="S848">
        <v>300</v>
      </c>
      <c r="T848">
        <v>0</v>
      </c>
      <c r="U848">
        <v>33</v>
      </c>
      <c r="V848">
        <v>800</v>
      </c>
      <c r="W848">
        <v>0</v>
      </c>
      <c r="X848">
        <v>1110.62</v>
      </c>
      <c r="Y848">
        <v>0</v>
      </c>
      <c r="Z848">
        <v>4915.98</v>
      </c>
      <c r="AA848">
        <v>0</v>
      </c>
      <c r="AB848">
        <v>4201.32</v>
      </c>
      <c r="AC848">
        <v>0</v>
      </c>
      <c r="AD848">
        <v>0</v>
      </c>
      <c r="AE848">
        <v>0</v>
      </c>
      <c r="AF848">
        <v>0</v>
      </c>
      <c r="AG848">
        <v>331.68</v>
      </c>
      <c r="AH848">
        <v>104.32</v>
      </c>
      <c r="AI848">
        <v>12.44</v>
      </c>
      <c r="AJ848">
        <v>249</v>
      </c>
      <c r="AK848">
        <v>663.36</v>
      </c>
      <c r="AL848">
        <v>365.12</v>
      </c>
      <c r="AM848">
        <v>29.02</v>
      </c>
      <c r="AN848">
        <v>70.48</v>
      </c>
      <c r="AO848">
        <v>41.73</v>
      </c>
      <c r="AP848">
        <v>0</v>
      </c>
      <c r="AQ848">
        <v>8146.54</v>
      </c>
      <c r="AR848">
        <v>15.22</v>
      </c>
      <c r="AS848">
        <v>0</v>
      </c>
      <c r="AT848">
        <v>15507.44</v>
      </c>
      <c r="AU848">
        <v>15.22</v>
      </c>
      <c r="AV848">
        <v>2</v>
      </c>
      <c r="AW848">
        <v>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</row>
    <row r="849" spans="1:62">
      <c r="A849" t="s">
        <v>6349</v>
      </c>
      <c r="B849" t="s">
        <v>5378</v>
      </c>
      <c r="C849" t="s">
        <v>5645</v>
      </c>
      <c r="D849">
        <v>9000961</v>
      </c>
      <c r="E849" t="s">
        <v>2940</v>
      </c>
      <c r="F849">
        <v>5.9</v>
      </c>
      <c r="G849">
        <v>2124</v>
      </c>
      <c r="H849">
        <v>0</v>
      </c>
      <c r="I849">
        <v>80</v>
      </c>
      <c r="J849">
        <v>195.31</v>
      </c>
      <c r="K849">
        <v>0</v>
      </c>
      <c r="L849">
        <v>0</v>
      </c>
      <c r="M849">
        <v>0</v>
      </c>
      <c r="N849">
        <v>216</v>
      </c>
      <c r="O849">
        <v>0</v>
      </c>
      <c r="P849">
        <v>0</v>
      </c>
      <c r="Q849">
        <v>0</v>
      </c>
      <c r="R849">
        <v>100</v>
      </c>
      <c r="S849">
        <v>300</v>
      </c>
      <c r="T849">
        <v>0</v>
      </c>
      <c r="U849">
        <v>33</v>
      </c>
      <c r="V849">
        <v>800</v>
      </c>
      <c r="W849">
        <v>0</v>
      </c>
      <c r="X849">
        <v>585.93</v>
      </c>
      <c r="Y849">
        <v>0</v>
      </c>
      <c r="Z849">
        <v>4434.24</v>
      </c>
      <c r="AA849">
        <v>0</v>
      </c>
      <c r="AB849">
        <v>3664.97</v>
      </c>
      <c r="AC849">
        <v>0</v>
      </c>
      <c r="AD849">
        <v>0</v>
      </c>
      <c r="AE849">
        <v>0</v>
      </c>
      <c r="AF849">
        <v>0</v>
      </c>
      <c r="AG849">
        <v>371.04</v>
      </c>
      <c r="AH849">
        <v>104.32</v>
      </c>
      <c r="AI849">
        <v>13.91</v>
      </c>
      <c r="AJ849">
        <v>278</v>
      </c>
      <c r="AK849">
        <v>742.08</v>
      </c>
      <c r="AL849">
        <v>365.12</v>
      </c>
      <c r="AM849">
        <v>32.47</v>
      </c>
      <c r="AN849">
        <v>78.85</v>
      </c>
      <c r="AO849">
        <v>41.73</v>
      </c>
      <c r="AP849">
        <v>0</v>
      </c>
      <c r="AQ849">
        <v>9594.97</v>
      </c>
      <c r="AR849">
        <v>0</v>
      </c>
      <c r="AS849">
        <v>0</v>
      </c>
      <c r="AT849">
        <v>14340.21</v>
      </c>
      <c r="AU849">
        <v>0</v>
      </c>
      <c r="AV849">
        <v>2</v>
      </c>
      <c r="AW849">
        <v>9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</row>
    <row r="850" spans="1:62">
      <c r="A850" t="s">
        <v>6350</v>
      </c>
      <c r="B850" t="s">
        <v>5378</v>
      </c>
      <c r="C850" t="s">
        <v>5645</v>
      </c>
      <c r="D850">
        <v>9000962</v>
      </c>
      <c r="E850" t="s">
        <v>2964</v>
      </c>
      <c r="F850">
        <v>6.1</v>
      </c>
      <c r="G850">
        <v>2196</v>
      </c>
      <c r="H850">
        <v>0</v>
      </c>
      <c r="I850">
        <v>40</v>
      </c>
      <c r="J850">
        <v>201.93</v>
      </c>
      <c r="K850">
        <v>0</v>
      </c>
      <c r="L850">
        <v>0</v>
      </c>
      <c r="M850">
        <v>0</v>
      </c>
      <c r="N850">
        <v>72</v>
      </c>
      <c r="O850">
        <v>0</v>
      </c>
      <c r="P850">
        <v>0</v>
      </c>
      <c r="Q850">
        <v>0</v>
      </c>
      <c r="R850">
        <v>100</v>
      </c>
      <c r="S850">
        <v>300</v>
      </c>
      <c r="T850">
        <v>0</v>
      </c>
      <c r="U850">
        <v>33</v>
      </c>
      <c r="V850">
        <v>800</v>
      </c>
      <c r="W850">
        <v>0</v>
      </c>
      <c r="X850">
        <v>605.79</v>
      </c>
      <c r="Y850">
        <v>0</v>
      </c>
      <c r="Z850">
        <v>4348.72</v>
      </c>
      <c r="AA850">
        <v>0</v>
      </c>
      <c r="AB850">
        <v>3518.09</v>
      </c>
      <c r="AC850">
        <v>0</v>
      </c>
      <c r="AD850">
        <v>0</v>
      </c>
      <c r="AE850">
        <v>0</v>
      </c>
      <c r="AF850">
        <v>0</v>
      </c>
      <c r="AG850">
        <v>405.12</v>
      </c>
      <c r="AH850">
        <v>104.32</v>
      </c>
      <c r="AI850">
        <v>15.19</v>
      </c>
      <c r="AJ850">
        <v>304</v>
      </c>
      <c r="AK850">
        <v>810.24</v>
      </c>
      <c r="AL850">
        <v>365.12</v>
      </c>
      <c r="AM850">
        <v>35.45</v>
      </c>
      <c r="AN850">
        <v>86.09</v>
      </c>
      <c r="AO850">
        <v>41.73</v>
      </c>
      <c r="AP850">
        <v>0</v>
      </c>
      <c r="AQ850">
        <v>7448.09</v>
      </c>
      <c r="AR850">
        <v>0</v>
      </c>
      <c r="AS850">
        <v>0</v>
      </c>
      <c r="AT850">
        <v>14009.53</v>
      </c>
      <c r="AU850">
        <v>0</v>
      </c>
      <c r="AV850">
        <v>2</v>
      </c>
      <c r="AW850">
        <v>9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>
      <c r="A851" t="s">
        <v>6351</v>
      </c>
      <c r="B851" t="s">
        <v>5378</v>
      </c>
      <c r="C851" t="s">
        <v>5645</v>
      </c>
      <c r="D851">
        <v>9000963</v>
      </c>
      <c r="E851" t="s">
        <v>1368</v>
      </c>
      <c r="F851">
        <v>5.9</v>
      </c>
      <c r="G851">
        <v>2124</v>
      </c>
      <c r="H851">
        <v>0</v>
      </c>
      <c r="I851">
        <v>0</v>
      </c>
      <c r="J851">
        <v>195.31</v>
      </c>
      <c r="K851">
        <v>0</v>
      </c>
      <c r="L851">
        <v>0</v>
      </c>
      <c r="M851">
        <v>0</v>
      </c>
      <c r="N851">
        <v>72</v>
      </c>
      <c r="O851">
        <v>0</v>
      </c>
      <c r="P851">
        <v>0</v>
      </c>
      <c r="Q851">
        <v>0</v>
      </c>
      <c r="R851">
        <v>100</v>
      </c>
      <c r="S851">
        <v>300</v>
      </c>
      <c r="T851">
        <v>0</v>
      </c>
      <c r="U851">
        <v>33</v>
      </c>
      <c r="V851">
        <v>800</v>
      </c>
      <c r="W851">
        <v>0</v>
      </c>
      <c r="X851">
        <v>878.9</v>
      </c>
      <c r="Y851">
        <v>0</v>
      </c>
      <c r="Z851">
        <v>4503.21</v>
      </c>
      <c r="AA851">
        <v>0</v>
      </c>
      <c r="AB851">
        <v>3653.04</v>
      </c>
      <c r="AC851">
        <v>0</v>
      </c>
      <c r="AD851">
        <v>0</v>
      </c>
      <c r="AE851">
        <v>0</v>
      </c>
      <c r="AF851">
        <v>0</v>
      </c>
      <c r="AG851">
        <v>416.24</v>
      </c>
      <c r="AH851">
        <v>104.32</v>
      </c>
      <c r="AI851">
        <v>15.61</v>
      </c>
      <c r="AJ851">
        <v>312</v>
      </c>
      <c r="AK851">
        <v>832.48</v>
      </c>
      <c r="AL851">
        <v>365.12</v>
      </c>
      <c r="AM851">
        <v>36.42</v>
      </c>
      <c r="AN851">
        <v>88.45</v>
      </c>
      <c r="AO851">
        <v>41.73</v>
      </c>
      <c r="AP851">
        <v>0</v>
      </c>
      <c r="AQ851">
        <v>3583.04</v>
      </c>
      <c r="AR851">
        <v>0</v>
      </c>
      <c r="AS851">
        <v>0</v>
      </c>
      <c r="AT851">
        <v>13761.3</v>
      </c>
      <c r="AU851">
        <v>5.35</v>
      </c>
      <c r="AV851">
        <v>2</v>
      </c>
      <c r="AW851">
        <v>9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>
      <c r="A852" t="s">
        <v>6352</v>
      </c>
      <c r="B852" t="s">
        <v>5378</v>
      </c>
      <c r="C852" t="s">
        <v>5645</v>
      </c>
      <c r="D852">
        <v>9000964</v>
      </c>
      <c r="E852" t="s">
        <v>2885</v>
      </c>
      <c r="F852">
        <v>6.1</v>
      </c>
      <c r="G852">
        <v>2196</v>
      </c>
      <c r="H852">
        <v>0</v>
      </c>
      <c r="I852">
        <v>162.09</v>
      </c>
      <c r="J852">
        <v>0</v>
      </c>
      <c r="K852">
        <v>0</v>
      </c>
      <c r="L852">
        <v>0</v>
      </c>
      <c r="M852">
        <v>0</v>
      </c>
      <c r="N852">
        <v>144</v>
      </c>
      <c r="O852">
        <v>0</v>
      </c>
      <c r="P852">
        <v>0</v>
      </c>
      <c r="Q852">
        <v>0</v>
      </c>
      <c r="R852">
        <v>100</v>
      </c>
      <c r="S852">
        <v>300</v>
      </c>
      <c r="T852">
        <v>0</v>
      </c>
      <c r="U852">
        <v>33</v>
      </c>
      <c r="V852">
        <v>800</v>
      </c>
      <c r="W852">
        <v>0</v>
      </c>
      <c r="X852">
        <v>10</v>
      </c>
      <c r="Y852">
        <v>0</v>
      </c>
      <c r="Z852">
        <v>3745.09</v>
      </c>
      <c r="AA852">
        <v>0</v>
      </c>
      <c r="AB852">
        <v>2890.39</v>
      </c>
      <c r="AC852">
        <v>0</v>
      </c>
      <c r="AD852">
        <v>0</v>
      </c>
      <c r="AE852">
        <v>0</v>
      </c>
      <c r="AF852">
        <v>0</v>
      </c>
      <c r="AG852">
        <v>418.4</v>
      </c>
      <c r="AH852">
        <v>104.61</v>
      </c>
      <c r="AI852">
        <v>15.69</v>
      </c>
      <c r="AJ852">
        <v>314</v>
      </c>
      <c r="AK852">
        <v>836.8</v>
      </c>
      <c r="AL852">
        <v>366.13</v>
      </c>
      <c r="AM852">
        <v>36.61</v>
      </c>
      <c r="AN852">
        <v>88.91</v>
      </c>
      <c r="AO852">
        <v>41.84</v>
      </c>
      <c r="AP852">
        <v>0</v>
      </c>
      <c r="AQ852">
        <v>6820.39</v>
      </c>
      <c r="AR852">
        <v>0</v>
      </c>
      <c r="AS852">
        <v>0</v>
      </c>
      <c r="AT852">
        <v>13682.46</v>
      </c>
      <c r="AU852">
        <v>0</v>
      </c>
      <c r="AV852">
        <v>2</v>
      </c>
      <c r="AW852">
        <v>9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>
      <c r="A853" t="s">
        <v>6353</v>
      </c>
      <c r="B853" t="s">
        <v>5378</v>
      </c>
      <c r="C853" t="s">
        <v>5645</v>
      </c>
      <c r="D853">
        <v>9000965</v>
      </c>
      <c r="E853" t="s">
        <v>3011</v>
      </c>
      <c r="F853">
        <v>5.9</v>
      </c>
      <c r="G853">
        <v>2124</v>
      </c>
      <c r="H853">
        <v>0</v>
      </c>
      <c r="I853">
        <v>112.36</v>
      </c>
      <c r="J853">
        <v>0</v>
      </c>
      <c r="K853">
        <v>0</v>
      </c>
      <c r="L853">
        <v>0</v>
      </c>
      <c r="M853">
        <v>0</v>
      </c>
      <c r="N853">
        <v>144</v>
      </c>
      <c r="O853">
        <v>0</v>
      </c>
      <c r="P853">
        <v>0</v>
      </c>
      <c r="Q853">
        <v>0</v>
      </c>
      <c r="R853">
        <v>100</v>
      </c>
      <c r="S853">
        <v>300</v>
      </c>
      <c r="T853">
        <v>0</v>
      </c>
      <c r="U853">
        <v>33</v>
      </c>
      <c r="V853">
        <v>800</v>
      </c>
      <c r="W853">
        <v>0</v>
      </c>
      <c r="X853">
        <v>1171.86</v>
      </c>
      <c r="Y853">
        <v>0</v>
      </c>
      <c r="Z853">
        <v>4785.22</v>
      </c>
      <c r="AA853">
        <v>0</v>
      </c>
      <c r="AB853">
        <v>3756.42</v>
      </c>
      <c r="AC853">
        <v>0</v>
      </c>
      <c r="AD853">
        <v>0</v>
      </c>
      <c r="AE853">
        <v>0</v>
      </c>
      <c r="AF853">
        <v>0</v>
      </c>
      <c r="AG853">
        <v>503.92</v>
      </c>
      <c r="AH853">
        <v>125.98</v>
      </c>
      <c r="AI853">
        <v>18.9</v>
      </c>
      <c r="AJ853">
        <v>378</v>
      </c>
      <c r="AK853">
        <v>1007.84</v>
      </c>
      <c r="AL853">
        <v>440.92</v>
      </c>
      <c r="AM853">
        <v>44.09</v>
      </c>
      <c r="AN853">
        <v>107.08</v>
      </c>
      <c r="AO853">
        <v>50.39</v>
      </c>
      <c r="AP853">
        <v>0</v>
      </c>
      <c r="AQ853">
        <v>3686.42</v>
      </c>
      <c r="AR853">
        <v>0</v>
      </c>
      <c r="AS853">
        <v>0</v>
      </c>
      <c r="AT853">
        <v>14231.22</v>
      </c>
      <c r="AU853">
        <v>16.34</v>
      </c>
      <c r="AV853">
        <v>2</v>
      </c>
      <c r="AW853">
        <v>9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>
      <c r="A854" t="s">
        <v>6354</v>
      </c>
      <c r="B854" t="s">
        <v>5378</v>
      </c>
      <c r="C854" t="s">
        <v>5645</v>
      </c>
      <c r="D854">
        <v>9000966</v>
      </c>
      <c r="E854" t="s">
        <v>2928</v>
      </c>
      <c r="F854">
        <v>6.1</v>
      </c>
      <c r="G854">
        <v>2196</v>
      </c>
      <c r="H854">
        <v>0</v>
      </c>
      <c r="I854">
        <v>76.36</v>
      </c>
      <c r="J854">
        <v>0</v>
      </c>
      <c r="K854">
        <v>0</v>
      </c>
      <c r="L854">
        <v>0</v>
      </c>
      <c r="M854">
        <v>0</v>
      </c>
      <c r="N854">
        <v>216</v>
      </c>
      <c r="O854">
        <v>0</v>
      </c>
      <c r="P854">
        <v>0</v>
      </c>
      <c r="Q854">
        <v>0</v>
      </c>
      <c r="R854">
        <v>100</v>
      </c>
      <c r="S854">
        <v>300</v>
      </c>
      <c r="T854">
        <v>0</v>
      </c>
      <c r="U854">
        <v>33</v>
      </c>
      <c r="V854">
        <v>800</v>
      </c>
      <c r="W854">
        <v>0</v>
      </c>
      <c r="X854">
        <v>1221.59</v>
      </c>
      <c r="Y854">
        <v>0</v>
      </c>
      <c r="Z854">
        <v>4942.95</v>
      </c>
      <c r="AA854">
        <v>0</v>
      </c>
      <c r="AB854">
        <v>3955.41</v>
      </c>
      <c r="AC854">
        <v>0</v>
      </c>
      <c r="AD854">
        <v>0</v>
      </c>
      <c r="AE854">
        <v>0</v>
      </c>
      <c r="AF854">
        <v>0</v>
      </c>
      <c r="AG854">
        <v>473.68</v>
      </c>
      <c r="AH854">
        <v>118.41</v>
      </c>
      <c r="AI854">
        <v>17.76</v>
      </c>
      <c r="AJ854">
        <v>355</v>
      </c>
      <c r="AK854">
        <v>947.36</v>
      </c>
      <c r="AL854">
        <v>414.44</v>
      </c>
      <c r="AM854">
        <v>41.45</v>
      </c>
      <c r="AN854">
        <v>100.66</v>
      </c>
      <c r="AO854">
        <v>47.36</v>
      </c>
      <c r="AP854">
        <v>0</v>
      </c>
      <c r="AQ854">
        <v>12706.1</v>
      </c>
      <c r="AR854">
        <v>20.69</v>
      </c>
      <c r="AS854">
        <v>0</v>
      </c>
      <c r="AT854">
        <v>15689.68</v>
      </c>
      <c r="AU854">
        <v>20.69</v>
      </c>
      <c r="AV854">
        <v>2</v>
      </c>
      <c r="AW854">
        <v>9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>
      <c r="A855" t="s">
        <v>6355</v>
      </c>
      <c r="B855" t="s">
        <v>5378</v>
      </c>
      <c r="C855" t="s">
        <v>5645</v>
      </c>
      <c r="D855">
        <v>9000967</v>
      </c>
      <c r="E855" t="s">
        <v>2849</v>
      </c>
      <c r="F855">
        <v>5.9</v>
      </c>
      <c r="G855">
        <v>2124</v>
      </c>
      <c r="H855">
        <v>0</v>
      </c>
      <c r="I855">
        <v>108</v>
      </c>
      <c r="J855">
        <v>0</v>
      </c>
      <c r="K855">
        <v>0</v>
      </c>
      <c r="L855">
        <v>0</v>
      </c>
      <c r="M855">
        <v>0</v>
      </c>
      <c r="N855">
        <v>216</v>
      </c>
      <c r="O855">
        <v>0</v>
      </c>
      <c r="P855">
        <v>0</v>
      </c>
      <c r="Q855">
        <v>0</v>
      </c>
      <c r="R855">
        <v>100</v>
      </c>
      <c r="S855">
        <v>300</v>
      </c>
      <c r="T855">
        <v>0</v>
      </c>
      <c r="U855">
        <v>33</v>
      </c>
      <c r="V855">
        <v>800</v>
      </c>
      <c r="W855">
        <v>0</v>
      </c>
      <c r="X855">
        <v>10</v>
      </c>
      <c r="Y855">
        <v>0</v>
      </c>
      <c r="Z855">
        <v>3691</v>
      </c>
      <c r="AA855">
        <v>0</v>
      </c>
      <c r="AB855">
        <v>2864.36</v>
      </c>
      <c r="AC855">
        <v>0</v>
      </c>
      <c r="AD855">
        <v>0</v>
      </c>
      <c r="AE855">
        <v>0</v>
      </c>
      <c r="AF855">
        <v>0</v>
      </c>
      <c r="AG855">
        <v>403.2</v>
      </c>
      <c r="AH855">
        <v>104.32</v>
      </c>
      <c r="AI855">
        <v>15.12</v>
      </c>
      <c r="AJ855">
        <v>302</v>
      </c>
      <c r="AK855">
        <v>806.4</v>
      </c>
      <c r="AL855">
        <v>365.12</v>
      </c>
      <c r="AM855">
        <v>35.28</v>
      </c>
      <c r="AN855">
        <v>85.68</v>
      </c>
      <c r="AO855">
        <v>41.73</v>
      </c>
      <c r="AP855">
        <v>0</v>
      </c>
      <c r="AQ855">
        <v>5794.36</v>
      </c>
      <c r="AR855">
        <v>0</v>
      </c>
      <c r="AS855">
        <v>0</v>
      </c>
      <c r="AT855">
        <v>13584.2</v>
      </c>
      <c r="AU855">
        <v>0</v>
      </c>
      <c r="AV855">
        <v>2</v>
      </c>
      <c r="AW855">
        <v>9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>
      <c r="A856" t="s">
        <v>6356</v>
      </c>
      <c r="B856" t="s">
        <v>5378</v>
      </c>
      <c r="C856" t="s">
        <v>5645</v>
      </c>
      <c r="D856">
        <v>9000968</v>
      </c>
      <c r="E856" t="s">
        <v>2972</v>
      </c>
      <c r="F856">
        <v>6.1</v>
      </c>
      <c r="G856">
        <v>2196</v>
      </c>
      <c r="H856">
        <v>0</v>
      </c>
      <c r="I856">
        <v>281.63</v>
      </c>
      <c r="J856">
        <v>0</v>
      </c>
      <c r="K856">
        <v>0</v>
      </c>
      <c r="L856">
        <v>0</v>
      </c>
      <c r="M856">
        <v>0</v>
      </c>
      <c r="N856">
        <v>216</v>
      </c>
      <c r="O856">
        <v>0</v>
      </c>
      <c r="P856">
        <v>0</v>
      </c>
      <c r="Q856">
        <v>0</v>
      </c>
      <c r="R856">
        <v>100</v>
      </c>
      <c r="S856">
        <v>300</v>
      </c>
      <c r="T856">
        <v>0</v>
      </c>
      <c r="U856">
        <v>33</v>
      </c>
      <c r="V856">
        <v>800</v>
      </c>
      <c r="W856">
        <v>0</v>
      </c>
      <c r="X856">
        <v>302.9</v>
      </c>
      <c r="Y856">
        <v>0</v>
      </c>
      <c r="Z856">
        <v>4229.53</v>
      </c>
      <c r="AA856">
        <v>0</v>
      </c>
      <c r="AB856">
        <v>3260.94</v>
      </c>
      <c r="AC856">
        <v>0</v>
      </c>
      <c r="AD856">
        <v>0</v>
      </c>
      <c r="AE856">
        <v>0</v>
      </c>
      <c r="AF856">
        <v>0</v>
      </c>
      <c r="AG856">
        <v>474.24</v>
      </c>
      <c r="AH856">
        <v>118.57</v>
      </c>
      <c r="AI856">
        <v>17.78</v>
      </c>
      <c r="AJ856">
        <v>356</v>
      </c>
      <c r="AK856">
        <v>948.48</v>
      </c>
      <c r="AL856">
        <v>415</v>
      </c>
      <c r="AM856">
        <v>41.5</v>
      </c>
      <c r="AN856">
        <v>100.78</v>
      </c>
      <c r="AO856">
        <v>47.43</v>
      </c>
      <c r="AP856">
        <v>0</v>
      </c>
      <c r="AQ856">
        <v>7190.94</v>
      </c>
      <c r="AR856">
        <v>0</v>
      </c>
      <c r="AS856">
        <v>0</v>
      </c>
      <c r="AT856">
        <v>14133.47</v>
      </c>
      <c r="AU856">
        <v>0</v>
      </c>
      <c r="AV856">
        <v>2</v>
      </c>
      <c r="AW856">
        <v>9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>
      <c r="A857" t="s">
        <v>6357</v>
      </c>
      <c r="B857" t="s">
        <v>5378</v>
      </c>
      <c r="C857" t="s">
        <v>5645</v>
      </c>
      <c r="D857">
        <v>9000969</v>
      </c>
      <c r="E857" t="s">
        <v>2960</v>
      </c>
      <c r="F857">
        <v>5.9</v>
      </c>
      <c r="G857">
        <v>2124</v>
      </c>
      <c r="H857">
        <v>0</v>
      </c>
      <c r="I857">
        <v>277</v>
      </c>
      <c r="J857">
        <v>0</v>
      </c>
      <c r="K857">
        <v>0</v>
      </c>
      <c r="L857">
        <v>0</v>
      </c>
      <c r="M857">
        <v>0</v>
      </c>
      <c r="N857">
        <v>504</v>
      </c>
      <c r="O857">
        <v>0</v>
      </c>
      <c r="P857">
        <v>0</v>
      </c>
      <c r="Q857">
        <v>0</v>
      </c>
      <c r="R857">
        <v>100</v>
      </c>
      <c r="S857">
        <v>300</v>
      </c>
      <c r="T857">
        <v>0</v>
      </c>
      <c r="U857">
        <v>33</v>
      </c>
      <c r="V857">
        <v>800</v>
      </c>
      <c r="W857">
        <v>0</v>
      </c>
      <c r="X857">
        <v>292.97</v>
      </c>
      <c r="Y857">
        <v>0</v>
      </c>
      <c r="Z857">
        <v>4430.97</v>
      </c>
      <c r="AA857">
        <v>0</v>
      </c>
      <c r="AB857">
        <v>3529.31</v>
      </c>
      <c r="AC857">
        <v>0</v>
      </c>
      <c r="AD857">
        <v>0</v>
      </c>
      <c r="AE857">
        <v>0</v>
      </c>
      <c r="AF857">
        <v>0</v>
      </c>
      <c r="AG857">
        <v>441.68</v>
      </c>
      <c r="AH857">
        <v>110.42</v>
      </c>
      <c r="AI857">
        <v>16.56</v>
      </c>
      <c r="AJ857">
        <v>331</v>
      </c>
      <c r="AK857">
        <v>883.36</v>
      </c>
      <c r="AL857">
        <v>386.46</v>
      </c>
      <c r="AM857">
        <v>38.65</v>
      </c>
      <c r="AN857">
        <v>93.86</v>
      </c>
      <c r="AO857">
        <v>44.17</v>
      </c>
      <c r="AP857">
        <v>0</v>
      </c>
      <c r="AQ857">
        <v>3459.31</v>
      </c>
      <c r="AR857">
        <v>0</v>
      </c>
      <c r="AS857">
        <v>0</v>
      </c>
      <c r="AT857">
        <v>14847.35</v>
      </c>
      <c r="AU857">
        <v>41.64</v>
      </c>
      <c r="AV857">
        <v>2</v>
      </c>
      <c r="AW857">
        <v>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</row>
    <row r="858" spans="1:62">
      <c r="A858" t="s">
        <v>6358</v>
      </c>
      <c r="B858" t="s">
        <v>5378</v>
      </c>
      <c r="C858" t="s">
        <v>5645</v>
      </c>
      <c r="D858">
        <v>9000970</v>
      </c>
      <c r="E858" t="s">
        <v>2932</v>
      </c>
      <c r="F858">
        <v>6.1</v>
      </c>
      <c r="G858">
        <v>2196</v>
      </c>
      <c r="H858">
        <v>0</v>
      </c>
      <c r="I858">
        <v>76.36</v>
      </c>
      <c r="J858">
        <v>201.93</v>
      </c>
      <c r="K858">
        <v>0</v>
      </c>
      <c r="L858">
        <v>0</v>
      </c>
      <c r="M858">
        <v>0</v>
      </c>
      <c r="N858">
        <v>216</v>
      </c>
      <c r="O858">
        <v>0</v>
      </c>
      <c r="P858">
        <v>0</v>
      </c>
      <c r="Q858">
        <v>0</v>
      </c>
      <c r="R858">
        <v>100</v>
      </c>
      <c r="S858">
        <v>300</v>
      </c>
      <c r="T858">
        <v>0</v>
      </c>
      <c r="U858">
        <v>33</v>
      </c>
      <c r="V858">
        <v>800</v>
      </c>
      <c r="W858">
        <v>0</v>
      </c>
      <c r="X858">
        <v>1211.59</v>
      </c>
      <c r="Y858">
        <v>0</v>
      </c>
      <c r="Z858">
        <v>5134.88</v>
      </c>
      <c r="AA858">
        <v>0</v>
      </c>
      <c r="AB858">
        <v>4192.32</v>
      </c>
      <c r="AC858">
        <v>0</v>
      </c>
      <c r="AD858">
        <v>0</v>
      </c>
      <c r="AE858">
        <v>0</v>
      </c>
      <c r="AF858">
        <v>0</v>
      </c>
      <c r="AG858">
        <v>456.96</v>
      </c>
      <c r="AH858">
        <v>114.23</v>
      </c>
      <c r="AI858">
        <v>17.14</v>
      </c>
      <c r="AJ858">
        <v>343</v>
      </c>
      <c r="AK858">
        <v>913.92</v>
      </c>
      <c r="AL858">
        <v>399.82</v>
      </c>
      <c r="AM858">
        <v>39.98</v>
      </c>
      <c r="AN858">
        <v>97.1</v>
      </c>
      <c r="AO858">
        <v>45.69</v>
      </c>
      <c r="AP858">
        <v>0</v>
      </c>
      <c r="AQ858">
        <v>9131.55</v>
      </c>
      <c r="AR858">
        <v>9.23</v>
      </c>
      <c r="AS858">
        <v>0</v>
      </c>
      <c r="AT858">
        <v>15307.82</v>
      </c>
      <c r="AU858">
        <v>9.23</v>
      </c>
      <c r="AV858">
        <v>2</v>
      </c>
      <c r="AW858">
        <v>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</row>
    <row r="859" spans="1:62">
      <c r="A859" t="s">
        <v>6359</v>
      </c>
      <c r="B859" t="s">
        <v>5378</v>
      </c>
      <c r="C859" t="s">
        <v>5645</v>
      </c>
      <c r="D859">
        <v>9000971</v>
      </c>
      <c r="E859" t="s">
        <v>2912</v>
      </c>
      <c r="F859">
        <v>6.1</v>
      </c>
      <c r="G859">
        <v>2196</v>
      </c>
      <c r="H859">
        <v>0</v>
      </c>
      <c r="I859">
        <v>281.14</v>
      </c>
      <c r="J859">
        <v>201.93</v>
      </c>
      <c r="K859">
        <v>0</v>
      </c>
      <c r="L859">
        <v>0</v>
      </c>
      <c r="M859">
        <v>0</v>
      </c>
      <c r="N859">
        <v>216</v>
      </c>
      <c r="O859">
        <v>0</v>
      </c>
      <c r="P859">
        <v>0</v>
      </c>
      <c r="Q859">
        <v>0</v>
      </c>
      <c r="R859">
        <v>100</v>
      </c>
      <c r="S859">
        <v>300</v>
      </c>
      <c r="T859">
        <v>0</v>
      </c>
      <c r="U859">
        <v>33</v>
      </c>
      <c r="V859">
        <v>800</v>
      </c>
      <c r="W859">
        <v>0</v>
      </c>
      <c r="X859">
        <v>918.69</v>
      </c>
      <c r="Y859">
        <v>0</v>
      </c>
      <c r="Z859">
        <v>5046.76</v>
      </c>
      <c r="AA859">
        <v>0</v>
      </c>
      <c r="AB859">
        <v>4140.41</v>
      </c>
      <c r="AC859">
        <v>0</v>
      </c>
      <c r="AD859">
        <v>0</v>
      </c>
      <c r="AE859">
        <v>0</v>
      </c>
      <c r="AF859">
        <v>0</v>
      </c>
      <c r="AG859">
        <v>443.76</v>
      </c>
      <c r="AH859">
        <v>110.95</v>
      </c>
      <c r="AI859">
        <v>16.64</v>
      </c>
      <c r="AJ859">
        <v>333</v>
      </c>
      <c r="AK859">
        <v>887.52</v>
      </c>
      <c r="AL859">
        <v>388.32</v>
      </c>
      <c r="AM859">
        <v>38.83</v>
      </c>
      <c r="AN859">
        <v>94.3</v>
      </c>
      <c r="AO859">
        <v>44.38</v>
      </c>
      <c r="AP859">
        <v>0</v>
      </c>
      <c r="AQ859">
        <v>4070.41</v>
      </c>
      <c r="AR859">
        <v>0</v>
      </c>
      <c r="AS859">
        <v>0</v>
      </c>
      <c r="AT859">
        <v>15152.4</v>
      </c>
      <c r="AU859">
        <v>32.46</v>
      </c>
      <c r="AV859">
        <v>2</v>
      </c>
      <c r="AW859">
        <v>9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</row>
    <row r="860" spans="1:62">
      <c r="A860" t="s">
        <v>6360</v>
      </c>
      <c r="B860" t="s">
        <v>5378</v>
      </c>
      <c r="C860" t="s">
        <v>5645</v>
      </c>
      <c r="D860">
        <v>9000972</v>
      </c>
      <c r="E860" t="s">
        <v>2956</v>
      </c>
      <c r="F860">
        <v>6.1</v>
      </c>
      <c r="G860">
        <v>2196</v>
      </c>
      <c r="H860">
        <v>0</v>
      </c>
      <c r="I860">
        <v>112.36</v>
      </c>
      <c r="J860">
        <v>0</v>
      </c>
      <c r="K860">
        <v>0</v>
      </c>
      <c r="L860">
        <v>0</v>
      </c>
      <c r="M860">
        <v>0</v>
      </c>
      <c r="N860">
        <v>216</v>
      </c>
      <c r="O860">
        <v>0</v>
      </c>
      <c r="P860">
        <v>0</v>
      </c>
      <c r="Q860">
        <v>0</v>
      </c>
      <c r="R860">
        <v>100</v>
      </c>
      <c r="S860">
        <v>300</v>
      </c>
      <c r="T860">
        <v>0</v>
      </c>
      <c r="U860">
        <v>33</v>
      </c>
      <c r="V860">
        <v>800</v>
      </c>
      <c r="W860">
        <v>0</v>
      </c>
      <c r="X860">
        <v>908.69</v>
      </c>
      <c r="Y860">
        <v>0</v>
      </c>
      <c r="Z860">
        <v>4666.05</v>
      </c>
      <c r="AA860">
        <v>0</v>
      </c>
      <c r="AB860">
        <v>3802.79</v>
      </c>
      <c r="AC860">
        <v>0</v>
      </c>
      <c r="AD860">
        <v>0</v>
      </c>
      <c r="AE860">
        <v>0</v>
      </c>
      <c r="AF860">
        <v>0</v>
      </c>
      <c r="AG860">
        <v>422.72</v>
      </c>
      <c r="AH860">
        <v>105.69</v>
      </c>
      <c r="AI860">
        <v>15.85</v>
      </c>
      <c r="AJ860">
        <v>317</v>
      </c>
      <c r="AK860">
        <v>845.44</v>
      </c>
      <c r="AL860">
        <v>369.91</v>
      </c>
      <c r="AM860">
        <v>36.99</v>
      </c>
      <c r="AN860">
        <v>89.83</v>
      </c>
      <c r="AO860">
        <v>42.28</v>
      </c>
      <c r="AP860">
        <v>0</v>
      </c>
      <c r="AQ860">
        <v>5732.79</v>
      </c>
      <c r="AR860">
        <v>0</v>
      </c>
      <c r="AS860">
        <v>0</v>
      </c>
      <c r="AT860">
        <v>14753.11</v>
      </c>
      <c r="AU860">
        <v>0</v>
      </c>
      <c r="AV860">
        <v>2</v>
      </c>
      <c r="AW860">
        <v>9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</row>
    <row r="861" spans="1:62">
      <c r="A861" t="s">
        <v>6361</v>
      </c>
      <c r="B861" t="s">
        <v>5378</v>
      </c>
      <c r="C861" t="s">
        <v>5645</v>
      </c>
      <c r="D861">
        <v>9000973</v>
      </c>
      <c r="E861" t="s">
        <v>2916</v>
      </c>
      <c r="F861">
        <v>5.9</v>
      </c>
      <c r="G861">
        <v>2124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72</v>
      </c>
      <c r="O861">
        <v>0</v>
      </c>
      <c r="P861">
        <v>0</v>
      </c>
      <c r="Q861">
        <v>0</v>
      </c>
      <c r="R861">
        <v>100</v>
      </c>
      <c r="S861">
        <v>300</v>
      </c>
      <c r="T861">
        <v>0</v>
      </c>
      <c r="U861">
        <v>33</v>
      </c>
      <c r="V861">
        <v>800</v>
      </c>
      <c r="W861">
        <v>0</v>
      </c>
      <c r="X861">
        <v>10</v>
      </c>
      <c r="Y861">
        <v>0</v>
      </c>
      <c r="Z861">
        <v>3439</v>
      </c>
      <c r="AA861">
        <v>0</v>
      </c>
      <c r="AB861">
        <v>2632.15</v>
      </c>
      <c r="AC861">
        <v>0</v>
      </c>
      <c r="AD861">
        <v>0</v>
      </c>
      <c r="AE861">
        <v>0</v>
      </c>
      <c r="AF861">
        <v>0</v>
      </c>
      <c r="AG861">
        <v>391.84</v>
      </c>
      <c r="AH861">
        <v>104.32</v>
      </c>
      <c r="AI861">
        <v>14.69</v>
      </c>
      <c r="AJ861">
        <v>294</v>
      </c>
      <c r="AK861">
        <v>783.68</v>
      </c>
      <c r="AL861">
        <v>365.12</v>
      </c>
      <c r="AM861">
        <v>34.29</v>
      </c>
      <c r="AN861">
        <v>83.27</v>
      </c>
      <c r="AO861">
        <v>41.73</v>
      </c>
      <c r="AP861">
        <v>0</v>
      </c>
      <c r="AQ861">
        <v>2562.15</v>
      </c>
      <c r="AR861">
        <v>0</v>
      </c>
      <c r="AS861">
        <v>0</v>
      </c>
      <c r="AT861">
        <v>11158.03</v>
      </c>
      <c r="AU861">
        <v>0</v>
      </c>
      <c r="AV861">
        <v>2</v>
      </c>
      <c r="AW861">
        <v>9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</row>
    <row r="862" spans="1:62">
      <c r="A862" t="s">
        <v>6362</v>
      </c>
      <c r="B862" t="s">
        <v>5378</v>
      </c>
      <c r="C862" t="s">
        <v>5645</v>
      </c>
      <c r="D862">
        <v>9000974</v>
      </c>
      <c r="E862" t="s">
        <v>2920</v>
      </c>
      <c r="F862">
        <v>5.9</v>
      </c>
      <c r="G862">
        <v>2124</v>
      </c>
      <c r="H862">
        <v>0</v>
      </c>
      <c r="I862">
        <v>64</v>
      </c>
      <c r="J862">
        <v>195.31</v>
      </c>
      <c r="K862">
        <v>0</v>
      </c>
      <c r="L862">
        <v>0</v>
      </c>
      <c r="M862">
        <v>0</v>
      </c>
      <c r="N862">
        <v>144</v>
      </c>
      <c r="O862">
        <v>0</v>
      </c>
      <c r="P862">
        <v>0</v>
      </c>
      <c r="Q862">
        <v>0</v>
      </c>
      <c r="R862">
        <v>100</v>
      </c>
      <c r="S862">
        <v>300</v>
      </c>
      <c r="T862">
        <v>0</v>
      </c>
      <c r="U862">
        <v>33</v>
      </c>
      <c r="V862">
        <v>800</v>
      </c>
      <c r="W862">
        <v>0</v>
      </c>
      <c r="X862">
        <v>888.9</v>
      </c>
      <c r="Y862">
        <v>0</v>
      </c>
      <c r="Z862">
        <v>4649.21</v>
      </c>
      <c r="AA862">
        <v>0</v>
      </c>
      <c r="AB862">
        <v>3838.03</v>
      </c>
      <c r="AC862">
        <v>0</v>
      </c>
      <c r="AD862">
        <v>0</v>
      </c>
      <c r="AE862">
        <v>0</v>
      </c>
      <c r="AF862">
        <v>0</v>
      </c>
      <c r="AG862">
        <v>394.08</v>
      </c>
      <c r="AH862">
        <v>104.32</v>
      </c>
      <c r="AI862">
        <v>14.78</v>
      </c>
      <c r="AJ862">
        <v>296</v>
      </c>
      <c r="AK862">
        <v>788.16</v>
      </c>
      <c r="AL862">
        <v>365.12</v>
      </c>
      <c r="AM862">
        <v>34.48</v>
      </c>
      <c r="AN862">
        <v>83.74</v>
      </c>
      <c r="AO862">
        <v>41.73</v>
      </c>
      <c r="AP862">
        <v>0</v>
      </c>
      <c r="AQ862">
        <v>7768.03</v>
      </c>
      <c r="AR862">
        <v>0</v>
      </c>
      <c r="AS862">
        <v>0</v>
      </c>
      <c r="AT862">
        <v>13360.33</v>
      </c>
      <c r="AU862">
        <v>0</v>
      </c>
      <c r="AV862">
        <v>2</v>
      </c>
      <c r="AW862">
        <v>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</row>
    <row r="863" spans="1:62">
      <c r="A863" t="s">
        <v>6363</v>
      </c>
      <c r="B863" t="s">
        <v>5378</v>
      </c>
      <c r="C863" t="s">
        <v>5645</v>
      </c>
      <c r="D863">
        <v>9000975</v>
      </c>
      <c r="E863" t="s">
        <v>2889</v>
      </c>
      <c r="F863">
        <v>6.1</v>
      </c>
      <c r="G863">
        <v>2196</v>
      </c>
      <c r="H863">
        <v>0</v>
      </c>
      <c r="I863">
        <v>72</v>
      </c>
      <c r="J863">
        <v>201.93</v>
      </c>
      <c r="K863">
        <v>0</v>
      </c>
      <c r="L863">
        <v>0</v>
      </c>
      <c r="M863">
        <v>0</v>
      </c>
      <c r="N863">
        <v>504</v>
      </c>
      <c r="O863">
        <v>0</v>
      </c>
      <c r="P863">
        <v>0</v>
      </c>
      <c r="Q863">
        <v>0</v>
      </c>
      <c r="R863">
        <v>100</v>
      </c>
      <c r="S863">
        <v>300</v>
      </c>
      <c r="T863">
        <v>0</v>
      </c>
      <c r="U863">
        <v>33</v>
      </c>
      <c r="V863">
        <v>800</v>
      </c>
      <c r="W863">
        <v>0</v>
      </c>
      <c r="X863">
        <v>605.79</v>
      </c>
      <c r="Y863">
        <v>0</v>
      </c>
      <c r="Z863">
        <v>4812.72</v>
      </c>
      <c r="AA863">
        <v>0</v>
      </c>
      <c r="AB863">
        <v>3753.46</v>
      </c>
      <c r="AC863">
        <v>0</v>
      </c>
      <c r="AD863">
        <v>0</v>
      </c>
      <c r="AE863">
        <v>0</v>
      </c>
      <c r="AF863">
        <v>0</v>
      </c>
      <c r="AG863">
        <v>519.04</v>
      </c>
      <c r="AH863">
        <v>129.76</v>
      </c>
      <c r="AI863">
        <v>19.46</v>
      </c>
      <c r="AJ863">
        <v>389</v>
      </c>
      <c r="AK863">
        <v>1038.08</v>
      </c>
      <c r="AL863">
        <v>454.16</v>
      </c>
      <c r="AM863">
        <v>45.42</v>
      </c>
      <c r="AN863">
        <v>110.3</v>
      </c>
      <c r="AO863">
        <v>51.9</v>
      </c>
      <c r="AP863">
        <v>0</v>
      </c>
      <c r="AQ863">
        <v>9883.46</v>
      </c>
      <c r="AR863">
        <v>0</v>
      </c>
      <c r="AS863">
        <v>0</v>
      </c>
      <c r="AT863">
        <v>14002.38</v>
      </c>
      <c r="AU863">
        <v>0</v>
      </c>
      <c r="AV863">
        <v>2</v>
      </c>
      <c r="AW863">
        <v>9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 spans="1:62">
      <c r="A864" t="s">
        <v>6364</v>
      </c>
      <c r="B864" t="s">
        <v>5378</v>
      </c>
      <c r="C864" t="s">
        <v>5645</v>
      </c>
      <c r="D864">
        <v>9000976</v>
      </c>
      <c r="E864" t="s">
        <v>2936</v>
      </c>
      <c r="F864">
        <v>5.9</v>
      </c>
      <c r="G864">
        <v>2124</v>
      </c>
      <c r="H864">
        <v>0</v>
      </c>
      <c r="I864">
        <v>84.36</v>
      </c>
      <c r="J864">
        <v>0</v>
      </c>
      <c r="K864">
        <v>0</v>
      </c>
      <c r="L864">
        <v>0</v>
      </c>
      <c r="M864">
        <v>0</v>
      </c>
      <c r="N864">
        <v>216</v>
      </c>
      <c r="O864">
        <v>0</v>
      </c>
      <c r="P864">
        <v>0</v>
      </c>
      <c r="Q864">
        <v>0</v>
      </c>
      <c r="R864">
        <v>100</v>
      </c>
      <c r="S864">
        <v>300</v>
      </c>
      <c r="T864">
        <v>0</v>
      </c>
      <c r="U864">
        <v>33</v>
      </c>
      <c r="V864">
        <v>800</v>
      </c>
      <c r="W864">
        <v>0</v>
      </c>
      <c r="X864">
        <v>1367.17</v>
      </c>
      <c r="Y864">
        <v>0</v>
      </c>
      <c r="Z864">
        <v>5024.53</v>
      </c>
      <c r="AA864">
        <v>0</v>
      </c>
      <c r="AB864">
        <v>4222.25</v>
      </c>
      <c r="AC864">
        <v>0</v>
      </c>
      <c r="AD864">
        <v>0</v>
      </c>
      <c r="AE864">
        <v>0</v>
      </c>
      <c r="AF864">
        <v>0</v>
      </c>
      <c r="AG864">
        <v>389.36</v>
      </c>
      <c r="AH864">
        <v>104.32</v>
      </c>
      <c r="AI864">
        <v>14.6</v>
      </c>
      <c r="AJ864">
        <v>292</v>
      </c>
      <c r="AK864">
        <v>778.72</v>
      </c>
      <c r="AL864">
        <v>365.12</v>
      </c>
      <c r="AM864">
        <v>34.07</v>
      </c>
      <c r="AN864">
        <v>82.74</v>
      </c>
      <c r="AO864">
        <v>41.73</v>
      </c>
      <c r="AP864">
        <v>0</v>
      </c>
      <c r="AQ864">
        <v>6152.25</v>
      </c>
      <c r="AR864">
        <v>0</v>
      </c>
      <c r="AS864">
        <v>0</v>
      </c>
      <c r="AT864">
        <v>14888.86</v>
      </c>
      <c r="AU864">
        <v>0</v>
      </c>
      <c r="AV864">
        <v>2</v>
      </c>
      <c r="AW864">
        <v>9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</row>
    <row r="865" spans="1:62">
      <c r="A865" t="s">
        <v>6365</v>
      </c>
      <c r="B865" t="s">
        <v>5378</v>
      </c>
      <c r="C865" t="s">
        <v>5645</v>
      </c>
      <c r="D865">
        <v>9000977</v>
      </c>
      <c r="E865" t="s">
        <v>2837</v>
      </c>
      <c r="F865">
        <v>5.9</v>
      </c>
      <c r="G865">
        <v>2124</v>
      </c>
      <c r="H865">
        <v>0</v>
      </c>
      <c r="I865">
        <v>76.36</v>
      </c>
      <c r="J865">
        <v>195.31</v>
      </c>
      <c r="K865">
        <v>0</v>
      </c>
      <c r="L865">
        <v>0</v>
      </c>
      <c r="M865">
        <v>0</v>
      </c>
      <c r="N865">
        <v>216</v>
      </c>
      <c r="O865">
        <v>0</v>
      </c>
      <c r="P865">
        <v>0</v>
      </c>
      <c r="Q865">
        <v>0</v>
      </c>
      <c r="R865">
        <v>100</v>
      </c>
      <c r="S865">
        <v>300</v>
      </c>
      <c r="T865">
        <v>0</v>
      </c>
      <c r="U865">
        <v>33</v>
      </c>
      <c r="V865">
        <v>800</v>
      </c>
      <c r="W865">
        <v>0</v>
      </c>
      <c r="X865">
        <v>585.93</v>
      </c>
      <c r="Y865">
        <v>0</v>
      </c>
      <c r="Z865">
        <v>4430.6</v>
      </c>
      <c r="AA865">
        <v>0</v>
      </c>
      <c r="AB865">
        <v>3461.6</v>
      </c>
      <c r="AC865">
        <v>0</v>
      </c>
      <c r="AD865">
        <v>0</v>
      </c>
      <c r="AE865">
        <v>0</v>
      </c>
      <c r="AF865">
        <v>0</v>
      </c>
      <c r="AG865">
        <v>474.56</v>
      </c>
      <c r="AH865">
        <v>118.64</v>
      </c>
      <c r="AI865">
        <v>17.8</v>
      </c>
      <c r="AJ865">
        <v>356</v>
      </c>
      <c r="AK865">
        <v>949.12</v>
      </c>
      <c r="AL865">
        <v>415.25</v>
      </c>
      <c r="AM865">
        <v>41.52</v>
      </c>
      <c r="AN865">
        <v>100.84</v>
      </c>
      <c r="AO865">
        <v>47.46</v>
      </c>
      <c r="AP865">
        <v>0</v>
      </c>
      <c r="AQ865">
        <v>9391.6</v>
      </c>
      <c r="AR865">
        <v>0</v>
      </c>
      <c r="AS865">
        <v>0</v>
      </c>
      <c r="AT865">
        <v>14113.43</v>
      </c>
      <c r="AU865">
        <v>0</v>
      </c>
      <c r="AV865">
        <v>2</v>
      </c>
      <c r="AW865">
        <v>9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</row>
    <row r="866" spans="1:62">
      <c r="A866" t="s">
        <v>6366</v>
      </c>
      <c r="B866" t="s">
        <v>5378</v>
      </c>
      <c r="C866" t="s">
        <v>5645</v>
      </c>
      <c r="D866">
        <v>9000978</v>
      </c>
      <c r="E866" t="s">
        <v>1140</v>
      </c>
      <c r="F866">
        <v>5.9</v>
      </c>
      <c r="G866">
        <v>2124</v>
      </c>
      <c r="H866">
        <v>0</v>
      </c>
      <c r="I866">
        <v>0</v>
      </c>
      <c r="J866">
        <v>0</v>
      </c>
      <c r="K866">
        <v>0</v>
      </c>
      <c r="L866">
        <v>84</v>
      </c>
      <c r="M866">
        <v>0</v>
      </c>
      <c r="N866">
        <v>144</v>
      </c>
      <c r="O866">
        <v>0</v>
      </c>
      <c r="P866">
        <v>7</v>
      </c>
      <c r="Q866">
        <v>0</v>
      </c>
      <c r="R866">
        <v>100</v>
      </c>
      <c r="S866">
        <v>300</v>
      </c>
      <c r="T866">
        <v>0</v>
      </c>
      <c r="U866">
        <v>56</v>
      </c>
      <c r="V866">
        <v>800</v>
      </c>
      <c r="W866">
        <v>0</v>
      </c>
      <c r="X866">
        <v>0</v>
      </c>
      <c r="Y866">
        <v>0</v>
      </c>
      <c r="Z866">
        <v>3615</v>
      </c>
      <c r="AA866">
        <v>0</v>
      </c>
      <c r="AB866">
        <v>2863.35</v>
      </c>
      <c r="AC866">
        <v>0</v>
      </c>
      <c r="AD866">
        <v>0</v>
      </c>
      <c r="AE866">
        <v>0</v>
      </c>
      <c r="AF866">
        <v>0</v>
      </c>
      <c r="AG866">
        <v>360.8</v>
      </c>
      <c r="AH866">
        <v>104.32</v>
      </c>
      <c r="AI866">
        <v>13.53</v>
      </c>
      <c r="AJ866">
        <v>271</v>
      </c>
      <c r="AK866">
        <v>721.6</v>
      </c>
      <c r="AL866">
        <v>365.12</v>
      </c>
      <c r="AM866">
        <v>31.57</v>
      </c>
      <c r="AN866">
        <v>76.67</v>
      </c>
      <c r="AO866">
        <v>41.73</v>
      </c>
      <c r="AP866">
        <v>0</v>
      </c>
      <c r="AQ866">
        <v>6793.35</v>
      </c>
      <c r="AR866">
        <v>0</v>
      </c>
      <c r="AS866">
        <v>0</v>
      </c>
      <c r="AT866">
        <v>12892.19</v>
      </c>
      <c r="AU866">
        <v>0</v>
      </c>
      <c r="AV866">
        <v>2</v>
      </c>
      <c r="AW866">
        <v>9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>
      <c r="A867" t="s">
        <v>6367</v>
      </c>
      <c r="B867" t="s">
        <v>5378</v>
      </c>
      <c r="C867" t="s">
        <v>5645</v>
      </c>
      <c r="D867">
        <v>9000980</v>
      </c>
      <c r="E867" t="s">
        <v>2853</v>
      </c>
      <c r="F867">
        <v>5.9</v>
      </c>
      <c r="G867">
        <v>2124</v>
      </c>
      <c r="H867">
        <v>0</v>
      </c>
      <c r="I867">
        <v>16</v>
      </c>
      <c r="J867">
        <v>0</v>
      </c>
      <c r="K867">
        <v>0</v>
      </c>
      <c r="L867">
        <v>0</v>
      </c>
      <c r="M867">
        <v>0</v>
      </c>
      <c r="N867">
        <v>144</v>
      </c>
      <c r="O867">
        <v>0</v>
      </c>
      <c r="P867">
        <v>0</v>
      </c>
      <c r="Q867">
        <v>0</v>
      </c>
      <c r="R867">
        <v>100</v>
      </c>
      <c r="S867">
        <v>300</v>
      </c>
      <c r="T867">
        <v>0</v>
      </c>
      <c r="U867">
        <v>33</v>
      </c>
      <c r="V867">
        <v>800</v>
      </c>
      <c r="W867">
        <v>0</v>
      </c>
      <c r="X867">
        <v>781.24</v>
      </c>
      <c r="Y867">
        <v>0</v>
      </c>
      <c r="Z867">
        <v>4298.24</v>
      </c>
      <c r="AA867">
        <v>0</v>
      </c>
      <c r="AB867">
        <v>3461.96</v>
      </c>
      <c r="AC867">
        <v>0</v>
      </c>
      <c r="AD867">
        <v>0</v>
      </c>
      <c r="AE867">
        <v>0</v>
      </c>
      <c r="AF867">
        <v>0</v>
      </c>
      <c r="AG867">
        <v>408.64</v>
      </c>
      <c r="AH867">
        <v>104.32</v>
      </c>
      <c r="AI867">
        <v>15.32</v>
      </c>
      <c r="AJ867">
        <v>306</v>
      </c>
      <c r="AK867">
        <v>817.28</v>
      </c>
      <c r="AL867">
        <v>365.12</v>
      </c>
      <c r="AM867">
        <v>35.76</v>
      </c>
      <c r="AN867">
        <v>86.84</v>
      </c>
      <c r="AO867">
        <v>41.73</v>
      </c>
      <c r="AP867">
        <v>0</v>
      </c>
      <c r="AQ867">
        <v>8391.96</v>
      </c>
      <c r="AR867">
        <v>0</v>
      </c>
      <c r="AS867">
        <v>0</v>
      </c>
      <c r="AT867">
        <v>13645.54</v>
      </c>
      <c r="AU867">
        <v>0</v>
      </c>
      <c r="AV867">
        <v>2</v>
      </c>
      <c r="AW867">
        <v>9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</row>
    <row r="868" spans="1:62">
      <c r="A868" t="s">
        <v>6368</v>
      </c>
      <c r="B868" t="s">
        <v>5378</v>
      </c>
      <c r="C868" t="s">
        <v>5645</v>
      </c>
      <c r="D868">
        <v>9000981</v>
      </c>
      <c r="E868" t="s">
        <v>2908</v>
      </c>
      <c r="F868">
        <v>6.1</v>
      </c>
      <c r="G868">
        <v>2196</v>
      </c>
      <c r="H868">
        <v>0</v>
      </c>
      <c r="I868">
        <v>64</v>
      </c>
      <c r="J868">
        <v>0</v>
      </c>
      <c r="K868">
        <v>0</v>
      </c>
      <c r="L868">
        <v>0</v>
      </c>
      <c r="M868">
        <v>0</v>
      </c>
      <c r="N868">
        <v>216</v>
      </c>
      <c r="O868">
        <v>0</v>
      </c>
      <c r="P868">
        <v>0</v>
      </c>
      <c r="Q868">
        <v>0</v>
      </c>
      <c r="R868">
        <v>100</v>
      </c>
      <c r="S868">
        <v>300</v>
      </c>
      <c r="T868">
        <v>0</v>
      </c>
      <c r="U868">
        <v>33</v>
      </c>
      <c r="V868">
        <v>800</v>
      </c>
      <c r="W868">
        <v>0</v>
      </c>
      <c r="X868">
        <v>514.83</v>
      </c>
      <c r="Y868">
        <v>0</v>
      </c>
      <c r="Z868">
        <v>4223.83</v>
      </c>
      <c r="AA868">
        <v>0</v>
      </c>
      <c r="AB868">
        <v>3390.62</v>
      </c>
      <c r="AC868">
        <v>0</v>
      </c>
      <c r="AD868">
        <v>0</v>
      </c>
      <c r="AE868">
        <v>0</v>
      </c>
      <c r="AF868">
        <v>0</v>
      </c>
      <c r="AG868">
        <v>406.64</v>
      </c>
      <c r="AH868">
        <v>104.32</v>
      </c>
      <c r="AI868">
        <v>15.25</v>
      </c>
      <c r="AJ868">
        <v>305</v>
      </c>
      <c r="AK868">
        <v>813.28</v>
      </c>
      <c r="AL868">
        <v>365.12</v>
      </c>
      <c r="AM868">
        <v>35.58</v>
      </c>
      <c r="AN868">
        <v>86.41</v>
      </c>
      <c r="AO868">
        <v>41.73</v>
      </c>
      <c r="AP868">
        <v>0</v>
      </c>
      <c r="AQ868">
        <v>7320.62</v>
      </c>
      <c r="AR868">
        <v>0</v>
      </c>
      <c r="AS868">
        <v>0</v>
      </c>
      <c r="AT868">
        <v>14284.86</v>
      </c>
      <c r="AU868">
        <v>0</v>
      </c>
      <c r="AV868">
        <v>2</v>
      </c>
      <c r="AW868">
        <v>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</row>
    <row r="869" spans="1:62">
      <c r="A869" t="s">
        <v>6369</v>
      </c>
      <c r="B869" t="s">
        <v>5378</v>
      </c>
      <c r="C869" t="s">
        <v>5645</v>
      </c>
      <c r="D869">
        <v>9000982</v>
      </c>
      <c r="E869" t="s">
        <v>2976</v>
      </c>
      <c r="F869">
        <v>6.1</v>
      </c>
      <c r="G869">
        <v>2196</v>
      </c>
      <c r="H869">
        <v>0</v>
      </c>
      <c r="I869">
        <v>266.08</v>
      </c>
      <c r="J869">
        <v>201.93</v>
      </c>
      <c r="K869">
        <v>0</v>
      </c>
      <c r="L869">
        <v>0</v>
      </c>
      <c r="M869">
        <v>0</v>
      </c>
      <c r="N869">
        <v>216</v>
      </c>
      <c r="O869">
        <v>0</v>
      </c>
      <c r="P869">
        <v>0</v>
      </c>
      <c r="Q869">
        <v>0</v>
      </c>
      <c r="R869">
        <v>100</v>
      </c>
      <c r="S869">
        <v>300</v>
      </c>
      <c r="T869">
        <v>0</v>
      </c>
      <c r="U869">
        <v>33</v>
      </c>
      <c r="V869">
        <v>800</v>
      </c>
      <c r="W869">
        <v>0</v>
      </c>
      <c r="X869">
        <v>302.9</v>
      </c>
      <c r="Y869">
        <v>0</v>
      </c>
      <c r="Z869">
        <v>4415.91</v>
      </c>
      <c r="AA869">
        <v>0</v>
      </c>
      <c r="AB869">
        <v>3527.59</v>
      </c>
      <c r="AC869">
        <v>0</v>
      </c>
      <c r="AD869">
        <v>0</v>
      </c>
      <c r="AE869">
        <v>0</v>
      </c>
      <c r="AF869">
        <v>0</v>
      </c>
      <c r="AG869">
        <v>435.2</v>
      </c>
      <c r="AH869">
        <v>108.8</v>
      </c>
      <c r="AI869">
        <v>16.32</v>
      </c>
      <c r="AJ869">
        <v>326</v>
      </c>
      <c r="AK869">
        <v>870.4</v>
      </c>
      <c r="AL869">
        <v>380.78</v>
      </c>
      <c r="AM869">
        <v>38.08</v>
      </c>
      <c r="AN869">
        <v>92.48</v>
      </c>
      <c r="AO869">
        <v>43.52</v>
      </c>
      <c r="AP869">
        <v>0</v>
      </c>
      <c r="AQ869">
        <v>5457.59</v>
      </c>
      <c r="AR869">
        <v>0</v>
      </c>
      <c r="AS869">
        <v>0</v>
      </c>
      <c r="AT869">
        <v>14529.56</v>
      </c>
      <c r="AU869">
        <v>0</v>
      </c>
      <c r="AV869">
        <v>2</v>
      </c>
      <c r="AW869">
        <v>9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</row>
    <row r="870" spans="1:62">
      <c r="A870" t="s">
        <v>6370</v>
      </c>
      <c r="B870" t="s">
        <v>5378</v>
      </c>
      <c r="C870" t="s">
        <v>5645</v>
      </c>
      <c r="D870">
        <v>9000983</v>
      </c>
      <c r="E870" t="s">
        <v>3007</v>
      </c>
      <c r="F870">
        <v>5.7</v>
      </c>
      <c r="G870">
        <v>2052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100</v>
      </c>
      <c r="S870">
        <v>300</v>
      </c>
      <c r="T870">
        <v>0</v>
      </c>
      <c r="U870">
        <v>33</v>
      </c>
      <c r="V870">
        <v>800</v>
      </c>
      <c r="W870">
        <v>0</v>
      </c>
      <c r="X870">
        <v>1047.79</v>
      </c>
      <c r="Y870">
        <v>0</v>
      </c>
      <c r="Z870">
        <v>4332.79</v>
      </c>
      <c r="AA870">
        <v>0</v>
      </c>
      <c r="AB870">
        <v>3518.87</v>
      </c>
      <c r="AC870">
        <v>0</v>
      </c>
      <c r="AD870">
        <v>0</v>
      </c>
      <c r="AE870">
        <v>0</v>
      </c>
      <c r="AF870">
        <v>0</v>
      </c>
      <c r="AG870">
        <v>395.76</v>
      </c>
      <c r="AH870">
        <v>104.32</v>
      </c>
      <c r="AI870">
        <v>14.84</v>
      </c>
      <c r="AJ870">
        <v>297</v>
      </c>
      <c r="AK870">
        <v>791.52</v>
      </c>
      <c r="AL870">
        <v>365.12</v>
      </c>
      <c r="AM870">
        <v>34.63</v>
      </c>
      <c r="AN870">
        <v>84.1</v>
      </c>
      <c r="AO870">
        <v>41.73</v>
      </c>
      <c r="AP870">
        <v>0</v>
      </c>
      <c r="AQ870">
        <v>3448.87</v>
      </c>
      <c r="AR870">
        <v>0</v>
      </c>
      <c r="AS870">
        <v>0</v>
      </c>
      <c r="AT870">
        <v>13361.8</v>
      </c>
      <c r="AU870">
        <v>0</v>
      </c>
      <c r="AV870">
        <v>2</v>
      </c>
      <c r="AW870">
        <v>9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</row>
    <row r="871" spans="1:62">
      <c r="A871" t="s">
        <v>6371</v>
      </c>
      <c r="B871" t="s">
        <v>5378</v>
      </c>
      <c r="C871" t="s">
        <v>5645</v>
      </c>
      <c r="D871">
        <v>9000984</v>
      </c>
      <c r="E871" t="s">
        <v>2924</v>
      </c>
      <c r="F871">
        <v>5.9</v>
      </c>
      <c r="G871">
        <v>2124</v>
      </c>
      <c r="H871">
        <v>0</v>
      </c>
      <c r="I871">
        <v>96</v>
      </c>
      <c r="J871">
        <v>0</v>
      </c>
      <c r="K871">
        <v>0</v>
      </c>
      <c r="L871">
        <v>0</v>
      </c>
      <c r="M871">
        <v>0</v>
      </c>
      <c r="N871">
        <v>216</v>
      </c>
      <c r="O871">
        <v>0</v>
      </c>
      <c r="P871">
        <v>0</v>
      </c>
      <c r="Q871">
        <v>0</v>
      </c>
      <c r="R871">
        <v>100</v>
      </c>
      <c r="S871">
        <v>300</v>
      </c>
      <c r="T871">
        <v>0</v>
      </c>
      <c r="U871">
        <v>33</v>
      </c>
      <c r="V871">
        <v>800</v>
      </c>
      <c r="W871">
        <v>0</v>
      </c>
      <c r="X871">
        <v>585.93</v>
      </c>
      <c r="Y871">
        <v>0</v>
      </c>
      <c r="Z871">
        <v>4254.93</v>
      </c>
      <c r="AA871">
        <v>0</v>
      </c>
      <c r="AB871">
        <v>3428.37</v>
      </c>
      <c r="AC871">
        <v>0</v>
      </c>
      <c r="AD871">
        <v>0</v>
      </c>
      <c r="AE871">
        <v>0</v>
      </c>
      <c r="AF871">
        <v>0</v>
      </c>
      <c r="AG871">
        <v>403.12</v>
      </c>
      <c r="AH871">
        <v>104.32</v>
      </c>
      <c r="AI871">
        <v>15.12</v>
      </c>
      <c r="AJ871">
        <v>302</v>
      </c>
      <c r="AK871">
        <v>806.24</v>
      </c>
      <c r="AL871">
        <v>365.12</v>
      </c>
      <c r="AM871">
        <v>35.27</v>
      </c>
      <c r="AN871">
        <v>85.66</v>
      </c>
      <c r="AO871">
        <v>41.73</v>
      </c>
      <c r="AP871">
        <v>0</v>
      </c>
      <c r="AQ871">
        <v>3358.37</v>
      </c>
      <c r="AR871">
        <v>0</v>
      </c>
      <c r="AS871">
        <v>0</v>
      </c>
      <c r="AT871">
        <v>13916.92</v>
      </c>
      <c r="AU871">
        <v>16.76</v>
      </c>
      <c r="AV871">
        <v>2</v>
      </c>
      <c r="AW871">
        <v>9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</row>
    <row r="872" spans="1:62">
      <c r="A872" t="s">
        <v>6372</v>
      </c>
      <c r="B872" t="s">
        <v>5378</v>
      </c>
      <c r="C872" t="s">
        <v>5645</v>
      </c>
      <c r="D872">
        <v>9000985</v>
      </c>
      <c r="E872" t="s">
        <v>2980</v>
      </c>
      <c r="F872">
        <v>6.1</v>
      </c>
      <c r="G872">
        <v>2196</v>
      </c>
      <c r="H872">
        <v>0</v>
      </c>
      <c r="I872">
        <v>212.63</v>
      </c>
      <c r="J872">
        <v>201.93</v>
      </c>
      <c r="K872">
        <v>0</v>
      </c>
      <c r="L872">
        <v>0</v>
      </c>
      <c r="M872">
        <v>0</v>
      </c>
      <c r="N872">
        <v>216</v>
      </c>
      <c r="O872">
        <v>0</v>
      </c>
      <c r="P872">
        <v>0</v>
      </c>
      <c r="Q872">
        <v>0</v>
      </c>
      <c r="R872">
        <v>100</v>
      </c>
      <c r="S872">
        <v>300</v>
      </c>
      <c r="T872">
        <v>0</v>
      </c>
      <c r="U872">
        <v>33</v>
      </c>
      <c r="V872">
        <v>800</v>
      </c>
      <c r="W872">
        <v>0</v>
      </c>
      <c r="X872">
        <v>302.9</v>
      </c>
      <c r="Y872">
        <v>0</v>
      </c>
      <c r="Z872">
        <v>4362.46</v>
      </c>
      <c r="AA872">
        <v>0</v>
      </c>
      <c r="AB872">
        <v>3249.01</v>
      </c>
      <c r="AC872">
        <v>0</v>
      </c>
      <c r="AD872">
        <v>0</v>
      </c>
      <c r="AE872">
        <v>0</v>
      </c>
      <c r="AF872">
        <v>0</v>
      </c>
      <c r="AG872">
        <v>545.6</v>
      </c>
      <c r="AH872">
        <v>136.39</v>
      </c>
      <c r="AI872">
        <v>20.46</v>
      </c>
      <c r="AJ872">
        <v>409</v>
      </c>
      <c r="AK872">
        <v>1091.2</v>
      </c>
      <c r="AL872">
        <v>477.38</v>
      </c>
      <c r="AM872">
        <v>47.74</v>
      </c>
      <c r="AN872">
        <v>115.94</v>
      </c>
      <c r="AO872">
        <v>54.56</v>
      </c>
      <c r="AP872">
        <v>0</v>
      </c>
      <c r="AQ872">
        <v>3179.01</v>
      </c>
      <c r="AR872">
        <v>0</v>
      </c>
      <c r="AS872">
        <v>0</v>
      </c>
      <c r="AT872">
        <v>14102.63</v>
      </c>
      <c r="AU872">
        <v>27.71</v>
      </c>
      <c r="AV872">
        <v>2</v>
      </c>
      <c r="AW872">
        <v>9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</row>
    <row r="873" spans="1:62">
      <c r="A873" t="s">
        <v>6373</v>
      </c>
      <c r="B873" t="s">
        <v>5378</v>
      </c>
      <c r="C873" t="s">
        <v>5645</v>
      </c>
      <c r="D873">
        <v>9000986</v>
      </c>
      <c r="E873" t="s">
        <v>2944</v>
      </c>
      <c r="F873">
        <v>6.1</v>
      </c>
      <c r="G873">
        <v>2196</v>
      </c>
      <c r="H873">
        <v>0</v>
      </c>
      <c r="I873">
        <v>16</v>
      </c>
      <c r="J873">
        <v>0</v>
      </c>
      <c r="K873">
        <v>0</v>
      </c>
      <c r="L873">
        <v>0</v>
      </c>
      <c r="M873">
        <v>0</v>
      </c>
      <c r="N873">
        <v>216</v>
      </c>
      <c r="O873">
        <v>0</v>
      </c>
      <c r="P873">
        <v>0</v>
      </c>
      <c r="Q873">
        <v>0</v>
      </c>
      <c r="R873">
        <v>100</v>
      </c>
      <c r="S873">
        <v>300</v>
      </c>
      <c r="T873">
        <v>0</v>
      </c>
      <c r="U873">
        <v>33</v>
      </c>
      <c r="V873">
        <v>800</v>
      </c>
      <c r="W873">
        <v>0</v>
      </c>
      <c r="X873">
        <v>1110.62</v>
      </c>
      <c r="Y873">
        <v>0</v>
      </c>
      <c r="Z873">
        <v>4771.62</v>
      </c>
      <c r="AA873">
        <v>0</v>
      </c>
      <c r="AB873">
        <v>4016.48</v>
      </c>
      <c r="AC873">
        <v>0</v>
      </c>
      <c r="AD873">
        <v>0</v>
      </c>
      <c r="AE873">
        <v>0</v>
      </c>
      <c r="AF873">
        <v>0</v>
      </c>
      <c r="AG873">
        <v>363.2</v>
      </c>
      <c r="AH873">
        <v>104.32</v>
      </c>
      <c r="AI873">
        <v>13.62</v>
      </c>
      <c r="AJ873">
        <v>272</v>
      </c>
      <c r="AK873">
        <v>726.4</v>
      </c>
      <c r="AL873">
        <v>365.12</v>
      </c>
      <c r="AM873">
        <v>31.78</v>
      </c>
      <c r="AN873">
        <v>77.18</v>
      </c>
      <c r="AO873">
        <v>41.73</v>
      </c>
      <c r="AP873">
        <v>0</v>
      </c>
      <c r="AQ873">
        <v>3946.48</v>
      </c>
      <c r="AR873">
        <v>0</v>
      </c>
      <c r="AS873">
        <v>0</v>
      </c>
      <c r="AT873">
        <v>15464.58</v>
      </c>
      <c r="AU873">
        <v>45.54</v>
      </c>
      <c r="AV873">
        <v>2</v>
      </c>
      <c r="AW873">
        <v>9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</row>
    <row r="874" spans="1:62">
      <c r="A874" t="s">
        <v>6374</v>
      </c>
      <c r="B874" t="s">
        <v>5378</v>
      </c>
      <c r="C874" t="s">
        <v>5476</v>
      </c>
      <c r="D874">
        <v>9000987</v>
      </c>
      <c r="E874" t="s">
        <v>3019</v>
      </c>
      <c r="F874">
        <v>5.9</v>
      </c>
      <c r="G874">
        <v>2124</v>
      </c>
      <c r="H874">
        <v>0</v>
      </c>
      <c r="I874">
        <v>0</v>
      </c>
      <c r="J874">
        <v>390.62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100</v>
      </c>
      <c r="S874">
        <v>300</v>
      </c>
      <c r="T874">
        <v>0</v>
      </c>
      <c r="U874">
        <v>33</v>
      </c>
      <c r="V874">
        <v>800</v>
      </c>
      <c r="W874">
        <v>0</v>
      </c>
      <c r="X874">
        <v>1367.19</v>
      </c>
      <c r="Y874">
        <v>0</v>
      </c>
      <c r="Z874">
        <v>5114.81</v>
      </c>
      <c r="AA874">
        <v>0</v>
      </c>
      <c r="AB874">
        <v>3711.32</v>
      </c>
      <c r="AC874">
        <v>0</v>
      </c>
      <c r="AD874">
        <v>0</v>
      </c>
      <c r="AE874">
        <v>0</v>
      </c>
      <c r="AF874">
        <v>0</v>
      </c>
      <c r="AG874">
        <v>647.6</v>
      </c>
      <c r="AH874">
        <v>161.91</v>
      </c>
      <c r="AI874">
        <v>24.29</v>
      </c>
      <c r="AJ874">
        <v>486</v>
      </c>
      <c r="AK874">
        <v>1295.2</v>
      </c>
      <c r="AL874">
        <v>566.68</v>
      </c>
      <c r="AM874">
        <v>56.67</v>
      </c>
      <c r="AN874">
        <v>137.62</v>
      </c>
      <c r="AO874">
        <v>64.76</v>
      </c>
      <c r="AP874">
        <v>0</v>
      </c>
      <c r="AQ874">
        <v>7723.01</v>
      </c>
      <c r="AR874">
        <v>81.69</v>
      </c>
      <c r="AS874">
        <v>0</v>
      </c>
      <c r="AT874">
        <v>18023.41</v>
      </c>
      <c r="AU874">
        <v>90.7</v>
      </c>
      <c r="AV874">
        <v>2</v>
      </c>
      <c r="AW874">
        <v>9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</row>
    <row r="875" spans="1:62">
      <c r="A875" t="s">
        <v>6375</v>
      </c>
      <c r="B875" t="s">
        <v>5378</v>
      </c>
      <c r="C875" t="s">
        <v>5923</v>
      </c>
      <c r="D875">
        <v>9000988</v>
      </c>
      <c r="E875" t="s">
        <v>3023</v>
      </c>
      <c r="F875">
        <v>5.9</v>
      </c>
      <c r="G875">
        <v>2124</v>
      </c>
      <c r="H875">
        <v>0</v>
      </c>
      <c r="I875">
        <v>309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100</v>
      </c>
      <c r="S875">
        <v>300</v>
      </c>
      <c r="T875">
        <v>0</v>
      </c>
      <c r="U875">
        <v>33</v>
      </c>
      <c r="V875">
        <v>800</v>
      </c>
      <c r="W875">
        <v>0</v>
      </c>
      <c r="X875">
        <v>0</v>
      </c>
      <c r="Y875">
        <v>0</v>
      </c>
      <c r="Z875">
        <v>3666</v>
      </c>
      <c r="AA875">
        <v>0</v>
      </c>
      <c r="AB875">
        <v>2400.84</v>
      </c>
      <c r="AC875">
        <v>0</v>
      </c>
      <c r="AD875">
        <v>0</v>
      </c>
      <c r="AE875">
        <v>0</v>
      </c>
      <c r="AF875">
        <v>0</v>
      </c>
      <c r="AG875">
        <v>619.92</v>
      </c>
      <c r="AH875">
        <v>154.99</v>
      </c>
      <c r="AI875">
        <v>23.25</v>
      </c>
      <c r="AJ875">
        <v>465</v>
      </c>
      <c r="AK875">
        <v>1239.84</v>
      </c>
      <c r="AL875">
        <v>542.46</v>
      </c>
      <c r="AM875">
        <v>54.24</v>
      </c>
      <c r="AN875">
        <v>131.73</v>
      </c>
      <c r="AO875">
        <v>62</v>
      </c>
      <c r="AP875">
        <v>0</v>
      </c>
      <c r="AQ875">
        <v>2330.84</v>
      </c>
      <c r="AR875">
        <v>0</v>
      </c>
      <c r="AS875">
        <v>0</v>
      </c>
      <c r="AT875">
        <v>20009.2</v>
      </c>
      <c r="AU875">
        <v>230.35</v>
      </c>
      <c r="AV875">
        <v>2</v>
      </c>
      <c r="AW875">
        <v>9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</row>
    <row r="876" spans="1:62">
      <c r="A876" t="s">
        <v>6376</v>
      </c>
      <c r="B876" t="s">
        <v>5378</v>
      </c>
      <c r="C876" t="s">
        <v>5645</v>
      </c>
      <c r="D876">
        <v>9000989</v>
      </c>
      <c r="E876" t="s">
        <v>3027</v>
      </c>
      <c r="F876">
        <v>6.1</v>
      </c>
      <c r="G876">
        <v>2196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144</v>
      </c>
      <c r="O876">
        <v>0</v>
      </c>
      <c r="P876">
        <v>0</v>
      </c>
      <c r="Q876">
        <v>0</v>
      </c>
      <c r="R876">
        <v>100</v>
      </c>
      <c r="S876">
        <v>300</v>
      </c>
      <c r="T876">
        <v>0</v>
      </c>
      <c r="U876">
        <v>33</v>
      </c>
      <c r="V876">
        <v>800</v>
      </c>
      <c r="W876">
        <v>0</v>
      </c>
      <c r="X876">
        <v>605.79</v>
      </c>
      <c r="Y876">
        <v>0</v>
      </c>
      <c r="Z876">
        <v>4178.79</v>
      </c>
      <c r="AA876">
        <v>0</v>
      </c>
      <c r="AB876">
        <v>3341.11</v>
      </c>
      <c r="AC876">
        <v>0</v>
      </c>
      <c r="AD876">
        <v>0</v>
      </c>
      <c r="AE876">
        <v>0</v>
      </c>
      <c r="AF876">
        <v>0</v>
      </c>
      <c r="AG876">
        <v>409.02</v>
      </c>
      <c r="AH876">
        <v>104.32</v>
      </c>
      <c r="AI876">
        <v>15.34</v>
      </c>
      <c r="AJ876">
        <v>307</v>
      </c>
      <c r="AK876">
        <v>818.05</v>
      </c>
      <c r="AL876">
        <v>365.12</v>
      </c>
      <c r="AM876">
        <v>35.79</v>
      </c>
      <c r="AN876">
        <v>86.92</v>
      </c>
      <c r="AO876">
        <v>41.73</v>
      </c>
      <c r="AP876">
        <v>0</v>
      </c>
      <c r="AQ876">
        <v>7271.11</v>
      </c>
      <c r="AR876">
        <v>0</v>
      </c>
      <c r="AS876">
        <v>0</v>
      </c>
      <c r="AT876">
        <v>13326.36</v>
      </c>
      <c r="AU876">
        <v>0</v>
      </c>
      <c r="AV876">
        <v>2</v>
      </c>
      <c r="AW876">
        <v>9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>
      <c r="A877" t="s">
        <v>6377</v>
      </c>
      <c r="B877" t="s">
        <v>5378</v>
      </c>
      <c r="C877" t="s">
        <v>5645</v>
      </c>
      <c r="D877">
        <v>9000990</v>
      </c>
      <c r="E877" t="s">
        <v>3031</v>
      </c>
      <c r="F877">
        <v>5.9</v>
      </c>
      <c r="G877">
        <v>2124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144</v>
      </c>
      <c r="O877">
        <v>0</v>
      </c>
      <c r="P877">
        <v>0</v>
      </c>
      <c r="Q877">
        <v>0</v>
      </c>
      <c r="R877">
        <v>100</v>
      </c>
      <c r="S877">
        <v>300</v>
      </c>
      <c r="T877">
        <v>0</v>
      </c>
      <c r="U877">
        <v>33</v>
      </c>
      <c r="V877">
        <v>800</v>
      </c>
      <c r="W877">
        <v>0</v>
      </c>
      <c r="X877">
        <v>292.97</v>
      </c>
      <c r="Y877">
        <v>344.25</v>
      </c>
      <c r="Z877">
        <v>3449.72</v>
      </c>
      <c r="AA877">
        <v>0</v>
      </c>
      <c r="AB877">
        <v>2750.3</v>
      </c>
      <c r="AC877">
        <v>0</v>
      </c>
      <c r="AD877">
        <v>0</v>
      </c>
      <c r="AE877">
        <v>0</v>
      </c>
      <c r="AF877">
        <v>0</v>
      </c>
      <c r="AG877">
        <v>331.66</v>
      </c>
      <c r="AH877">
        <v>104.32</v>
      </c>
      <c r="AI877">
        <v>12.44</v>
      </c>
      <c r="AJ877">
        <v>249</v>
      </c>
      <c r="AK877">
        <v>663.31</v>
      </c>
      <c r="AL877">
        <v>365.12</v>
      </c>
      <c r="AM877">
        <v>29.02</v>
      </c>
      <c r="AN877">
        <v>70.48</v>
      </c>
      <c r="AO877">
        <v>41.73</v>
      </c>
      <c r="AP877">
        <v>0</v>
      </c>
      <c r="AQ877">
        <v>2680.3</v>
      </c>
      <c r="AR877">
        <v>0</v>
      </c>
      <c r="AS877">
        <v>0</v>
      </c>
      <c r="AT877">
        <v>12628.07</v>
      </c>
      <c r="AU877">
        <v>0</v>
      </c>
      <c r="AV877">
        <v>2</v>
      </c>
      <c r="AW877">
        <v>9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</row>
    <row r="878" spans="1:62">
      <c r="A878" t="s">
        <v>6378</v>
      </c>
      <c r="B878" t="s">
        <v>5378</v>
      </c>
      <c r="C878" t="s">
        <v>5645</v>
      </c>
      <c r="D878">
        <v>9000991</v>
      </c>
      <c r="E878" t="s">
        <v>3035</v>
      </c>
      <c r="F878">
        <v>6.1</v>
      </c>
      <c r="G878">
        <v>2196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216</v>
      </c>
      <c r="O878">
        <v>0</v>
      </c>
      <c r="P878">
        <v>0</v>
      </c>
      <c r="Q878">
        <v>0</v>
      </c>
      <c r="R878">
        <v>100</v>
      </c>
      <c r="S878">
        <v>300</v>
      </c>
      <c r="T878">
        <v>0</v>
      </c>
      <c r="U878">
        <v>33</v>
      </c>
      <c r="V878">
        <v>800</v>
      </c>
      <c r="W878">
        <v>0</v>
      </c>
      <c r="X878">
        <v>807.72</v>
      </c>
      <c r="Y878">
        <v>0</v>
      </c>
      <c r="Z878">
        <v>4452.72</v>
      </c>
      <c r="AA878">
        <v>0</v>
      </c>
      <c r="AB878">
        <v>3660.03</v>
      </c>
      <c r="AC878">
        <v>0</v>
      </c>
      <c r="AD878">
        <v>0</v>
      </c>
      <c r="AE878">
        <v>0</v>
      </c>
      <c r="AF878">
        <v>0</v>
      </c>
      <c r="AG878">
        <v>383.97</v>
      </c>
      <c r="AH878">
        <v>104.32</v>
      </c>
      <c r="AI878">
        <v>14.4</v>
      </c>
      <c r="AJ878">
        <v>288</v>
      </c>
      <c r="AK878">
        <v>767.94</v>
      </c>
      <c r="AL878">
        <v>365.12</v>
      </c>
      <c r="AM878">
        <v>33.6</v>
      </c>
      <c r="AN878">
        <v>81.59</v>
      </c>
      <c r="AO878">
        <v>41.73</v>
      </c>
      <c r="AP878">
        <v>0</v>
      </c>
      <c r="AQ878">
        <v>5590.03</v>
      </c>
      <c r="AR878">
        <v>0</v>
      </c>
      <c r="AS878">
        <v>0</v>
      </c>
      <c r="AT878">
        <v>14087.72</v>
      </c>
      <c r="AU878">
        <v>0</v>
      </c>
      <c r="AV878">
        <v>2</v>
      </c>
      <c r="AW878">
        <v>9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>
      <c r="A879" t="s">
        <v>6379</v>
      </c>
      <c r="B879" t="s">
        <v>5378</v>
      </c>
      <c r="C879" t="s">
        <v>5645</v>
      </c>
      <c r="D879">
        <v>9000992</v>
      </c>
      <c r="E879" t="s">
        <v>3039</v>
      </c>
      <c r="F879">
        <v>5.9</v>
      </c>
      <c r="G879">
        <v>2124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144</v>
      </c>
      <c r="O879">
        <v>0</v>
      </c>
      <c r="P879">
        <v>0</v>
      </c>
      <c r="Q879">
        <v>0</v>
      </c>
      <c r="R879">
        <v>100</v>
      </c>
      <c r="S879">
        <v>300</v>
      </c>
      <c r="T879">
        <v>0</v>
      </c>
      <c r="U879">
        <v>33</v>
      </c>
      <c r="V879">
        <v>800</v>
      </c>
      <c r="W879">
        <v>0</v>
      </c>
      <c r="X879">
        <v>878.9</v>
      </c>
      <c r="Y879">
        <v>0</v>
      </c>
      <c r="Z879">
        <v>4379.9</v>
      </c>
      <c r="AA879">
        <v>0</v>
      </c>
      <c r="AB879">
        <v>3612.8</v>
      </c>
      <c r="AC879">
        <v>0</v>
      </c>
      <c r="AD879">
        <v>0</v>
      </c>
      <c r="AE879">
        <v>0</v>
      </c>
      <c r="AF879">
        <v>0</v>
      </c>
      <c r="AG879">
        <v>369.91</v>
      </c>
      <c r="AH879">
        <v>104.32</v>
      </c>
      <c r="AI879">
        <v>13.87</v>
      </c>
      <c r="AJ879">
        <v>277</v>
      </c>
      <c r="AK879">
        <v>739.82</v>
      </c>
      <c r="AL879">
        <v>365.12</v>
      </c>
      <c r="AM879">
        <v>32.37</v>
      </c>
      <c r="AN879">
        <v>78.61</v>
      </c>
      <c r="AO879">
        <v>41.73</v>
      </c>
      <c r="AP879">
        <v>0</v>
      </c>
      <c r="AQ879">
        <v>7542.8</v>
      </c>
      <c r="AR879">
        <v>0</v>
      </c>
      <c r="AS879">
        <v>0</v>
      </c>
      <c r="AT879">
        <v>13355.21</v>
      </c>
      <c r="AU879">
        <v>0</v>
      </c>
      <c r="AV879">
        <v>2</v>
      </c>
      <c r="AW879">
        <v>9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</row>
    <row r="880" spans="1:62">
      <c r="A880" t="s">
        <v>6380</v>
      </c>
      <c r="B880" t="s">
        <v>5378</v>
      </c>
      <c r="C880" t="s">
        <v>5645</v>
      </c>
      <c r="D880">
        <v>9000993</v>
      </c>
      <c r="E880" t="s">
        <v>3043</v>
      </c>
      <c r="F880">
        <v>5.9</v>
      </c>
      <c r="G880">
        <v>2124</v>
      </c>
      <c r="H880">
        <v>0</v>
      </c>
      <c r="I880">
        <v>0</v>
      </c>
      <c r="J880">
        <v>195.31</v>
      </c>
      <c r="K880">
        <v>0</v>
      </c>
      <c r="L880">
        <v>0</v>
      </c>
      <c r="M880">
        <v>0</v>
      </c>
      <c r="N880">
        <v>216</v>
      </c>
      <c r="O880">
        <v>0</v>
      </c>
      <c r="P880">
        <v>0</v>
      </c>
      <c r="Q880">
        <v>0</v>
      </c>
      <c r="R880">
        <v>100</v>
      </c>
      <c r="S880">
        <v>300</v>
      </c>
      <c r="T880">
        <v>0</v>
      </c>
      <c r="U880">
        <v>33</v>
      </c>
      <c r="V880">
        <v>800</v>
      </c>
      <c r="W880">
        <v>0</v>
      </c>
      <c r="X880">
        <v>585.93</v>
      </c>
      <c r="Y880">
        <v>0</v>
      </c>
      <c r="Z880">
        <v>4354.24</v>
      </c>
      <c r="AA880">
        <v>0</v>
      </c>
      <c r="AB880">
        <v>3663.97</v>
      </c>
      <c r="AC880">
        <v>0</v>
      </c>
      <c r="AD880">
        <v>0</v>
      </c>
      <c r="AE880">
        <v>0</v>
      </c>
      <c r="AF880">
        <v>0</v>
      </c>
      <c r="AG880">
        <v>326.7</v>
      </c>
      <c r="AH880">
        <v>104.32</v>
      </c>
      <c r="AI880">
        <v>12.25</v>
      </c>
      <c r="AJ880">
        <v>245</v>
      </c>
      <c r="AK880">
        <v>653.4</v>
      </c>
      <c r="AL880">
        <v>365.12</v>
      </c>
      <c r="AM880">
        <v>28.59</v>
      </c>
      <c r="AN880">
        <v>69.42</v>
      </c>
      <c r="AO880">
        <v>41.73</v>
      </c>
      <c r="AP880">
        <v>0</v>
      </c>
      <c r="AQ880">
        <v>7593.97</v>
      </c>
      <c r="AR880">
        <v>0</v>
      </c>
      <c r="AS880">
        <v>0</v>
      </c>
      <c r="AT880">
        <v>13175.41</v>
      </c>
      <c r="AU880">
        <v>0</v>
      </c>
      <c r="AV880">
        <v>2</v>
      </c>
      <c r="AW880">
        <v>9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</row>
    <row r="881" spans="1:62">
      <c r="A881" t="s">
        <v>6381</v>
      </c>
      <c r="B881" t="s">
        <v>5378</v>
      </c>
      <c r="C881" t="s">
        <v>5645</v>
      </c>
      <c r="D881">
        <v>9000994</v>
      </c>
      <c r="E881" t="s">
        <v>3047</v>
      </c>
      <c r="F881">
        <v>5.9</v>
      </c>
      <c r="G881">
        <v>2124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216</v>
      </c>
      <c r="O881">
        <v>0</v>
      </c>
      <c r="P881">
        <v>0</v>
      </c>
      <c r="Q881">
        <v>0</v>
      </c>
      <c r="R881">
        <v>100</v>
      </c>
      <c r="S881">
        <v>300</v>
      </c>
      <c r="T881">
        <v>0</v>
      </c>
      <c r="U881">
        <v>33</v>
      </c>
      <c r="V881">
        <v>800</v>
      </c>
      <c r="W881">
        <v>0</v>
      </c>
      <c r="X881">
        <v>878.9</v>
      </c>
      <c r="Y881">
        <v>0</v>
      </c>
      <c r="Z881">
        <v>4451.9</v>
      </c>
      <c r="AA881">
        <v>0</v>
      </c>
      <c r="AB881">
        <v>3659.19</v>
      </c>
      <c r="AC881">
        <v>0</v>
      </c>
      <c r="AD881">
        <v>0</v>
      </c>
      <c r="AE881">
        <v>0</v>
      </c>
      <c r="AF881">
        <v>0</v>
      </c>
      <c r="AG881">
        <v>383.99</v>
      </c>
      <c r="AH881">
        <v>104.32</v>
      </c>
      <c r="AI881">
        <v>14.4</v>
      </c>
      <c r="AJ881">
        <v>288</v>
      </c>
      <c r="AK881">
        <v>767.98</v>
      </c>
      <c r="AL881">
        <v>365.12</v>
      </c>
      <c r="AM881">
        <v>33.6</v>
      </c>
      <c r="AN881">
        <v>81.6</v>
      </c>
      <c r="AO881">
        <v>41.73</v>
      </c>
      <c r="AP881">
        <v>0</v>
      </c>
      <c r="AQ881">
        <v>9589.19</v>
      </c>
      <c r="AR881">
        <v>0</v>
      </c>
      <c r="AS881">
        <v>0</v>
      </c>
      <c r="AT881">
        <v>13494.38</v>
      </c>
      <c r="AU881">
        <v>0</v>
      </c>
      <c r="AV881">
        <v>2</v>
      </c>
      <c r="AW881">
        <v>9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</row>
    <row r="882" spans="1:62">
      <c r="A882" t="s">
        <v>6382</v>
      </c>
      <c r="B882" t="s">
        <v>5378</v>
      </c>
      <c r="C882" t="s">
        <v>5735</v>
      </c>
      <c r="D882">
        <v>9000995</v>
      </c>
      <c r="E882" t="s">
        <v>3051</v>
      </c>
      <c r="F882">
        <v>6.1</v>
      </c>
      <c r="G882">
        <v>2196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216</v>
      </c>
      <c r="O882">
        <v>0</v>
      </c>
      <c r="P882">
        <v>0</v>
      </c>
      <c r="Q882">
        <v>0</v>
      </c>
      <c r="R882">
        <v>100</v>
      </c>
      <c r="S882">
        <v>300</v>
      </c>
      <c r="T882">
        <v>0</v>
      </c>
      <c r="U882">
        <v>33</v>
      </c>
      <c r="V882">
        <v>800</v>
      </c>
      <c r="W882">
        <v>0</v>
      </c>
      <c r="X882">
        <v>605.79</v>
      </c>
      <c r="Y882">
        <v>0</v>
      </c>
      <c r="Z882">
        <v>4250.79</v>
      </c>
      <c r="AA882">
        <v>0</v>
      </c>
      <c r="AB882">
        <v>3429.72</v>
      </c>
      <c r="AC882">
        <v>0</v>
      </c>
      <c r="AD882">
        <v>0</v>
      </c>
      <c r="AE882">
        <v>0</v>
      </c>
      <c r="AF882">
        <v>0</v>
      </c>
      <c r="AG882">
        <v>399.76</v>
      </c>
      <c r="AH882">
        <v>104.32</v>
      </c>
      <c r="AI882">
        <v>14.99</v>
      </c>
      <c r="AJ882">
        <v>300</v>
      </c>
      <c r="AK882">
        <v>799.52</v>
      </c>
      <c r="AL882">
        <v>365.12</v>
      </c>
      <c r="AM882">
        <v>34.98</v>
      </c>
      <c r="AN882">
        <v>84.95</v>
      </c>
      <c r="AO882">
        <v>41.73</v>
      </c>
      <c r="AP882">
        <v>0</v>
      </c>
      <c r="AQ882">
        <v>7359.72</v>
      </c>
      <c r="AR882">
        <v>0</v>
      </c>
      <c r="AS882">
        <v>0</v>
      </c>
      <c r="AT882">
        <v>13467.58</v>
      </c>
      <c r="AU882">
        <v>0</v>
      </c>
      <c r="AV882">
        <v>2</v>
      </c>
      <c r="AW882">
        <v>9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</row>
    <row r="883" spans="1:62">
      <c r="A883" t="s">
        <v>6383</v>
      </c>
      <c r="B883" t="s">
        <v>5378</v>
      </c>
      <c r="C883" t="s">
        <v>5645</v>
      </c>
      <c r="D883">
        <v>9000996</v>
      </c>
      <c r="E883" t="s">
        <v>3055</v>
      </c>
      <c r="F883">
        <v>5.9</v>
      </c>
      <c r="G883">
        <v>2124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216</v>
      </c>
      <c r="O883">
        <v>0</v>
      </c>
      <c r="P883">
        <v>0</v>
      </c>
      <c r="Q883">
        <v>0</v>
      </c>
      <c r="R883">
        <v>100</v>
      </c>
      <c r="S883">
        <v>300</v>
      </c>
      <c r="T883">
        <v>0</v>
      </c>
      <c r="U883">
        <v>33</v>
      </c>
      <c r="V883">
        <v>800</v>
      </c>
      <c r="W883">
        <v>0</v>
      </c>
      <c r="X883">
        <v>585.93</v>
      </c>
      <c r="Y883">
        <v>0</v>
      </c>
      <c r="Z883">
        <v>4158.93</v>
      </c>
      <c r="AA883">
        <v>0</v>
      </c>
      <c r="AB883">
        <v>3431.21</v>
      </c>
      <c r="AC883">
        <v>0</v>
      </c>
      <c r="AD883">
        <v>0</v>
      </c>
      <c r="AE883">
        <v>0</v>
      </c>
      <c r="AF883">
        <v>0</v>
      </c>
      <c r="AG883">
        <v>347.37</v>
      </c>
      <c r="AH883">
        <v>104.32</v>
      </c>
      <c r="AI883">
        <v>13.03</v>
      </c>
      <c r="AJ883">
        <v>261</v>
      </c>
      <c r="AK883">
        <v>694.73</v>
      </c>
      <c r="AL883">
        <v>365.12</v>
      </c>
      <c r="AM883">
        <v>30.39</v>
      </c>
      <c r="AN883">
        <v>73.82</v>
      </c>
      <c r="AO883">
        <v>41.73</v>
      </c>
      <c r="AP883">
        <v>0</v>
      </c>
      <c r="AQ883">
        <v>6361.21</v>
      </c>
      <c r="AR883">
        <v>0</v>
      </c>
      <c r="AS883">
        <v>0</v>
      </c>
      <c r="AT883">
        <v>13476.38</v>
      </c>
      <c r="AU883">
        <v>0</v>
      </c>
      <c r="AV883">
        <v>2</v>
      </c>
      <c r="AW883">
        <v>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>
      <c r="A884" t="s">
        <v>6384</v>
      </c>
      <c r="B884" t="s">
        <v>5378</v>
      </c>
      <c r="C884" t="s">
        <v>5645</v>
      </c>
      <c r="D884">
        <v>9000997</v>
      </c>
      <c r="E884" t="s">
        <v>3059</v>
      </c>
      <c r="F884">
        <v>5.9</v>
      </c>
      <c r="G884">
        <v>2124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216</v>
      </c>
      <c r="O884">
        <v>0</v>
      </c>
      <c r="P884">
        <v>0</v>
      </c>
      <c r="Q884">
        <v>0</v>
      </c>
      <c r="R884">
        <v>100</v>
      </c>
      <c r="S884">
        <v>300</v>
      </c>
      <c r="T884">
        <v>0</v>
      </c>
      <c r="U884">
        <v>33</v>
      </c>
      <c r="V884">
        <v>800</v>
      </c>
      <c r="W884">
        <v>0</v>
      </c>
      <c r="X884">
        <v>585.93</v>
      </c>
      <c r="Y884">
        <v>0</v>
      </c>
      <c r="Z884">
        <v>4158.93</v>
      </c>
      <c r="AA884">
        <v>0</v>
      </c>
      <c r="AB884">
        <v>3423.42</v>
      </c>
      <c r="AC884">
        <v>0</v>
      </c>
      <c r="AD884">
        <v>0</v>
      </c>
      <c r="AE884">
        <v>0</v>
      </c>
      <c r="AF884">
        <v>0</v>
      </c>
      <c r="AG884">
        <v>351.99</v>
      </c>
      <c r="AH884">
        <v>104.32</v>
      </c>
      <c r="AI884">
        <v>13.2</v>
      </c>
      <c r="AJ884">
        <v>264</v>
      </c>
      <c r="AK884">
        <v>703.99</v>
      </c>
      <c r="AL884">
        <v>365.12</v>
      </c>
      <c r="AM884">
        <v>30.8</v>
      </c>
      <c r="AN884">
        <v>74.8</v>
      </c>
      <c r="AO884">
        <v>41.73</v>
      </c>
      <c r="AP884">
        <v>0</v>
      </c>
      <c r="AQ884">
        <v>5353.42</v>
      </c>
      <c r="AR884">
        <v>0</v>
      </c>
      <c r="AS884">
        <v>0</v>
      </c>
      <c r="AT884">
        <v>13453.01</v>
      </c>
      <c r="AU884">
        <v>0</v>
      </c>
      <c r="AV884">
        <v>2</v>
      </c>
      <c r="AW884">
        <v>9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>
      <c r="A885" t="s">
        <v>6385</v>
      </c>
      <c r="B885" t="s">
        <v>5378</v>
      </c>
      <c r="C885" t="s">
        <v>5645</v>
      </c>
      <c r="D885">
        <v>9000998</v>
      </c>
      <c r="E885" t="s">
        <v>3063</v>
      </c>
      <c r="F885">
        <v>5.9</v>
      </c>
      <c r="G885">
        <v>2124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144</v>
      </c>
      <c r="O885">
        <v>0</v>
      </c>
      <c r="P885">
        <v>0</v>
      </c>
      <c r="Q885">
        <v>0</v>
      </c>
      <c r="R885">
        <v>100</v>
      </c>
      <c r="S885">
        <v>300</v>
      </c>
      <c r="T885">
        <v>0</v>
      </c>
      <c r="U885">
        <v>33</v>
      </c>
      <c r="V885">
        <v>800</v>
      </c>
      <c r="W885">
        <v>0</v>
      </c>
      <c r="X885">
        <v>781.24</v>
      </c>
      <c r="Y885">
        <v>0</v>
      </c>
      <c r="Z885">
        <v>4282.24</v>
      </c>
      <c r="AA885">
        <v>0</v>
      </c>
      <c r="AB885">
        <v>3550.96</v>
      </c>
      <c r="AC885">
        <v>0</v>
      </c>
      <c r="AD885">
        <v>0</v>
      </c>
      <c r="AE885">
        <v>0</v>
      </c>
      <c r="AF885">
        <v>0</v>
      </c>
      <c r="AG885">
        <v>349.84</v>
      </c>
      <c r="AH885">
        <v>104.32</v>
      </c>
      <c r="AI885">
        <v>13.12</v>
      </c>
      <c r="AJ885">
        <v>262</v>
      </c>
      <c r="AK885">
        <v>699.67</v>
      </c>
      <c r="AL885">
        <v>365.12</v>
      </c>
      <c r="AM885">
        <v>30.61</v>
      </c>
      <c r="AN885">
        <v>74.34</v>
      </c>
      <c r="AO885">
        <v>41.73</v>
      </c>
      <c r="AP885">
        <v>0</v>
      </c>
      <c r="AQ885">
        <v>3480.96</v>
      </c>
      <c r="AR885">
        <v>0</v>
      </c>
      <c r="AS885">
        <v>0</v>
      </c>
      <c r="AT885">
        <v>13100.69</v>
      </c>
      <c r="AU885">
        <v>0</v>
      </c>
      <c r="AV885">
        <v>2</v>
      </c>
      <c r="AW885">
        <v>9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>
      <c r="A886" t="s">
        <v>6386</v>
      </c>
      <c r="B886" t="s">
        <v>5378</v>
      </c>
      <c r="C886" t="s">
        <v>5645</v>
      </c>
      <c r="D886">
        <v>9000999</v>
      </c>
      <c r="E886" t="s">
        <v>3067</v>
      </c>
      <c r="F886">
        <v>5.9</v>
      </c>
      <c r="G886">
        <v>2124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144</v>
      </c>
      <c r="O886">
        <v>0</v>
      </c>
      <c r="P886">
        <v>0</v>
      </c>
      <c r="Q886">
        <v>0</v>
      </c>
      <c r="R886">
        <v>100</v>
      </c>
      <c r="S886">
        <v>300</v>
      </c>
      <c r="T886">
        <v>0</v>
      </c>
      <c r="U886">
        <v>33</v>
      </c>
      <c r="V886">
        <v>800</v>
      </c>
      <c r="W886">
        <v>0</v>
      </c>
      <c r="X886">
        <v>585.93</v>
      </c>
      <c r="Y886">
        <v>0</v>
      </c>
      <c r="Z886">
        <v>4086.93</v>
      </c>
      <c r="AA886">
        <v>0</v>
      </c>
      <c r="AB886">
        <v>3332.53</v>
      </c>
      <c r="AC886">
        <v>0</v>
      </c>
      <c r="AD886">
        <v>0</v>
      </c>
      <c r="AE886">
        <v>0</v>
      </c>
      <c r="AF886">
        <v>0</v>
      </c>
      <c r="AG886">
        <v>362.49</v>
      </c>
      <c r="AH886">
        <v>104.32</v>
      </c>
      <c r="AI886">
        <v>13.59</v>
      </c>
      <c r="AJ886">
        <v>272</v>
      </c>
      <c r="AK886">
        <v>724.97</v>
      </c>
      <c r="AL886">
        <v>365.12</v>
      </c>
      <c r="AM886">
        <v>31.72</v>
      </c>
      <c r="AN886">
        <v>77.03</v>
      </c>
      <c r="AO886">
        <v>41.73</v>
      </c>
      <c r="AP886">
        <v>0</v>
      </c>
      <c r="AQ886">
        <v>6262.53</v>
      </c>
      <c r="AR886">
        <v>0</v>
      </c>
      <c r="AS886">
        <v>0</v>
      </c>
      <c r="AT886">
        <v>13100.34</v>
      </c>
      <c r="AU886">
        <v>0</v>
      </c>
      <c r="AV886">
        <v>2</v>
      </c>
      <c r="AW886">
        <v>9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>
      <c r="A887" t="s">
        <v>6387</v>
      </c>
      <c r="B887" t="s">
        <v>5378</v>
      </c>
      <c r="C887" t="s">
        <v>5645</v>
      </c>
      <c r="D887">
        <v>9001000</v>
      </c>
      <c r="E887" t="s">
        <v>3071</v>
      </c>
      <c r="F887">
        <v>6.1</v>
      </c>
      <c r="G887">
        <v>2196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144</v>
      </c>
      <c r="O887">
        <v>0</v>
      </c>
      <c r="P887">
        <v>0</v>
      </c>
      <c r="Q887">
        <v>0</v>
      </c>
      <c r="R887">
        <v>100</v>
      </c>
      <c r="S887">
        <v>300</v>
      </c>
      <c r="T887">
        <v>0</v>
      </c>
      <c r="U887">
        <v>33</v>
      </c>
      <c r="V887">
        <v>800</v>
      </c>
      <c r="W887">
        <v>0</v>
      </c>
      <c r="X887">
        <v>605.79</v>
      </c>
      <c r="Y887">
        <v>0</v>
      </c>
      <c r="Z887">
        <v>4178.79</v>
      </c>
      <c r="AA887">
        <v>0</v>
      </c>
      <c r="AB887">
        <v>3446.27</v>
      </c>
      <c r="AC887">
        <v>0</v>
      </c>
      <c r="AD887">
        <v>0</v>
      </c>
      <c r="AE887">
        <v>0</v>
      </c>
      <c r="AF887">
        <v>0</v>
      </c>
      <c r="AG887">
        <v>350.07</v>
      </c>
      <c r="AH887">
        <v>104.32</v>
      </c>
      <c r="AI887">
        <v>13.13</v>
      </c>
      <c r="AJ887">
        <v>263</v>
      </c>
      <c r="AK887">
        <v>700.13</v>
      </c>
      <c r="AL887">
        <v>365.12</v>
      </c>
      <c r="AM887">
        <v>30.63</v>
      </c>
      <c r="AN887">
        <v>74.39</v>
      </c>
      <c r="AO887">
        <v>41.73</v>
      </c>
      <c r="AP887">
        <v>0</v>
      </c>
      <c r="AQ887">
        <v>3376.27</v>
      </c>
      <c r="AR887">
        <v>0</v>
      </c>
      <c r="AS887">
        <v>0</v>
      </c>
      <c r="AT887">
        <v>13348.98</v>
      </c>
      <c r="AU887">
        <v>0</v>
      </c>
      <c r="AV887">
        <v>2</v>
      </c>
      <c r="AW887">
        <v>9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>
      <c r="A888" t="s">
        <v>6388</v>
      </c>
      <c r="B888" t="s">
        <v>5378</v>
      </c>
      <c r="C888" t="s">
        <v>5645</v>
      </c>
      <c r="D888">
        <v>9001001</v>
      </c>
      <c r="E888" t="s">
        <v>3075</v>
      </c>
      <c r="F888">
        <v>5.9</v>
      </c>
      <c r="G888">
        <v>2124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216</v>
      </c>
      <c r="O888">
        <v>0</v>
      </c>
      <c r="P888">
        <v>0</v>
      </c>
      <c r="Q888">
        <v>0</v>
      </c>
      <c r="R888">
        <v>100</v>
      </c>
      <c r="S888">
        <v>300</v>
      </c>
      <c r="T888">
        <v>0</v>
      </c>
      <c r="U888">
        <v>33</v>
      </c>
      <c r="V888">
        <v>800</v>
      </c>
      <c r="W888">
        <v>0</v>
      </c>
      <c r="X888">
        <v>292.97</v>
      </c>
      <c r="Y888">
        <v>0</v>
      </c>
      <c r="Z888">
        <v>3865.97</v>
      </c>
      <c r="AA888">
        <v>0</v>
      </c>
      <c r="AB888">
        <v>3137.11</v>
      </c>
      <c r="AC888">
        <v>0</v>
      </c>
      <c r="AD888">
        <v>0</v>
      </c>
      <c r="AE888">
        <v>0</v>
      </c>
      <c r="AF888">
        <v>0</v>
      </c>
      <c r="AG888">
        <v>348.47</v>
      </c>
      <c r="AH888">
        <v>104.32</v>
      </c>
      <c r="AI888">
        <v>13.07</v>
      </c>
      <c r="AJ888">
        <v>261</v>
      </c>
      <c r="AK888">
        <v>696.94</v>
      </c>
      <c r="AL888">
        <v>365.12</v>
      </c>
      <c r="AM888">
        <v>30.49</v>
      </c>
      <c r="AN888">
        <v>74.05</v>
      </c>
      <c r="AO888">
        <v>41.73</v>
      </c>
      <c r="AP888">
        <v>0</v>
      </c>
      <c r="AQ888">
        <v>7067.11</v>
      </c>
      <c r="AR888">
        <v>0</v>
      </c>
      <c r="AS888">
        <v>0</v>
      </c>
      <c r="AT888">
        <v>13548.46</v>
      </c>
      <c r="AU888">
        <v>0</v>
      </c>
      <c r="AV888">
        <v>2</v>
      </c>
      <c r="AW888">
        <v>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</row>
    <row r="889" spans="1:62">
      <c r="A889" t="s">
        <v>6389</v>
      </c>
      <c r="B889" t="s">
        <v>5378</v>
      </c>
      <c r="C889" t="s">
        <v>5645</v>
      </c>
      <c r="D889">
        <v>9001002</v>
      </c>
      <c r="E889" t="s">
        <v>3079</v>
      </c>
      <c r="F889">
        <v>5.9</v>
      </c>
      <c r="G889">
        <v>2124</v>
      </c>
      <c r="H889">
        <v>0</v>
      </c>
      <c r="I889">
        <v>0</v>
      </c>
      <c r="J889">
        <v>195.31</v>
      </c>
      <c r="K889">
        <v>0</v>
      </c>
      <c r="L889">
        <v>0</v>
      </c>
      <c r="M889">
        <v>0</v>
      </c>
      <c r="N889">
        <v>144</v>
      </c>
      <c r="O889">
        <v>0</v>
      </c>
      <c r="P889">
        <v>0</v>
      </c>
      <c r="Q889">
        <v>0</v>
      </c>
      <c r="R889">
        <v>100</v>
      </c>
      <c r="S889">
        <v>300</v>
      </c>
      <c r="T889">
        <v>0</v>
      </c>
      <c r="U889">
        <v>33</v>
      </c>
      <c r="V889">
        <v>800</v>
      </c>
      <c r="W889">
        <v>0</v>
      </c>
      <c r="X889">
        <v>585.93</v>
      </c>
      <c r="Y889">
        <v>206.55</v>
      </c>
      <c r="Z889">
        <v>4075.69</v>
      </c>
      <c r="AA889">
        <v>0</v>
      </c>
      <c r="AB889">
        <v>3378.26</v>
      </c>
      <c r="AC889">
        <v>0</v>
      </c>
      <c r="AD889">
        <v>0</v>
      </c>
      <c r="AE889">
        <v>0</v>
      </c>
      <c r="AF889">
        <v>0</v>
      </c>
      <c r="AG889">
        <v>330.71</v>
      </c>
      <c r="AH889">
        <v>104.32</v>
      </c>
      <c r="AI889">
        <v>12.4</v>
      </c>
      <c r="AJ889">
        <v>248</v>
      </c>
      <c r="AK889">
        <v>661.42</v>
      </c>
      <c r="AL889">
        <v>365.12</v>
      </c>
      <c r="AM889">
        <v>28.94</v>
      </c>
      <c r="AN889">
        <v>70.28</v>
      </c>
      <c r="AO889">
        <v>41.73</v>
      </c>
      <c r="AP889">
        <v>0</v>
      </c>
      <c r="AQ889">
        <v>4308.26</v>
      </c>
      <c r="AR889">
        <v>0</v>
      </c>
      <c r="AS889">
        <v>0</v>
      </c>
      <c r="AT889">
        <v>13260.01</v>
      </c>
      <c r="AU889">
        <v>0</v>
      </c>
      <c r="AV889">
        <v>2</v>
      </c>
      <c r="AW889">
        <v>9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>
      <c r="A890" t="s">
        <v>6390</v>
      </c>
      <c r="B890" t="s">
        <v>5378</v>
      </c>
      <c r="C890" t="s">
        <v>5645</v>
      </c>
      <c r="D890">
        <v>9001003</v>
      </c>
      <c r="E890" t="s">
        <v>3083</v>
      </c>
      <c r="F890">
        <v>5.9</v>
      </c>
      <c r="G890">
        <v>2124</v>
      </c>
      <c r="H890">
        <v>0</v>
      </c>
      <c r="I890">
        <v>0</v>
      </c>
      <c r="J890">
        <v>195.31</v>
      </c>
      <c r="K890">
        <v>0</v>
      </c>
      <c r="L890">
        <v>0</v>
      </c>
      <c r="M890">
        <v>0</v>
      </c>
      <c r="N890">
        <v>216</v>
      </c>
      <c r="O890">
        <v>0</v>
      </c>
      <c r="P890">
        <v>0</v>
      </c>
      <c r="Q890">
        <v>0</v>
      </c>
      <c r="R890">
        <v>100</v>
      </c>
      <c r="S890">
        <v>300</v>
      </c>
      <c r="T890">
        <v>0</v>
      </c>
      <c r="U890">
        <v>33</v>
      </c>
      <c r="V890">
        <v>800</v>
      </c>
      <c r="W890">
        <v>0</v>
      </c>
      <c r="X890">
        <v>585.93</v>
      </c>
      <c r="Y890">
        <v>0</v>
      </c>
      <c r="Z890">
        <v>4354.24</v>
      </c>
      <c r="AA890">
        <v>0</v>
      </c>
      <c r="AB890">
        <v>3652.61</v>
      </c>
      <c r="AC890">
        <v>0</v>
      </c>
      <c r="AD890">
        <v>0</v>
      </c>
      <c r="AE890">
        <v>0</v>
      </c>
      <c r="AF890">
        <v>0</v>
      </c>
      <c r="AG890">
        <v>332.83</v>
      </c>
      <c r="AH890">
        <v>104.32</v>
      </c>
      <c r="AI890">
        <v>12.48</v>
      </c>
      <c r="AJ890">
        <v>250</v>
      </c>
      <c r="AK890">
        <v>665.66</v>
      </c>
      <c r="AL890">
        <v>365.12</v>
      </c>
      <c r="AM890">
        <v>29.12</v>
      </c>
      <c r="AN890">
        <v>70.73</v>
      </c>
      <c r="AO890">
        <v>41.73</v>
      </c>
      <c r="AP890">
        <v>0</v>
      </c>
      <c r="AQ890">
        <v>5582.61</v>
      </c>
      <c r="AR890">
        <v>0</v>
      </c>
      <c r="AS890">
        <v>0</v>
      </c>
      <c r="AT890">
        <v>14118.42</v>
      </c>
      <c r="AU890">
        <v>0</v>
      </c>
      <c r="AV890">
        <v>2</v>
      </c>
      <c r="AW890">
        <v>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>
      <c r="A891" t="s">
        <v>6391</v>
      </c>
      <c r="B891" t="s">
        <v>5378</v>
      </c>
      <c r="C891" t="s">
        <v>5645</v>
      </c>
      <c r="D891">
        <v>9001004</v>
      </c>
      <c r="E891" t="s">
        <v>3087</v>
      </c>
      <c r="F891">
        <v>6.1</v>
      </c>
      <c r="G891">
        <v>2196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216</v>
      </c>
      <c r="O891">
        <v>0</v>
      </c>
      <c r="P891">
        <v>0</v>
      </c>
      <c r="Q891">
        <v>0</v>
      </c>
      <c r="R891">
        <v>100</v>
      </c>
      <c r="S891">
        <v>300</v>
      </c>
      <c r="T891">
        <v>0</v>
      </c>
      <c r="U891">
        <v>33</v>
      </c>
      <c r="V891">
        <v>800</v>
      </c>
      <c r="W891">
        <v>0</v>
      </c>
      <c r="X891">
        <v>302.9</v>
      </c>
      <c r="Y891">
        <v>362.25</v>
      </c>
      <c r="Z891">
        <v>3585.65</v>
      </c>
      <c r="AA891">
        <v>0</v>
      </c>
      <c r="AB891">
        <v>2831.49</v>
      </c>
      <c r="AC891">
        <v>0</v>
      </c>
      <c r="AD891">
        <v>0</v>
      </c>
      <c r="AE891">
        <v>0</v>
      </c>
      <c r="AF891">
        <v>0</v>
      </c>
      <c r="AG891">
        <v>362.26</v>
      </c>
      <c r="AH891">
        <v>104.32</v>
      </c>
      <c r="AI891">
        <v>13.58</v>
      </c>
      <c r="AJ891">
        <v>272</v>
      </c>
      <c r="AK891">
        <v>724.53</v>
      </c>
      <c r="AL891">
        <v>365.12</v>
      </c>
      <c r="AM891">
        <v>31.7</v>
      </c>
      <c r="AN891">
        <v>76.98</v>
      </c>
      <c r="AO891">
        <v>41.73</v>
      </c>
      <c r="AP891">
        <v>0</v>
      </c>
      <c r="AQ891">
        <v>5761.49</v>
      </c>
      <c r="AR891">
        <v>0</v>
      </c>
      <c r="AS891">
        <v>0</v>
      </c>
      <c r="AT891">
        <v>12623.46</v>
      </c>
      <c r="AU891">
        <v>0</v>
      </c>
      <c r="AV891">
        <v>2</v>
      </c>
      <c r="AW891">
        <v>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>
      <c r="A892" t="s">
        <v>6392</v>
      </c>
      <c r="B892" t="s">
        <v>5378</v>
      </c>
      <c r="C892" t="s">
        <v>5645</v>
      </c>
      <c r="D892">
        <v>9001005</v>
      </c>
      <c r="E892" t="s">
        <v>3091</v>
      </c>
      <c r="F892">
        <v>6.1</v>
      </c>
      <c r="G892">
        <v>2196</v>
      </c>
      <c r="H892">
        <v>0</v>
      </c>
      <c r="I892">
        <v>0</v>
      </c>
      <c r="J892">
        <v>201.93</v>
      </c>
      <c r="K892">
        <v>0</v>
      </c>
      <c r="L892">
        <v>0</v>
      </c>
      <c r="M892">
        <v>0</v>
      </c>
      <c r="N892">
        <v>144</v>
      </c>
      <c r="O892">
        <v>0</v>
      </c>
      <c r="P892">
        <v>0</v>
      </c>
      <c r="Q892">
        <v>0</v>
      </c>
      <c r="R892">
        <v>100</v>
      </c>
      <c r="S892">
        <v>300</v>
      </c>
      <c r="T892">
        <v>0</v>
      </c>
      <c r="U892">
        <v>33</v>
      </c>
      <c r="V892">
        <v>800</v>
      </c>
      <c r="W892">
        <v>0</v>
      </c>
      <c r="X892">
        <v>605.79</v>
      </c>
      <c r="Y892">
        <v>0</v>
      </c>
      <c r="Z892">
        <v>4380.72</v>
      </c>
      <c r="AA892">
        <v>0</v>
      </c>
      <c r="AB892">
        <v>3629.02</v>
      </c>
      <c r="AC892">
        <v>0</v>
      </c>
      <c r="AD892">
        <v>0</v>
      </c>
      <c r="AE892">
        <v>0</v>
      </c>
      <c r="AF892">
        <v>0</v>
      </c>
      <c r="AG892">
        <v>344.83</v>
      </c>
      <c r="AH892">
        <v>104.32</v>
      </c>
      <c r="AI892">
        <v>12.93</v>
      </c>
      <c r="AJ892">
        <v>259</v>
      </c>
      <c r="AK892">
        <v>689.65</v>
      </c>
      <c r="AL892">
        <v>365.12</v>
      </c>
      <c r="AM892">
        <v>30.17</v>
      </c>
      <c r="AN892">
        <v>73.28</v>
      </c>
      <c r="AO892">
        <v>41.73</v>
      </c>
      <c r="AP892">
        <v>0</v>
      </c>
      <c r="AQ892">
        <v>8387.64</v>
      </c>
      <c r="AR892">
        <v>28.62</v>
      </c>
      <c r="AS892">
        <v>0</v>
      </c>
      <c r="AT892">
        <v>15953.99</v>
      </c>
      <c r="AU892">
        <v>28.62</v>
      </c>
      <c r="AV892">
        <v>2</v>
      </c>
      <c r="AW892">
        <v>9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</row>
    <row r="893" spans="1:62">
      <c r="A893" t="s">
        <v>6393</v>
      </c>
      <c r="B893" t="s">
        <v>5378</v>
      </c>
      <c r="C893" t="s">
        <v>5498</v>
      </c>
      <c r="D893">
        <v>9001006</v>
      </c>
      <c r="E893" t="s">
        <v>3095</v>
      </c>
      <c r="F893">
        <v>5.3</v>
      </c>
      <c r="G893">
        <v>1908</v>
      </c>
      <c r="H893">
        <v>0</v>
      </c>
      <c r="I893">
        <v>0</v>
      </c>
      <c r="J893">
        <v>350.9</v>
      </c>
      <c r="K893">
        <v>0</v>
      </c>
      <c r="L893">
        <v>0</v>
      </c>
      <c r="M893">
        <v>0</v>
      </c>
      <c r="N893">
        <v>144</v>
      </c>
      <c r="O893">
        <v>0</v>
      </c>
      <c r="P893">
        <v>0</v>
      </c>
      <c r="Q893">
        <v>0</v>
      </c>
      <c r="R893">
        <v>100</v>
      </c>
      <c r="S893">
        <v>300</v>
      </c>
      <c r="T893">
        <v>0</v>
      </c>
      <c r="U893">
        <v>33</v>
      </c>
      <c r="V893">
        <v>800</v>
      </c>
      <c r="W893">
        <v>0</v>
      </c>
      <c r="X893">
        <v>263.17</v>
      </c>
      <c r="Y893">
        <v>0</v>
      </c>
      <c r="Z893">
        <v>3899.07</v>
      </c>
      <c r="AA893">
        <v>0</v>
      </c>
      <c r="AB893">
        <v>3048.3</v>
      </c>
      <c r="AC893">
        <v>0</v>
      </c>
      <c r="AD893">
        <v>0</v>
      </c>
      <c r="AE893">
        <v>0</v>
      </c>
      <c r="AF893">
        <v>0</v>
      </c>
      <c r="AG893">
        <v>414.55</v>
      </c>
      <c r="AH893">
        <v>104.32</v>
      </c>
      <c r="AI893">
        <v>15.55</v>
      </c>
      <c r="AJ893">
        <v>311</v>
      </c>
      <c r="AK893">
        <v>829.11</v>
      </c>
      <c r="AL893">
        <v>365.12</v>
      </c>
      <c r="AM893">
        <v>36.27</v>
      </c>
      <c r="AN893">
        <v>88.09</v>
      </c>
      <c r="AO893">
        <v>41.73</v>
      </c>
      <c r="AP893">
        <v>0</v>
      </c>
      <c r="AQ893">
        <v>8981.65</v>
      </c>
      <c r="AR893">
        <v>3.35</v>
      </c>
      <c r="AS893">
        <v>0</v>
      </c>
      <c r="AT893">
        <v>15111.81</v>
      </c>
      <c r="AU893">
        <v>3.35</v>
      </c>
      <c r="AV893">
        <v>2</v>
      </c>
      <c r="AW893">
        <v>9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</row>
    <row r="894" spans="1:62">
      <c r="A894" t="s">
        <v>6394</v>
      </c>
      <c r="B894" t="s">
        <v>5378</v>
      </c>
      <c r="C894" t="s">
        <v>5645</v>
      </c>
      <c r="D894">
        <v>9001007</v>
      </c>
      <c r="E894" t="s">
        <v>3099</v>
      </c>
      <c r="F894">
        <v>5.7</v>
      </c>
      <c r="G894">
        <v>2052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72</v>
      </c>
      <c r="O894">
        <v>0</v>
      </c>
      <c r="P894">
        <v>0</v>
      </c>
      <c r="Q894">
        <v>0</v>
      </c>
      <c r="R894">
        <v>100</v>
      </c>
      <c r="S894">
        <v>300</v>
      </c>
      <c r="T894">
        <v>0</v>
      </c>
      <c r="U894">
        <v>33</v>
      </c>
      <c r="V894">
        <v>800</v>
      </c>
      <c r="W894">
        <v>0</v>
      </c>
      <c r="X894">
        <v>472.03</v>
      </c>
      <c r="Y894">
        <v>0</v>
      </c>
      <c r="Z894">
        <v>3829.03</v>
      </c>
      <c r="AA894">
        <v>0</v>
      </c>
      <c r="AB894">
        <v>3190.93</v>
      </c>
      <c r="AC894">
        <v>0</v>
      </c>
      <c r="AD894">
        <v>0</v>
      </c>
      <c r="AE894">
        <v>0</v>
      </c>
      <c r="AF894">
        <v>0</v>
      </c>
      <c r="AG894">
        <v>297.62</v>
      </c>
      <c r="AH894">
        <v>104.32</v>
      </c>
      <c r="AI894">
        <v>11.16</v>
      </c>
      <c r="AJ894">
        <v>223</v>
      </c>
      <c r="AK894">
        <v>595.24</v>
      </c>
      <c r="AL894">
        <v>365.12</v>
      </c>
      <c r="AM894">
        <v>26.04</v>
      </c>
      <c r="AN894">
        <v>63.24</v>
      </c>
      <c r="AO894">
        <v>41.73</v>
      </c>
      <c r="AP894">
        <v>0</v>
      </c>
      <c r="AQ894">
        <v>3120.93</v>
      </c>
      <c r="AR894">
        <v>0</v>
      </c>
      <c r="AS894">
        <v>0</v>
      </c>
      <c r="AT894">
        <v>12943.34</v>
      </c>
      <c r="AU894">
        <v>0</v>
      </c>
      <c r="AV894">
        <v>2</v>
      </c>
      <c r="AW894">
        <v>9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t="s">
        <v>6395</v>
      </c>
      <c r="B895" t="s">
        <v>5378</v>
      </c>
      <c r="C895" t="s">
        <v>5645</v>
      </c>
      <c r="D895">
        <v>9001008</v>
      </c>
      <c r="E895" t="s">
        <v>3103</v>
      </c>
      <c r="F895">
        <v>5.9</v>
      </c>
      <c r="G895">
        <v>2124</v>
      </c>
      <c r="H895">
        <v>0</v>
      </c>
      <c r="I895">
        <v>108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300</v>
      </c>
      <c r="S895">
        <v>300</v>
      </c>
      <c r="T895">
        <v>0</v>
      </c>
      <c r="U895">
        <v>33</v>
      </c>
      <c r="V895">
        <v>800</v>
      </c>
      <c r="W895">
        <v>0</v>
      </c>
      <c r="X895">
        <v>0</v>
      </c>
      <c r="Y895">
        <v>0</v>
      </c>
      <c r="Z895">
        <v>3665</v>
      </c>
      <c r="AA895">
        <v>0</v>
      </c>
      <c r="AB895">
        <v>1996.94</v>
      </c>
      <c r="AC895">
        <v>0</v>
      </c>
      <c r="AD895">
        <v>0</v>
      </c>
      <c r="AE895">
        <v>0</v>
      </c>
      <c r="AF895">
        <v>0</v>
      </c>
      <c r="AG895">
        <v>817.92</v>
      </c>
      <c r="AH895">
        <v>204.47</v>
      </c>
      <c r="AI895">
        <v>30.67</v>
      </c>
      <c r="AJ895">
        <v>613</v>
      </c>
      <c r="AK895">
        <v>1635.84</v>
      </c>
      <c r="AL895">
        <v>715.65</v>
      </c>
      <c r="AM895">
        <v>71.57</v>
      </c>
      <c r="AN895">
        <v>173.81</v>
      </c>
      <c r="AO895">
        <v>81.79</v>
      </c>
      <c r="AP895">
        <v>0</v>
      </c>
      <c r="AQ895">
        <v>1786.94</v>
      </c>
      <c r="AR895">
        <v>0</v>
      </c>
      <c r="AS895">
        <v>0</v>
      </c>
      <c r="AT895">
        <v>17240.82</v>
      </c>
      <c r="AU895">
        <v>163.62</v>
      </c>
      <c r="AV895">
        <v>2</v>
      </c>
      <c r="AW895">
        <v>9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</row>
    <row r="896" spans="1:62">
      <c r="A896" t="s">
        <v>6396</v>
      </c>
      <c r="B896" t="s">
        <v>5378</v>
      </c>
      <c r="C896" t="s">
        <v>5645</v>
      </c>
      <c r="D896">
        <v>9001009</v>
      </c>
      <c r="E896" t="s">
        <v>3107</v>
      </c>
      <c r="F896">
        <v>6.1</v>
      </c>
      <c r="G896">
        <v>2196</v>
      </c>
      <c r="H896">
        <v>0</v>
      </c>
      <c r="I896">
        <v>88</v>
      </c>
      <c r="J896">
        <v>0</v>
      </c>
      <c r="K896">
        <v>0</v>
      </c>
      <c r="L896">
        <v>0</v>
      </c>
      <c r="M896">
        <v>0</v>
      </c>
      <c r="N896">
        <v>504</v>
      </c>
      <c r="O896">
        <v>0</v>
      </c>
      <c r="P896">
        <v>0</v>
      </c>
      <c r="Q896">
        <v>0</v>
      </c>
      <c r="R896">
        <v>100</v>
      </c>
      <c r="S896">
        <v>300</v>
      </c>
      <c r="T896">
        <v>0</v>
      </c>
      <c r="U896">
        <v>33</v>
      </c>
      <c r="V896">
        <v>800</v>
      </c>
      <c r="W896">
        <v>0</v>
      </c>
      <c r="X896">
        <v>908.69</v>
      </c>
      <c r="Y896">
        <v>0</v>
      </c>
      <c r="Z896">
        <v>4929.69</v>
      </c>
      <c r="AA896">
        <v>0</v>
      </c>
      <c r="AB896">
        <v>4045.06</v>
      </c>
      <c r="AC896">
        <v>0</v>
      </c>
      <c r="AD896">
        <v>0</v>
      </c>
      <c r="AE896">
        <v>0</v>
      </c>
      <c r="AF896">
        <v>0</v>
      </c>
      <c r="AG896">
        <v>433.12</v>
      </c>
      <c r="AH896">
        <v>108.27</v>
      </c>
      <c r="AI896">
        <v>16.24</v>
      </c>
      <c r="AJ896">
        <v>325</v>
      </c>
      <c r="AK896">
        <v>866.24</v>
      </c>
      <c r="AL896">
        <v>378.95</v>
      </c>
      <c r="AM896">
        <v>37.9</v>
      </c>
      <c r="AN896">
        <v>92.04</v>
      </c>
      <c r="AO896">
        <v>43.31</v>
      </c>
      <c r="AP896">
        <v>0</v>
      </c>
      <c r="AQ896">
        <v>5975.06</v>
      </c>
      <c r="AR896">
        <v>0</v>
      </c>
      <c r="AS896">
        <v>0</v>
      </c>
      <c r="AT896">
        <v>14592.41</v>
      </c>
      <c r="AU896">
        <v>0</v>
      </c>
      <c r="AV896">
        <v>2</v>
      </c>
      <c r="AW896">
        <v>9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>
      <c r="A897" t="s">
        <v>6397</v>
      </c>
      <c r="B897" t="s">
        <v>5378</v>
      </c>
      <c r="C897" t="s">
        <v>5645</v>
      </c>
      <c r="D897">
        <v>9001010</v>
      </c>
      <c r="E897" t="s">
        <v>3111</v>
      </c>
      <c r="F897">
        <v>6.1</v>
      </c>
      <c r="G897">
        <v>2196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144</v>
      </c>
      <c r="O897">
        <v>0</v>
      </c>
      <c r="P897">
        <v>0</v>
      </c>
      <c r="Q897">
        <v>0</v>
      </c>
      <c r="R897">
        <v>100</v>
      </c>
      <c r="S897">
        <v>300</v>
      </c>
      <c r="T897">
        <v>0</v>
      </c>
      <c r="U897">
        <v>33</v>
      </c>
      <c r="V897">
        <v>800</v>
      </c>
      <c r="W897">
        <v>0</v>
      </c>
      <c r="X897">
        <v>908.69</v>
      </c>
      <c r="Y897">
        <v>0</v>
      </c>
      <c r="Z897">
        <v>4481.69</v>
      </c>
      <c r="AA897">
        <v>0</v>
      </c>
      <c r="AB897">
        <v>3715.57</v>
      </c>
      <c r="AC897">
        <v>0</v>
      </c>
      <c r="AD897">
        <v>0</v>
      </c>
      <c r="AE897">
        <v>0</v>
      </c>
      <c r="AF897">
        <v>0</v>
      </c>
      <c r="AG897">
        <v>368.96</v>
      </c>
      <c r="AH897">
        <v>104.32</v>
      </c>
      <c r="AI897">
        <v>13.84</v>
      </c>
      <c r="AJ897">
        <v>277</v>
      </c>
      <c r="AK897">
        <v>737.92</v>
      </c>
      <c r="AL897">
        <v>365.12</v>
      </c>
      <c r="AM897">
        <v>32.28</v>
      </c>
      <c r="AN897">
        <v>78.4</v>
      </c>
      <c r="AO897">
        <v>41.73</v>
      </c>
      <c r="AP897">
        <v>0</v>
      </c>
      <c r="AQ897">
        <v>7645.57</v>
      </c>
      <c r="AR897">
        <v>0</v>
      </c>
      <c r="AS897">
        <v>0</v>
      </c>
      <c r="AT897">
        <v>13603.94</v>
      </c>
      <c r="AU897">
        <v>0</v>
      </c>
      <c r="AV897">
        <v>2</v>
      </c>
      <c r="AW897">
        <v>9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</row>
    <row r="898" spans="1:62">
      <c r="A898" t="s">
        <v>6398</v>
      </c>
      <c r="B898" t="s">
        <v>5378</v>
      </c>
      <c r="C898" t="s">
        <v>5645</v>
      </c>
      <c r="D898">
        <v>9001011</v>
      </c>
      <c r="E898" t="s">
        <v>3115</v>
      </c>
      <c r="F898">
        <v>6.1</v>
      </c>
      <c r="G898">
        <v>2196</v>
      </c>
      <c r="H898">
        <v>0</v>
      </c>
      <c r="I898">
        <v>108</v>
      </c>
      <c r="J898">
        <v>0</v>
      </c>
      <c r="K898">
        <v>0</v>
      </c>
      <c r="L898">
        <v>0</v>
      </c>
      <c r="M898">
        <v>0</v>
      </c>
      <c r="N898">
        <v>504</v>
      </c>
      <c r="O898">
        <v>0</v>
      </c>
      <c r="P898">
        <v>0</v>
      </c>
      <c r="Q898">
        <v>0</v>
      </c>
      <c r="R898">
        <v>100</v>
      </c>
      <c r="S898">
        <v>300</v>
      </c>
      <c r="T898">
        <v>0</v>
      </c>
      <c r="U898">
        <v>33</v>
      </c>
      <c r="V898">
        <v>800</v>
      </c>
      <c r="W898">
        <v>0</v>
      </c>
      <c r="X898">
        <v>908.69</v>
      </c>
      <c r="Y898">
        <v>0</v>
      </c>
      <c r="Z898">
        <v>4949.69</v>
      </c>
      <c r="AA898">
        <v>0</v>
      </c>
      <c r="AB898">
        <v>3928.12</v>
      </c>
      <c r="AC898">
        <v>0</v>
      </c>
      <c r="AD898">
        <v>0</v>
      </c>
      <c r="AE898">
        <v>0</v>
      </c>
      <c r="AF898">
        <v>0</v>
      </c>
      <c r="AG898">
        <v>500.64</v>
      </c>
      <c r="AH898">
        <v>125.16</v>
      </c>
      <c r="AI898">
        <v>18.77</v>
      </c>
      <c r="AJ898">
        <v>375</v>
      </c>
      <c r="AK898">
        <v>1001.28</v>
      </c>
      <c r="AL898">
        <v>438.06</v>
      </c>
      <c r="AM898">
        <v>43.81</v>
      </c>
      <c r="AN898">
        <v>106.39</v>
      </c>
      <c r="AO898">
        <v>50.06</v>
      </c>
      <c r="AP898">
        <v>0</v>
      </c>
      <c r="AQ898">
        <v>5858.12</v>
      </c>
      <c r="AR898">
        <v>0</v>
      </c>
      <c r="AS898">
        <v>0</v>
      </c>
      <c r="AT898">
        <v>14321.59</v>
      </c>
      <c r="AU898">
        <v>0</v>
      </c>
      <c r="AV898">
        <v>2</v>
      </c>
      <c r="AW898">
        <v>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</row>
    <row r="899" spans="1:62">
      <c r="A899" t="s">
        <v>6399</v>
      </c>
      <c r="B899" t="s">
        <v>5378</v>
      </c>
      <c r="C899" t="s">
        <v>5645</v>
      </c>
      <c r="D899">
        <v>9001012</v>
      </c>
      <c r="E899" t="s">
        <v>3119</v>
      </c>
      <c r="F899">
        <v>5.9</v>
      </c>
      <c r="G899">
        <v>2124</v>
      </c>
      <c r="H899">
        <v>0</v>
      </c>
      <c r="I899">
        <v>0</v>
      </c>
      <c r="J899">
        <v>195.31</v>
      </c>
      <c r="K899">
        <v>0</v>
      </c>
      <c r="L899">
        <v>0</v>
      </c>
      <c r="M899">
        <v>0</v>
      </c>
      <c r="N899">
        <v>72</v>
      </c>
      <c r="O899">
        <v>0</v>
      </c>
      <c r="P899">
        <v>0</v>
      </c>
      <c r="Q899">
        <v>0</v>
      </c>
      <c r="R899">
        <v>100</v>
      </c>
      <c r="S899">
        <v>300</v>
      </c>
      <c r="T899">
        <v>0</v>
      </c>
      <c r="U899">
        <v>33</v>
      </c>
      <c r="V899">
        <v>800</v>
      </c>
      <c r="W899">
        <v>0</v>
      </c>
      <c r="X899">
        <v>585.93</v>
      </c>
      <c r="Y899">
        <v>0</v>
      </c>
      <c r="Z899">
        <v>4210.24</v>
      </c>
      <c r="AA899">
        <v>0</v>
      </c>
      <c r="AB899">
        <v>3512.71</v>
      </c>
      <c r="AC899">
        <v>0</v>
      </c>
      <c r="AD899">
        <v>0</v>
      </c>
      <c r="AE899">
        <v>0</v>
      </c>
      <c r="AF899">
        <v>0</v>
      </c>
      <c r="AG899">
        <v>330.8</v>
      </c>
      <c r="AH899">
        <v>104.32</v>
      </c>
      <c r="AI899">
        <v>12.41</v>
      </c>
      <c r="AJ899">
        <v>248</v>
      </c>
      <c r="AK899">
        <v>661.6</v>
      </c>
      <c r="AL899">
        <v>365.12</v>
      </c>
      <c r="AM899">
        <v>28.95</v>
      </c>
      <c r="AN899">
        <v>70.3</v>
      </c>
      <c r="AO899">
        <v>41.73</v>
      </c>
      <c r="AP899">
        <v>0</v>
      </c>
      <c r="AQ899">
        <v>5442.71</v>
      </c>
      <c r="AR899">
        <v>0</v>
      </c>
      <c r="AS899">
        <v>0</v>
      </c>
      <c r="AT899">
        <v>13250.26</v>
      </c>
      <c r="AU899">
        <v>0</v>
      </c>
      <c r="AV899">
        <v>2</v>
      </c>
      <c r="AW899">
        <v>9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</row>
    <row r="900" spans="1:62">
      <c r="A900" t="s">
        <v>6400</v>
      </c>
      <c r="B900" t="s">
        <v>5378</v>
      </c>
      <c r="C900" t="s">
        <v>5645</v>
      </c>
      <c r="D900">
        <v>9001013</v>
      </c>
      <c r="E900" t="s">
        <v>3123</v>
      </c>
      <c r="F900">
        <v>6.1</v>
      </c>
      <c r="G900">
        <v>2196</v>
      </c>
      <c r="H900">
        <v>0</v>
      </c>
      <c r="I900">
        <v>127.76</v>
      </c>
      <c r="J900">
        <v>0</v>
      </c>
      <c r="K900">
        <v>0</v>
      </c>
      <c r="L900">
        <v>0</v>
      </c>
      <c r="M900">
        <v>0</v>
      </c>
      <c r="N900">
        <v>504</v>
      </c>
      <c r="O900">
        <v>0</v>
      </c>
      <c r="P900">
        <v>0</v>
      </c>
      <c r="Q900">
        <v>0</v>
      </c>
      <c r="R900">
        <v>100</v>
      </c>
      <c r="S900">
        <v>300</v>
      </c>
      <c r="T900">
        <v>0</v>
      </c>
      <c r="U900">
        <v>33</v>
      </c>
      <c r="V900">
        <v>800</v>
      </c>
      <c r="W900">
        <v>0</v>
      </c>
      <c r="X900">
        <v>605.79</v>
      </c>
      <c r="Y900">
        <v>0</v>
      </c>
      <c r="Z900">
        <v>4666.55</v>
      </c>
      <c r="AA900">
        <v>0</v>
      </c>
      <c r="AB900">
        <v>3850.55</v>
      </c>
      <c r="AC900">
        <v>0</v>
      </c>
      <c r="AD900">
        <v>0</v>
      </c>
      <c r="AE900">
        <v>0</v>
      </c>
      <c r="AF900">
        <v>0</v>
      </c>
      <c r="AG900">
        <v>396.8</v>
      </c>
      <c r="AH900">
        <v>104.32</v>
      </c>
      <c r="AI900">
        <v>14.88</v>
      </c>
      <c r="AJ900">
        <v>298</v>
      </c>
      <c r="AK900">
        <v>793.6</v>
      </c>
      <c r="AL900">
        <v>365.12</v>
      </c>
      <c r="AM900">
        <v>34.72</v>
      </c>
      <c r="AN900">
        <v>84.32</v>
      </c>
      <c r="AO900">
        <v>41.73</v>
      </c>
      <c r="AP900">
        <v>0</v>
      </c>
      <c r="AQ900">
        <v>6780.55</v>
      </c>
      <c r="AR900">
        <v>0</v>
      </c>
      <c r="AS900">
        <v>0</v>
      </c>
      <c r="AT900">
        <v>14614.68</v>
      </c>
      <c r="AU900">
        <v>0</v>
      </c>
      <c r="AV900">
        <v>2</v>
      </c>
      <c r="AW900">
        <v>9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>
      <c r="A901" t="s">
        <v>6401</v>
      </c>
      <c r="B901" t="s">
        <v>5378</v>
      </c>
      <c r="C901" t="s">
        <v>5645</v>
      </c>
      <c r="D901">
        <v>9001014</v>
      </c>
      <c r="E901" t="s">
        <v>3127</v>
      </c>
      <c r="F901">
        <v>5.9</v>
      </c>
      <c r="G901">
        <v>2124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216</v>
      </c>
      <c r="O901">
        <v>0</v>
      </c>
      <c r="P901">
        <v>0</v>
      </c>
      <c r="Q901">
        <v>0</v>
      </c>
      <c r="R901">
        <v>100</v>
      </c>
      <c r="S901">
        <v>300</v>
      </c>
      <c r="T901">
        <v>0</v>
      </c>
      <c r="U901">
        <v>33</v>
      </c>
      <c r="V901">
        <v>800</v>
      </c>
      <c r="W901">
        <v>0</v>
      </c>
      <c r="X901">
        <v>878.9</v>
      </c>
      <c r="Y901">
        <v>0</v>
      </c>
      <c r="Z901">
        <v>4451.9</v>
      </c>
      <c r="AA901">
        <v>0</v>
      </c>
      <c r="AB901">
        <v>3677.97</v>
      </c>
      <c r="AC901">
        <v>0</v>
      </c>
      <c r="AD901">
        <v>0</v>
      </c>
      <c r="AE901">
        <v>0</v>
      </c>
      <c r="AF901">
        <v>0</v>
      </c>
      <c r="AG901">
        <v>373.6</v>
      </c>
      <c r="AH901">
        <v>104.32</v>
      </c>
      <c r="AI901">
        <v>14.01</v>
      </c>
      <c r="AJ901">
        <v>280</v>
      </c>
      <c r="AK901">
        <v>747.2</v>
      </c>
      <c r="AL901">
        <v>365.12</v>
      </c>
      <c r="AM901">
        <v>32.69</v>
      </c>
      <c r="AN901">
        <v>79.39</v>
      </c>
      <c r="AO901">
        <v>41.73</v>
      </c>
      <c r="AP901">
        <v>0</v>
      </c>
      <c r="AQ901">
        <v>9607.97</v>
      </c>
      <c r="AR901">
        <v>0</v>
      </c>
      <c r="AS901">
        <v>0</v>
      </c>
      <c r="AT901">
        <v>13550.72</v>
      </c>
      <c r="AU901">
        <v>0</v>
      </c>
      <c r="AV901">
        <v>2</v>
      </c>
      <c r="AW901">
        <v>9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>
      <c r="A902" t="s">
        <v>6402</v>
      </c>
      <c r="B902" t="s">
        <v>5378</v>
      </c>
      <c r="C902" t="s">
        <v>5645</v>
      </c>
      <c r="D902">
        <v>9001015</v>
      </c>
      <c r="E902" t="s">
        <v>3131</v>
      </c>
      <c r="F902">
        <v>5.9</v>
      </c>
      <c r="G902">
        <v>2124</v>
      </c>
      <c r="H902">
        <v>0</v>
      </c>
      <c r="I902">
        <v>84.36</v>
      </c>
      <c r="J902">
        <v>0</v>
      </c>
      <c r="K902">
        <v>0</v>
      </c>
      <c r="L902">
        <v>0</v>
      </c>
      <c r="M902">
        <v>0</v>
      </c>
      <c r="N902">
        <v>216</v>
      </c>
      <c r="O902">
        <v>0</v>
      </c>
      <c r="P902">
        <v>0</v>
      </c>
      <c r="Q902">
        <v>0</v>
      </c>
      <c r="R902">
        <v>100</v>
      </c>
      <c r="S902">
        <v>300</v>
      </c>
      <c r="T902">
        <v>0</v>
      </c>
      <c r="U902">
        <v>33</v>
      </c>
      <c r="V902">
        <v>800</v>
      </c>
      <c r="W902">
        <v>0</v>
      </c>
      <c r="X902">
        <v>585.93</v>
      </c>
      <c r="Y902">
        <v>0</v>
      </c>
      <c r="Z902">
        <v>4243.29</v>
      </c>
      <c r="AA902">
        <v>0</v>
      </c>
      <c r="AB902">
        <v>3108.85</v>
      </c>
      <c r="AC902">
        <v>0</v>
      </c>
      <c r="AD902">
        <v>0</v>
      </c>
      <c r="AE902">
        <v>0</v>
      </c>
      <c r="AF902">
        <v>0</v>
      </c>
      <c r="AG902">
        <v>555.68</v>
      </c>
      <c r="AH902">
        <v>138.92</v>
      </c>
      <c r="AI902">
        <v>20.84</v>
      </c>
      <c r="AJ902">
        <v>417</v>
      </c>
      <c r="AK902">
        <v>1111.36</v>
      </c>
      <c r="AL902">
        <v>486.22</v>
      </c>
      <c r="AM902">
        <v>48.62</v>
      </c>
      <c r="AN902">
        <v>118.08</v>
      </c>
      <c r="AO902">
        <v>55.57</v>
      </c>
      <c r="AP902">
        <v>0</v>
      </c>
      <c r="AQ902">
        <v>5038.85</v>
      </c>
      <c r="AR902">
        <v>0</v>
      </c>
      <c r="AS902">
        <v>0</v>
      </c>
      <c r="AT902">
        <v>12429.3</v>
      </c>
      <c r="AU902">
        <v>0</v>
      </c>
      <c r="AV902">
        <v>2</v>
      </c>
      <c r="AW902">
        <v>9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2">
      <c r="A903" t="s">
        <v>6403</v>
      </c>
      <c r="B903" t="s">
        <v>5378</v>
      </c>
      <c r="C903" t="s">
        <v>5645</v>
      </c>
      <c r="D903">
        <v>9001016</v>
      </c>
      <c r="E903" t="s">
        <v>3135</v>
      </c>
      <c r="F903">
        <v>7.1</v>
      </c>
      <c r="G903">
        <v>2556</v>
      </c>
      <c r="H903">
        <v>0</v>
      </c>
      <c r="I903">
        <v>88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100</v>
      </c>
      <c r="S903">
        <v>300</v>
      </c>
      <c r="T903">
        <v>0</v>
      </c>
      <c r="U903">
        <v>33</v>
      </c>
      <c r="V903">
        <v>800</v>
      </c>
      <c r="W903">
        <v>0</v>
      </c>
      <c r="X903">
        <v>0</v>
      </c>
      <c r="Y903">
        <v>0</v>
      </c>
      <c r="Z903">
        <v>3877</v>
      </c>
      <c r="AA903">
        <v>0</v>
      </c>
      <c r="AB903">
        <v>2492.48</v>
      </c>
      <c r="AC903">
        <v>0</v>
      </c>
      <c r="AD903">
        <v>0</v>
      </c>
      <c r="AE903">
        <v>0</v>
      </c>
      <c r="AF903">
        <v>0</v>
      </c>
      <c r="AG903">
        <v>656.72</v>
      </c>
      <c r="AH903">
        <v>164.18</v>
      </c>
      <c r="AI903">
        <v>24.63</v>
      </c>
      <c r="AJ903">
        <v>493</v>
      </c>
      <c r="AK903">
        <v>1313.44</v>
      </c>
      <c r="AL903">
        <v>574.62</v>
      </c>
      <c r="AM903">
        <v>57.46</v>
      </c>
      <c r="AN903">
        <v>139.55</v>
      </c>
      <c r="AO903">
        <v>65.67</v>
      </c>
      <c r="AP903">
        <v>0</v>
      </c>
      <c r="AQ903">
        <v>6466.47</v>
      </c>
      <c r="AR903">
        <v>43.99</v>
      </c>
      <c r="AS903">
        <v>0</v>
      </c>
      <c r="AT903">
        <v>19678.78</v>
      </c>
      <c r="AU903">
        <v>140.36</v>
      </c>
      <c r="AV903">
        <v>2</v>
      </c>
      <c r="AW903">
        <v>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 spans="1:62">
      <c r="A904" t="s">
        <v>6404</v>
      </c>
      <c r="B904" t="s">
        <v>5378</v>
      </c>
      <c r="C904" t="s">
        <v>5645</v>
      </c>
      <c r="D904">
        <v>9001017</v>
      </c>
      <c r="E904" t="s">
        <v>3139</v>
      </c>
      <c r="F904">
        <v>6.1</v>
      </c>
      <c r="G904">
        <v>2196</v>
      </c>
      <c r="H904">
        <v>0</v>
      </c>
      <c r="I904">
        <v>0</v>
      </c>
      <c r="J904">
        <v>201.93</v>
      </c>
      <c r="K904">
        <v>0</v>
      </c>
      <c r="L904">
        <v>0</v>
      </c>
      <c r="M904">
        <v>0</v>
      </c>
      <c r="N904">
        <v>216</v>
      </c>
      <c r="O904">
        <v>0</v>
      </c>
      <c r="P904">
        <v>0</v>
      </c>
      <c r="Q904">
        <v>0</v>
      </c>
      <c r="R904">
        <v>100</v>
      </c>
      <c r="S904">
        <v>300</v>
      </c>
      <c r="T904">
        <v>0</v>
      </c>
      <c r="U904">
        <v>33</v>
      </c>
      <c r="V904">
        <v>800</v>
      </c>
      <c r="W904">
        <v>0</v>
      </c>
      <c r="X904">
        <v>908.69</v>
      </c>
      <c r="Y904">
        <v>0</v>
      </c>
      <c r="Z904">
        <v>4755.62</v>
      </c>
      <c r="AA904">
        <v>0</v>
      </c>
      <c r="AB904">
        <v>3848.72</v>
      </c>
      <c r="AC904">
        <v>0</v>
      </c>
      <c r="AD904">
        <v>0</v>
      </c>
      <c r="AE904">
        <v>0</v>
      </c>
      <c r="AF904">
        <v>0</v>
      </c>
      <c r="AG904">
        <v>444.2</v>
      </c>
      <c r="AH904">
        <v>111.04</v>
      </c>
      <c r="AI904">
        <v>16.66</v>
      </c>
      <c r="AJ904">
        <v>333</v>
      </c>
      <c r="AK904">
        <v>888.39</v>
      </c>
      <c r="AL904">
        <v>388.64</v>
      </c>
      <c r="AM904">
        <v>38.87</v>
      </c>
      <c r="AN904">
        <v>94.39</v>
      </c>
      <c r="AO904">
        <v>44.42</v>
      </c>
      <c r="AP904">
        <v>0</v>
      </c>
      <c r="AQ904">
        <v>9778.72</v>
      </c>
      <c r="AR904">
        <v>0</v>
      </c>
      <c r="AS904">
        <v>0</v>
      </c>
      <c r="AT904">
        <v>14882.71</v>
      </c>
      <c r="AU904">
        <v>0</v>
      </c>
      <c r="AV904">
        <v>2</v>
      </c>
      <c r="AW904">
        <v>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</row>
    <row r="905" spans="1:62">
      <c r="A905" t="s">
        <v>6405</v>
      </c>
      <c r="B905" t="s">
        <v>5378</v>
      </c>
      <c r="C905" t="s">
        <v>5645</v>
      </c>
      <c r="D905">
        <v>9001018</v>
      </c>
      <c r="E905" t="s">
        <v>3143</v>
      </c>
      <c r="F905">
        <v>5.9</v>
      </c>
      <c r="G905">
        <v>2124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216</v>
      </c>
      <c r="O905">
        <v>0</v>
      </c>
      <c r="P905">
        <v>0</v>
      </c>
      <c r="Q905">
        <v>0</v>
      </c>
      <c r="R905">
        <v>100</v>
      </c>
      <c r="S905">
        <v>300</v>
      </c>
      <c r="T905">
        <v>0</v>
      </c>
      <c r="U905">
        <v>33</v>
      </c>
      <c r="V905">
        <v>800</v>
      </c>
      <c r="W905">
        <v>0</v>
      </c>
      <c r="X905">
        <v>292.97</v>
      </c>
      <c r="Y905">
        <v>0</v>
      </c>
      <c r="Z905">
        <v>3865.97</v>
      </c>
      <c r="AA905">
        <v>0</v>
      </c>
      <c r="AB905">
        <v>3130.55</v>
      </c>
      <c r="AC905">
        <v>0</v>
      </c>
      <c r="AD905">
        <v>0</v>
      </c>
      <c r="AE905">
        <v>0</v>
      </c>
      <c r="AF905">
        <v>0</v>
      </c>
      <c r="AG905">
        <v>351.9</v>
      </c>
      <c r="AH905">
        <v>104.32</v>
      </c>
      <c r="AI905">
        <v>13.2</v>
      </c>
      <c r="AJ905">
        <v>264</v>
      </c>
      <c r="AK905">
        <v>703.79</v>
      </c>
      <c r="AL905">
        <v>365.12</v>
      </c>
      <c r="AM905">
        <v>30.79</v>
      </c>
      <c r="AN905">
        <v>74.78</v>
      </c>
      <c r="AO905">
        <v>41.73</v>
      </c>
      <c r="AP905">
        <v>0</v>
      </c>
      <c r="AQ905">
        <v>7060.55</v>
      </c>
      <c r="AR905">
        <v>0</v>
      </c>
      <c r="AS905">
        <v>0</v>
      </c>
      <c r="AT905">
        <v>13861.26</v>
      </c>
      <c r="AU905">
        <v>0</v>
      </c>
      <c r="AV905">
        <v>2</v>
      </c>
      <c r="AW905">
        <v>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 spans="1:62">
      <c r="A906" t="s">
        <v>6406</v>
      </c>
      <c r="B906" t="s">
        <v>5378</v>
      </c>
      <c r="C906" t="s">
        <v>5645</v>
      </c>
      <c r="D906">
        <v>9001019</v>
      </c>
      <c r="E906" t="s">
        <v>3147</v>
      </c>
      <c r="F906">
        <v>5.9</v>
      </c>
      <c r="G906">
        <v>2124</v>
      </c>
      <c r="H906">
        <v>0</v>
      </c>
      <c r="I906">
        <v>16</v>
      </c>
      <c r="J906">
        <v>195.31</v>
      </c>
      <c r="K906">
        <v>0</v>
      </c>
      <c r="L906">
        <v>0</v>
      </c>
      <c r="M906">
        <v>0</v>
      </c>
      <c r="N906">
        <v>216</v>
      </c>
      <c r="O906">
        <v>0</v>
      </c>
      <c r="P906">
        <v>0</v>
      </c>
      <c r="Q906">
        <v>0</v>
      </c>
      <c r="R906">
        <v>100</v>
      </c>
      <c r="S906">
        <v>300</v>
      </c>
      <c r="T906">
        <v>0</v>
      </c>
      <c r="U906">
        <v>33</v>
      </c>
      <c r="V906">
        <v>800</v>
      </c>
      <c r="W906">
        <v>0</v>
      </c>
      <c r="X906">
        <v>585.93</v>
      </c>
      <c r="Y906">
        <v>0</v>
      </c>
      <c r="Z906">
        <v>4370.24</v>
      </c>
      <c r="AA906">
        <v>0</v>
      </c>
      <c r="AB906">
        <v>3617.93</v>
      </c>
      <c r="AC906">
        <v>0</v>
      </c>
      <c r="AD906">
        <v>0</v>
      </c>
      <c r="AE906">
        <v>0</v>
      </c>
      <c r="AF906">
        <v>0</v>
      </c>
      <c r="AG906">
        <v>361.44</v>
      </c>
      <c r="AH906">
        <v>104.32</v>
      </c>
      <c r="AI906">
        <v>13.55</v>
      </c>
      <c r="AJ906">
        <v>271</v>
      </c>
      <c r="AK906">
        <v>722.88</v>
      </c>
      <c r="AL906">
        <v>365.12</v>
      </c>
      <c r="AM906">
        <v>31.63</v>
      </c>
      <c r="AN906">
        <v>76.81</v>
      </c>
      <c r="AO906">
        <v>41.73</v>
      </c>
      <c r="AP906">
        <v>0</v>
      </c>
      <c r="AQ906">
        <v>8547.93</v>
      </c>
      <c r="AR906">
        <v>0</v>
      </c>
      <c r="AS906">
        <v>0</v>
      </c>
      <c r="AT906">
        <v>14113.23</v>
      </c>
      <c r="AU906">
        <v>0</v>
      </c>
      <c r="AV906">
        <v>2</v>
      </c>
      <c r="AW906">
        <v>9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 spans="1:62">
      <c r="A907" t="s">
        <v>6407</v>
      </c>
      <c r="B907" t="s">
        <v>5378</v>
      </c>
      <c r="C907" t="s">
        <v>5645</v>
      </c>
      <c r="D907">
        <v>9001020</v>
      </c>
      <c r="E907" t="s">
        <v>3151</v>
      </c>
      <c r="F907">
        <v>6.1</v>
      </c>
      <c r="G907">
        <v>2196</v>
      </c>
      <c r="H907">
        <v>0</v>
      </c>
      <c r="I907">
        <v>91.76</v>
      </c>
      <c r="J907">
        <v>201.93</v>
      </c>
      <c r="K907">
        <v>0</v>
      </c>
      <c r="L907">
        <v>0</v>
      </c>
      <c r="M907">
        <v>0</v>
      </c>
      <c r="N907">
        <v>504</v>
      </c>
      <c r="O907">
        <v>0</v>
      </c>
      <c r="P907">
        <v>0</v>
      </c>
      <c r="Q907">
        <v>0</v>
      </c>
      <c r="R907">
        <v>100</v>
      </c>
      <c r="S907">
        <v>300</v>
      </c>
      <c r="T907">
        <v>0</v>
      </c>
      <c r="U907">
        <v>33</v>
      </c>
      <c r="V907">
        <v>800</v>
      </c>
      <c r="W907">
        <v>0</v>
      </c>
      <c r="X907">
        <v>908.69</v>
      </c>
      <c r="Y907">
        <v>0</v>
      </c>
      <c r="Z907">
        <v>5135.38</v>
      </c>
      <c r="AA907">
        <v>0</v>
      </c>
      <c r="AB907">
        <v>4275.56</v>
      </c>
      <c r="AC907">
        <v>0</v>
      </c>
      <c r="AD907">
        <v>0</v>
      </c>
      <c r="AE907">
        <v>0</v>
      </c>
      <c r="AF907">
        <v>0</v>
      </c>
      <c r="AG907">
        <v>399.92</v>
      </c>
      <c r="AH907">
        <v>104.32</v>
      </c>
      <c r="AI907">
        <v>15</v>
      </c>
      <c r="AJ907">
        <v>300</v>
      </c>
      <c r="AK907">
        <v>799.84</v>
      </c>
      <c r="AL907">
        <v>365.12</v>
      </c>
      <c r="AM907">
        <v>34.99</v>
      </c>
      <c r="AN907">
        <v>84.98</v>
      </c>
      <c r="AO907">
        <v>41.73</v>
      </c>
      <c r="AP907">
        <v>0</v>
      </c>
      <c r="AQ907">
        <v>8244.14</v>
      </c>
      <c r="AR907">
        <v>38.58</v>
      </c>
      <c r="AS907">
        <v>0</v>
      </c>
      <c r="AT907">
        <v>16286.09</v>
      </c>
      <c r="AU907">
        <v>38.58</v>
      </c>
      <c r="AV907">
        <v>2</v>
      </c>
      <c r="AW907">
        <v>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</row>
    <row r="908" spans="1:62">
      <c r="A908" t="s">
        <v>6408</v>
      </c>
      <c r="B908" t="s">
        <v>5378</v>
      </c>
      <c r="C908" t="s">
        <v>5645</v>
      </c>
      <c r="D908">
        <v>9001021</v>
      </c>
      <c r="E908" t="s">
        <v>3155</v>
      </c>
      <c r="F908">
        <v>6.1</v>
      </c>
      <c r="G908">
        <v>2196</v>
      </c>
      <c r="H908">
        <v>0</v>
      </c>
      <c r="I908">
        <v>64</v>
      </c>
      <c r="J908">
        <v>201.93</v>
      </c>
      <c r="K908">
        <v>0</v>
      </c>
      <c r="L908">
        <v>0</v>
      </c>
      <c r="M908">
        <v>0</v>
      </c>
      <c r="N908">
        <v>504</v>
      </c>
      <c r="O908">
        <v>0</v>
      </c>
      <c r="P908">
        <v>0</v>
      </c>
      <c r="Q908">
        <v>0</v>
      </c>
      <c r="R908">
        <v>100</v>
      </c>
      <c r="S908">
        <v>300</v>
      </c>
      <c r="T908">
        <v>0</v>
      </c>
      <c r="U908">
        <v>33</v>
      </c>
      <c r="V908">
        <v>800</v>
      </c>
      <c r="W908">
        <v>0</v>
      </c>
      <c r="X908">
        <v>908.69</v>
      </c>
      <c r="Y908">
        <v>0</v>
      </c>
      <c r="Z908">
        <v>5107.62</v>
      </c>
      <c r="AA908">
        <v>0</v>
      </c>
      <c r="AB908">
        <v>3932.53</v>
      </c>
      <c r="AC908">
        <v>0</v>
      </c>
      <c r="AD908">
        <v>0</v>
      </c>
      <c r="AE908">
        <v>0</v>
      </c>
      <c r="AF908">
        <v>0</v>
      </c>
      <c r="AG908">
        <v>575.6</v>
      </c>
      <c r="AH908">
        <v>143.9</v>
      </c>
      <c r="AI908">
        <v>21.59</v>
      </c>
      <c r="AJ908">
        <v>432</v>
      </c>
      <c r="AK908">
        <v>1151.2</v>
      </c>
      <c r="AL908">
        <v>503.64</v>
      </c>
      <c r="AM908">
        <v>50.37</v>
      </c>
      <c r="AN908">
        <v>122.32</v>
      </c>
      <c r="AO908">
        <v>57.56</v>
      </c>
      <c r="AP908">
        <v>0</v>
      </c>
      <c r="AQ908">
        <v>7862.53</v>
      </c>
      <c r="AR908">
        <v>0</v>
      </c>
      <c r="AS908">
        <v>0</v>
      </c>
      <c r="AT908">
        <v>14984.14</v>
      </c>
      <c r="AU908">
        <v>0</v>
      </c>
      <c r="AV908">
        <v>2</v>
      </c>
      <c r="AW908">
        <v>9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</row>
    <row r="909" spans="1:62">
      <c r="A909" t="s">
        <v>6409</v>
      </c>
      <c r="B909" t="s">
        <v>5378</v>
      </c>
      <c r="C909" t="s">
        <v>5645</v>
      </c>
      <c r="D909">
        <v>9001022</v>
      </c>
      <c r="E909" t="s">
        <v>3159</v>
      </c>
      <c r="F909">
        <v>6.1</v>
      </c>
      <c r="G909">
        <v>2196</v>
      </c>
      <c r="H909">
        <v>0</v>
      </c>
      <c r="I909">
        <v>0</v>
      </c>
      <c r="J909">
        <v>201.93</v>
      </c>
      <c r="K909">
        <v>0</v>
      </c>
      <c r="L909">
        <v>0</v>
      </c>
      <c r="M909">
        <v>0</v>
      </c>
      <c r="N909">
        <v>216</v>
      </c>
      <c r="O909">
        <v>0</v>
      </c>
      <c r="P909">
        <v>0</v>
      </c>
      <c r="Q909">
        <v>0</v>
      </c>
      <c r="R909">
        <v>100</v>
      </c>
      <c r="S909">
        <v>300</v>
      </c>
      <c r="T909">
        <v>0</v>
      </c>
      <c r="U909">
        <v>33</v>
      </c>
      <c r="V909">
        <v>800</v>
      </c>
      <c r="W909">
        <v>0</v>
      </c>
      <c r="X909">
        <v>302.9</v>
      </c>
      <c r="Y909">
        <v>0</v>
      </c>
      <c r="Z909">
        <v>4149.83</v>
      </c>
      <c r="AA909">
        <v>0</v>
      </c>
      <c r="AB909">
        <v>3316.77</v>
      </c>
      <c r="AC909">
        <v>0</v>
      </c>
      <c r="AD909">
        <v>0</v>
      </c>
      <c r="AE909">
        <v>0</v>
      </c>
      <c r="AF909">
        <v>0</v>
      </c>
      <c r="AG909">
        <v>406.5</v>
      </c>
      <c r="AH909">
        <v>104.32</v>
      </c>
      <c r="AI909">
        <v>15.24</v>
      </c>
      <c r="AJ909">
        <v>305</v>
      </c>
      <c r="AK909">
        <v>812.99</v>
      </c>
      <c r="AL909">
        <v>365.12</v>
      </c>
      <c r="AM909">
        <v>35.57</v>
      </c>
      <c r="AN909">
        <v>86.38</v>
      </c>
      <c r="AO909">
        <v>41.73</v>
      </c>
      <c r="AP909">
        <v>0</v>
      </c>
      <c r="AQ909">
        <v>4046.77</v>
      </c>
      <c r="AR909">
        <v>0</v>
      </c>
      <c r="AS909">
        <v>0</v>
      </c>
      <c r="AT909">
        <v>13650.41</v>
      </c>
      <c r="AU909">
        <v>0</v>
      </c>
      <c r="AV909">
        <v>2</v>
      </c>
      <c r="AW909">
        <v>9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 spans="1:62">
      <c r="A910" t="s">
        <v>6410</v>
      </c>
      <c r="B910" t="s">
        <v>5378</v>
      </c>
      <c r="C910" t="s">
        <v>5645</v>
      </c>
      <c r="D910">
        <v>9001023</v>
      </c>
      <c r="E910" t="s">
        <v>3163</v>
      </c>
      <c r="F910">
        <v>5.9</v>
      </c>
      <c r="G910">
        <v>2124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216</v>
      </c>
      <c r="O910">
        <v>0</v>
      </c>
      <c r="P910">
        <v>0</v>
      </c>
      <c r="Q910">
        <v>0</v>
      </c>
      <c r="R910">
        <v>100</v>
      </c>
      <c r="S910">
        <v>300</v>
      </c>
      <c r="T910">
        <v>0</v>
      </c>
      <c r="U910">
        <v>33</v>
      </c>
      <c r="V910">
        <v>800</v>
      </c>
      <c r="W910">
        <v>0</v>
      </c>
      <c r="X910">
        <v>195.31</v>
      </c>
      <c r="Y910">
        <v>0</v>
      </c>
      <c r="Z910">
        <v>3768.31</v>
      </c>
      <c r="AA910">
        <v>0</v>
      </c>
      <c r="AB910">
        <v>3030.76</v>
      </c>
      <c r="AC910">
        <v>0</v>
      </c>
      <c r="AD910">
        <v>0</v>
      </c>
      <c r="AE910">
        <v>0</v>
      </c>
      <c r="AF910">
        <v>0</v>
      </c>
      <c r="AG910">
        <v>352.99</v>
      </c>
      <c r="AH910">
        <v>104.32</v>
      </c>
      <c r="AI910">
        <v>13.24</v>
      </c>
      <c r="AJ910">
        <v>265</v>
      </c>
      <c r="AK910">
        <v>705.98</v>
      </c>
      <c r="AL910">
        <v>365.12</v>
      </c>
      <c r="AM910">
        <v>30.89</v>
      </c>
      <c r="AN910">
        <v>75.01</v>
      </c>
      <c r="AO910">
        <v>41.73</v>
      </c>
      <c r="AP910">
        <v>0</v>
      </c>
      <c r="AQ910">
        <v>6960.76</v>
      </c>
      <c r="AR910">
        <v>0</v>
      </c>
      <c r="AS910">
        <v>0</v>
      </c>
      <c r="AT910">
        <v>13036.06</v>
      </c>
      <c r="AU910">
        <v>0</v>
      </c>
      <c r="AV910">
        <v>2</v>
      </c>
      <c r="AW910">
        <v>9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</row>
    <row r="911" spans="1:62">
      <c r="A911" t="s">
        <v>6411</v>
      </c>
      <c r="B911" t="s">
        <v>5378</v>
      </c>
      <c r="C911" t="s">
        <v>5645</v>
      </c>
      <c r="D911">
        <v>9001024</v>
      </c>
      <c r="E911" t="s">
        <v>3167</v>
      </c>
      <c r="F911">
        <v>5.9</v>
      </c>
      <c r="G911">
        <v>2124</v>
      </c>
      <c r="H911">
        <v>0</v>
      </c>
      <c r="I911">
        <v>0</v>
      </c>
      <c r="J911">
        <v>195.31</v>
      </c>
      <c r="K911">
        <v>0</v>
      </c>
      <c r="L911">
        <v>0</v>
      </c>
      <c r="M911">
        <v>0</v>
      </c>
      <c r="N911">
        <v>72</v>
      </c>
      <c r="O911">
        <v>0</v>
      </c>
      <c r="P911">
        <v>0</v>
      </c>
      <c r="Q911">
        <v>0</v>
      </c>
      <c r="R911">
        <v>100</v>
      </c>
      <c r="S911">
        <v>300</v>
      </c>
      <c r="T911">
        <v>0</v>
      </c>
      <c r="U911">
        <v>33</v>
      </c>
      <c r="V911">
        <v>800</v>
      </c>
      <c r="W911">
        <v>0</v>
      </c>
      <c r="X911">
        <v>878.9</v>
      </c>
      <c r="Y911">
        <v>0</v>
      </c>
      <c r="Z911">
        <v>4503.21</v>
      </c>
      <c r="AA911">
        <v>0</v>
      </c>
      <c r="AB911">
        <v>3786.61</v>
      </c>
      <c r="AC911">
        <v>0</v>
      </c>
      <c r="AD911">
        <v>0</v>
      </c>
      <c r="AE911">
        <v>0</v>
      </c>
      <c r="AF911">
        <v>0</v>
      </c>
      <c r="AG911">
        <v>341.47</v>
      </c>
      <c r="AH911">
        <v>104.32</v>
      </c>
      <c r="AI911">
        <v>12.81</v>
      </c>
      <c r="AJ911">
        <v>256</v>
      </c>
      <c r="AK911">
        <v>682.95</v>
      </c>
      <c r="AL911">
        <v>365.12</v>
      </c>
      <c r="AM911">
        <v>29.88</v>
      </c>
      <c r="AN911">
        <v>72.56</v>
      </c>
      <c r="AO911">
        <v>41.73</v>
      </c>
      <c r="AP911">
        <v>0</v>
      </c>
      <c r="AQ911">
        <v>9716.61</v>
      </c>
      <c r="AR911">
        <v>0</v>
      </c>
      <c r="AS911">
        <v>0</v>
      </c>
      <c r="AT911">
        <v>14319.15</v>
      </c>
      <c r="AU911">
        <v>0</v>
      </c>
      <c r="AV911">
        <v>2</v>
      </c>
      <c r="AW911">
        <v>9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</row>
    <row r="912" spans="1:62">
      <c r="A912" t="s">
        <v>6412</v>
      </c>
      <c r="B912" t="s">
        <v>5378</v>
      </c>
      <c r="C912" t="s">
        <v>5645</v>
      </c>
      <c r="D912">
        <v>9001025</v>
      </c>
      <c r="E912" t="s">
        <v>3171</v>
      </c>
      <c r="F912">
        <v>6.1</v>
      </c>
      <c r="G912">
        <v>2196</v>
      </c>
      <c r="H912">
        <v>0</v>
      </c>
      <c r="I912">
        <v>0</v>
      </c>
      <c r="J912">
        <v>403.86</v>
      </c>
      <c r="K912">
        <v>0</v>
      </c>
      <c r="L912">
        <v>0</v>
      </c>
      <c r="M912">
        <v>0</v>
      </c>
      <c r="N912">
        <v>216</v>
      </c>
      <c r="O912">
        <v>0</v>
      </c>
      <c r="P912">
        <v>0</v>
      </c>
      <c r="Q912">
        <v>0</v>
      </c>
      <c r="R912">
        <v>100</v>
      </c>
      <c r="S912">
        <v>300</v>
      </c>
      <c r="T912">
        <v>0</v>
      </c>
      <c r="U912">
        <v>33</v>
      </c>
      <c r="V912">
        <v>800</v>
      </c>
      <c r="W912">
        <v>0</v>
      </c>
      <c r="X912">
        <v>504.83</v>
      </c>
      <c r="Y912">
        <v>0</v>
      </c>
      <c r="Z912">
        <v>4553.69</v>
      </c>
      <c r="AA912">
        <v>0</v>
      </c>
      <c r="AB912">
        <v>3839.09</v>
      </c>
      <c r="AC912">
        <v>0</v>
      </c>
      <c r="AD912">
        <v>0</v>
      </c>
      <c r="AE912">
        <v>0</v>
      </c>
      <c r="AF912">
        <v>0</v>
      </c>
      <c r="AG912">
        <v>340.51</v>
      </c>
      <c r="AH912">
        <v>104.32</v>
      </c>
      <c r="AI912">
        <v>12.77</v>
      </c>
      <c r="AJ912">
        <v>255</v>
      </c>
      <c r="AK912">
        <v>681.02</v>
      </c>
      <c r="AL912">
        <v>365.12</v>
      </c>
      <c r="AM912">
        <v>29.79</v>
      </c>
      <c r="AN912">
        <v>72.36</v>
      </c>
      <c r="AO912">
        <v>41.73</v>
      </c>
      <c r="AP912">
        <v>0</v>
      </c>
      <c r="AQ912">
        <v>7769.09</v>
      </c>
      <c r="AR912">
        <v>0</v>
      </c>
      <c r="AS912">
        <v>0</v>
      </c>
      <c r="AT912">
        <v>14795.39</v>
      </c>
      <c r="AU912">
        <v>0</v>
      </c>
      <c r="AV912">
        <v>2</v>
      </c>
      <c r="AW912">
        <v>9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</row>
    <row r="913" spans="1:62">
      <c r="A913" t="s">
        <v>6413</v>
      </c>
      <c r="B913" t="s">
        <v>5378</v>
      </c>
      <c r="C913" t="s">
        <v>5645</v>
      </c>
      <c r="D913">
        <v>9001026</v>
      </c>
      <c r="E913" t="s">
        <v>3175</v>
      </c>
      <c r="F913">
        <v>6.1</v>
      </c>
      <c r="G913">
        <v>2196</v>
      </c>
      <c r="H913">
        <v>0</v>
      </c>
      <c r="I913">
        <v>0</v>
      </c>
      <c r="J913">
        <v>201.93</v>
      </c>
      <c r="K913">
        <v>0</v>
      </c>
      <c r="L913">
        <v>0</v>
      </c>
      <c r="M913">
        <v>0</v>
      </c>
      <c r="N913">
        <v>216</v>
      </c>
      <c r="O913">
        <v>0</v>
      </c>
      <c r="P913">
        <v>7</v>
      </c>
      <c r="Q913">
        <v>0</v>
      </c>
      <c r="R913">
        <v>100</v>
      </c>
      <c r="S913">
        <v>300</v>
      </c>
      <c r="T913">
        <v>0</v>
      </c>
      <c r="U913">
        <v>56</v>
      </c>
      <c r="V913">
        <v>800</v>
      </c>
      <c r="W913">
        <v>0</v>
      </c>
      <c r="X913">
        <v>504.83</v>
      </c>
      <c r="Y913">
        <v>0</v>
      </c>
      <c r="Z913">
        <v>4381.76</v>
      </c>
      <c r="AA913">
        <v>0</v>
      </c>
      <c r="AB913">
        <v>3562.5</v>
      </c>
      <c r="AC913">
        <v>0</v>
      </c>
      <c r="AD913">
        <v>0</v>
      </c>
      <c r="AE913">
        <v>0</v>
      </c>
      <c r="AF913">
        <v>0</v>
      </c>
      <c r="AG913">
        <v>398.98</v>
      </c>
      <c r="AH913">
        <v>104.32</v>
      </c>
      <c r="AI913">
        <v>14.96</v>
      </c>
      <c r="AJ913">
        <v>299</v>
      </c>
      <c r="AK913">
        <v>797.95</v>
      </c>
      <c r="AL913">
        <v>365.12</v>
      </c>
      <c r="AM913">
        <v>34.91</v>
      </c>
      <c r="AN913">
        <v>84.78</v>
      </c>
      <c r="AO913">
        <v>41.73</v>
      </c>
      <c r="AP913">
        <v>0</v>
      </c>
      <c r="AQ913">
        <v>8492.5</v>
      </c>
      <c r="AR913">
        <v>0</v>
      </c>
      <c r="AS913">
        <v>0</v>
      </c>
      <c r="AT913">
        <v>14244.5</v>
      </c>
      <c r="AU913">
        <v>0</v>
      </c>
      <c r="AV913">
        <v>2</v>
      </c>
      <c r="AW913">
        <v>9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</row>
    <row r="914" spans="1:62">
      <c r="A914" t="s">
        <v>6414</v>
      </c>
      <c r="B914" t="s">
        <v>5378</v>
      </c>
      <c r="C914" t="s">
        <v>5645</v>
      </c>
      <c r="D914">
        <v>9001027</v>
      </c>
      <c r="E914" t="s">
        <v>1336</v>
      </c>
      <c r="F914">
        <v>5.7</v>
      </c>
      <c r="G914">
        <v>2052</v>
      </c>
      <c r="H914">
        <v>0</v>
      </c>
      <c r="I914">
        <v>0</v>
      </c>
      <c r="J914">
        <v>188.69</v>
      </c>
      <c r="K914">
        <v>0</v>
      </c>
      <c r="L914">
        <v>0</v>
      </c>
      <c r="M914">
        <v>0</v>
      </c>
      <c r="N914">
        <v>144</v>
      </c>
      <c r="O914">
        <v>0</v>
      </c>
      <c r="P914">
        <v>0</v>
      </c>
      <c r="Q914">
        <v>0</v>
      </c>
      <c r="R914">
        <v>100</v>
      </c>
      <c r="S914">
        <v>300</v>
      </c>
      <c r="T914">
        <v>0</v>
      </c>
      <c r="U914">
        <v>33</v>
      </c>
      <c r="V914">
        <v>800</v>
      </c>
      <c r="W914">
        <v>0</v>
      </c>
      <c r="X914">
        <v>566.07</v>
      </c>
      <c r="Y914">
        <v>0</v>
      </c>
      <c r="Z914">
        <v>4183.76</v>
      </c>
      <c r="AA914">
        <v>0</v>
      </c>
      <c r="AB914">
        <v>3474.06</v>
      </c>
      <c r="AC914">
        <v>0</v>
      </c>
      <c r="AD914">
        <v>0</v>
      </c>
      <c r="AE914">
        <v>0</v>
      </c>
      <c r="AF914">
        <v>0</v>
      </c>
      <c r="AG914">
        <v>337.72</v>
      </c>
      <c r="AH914">
        <v>104.32</v>
      </c>
      <c r="AI914">
        <v>12.66</v>
      </c>
      <c r="AJ914">
        <v>253</v>
      </c>
      <c r="AK914">
        <v>675.45</v>
      </c>
      <c r="AL914">
        <v>365.12</v>
      </c>
      <c r="AM914">
        <v>29.55</v>
      </c>
      <c r="AN914">
        <v>71.77</v>
      </c>
      <c r="AO914">
        <v>41.73</v>
      </c>
      <c r="AP914">
        <v>0</v>
      </c>
      <c r="AQ914">
        <v>3404.06</v>
      </c>
      <c r="AR914">
        <v>0</v>
      </c>
      <c r="AS914">
        <v>0</v>
      </c>
      <c r="AT914">
        <v>13467.96</v>
      </c>
      <c r="AU914">
        <v>1.92</v>
      </c>
      <c r="AV914">
        <v>2</v>
      </c>
      <c r="AW914">
        <v>9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</row>
    <row r="915" spans="1:62">
      <c r="A915" t="s">
        <v>6415</v>
      </c>
      <c r="B915" t="s">
        <v>5378</v>
      </c>
      <c r="C915" t="s">
        <v>5645</v>
      </c>
      <c r="D915">
        <v>9001028</v>
      </c>
      <c r="E915" t="s">
        <v>3182</v>
      </c>
      <c r="F915">
        <v>6.1</v>
      </c>
      <c r="G915">
        <v>2196</v>
      </c>
      <c r="H915">
        <v>0</v>
      </c>
      <c r="I915">
        <v>56</v>
      </c>
      <c r="J915">
        <v>0</v>
      </c>
      <c r="K915">
        <v>0</v>
      </c>
      <c r="L915">
        <v>0</v>
      </c>
      <c r="M915">
        <v>0</v>
      </c>
      <c r="N915">
        <v>144</v>
      </c>
      <c r="O915">
        <v>0</v>
      </c>
      <c r="P915">
        <v>0</v>
      </c>
      <c r="Q915">
        <v>0</v>
      </c>
      <c r="R915">
        <v>100</v>
      </c>
      <c r="S915">
        <v>300</v>
      </c>
      <c r="T915">
        <v>0</v>
      </c>
      <c r="U915">
        <v>33</v>
      </c>
      <c r="V915">
        <v>800</v>
      </c>
      <c r="W915">
        <v>0</v>
      </c>
      <c r="X915">
        <v>0</v>
      </c>
      <c r="Y915">
        <v>0</v>
      </c>
      <c r="Z915">
        <v>3629</v>
      </c>
      <c r="AA915">
        <v>0</v>
      </c>
      <c r="AB915">
        <v>2732.63</v>
      </c>
      <c r="AC915">
        <v>0</v>
      </c>
      <c r="AD915">
        <v>0</v>
      </c>
      <c r="AE915">
        <v>0</v>
      </c>
      <c r="AF915">
        <v>0</v>
      </c>
      <c r="AG915">
        <v>439.12</v>
      </c>
      <c r="AH915">
        <v>109.78</v>
      </c>
      <c r="AI915">
        <v>16.47</v>
      </c>
      <c r="AJ915">
        <v>329</v>
      </c>
      <c r="AK915">
        <v>878.24</v>
      </c>
      <c r="AL915">
        <v>384.24</v>
      </c>
      <c r="AM915">
        <v>38.42</v>
      </c>
      <c r="AN915">
        <v>93.31</v>
      </c>
      <c r="AO915">
        <v>43.91</v>
      </c>
      <c r="AP915">
        <v>0</v>
      </c>
      <c r="AQ915">
        <v>8462.63</v>
      </c>
      <c r="AR915">
        <v>0</v>
      </c>
      <c r="AS915">
        <v>0</v>
      </c>
      <c r="AT915">
        <v>12938.89</v>
      </c>
      <c r="AU915">
        <v>0</v>
      </c>
      <c r="AV915">
        <v>2</v>
      </c>
      <c r="AW915">
        <v>9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</row>
    <row r="916" spans="1:62">
      <c r="A916" t="s">
        <v>6416</v>
      </c>
      <c r="B916" t="s">
        <v>5378</v>
      </c>
      <c r="C916" t="s">
        <v>5645</v>
      </c>
      <c r="D916">
        <v>9001029</v>
      </c>
      <c r="E916" t="s">
        <v>3186</v>
      </c>
      <c r="F916">
        <v>6.1</v>
      </c>
      <c r="G916">
        <v>2196</v>
      </c>
      <c r="H916">
        <v>0</v>
      </c>
      <c r="I916">
        <v>112.36</v>
      </c>
      <c r="J916">
        <v>0</v>
      </c>
      <c r="K916">
        <v>0</v>
      </c>
      <c r="L916">
        <v>0</v>
      </c>
      <c r="M916">
        <v>0</v>
      </c>
      <c r="N916">
        <v>216</v>
      </c>
      <c r="O916">
        <v>0</v>
      </c>
      <c r="P916">
        <v>0</v>
      </c>
      <c r="Q916">
        <v>0</v>
      </c>
      <c r="R916">
        <v>100</v>
      </c>
      <c r="S916">
        <v>300</v>
      </c>
      <c r="T916">
        <v>0</v>
      </c>
      <c r="U916">
        <v>33</v>
      </c>
      <c r="V916">
        <v>800</v>
      </c>
      <c r="W916">
        <v>0</v>
      </c>
      <c r="X916">
        <v>1110.62</v>
      </c>
      <c r="Y916">
        <v>0</v>
      </c>
      <c r="Z916">
        <v>4867.98</v>
      </c>
      <c r="AA916">
        <v>0</v>
      </c>
      <c r="AB916">
        <v>3910.19</v>
      </c>
      <c r="AC916">
        <v>0</v>
      </c>
      <c r="AD916">
        <v>0</v>
      </c>
      <c r="AE916">
        <v>0</v>
      </c>
      <c r="AF916">
        <v>0</v>
      </c>
      <c r="AG916">
        <v>468.96</v>
      </c>
      <c r="AH916">
        <v>117.24</v>
      </c>
      <c r="AI916">
        <v>17.59</v>
      </c>
      <c r="AJ916">
        <v>352</v>
      </c>
      <c r="AK916">
        <v>937.92</v>
      </c>
      <c r="AL916">
        <v>410.33</v>
      </c>
      <c r="AM916">
        <v>41.03</v>
      </c>
      <c r="AN916">
        <v>99.65</v>
      </c>
      <c r="AO916">
        <v>46.89</v>
      </c>
      <c r="AP916">
        <v>0</v>
      </c>
      <c r="AQ916">
        <v>4840.19</v>
      </c>
      <c r="AR916">
        <v>0</v>
      </c>
      <c r="AS916">
        <v>0</v>
      </c>
      <c r="AT916">
        <v>14242.12</v>
      </c>
      <c r="AU916">
        <v>0</v>
      </c>
      <c r="AV916">
        <v>2</v>
      </c>
      <c r="AW916">
        <v>9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</row>
    <row r="917" spans="1:62">
      <c r="A917" t="s">
        <v>6417</v>
      </c>
      <c r="B917" t="s">
        <v>5378</v>
      </c>
      <c r="C917" t="s">
        <v>5645</v>
      </c>
      <c r="D917">
        <v>9001030</v>
      </c>
      <c r="E917" t="s">
        <v>3190</v>
      </c>
      <c r="F917">
        <v>5.9</v>
      </c>
      <c r="G917">
        <v>2124</v>
      </c>
      <c r="H917">
        <v>0</v>
      </c>
      <c r="I917">
        <v>0</v>
      </c>
      <c r="J917">
        <v>0</v>
      </c>
      <c r="K917">
        <v>0</v>
      </c>
      <c r="L917">
        <v>24</v>
      </c>
      <c r="M917">
        <v>0</v>
      </c>
      <c r="N917">
        <v>216</v>
      </c>
      <c r="O917">
        <v>0</v>
      </c>
      <c r="P917">
        <v>0</v>
      </c>
      <c r="Q917">
        <v>0</v>
      </c>
      <c r="R917">
        <v>100</v>
      </c>
      <c r="S917">
        <v>300</v>
      </c>
      <c r="T917">
        <v>0</v>
      </c>
      <c r="U917">
        <v>33</v>
      </c>
      <c r="V917">
        <v>800</v>
      </c>
      <c r="W917">
        <v>0</v>
      </c>
      <c r="X917">
        <v>1146.21</v>
      </c>
      <c r="Y917">
        <v>0</v>
      </c>
      <c r="Z917">
        <v>4743.21</v>
      </c>
      <c r="AA917">
        <v>0</v>
      </c>
      <c r="AB917">
        <v>3914.82</v>
      </c>
      <c r="AC917">
        <v>0</v>
      </c>
      <c r="AD917">
        <v>0</v>
      </c>
      <c r="AE917">
        <v>0</v>
      </c>
      <c r="AF917">
        <v>0</v>
      </c>
      <c r="AG917">
        <v>403.92</v>
      </c>
      <c r="AH917">
        <v>104.32</v>
      </c>
      <c r="AI917">
        <v>15.15</v>
      </c>
      <c r="AJ917">
        <v>303</v>
      </c>
      <c r="AK917">
        <v>807.84</v>
      </c>
      <c r="AL917">
        <v>365.12</v>
      </c>
      <c r="AM917">
        <v>35.34</v>
      </c>
      <c r="AN917">
        <v>85.83</v>
      </c>
      <c r="AO917">
        <v>41.73</v>
      </c>
      <c r="AP917">
        <v>0</v>
      </c>
      <c r="AQ917">
        <v>3844.82</v>
      </c>
      <c r="AR917">
        <v>0</v>
      </c>
      <c r="AS917">
        <v>0</v>
      </c>
      <c r="AT917">
        <v>14473.4</v>
      </c>
      <c r="AU917">
        <v>18.86</v>
      </c>
      <c r="AV917">
        <v>2</v>
      </c>
      <c r="AW917">
        <v>9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</row>
    <row r="918" spans="1:62">
      <c r="A918" t="s">
        <v>6418</v>
      </c>
      <c r="B918" t="s">
        <v>5378</v>
      </c>
      <c r="C918" t="s">
        <v>5720</v>
      </c>
      <c r="D918">
        <v>9001031</v>
      </c>
      <c r="E918" t="s">
        <v>2769</v>
      </c>
      <c r="F918">
        <v>5.1</v>
      </c>
      <c r="G918">
        <v>1836</v>
      </c>
      <c r="H918">
        <v>0</v>
      </c>
      <c r="I918">
        <v>0</v>
      </c>
      <c r="J918">
        <v>168.83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100</v>
      </c>
      <c r="S918">
        <v>300</v>
      </c>
      <c r="T918">
        <v>0</v>
      </c>
      <c r="U918">
        <v>33</v>
      </c>
      <c r="V918">
        <v>800</v>
      </c>
      <c r="W918">
        <v>0</v>
      </c>
      <c r="X918">
        <v>506.48</v>
      </c>
      <c r="Y918">
        <v>0</v>
      </c>
      <c r="Z918">
        <v>3744.31</v>
      </c>
      <c r="AA918">
        <v>0</v>
      </c>
      <c r="AB918">
        <v>2783.67</v>
      </c>
      <c r="AC918">
        <v>0</v>
      </c>
      <c r="AD918">
        <v>0</v>
      </c>
      <c r="AE918">
        <v>0</v>
      </c>
      <c r="AF918">
        <v>0</v>
      </c>
      <c r="AG918">
        <v>470.4</v>
      </c>
      <c r="AH918">
        <v>117.6</v>
      </c>
      <c r="AI918">
        <v>17.64</v>
      </c>
      <c r="AJ918">
        <v>353</v>
      </c>
      <c r="AK918">
        <v>940.8</v>
      </c>
      <c r="AL918">
        <v>411.6</v>
      </c>
      <c r="AM918">
        <v>41.16</v>
      </c>
      <c r="AN918">
        <v>99.96</v>
      </c>
      <c r="AO918">
        <v>47.04</v>
      </c>
      <c r="AP918">
        <v>0</v>
      </c>
      <c r="AQ918">
        <v>7513.67</v>
      </c>
      <c r="AR918">
        <v>0</v>
      </c>
      <c r="AS918">
        <v>0</v>
      </c>
      <c r="AT918">
        <v>10202.5</v>
      </c>
      <c r="AU918">
        <v>0</v>
      </c>
      <c r="AV918">
        <v>2</v>
      </c>
      <c r="AW918">
        <v>9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</row>
    <row r="919" spans="1:62">
      <c r="A919" t="s">
        <v>6419</v>
      </c>
      <c r="B919" t="s">
        <v>5378</v>
      </c>
      <c r="C919" t="s">
        <v>5645</v>
      </c>
      <c r="D919">
        <v>9001032</v>
      </c>
      <c r="E919" t="s">
        <v>3197</v>
      </c>
      <c r="F919">
        <v>6.1</v>
      </c>
      <c r="G919">
        <v>2196</v>
      </c>
      <c r="H919">
        <v>0</v>
      </c>
      <c r="I919">
        <v>321.63</v>
      </c>
      <c r="J919">
        <v>0</v>
      </c>
      <c r="K919">
        <v>0</v>
      </c>
      <c r="L919">
        <v>0</v>
      </c>
      <c r="M919">
        <v>0</v>
      </c>
      <c r="N919">
        <v>504</v>
      </c>
      <c r="O919">
        <v>0</v>
      </c>
      <c r="P919">
        <v>0</v>
      </c>
      <c r="Q919">
        <v>0</v>
      </c>
      <c r="R919">
        <v>100</v>
      </c>
      <c r="S919">
        <v>300</v>
      </c>
      <c r="T919">
        <v>0</v>
      </c>
      <c r="U919">
        <v>33</v>
      </c>
      <c r="V919">
        <v>800</v>
      </c>
      <c r="W919">
        <v>0</v>
      </c>
      <c r="X919">
        <v>605.79</v>
      </c>
      <c r="Y919">
        <v>0</v>
      </c>
      <c r="Z919">
        <v>4860.42</v>
      </c>
      <c r="AA919">
        <v>0</v>
      </c>
      <c r="AB919">
        <v>3532.96</v>
      </c>
      <c r="AC919">
        <v>0</v>
      </c>
      <c r="AD919">
        <v>0</v>
      </c>
      <c r="AE919">
        <v>0</v>
      </c>
      <c r="AF919">
        <v>0</v>
      </c>
      <c r="AG919">
        <v>644.8</v>
      </c>
      <c r="AH919">
        <v>161.2</v>
      </c>
      <c r="AI919">
        <v>24.18</v>
      </c>
      <c r="AJ919">
        <v>484</v>
      </c>
      <c r="AK919">
        <v>1289.6</v>
      </c>
      <c r="AL919">
        <v>564.21</v>
      </c>
      <c r="AM919">
        <v>56.42</v>
      </c>
      <c r="AN919">
        <v>137.02</v>
      </c>
      <c r="AO919">
        <v>64.48</v>
      </c>
      <c r="AP919">
        <v>0</v>
      </c>
      <c r="AQ919">
        <v>7474.24</v>
      </c>
      <c r="AR919">
        <v>11.28</v>
      </c>
      <c r="AS919">
        <v>0</v>
      </c>
      <c r="AT919">
        <v>15376.03</v>
      </c>
      <c r="AU919">
        <v>11.28</v>
      </c>
      <c r="AV919">
        <v>2</v>
      </c>
      <c r="AW919">
        <v>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</row>
    <row r="920" spans="1:62">
      <c r="A920" t="s">
        <v>6420</v>
      </c>
      <c r="B920" t="s">
        <v>5378</v>
      </c>
      <c r="C920" t="s">
        <v>5614</v>
      </c>
      <c r="D920">
        <v>9001033</v>
      </c>
      <c r="E920" t="s">
        <v>3201</v>
      </c>
      <c r="F920">
        <v>5.9</v>
      </c>
      <c r="G920">
        <v>2124</v>
      </c>
      <c r="H920">
        <v>0</v>
      </c>
      <c r="I920">
        <v>121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100</v>
      </c>
      <c r="S920">
        <v>300</v>
      </c>
      <c r="T920">
        <v>0</v>
      </c>
      <c r="U920">
        <v>33</v>
      </c>
      <c r="V920">
        <v>800</v>
      </c>
      <c r="W920">
        <v>0</v>
      </c>
      <c r="X920">
        <v>302.97</v>
      </c>
      <c r="Y920">
        <v>0</v>
      </c>
      <c r="Z920">
        <v>3780.97</v>
      </c>
      <c r="AA920">
        <v>0</v>
      </c>
      <c r="AB920">
        <v>2417.82</v>
      </c>
      <c r="AC920">
        <v>0</v>
      </c>
      <c r="AD920">
        <v>0</v>
      </c>
      <c r="AE920">
        <v>0</v>
      </c>
      <c r="AF920">
        <v>0</v>
      </c>
      <c r="AG920">
        <v>668.08</v>
      </c>
      <c r="AH920">
        <v>167.02</v>
      </c>
      <c r="AI920">
        <v>25.05</v>
      </c>
      <c r="AJ920">
        <v>501</v>
      </c>
      <c r="AK920">
        <v>1336.16</v>
      </c>
      <c r="AL920">
        <v>584.58</v>
      </c>
      <c r="AM920">
        <v>58.46</v>
      </c>
      <c r="AN920">
        <v>141.97</v>
      </c>
      <c r="AO920">
        <v>66.81</v>
      </c>
      <c r="AP920">
        <v>0</v>
      </c>
      <c r="AQ920">
        <v>2347.82</v>
      </c>
      <c r="AR920">
        <v>0</v>
      </c>
      <c r="AS920">
        <v>0</v>
      </c>
      <c r="AT920">
        <v>17141.96</v>
      </c>
      <c r="AU920">
        <v>143.82</v>
      </c>
      <c r="AV920">
        <v>2</v>
      </c>
      <c r="AW920">
        <v>9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</row>
    <row r="921" spans="1:62">
      <c r="A921" t="s">
        <v>6421</v>
      </c>
      <c r="B921" t="s">
        <v>5378</v>
      </c>
      <c r="C921" t="s">
        <v>5645</v>
      </c>
      <c r="D921">
        <v>9001034</v>
      </c>
      <c r="E921" t="s">
        <v>3205</v>
      </c>
      <c r="F921">
        <v>6.1</v>
      </c>
      <c r="G921">
        <v>2196</v>
      </c>
      <c r="H921">
        <v>0</v>
      </c>
      <c r="I921">
        <v>219.36</v>
      </c>
      <c r="J921">
        <v>0</v>
      </c>
      <c r="K921">
        <v>0</v>
      </c>
      <c r="L921">
        <v>0</v>
      </c>
      <c r="M921">
        <v>0</v>
      </c>
      <c r="N921">
        <v>504</v>
      </c>
      <c r="O921">
        <v>0</v>
      </c>
      <c r="P921">
        <v>0</v>
      </c>
      <c r="Q921">
        <v>0</v>
      </c>
      <c r="R921">
        <v>100</v>
      </c>
      <c r="S921">
        <v>300</v>
      </c>
      <c r="T921">
        <v>0</v>
      </c>
      <c r="U921">
        <v>33</v>
      </c>
      <c r="V921">
        <v>800</v>
      </c>
      <c r="W921">
        <v>0</v>
      </c>
      <c r="X921">
        <v>908.69</v>
      </c>
      <c r="Y921">
        <v>0</v>
      </c>
      <c r="Z921">
        <v>5061.05</v>
      </c>
      <c r="AA921">
        <v>0</v>
      </c>
      <c r="AB921">
        <v>4035.05</v>
      </c>
      <c r="AC921">
        <v>0</v>
      </c>
      <c r="AD921">
        <v>0</v>
      </c>
      <c r="AE921">
        <v>0</v>
      </c>
      <c r="AF921">
        <v>0</v>
      </c>
      <c r="AG921">
        <v>497.52</v>
      </c>
      <c r="AH921">
        <v>124.39</v>
      </c>
      <c r="AI921">
        <v>18.66</v>
      </c>
      <c r="AJ921">
        <v>373</v>
      </c>
      <c r="AK921">
        <v>995.04</v>
      </c>
      <c r="AL921">
        <v>435.36</v>
      </c>
      <c r="AM921">
        <v>43.53</v>
      </c>
      <c r="AN921">
        <v>105.72</v>
      </c>
      <c r="AO921">
        <v>49.76</v>
      </c>
      <c r="AP921">
        <v>0</v>
      </c>
      <c r="AQ921">
        <v>6775.48</v>
      </c>
      <c r="AR921">
        <v>10.43</v>
      </c>
      <c r="AS921">
        <v>0</v>
      </c>
      <c r="AT921">
        <v>15347.8</v>
      </c>
      <c r="AU921">
        <v>10.43</v>
      </c>
      <c r="AV921">
        <v>2</v>
      </c>
      <c r="AW921">
        <v>9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</row>
    <row r="922" spans="1:62">
      <c r="A922" t="s">
        <v>6422</v>
      </c>
      <c r="B922" t="s">
        <v>5378</v>
      </c>
      <c r="C922" t="s">
        <v>5808</v>
      </c>
      <c r="D922">
        <v>9001035</v>
      </c>
      <c r="E922" t="s">
        <v>3209</v>
      </c>
      <c r="F922">
        <v>4.1</v>
      </c>
      <c r="G922">
        <v>1476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100</v>
      </c>
      <c r="S922">
        <v>300</v>
      </c>
      <c r="T922">
        <v>0</v>
      </c>
      <c r="U922">
        <v>33</v>
      </c>
      <c r="V922">
        <v>800</v>
      </c>
      <c r="W922">
        <v>0</v>
      </c>
      <c r="X922">
        <v>407.17</v>
      </c>
      <c r="Y922">
        <v>0</v>
      </c>
      <c r="Z922">
        <v>3116.17</v>
      </c>
      <c r="AA922">
        <v>0</v>
      </c>
      <c r="AB922">
        <v>1877.65</v>
      </c>
      <c r="AC922">
        <v>0</v>
      </c>
      <c r="AD922">
        <v>0</v>
      </c>
      <c r="AE922">
        <v>0</v>
      </c>
      <c r="AF922">
        <v>0</v>
      </c>
      <c r="AG922">
        <v>607.01</v>
      </c>
      <c r="AH922">
        <v>151.75</v>
      </c>
      <c r="AI922">
        <v>22.76</v>
      </c>
      <c r="AJ922">
        <v>455</v>
      </c>
      <c r="AK922">
        <v>1214.02</v>
      </c>
      <c r="AL922">
        <v>531.13</v>
      </c>
      <c r="AM922">
        <v>53.11</v>
      </c>
      <c r="AN922">
        <v>128.99</v>
      </c>
      <c r="AO922">
        <v>60.7</v>
      </c>
      <c r="AP922">
        <v>0</v>
      </c>
      <c r="AQ922">
        <v>1807.65</v>
      </c>
      <c r="AR922">
        <v>0</v>
      </c>
      <c r="AS922">
        <v>0</v>
      </c>
      <c r="AT922">
        <v>10122.71</v>
      </c>
      <c r="AU922">
        <v>0</v>
      </c>
      <c r="AV922">
        <v>2</v>
      </c>
      <c r="AW922">
        <v>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</row>
    <row r="923" spans="1:62">
      <c r="A923" t="s">
        <v>6423</v>
      </c>
      <c r="B923" t="s">
        <v>5378</v>
      </c>
      <c r="C923" t="s">
        <v>5641</v>
      </c>
      <c r="D923">
        <v>9001036</v>
      </c>
      <c r="E923" t="s">
        <v>3756</v>
      </c>
      <c r="F923">
        <v>4.1</v>
      </c>
      <c r="G923">
        <v>1476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100</v>
      </c>
      <c r="S923">
        <v>300</v>
      </c>
      <c r="T923">
        <v>700</v>
      </c>
      <c r="U923">
        <v>33</v>
      </c>
      <c r="V923">
        <v>800</v>
      </c>
      <c r="W923">
        <v>0</v>
      </c>
      <c r="X923">
        <v>0</v>
      </c>
      <c r="Y923">
        <v>0</v>
      </c>
      <c r="Z923">
        <v>3409</v>
      </c>
      <c r="AA923">
        <v>0</v>
      </c>
      <c r="AB923">
        <v>2623.51</v>
      </c>
      <c r="AC923">
        <v>0</v>
      </c>
      <c r="AD923">
        <v>0</v>
      </c>
      <c r="AE923">
        <v>0</v>
      </c>
      <c r="AF923">
        <v>0</v>
      </c>
      <c r="AG923">
        <v>379.92</v>
      </c>
      <c r="AH923">
        <v>104.32</v>
      </c>
      <c r="AI923">
        <v>14.25</v>
      </c>
      <c r="AJ923">
        <v>285</v>
      </c>
      <c r="AK923">
        <v>759.84</v>
      </c>
      <c r="AL923">
        <v>365.12</v>
      </c>
      <c r="AM923">
        <v>33.24</v>
      </c>
      <c r="AN923">
        <v>80.73</v>
      </c>
      <c r="AO923">
        <v>41.73</v>
      </c>
      <c r="AP923">
        <v>0</v>
      </c>
      <c r="AQ923">
        <v>2553.51</v>
      </c>
      <c r="AR923">
        <v>0</v>
      </c>
      <c r="AS923">
        <v>0</v>
      </c>
      <c r="AT923">
        <v>14808.6</v>
      </c>
      <c r="AU923">
        <v>67.65</v>
      </c>
      <c r="AV923">
        <v>2</v>
      </c>
      <c r="AW923">
        <v>9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</row>
    <row r="924" spans="1:62">
      <c r="A924" t="s">
        <v>6424</v>
      </c>
      <c r="B924" t="s">
        <v>5378</v>
      </c>
      <c r="C924" t="s">
        <v>5759</v>
      </c>
      <c r="D924">
        <v>9001037</v>
      </c>
      <c r="E924" t="s">
        <v>3760</v>
      </c>
      <c r="F924">
        <v>6.9</v>
      </c>
      <c r="G924">
        <v>2484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100</v>
      </c>
      <c r="S924">
        <v>300</v>
      </c>
      <c r="T924">
        <v>700</v>
      </c>
      <c r="U924">
        <v>33</v>
      </c>
      <c r="V924">
        <v>800</v>
      </c>
      <c r="W924">
        <v>0</v>
      </c>
      <c r="X924">
        <v>342.62</v>
      </c>
      <c r="Y924">
        <v>0</v>
      </c>
      <c r="Z924">
        <v>4759.62</v>
      </c>
      <c r="AA924">
        <v>0</v>
      </c>
      <c r="AB924">
        <v>3947.01</v>
      </c>
      <c r="AC924">
        <v>0</v>
      </c>
      <c r="AD924">
        <v>0</v>
      </c>
      <c r="AE924">
        <v>0</v>
      </c>
      <c r="AF924">
        <v>0</v>
      </c>
      <c r="AG924">
        <v>379.92</v>
      </c>
      <c r="AH924">
        <v>104.32</v>
      </c>
      <c r="AI924">
        <v>14.25</v>
      </c>
      <c r="AJ924">
        <v>285</v>
      </c>
      <c r="AK924">
        <v>759.84</v>
      </c>
      <c r="AL924">
        <v>365.12</v>
      </c>
      <c r="AM924">
        <v>33.24</v>
      </c>
      <c r="AN924">
        <v>80.73</v>
      </c>
      <c r="AO924">
        <v>41.73</v>
      </c>
      <c r="AP924">
        <v>0</v>
      </c>
      <c r="AQ924">
        <v>5904.13</v>
      </c>
      <c r="AR924">
        <v>27.12</v>
      </c>
      <c r="AS924">
        <v>0</v>
      </c>
      <c r="AT924">
        <v>17717.15</v>
      </c>
      <c r="AU924">
        <v>81.51</v>
      </c>
      <c r="AV924">
        <v>2</v>
      </c>
      <c r="AW924">
        <v>9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</row>
    <row r="925" spans="1:62">
      <c r="A925" t="s">
        <v>6425</v>
      </c>
      <c r="B925" t="s">
        <v>5378</v>
      </c>
      <c r="C925" t="s">
        <v>5641</v>
      </c>
      <c r="D925">
        <v>9001038</v>
      </c>
      <c r="E925" t="s">
        <v>3764</v>
      </c>
      <c r="F925">
        <v>4.1</v>
      </c>
      <c r="G925">
        <v>1476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7</v>
      </c>
      <c r="R925">
        <v>100</v>
      </c>
      <c r="S925">
        <v>300</v>
      </c>
      <c r="T925">
        <v>700</v>
      </c>
      <c r="U925">
        <v>33</v>
      </c>
      <c r="V925">
        <v>800</v>
      </c>
      <c r="W925">
        <v>0</v>
      </c>
      <c r="X925">
        <v>203.59</v>
      </c>
      <c r="Y925">
        <v>0</v>
      </c>
      <c r="Z925">
        <v>3619.59</v>
      </c>
      <c r="AA925">
        <v>0</v>
      </c>
      <c r="AB925">
        <v>2834.1</v>
      </c>
      <c r="AC925">
        <v>0</v>
      </c>
      <c r="AD925">
        <v>0</v>
      </c>
      <c r="AE925">
        <v>0</v>
      </c>
      <c r="AF925">
        <v>0</v>
      </c>
      <c r="AG925">
        <v>379.92</v>
      </c>
      <c r="AH925">
        <v>104.32</v>
      </c>
      <c r="AI925">
        <v>14.25</v>
      </c>
      <c r="AJ925">
        <v>285</v>
      </c>
      <c r="AK925">
        <v>759.84</v>
      </c>
      <c r="AL925">
        <v>365.12</v>
      </c>
      <c r="AM925">
        <v>33.24</v>
      </c>
      <c r="AN925">
        <v>80.73</v>
      </c>
      <c r="AO925">
        <v>41.73</v>
      </c>
      <c r="AP925">
        <v>0</v>
      </c>
      <c r="AQ925">
        <v>2764.1</v>
      </c>
      <c r="AR925">
        <v>0</v>
      </c>
      <c r="AS925">
        <v>0</v>
      </c>
      <c r="AT925">
        <v>15093.19</v>
      </c>
      <c r="AU925">
        <v>69.87</v>
      </c>
      <c r="AV925">
        <v>2</v>
      </c>
      <c r="AW925">
        <v>9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</row>
    <row r="926" spans="1:62">
      <c r="A926" t="s">
        <v>6426</v>
      </c>
      <c r="B926" t="s">
        <v>5378</v>
      </c>
      <c r="C926" t="s">
        <v>5481</v>
      </c>
      <c r="D926">
        <v>9001039</v>
      </c>
      <c r="E926" t="s">
        <v>3768</v>
      </c>
      <c r="F926">
        <v>4.1</v>
      </c>
      <c r="G926">
        <v>1476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100</v>
      </c>
      <c r="S926">
        <v>300</v>
      </c>
      <c r="T926">
        <v>0</v>
      </c>
      <c r="U926">
        <v>33</v>
      </c>
      <c r="V926">
        <v>800</v>
      </c>
      <c r="W926">
        <v>0</v>
      </c>
      <c r="X926">
        <v>40</v>
      </c>
      <c r="Y926">
        <v>0</v>
      </c>
      <c r="Z926">
        <v>2749</v>
      </c>
      <c r="AA926">
        <v>0</v>
      </c>
      <c r="AB926">
        <v>2070.68</v>
      </c>
      <c r="AC926">
        <v>0</v>
      </c>
      <c r="AD926">
        <v>0</v>
      </c>
      <c r="AE926">
        <v>0</v>
      </c>
      <c r="AF926">
        <v>0</v>
      </c>
      <c r="AG926">
        <v>320</v>
      </c>
      <c r="AH926">
        <v>104.32</v>
      </c>
      <c r="AI926">
        <v>12</v>
      </c>
      <c r="AJ926">
        <v>240</v>
      </c>
      <c r="AK926">
        <v>640</v>
      </c>
      <c r="AL926">
        <v>365.12</v>
      </c>
      <c r="AM926">
        <v>28</v>
      </c>
      <c r="AN926">
        <v>68</v>
      </c>
      <c r="AO926">
        <v>41.73</v>
      </c>
      <c r="AP926">
        <v>0</v>
      </c>
      <c r="AQ926">
        <v>2000.68</v>
      </c>
      <c r="AR926">
        <v>0</v>
      </c>
      <c r="AS926">
        <v>0</v>
      </c>
      <c r="AT926">
        <v>11631.48</v>
      </c>
      <c r="AU926">
        <v>0</v>
      </c>
      <c r="AV926">
        <v>2</v>
      </c>
      <c r="AW926">
        <v>9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</row>
    <row r="927" spans="1:62">
      <c r="A927" t="s">
        <v>6427</v>
      </c>
      <c r="B927" t="s">
        <v>5378</v>
      </c>
      <c r="C927" t="s">
        <v>5683</v>
      </c>
      <c r="D927">
        <v>9001040</v>
      </c>
      <c r="E927" t="s">
        <v>3784</v>
      </c>
      <c r="F927">
        <v>4.1</v>
      </c>
      <c r="G927">
        <v>1476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7</v>
      </c>
      <c r="R927">
        <v>100</v>
      </c>
      <c r="S927">
        <v>300</v>
      </c>
      <c r="T927">
        <v>0</v>
      </c>
      <c r="U927">
        <v>33</v>
      </c>
      <c r="V927">
        <v>800</v>
      </c>
      <c r="W927">
        <v>0</v>
      </c>
      <c r="X927">
        <v>203.59</v>
      </c>
      <c r="Y927">
        <v>0</v>
      </c>
      <c r="Z927">
        <v>2919.59</v>
      </c>
      <c r="AA927">
        <v>0</v>
      </c>
      <c r="AB927">
        <v>2241.27</v>
      </c>
      <c r="AC927">
        <v>0</v>
      </c>
      <c r="AD927">
        <v>0</v>
      </c>
      <c r="AE927">
        <v>0</v>
      </c>
      <c r="AF927">
        <v>0</v>
      </c>
      <c r="AG927">
        <v>320</v>
      </c>
      <c r="AH927">
        <v>104.32</v>
      </c>
      <c r="AI927">
        <v>12</v>
      </c>
      <c r="AJ927">
        <v>240</v>
      </c>
      <c r="AK927">
        <v>640</v>
      </c>
      <c r="AL927">
        <v>365.12</v>
      </c>
      <c r="AM927">
        <v>28</v>
      </c>
      <c r="AN927">
        <v>68</v>
      </c>
      <c r="AO927">
        <v>41.73</v>
      </c>
      <c r="AP927">
        <v>0</v>
      </c>
      <c r="AQ927">
        <v>2171.27</v>
      </c>
      <c r="AR927">
        <v>0</v>
      </c>
      <c r="AS927">
        <v>0</v>
      </c>
      <c r="AT927">
        <v>11776.07</v>
      </c>
      <c r="AU927">
        <v>0</v>
      </c>
      <c r="AV927">
        <v>2</v>
      </c>
      <c r="AW927">
        <v>9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</row>
    <row r="928" spans="1:62">
      <c r="A928" t="s">
        <v>6428</v>
      </c>
      <c r="B928" t="s">
        <v>5378</v>
      </c>
      <c r="C928" t="s">
        <v>5487</v>
      </c>
      <c r="D928">
        <v>9001041</v>
      </c>
      <c r="E928" t="s">
        <v>3772</v>
      </c>
      <c r="F928">
        <v>4.1</v>
      </c>
      <c r="G928">
        <v>1476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100</v>
      </c>
      <c r="S928">
        <v>300</v>
      </c>
      <c r="T928">
        <v>0</v>
      </c>
      <c r="U928">
        <v>33</v>
      </c>
      <c r="V928">
        <v>800</v>
      </c>
      <c r="W928">
        <v>0</v>
      </c>
      <c r="X928">
        <v>0</v>
      </c>
      <c r="Y928">
        <v>0</v>
      </c>
      <c r="Z928">
        <v>2709</v>
      </c>
      <c r="AA928">
        <v>0</v>
      </c>
      <c r="AB928">
        <v>2030.68</v>
      </c>
      <c r="AC928">
        <v>0</v>
      </c>
      <c r="AD928">
        <v>0</v>
      </c>
      <c r="AE928">
        <v>0</v>
      </c>
      <c r="AF928">
        <v>0</v>
      </c>
      <c r="AG928">
        <v>320</v>
      </c>
      <c r="AH928">
        <v>104.32</v>
      </c>
      <c r="AI928">
        <v>12</v>
      </c>
      <c r="AJ928">
        <v>240</v>
      </c>
      <c r="AK928">
        <v>640</v>
      </c>
      <c r="AL928">
        <v>365.12</v>
      </c>
      <c r="AM928">
        <v>28</v>
      </c>
      <c r="AN928">
        <v>68</v>
      </c>
      <c r="AO928">
        <v>41.73</v>
      </c>
      <c r="AP928">
        <v>0</v>
      </c>
      <c r="AQ928">
        <v>1960.68</v>
      </c>
      <c r="AR928">
        <v>0</v>
      </c>
      <c r="AS928">
        <v>0</v>
      </c>
      <c r="AT928">
        <v>11481.48</v>
      </c>
      <c r="AU928">
        <v>0</v>
      </c>
      <c r="AV928">
        <v>2</v>
      </c>
      <c r="AW928">
        <v>9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</row>
    <row r="929" spans="1:62">
      <c r="A929" t="s">
        <v>6429</v>
      </c>
      <c r="B929" t="s">
        <v>5378</v>
      </c>
      <c r="C929" t="s">
        <v>5720</v>
      </c>
      <c r="D929">
        <v>9001042</v>
      </c>
      <c r="E929" t="s">
        <v>3776</v>
      </c>
      <c r="F929">
        <v>4.9</v>
      </c>
      <c r="G929">
        <v>1764</v>
      </c>
      <c r="H929">
        <v>0</v>
      </c>
      <c r="I929">
        <v>0</v>
      </c>
      <c r="J929">
        <v>162.21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100</v>
      </c>
      <c r="S929">
        <v>300</v>
      </c>
      <c r="T929">
        <v>0</v>
      </c>
      <c r="U929">
        <v>33</v>
      </c>
      <c r="V929">
        <v>800</v>
      </c>
      <c r="W929">
        <v>0</v>
      </c>
      <c r="X929">
        <v>486.62</v>
      </c>
      <c r="Y929">
        <v>0</v>
      </c>
      <c r="Z929">
        <v>3645.83</v>
      </c>
      <c r="AA929">
        <v>0</v>
      </c>
      <c r="AB929">
        <v>2967.51</v>
      </c>
      <c r="AC929">
        <v>0</v>
      </c>
      <c r="AD929">
        <v>0</v>
      </c>
      <c r="AE929">
        <v>0</v>
      </c>
      <c r="AF929">
        <v>0</v>
      </c>
      <c r="AG929">
        <v>320</v>
      </c>
      <c r="AH929">
        <v>104.32</v>
      </c>
      <c r="AI929">
        <v>12</v>
      </c>
      <c r="AJ929">
        <v>240</v>
      </c>
      <c r="AK929">
        <v>640</v>
      </c>
      <c r="AL929">
        <v>365.12</v>
      </c>
      <c r="AM929">
        <v>28</v>
      </c>
      <c r="AN929">
        <v>68</v>
      </c>
      <c r="AO929">
        <v>41.73</v>
      </c>
      <c r="AP929">
        <v>0</v>
      </c>
      <c r="AQ929">
        <v>2897.51</v>
      </c>
      <c r="AR929">
        <v>0</v>
      </c>
      <c r="AS929">
        <v>0</v>
      </c>
      <c r="AT929">
        <v>13020.36</v>
      </c>
      <c r="AU929">
        <v>3.69</v>
      </c>
      <c r="AV929">
        <v>2</v>
      </c>
      <c r="AW929">
        <v>9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</row>
    <row r="930" spans="1:62">
      <c r="A930" t="s">
        <v>6430</v>
      </c>
      <c r="B930" t="s">
        <v>5378</v>
      </c>
      <c r="C930" t="s">
        <v>5564</v>
      </c>
      <c r="D930">
        <v>9001044</v>
      </c>
      <c r="E930" t="s">
        <v>3788</v>
      </c>
      <c r="F930">
        <v>0</v>
      </c>
      <c r="G930">
        <v>0</v>
      </c>
      <c r="H930">
        <v>3627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500</v>
      </c>
      <c r="S930">
        <v>300</v>
      </c>
      <c r="T930">
        <v>0</v>
      </c>
      <c r="U930">
        <v>33</v>
      </c>
      <c r="V930">
        <v>0</v>
      </c>
      <c r="W930">
        <v>0</v>
      </c>
      <c r="X930">
        <v>0</v>
      </c>
      <c r="Y930">
        <v>0</v>
      </c>
      <c r="Z930">
        <v>4460</v>
      </c>
      <c r="AA930">
        <v>0</v>
      </c>
      <c r="AB930">
        <v>2655.55</v>
      </c>
      <c r="AC930">
        <v>0</v>
      </c>
      <c r="AD930">
        <v>0</v>
      </c>
      <c r="AE930">
        <v>0</v>
      </c>
      <c r="AF930">
        <v>0</v>
      </c>
      <c r="AG930">
        <v>880</v>
      </c>
      <c r="AH930">
        <v>220</v>
      </c>
      <c r="AI930">
        <v>33</v>
      </c>
      <c r="AJ930">
        <v>660</v>
      </c>
      <c r="AK930">
        <v>1760</v>
      </c>
      <c r="AL930">
        <v>770</v>
      </c>
      <c r="AM930">
        <v>77</v>
      </c>
      <c r="AN930">
        <v>187</v>
      </c>
      <c r="AO930">
        <v>88</v>
      </c>
      <c r="AP930">
        <v>0</v>
      </c>
      <c r="AQ930">
        <v>5315</v>
      </c>
      <c r="AR930">
        <v>9.45</v>
      </c>
      <c r="AS930">
        <v>0</v>
      </c>
      <c r="AT930">
        <v>21451</v>
      </c>
      <c r="AU930">
        <v>193.53</v>
      </c>
      <c r="AV930">
        <v>2</v>
      </c>
      <c r="AW930">
        <v>9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</row>
    <row r="931" spans="1:62">
      <c r="A931" t="s">
        <v>6431</v>
      </c>
      <c r="B931" t="s">
        <v>5378</v>
      </c>
      <c r="C931" t="s">
        <v>5750</v>
      </c>
      <c r="D931">
        <v>9001045</v>
      </c>
      <c r="E931" t="s">
        <v>3792</v>
      </c>
      <c r="F931">
        <v>5.9</v>
      </c>
      <c r="G931">
        <v>2124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300</v>
      </c>
      <c r="S931">
        <v>300</v>
      </c>
      <c r="T931">
        <v>0</v>
      </c>
      <c r="U931">
        <v>33</v>
      </c>
      <c r="V931">
        <v>800</v>
      </c>
      <c r="W931">
        <v>0</v>
      </c>
      <c r="X931">
        <v>0</v>
      </c>
      <c r="Y931">
        <v>0</v>
      </c>
      <c r="Z931">
        <v>3557</v>
      </c>
      <c r="AA931">
        <v>0</v>
      </c>
      <c r="AB931">
        <v>1800.8</v>
      </c>
      <c r="AC931">
        <v>0</v>
      </c>
      <c r="AD931">
        <v>0</v>
      </c>
      <c r="AE931">
        <v>0</v>
      </c>
      <c r="AF931">
        <v>0</v>
      </c>
      <c r="AG931">
        <v>837.6</v>
      </c>
      <c r="AH931">
        <v>209.39</v>
      </c>
      <c r="AI931">
        <v>31.41</v>
      </c>
      <c r="AJ931">
        <v>628</v>
      </c>
      <c r="AK931">
        <v>1675.2</v>
      </c>
      <c r="AL931">
        <v>732.87</v>
      </c>
      <c r="AM931">
        <v>73.29</v>
      </c>
      <c r="AN931">
        <v>177.99</v>
      </c>
      <c r="AO931">
        <v>83.76</v>
      </c>
      <c r="AP931">
        <v>0</v>
      </c>
      <c r="AQ931">
        <v>7638.6</v>
      </c>
      <c r="AR931">
        <v>47.8</v>
      </c>
      <c r="AS931">
        <v>0</v>
      </c>
      <c r="AT931">
        <v>16593.24</v>
      </c>
      <c r="AU931">
        <v>47.8</v>
      </c>
      <c r="AV931">
        <v>2</v>
      </c>
      <c r="AW931">
        <v>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>
      <c r="A932" t="s">
        <v>6432</v>
      </c>
      <c r="B932" t="s">
        <v>5378</v>
      </c>
      <c r="C932" t="s">
        <v>5737</v>
      </c>
      <c r="D932">
        <v>9001046</v>
      </c>
      <c r="E932" t="s">
        <v>3796</v>
      </c>
      <c r="F932">
        <v>7.1</v>
      </c>
      <c r="G932">
        <v>2556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216</v>
      </c>
      <c r="O932">
        <v>0</v>
      </c>
      <c r="P932">
        <v>0</v>
      </c>
      <c r="Q932">
        <v>0</v>
      </c>
      <c r="R932">
        <v>100</v>
      </c>
      <c r="S932">
        <v>300</v>
      </c>
      <c r="T932">
        <v>0</v>
      </c>
      <c r="U932">
        <v>33</v>
      </c>
      <c r="V932">
        <v>800</v>
      </c>
      <c r="W932">
        <v>0</v>
      </c>
      <c r="X932">
        <v>705.1</v>
      </c>
      <c r="Y932">
        <v>0</v>
      </c>
      <c r="Z932">
        <v>4710.1</v>
      </c>
      <c r="AA932">
        <v>0</v>
      </c>
      <c r="AB932">
        <v>3364.23</v>
      </c>
      <c r="AC932">
        <v>0</v>
      </c>
      <c r="AD932">
        <v>0</v>
      </c>
      <c r="AE932">
        <v>0</v>
      </c>
      <c r="AF932">
        <v>0</v>
      </c>
      <c r="AG932">
        <v>658.48</v>
      </c>
      <c r="AH932">
        <v>164.63</v>
      </c>
      <c r="AI932">
        <v>24.69</v>
      </c>
      <c r="AJ932">
        <v>494</v>
      </c>
      <c r="AK932">
        <v>1316.96</v>
      </c>
      <c r="AL932">
        <v>576.19</v>
      </c>
      <c r="AM932">
        <v>57.62</v>
      </c>
      <c r="AN932">
        <v>139.93</v>
      </c>
      <c r="AO932">
        <v>65.85</v>
      </c>
      <c r="AP932">
        <v>0</v>
      </c>
      <c r="AQ932">
        <v>8696.3</v>
      </c>
      <c r="AR932">
        <v>2.07</v>
      </c>
      <c r="AS932">
        <v>0</v>
      </c>
      <c r="AT932">
        <v>15068.9</v>
      </c>
      <c r="AU932">
        <v>2.07</v>
      </c>
      <c r="AV932">
        <v>2</v>
      </c>
      <c r="AW932">
        <v>9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>
      <c r="A933" t="s">
        <v>6433</v>
      </c>
      <c r="B933" t="s">
        <v>5378</v>
      </c>
      <c r="C933" t="s">
        <v>5641</v>
      </c>
      <c r="D933">
        <v>9001047</v>
      </c>
      <c r="E933" t="s">
        <v>3800</v>
      </c>
      <c r="F933">
        <v>5.9</v>
      </c>
      <c r="G933">
        <v>2124</v>
      </c>
      <c r="H933">
        <v>0</v>
      </c>
      <c r="I933">
        <v>12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300</v>
      </c>
      <c r="S933">
        <v>300</v>
      </c>
      <c r="T933">
        <v>0</v>
      </c>
      <c r="U933">
        <v>33</v>
      </c>
      <c r="V933">
        <v>800</v>
      </c>
      <c r="W933">
        <v>0</v>
      </c>
      <c r="X933">
        <v>0</v>
      </c>
      <c r="Y933">
        <v>0</v>
      </c>
      <c r="Z933">
        <v>3569</v>
      </c>
      <c r="AA933">
        <v>0</v>
      </c>
      <c r="AB933">
        <v>1881.69</v>
      </c>
      <c r="AC933">
        <v>0</v>
      </c>
      <c r="AD933">
        <v>0</v>
      </c>
      <c r="AE933">
        <v>0</v>
      </c>
      <c r="AF933">
        <v>0</v>
      </c>
      <c r="AG933">
        <v>793.2</v>
      </c>
      <c r="AH933">
        <v>198.29</v>
      </c>
      <c r="AI933">
        <v>29.75</v>
      </c>
      <c r="AJ933">
        <v>595</v>
      </c>
      <c r="AK933">
        <v>1586.4</v>
      </c>
      <c r="AL933">
        <v>694.02</v>
      </c>
      <c r="AM933">
        <v>69.41</v>
      </c>
      <c r="AN933">
        <v>168.56</v>
      </c>
      <c r="AO933">
        <v>79.32</v>
      </c>
      <c r="AP933">
        <v>0</v>
      </c>
      <c r="AQ933">
        <v>7740.76</v>
      </c>
      <c r="AR933">
        <v>69.07</v>
      </c>
      <c r="AS933">
        <v>0</v>
      </c>
      <c r="AT933">
        <v>17302.28</v>
      </c>
      <c r="AU933">
        <v>69.07</v>
      </c>
      <c r="AV933">
        <v>2</v>
      </c>
      <c r="AW933">
        <v>9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>
      <c r="A934" t="s">
        <v>6434</v>
      </c>
      <c r="B934" t="s">
        <v>5378</v>
      </c>
      <c r="C934" t="s">
        <v>5502</v>
      </c>
      <c r="D934">
        <v>9001048</v>
      </c>
      <c r="E934" t="s">
        <v>3804</v>
      </c>
      <c r="F934">
        <v>5.3</v>
      </c>
      <c r="G934">
        <v>1908</v>
      </c>
      <c r="H934">
        <v>0</v>
      </c>
      <c r="I934">
        <v>121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100</v>
      </c>
      <c r="S934">
        <v>300</v>
      </c>
      <c r="T934">
        <v>0</v>
      </c>
      <c r="U934">
        <v>33</v>
      </c>
      <c r="V934">
        <v>800</v>
      </c>
      <c r="W934">
        <v>0</v>
      </c>
      <c r="X934">
        <v>1052.69</v>
      </c>
      <c r="Y934">
        <v>0</v>
      </c>
      <c r="Z934">
        <v>4314.69</v>
      </c>
      <c r="AA934">
        <v>0</v>
      </c>
      <c r="AB934">
        <v>3425.93</v>
      </c>
      <c r="AC934">
        <v>0</v>
      </c>
      <c r="AD934">
        <v>0</v>
      </c>
      <c r="AE934">
        <v>0</v>
      </c>
      <c r="AF934">
        <v>0</v>
      </c>
      <c r="AG934">
        <v>430.08</v>
      </c>
      <c r="AH934">
        <v>107.52</v>
      </c>
      <c r="AI934">
        <v>16.13</v>
      </c>
      <c r="AJ934">
        <v>323</v>
      </c>
      <c r="AK934">
        <v>860.16</v>
      </c>
      <c r="AL934">
        <v>376.33</v>
      </c>
      <c r="AM934">
        <v>37.63</v>
      </c>
      <c r="AN934">
        <v>91.39</v>
      </c>
      <c r="AO934">
        <v>43.01</v>
      </c>
      <c r="AP934">
        <v>0</v>
      </c>
      <c r="AQ934">
        <v>5365.96</v>
      </c>
      <c r="AR934">
        <v>10.03</v>
      </c>
      <c r="AS934">
        <v>0</v>
      </c>
      <c r="AT934">
        <v>15413.65</v>
      </c>
      <c r="AU934">
        <v>12.41</v>
      </c>
      <c r="AV934">
        <v>2</v>
      </c>
      <c r="AW934">
        <v>9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</row>
    <row r="935" spans="1:62">
      <c r="A935" t="s">
        <v>6435</v>
      </c>
      <c r="B935" t="s">
        <v>5378</v>
      </c>
      <c r="C935" t="s">
        <v>343</v>
      </c>
      <c r="D935">
        <v>9001049</v>
      </c>
      <c r="E935" t="s">
        <v>3808</v>
      </c>
      <c r="F935">
        <v>0</v>
      </c>
      <c r="G935">
        <v>0</v>
      </c>
      <c r="H935">
        <v>4534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300</v>
      </c>
      <c r="T935">
        <v>0</v>
      </c>
      <c r="U935">
        <v>33</v>
      </c>
      <c r="V935">
        <v>0</v>
      </c>
      <c r="W935">
        <v>0</v>
      </c>
      <c r="X935">
        <v>0</v>
      </c>
      <c r="Y935">
        <v>0</v>
      </c>
      <c r="Z935">
        <v>4867</v>
      </c>
      <c r="AA935">
        <v>0</v>
      </c>
      <c r="AB935">
        <v>2310.26</v>
      </c>
      <c r="AC935">
        <v>0</v>
      </c>
      <c r="AD935">
        <v>0</v>
      </c>
      <c r="AE935">
        <v>0</v>
      </c>
      <c r="AF935">
        <v>0</v>
      </c>
      <c r="AG935">
        <v>1134.48</v>
      </c>
      <c r="AH935">
        <v>334.2</v>
      </c>
      <c r="AI935">
        <v>42.54</v>
      </c>
      <c r="AJ935">
        <v>1003</v>
      </c>
      <c r="AK935">
        <v>2268.96</v>
      </c>
      <c r="AL935">
        <v>1169.7</v>
      </c>
      <c r="AM935">
        <v>99.27</v>
      </c>
      <c r="AN935">
        <v>241.08</v>
      </c>
      <c r="AO935">
        <v>133.68</v>
      </c>
      <c r="AP935">
        <v>0</v>
      </c>
      <c r="AQ935">
        <v>6350.78</v>
      </c>
      <c r="AR935">
        <v>40.52</v>
      </c>
      <c r="AS935">
        <v>0</v>
      </c>
      <c r="AT935">
        <v>31589.01</v>
      </c>
      <c r="AU935">
        <v>497.67</v>
      </c>
      <c r="AV935">
        <v>2</v>
      </c>
      <c r="AW935">
        <v>9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>
      <c r="A936" t="s">
        <v>6436</v>
      </c>
      <c r="B936" t="s">
        <v>5378</v>
      </c>
      <c r="C936" t="s">
        <v>195</v>
      </c>
      <c r="D936">
        <v>9001050</v>
      </c>
      <c r="E936" t="s">
        <v>3812</v>
      </c>
      <c r="F936">
        <v>0</v>
      </c>
      <c r="G936">
        <v>0</v>
      </c>
      <c r="H936">
        <v>4534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300</v>
      </c>
      <c r="T936">
        <v>0</v>
      </c>
      <c r="U936">
        <v>33</v>
      </c>
      <c r="V936">
        <v>0</v>
      </c>
      <c r="W936">
        <v>0</v>
      </c>
      <c r="X936">
        <v>0</v>
      </c>
      <c r="Y936">
        <v>0</v>
      </c>
      <c r="Z936">
        <v>4867</v>
      </c>
      <c r="AA936">
        <v>0</v>
      </c>
      <c r="AB936">
        <v>3356.58</v>
      </c>
      <c r="AC936">
        <v>0</v>
      </c>
      <c r="AD936">
        <v>0</v>
      </c>
      <c r="AE936">
        <v>0</v>
      </c>
      <c r="AF936">
        <v>0</v>
      </c>
      <c r="AG936">
        <v>735.07</v>
      </c>
      <c r="AH936">
        <v>183.77</v>
      </c>
      <c r="AI936">
        <v>27.56</v>
      </c>
      <c r="AJ936">
        <v>551</v>
      </c>
      <c r="AK936">
        <v>1470.13</v>
      </c>
      <c r="AL936">
        <v>643.18</v>
      </c>
      <c r="AM936">
        <v>64.32</v>
      </c>
      <c r="AN936">
        <v>156.2</v>
      </c>
      <c r="AO936">
        <v>73.51</v>
      </c>
      <c r="AP936">
        <v>0</v>
      </c>
      <c r="AQ936">
        <v>5367.6</v>
      </c>
      <c r="AR936">
        <v>11.02</v>
      </c>
      <c r="AS936">
        <v>0</v>
      </c>
      <c r="AT936">
        <v>34594.14</v>
      </c>
      <c r="AU936">
        <v>587.82</v>
      </c>
      <c r="AV936">
        <v>2</v>
      </c>
      <c r="AW936">
        <v>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>
      <c r="A937" t="s">
        <v>6437</v>
      </c>
      <c r="B937" t="s">
        <v>5378</v>
      </c>
      <c r="C937" t="s">
        <v>5756</v>
      </c>
      <c r="D937">
        <v>9001051</v>
      </c>
      <c r="E937" t="s">
        <v>3816</v>
      </c>
      <c r="F937">
        <v>6.5</v>
      </c>
      <c r="G937">
        <v>2340</v>
      </c>
      <c r="H937">
        <v>0</v>
      </c>
      <c r="I937">
        <v>104</v>
      </c>
      <c r="J937">
        <v>0</v>
      </c>
      <c r="K937">
        <v>0</v>
      </c>
      <c r="L937">
        <v>0</v>
      </c>
      <c r="M937">
        <v>0</v>
      </c>
      <c r="N937">
        <v>72</v>
      </c>
      <c r="O937">
        <v>0</v>
      </c>
      <c r="P937">
        <v>0</v>
      </c>
      <c r="Q937">
        <v>0</v>
      </c>
      <c r="R937">
        <v>100</v>
      </c>
      <c r="S937">
        <v>300</v>
      </c>
      <c r="T937">
        <v>0</v>
      </c>
      <c r="U937">
        <v>33</v>
      </c>
      <c r="V937">
        <v>800</v>
      </c>
      <c r="W937">
        <v>0</v>
      </c>
      <c r="X937">
        <v>1183.45</v>
      </c>
      <c r="Y937">
        <v>0</v>
      </c>
      <c r="Z937">
        <v>4932.45</v>
      </c>
      <c r="AA937">
        <v>0</v>
      </c>
      <c r="AB937">
        <v>4072.66</v>
      </c>
      <c r="AC937">
        <v>0</v>
      </c>
      <c r="AD937">
        <v>0</v>
      </c>
      <c r="AE937">
        <v>0</v>
      </c>
      <c r="AF937">
        <v>0</v>
      </c>
      <c r="AG937">
        <v>420.8</v>
      </c>
      <c r="AH937">
        <v>105.21</v>
      </c>
      <c r="AI937">
        <v>15.78</v>
      </c>
      <c r="AJ937">
        <v>316</v>
      </c>
      <c r="AK937">
        <v>841.6</v>
      </c>
      <c r="AL937">
        <v>368.23</v>
      </c>
      <c r="AM937">
        <v>36.82</v>
      </c>
      <c r="AN937">
        <v>89.42</v>
      </c>
      <c r="AO937">
        <v>42.08</v>
      </c>
      <c r="AP937">
        <v>0</v>
      </c>
      <c r="AQ937">
        <v>4002.66</v>
      </c>
      <c r="AR937">
        <v>0</v>
      </c>
      <c r="AS937">
        <v>0</v>
      </c>
      <c r="AT937">
        <v>15166.08</v>
      </c>
      <c r="AU937">
        <v>34.9</v>
      </c>
      <c r="AV937">
        <v>2</v>
      </c>
      <c r="AW937">
        <v>9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</row>
    <row r="938" spans="1:62">
      <c r="A938" t="s">
        <v>6438</v>
      </c>
      <c r="B938" t="s">
        <v>5378</v>
      </c>
      <c r="C938" t="s">
        <v>5750</v>
      </c>
      <c r="D938">
        <v>9001052</v>
      </c>
      <c r="E938" t="s">
        <v>3820</v>
      </c>
      <c r="F938">
        <v>6.1</v>
      </c>
      <c r="G938">
        <v>2196</v>
      </c>
      <c r="H938">
        <v>0</v>
      </c>
      <c r="I938">
        <v>142</v>
      </c>
      <c r="J938">
        <v>0</v>
      </c>
      <c r="K938">
        <v>0</v>
      </c>
      <c r="L938">
        <v>0</v>
      </c>
      <c r="M938">
        <v>0</v>
      </c>
      <c r="N938">
        <v>72</v>
      </c>
      <c r="O938">
        <v>0</v>
      </c>
      <c r="P938">
        <v>0</v>
      </c>
      <c r="Q938">
        <v>0</v>
      </c>
      <c r="R938">
        <v>100</v>
      </c>
      <c r="S938">
        <v>300</v>
      </c>
      <c r="T938">
        <v>0</v>
      </c>
      <c r="U938">
        <v>33</v>
      </c>
      <c r="V938">
        <v>800</v>
      </c>
      <c r="W938">
        <v>0</v>
      </c>
      <c r="X938">
        <v>908.69</v>
      </c>
      <c r="Y938">
        <v>326.25</v>
      </c>
      <c r="Z938">
        <v>4225.44</v>
      </c>
      <c r="AA938">
        <v>0</v>
      </c>
      <c r="AB938">
        <v>3267.77</v>
      </c>
      <c r="AC938">
        <v>0</v>
      </c>
      <c r="AD938">
        <v>0</v>
      </c>
      <c r="AE938">
        <v>0</v>
      </c>
      <c r="AF938">
        <v>0</v>
      </c>
      <c r="AG938">
        <v>468.88</v>
      </c>
      <c r="AH938">
        <v>117.21</v>
      </c>
      <c r="AI938">
        <v>17.58</v>
      </c>
      <c r="AJ938">
        <v>352</v>
      </c>
      <c r="AK938">
        <v>937.76</v>
      </c>
      <c r="AL938">
        <v>410.25</v>
      </c>
      <c r="AM938">
        <v>41.03</v>
      </c>
      <c r="AN938">
        <v>99.64</v>
      </c>
      <c r="AO938">
        <v>46.89</v>
      </c>
      <c r="AP938">
        <v>0</v>
      </c>
      <c r="AQ938">
        <v>11197.77</v>
      </c>
      <c r="AR938">
        <v>0</v>
      </c>
      <c r="AS938">
        <v>0</v>
      </c>
      <c r="AT938">
        <v>12928.43</v>
      </c>
      <c r="AU938">
        <v>0</v>
      </c>
      <c r="AV938">
        <v>2</v>
      </c>
      <c r="AW938">
        <v>9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</row>
    <row r="939" spans="1:62">
      <c r="A939" t="s">
        <v>6439</v>
      </c>
      <c r="B939" t="s">
        <v>5378</v>
      </c>
      <c r="C939" t="s">
        <v>5750</v>
      </c>
      <c r="D939">
        <v>9001053</v>
      </c>
      <c r="E939" t="s">
        <v>3824</v>
      </c>
      <c r="F939">
        <v>5.7</v>
      </c>
      <c r="G939">
        <v>2052</v>
      </c>
      <c r="H939">
        <v>0</v>
      </c>
      <c r="I939">
        <v>142</v>
      </c>
      <c r="J939">
        <v>0</v>
      </c>
      <c r="K939">
        <v>0</v>
      </c>
      <c r="L939">
        <v>0</v>
      </c>
      <c r="M939">
        <v>0</v>
      </c>
      <c r="N939">
        <v>72</v>
      </c>
      <c r="O939">
        <v>0</v>
      </c>
      <c r="P939">
        <v>0</v>
      </c>
      <c r="Q939">
        <v>0</v>
      </c>
      <c r="R939">
        <v>100</v>
      </c>
      <c r="S939">
        <v>300</v>
      </c>
      <c r="T939">
        <v>0</v>
      </c>
      <c r="U939">
        <v>33</v>
      </c>
      <c r="V939">
        <v>800</v>
      </c>
      <c r="W939">
        <v>0</v>
      </c>
      <c r="X939">
        <v>849.1</v>
      </c>
      <c r="Y939">
        <v>0</v>
      </c>
      <c r="Z939">
        <v>4348.1</v>
      </c>
      <c r="AA939">
        <v>0</v>
      </c>
      <c r="AB939">
        <v>3524.53</v>
      </c>
      <c r="AC939">
        <v>0</v>
      </c>
      <c r="AD939">
        <v>0</v>
      </c>
      <c r="AE939">
        <v>0</v>
      </c>
      <c r="AF939">
        <v>0</v>
      </c>
      <c r="AG939">
        <v>401.2</v>
      </c>
      <c r="AH939">
        <v>104.32</v>
      </c>
      <c r="AI939">
        <v>15.05</v>
      </c>
      <c r="AJ939">
        <v>301</v>
      </c>
      <c r="AK939">
        <v>802.4</v>
      </c>
      <c r="AL939">
        <v>365.12</v>
      </c>
      <c r="AM939">
        <v>35.11</v>
      </c>
      <c r="AN939">
        <v>85.26</v>
      </c>
      <c r="AO939">
        <v>41.73</v>
      </c>
      <c r="AP939">
        <v>0</v>
      </c>
      <c r="AQ939">
        <v>3454.53</v>
      </c>
      <c r="AR939">
        <v>0</v>
      </c>
      <c r="AS939">
        <v>0</v>
      </c>
      <c r="AT939">
        <v>13165.39</v>
      </c>
      <c r="AU939">
        <v>0</v>
      </c>
      <c r="AV939">
        <v>2</v>
      </c>
      <c r="AW939">
        <v>9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>
      <c r="A940" t="s">
        <v>6440</v>
      </c>
      <c r="B940" t="s">
        <v>5378</v>
      </c>
      <c r="C940" t="s">
        <v>5756</v>
      </c>
      <c r="D940">
        <v>9001054</v>
      </c>
      <c r="E940" t="s">
        <v>3828</v>
      </c>
      <c r="F940">
        <v>6.1</v>
      </c>
      <c r="G940">
        <v>2196</v>
      </c>
      <c r="H940">
        <v>0</v>
      </c>
      <c r="I940">
        <v>88</v>
      </c>
      <c r="J940">
        <v>0</v>
      </c>
      <c r="K940">
        <v>0</v>
      </c>
      <c r="L940">
        <v>0</v>
      </c>
      <c r="M940">
        <v>0</v>
      </c>
      <c r="N940">
        <v>72</v>
      </c>
      <c r="O940">
        <v>0</v>
      </c>
      <c r="P940">
        <v>0</v>
      </c>
      <c r="Q940">
        <v>0</v>
      </c>
      <c r="R940">
        <v>100</v>
      </c>
      <c r="S940">
        <v>300</v>
      </c>
      <c r="T940">
        <v>0</v>
      </c>
      <c r="U940">
        <v>33</v>
      </c>
      <c r="V940">
        <v>800</v>
      </c>
      <c r="W940">
        <v>0</v>
      </c>
      <c r="X940">
        <v>908.69</v>
      </c>
      <c r="Y940">
        <v>0</v>
      </c>
      <c r="Z940">
        <v>4497.69</v>
      </c>
      <c r="AA940">
        <v>0</v>
      </c>
      <c r="AB940">
        <v>3745.96</v>
      </c>
      <c r="AC940">
        <v>0</v>
      </c>
      <c r="AD940">
        <v>0</v>
      </c>
      <c r="AE940">
        <v>0</v>
      </c>
      <c r="AF940">
        <v>0</v>
      </c>
      <c r="AG940">
        <v>360.88</v>
      </c>
      <c r="AH940">
        <v>104.32</v>
      </c>
      <c r="AI940">
        <v>13.53</v>
      </c>
      <c r="AJ940">
        <v>271</v>
      </c>
      <c r="AK940">
        <v>721.76</v>
      </c>
      <c r="AL940">
        <v>365.12</v>
      </c>
      <c r="AM940">
        <v>31.58</v>
      </c>
      <c r="AN940">
        <v>76.69</v>
      </c>
      <c r="AO940">
        <v>41.73</v>
      </c>
      <c r="AP940">
        <v>0</v>
      </c>
      <c r="AQ940">
        <v>3675.96</v>
      </c>
      <c r="AR940">
        <v>0</v>
      </c>
      <c r="AS940">
        <v>0</v>
      </c>
      <c r="AT940">
        <v>12917.55</v>
      </c>
      <c r="AU940">
        <v>0</v>
      </c>
      <c r="AV940">
        <v>2</v>
      </c>
      <c r="AW940">
        <v>9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</row>
    <row r="941" spans="1:62">
      <c r="A941" t="s">
        <v>6441</v>
      </c>
      <c r="B941" t="s">
        <v>5378</v>
      </c>
      <c r="C941" t="s">
        <v>5756</v>
      </c>
      <c r="D941">
        <v>9001055</v>
      </c>
      <c r="E941" t="s">
        <v>3832</v>
      </c>
      <c r="F941">
        <v>6.1</v>
      </c>
      <c r="G941">
        <v>2196</v>
      </c>
      <c r="H941">
        <v>0</v>
      </c>
      <c r="I941">
        <v>89</v>
      </c>
      <c r="J941">
        <v>0</v>
      </c>
      <c r="K941">
        <v>0</v>
      </c>
      <c r="L941">
        <v>0</v>
      </c>
      <c r="M941">
        <v>0</v>
      </c>
      <c r="N941">
        <v>144</v>
      </c>
      <c r="O941">
        <v>0</v>
      </c>
      <c r="P941">
        <v>0</v>
      </c>
      <c r="Q941">
        <v>0</v>
      </c>
      <c r="R941">
        <v>100</v>
      </c>
      <c r="S941">
        <v>300</v>
      </c>
      <c r="T941">
        <v>0</v>
      </c>
      <c r="U941">
        <v>33</v>
      </c>
      <c r="V941">
        <v>800</v>
      </c>
      <c r="W941">
        <v>0</v>
      </c>
      <c r="X941">
        <v>605.79</v>
      </c>
      <c r="Y941">
        <v>0</v>
      </c>
      <c r="Z941">
        <v>4267.79</v>
      </c>
      <c r="AA941">
        <v>0</v>
      </c>
      <c r="AB941">
        <v>3473.16</v>
      </c>
      <c r="AC941">
        <v>0</v>
      </c>
      <c r="AD941">
        <v>0</v>
      </c>
      <c r="AE941">
        <v>0</v>
      </c>
      <c r="AF941">
        <v>0</v>
      </c>
      <c r="AG941">
        <v>384.88</v>
      </c>
      <c r="AH941">
        <v>104.32</v>
      </c>
      <c r="AI941">
        <v>14.43</v>
      </c>
      <c r="AJ941">
        <v>289</v>
      </c>
      <c r="AK941">
        <v>769.76</v>
      </c>
      <c r="AL941">
        <v>365.12</v>
      </c>
      <c r="AM941">
        <v>33.68</v>
      </c>
      <c r="AN941">
        <v>81.79</v>
      </c>
      <c r="AO941">
        <v>41.73</v>
      </c>
      <c r="AP941">
        <v>0</v>
      </c>
      <c r="AQ941">
        <v>5403.16</v>
      </c>
      <c r="AR941">
        <v>0</v>
      </c>
      <c r="AS941">
        <v>0</v>
      </c>
      <c r="AT941">
        <v>12686.95</v>
      </c>
      <c r="AU941">
        <v>0</v>
      </c>
      <c r="AV941">
        <v>2</v>
      </c>
      <c r="AW941">
        <v>9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</row>
    <row r="942" spans="1:62">
      <c r="A942" t="s">
        <v>6442</v>
      </c>
      <c r="B942" t="s">
        <v>5378</v>
      </c>
      <c r="C942" t="s">
        <v>5735</v>
      </c>
      <c r="D942">
        <v>9001056</v>
      </c>
      <c r="E942" t="s">
        <v>3836</v>
      </c>
      <c r="F942">
        <v>5.9</v>
      </c>
      <c r="G942">
        <v>2124</v>
      </c>
      <c r="H942">
        <v>0</v>
      </c>
      <c r="I942">
        <v>8</v>
      </c>
      <c r="J942">
        <v>0</v>
      </c>
      <c r="K942">
        <v>0</v>
      </c>
      <c r="L942">
        <v>0</v>
      </c>
      <c r="M942">
        <v>0</v>
      </c>
      <c r="N942">
        <v>72</v>
      </c>
      <c r="O942">
        <v>0</v>
      </c>
      <c r="P942">
        <v>0</v>
      </c>
      <c r="Q942">
        <v>0</v>
      </c>
      <c r="R942">
        <v>100</v>
      </c>
      <c r="S942">
        <v>300</v>
      </c>
      <c r="T942">
        <v>0</v>
      </c>
      <c r="U942">
        <v>33</v>
      </c>
      <c r="V942">
        <v>800</v>
      </c>
      <c r="W942">
        <v>0</v>
      </c>
      <c r="X942">
        <v>781.24</v>
      </c>
      <c r="Y942">
        <v>0</v>
      </c>
      <c r="Z942">
        <v>4218.24</v>
      </c>
      <c r="AA942">
        <v>0</v>
      </c>
      <c r="AB942">
        <v>3495.27</v>
      </c>
      <c r="AC942">
        <v>0</v>
      </c>
      <c r="AD942">
        <v>0</v>
      </c>
      <c r="AE942">
        <v>0</v>
      </c>
      <c r="AF942">
        <v>0</v>
      </c>
      <c r="AG942">
        <v>344.72</v>
      </c>
      <c r="AH942">
        <v>104.32</v>
      </c>
      <c r="AI942">
        <v>12.93</v>
      </c>
      <c r="AJ942">
        <v>259</v>
      </c>
      <c r="AK942">
        <v>689.44</v>
      </c>
      <c r="AL942">
        <v>365.12</v>
      </c>
      <c r="AM942">
        <v>30.16</v>
      </c>
      <c r="AN942">
        <v>73.25</v>
      </c>
      <c r="AO942">
        <v>41.73</v>
      </c>
      <c r="AP942">
        <v>0</v>
      </c>
      <c r="AQ942">
        <v>3425.27</v>
      </c>
      <c r="AR942">
        <v>0</v>
      </c>
      <c r="AS942">
        <v>0</v>
      </c>
      <c r="AT942">
        <v>12949.01</v>
      </c>
      <c r="AU942">
        <v>0</v>
      </c>
      <c r="AV942">
        <v>2</v>
      </c>
      <c r="AW942">
        <v>9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</row>
    <row r="943" spans="1:62">
      <c r="A943" t="s">
        <v>6443</v>
      </c>
      <c r="B943" t="s">
        <v>5378</v>
      </c>
      <c r="C943" t="s">
        <v>5750</v>
      </c>
      <c r="D943">
        <v>9001057</v>
      </c>
      <c r="E943" t="s">
        <v>3840</v>
      </c>
      <c r="F943">
        <v>6.1</v>
      </c>
      <c r="G943">
        <v>2196</v>
      </c>
      <c r="H943">
        <v>0</v>
      </c>
      <c r="I943">
        <v>108</v>
      </c>
      <c r="J943">
        <v>0</v>
      </c>
      <c r="K943">
        <v>0</v>
      </c>
      <c r="L943">
        <v>0</v>
      </c>
      <c r="M943">
        <v>0</v>
      </c>
      <c r="N943">
        <v>72</v>
      </c>
      <c r="O943">
        <v>0</v>
      </c>
      <c r="P943">
        <v>0</v>
      </c>
      <c r="Q943">
        <v>0</v>
      </c>
      <c r="R943">
        <v>100</v>
      </c>
      <c r="S943">
        <v>300</v>
      </c>
      <c r="T943">
        <v>0</v>
      </c>
      <c r="U943">
        <v>33</v>
      </c>
      <c r="V943">
        <v>800</v>
      </c>
      <c r="W943">
        <v>0</v>
      </c>
      <c r="X943">
        <v>908.69</v>
      </c>
      <c r="Y943">
        <v>0</v>
      </c>
      <c r="Z943">
        <v>4517.69</v>
      </c>
      <c r="AA943">
        <v>0</v>
      </c>
      <c r="AB943">
        <v>3372.25</v>
      </c>
      <c r="AC943">
        <v>0</v>
      </c>
      <c r="AD943">
        <v>0</v>
      </c>
      <c r="AE943">
        <v>0</v>
      </c>
      <c r="AF943">
        <v>0</v>
      </c>
      <c r="AG943">
        <v>561.12</v>
      </c>
      <c r="AH943">
        <v>140.28</v>
      </c>
      <c r="AI943">
        <v>21.04</v>
      </c>
      <c r="AJ943">
        <v>421</v>
      </c>
      <c r="AK943">
        <v>1122.24</v>
      </c>
      <c r="AL943">
        <v>490.97</v>
      </c>
      <c r="AM943">
        <v>49.1</v>
      </c>
      <c r="AN943">
        <v>119.24</v>
      </c>
      <c r="AO943">
        <v>56.11</v>
      </c>
      <c r="AP943">
        <v>0</v>
      </c>
      <c r="AQ943">
        <v>9302.25</v>
      </c>
      <c r="AR943">
        <v>0</v>
      </c>
      <c r="AS943">
        <v>0</v>
      </c>
      <c r="AT943">
        <v>13010.74</v>
      </c>
      <c r="AU943">
        <v>0</v>
      </c>
      <c r="AV943">
        <v>2</v>
      </c>
      <c r="AW943">
        <v>9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</row>
    <row r="944" spans="1:62">
      <c r="A944" t="s">
        <v>6444</v>
      </c>
      <c r="B944" t="s">
        <v>5378</v>
      </c>
      <c r="C944" t="s">
        <v>5735</v>
      </c>
      <c r="D944">
        <v>9001058</v>
      </c>
      <c r="E944" t="s">
        <v>3844</v>
      </c>
      <c r="F944">
        <v>6.1</v>
      </c>
      <c r="G944">
        <v>2196</v>
      </c>
      <c r="H944">
        <v>0</v>
      </c>
      <c r="I944">
        <v>129</v>
      </c>
      <c r="J944">
        <v>0</v>
      </c>
      <c r="K944">
        <v>0</v>
      </c>
      <c r="L944">
        <v>0</v>
      </c>
      <c r="M944">
        <v>0</v>
      </c>
      <c r="N944">
        <v>72</v>
      </c>
      <c r="O944">
        <v>0</v>
      </c>
      <c r="P944">
        <v>0</v>
      </c>
      <c r="Q944">
        <v>0</v>
      </c>
      <c r="R944">
        <v>100</v>
      </c>
      <c r="S944">
        <v>300</v>
      </c>
      <c r="T944">
        <v>0</v>
      </c>
      <c r="U944">
        <v>33</v>
      </c>
      <c r="V944">
        <v>800</v>
      </c>
      <c r="W944">
        <v>0</v>
      </c>
      <c r="X944">
        <v>807.72</v>
      </c>
      <c r="Y944">
        <v>0</v>
      </c>
      <c r="Z944">
        <v>4437.72</v>
      </c>
      <c r="AA944">
        <v>0</v>
      </c>
      <c r="AB944">
        <v>3554.8</v>
      </c>
      <c r="AC944">
        <v>0</v>
      </c>
      <c r="AD944">
        <v>0</v>
      </c>
      <c r="AE944">
        <v>0</v>
      </c>
      <c r="AF944">
        <v>0</v>
      </c>
      <c r="AG944">
        <v>432.56</v>
      </c>
      <c r="AH944">
        <v>108.14</v>
      </c>
      <c r="AI944">
        <v>16.22</v>
      </c>
      <c r="AJ944">
        <v>324</v>
      </c>
      <c r="AK944">
        <v>865.12</v>
      </c>
      <c r="AL944">
        <v>378.5</v>
      </c>
      <c r="AM944">
        <v>37.85</v>
      </c>
      <c r="AN944">
        <v>91.92</v>
      </c>
      <c r="AO944">
        <v>43.26</v>
      </c>
      <c r="AP944">
        <v>0</v>
      </c>
      <c r="AQ944">
        <v>3484.8</v>
      </c>
      <c r="AR944">
        <v>0</v>
      </c>
      <c r="AS944">
        <v>0</v>
      </c>
      <c r="AT944">
        <v>14317.36</v>
      </c>
      <c r="AU944">
        <v>24.98</v>
      </c>
      <c r="AV944">
        <v>2</v>
      </c>
      <c r="AW944">
        <v>9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</row>
    <row r="945" spans="1:62">
      <c r="A945" t="s">
        <v>6445</v>
      </c>
      <c r="B945" t="s">
        <v>5378</v>
      </c>
      <c r="C945" t="s">
        <v>5750</v>
      </c>
      <c r="D945">
        <v>9001059</v>
      </c>
      <c r="E945" t="s">
        <v>3848</v>
      </c>
      <c r="F945">
        <v>5.5</v>
      </c>
      <c r="G945">
        <v>1980</v>
      </c>
      <c r="H945">
        <v>0</v>
      </c>
      <c r="I945">
        <v>142</v>
      </c>
      <c r="J945">
        <v>0</v>
      </c>
      <c r="K945">
        <v>0</v>
      </c>
      <c r="L945">
        <v>0</v>
      </c>
      <c r="M945">
        <v>0</v>
      </c>
      <c r="N945">
        <v>72</v>
      </c>
      <c r="O945">
        <v>0</v>
      </c>
      <c r="P945">
        <v>0</v>
      </c>
      <c r="Q945">
        <v>0</v>
      </c>
      <c r="R945">
        <v>100</v>
      </c>
      <c r="S945">
        <v>300</v>
      </c>
      <c r="T945">
        <v>0</v>
      </c>
      <c r="U945">
        <v>33</v>
      </c>
      <c r="V945">
        <v>800</v>
      </c>
      <c r="W945">
        <v>0</v>
      </c>
      <c r="X945">
        <v>1001.38</v>
      </c>
      <c r="Y945">
        <v>0</v>
      </c>
      <c r="Z945">
        <v>4428.38</v>
      </c>
      <c r="AA945">
        <v>0</v>
      </c>
      <c r="AB945">
        <v>3621.53</v>
      </c>
      <c r="AC945">
        <v>0</v>
      </c>
      <c r="AD945">
        <v>0</v>
      </c>
      <c r="AE945">
        <v>0</v>
      </c>
      <c r="AF945">
        <v>0</v>
      </c>
      <c r="AG945">
        <v>391.84</v>
      </c>
      <c r="AH945">
        <v>104.32</v>
      </c>
      <c r="AI945">
        <v>14.69</v>
      </c>
      <c r="AJ945">
        <v>294</v>
      </c>
      <c r="AK945">
        <v>783.68</v>
      </c>
      <c r="AL945">
        <v>365.12</v>
      </c>
      <c r="AM945">
        <v>34.29</v>
      </c>
      <c r="AN945">
        <v>83.27</v>
      </c>
      <c r="AO945">
        <v>41.73</v>
      </c>
      <c r="AP945">
        <v>0</v>
      </c>
      <c r="AQ945">
        <v>3551.53</v>
      </c>
      <c r="AR945">
        <v>0</v>
      </c>
      <c r="AS945">
        <v>0</v>
      </c>
      <c r="AT945">
        <v>12887.51</v>
      </c>
      <c r="AU945">
        <v>0</v>
      </c>
      <c r="AV945">
        <v>2</v>
      </c>
      <c r="AW945">
        <v>9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</row>
    <row r="946" spans="1:62">
      <c r="A946" t="s">
        <v>6446</v>
      </c>
      <c r="B946" t="s">
        <v>5378</v>
      </c>
      <c r="C946" t="s">
        <v>5756</v>
      </c>
      <c r="D946">
        <v>9001060</v>
      </c>
      <c r="E946" t="s">
        <v>3852</v>
      </c>
      <c r="F946">
        <v>6.5</v>
      </c>
      <c r="G946">
        <v>2340</v>
      </c>
      <c r="H946">
        <v>0</v>
      </c>
      <c r="I946">
        <v>56</v>
      </c>
      <c r="J946">
        <v>0</v>
      </c>
      <c r="K946">
        <v>0</v>
      </c>
      <c r="L946">
        <v>0</v>
      </c>
      <c r="M946">
        <v>0</v>
      </c>
      <c r="N946">
        <v>144</v>
      </c>
      <c r="O946">
        <v>0</v>
      </c>
      <c r="P946">
        <v>0</v>
      </c>
      <c r="Q946">
        <v>0</v>
      </c>
      <c r="R946">
        <v>100</v>
      </c>
      <c r="S946">
        <v>300</v>
      </c>
      <c r="T946">
        <v>0</v>
      </c>
      <c r="U946">
        <v>33</v>
      </c>
      <c r="V946">
        <v>800</v>
      </c>
      <c r="W946">
        <v>0</v>
      </c>
      <c r="X946">
        <v>968.28</v>
      </c>
      <c r="Y946">
        <v>0</v>
      </c>
      <c r="Z946">
        <v>4741.28</v>
      </c>
      <c r="AA946">
        <v>0</v>
      </c>
      <c r="AB946">
        <v>3912.15</v>
      </c>
      <c r="AC946">
        <v>0</v>
      </c>
      <c r="AD946">
        <v>0</v>
      </c>
      <c r="AE946">
        <v>0</v>
      </c>
      <c r="AF946">
        <v>0</v>
      </c>
      <c r="AG946">
        <v>404.64</v>
      </c>
      <c r="AH946">
        <v>104.32</v>
      </c>
      <c r="AI946">
        <v>15.17</v>
      </c>
      <c r="AJ946">
        <v>303</v>
      </c>
      <c r="AK946">
        <v>809.28</v>
      </c>
      <c r="AL946">
        <v>365.12</v>
      </c>
      <c r="AM946">
        <v>35.41</v>
      </c>
      <c r="AN946">
        <v>85.99</v>
      </c>
      <c r="AO946">
        <v>41.73</v>
      </c>
      <c r="AP946">
        <v>0</v>
      </c>
      <c r="AQ946">
        <v>7842.15</v>
      </c>
      <c r="AR946">
        <v>0</v>
      </c>
      <c r="AS946">
        <v>0</v>
      </c>
      <c r="AT946">
        <v>13686.26</v>
      </c>
      <c r="AU946">
        <v>0</v>
      </c>
      <c r="AV946">
        <v>2</v>
      </c>
      <c r="AW946">
        <v>9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>
      <c r="A947" t="s">
        <v>6447</v>
      </c>
      <c r="B947" t="s">
        <v>5378</v>
      </c>
      <c r="C947" t="s">
        <v>5756</v>
      </c>
      <c r="D947">
        <v>9001061</v>
      </c>
      <c r="E947" t="s">
        <v>3856</v>
      </c>
      <c r="F947">
        <v>6.1</v>
      </c>
      <c r="G947">
        <v>2196</v>
      </c>
      <c r="H947">
        <v>0</v>
      </c>
      <c r="I947">
        <v>100.14</v>
      </c>
      <c r="J947">
        <v>0</v>
      </c>
      <c r="K947">
        <v>0</v>
      </c>
      <c r="L947">
        <v>0</v>
      </c>
      <c r="M947">
        <v>0</v>
      </c>
      <c r="N947">
        <v>72</v>
      </c>
      <c r="O947">
        <v>0</v>
      </c>
      <c r="P947">
        <v>0</v>
      </c>
      <c r="Q947">
        <v>0</v>
      </c>
      <c r="R947">
        <v>100</v>
      </c>
      <c r="S947">
        <v>300</v>
      </c>
      <c r="T947">
        <v>0</v>
      </c>
      <c r="U947">
        <v>33</v>
      </c>
      <c r="V947">
        <v>800</v>
      </c>
      <c r="W947">
        <v>0</v>
      </c>
      <c r="X947">
        <v>1110.62</v>
      </c>
      <c r="Y947">
        <v>0</v>
      </c>
      <c r="Z947">
        <v>4711.76</v>
      </c>
      <c r="AA947">
        <v>0</v>
      </c>
      <c r="AB947">
        <v>3832.2</v>
      </c>
      <c r="AC947">
        <v>0</v>
      </c>
      <c r="AD947">
        <v>0</v>
      </c>
      <c r="AE947">
        <v>0</v>
      </c>
      <c r="AF947">
        <v>0</v>
      </c>
      <c r="AG947">
        <v>430.72</v>
      </c>
      <c r="AH947">
        <v>107.69</v>
      </c>
      <c r="AI947">
        <v>16.15</v>
      </c>
      <c r="AJ947">
        <v>323</v>
      </c>
      <c r="AK947">
        <v>861.44</v>
      </c>
      <c r="AL947">
        <v>376.91</v>
      </c>
      <c r="AM947">
        <v>37.69</v>
      </c>
      <c r="AN947">
        <v>91.53</v>
      </c>
      <c r="AO947">
        <v>43.08</v>
      </c>
      <c r="AP947">
        <v>0</v>
      </c>
      <c r="AQ947">
        <v>5762.2</v>
      </c>
      <c r="AR947">
        <v>0</v>
      </c>
      <c r="AS947">
        <v>0</v>
      </c>
      <c r="AT947">
        <v>13018.73</v>
      </c>
      <c r="AU947">
        <v>0</v>
      </c>
      <c r="AV947">
        <v>2</v>
      </c>
      <c r="AW947">
        <v>9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</row>
    <row r="948" spans="1:62">
      <c r="A948" t="s">
        <v>6448</v>
      </c>
      <c r="B948" t="s">
        <v>5378</v>
      </c>
      <c r="C948" t="s">
        <v>5750</v>
      </c>
      <c r="D948">
        <v>9001062</v>
      </c>
      <c r="E948" t="s">
        <v>3860</v>
      </c>
      <c r="F948">
        <v>6.1</v>
      </c>
      <c r="G948">
        <v>2196</v>
      </c>
      <c r="H948">
        <v>0</v>
      </c>
      <c r="I948">
        <v>190.36</v>
      </c>
      <c r="J948">
        <v>201.93</v>
      </c>
      <c r="K948">
        <v>0</v>
      </c>
      <c r="L948">
        <v>0</v>
      </c>
      <c r="M948">
        <v>0</v>
      </c>
      <c r="N948">
        <v>72</v>
      </c>
      <c r="O948">
        <v>0</v>
      </c>
      <c r="P948">
        <v>0</v>
      </c>
      <c r="Q948">
        <v>0</v>
      </c>
      <c r="R948">
        <v>100</v>
      </c>
      <c r="S948">
        <v>300</v>
      </c>
      <c r="T948">
        <v>0</v>
      </c>
      <c r="U948">
        <v>33</v>
      </c>
      <c r="V948">
        <v>800</v>
      </c>
      <c r="W948">
        <v>0</v>
      </c>
      <c r="X948">
        <v>908.69</v>
      </c>
      <c r="Y948">
        <v>0</v>
      </c>
      <c r="Z948">
        <v>4801.98</v>
      </c>
      <c r="AA948">
        <v>0</v>
      </c>
      <c r="AB948">
        <v>3990.8</v>
      </c>
      <c r="AC948">
        <v>0</v>
      </c>
      <c r="AD948">
        <v>0</v>
      </c>
      <c r="AE948">
        <v>0</v>
      </c>
      <c r="AF948">
        <v>0</v>
      </c>
      <c r="AG948">
        <v>394.08</v>
      </c>
      <c r="AH948">
        <v>104.32</v>
      </c>
      <c r="AI948">
        <v>14.78</v>
      </c>
      <c r="AJ948">
        <v>296</v>
      </c>
      <c r="AK948">
        <v>788.16</v>
      </c>
      <c r="AL948">
        <v>365.12</v>
      </c>
      <c r="AM948">
        <v>34.48</v>
      </c>
      <c r="AN948">
        <v>83.74</v>
      </c>
      <c r="AO948">
        <v>41.73</v>
      </c>
      <c r="AP948">
        <v>0</v>
      </c>
      <c r="AQ948">
        <v>3920.8</v>
      </c>
      <c r="AR948">
        <v>0</v>
      </c>
      <c r="AS948">
        <v>0</v>
      </c>
      <c r="AT948">
        <v>13776.84</v>
      </c>
      <c r="AU948">
        <v>0</v>
      </c>
      <c r="AV948">
        <v>2</v>
      </c>
      <c r="AW948">
        <v>9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</row>
    <row r="949" spans="1:62">
      <c r="A949" t="s">
        <v>6449</v>
      </c>
      <c r="B949" t="s">
        <v>5378</v>
      </c>
      <c r="C949" t="s">
        <v>5756</v>
      </c>
      <c r="D949">
        <v>9001063</v>
      </c>
      <c r="E949" t="s">
        <v>3864</v>
      </c>
      <c r="F949">
        <v>6.5</v>
      </c>
      <c r="G949">
        <v>2340</v>
      </c>
      <c r="H949">
        <v>0</v>
      </c>
      <c r="I949">
        <v>88</v>
      </c>
      <c r="J949">
        <v>215.17</v>
      </c>
      <c r="K949">
        <v>0</v>
      </c>
      <c r="L949">
        <v>0</v>
      </c>
      <c r="M949">
        <v>0</v>
      </c>
      <c r="N949">
        <v>72</v>
      </c>
      <c r="O949">
        <v>0</v>
      </c>
      <c r="P949">
        <v>0</v>
      </c>
      <c r="Q949">
        <v>0</v>
      </c>
      <c r="R949">
        <v>100</v>
      </c>
      <c r="S949">
        <v>300</v>
      </c>
      <c r="T949">
        <v>0</v>
      </c>
      <c r="U949">
        <v>33</v>
      </c>
      <c r="V949">
        <v>800</v>
      </c>
      <c r="W949">
        <v>0</v>
      </c>
      <c r="X949">
        <v>645.52</v>
      </c>
      <c r="Y949">
        <v>0</v>
      </c>
      <c r="Z949">
        <v>4593.69</v>
      </c>
      <c r="AA949">
        <v>0</v>
      </c>
      <c r="AB949">
        <v>3258.45</v>
      </c>
      <c r="AC949">
        <v>0</v>
      </c>
      <c r="AD949">
        <v>0</v>
      </c>
      <c r="AE949">
        <v>0</v>
      </c>
      <c r="AF949">
        <v>0</v>
      </c>
      <c r="AG949">
        <v>654.16</v>
      </c>
      <c r="AH949">
        <v>163.55</v>
      </c>
      <c r="AI949">
        <v>24.53</v>
      </c>
      <c r="AJ949">
        <v>491</v>
      </c>
      <c r="AK949">
        <v>1308.32</v>
      </c>
      <c r="AL949">
        <v>572.42</v>
      </c>
      <c r="AM949">
        <v>57.24</v>
      </c>
      <c r="AN949">
        <v>139.01</v>
      </c>
      <c r="AO949">
        <v>65.42</v>
      </c>
      <c r="AP949">
        <v>0</v>
      </c>
      <c r="AQ949">
        <v>7188.45</v>
      </c>
      <c r="AR949">
        <v>0</v>
      </c>
      <c r="AS949">
        <v>0</v>
      </c>
      <c r="AT949">
        <v>13543.97</v>
      </c>
      <c r="AU949">
        <v>0</v>
      </c>
      <c r="AV949">
        <v>2</v>
      </c>
      <c r="AW949">
        <v>9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>
      <c r="A950" t="s">
        <v>6450</v>
      </c>
      <c r="B950" t="s">
        <v>5378</v>
      </c>
      <c r="C950" t="s">
        <v>5756</v>
      </c>
      <c r="D950">
        <v>9001064</v>
      </c>
      <c r="E950" t="s">
        <v>3868</v>
      </c>
      <c r="F950">
        <v>6.3</v>
      </c>
      <c r="G950">
        <v>2268</v>
      </c>
      <c r="H950">
        <v>0</v>
      </c>
      <c r="I950">
        <v>198.62</v>
      </c>
      <c r="J950">
        <v>208.55</v>
      </c>
      <c r="K950">
        <v>0</v>
      </c>
      <c r="L950">
        <v>0</v>
      </c>
      <c r="M950">
        <v>0</v>
      </c>
      <c r="N950">
        <v>144</v>
      </c>
      <c r="O950">
        <v>0</v>
      </c>
      <c r="P950">
        <v>0</v>
      </c>
      <c r="Q950">
        <v>0</v>
      </c>
      <c r="R950">
        <v>100</v>
      </c>
      <c r="S950">
        <v>300</v>
      </c>
      <c r="T950">
        <v>0</v>
      </c>
      <c r="U950">
        <v>33</v>
      </c>
      <c r="V950">
        <v>800</v>
      </c>
      <c r="W950">
        <v>0</v>
      </c>
      <c r="X950">
        <v>1251.31</v>
      </c>
      <c r="Y950">
        <v>0</v>
      </c>
      <c r="Z950">
        <v>5303.48</v>
      </c>
      <c r="AA950">
        <v>0</v>
      </c>
      <c r="AB950">
        <v>4252.67</v>
      </c>
      <c r="AC950">
        <v>0</v>
      </c>
      <c r="AD950">
        <v>0</v>
      </c>
      <c r="AE950">
        <v>0</v>
      </c>
      <c r="AF950">
        <v>0</v>
      </c>
      <c r="AG950">
        <v>514.8</v>
      </c>
      <c r="AH950">
        <v>128.7</v>
      </c>
      <c r="AI950">
        <v>19.31</v>
      </c>
      <c r="AJ950">
        <v>386</v>
      </c>
      <c r="AK950">
        <v>1029.6</v>
      </c>
      <c r="AL950">
        <v>450.45</v>
      </c>
      <c r="AM950">
        <v>45.05</v>
      </c>
      <c r="AN950">
        <v>109.4</v>
      </c>
      <c r="AO950">
        <v>51.48</v>
      </c>
      <c r="AP950">
        <v>0</v>
      </c>
      <c r="AQ950">
        <v>4182.67</v>
      </c>
      <c r="AR950">
        <v>0</v>
      </c>
      <c r="AS950">
        <v>0</v>
      </c>
      <c r="AT950">
        <v>15328.29</v>
      </c>
      <c r="AU950">
        <v>34.37</v>
      </c>
      <c r="AV950">
        <v>2</v>
      </c>
      <c r="AW950">
        <v>9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</row>
    <row r="951" spans="1:62">
      <c r="A951" t="s">
        <v>6451</v>
      </c>
      <c r="B951" t="s">
        <v>5378</v>
      </c>
      <c r="C951" t="s">
        <v>5750</v>
      </c>
      <c r="D951">
        <v>9001065</v>
      </c>
      <c r="E951" t="s">
        <v>3872</v>
      </c>
      <c r="F951">
        <v>5.7</v>
      </c>
      <c r="G951">
        <v>2052</v>
      </c>
      <c r="H951">
        <v>0</v>
      </c>
      <c r="I951">
        <v>8</v>
      </c>
      <c r="J951">
        <v>0</v>
      </c>
      <c r="K951">
        <v>0</v>
      </c>
      <c r="L951">
        <v>0</v>
      </c>
      <c r="M951">
        <v>0</v>
      </c>
      <c r="N951">
        <v>72</v>
      </c>
      <c r="O951">
        <v>0</v>
      </c>
      <c r="P951">
        <v>0</v>
      </c>
      <c r="Q951">
        <v>0</v>
      </c>
      <c r="R951">
        <v>100</v>
      </c>
      <c r="S951">
        <v>300</v>
      </c>
      <c r="T951">
        <v>0</v>
      </c>
      <c r="U951">
        <v>33</v>
      </c>
      <c r="V951">
        <v>800</v>
      </c>
      <c r="W951">
        <v>0</v>
      </c>
      <c r="X951">
        <v>849.1</v>
      </c>
      <c r="Y951">
        <v>0</v>
      </c>
      <c r="Z951">
        <v>4214.1</v>
      </c>
      <c r="AA951">
        <v>0</v>
      </c>
      <c r="AB951">
        <v>3293.39</v>
      </c>
      <c r="AC951">
        <v>0</v>
      </c>
      <c r="AD951">
        <v>0</v>
      </c>
      <c r="AE951">
        <v>0</v>
      </c>
      <c r="AF951">
        <v>0</v>
      </c>
      <c r="AG951">
        <v>451.04</v>
      </c>
      <c r="AH951">
        <v>112.76</v>
      </c>
      <c r="AI951">
        <v>16.91</v>
      </c>
      <c r="AJ951">
        <v>338</v>
      </c>
      <c r="AK951">
        <v>902.08</v>
      </c>
      <c r="AL951">
        <v>394.65</v>
      </c>
      <c r="AM951">
        <v>39.47</v>
      </c>
      <c r="AN951">
        <v>95.85</v>
      </c>
      <c r="AO951">
        <v>45.1</v>
      </c>
      <c r="AP951">
        <v>0</v>
      </c>
      <c r="AQ951">
        <v>9223.39</v>
      </c>
      <c r="AR951">
        <v>0</v>
      </c>
      <c r="AS951">
        <v>0</v>
      </c>
      <c r="AT951">
        <v>13421.97</v>
      </c>
      <c r="AU951">
        <v>0</v>
      </c>
      <c r="AV951">
        <v>2</v>
      </c>
      <c r="AW951">
        <v>9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 spans="1:62">
      <c r="A952" t="s">
        <v>6452</v>
      </c>
      <c r="B952" t="s">
        <v>5378</v>
      </c>
      <c r="C952" t="s">
        <v>5737</v>
      </c>
      <c r="D952">
        <v>9001066</v>
      </c>
      <c r="E952" t="s">
        <v>3876</v>
      </c>
      <c r="F952">
        <v>6.1</v>
      </c>
      <c r="G952">
        <v>2196</v>
      </c>
      <c r="H952">
        <v>0</v>
      </c>
      <c r="I952">
        <v>64</v>
      </c>
      <c r="J952">
        <v>403.86</v>
      </c>
      <c r="K952">
        <v>20</v>
      </c>
      <c r="L952">
        <v>24</v>
      </c>
      <c r="M952">
        <v>0</v>
      </c>
      <c r="N952">
        <v>144</v>
      </c>
      <c r="O952">
        <v>0</v>
      </c>
      <c r="P952">
        <v>0</v>
      </c>
      <c r="Q952">
        <v>0</v>
      </c>
      <c r="R952">
        <v>100</v>
      </c>
      <c r="S952">
        <v>300</v>
      </c>
      <c r="T952">
        <v>0</v>
      </c>
      <c r="U952">
        <v>33</v>
      </c>
      <c r="V952">
        <v>800</v>
      </c>
      <c r="W952">
        <v>0</v>
      </c>
      <c r="X952">
        <v>825.79</v>
      </c>
      <c r="Y952">
        <v>0</v>
      </c>
      <c r="Z952">
        <v>4910.65</v>
      </c>
      <c r="AA952">
        <v>0</v>
      </c>
      <c r="AB952">
        <v>3927.58</v>
      </c>
      <c r="AC952">
        <v>0</v>
      </c>
      <c r="AD952">
        <v>0</v>
      </c>
      <c r="AE952">
        <v>0</v>
      </c>
      <c r="AF952">
        <v>0</v>
      </c>
      <c r="AG952">
        <v>481.6</v>
      </c>
      <c r="AH952">
        <v>120.41</v>
      </c>
      <c r="AI952">
        <v>18.06</v>
      </c>
      <c r="AJ952">
        <v>361</v>
      </c>
      <c r="AK952">
        <v>963.2</v>
      </c>
      <c r="AL952">
        <v>421.43</v>
      </c>
      <c r="AM952">
        <v>42.14</v>
      </c>
      <c r="AN952">
        <v>102.34</v>
      </c>
      <c r="AO952">
        <v>48.16</v>
      </c>
      <c r="AP952">
        <v>0</v>
      </c>
      <c r="AQ952">
        <v>3857.58</v>
      </c>
      <c r="AR952">
        <v>0</v>
      </c>
      <c r="AS952">
        <v>0</v>
      </c>
      <c r="AT952">
        <v>13757.44</v>
      </c>
      <c r="AU952">
        <v>1.98</v>
      </c>
      <c r="AV952">
        <v>2</v>
      </c>
      <c r="AW952">
        <v>9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</row>
    <row r="953" spans="1:62">
      <c r="A953" t="s">
        <v>6453</v>
      </c>
      <c r="B953" t="s">
        <v>5378</v>
      </c>
      <c r="C953" t="s">
        <v>5759</v>
      </c>
      <c r="D953">
        <v>9001067</v>
      </c>
      <c r="E953" t="s">
        <v>748</v>
      </c>
      <c r="F953">
        <v>6.7</v>
      </c>
      <c r="G953">
        <v>2412</v>
      </c>
      <c r="H953">
        <v>0</v>
      </c>
      <c r="I953">
        <v>89</v>
      </c>
      <c r="J953">
        <v>0</v>
      </c>
      <c r="K953">
        <v>0</v>
      </c>
      <c r="L953">
        <v>0</v>
      </c>
      <c r="M953">
        <v>0</v>
      </c>
      <c r="N953">
        <v>216</v>
      </c>
      <c r="O953">
        <v>0</v>
      </c>
      <c r="P953">
        <v>0</v>
      </c>
      <c r="Q953">
        <v>0</v>
      </c>
      <c r="R953">
        <v>100</v>
      </c>
      <c r="S953">
        <v>300</v>
      </c>
      <c r="T953">
        <v>0</v>
      </c>
      <c r="U953">
        <v>33</v>
      </c>
      <c r="V953">
        <v>800</v>
      </c>
      <c r="W953">
        <v>0</v>
      </c>
      <c r="X953">
        <v>1330.76</v>
      </c>
      <c r="Y953">
        <v>0</v>
      </c>
      <c r="Z953">
        <v>5280.76</v>
      </c>
      <c r="AA953">
        <v>0</v>
      </c>
      <c r="AB953">
        <v>3955.91</v>
      </c>
      <c r="AC953">
        <v>0</v>
      </c>
      <c r="AD953">
        <v>0</v>
      </c>
      <c r="AE953">
        <v>0</v>
      </c>
      <c r="AF953">
        <v>0</v>
      </c>
      <c r="AG953">
        <v>649.2</v>
      </c>
      <c r="AH953">
        <v>162.3</v>
      </c>
      <c r="AI953">
        <v>24.35</v>
      </c>
      <c r="AJ953">
        <v>487</v>
      </c>
      <c r="AK953">
        <v>1298.4</v>
      </c>
      <c r="AL953">
        <v>568.06</v>
      </c>
      <c r="AM953">
        <v>56.81</v>
      </c>
      <c r="AN953">
        <v>137.96</v>
      </c>
      <c r="AO953">
        <v>64.92</v>
      </c>
      <c r="AP953">
        <v>0</v>
      </c>
      <c r="AQ953">
        <v>3885.91</v>
      </c>
      <c r="AR953">
        <v>0</v>
      </c>
      <c r="AS953">
        <v>0</v>
      </c>
      <c r="AT953">
        <v>14396.21</v>
      </c>
      <c r="AU953">
        <v>15.31</v>
      </c>
      <c r="AV953">
        <v>2</v>
      </c>
      <c r="AW953">
        <v>9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</row>
    <row r="954" spans="1:62">
      <c r="A954" t="s">
        <v>6454</v>
      </c>
      <c r="B954" t="s">
        <v>5378</v>
      </c>
      <c r="C954" t="s">
        <v>5750</v>
      </c>
      <c r="D954">
        <v>9001068</v>
      </c>
      <c r="E954" t="s">
        <v>3883</v>
      </c>
      <c r="F954">
        <v>6.5</v>
      </c>
      <c r="G954">
        <v>2340</v>
      </c>
      <c r="H954">
        <v>0</v>
      </c>
      <c r="I954">
        <v>76.14</v>
      </c>
      <c r="J954">
        <v>0</v>
      </c>
      <c r="K954">
        <v>0</v>
      </c>
      <c r="L954">
        <v>0</v>
      </c>
      <c r="M954">
        <v>0</v>
      </c>
      <c r="N954">
        <v>216</v>
      </c>
      <c r="O954">
        <v>0</v>
      </c>
      <c r="P954">
        <v>0</v>
      </c>
      <c r="Q954">
        <v>0</v>
      </c>
      <c r="R954">
        <v>100</v>
      </c>
      <c r="S954">
        <v>300</v>
      </c>
      <c r="T954">
        <v>0</v>
      </c>
      <c r="U954">
        <v>33</v>
      </c>
      <c r="V954">
        <v>800</v>
      </c>
      <c r="W954">
        <v>0</v>
      </c>
      <c r="X954">
        <v>968.28</v>
      </c>
      <c r="Y954">
        <v>0</v>
      </c>
      <c r="Z954">
        <v>4833.42</v>
      </c>
      <c r="AA954">
        <v>0</v>
      </c>
      <c r="AB954">
        <v>3589.98</v>
      </c>
      <c r="AC954">
        <v>0</v>
      </c>
      <c r="AD954">
        <v>0</v>
      </c>
      <c r="AE954">
        <v>0</v>
      </c>
      <c r="AF954">
        <v>0</v>
      </c>
      <c r="AG954">
        <v>609.28</v>
      </c>
      <c r="AH954">
        <v>152.31</v>
      </c>
      <c r="AI954">
        <v>22.85</v>
      </c>
      <c r="AJ954">
        <v>457</v>
      </c>
      <c r="AK954">
        <v>1218.56</v>
      </c>
      <c r="AL954">
        <v>533.09</v>
      </c>
      <c r="AM954">
        <v>53.31</v>
      </c>
      <c r="AN954">
        <v>129.47</v>
      </c>
      <c r="AO954">
        <v>60.92</v>
      </c>
      <c r="AP954">
        <v>0</v>
      </c>
      <c r="AQ954">
        <v>8519.98</v>
      </c>
      <c r="AR954">
        <v>0</v>
      </c>
      <c r="AS954">
        <v>0</v>
      </c>
      <c r="AT954">
        <v>13809.06</v>
      </c>
      <c r="AU954">
        <v>0</v>
      </c>
      <c r="AV954">
        <v>2</v>
      </c>
      <c r="AW954">
        <v>9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</row>
    <row r="955" spans="1:62">
      <c r="A955" t="s">
        <v>6455</v>
      </c>
      <c r="B955" t="s">
        <v>5378</v>
      </c>
      <c r="C955" t="s">
        <v>5756</v>
      </c>
      <c r="D955">
        <v>9001069</v>
      </c>
      <c r="E955" t="s">
        <v>3887</v>
      </c>
      <c r="F955">
        <v>6.1</v>
      </c>
      <c r="G955">
        <v>2196</v>
      </c>
      <c r="H955">
        <v>0</v>
      </c>
      <c r="I955">
        <v>305.14</v>
      </c>
      <c r="J955">
        <v>0</v>
      </c>
      <c r="K955">
        <v>0</v>
      </c>
      <c r="L955">
        <v>0</v>
      </c>
      <c r="M955">
        <v>0</v>
      </c>
      <c r="N955">
        <v>72</v>
      </c>
      <c r="O955">
        <v>0</v>
      </c>
      <c r="P955">
        <v>0</v>
      </c>
      <c r="Q955">
        <v>0</v>
      </c>
      <c r="R955">
        <v>100</v>
      </c>
      <c r="S955">
        <v>300</v>
      </c>
      <c r="T955">
        <v>0</v>
      </c>
      <c r="U955">
        <v>33</v>
      </c>
      <c r="V955">
        <v>800</v>
      </c>
      <c r="W955">
        <v>0</v>
      </c>
      <c r="X955">
        <v>605.79</v>
      </c>
      <c r="Y955">
        <v>0</v>
      </c>
      <c r="Z955">
        <v>4411.93</v>
      </c>
      <c r="AA955">
        <v>0</v>
      </c>
      <c r="AB955">
        <v>3497.64</v>
      </c>
      <c r="AC955">
        <v>0</v>
      </c>
      <c r="AD955">
        <v>0</v>
      </c>
      <c r="AE955">
        <v>0</v>
      </c>
      <c r="AF955">
        <v>0</v>
      </c>
      <c r="AG955">
        <v>447.6</v>
      </c>
      <c r="AH955">
        <v>111.9</v>
      </c>
      <c r="AI955">
        <v>16.79</v>
      </c>
      <c r="AJ955">
        <v>336</v>
      </c>
      <c r="AK955">
        <v>895.2</v>
      </c>
      <c r="AL955">
        <v>391.64</v>
      </c>
      <c r="AM955">
        <v>39.17</v>
      </c>
      <c r="AN955">
        <v>95.12</v>
      </c>
      <c r="AO955">
        <v>44.76</v>
      </c>
      <c r="AP955">
        <v>0</v>
      </c>
      <c r="AQ955">
        <v>5427.64</v>
      </c>
      <c r="AR955">
        <v>0</v>
      </c>
      <c r="AS955">
        <v>0</v>
      </c>
      <c r="AT955">
        <v>13307.02</v>
      </c>
      <c r="AU955">
        <v>0</v>
      </c>
      <c r="AV955">
        <v>2</v>
      </c>
      <c r="AW955">
        <v>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>
      <c r="A956" t="s">
        <v>6456</v>
      </c>
      <c r="B956" t="s">
        <v>5378</v>
      </c>
      <c r="C956" t="s">
        <v>5750</v>
      </c>
      <c r="D956">
        <v>9001070</v>
      </c>
      <c r="E956" t="s">
        <v>3891</v>
      </c>
      <c r="F956">
        <v>5.9</v>
      </c>
      <c r="G956">
        <v>2124</v>
      </c>
      <c r="H956">
        <v>0</v>
      </c>
      <c r="I956">
        <v>56</v>
      </c>
      <c r="J956">
        <v>0</v>
      </c>
      <c r="K956">
        <v>0</v>
      </c>
      <c r="L956">
        <v>0</v>
      </c>
      <c r="M956">
        <v>0</v>
      </c>
      <c r="N956">
        <v>72</v>
      </c>
      <c r="O956">
        <v>0</v>
      </c>
      <c r="P956">
        <v>0</v>
      </c>
      <c r="Q956">
        <v>0</v>
      </c>
      <c r="R956">
        <v>100</v>
      </c>
      <c r="S956">
        <v>300</v>
      </c>
      <c r="T956">
        <v>0</v>
      </c>
      <c r="U956">
        <v>33</v>
      </c>
      <c r="V956">
        <v>800</v>
      </c>
      <c r="W956">
        <v>0</v>
      </c>
      <c r="X956">
        <v>878.9</v>
      </c>
      <c r="Y956">
        <v>0</v>
      </c>
      <c r="Z956">
        <v>4363.9</v>
      </c>
      <c r="AA956">
        <v>0</v>
      </c>
      <c r="AB956">
        <v>3694.56</v>
      </c>
      <c r="AC956">
        <v>0</v>
      </c>
      <c r="AD956">
        <v>0</v>
      </c>
      <c r="AE956">
        <v>0</v>
      </c>
      <c r="AF956">
        <v>0</v>
      </c>
      <c r="AG956">
        <v>315.2</v>
      </c>
      <c r="AH956">
        <v>104.32</v>
      </c>
      <c r="AI956">
        <v>11.82</v>
      </c>
      <c r="AJ956">
        <v>236</v>
      </c>
      <c r="AK956">
        <v>630.4</v>
      </c>
      <c r="AL956">
        <v>365.12</v>
      </c>
      <c r="AM956">
        <v>27.58</v>
      </c>
      <c r="AN956">
        <v>66.98</v>
      </c>
      <c r="AO956">
        <v>41.73</v>
      </c>
      <c r="AP956">
        <v>0</v>
      </c>
      <c r="AQ956">
        <v>3624.56</v>
      </c>
      <c r="AR956">
        <v>0</v>
      </c>
      <c r="AS956">
        <v>0</v>
      </c>
      <c r="AT956">
        <v>13351.56</v>
      </c>
      <c r="AU956">
        <v>0</v>
      </c>
      <c r="AV956">
        <v>2</v>
      </c>
      <c r="AW956">
        <v>9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</row>
    <row r="957" spans="1:62">
      <c r="A957" t="s">
        <v>6457</v>
      </c>
      <c r="B957" t="s">
        <v>5378</v>
      </c>
      <c r="C957" t="s">
        <v>5756</v>
      </c>
      <c r="D957">
        <v>9001071</v>
      </c>
      <c r="E957" t="s">
        <v>3895</v>
      </c>
      <c r="F957">
        <v>6.5</v>
      </c>
      <c r="G957">
        <v>2340</v>
      </c>
      <c r="H957">
        <v>0</v>
      </c>
      <c r="I957">
        <v>96</v>
      </c>
      <c r="J957">
        <v>0</v>
      </c>
      <c r="K957">
        <v>0</v>
      </c>
      <c r="L957">
        <v>0</v>
      </c>
      <c r="M957">
        <v>0</v>
      </c>
      <c r="N957">
        <v>72</v>
      </c>
      <c r="O957">
        <v>0</v>
      </c>
      <c r="P957">
        <v>0</v>
      </c>
      <c r="Q957">
        <v>0</v>
      </c>
      <c r="R957">
        <v>100</v>
      </c>
      <c r="S957">
        <v>300</v>
      </c>
      <c r="T957">
        <v>0</v>
      </c>
      <c r="U957">
        <v>33</v>
      </c>
      <c r="V957">
        <v>800</v>
      </c>
      <c r="W957">
        <v>0</v>
      </c>
      <c r="X957">
        <v>860.69</v>
      </c>
      <c r="Y957">
        <v>0</v>
      </c>
      <c r="Z957">
        <v>4601.69</v>
      </c>
      <c r="AA957">
        <v>0</v>
      </c>
      <c r="AB957">
        <v>3564.95</v>
      </c>
      <c r="AC957">
        <v>0</v>
      </c>
      <c r="AD957">
        <v>0</v>
      </c>
      <c r="AE957">
        <v>0</v>
      </c>
      <c r="AF957">
        <v>0</v>
      </c>
      <c r="AG957">
        <v>507.76</v>
      </c>
      <c r="AH957">
        <v>126.94</v>
      </c>
      <c r="AI957">
        <v>19.04</v>
      </c>
      <c r="AJ957">
        <v>381</v>
      </c>
      <c r="AK957">
        <v>1015.52</v>
      </c>
      <c r="AL957">
        <v>444.28</v>
      </c>
      <c r="AM957">
        <v>44.43</v>
      </c>
      <c r="AN957">
        <v>107.9</v>
      </c>
      <c r="AO957">
        <v>50.77</v>
      </c>
      <c r="AP957">
        <v>0</v>
      </c>
      <c r="AQ957">
        <v>3494.95</v>
      </c>
      <c r="AR957">
        <v>0</v>
      </c>
      <c r="AS957">
        <v>0</v>
      </c>
      <c r="AT957">
        <v>13263.47</v>
      </c>
      <c r="AU957">
        <v>0</v>
      </c>
      <c r="AV957">
        <v>2</v>
      </c>
      <c r="AW957">
        <v>9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</row>
    <row r="958" spans="1:62">
      <c r="A958" t="s">
        <v>6458</v>
      </c>
      <c r="B958" t="s">
        <v>5378</v>
      </c>
      <c r="C958" t="s">
        <v>5756</v>
      </c>
      <c r="D958">
        <v>9001072</v>
      </c>
      <c r="E958" t="s">
        <v>3899</v>
      </c>
      <c r="F958">
        <v>6.5</v>
      </c>
      <c r="G958">
        <v>2340</v>
      </c>
      <c r="H958">
        <v>0</v>
      </c>
      <c r="I958">
        <v>64</v>
      </c>
      <c r="J958">
        <v>0</v>
      </c>
      <c r="K958">
        <v>0</v>
      </c>
      <c r="L958">
        <v>0</v>
      </c>
      <c r="M958">
        <v>0</v>
      </c>
      <c r="N958">
        <v>144</v>
      </c>
      <c r="O958">
        <v>0</v>
      </c>
      <c r="P958">
        <v>0</v>
      </c>
      <c r="Q958">
        <v>0</v>
      </c>
      <c r="R958">
        <v>100</v>
      </c>
      <c r="S958">
        <v>300</v>
      </c>
      <c r="T958">
        <v>0</v>
      </c>
      <c r="U958">
        <v>33</v>
      </c>
      <c r="V958">
        <v>800</v>
      </c>
      <c r="W958">
        <v>0</v>
      </c>
      <c r="X958">
        <v>645.52</v>
      </c>
      <c r="Y958">
        <v>0</v>
      </c>
      <c r="Z958">
        <v>4426.52</v>
      </c>
      <c r="AA958">
        <v>0</v>
      </c>
      <c r="AB958">
        <v>3522.41</v>
      </c>
      <c r="AC958">
        <v>0</v>
      </c>
      <c r="AD958">
        <v>0</v>
      </c>
      <c r="AE958">
        <v>0</v>
      </c>
      <c r="AF958">
        <v>0</v>
      </c>
      <c r="AG958">
        <v>442.8</v>
      </c>
      <c r="AH958">
        <v>110.7</v>
      </c>
      <c r="AI958">
        <v>16.61</v>
      </c>
      <c r="AJ958">
        <v>332</v>
      </c>
      <c r="AK958">
        <v>885.6</v>
      </c>
      <c r="AL958">
        <v>387.46</v>
      </c>
      <c r="AM958">
        <v>38.75</v>
      </c>
      <c r="AN958">
        <v>94.1</v>
      </c>
      <c r="AO958">
        <v>44.28</v>
      </c>
      <c r="AP958">
        <v>0</v>
      </c>
      <c r="AQ958">
        <v>3452.41</v>
      </c>
      <c r="AR958">
        <v>0</v>
      </c>
      <c r="AS958">
        <v>0</v>
      </c>
      <c r="AT958">
        <v>13426.87</v>
      </c>
      <c r="AU958">
        <v>0</v>
      </c>
      <c r="AV958">
        <v>2</v>
      </c>
      <c r="AW958">
        <v>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</row>
    <row r="959" spans="1:62">
      <c r="A959" t="s">
        <v>6459</v>
      </c>
      <c r="B959" t="s">
        <v>5378</v>
      </c>
      <c r="C959" t="s">
        <v>5737</v>
      </c>
      <c r="D959">
        <v>9001073</v>
      </c>
      <c r="E959" t="s">
        <v>3903</v>
      </c>
      <c r="F959">
        <v>6.5</v>
      </c>
      <c r="G959">
        <v>2340</v>
      </c>
      <c r="H959">
        <v>0</v>
      </c>
      <c r="I959">
        <v>104</v>
      </c>
      <c r="J959">
        <v>0</v>
      </c>
      <c r="K959">
        <v>0</v>
      </c>
      <c r="L959">
        <v>0</v>
      </c>
      <c r="M959">
        <v>0</v>
      </c>
      <c r="N959">
        <v>72</v>
      </c>
      <c r="O959">
        <v>0</v>
      </c>
      <c r="P959">
        <v>0</v>
      </c>
      <c r="Q959">
        <v>0</v>
      </c>
      <c r="R959">
        <v>100</v>
      </c>
      <c r="S959">
        <v>300</v>
      </c>
      <c r="T959">
        <v>0</v>
      </c>
      <c r="U959">
        <v>33</v>
      </c>
      <c r="V959">
        <v>800</v>
      </c>
      <c r="W959">
        <v>0</v>
      </c>
      <c r="X959">
        <v>1034.28</v>
      </c>
      <c r="Y959">
        <v>0</v>
      </c>
      <c r="Z959">
        <v>4783.28</v>
      </c>
      <c r="AA959">
        <v>0</v>
      </c>
      <c r="AB959">
        <v>3852.68</v>
      </c>
      <c r="AC959">
        <v>0</v>
      </c>
      <c r="AD959">
        <v>0</v>
      </c>
      <c r="AE959">
        <v>0</v>
      </c>
      <c r="AF959">
        <v>0</v>
      </c>
      <c r="AG959">
        <v>455.6</v>
      </c>
      <c r="AH959">
        <v>113.91</v>
      </c>
      <c r="AI959">
        <v>17.09</v>
      </c>
      <c r="AJ959">
        <v>342</v>
      </c>
      <c r="AK959">
        <v>911.2</v>
      </c>
      <c r="AL959">
        <v>398.68</v>
      </c>
      <c r="AM959">
        <v>39.87</v>
      </c>
      <c r="AN959">
        <v>96.82</v>
      </c>
      <c r="AO959">
        <v>45.56</v>
      </c>
      <c r="AP959">
        <v>0</v>
      </c>
      <c r="AQ959">
        <v>3782.68</v>
      </c>
      <c r="AR959">
        <v>0</v>
      </c>
      <c r="AS959">
        <v>0</v>
      </c>
      <c r="AT959">
        <v>13955.48</v>
      </c>
      <c r="AU959">
        <v>5.23</v>
      </c>
      <c r="AV959">
        <v>2</v>
      </c>
      <c r="AW959">
        <v>9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 spans="1:62">
      <c r="A960" t="s">
        <v>6460</v>
      </c>
      <c r="B960" t="s">
        <v>5378</v>
      </c>
      <c r="C960" t="s">
        <v>5750</v>
      </c>
      <c r="D960">
        <v>9001074</v>
      </c>
      <c r="E960" t="s">
        <v>3907</v>
      </c>
      <c r="F960">
        <v>5.9</v>
      </c>
      <c r="G960">
        <v>2124</v>
      </c>
      <c r="H960">
        <v>0</v>
      </c>
      <c r="I960">
        <v>8</v>
      </c>
      <c r="J960">
        <v>0</v>
      </c>
      <c r="K960">
        <v>0</v>
      </c>
      <c r="L960">
        <v>0</v>
      </c>
      <c r="M960">
        <v>0</v>
      </c>
      <c r="N960">
        <v>72</v>
      </c>
      <c r="O960">
        <v>0</v>
      </c>
      <c r="P960">
        <v>0</v>
      </c>
      <c r="Q960">
        <v>0</v>
      </c>
      <c r="R960">
        <v>100</v>
      </c>
      <c r="S960">
        <v>300</v>
      </c>
      <c r="T960">
        <v>0</v>
      </c>
      <c r="U960">
        <v>33</v>
      </c>
      <c r="V960">
        <v>800</v>
      </c>
      <c r="W960">
        <v>0</v>
      </c>
      <c r="X960">
        <v>878.9</v>
      </c>
      <c r="Y960">
        <v>0</v>
      </c>
      <c r="Z960">
        <v>4315.9</v>
      </c>
      <c r="AA960">
        <v>0</v>
      </c>
      <c r="AB960">
        <v>3535.57</v>
      </c>
      <c r="AC960">
        <v>0</v>
      </c>
      <c r="AD960">
        <v>0</v>
      </c>
      <c r="AE960">
        <v>0</v>
      </c>
      <c r="AF960">
        <v>0</v>
      </c>
      <c r="AG960">
        <v>376.88</v>
      </c>
      <c r="AH960">
        <v>104.32</v>
      </c>
      <c r="AI960">
        <v>14.13</v>
      </c>
      <c r="AJ960">
        <v>283</v>
      </c>
      <c r="AK960">
        <v>753.76</v>
      </c>
      <c r="AL960">
        <v>365.12</v>
      </c>
      <c r="AM960">
        <v>32.98</v>
      </c>
      <c r="AN960">
        <v>80.09</v>
      </c>
      <c r="AO960">
        <v>41.73</v>
      </c>
      <c r="AP960">
        <v>0</v>
      </c>
      <c r="AQ960">
        <v>3465.57</v>
      </c>
      <c r="AR960">
        <v>0</v>
      </c>
      <c r="AS960">
        <v>0</v>
      </c>
      <c r="AT960">
        <v>13138.91</v>
      </c>
      <c r="AU960">
        <v>0</v>
      </c>
      <c r="AV960">
        <v>2</v>
      </c>
      <c r="AW960">
        <v>9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</row>
    <row r="961" spans="1:62">
      <c r="A961" t="s">
        <v>6461</v>
      </c>
      <c r="B961" t="s">
        <v>5378</v>
      </c>
      <c r="C961" t="s">
        <v>5737</v>
      </c>
      <c r="D961">
        <v>9001075</v>
      </c>
      <c r="E961" t="s">
        <v>3911</v>
      </c>
      <c r="F961">
        <v>6.9</v>
      </c>
      <c r="G961">
        <v>2484</v>
      </c>
      <c r="H961">
        <v>0</v>
      </c>
      <c r="I961">
        <v>64</v>
      </c>
      <c r="J961">
        <v>0</v>
      </c>
      <c r="K961">
        <v>0</v>
      </c>
      <c r="L961">
        <v>0</v>
      </c>
      <c r="M961">
        <v>0</v>
      </c>
      <c r="N961">
        <v>144</v>
      </c>
      <c r="O961">
        <v>0</v>
      </c>
      <c r="P961">
        <v>0</v>
      </c>
      <c r="Q961">
        <v>0</v>
      </c>
      <c r="R961">
        <v>100</v>
      </c>
      <c r="S961">
        <v>300</v>
      </c>
      <c r="T961">
        <v>0</v>
      </c>
      <c r="U961">
        <v>33</v>
      </c>
      <c r="V961">
        <v>800</v>
      </c>
      <c r="W961">
        <v>0</v>
      </c>
      <c r="X961">
        <v>685.24</v>
      </c>
      <c r="Y961">
        <v>0</v>
      </c>
      <c r="Z961">
        <v>4610.24</v>
      </c>
      <c r="AA961">
        <v>0</v>
      </c>
      <c r="AB961">
        <v>3746.78</v>
      </c>
      <c r="AC961">
        <v>0</v>
      </c>
      <c r="AD961">
        <v>0</v>
      </c>
      <c r="AE961">
        <v>0</v>
      </c>
      <c r="AF961">
        <v>0</v>
      </c>
      <c r="AG961">
        <v>422.88</v>
      </c>
      <c r="AH961">
        <v>105.72</v>
      </c>
      <c r="AI961">
        <v>15.86</v>
      </c>
      <c r="AJ961">
        <v>317</v>
      </c>
      <c r="AK961">
        <v>845.76</v>
      </c>
      <c r="AL961">
        <v>370.02</v>
      </c>
      <c r="AM961">
        <v>37</v>
      </c>
      <c r="AN961">
        <v>89.86</v>
      </c>
      <c r="AO961">
        <v>42.29</v>
      </c>
      <c r="AP961">
        <v>0</v>
      </c>
      <c r="AQ961">
        <v>3676.78</v>
      </c>
      <c r="AR961">
        <v>0</v>
      </c>
      <c r="AS961">
        <v>0</v>
      </c>
      <c r="AT961">
        <v>14595.01</v>
      </c>
      <c r="AU961">
        <v>27.55</v>
      </c>
      <c r="AV961">
        <v>2</v>
      </c>
      <c r="AW961">
        <v>9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>
      <c r="A962" t="s">
        <v>6462</v>
      </c>
      <c r="B962" t="s">
        <v>5378</v>
      </c>
      <c r="C962" t="s">
        <v>5756</v>
      </c>
      <c r="D962">
        <v>9001076</v>
      </c>
      <c r="E962" t="s">
        <v>3915</v>
      </c>
      <c r="F962">
        <v>6.3</v>
      </c>
      <c r="G962">
        <v>2268</v>
      </c>
      <c r="H962">
        <v>0</v>
      </c>
      <c r="I962">
        <v>142</v>
      </c>
      <c r="J962">
        <v>0</v>
      </c>
      <c r="K962">
        <v>0</v>
      </c>
      <c r="L962">
        <v>0</v>
      </c>
      <c r="M962">
        <v>0</v>
      </c>
      <c r="N962">
        <v>72</v>
      </c>
      <c r="O962">
        <v>0</v>
      </c>
      <c r="P962">
        <v>0</v>
      </c>
      <c r="Q962">
        <v>0</v>
      </c>
      <c r="R962">
        <v>100</v>
      </c>
      <c r="S962">
        <v>300</v>
      </c>
      <c r="T962">
        <v>0</v>
      </c>
      <c r="U962">
        <v>33</v>
      </c>
      <c r="V962">
        <v>800</v>
      </c>
      <c r="W962">
        <v>0</v>
      </c>
      <c r="X962">
        <v>625.66</v>
      </c>
      <c r="Y962">
        <v>0</v>
      </c>
      <c r="Z962">
        <v>4340.66</v>
      </c>
      <c r="AA962">
        <v>0</v>
      </c>
      <c r="AB962">
        <v>3506.79</v>
      </c>
      <c r="AC962">
        <v>0</v>
      </c>
      <c r="AD962">
        <v>0</v>
      </c>
      <c r="AE962">
        <v>0</v>
      </c>
      <c r="AF962">
        <v>0</v>
      </c>
      <c r="AG962">
        <v>407.28</v>
      </c>
      <c r="AH962">
        <v>104.32</v>
      </c>
      <c r="AI962">
        <v>15.27</v>
      </c>
      <c r="AJ962">
        <v>305</v>
      </c>
      <c r="AK962">
        <v>814.56</v>
      </c>
      <c r="AL962">
        <v>365.12</v>
      </c>
      <c r="AM962">
        <v>35.64</v>
      </c>
      <c r="AN962">
        <v>86.55</v>
      </c>
      <c r="AO962">
        <v>41.73</v>
      </c>
      <c r="AP962">
        <v>0</v>
      </c>
      <c r="AQ962">
        <v>3436.79</v>
      </c>
      <c r="AR962">
        <v>0</v>
      </c>
      <c r="AS962">
        <v>0</v>
      </c>
      <c r="AT962">
        <v>14459.05</v>
      </c>
      <c r="AU962">
        <v>30.67</v>
      </c>
      <c r="AV962">
        <v>2</v>
      </c>
      <c r="AW962">
        <v>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</row>
    <row r="963" spans="1:62">
      <c r="A963" t="s">
        <v>6463</v>
      </c>
      <c r="B963" t="s">
        <v>5378</v>
      </c>
      <c r="C963" t="s">
        <v>5737</v>
      </c>
      <c r="D963">
        <v>9001077</v>
      </c>
      <c r="E963" t="s">
        <v>3919</v>
      </c>
      <c r="F963">
        <v>6.1</v>
      </c>
      <c r="G963">
        <v>2196</v>
      </c>
      <c r="H963">
        <v>0</v>
      </c>
      <c r="I963">
        <v>120</v>
      </c>
      <c r="J963">
        <v>0</v>
      </c>
      <c r="K963">
        <v>0</v>
      </c>
      <c r="L963">
        <v>0</v>
      </c>
      <c r="M963">
        <v>0</v>
      </c>
      <c r="N963">
        <v>72</v>
      </c>
      <c r="O963">
        <v>0</v>
      </c>
      <c r="P963">
        <v>0</v>
      </c>
      <c r="Q963">
        <v>0</v>
      </c>
      <c r="R963">
        <v>100</v>
      </c>
      <c r="S963">
        <v>300</v>
      </c>
      <c r="T963">
        <v>0</v>
      </c>
      <c r="U963">
        <v>33</v>
      </c>
      <c r="V963">
        <v>800</v>
      </c>
      <c r="W963">
        <v>0</v>
      </c>
      <c r="X963">
        <v>1211.59</v>
      </c>
      <c r="Y963">
        <v>0</v>
      </c>
      <c r="Z963">
        <v>4832.59</v>
      </c>
      <c r="AA963">
        <v>0</v>
      </c>
      <c r="AB963">
        <v>3994.23</v>
      </c>
      <c r="AC963">
        <v>0</v>
      </c>
      <c r="AD963">
        <v>0</v>
      </c>
      <c r="AE963">
        <v>0</v>
      </c>
      <c r="AF963">
        <v>0</v>
      </c>
      <c r="AG963">
        <v>409.68</v>
      </c>
      <c r="AH963">
        <v>104.32</v>
      </c>
      <c r="AI963">
        <v>15.36</v>
      </c>
      <c r="AJ963">
        <v>307</v>
      </c>
      <c r="AK963">
        <v>819.36</v>
      </c>
      <c r="AL963">
        <v>365.12</v>
      </c>
      <c r="AM963">
        <v>35.85</v>
      </c>
      <c r="AN963">
        <v>87.06</v>
      </c>
      <c r="AO963">
        <v>41.73</v>
      </c>
      <c r="AP963">
        <v>0</v>
      </c>
      <c r="AQ963">
        <v>7924.23</v>
      </c>
      <c r="AR963">
        <v>0</v>
      </c>
      <c r="AS963">
        <v>0</v>
      </c>
      <c r="AT963">
        <v>14497.51</v>
      </c>
      <c r="AU963">
        <v>0</v>
      </c>
      <c r="AV963">
        <v>2</v>
      </c>
      <c r="AW963">
        <v>9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</row>
    <row r="964" spans="1:62">
      <c r="A964" t="s">
        <v>6464</v>
      </c>
      <c r="B964" t="s">
        <v>5378</v>
      </c>
      <c r="C964" t="s">
        <v>5735</v>
      </c>
      <c r="D964">
        <v>9001078</v>
      </c>
      <c r="E964" t="s">
        <v>3923</v>
      </c>
      <c r="F964">
        <v>6.1</v>
      </c>
      <c r="G964">
        <v>2196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72</v>
      </c>
      <c r="O964">
        <v>0</v>
      </c>
      <c r="P964">
        <v>0</v>
      </c>
      <c r="Q964">
        <v>0</v>
      </c>
      <c r="R964">
        <v>100</v>
      </c>
      <c r="S964">
        <v>300</v>
      </c>
      <c r="T964">
        <v>0</v>
      </c>
      <c r="U964">
        <v>33</v>
      </c>
      <c r="V964">
        <v>800</v>
      </c>
      <c r="W964">
        <v>0</v>
      </c>
      <c r="X964">
        <v>908.69</v>
      </c>
      <c r="Y964">
        <v>0</v>
      </c>
      <c r="Z964">
        <v>4409.69</v>
      </c>
      <c r="AA964">
        <v>0</v>
      </c>
      <c r="AB964">
        <v>3685.81</v>
      </c>
      <c r="AC964">
        <v>0</v>
      </c>
      <c r="AD964">
        <v>0</v>
      </c>
      <c r="AE964">
        <v>0</v>
      </c>
      <c r="AF964">
        <v>0</v>
      </c>
      <c r="AG964">
        <v>345.6</v>
      </c>
      <c r="AH964">
        <v>104.32</v>
      </c>
      <c r="AI964">
        <v>12.96</v>
      </c>
      <c r="AJ964">
        <v>259</v>
      </c>
      <c r="AK964">
        <v>691.2</v>
      </c>
      <c r="AL964">
        <v>365.12</v>
      </c>
      <c r="AM964">
        <v>30.24</v>
      </c>
      <c r="AN964">
        <v>73.44</v>
      </c>
      <c r="AO964">
        <v>41.73</v>
      </c>
      <c r="AP964">
        <v>0</v>
      </c>
      <c r="AQ964">
        <v>3615.81</v>
      </c>
      <c r="AR964">
        <v>0</v>
      </c>
      <c r="AS964">
        <v>0</v>
      </c>
      <c r="AT964">
        <v>13712.32</v>
      </c>
      <c r="AU964">
        <v>4.18</v>
      </c>
      <c r="AV964">
        <v>2</v>
      </c>
      <c r="AW964">
        <v>9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</row>
    <row r="965" spans="1:62">
      <c r="A965" t="s">
        <v>6465</v>
      </c>
      <c r="B965" t="s">
        <v>5378</v>
      </c>
      <c r="C965" t="s">
        <v>5756</v>
      </c>
      <c r="D965">
        <v>9001079</v>
      </c>
      <c r="E965" t="s">
        <v>3927</v>
      </c>
      <c r="F965">
        <v>5.9</v>
      </c>
      <c r="G965">
        <v>2124</v>
      </c>
      <c r="H965">
        <v>0</v>
      </c>
      <c r="I965">
        <v>200</v>
      </c>
      <c r="J965">
        <v>0</v>
      </c>
      <c r="K965">
        <v>0</v>
      </c>
      <c r="L965">
        <v>0</v>
      </c>
      <c r="M965">
        <v>0</v>
      </c>
      <c r="N965">
        <v>144</v>
      </c>
      <c r="O965">
        <v>0</v>
      </c>
      <c r="P965">
        <v>0</v>
      </c>
      <c r="Q965">
        <v>0</v>
      </c>
      <c r="R965">
        <v>100</v>
      </c>
      <c r="S965">
        <v>300</v>
      </c>
      <c r="T965">
        <v>0</v>
      </c>
      <c r="U965">
        <v>33</v>
      </c>
      <c r="V965">
        <v>800</v>
      </c>
      <c r="W965">
        <v>0</v>
      </c>
      <c r="X965">
        <v>1171.86</v>
      </c>
      <c r="Y965">
        <v>0</v>
      </c>
      <c r="Z965">
        <v>4872.86</v>
      </c>
      <c r="AA965">
        <v>0</v>
      </c>
      <c r="AB965">
        <v>4132.1</v>
      </c>
      <c r="AC965">
        <v>0</v>
      </c>
      <c r="AD965">
        <v>0</v>
      </c>
      <c r="AE965">
        <v>0</v>
      </c>
      <c r="AF965">
        <v>0</v>
      </c>
      <c r="AG965">
        <v>355.12</v>
      </c>
      <c r="AH965">
        <v>104.32</v>
      </c>
      <c r="AI965">
        <v>13.32</v>
      </c>
      <c r="AJ965">
        <v>266</v>
      </c>
      <c r="AK965">
        <v>710.24</v>
      </c>
      <c r="AL965">
        <v>365.12</v>
      </c>
      <c r="AM965">
        <v>31.07</v>
      </c>
      <c r="AN965">
        <v>75.46</v>
      </c>
      <c r="AO965">
        <v>41.73</v>
      </c>
      <c r="AP965">
        <v>0</v>
      </c>
      <c r="AQ965">
        <v>4062.1</v>
      </c>
      <c r="AR965">
        <v>0</v>
      </c>
      <c r="AS965">
        <v>0</v>
      </c>
      <c r="AT965">
        <v>14029.95</v>
      </c>
      <c r="AU965">
        <v>0</v>
      </c>
      <c r="AV965">
        <v>2</v>
      </c>
      <c r="AW965">
        <v>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</row>
    <row r="966" spans="1:62">
      <c r="A966" t="s">
        <v>6466</v>
      </c>
      <c r="B966" t="s">
        <v>5378</v>
      </c>
      <c r="C966" t="s">
        <v>5750</v>
      </c>
      <c r="D966">
        <v>9001080</v>
      </c>
      <c r="E966" t="s">
        <v>3931</v>
      </c>
      <c r="F966">
        <v>6.5</v>
      </c>
      <c r="G966">
        <v>2340</v>
      </c>
      <c r="H966">
        <v>0</v>
      </c>
      <c r="I966">
        <v>64</v>
      </c>
      <c r="J966">
        <v>0</v>
      </c>
      <c r="K966">
        <v>0</v>
      </c>
      <c r="L966">
        <v>0</v>
      </c>
      <c r="M966">
        <v>0</v>
      </c>
      <c r="N966">
        <v>216</v>
      </c>
      <c r="O966">
        <v>0</v>
      </c>
      <c r="P966">
        <v>0</v>
      </c>
      <c r="Q966">
        <v>0</v>
      </c>
      <c r="R966">
        <v>100</v>
      </c>
      <c r="S966">
        <v>300</v>
      </c>
      <c r="T966">
        <v>0</v>
      </c>
      <c r="U966">
        <v>33</v>
      </c>
      <c r="V966">
        <v>800</v>
      </c>
      <c r="W966">
        <v>0</v>
      </c>
      <c r="X966">
        <v>968.28</v>
      </c>
      <c r="Y966">
        <v>0</v>
      </c>
      <c r="Z966">
        <v>4821.28</v>
      </c>
      <c r="AA966">
        <v>0</v>
      </c>
      <c r="AB966">
        <v>3846.67</v>
      </c>
      <c r="AC966">
        <v>0</v>
      </c>
      <c r="AD966">
        <v>0</v>
      </c>
      <c r="AE966">
        <v>0</v>
      </c>
      <c r="AF966">
        <v>0</v>
      </c>
      <c r="AG966">
        <v>477.36</v>
      </c>
      <c r="AH966">
        <v>119.35</v>
      </c>
      <c r="AI966">
        <v>17.9</v>
      </c>
      <c r="AJ966">
        <v>358</v>
      </c>
      <c r="AK966">
        <v>954.72</v>
      </c>
      <c r="AL966">
        <v>417.71</v>
      </c>
      <c r="AM966">
        <v>41.77</v>
      </c>
      <c r="AN966">
        <v>101.44</v>
      </c>
      <c r="AO966">
        <v>47.74</v>
      </c>
      <c r="AP966">
        <v>0</v>
      </c>
      <c r="AQ966">
        <v>3776.67</v>
      </c>
      <c r="AR966">
        <v>0</v>
      </c>
      <c r="AS966">
        <v>0</v>
      </c>
      <c r="AT966">
        <v>13893.45</v>
      </c>
      <c r="AU966">
        <v>3.5</v>
      </c>
      <c r="AV966">
        <v>2</v>
      </c>
      <c r="AW966">
        <v>9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</row>
    <row r="967" spans="1:62">
      <c r="A967" t="s">
        <v>6467</v>
      </c>
      <c r="B967" t="s">
        <v>5378</v>
      </c>
      <c r="C967" t="s">
        <v>5756</v>
      </c>
      <c r="D967">
        <v>9001081</v>
      </c>
      <c r="E967" t="s">
        <v>3935</v>
      </c>
      <c r="F967">
        <v>6.1</v>
      </c>
      <c r="G967">
        <v>2196</v>
      </c>
      <c r="H967">
        <v>0</v>
      </c>
      <c r="I967">
        <v>88</v>
      </c>
      <c r="J967">
        <v>201.93</v>
      </c>
      <c r="K967">
        <v>10</v>
      </c>
      <c r="L967">
        <v>12</v>
      </c>
      <c r="M967">
        <v>0</v>
      </c>
      <c r="N967">
        <v>72</v>
      </c>
      <c r="O967">
        <v>0</v>
      </c>
      <c r="P967">
        <v>0</v>
      </c>
      <c r="Q967">
        <v>0</v>
      </c>
      <c r="R967">
        <v>100</v>
      </c>
      <c r="S967">
        <v>300</v>
      </c>
      <c r="T967">
        <v>0</v>
      </c>
      <c r="U967">
        <v>33</v>
      </c>
      <c r="V967">
        <v>800</v>
      </c>
      <c r="W967">
        <v>0</v>
      </c>
      <c r="X967">
        <v>963.72</v>
      </c>
      <c r="Y967">
        <v>0</v>
      </c>
      <c r="Z967">
        <v>4776.65</v>
      </c>
      <c r="AA967">
        <v>0</v>
      </c>
      <c r="AB967">
        <v>3947.85</v>
      </c>
      <c r="AC967">
        <v>0</v>
      </c>
      <c r="AD967">
        <v>0</v>
      </c>
      <c r="AE967">
        <v>0</v>
      </c>
      <c r="AF967">
        <v>0</v>
      </c>
      <c r="AG967">
        <v>404.32</v>
      </c>
      <c r="AH967">
        <v>104.32</v>
      </c>
      <c r="AI967">
        <v>15.16</v>
      </c>
      <c r="AJ967">
        <v>303</v>
      </c>
      <c r="AK967">
        <v>808.64</v>
      </c>
      <c r="AL967">
        <v>365.12</v>
      </c>
      <c r="AM967">
        <v>35.38</v>
      </c>
      <c r="AN967">
        <v>85.92</v>
      </c>
      <c r="AO967">
        <v>41.73</v>
      </c>
      <c r="AP967">
        <v>0</v>
      </c>
      <c r="AQ967">
        <v>3877.85</v>
      </c>
      <c r="AR967">
        <v>0</v>
      </c>
      <c r="AS967">
        <v>0</v>
      </c>
      <c r="AT967">
        <v>12965.3</v>
      </c>
      <c r="AU967">
        <v>0</v>
      </c>
      <c r="AV967">
        <v>2</v>
      </c>
      <c r="AW967">
        <v>9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</row>
    <row r="968" spans="1:62">
      <c r="A968" t="s">
        <v>6468</v>
      </c>
      <c r="B968" t="s">
        <v>5378</v>
      </c>
      <c r="C968" t="s">
        <v>5750</v>
      </c>
      <c r="D968">
        <v>9001082</v>
      </c>
      <c r="E968" t="s">
        <v>3939</v>
      </c>
      <c r="F968">
        <v>6.7</v>
      </c>
      <c r="G968">
        <v>2412</v>
      </c>
      <c r="H968">
        <v>0</v>
      </c>
      <c r="I968">
        <v>56</v>
      </c>
      <c r="J968">
        <v>221.79</v>
      </c>
      <c r="K968">
        <v>0</v>
      </c>
      <c r="L968">
        <v>0</v>
      </c>
      <c r="M968">
        <v>0</v>
      </c>
      <c r="N968">
        <v>216</v>
      </c>
      <c r="O968">
        <v>0</v>
      </c>
      <c r="P968">
        <v>0</v>
      </c>
      <c r="Q968">
        <v>0</v>
      </c>
      <c r="R968">
        <v>100</v>
      </c>
      <c r="S968">
        <v>300</v>
      </c>
      <c r="T968">
        <v>0</v>
      </c>
      <c r="U968">
        <v>33</v>
      </c>
      <c r="V968">
        <v>800</v>
      </c>
      <c r="W968">
        <v>0</v>
      </c>
      <c r="X968">
        <v>998.07</v>
      </c>
      <c r="Y968">
        <v>0</v>
      </c>
      <c r="Z968">
        <v>5136.86</v>
      </c>
      <c r="AA968">
        <v>0</v>
      </c>
      <c r="AB968">
        <v>4181.3</v>
      </c>
      <c r="AC968">
        <v>0</v>
      </c>
      <c r="AD968">
        <v>0</v>
      </c>
      <c r="AE968">
        <v>0</v>
      </c>
      <c r="AF968">
        <v>0</v>
      </c>
      <c r="AG968">
        <v>468</v>
      </c>
      <c r="AH968">
        <v>117.01</v>
      </c>
      <c r="AI968">
        <v>17.55</v>
      </c>
      <c r="AJ968">
        <v>351</v>
      </c>
      <c r="AK968">
        <v>936</v>
      </c>
      <c r="AL968">
        <v>409.52</v>
      </c>
      <c r="AM968">
        <v>40.95</v>
      </c>
      <c r="AN968">
        <v>99.45</v>
      </c>
      <c r="AO968">
        <v>46.8</v>
      </c>
      <c r="AP968">
        <v>0</v>
      </c>
      <c r="AQ968">
        <v>4111.3</v>
      </c>
      <c r="AR968">
        <v>0</v>
      </c>
      <c r="AS968">
        <v>0</v>
      </c>
      <c r="AT968">
        <v>14394.18</v>
      </c>
      <c r="AU968">
        <v>8.49</v>
      </c>
      <c r="AV968">
        <v>2</v>
      </c>
      <c r="AW968">
        <v>9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</row>
    <row r="969" spans="1:62">
      <c r="A969" t="s">
        <v>6469</v>
      </c>
      <c r="B969" t="s">
        <v>5378</v>
      </c>
      <c r="C969" t="s">
        <v>5750</v>
      </c>
      <c r="D969">
        <v>9001083</v>
      </c>
      <c r="E969" t="s">
        <v>3943</v>
      </c>
      <c r="F969">
        <v>6.5</v>
      </c>
      <c r="G969">
        <v>2340</v>
      </c>
      <c r="H969">
        <v>0</v>
      </c>
      <c r="I969">
        <v>56</v>
      </c>
      <c r="J969">
        <v>0</v>
      </c>
      <c r="K969">
        <v>0</v>
      </c>
      <c r="L969">
        <v>0</v>
      </c>
      <c r="M969">
        <v>0</v>
      </c>
      <c r="N969">
        <v>216</v>
      </c>
      <c r="O969">
        <v>0</v>
      </c>
      <c r="P969">
        <v>0</v>
      </c>
      <c r="Q969">
        <v>0</v>
      </c>
      <c r="R969">
        <v>100</v>
      </c>
      <c r="S969">
        <v>300</v>
      </c>
      <c r="T969">
        <v>0</v>
      </c>
      <c r="U969">
        <v>33</v>
      </c>
      <c r="V969">
        <v>800</v>
      </c>
      <c r="W969">
        <v>0</v>
      </c>
      <c r="X969">
        <v>968.28</v>
      </c>
      <c r="Y969">
        <v>0</v>
      </c>
      <c r="Z969">
        <v>4813.28</v>
      </c>
      <c r="AA969">
        <v>0</v>
      </c>
      <c r="AB969">
        <v>3671.09</v>
      </c>
      <c r="AC969">
        <v>0</v>
      </c>
      <c r="AD969">
        <v>0</v>
      </c>
      <c r="AE969">
        <v>0</v>
      </c>
      <c r="AF969">
        <v>0</v>
      </c>
      <c r="AG969">
        <v>559.36</v>
      </c>
      <c r="AH969">
        <v>139.85</v>
      </c>
      <c r="AI969">
        <v>20.98</v>
      </c>
      <c r="AJ969">
        <v>420</v>
      </c>
      <c r="AK969">
        <v>1118.72</v>
      </c>
      <c r="AL969">
        <v>489.46</v>
      </c>
      <c r="AM969">
        <v>48.94</v>
      </c>
      <c r="AN969">
        <v>118.86</v>
      </c>
      <c r="AO969">
        <v>55.94</v>
      </c>
      <c r="AP969">
        <v>0</v>
      </c>
      <c r="AQ969">
        <v>7601.09</v>
      </c>
      <c r="AR969">
        <v>0</v>
      </c>
      <c r="AS969">
        <v>0</v>
      </c>
      <c r="AT969">
        <v>13416.71</v>
      </c>
      <c r="AU969">
        <v>0</v>
      </c>
      <c r="AV969">
        <v>2</v>
      </c>
      <c r="AW969">
        <v>9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</row>
    <row r="970" spans="1:62">
      <c r="A970" t="s">
        <v>6470</v>
      </c>
      <c r="B970" t="s">
        <v>5378</v>
      </c>
      <c r="C970" t="s">
        <v>5756</v>
      </c>
      <c r="D970">
        <v>9001084</v>
      </c>
      <c r="E970" t="s">
        <v>3947</v>
      </c>
      <c r="F970">
        <v>6.5</v>
      </c>
      <c r="G970">
        <v>2340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216</v>
      </c>
      <c r="O970">
        <v>0</v>
      </c>
      <c r="P970">
        <v>0</v>
      </c>
      <c r="Q970">
        <v>0</v>
      </c>
      <c r="R970">
        <v>100</v>
      </c>
      <c r="S970">
        <v>300</v>
      </c>
      <c r="T970">
        <v>0</v>
      </c>
      <c r="U970">
        <v>33</v>
      </c>
      <c r="V970">
        <v>800</v>
      </c>
      <c r="W970">
        <v>0</v>
      </c>
      <c r="X970">
        <v>968.28</v>
      </c>
      <c r="Y970">
        <v>0</v>
      </c>
      <c r="Z970">
        <v>4757.28</v>
      </c>
      <c r="AA970">
        <v>0</v>
      </c>
      <c r="AB970">
        <v>3926.39</v>
      </c>
      <c r="AC970">
        <v>0</v>
      </c>
      <c r="AD970">
        <v>0</v>
      </c>
      <c r="AE970">
        <v>0</v>
      </c>
      <c r="AF970">
        <v>0</v>
      </c>
      <c r="AG970">
        <v>405.37</v>
      </c>
      <c r="AH970">
        <v>104.32</v>
      </c>
      <c r="AI970">
        <v>15.2</v>
      </c>
      <c r="AJ970">
        <v>304</v>
      </c>
      <c r="AK970">
        <v>810.73</v>
      </c>
      <c r="AL970">
        <v>365.12</v>
      </c>
      <c r="AM970">
        <v>35.47</v>
      </c>
      <c r="AN970">
        <v>86.14</v>
      </c>
      <c r="AO970">
        <v>41.73</v>
      </c>
      <c r="AP970">
        <v>0</v>
      </c>
      <c r="AQ970">
        <v>3856.39</v>
      </c>
      <c r="AR970">
        <v>0</v>
      </c>
      <c r="AS970">
        <v>0</v>
      </c>
      <c r="AT970">
        <v>14132.61</v>
      </c>
      <c r="AU970">
        <v>8.29</v>
      </c>
      <c r="AV970">
        <v>2</v>
      </c>
      <c r="AW970">
        <v>9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</row>
    <row r="971" spans="1:62">
      <c r="A971" t="s">
        <v>6471</v>
      </c>
      <c r="B971" t="s">
        <v>5378</v>
      </c>
      <c r="C971" t="s">
        <v>5750</v>
      </c>
      <c r="D971">
        <v>9001085</v>
      </c>
      <c r="E971" t="s">
        <v>3951</v>
      </c>
      <c r="F971">
        <v>5.7</v>
      </c>
      <c r="G971">
        <v>2052</v>
      </c>
      <c r="H971">
        <v>0</v>
      </c>
      <c r="I971">
        <v>0</v>
      </c>
      <c r="J971">
        <v>188.69</v>
      </c>
      <c r="K971">
        <v>0</v>
      </c>
      <c r="L971">
        <v>0</v>
      </c>
      <c r="M971">
        <v>0</v>
      </c>
      <c r="N971">
        <v>216</v>
      </c>
      <c r="O971">
        <v>0</v>
      </c>
      <c r="P971">
        <v>0</v>
      </c>
      <c r="Q971">
        <v>0</v>
      </c>
      <c r="R971">
        <v>100</v>
      </c>
      <c r="S971">
        <v>300</v>
      </c>
      <c r="T971">
        <v>0</v>
      </c>
      <c r="U971">
        <v>33</v>
      </c>
      <c r="V971">
        <v>800</v>
      </c>
      <c r="W971">
        <v>0</v>
      </c>
      <c r="X971">
        <v>566.07</v>
      </c>
      <c r="Y971">
        <v>0</v>
      </c>
      <c r="Z971">
        <v>4255.76</v>
      </c>
      <c r="AA971">
        <v>0</v>
      </c>
      <c r="AB971">
        <v>3469.7</v>
      </c>
      <c r="AC971">
        <v>0</v>
      </c>
      <c r="AD971">
        <v>0</v>
      </c>
      <c r="AE971">
        <v>0</v>
      </c>
      <c r="AF971">
        <v>0</v>
      </c>
      <c r="AG971">
        <v>380.47</v>
      </c>
      <c r="AH971">
        <v>104.32</v>
      </c>
      <c r="AI971">
        <v>14.27</v>
      </c>
      <c r="AJ971">
        <v>285</v>
      </c>
      <c r="AK971">
        <v>760.93</v>
      </c>
      <c r="AL971">
        <v>365.12</v>
      </c>
      <c r="AM971">
        <v>33.29</v>
      </c>
      <c r="AN971">
        <v>80.85</v>
      </c>
      <c r="AO971">
        <v>41.73</v>
      </c>
      <c r="AP971">
        <v>0</v>
      </c>
      <c r="AQ971">
        <v>3399.7</v>
      </c>
      <c r="AR971">
        <v>0</v>
      </c>
      <c r="AS971">
        <v>0</v>
      </c>
      <c r="AT971">
        <v>13189.58</v>
      </c>
      <c r="AU971">
        <v>0</v>
      </c>
      <c r="AV971">
        <v>2</v>
      </c>
      <c r="AW971">
        <v>9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</row>
    <row r="972" spans="1:62">
      <c r="A972" t="s">
        <v>6472</v>
      </c>
      <c r="B972" t="s">
        <v>5378</v>
      </c>
      <c r="C972" t="s">
        <v>5737</v>
      </c>
      <c r="D972">
        <v>9001086</v>
      </c>
      <c r="E972" t="s">
        <v>3955</v>
      </c>
      <c r="F972">
        <v>6.9</v>
      </c>
      <c r="G972">
        <v>2484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216</v>
      </c>
      <c r="O972">
        <v>0</v>
      </c>
      <c r="P972">
        <v>0</v>
      </c>
      <c r="Q972">
        <v>0</v>
      </c>
      <c r="R972">
        <v>100</v>
      </c>
      <c r="S972">
        <v>300</v>
      </c>
      <c r="T972">
        <v>0</v>
      </c>
      <c r="U972">
        <v>33</v>
      </c>
      <c r="V972">
        <v>800</v>
      </c>
      <c r="W972">
        <v>0</v>
      </c>
      <c r="X972">
        <v>1115.86</v>
      </c>
      <c r="Y972">
        <v>0</v>
      </c>
      <c r="Z972">
        <v>5048.86</v>
      </c>
      <c r="AA972">
        <v>0</v>
      </c>
      <c r="AB972">
        <v>3883.46</v>
      </c>
      <c r="AC972">
        <v>0</v>
      </c>
      <c r="AD972">
        <v>0</v>
      </c>
      <c r="AE972">
        <v>0</v>
      </c>
      <c r="AF972">
        <v>0</v>
      </c>
      <c r="AG972">
        <v>571.18</v>
      </c>
      <c r="AH972">
        <v>142.8</v>
      </c>
      <c r="AI972">
        <v>21.42</v>
      </c>
      <c r="AJ972">
        <v>428</v>
      </c>
      <c r="AK972">
        <v>1142.37</v>
      </c>
      <c r="AL972">
        <v>499.8</v>
      </c>
      <c r="AM972">
        <v>49.98</v>
      </c>
      <c r="AN972">
        <v>121.38</v>
      </c>
      <c r="AO972">
        <v>57.12</v>
      </c>
      <c r="AP972">
        <v>0</v>
      </c>
      <c r="AQ972">
        <v>3813.46</v>
      </c>
      <c r="AR972">
        <v>0</v>
      </c>
      <c r="AS972">
        <v>0</v>
      </c>
      <c r="AT972">
        <v>13708.66</v>
      </c>
      <c r="AU972">
        <v>0</v>
      </c>
      <c r="AV972">
        <v>2</v>
      </c>
      <c r="AW972">
        <v>9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</row>
    <row r="973" spans="1:62">
      <c r="A973" t="s">
        <v>6473</v>
      </c>
      <c r="B973" t="s">
        <v>5378</v>
      </c>
      <c r="C973" t="s">
        <v>5756</v>
      </c>
      <c r="D973">
        <v>9001087</v>
      </c>
      <c r="E973" t="s">
        <v>3959</v>
      </c>
      <c r="F973">
        <v>6.5</v>
      </c>
      <c r="G973">
        <v>2340</v>
      </c>
      <c r="H973">
        <v>0</v>
      </c>
      <c r="I973">
        <v>0</v>
      </c>
      <c r="J973">
        <v>215.17</v>
      </c>
      <c r="K973">
        <v>0</v>
      </c>
      <c r="L973">
        <v>12</v>
      </c>
      <c r="M973">
        <v>0</v>
      </c>
      <c r="N973">
        <v>144</v>
      </c>
      <c r="O973">
        <v>0</v>
      </c>
      <c r="P973">
        <v>0</v>
      </c>
      <c r="Q973">
        <v>0</v>
      </c>
      <c r="R973">
        <v>100</v>
      </c>
      <c r="S973">
        <v>300</v>
      </c>
      <c r="T973">
        <v>0</v>
      </c>
      <c r="U973">
        <v>33</v>
      </c>
      <c r="V973">
        <v>800</v>
      </c>
      <c r="W973">
        <v>0</v>
      </c>
      <c r="X973">
        <v>1016.69</v>
      </c>
      <c r="Y973">
        <v>0</v>
      </c>
      <c r="Z973">
        <v>4960.86</v>
      </c>
      <c r="AA973">
        <v>0</v>
      </c>
      <c r="AB973">
        <v>4253.52</v>
      </c>
      <c r="AC973">
        <v>0</v>
      </c>
      <c r="AD973">
        <v>0</v>
      </c>
      <c r="AE973">
        <v>0</v>
      </c>
      <c r="AF973">
        <v>0</v>
      </c>
      <c r="AG973">
        <v>336.4</v>
      </c>
      <c r="AH973">
        <v>104.32</v>
      </c>
      <c r="AI973">
        <v>12.62</v>
      </c>
      <c r="AJ973">
        <v>252</v>
      </c>
      <c r="AK973">
        <v>672.8</v>
      </c>
      <c r="AL973">
        <v>365.12</v>
      </c>
      <c r="AM973">
        <v>29.44</v>
      </c>
      <c r="AN973">
        <v>71.49</v>
      </c>
      <c r="AO973">
        <v>0</v>
      </c>
      <c r="AP973">
        <v>0</v>
      </c>
      <c r="AQ973">
        <v>4183.52</v>
      </c>
      <c r="AR973">
        <v>0</v>
      </c>
      <c r="AS973">
        <v>0</v>
      </c>
      <c r="AT973">
        <v>14562.84</v>
      </c>
      <c r="AU973">
        <v>11.38</v>
      </c>
      <c r="AV973">
        <v>2</v>
      </c>
      <c r="AW973">
        <v>9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</row>
    <row r="974" spans="1:62">
      <c r="A974" t="s">
        <v>6474</v>
      </c>
      <c r="B974" t="s">
        <v>5378</v>
      </c>
      <c r="C974" t="s">
        <v>5735</v>
      </c>
      <c r="D974">
        <v>9001088</v>
      </c>
      <c r="E974" t="s">
        <v>3963</v>
      </c>
      <c r="F974">
        <v>5.9</v>
      </c>
      <c r="G974">
        <v>2124</v>
      </c>
      <c r="H974">
        <v>0</v>
      </c>
      <c r="I974">
        <v>0</v>
      </c>
      <c r="J974">
        <v>390.62</v>
      </c>
      <c r="K974">
        <v>0</v>
      </c>
      <c r="L974">
        <v>0</v>
      </c>
      <c r="M974">
        <v>0</v>
      </c>
      <c r="N974">
        <v>144</v>
      </c>
      <c r="O974">
        <v>0</v>
      </c>
      <c r="P974">
        <v>0</v>
      </c>
      <c r="Q974">
        <v>0</v>
      </c>
      <c r="R974">
        <v>100</v>
      </c>
      <c r="S974">
        <v>300</v>
      </c>
      <c r="T974">
        <v>0</v>
      </c>
      <c r="U974">
        <v>33</v>
      </c>
      <c r="V974">
        <v>800</v>
      </c>
      <c r="W974">
        <v>0</v>
      </c>
      <c r="X974">
        <v>878.9</v>
      </c>
      <c r="Y974">
        <v>0</v>
      </c>
      <c r="Z974">
        <v>4770.52</v>
      </c>
      <c r="AA974">
        <v>0</v>
      </c>
      <c r="AB974">
        <v>4063.11</v>
      </c>
      <c r="AC974">
        <v>0</v>
      </c>
      <c r="AD974">
        <v>0</v>
      </c>
      <c r="AE974">
        <v>0</v>
      </c>
      <c r="AF974">
        <v>0</v>
      </c>
      <c r="AG974">
        <v>336.47</v>
      </c>
      <c r="AH974">
        <v>104.32</v>
      </c>
      <c r="AI974">
        <v>12.62</v>
      </c>
      <c r="AJ974">
        <v>252</v>
      </c>
      <c r="AK974">
        <v>672.94</v>
      </c>
      <c r="AL974">
        <v>365.12</v>
      </c>
      <c r="AM974">
        <v>29.44</v>
      </c>
      <c r="AN974">
        <v>71.5</v>
      </c>
      <c r="AO974">
        <v>41.73</v>
      </c>
      <c r="AP974">
        <v>0</v>
      </c>
      <c r="AQ974">
        <v>3993.11</v>
      </c>
      <c r="AR974">
        <v>0</v>
      </c>
      <c r="AS974">
        <v>0</v>
      </c>
      <c r="AT974">
        <v>13940.29</v>
      </c>
      <c r="AU974">
        <v>0</v>
      </c>
      <c r="AV974">
        <v>2</v>
      </c>
      <c r="AW974">
        <v>9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</row>
    <row r="975" spans="1:62">
      <c r="A975" t="s">
        <v>6475</v>
      </c>
      <c r="B975" t="s">
        <v>5378</v>
      </c>
      <c r="C975" t="s">
        <v>5756</v>
      </c>
      <c r="D975">
        <v>9001089</v>
      </c>
      <c r="E975" t="s">
        <v>3967</v>
      </c>
      <c r="F975">
        <v>6.3</v>
      </c>
      <c r="G975">
        <v>2268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72</v>
      </c>
      <c r="O975">
        <v>0</v>
      </c>
      <c r="P975">
        <v>0</v>
      </c>
      <c r="Q975">
        <v>0</v>
      </c>
      <c r="R975">
        <v>100</v>
      </c>
      <c r="S975">
        <v>300</v>
      </c>
      <c r="T975">
        <v>0</v>
      </c>
      <c r="U975">
        <v>33</v>
      </c>
      <c r="V975">
        <v>800</v>
      </c>
      <c r="W975">
        <v>0</v>
      </c>
      <c r="X975">
        <v>938.48</v>
      </c>
      <c r="Y975">
        <v>0</v>
      </c>
      <c r="Z975">
        <v>4511.48</v>
      </c>
      <c r="AA975">
        <v>0</v>
      </c>
      <c r="AB975">
        <v>3740.92</v>
      </c>
      <c r="AC975">
        <v>0</v>
      </c>
      <c r="AD975">
        <v>0</v>
      </c>
      <c r="AE975">
        <v>0</v>
      </c>
      <c r="AF975">
        <v>0</v>
      </c>
      <c r="AG975">
        <v>371.32</v>
      </c>
      <c r="AH975">
        <v>104.32</v>
      </c>
      <c r="AI975">
        <v>13.92</v>
      </c>
      <c r="AJ975">
        <v>279</v>
      </c>
      <c r="AK975">
        <v>742.64</v>
      </c>
      <c r="AL975">
        <v>365.12</v>
      </c>
      <c r="AM975">
        <v>32.49</v>
      </c>
      <c r="AN975">
        <v>78.91</v>
      </c>
      <c r="AO975">
        <v>41.73</v>
      </c>
      <c r="AP975">
        <v>0</v>
      </c>
      <c r="AQ975">
        <v>3670.92</v>
      </c>
      <c r="AR975">
        <v>0</v>
      </c>
      <c r="AS975">
        <v>0</v>
      </c>
      <c r="AT975">
        <v>13582.94</v>
      </c>
      <c r="AU975">
        <v>0</v>
      </c>
      <c r="AV975">
        <v>2</v>
      </c>
      <c r="AW975">
        <v>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</row>
    <row r="976" spans="1:62">
      <c r="A976" t="s">
        <v>6476</v>
      </c>
      <c r="B976" t="s">
        <v>5378</v>
      </c>
      <c r="C976" t="s">
        <v>5756</v>
      </c>
      <c r="D976">
        <v>9001090</v>
      </c>
      <c r="E976" t="s">
        <v>3971</v>
      </c>
      <c r="F976">
        <v>6.3</v>
      </c>
      <c r="G976">
        <v>2268</v>
      </c>
      <c r="H976">
        <v>0</v>
      </c>
      <c r="I976">
        <v>0</v>
      </c>
      <c r="J976">
        <v>208.55</v>
      </c>
      <c r="K976">
        <v>10</v>
      </c>
      <c r="L976">
        <v>24</v>
      </c>
      <c r="M976">
        <v>0</v>
      </c>
      <c r="N976">
        <v>144</v>
      </c>
      <c r="O976">
        <v>0</v>
      </c>
      <c r="P976">
        <v>0</v>
      </c>
      <c r="Q976">
        <v>0</v>
      </c>
      <c r="R976">
        <v>100</v>
      </c>
      <c r="S976">
        <v>300</v>
      </c>
      <c r="T976">
        <v>0</v>
      </c>
      <c r="U976">
        <v>33</v>
      </c>
      <c r="V976">
        <v>800</v>
      </c>
      <c r="W976">
        <v>0</v>
      </c>
      <c r="X976">
        <v>1092.48</v>
      </c>
      <c r="Y976">
        <v>0</v>
      </c>
      <c r="Z976">
        <v>4980.03</v>
      </c>
      <c r="AA976">
        <v>0</v>
      </c>
      <c r="AB976">
        <v>4270.84</v>
      </c>
      <c r="AC976">
        <v>0</v>
      </c>
      <c r="AD976">
        <v>0</v>
      </c>
      <c r="AE976">
        <v>0</v>
      </c>
      <c r="AF976">
        <v>0</v>
      </c>
      <c r="AG976">
        <v>337.22</v>
      </c>
      <c r="AH976">
        <v>104.32</v>
      </c>
      <c r="AI976">
        <v>12.65</v>
      </c>
      <c r="AJ976">
        <v>253</v>
      </c>
      <c r="AK976">
        <v>674.44</v>
      </c>
      <c r="AL976">
        <v>365.12</v>
      </c>
      <c r="AM976">
        <v>29.51</v>
      </c>
      <c r="AN976">
        <v>71.66</v>
      </c>
      <c r="AO976">
        <v>41.73</v>
      </c>
      <c r="AP976">
        <v>0</v>
      </c>
      <c r="AQ976">
        <v>4200.84</v>
      </c>
      <c r="AR976">
        <v>0</v>
      </c>
      <c r="AS976">
        <v>0</v>
      </c>
      <c r="AT976">
        <v>13903.83</v>
      </c>
      <c r="AU976">
        <v>0</v>
      </c>
      <c r="AV976">
        <v>2</v>
      </c>
      <c r="AW976">
        <v>9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</row>
    <row r="977" spans="1:62">
      <c r="A977" t="s">
        <v>6477</v>
      </c>
      <c r="B977" t="s">
        <v>5378</v>
      </c>
      <c r="C977" t="s">
        <v>5756</v>
      </c>
      <c r="D977">
        <v>9001091</v>
      </c>
      <c r="E977" t="s">
        <v>3975</v>
      </c>
      <c r="F977">
        <v>6.1</v>
      </c>
      <c r="G977">
        <v>2196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144</v>
      </c>
      <c r="O977">
        <v>0</v>
      </c>
      <c r="P977">
        <v>0</v>
      </c>
      <c r="Q977">
        <v>0</v>
      </c>
      <c r="R977">
        <v>100</v>
      </c>
      <c r="S977">
        <v>300</v>
      </c>
      <c r="T977">
        <v>0</v>
      </c>
      <c r="U977">
        <v>33</v>
      </c>
      <c r="V977">
        <v>800</v>
      </c>
      <c r="W977">
        <v>0</v>
      </c>
      <c r="X977">
        <v>605.79</v>
      </c>
      <c r="Y977">
        <v>0</v>
      </c>
      <c r="Z977">
        <v>4178.79</v>
      </c>
      <c r="AA977">
        <v>0</v>
      </c>
      <c r="AB977">
        <v>3471.53</v>
      </c>
      <c r="AC977">
        <v>0</v>
      </c>
      <c r="AD977">
        <v>0</v>
      </c>
      <c r="AE977">
        <v>0</v>
      </c>
      <c r="AF977">
        <v>0</v>
      </c>
      <c r="AG977">
        <v>336.33</v>
      </c>
      <c r="AH977">
        <v>104.32</v>
      </c>
      <c r="AI977">
        <v>12.61</v>
      </c>
      <c r="AJ977">
        <v>252</v>
      </c>
      <c r="AK977">
        <v>672.67</v>
      </c>
      <c r="AL977">
        <v>365.12</v>
      </c>
      <c r="AM977">
        <v>29.43</v>
      </c>
      <c r="AN977">
        <v>71.47</v>
      </c>
      <c r="AO977">
        <v>41.73</v>
      </c>
      <c r="AP977">
        <v>0</v>
      </c>
      <c r="AQ977">
        <v>3401.53</v>
      </c>
      <c r="AR977">
        <v>0</v>
      </c>
      <c r="AS977">
        <v>0</v>
      </c>
      <c r="AT977">
        <v>13493.01</v>
      </c>
      <c r="AU977">
        <v>2.74</v>
      </c>
      <c r="AV977">
        <v>2</v>
      </c>
      <c r="AW977">
        <v>9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</row>
    <row r="978" spans="1:62">
      <c r="A978" t="s">
        <v>6478</v>
      </c>
      <c r="B978" t="s">
        <v>5378</v>
      </c>
      <c r="C978" t="s">
        <v>5756</v>
      </c>
      <c r="D978">
        <v>9001092</v>
      </c>
      <c r="E978" t="s">
        <v>2319</v>
      </c>
      <c r="F978">
        <v>6.5</v>
      </c>
      <c r="G978">
        <v>2340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72</v>
      </c>
      <c r="O978">
        <v>0</v>
      </c>
      <c r="P978">
        <v>0</v>
      </c>
      <c r="Q978">
        <v>0</v>
      </c>
      <c r="R978">
        <v>100</v>
      </c>
      <c r="S978">
        <v>300</v>
      </c>
      <c r="T978">
        <v>0</v>
      </c>
      <c r="U978">
        <v>33</v>
      </c>
      <c r="V978">
        <v>800</v>
      </c>
      <c r="W978">
        <v>0</v>
      </c>
      <c r="X978">
        <v>1291.03</v>
      </c>
      <c r="Y978">
        <v>0</v>
      </c>
      <c r="Z978">
        <v>4936.03</v>
      </c>
      <c r="AA978">
        <v>0</v>
      </c>
      <c r="AB978">
        <v>4133.92</v>
      </c>
      <c r="AC978">
        <v>0</v>
      </c>
      <c r="AD978">
        <v>0</v>
      </c>
      <c r="AE978">
        <v>0</v>
      </c>
      <c r="AF978">
        <v>0</v>
      </c>
      <c r="AG978">
        <v>389.2</v>
      </c>
      <c r="AH978">
        <v>104.32</v>
      </c>
      <c r="AI978">
        <v>14.59</v>
      </c>
      <c r="AJ978">
        <v>292</v>
      </c>
      <c r="AK978">
        <v>778.39</v>
      </c>
      <c r="AL978">
        <v>365.12</v>
      </c>
      <c r="AM978">
        <v>34.05</v>
      </c>
      <c r="AN978">
        <v>82.7</v>
      </c>
      <c r="AO978">
        <v>41.73</v>
      </c>
      <c r="AP978">
        <v>0</v>
      </c>
      <c r="AQ978">
        <v>12063.92</v>
      </c>
      <c r="AR978">
        <v>0</v>
      </c>
      <c r="AS978">
        <v>0</v>
      </c>
      <c r="AT978">
        <v>14234.7</v>
      </c>
      <c r="AU978">
        <v>0</v>
      </c>
      <c r="AV978">
        <v>2</v>
      </c>
      <c r="AW978">
        <v>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</row>
    <row r="979" spans="1:62">
      <c r="A979" t="s">
        <v>6479</v>
      </c>
      <c r="B979" t="s">
        <v>5378</v>
      </c>
      <c r="C979" t="s">
        <v>5737</v>
      </c>
      <c r="D979">
        <v>9001093</v>
      </c>
      <c r="E979" t="s">
        <v>3982</v>
      </c>
      <c r="F979">
        <v>5.9</v>
      </c>
      <c r="G979">
        <v>2124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72</v>
      </c>
      <c r="O979">
        <v>0</v>
      </c>
      <c r="P979">
        <v>0</v>
      </c>
      <c r="Q979">
        <v>0</v>
      </c>
      <c r="R979">
        <v>100</v>
      </c>
      <c r="S979">
        <v>300</v>
      </c>
      <c r="T979">
        <v>0</v>
      </c>
      <c r="U979">
        <v>33</v>
      </c>
      <c r="V979">
        <v>800</v>
      </c>
      <c r="W979">
        <v>0</v>
      </c>
      <c r="X979">
        <v>1171.86</v>
      </c>
      <c r="Y979">
        <v>0</v>
      </c>
      <c r="Z979">
        <v>4600.86</v>
      </c>
      <c r="AA979">
        <v>0</v>
      </c>
      <c r="AB979">
        <v>3857.51</v>
      </c>
      <c r="AC979">
        <v>0</v>
      </c>
      <c r="AD979">
        <v>0</v>
      </c>
      <c r="AE979">
        <v>0</v>
      </c>
      <c r="AF979">
        <v>0</v>
      </c>
      <c r="AG979">
        <v>356.66</v>
      </c>
      <c r="AH979">
        <v>104.32</v>
      </c>
      <c r="AI979">
        <v>13.37</v>
      </c>
      <c r="AJ979">
        <v>267</v>
      </c>
      <c r="AK979">
        <v>713.32</v>
      </c>
      <c r="AL979">
        <v>365.12</v>
      </c>
      <c r="AM979">
        <v>31.21</v>
      </c>
      <c r="AN979">
        <v>75.79</v>
      </c>
      <c r="AO979">
        <v>41.73</v>
      </c>
      <c r="AP979">
        <v>0</v>
      </c>
      <c r="AQ979">
        <v>3787.51</v>
      </c>
      <c r="AR979">
        <v>0</v>
      </c>
      <c r="AS979">
        <v>0</v>
      </c>
      <c r="AT979">
        <v>13518.81</v>
      </c>
      <c r="AU979">
        <v>0</v>
      </c>
      <c r="AV979">
        <v>2</v>
      </c>
      <c r="AW979">
        <v>9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</row>
    <row r="980" spans="1:62">
      <c r="A980" t="s">
        <v>6480</v>
      </c>
      <c r="B980" t="s">
        <v>5378</v>
      </c>
      <c r="C980" t="s">
        <v>5735</v>
      </c>
      <c r="D980">
        <v>9001094</v>
      </c>
      <c r="E980" t="s">
        <v>3986</v>
      </c>
      <c r="F980">
        <v>5.9</v>
      </c>
      <c r="G980">
        <v>2124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72</v>
      </c>
      <c r="O980">
        <v>0</v>
      </c>
      <c r="P980">
        <v>0</v>
      </c>
      <c r="Q980">
        <v>0</v>
      </c>
      <c r="R980">
        <v>100</v>
      </c>
      <c r="S980">
        <v>300</v>
      </c>
      <c r="T980">
        <v>0</v>
      </c>
      <c r="U980">
        <v>33</v>
      </c>
      <c r="V980">
        <v>800</v>
      </c>
      <c r="W980">
        <v>0</v>
      </c>
      <c r="X980">
        <v>878.9</v>
      </c>
      <c r="Y980">
        <v>0</v>
      </c>
      <c r="Z980">
        <v>4307.9</v>
      </c>
      <c r="AA980">
        <v>0</v>
      </c>
      <c r="AB980">
        <v>3608.61</v>
      </c>
      <c r="AC980">
        <v>0</v>
      </c>
      <c r="AD980">
        <v>0</v>
      </c>
      <c r="AE980">
        <v>0</v>
      </c>
      <c r="AF980">
        <v>0</v>
      </c>
      <c r="AG980">
        <v>331.54</v>
      </c>
      <c r="AH980">
        <v>104.32</v>
      </c>
      <c r="AI980">
        <v>12.43</v>
      </c>
      <c r="AJ980">
        <v>249</v>
      </c>
      <c r="AK980">
        <v>663.08</v>
      </c>
      <c r="AL980">
        <v>365.12</v>
      </c>
      <c r="AM980">
        <v>29.01</v>
      </c>
      <c r="AN980">
        <v>70.45</v>
      </c>
      <c r="AO980">
        <v>41.73</v>
      </c>
      <c r="AP980">
        <v>0</v>
      </c>
      <c r="AQ980">
        <v>3538.61</v>
      </c>
      <c r="AR980">
        <v>0</v>
      </c>
      <c r="AS980">
        <v>0</v>
      </c>
      <c r="AT980">
        <v>13458.03</v>
      </c>
      <c r="AU980">
        <v>0.29</v>
      </c>
      <c r="AV980">
        <v>2</v>
      </c>
      <c r="AW980">
        <v>9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</row>
    <row r="981" spans="1:62">
      <c r="A981" t="s">
        <v>6481</v>
      </c>
      <c r="B981" t="s">
        <v>5378</v>
      </c>
      <c r="C981" t="s">
        <v>5756</v>
      </c>
      <c r="D981">
        <v>9001095</v>
      </c>
      <c r="E981" t="s">
        <v>3990</v>
      </c>
      <c r="F981">
        <v>6.5</v>
      </c>
      <c r="G981">
        <v>2340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72</v>
      </c>
      <c r="O981">
        <v>0</v>
      </c>
      <c r="P981">
        <v>0</v>
      </c>
      <c r="Q981">
        <v>0</v>
      </c>
      <c r="R981">
        <v>100</v>
      </c>
      <c r="S981">
        <v>300</v>
      </c>
      <c r="T981">
        <v>0</v>
      </c>
      <c r="U981">
        <v>33</v>
      </c>
      <c r="V981">
        <v>800</v>
      </c>
      <c r="W981">
        <v>0</v>
      </c>
      <c r="X981">
        <v>968.28</v>
      </c>
      <c r="Y981">
        <v>0</v>
      </c>
      <c r="Z981">
        <v>4613.28</v>
      </c>
      <c r="AA981">
        <v>0</v>
      </c>
      <c r="AB981">
        <v>3868.69</v>
      </c>
      <c r="AC981">
        <v>0</v>
      </c>
      <c r="AD981">
        <v>0</v>
      </c>
      <c r="AE981">
        <v>0</v>
      </c>
      <c r="AF981">
        <v>0</v>
      </c>
      <c r="AG981">
        <v>356.89</v>
      </c>
      <c r="AH981">
        <v>104.32</v>
      </c>
      <c r="AI981">
        <v>13.38</v>
      </c>
      <c r="AJ981">
        <v>268</v>
      </c>
      <c r="AK981">
        <v>713.78</v>
      </c>
      <c r="AL981">
        <v>365.12</v>
      </c>
      <c r="AM981">
        <v>31.23</v>
      </c>
      <c r="AN981">
        <v>75.84</v>
      </c>
      <c r="AO981">
        <v>41.73</v>
      </c>
      <c r="AP981">
        <v>0</v>
      </c>
      <c r="AQ981">
        <v>3798.69</v>
      </c>
      <c r="AR981">
        <v>0</v>
      </c>
      <c r="AS981">
        <v>0</v>
      </c>
      <c r="AT981">
        <v>13959.51</v>
      </c>
      <c r="AU981">
        <v>4.82</v>
      </c>
      <c r="AV981">
        <v>2</v>
      </c>
      <c r="AW981">
        <v>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</row>
    <row r="982" spans="1:62">
      <c r="A982" t="s">
        <v>6482</v>
      </c>
      <c r="B982" t="s">
        <v>5378</v>
      </c>
      <c r="C982" t="s">
        <v>5735</v>
      </c>
      <c r="D982">
        <v>9001096</v>
      </c>
      <c r="E982" t="s">
        <v>3994</v>
      </c>
      <c r="F982">
        <v>5.7</v>
      </c>
      <c r="G982">
        <v>2052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144</v>
      </c>
      <c r="O982">
        <v>0</v>
      </c>
      <c r="P982">
        <v>0</v>
      </c>
      <c r="Q982">
        <v>0</v>
      </c>
      <c r="R982">
        <v>100</v>
      </c>
      <c r="S982">
        <v>300</v>
      </c>
      <c r="T982">
        <v>0</v>
      </c>
      <c r="U982">
        <v>33</v>
      </c>
      <c r="V982">
        <v>800</v>
      </c>
      <c r="W982">
        <v>0</v>
      </c>
      <c r="X982">
        <v>849.1</v>
      </c>
      <c r="Y982">
        <v>0</v>
      </c>
      <c r="Z982">
        <v>4278.1</v>
      </c>
      <c r="AA982">
        <v>0</v>
      </c>
      <c r="AB982">
        <v>3580.99</v>
      </c>
      <c r="AC982">
        <v>0</v>
      </c>
      <c r="AD982">
        <v>0</v>
      </c>
      <c r="AE982">
        <v>0</v>
      </c>
      <c r="AF982">
        <v>0</v>
      </c>
      <c r="AG982">
        <v>330.4</v>
      </c>
      <c r="AH982">
        <v>104.32</v>
      </c>
      <c r="AI982">
        <v>12.39</v>
      </c>
      <c r="AJ982">
        <v>248</v>
      </c>
      <c r="AK982">
        <v>660.8</v>
      </c>
      <c r="AL982">
        <v>365.12</v>
      </c>
      <c r="AM982">
        <v>28.91</v>
      </c>
      <c r="AN982">
        <v>70.21</v>
      </c>
      <c r="AO982">
        <v>0</v>
      </c>
      <c r="AP982">
        <v>0</v>
      </c>
      <c r="AQ982">
        <v>3510.99</v>
      </c>
      <c r="AR982">
        <v>0</v>
      </c>
      <c r="AS982">
        <v>0</v>
      </c>
      <c r="AT982">
        <v>13316.77</v>
      </c>
      <c r="AU982">
        <v>0</v>
      </c>
      <c r="AV982">
        <v>2</v>
      </c>
      <c r="AW982">
        <v>9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</row>
    <row r="983" spans="1:62">
      <c r="A983" t="s">
        <v>6483</v>
      </c>
      <c r="B983" t="s">
        <v>5378</v>
      </c>
      <c r="C983" t="s">
        <v>5756</v>
      </c>
      <c r="D983">
        <v>9001097</v>
      </c>
      <c r="E983" t="s">
        <v>3998</v>
      </c>
      <c r="F983">
        <v>6.1</v>
      </c>
      <c r="G983">
        <v>2196</v>
      </c>
      <c r="H983">
        <v>0</v>
      </c>
      <c r="I983">
        <v>0</v>
      </c>
      <c r="J983">
        <v>201.93</v>
      </c>
      <c r="K983">
        <v>10</v>
      </c>
      <c r="L983">
        <v>12</v>
      </c>
      <c r="M983">
        <v>0</v>
      </c>
      <c r="N983">
        <v>72</v>
      </c>
      <c r="O983">
        <v>0</v>
      </c>
      <c r="P983">
        <v>0</v>
      </c>
      <c r="Q983">
        <v>0</v>
      </c>
      <c r="R983">
        <v>100</v>
      </c>
      <c r="S983">
        <v>300</v>
      </c>
      <c r="T983">
        <v>0</v>
      </c>
      <c r="U983">
        <v>33</v>
      </c>
      <c r="V983">
        <v>800</v>
      </c>
      <c r="W983">
        <v>0</v>
      </c>
      <c r="X983">
        <v>963.72</v>
      </c>
      <c r="Y983">
        <v>0</v>
      </c>
      <c r="Z983">
        <v>4688.65</v>
      </c>
      <c r="AA983">
        <v>0</v>
      </c>
      <c r="AB983">
        <v>3981.47</v>
      </c>
      <c r="AC983">
        <v>0</v>
      </c>
      <c r="AD983">
        <v>0</v>
      </c>
      <c r="AE983">
        <v>0</v>
      </c>
      <c r="AF983">
        <v>0</v>
      </c>
      <c r="AG983">
        <v>336.25</v>
      </c>
      <c r="AH983">
        <v>104.32</v>
      </c>
      <c r="AI983">
        <v>12.61</v>
      </c>
      <c r="AJ983">
        <v>252</v>
      </c>
      <c r="AK983">
        <v>672.49</v>
      </c>
      <c r="AL983">
        <v>365.12</v>
      </c>
      <c r="AM983">
        <v>29.42</v>
      </c>
      <c r="AN983">
        <v>71.45</v>
      </c>
      <c r="AO983">
        <v>41.73</v>
      </c>
      <c r="AP983">
        <v>0</v>
      </c>
      <c r="AQ983">
        <v>3911.47</v>
      </c>
      <c r="AR983">
        <v>0</v>
      </c>
      <c r="AS983">
        <v>0</v>
      </c>
      <c r="AT983">
        <v>13859.11</v>
      </c>
      <c r="AU983">
        <v>0</v>
      </c>
      <c r="AV983">
        <v>2</v>
      </c>
      <c r="AW983">
        <v>9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</row>
    <row r="984" spans="1:62">
      <c r="A984" t="s">
        <v>6484</v>
      </c>
      <c r="B984" t="s">
        <v>5378</v>
      </c>
      <c r="C984" t="s">
        <v>5756</v>
      </c>
      <c r="D984">
        <v>9001098</v>
      </c>
      <c r="E984" t="s">
        <v>4002</v>
      </c>
      <c r="F984">
        <v>6.1</v>
      </c>
      <c r="G984">
        <v>2196</v>
      </c>
      <c r="H984">
        <v>0</v>
      </c>
      <c r="I984">
        <v>0</v>
      </c>
      <c r="J984">
        <v>201.93</v>
      </c>
      <c r="K984">
        <v>0</v>
      </c>
      <c r="L984">
        <v>12</v>
      </c>
      <c r="M984">
        <v>0</v>
      </c>
      <c r="N984">
        <v>72</v>
      </c>
      <c r="O984">
        <v>0</v>
      </c>
      <c r="P984">
        <v>0</v>
      </c>
      <c r="Q984">
        <v>0</v>
      </c>
      <c r="R984">
        <v>100</v>
      </c>
      <c r="S984">
        <v>300</v>
      </c>
      <c r="T984">
        <v>0</v>
      </c>
      <c r="U984">
        <v>33</v>
      </c>
      <c r="V984">
        <v>800</v>
      </c>
      <c r="W984">
        <v>0</v>
      </c>
      <c r="X984">
        <v>963.72</v>
      </c>
      <c r="Y984">
        <v>0</v>
      </c>
      <c r="Z984">
        <v>4678.65</v>
      </c>
      <c r="AA984">
        <v>0</v>
      </c>
      <c r="AB984">
        <v>3936.64</v>
      </c>
      <c r="AC984">
        <v>0</v>
      </c>
      <c r="AD984">
        <v>0</v>
      </c>
      <c r="AE984">
        <v>0</v>
      </c>
      <c r="AF984">
        <v>0</v>
      </c>
      <c r="AG984">
        <v>355.36</v>
      </c>
      <c r="AH984">
        <v>104.32</v>
      </c>
      <c r="AI984">
        <v>13.33</v>
      </c>
      <c r="AJ984">
        <v>267</v>
      </c>
      <c r="AK984">
        <v>710.72</v>
      </c>
      <c r="AL984">
        <v>365.12</v>
      </c>
      <c r="AM984">
        <v>31.09</v>
      </c>
      <c r="AN984">
        <v>75.51</v>
      </c>
      <c r="AO984">
        <v>41.73</v>
      </c>
      <c r="AP984">
        <v>0</v>
      </c>
      <c r="AQ984">
        <v>3866.64</v>
      </c>
      <c r="AR984">
        <v>0</v>
      </c>
      <c r="AS984">
        <v>0</v>
      </c>
      <c r="AT984">
        <v>13480.3</v>
      </c>
      <c r="AU984">
        <v>0</v>
      </c>
      <c r="AV984">
        <v>2</v>
      </c>
      <c r="AW984">
        <v>9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</row>
    <row r="985" spans="1:62">
      <c r="A985" t="s">
        <v>6485</v>
      </c>
      <c r="B985" t="s">
        <v>5378</v>
      </c>
      <c r="C985" t="s">
        <v>5756</v>
      </c>
      <c r="D985">
        <v>9001099</v>
      </c>
      <c r="E985" t="s">
        <v>2572</v>
      </c>
      <c r="F985">
        <v>6.3</v>
      </c>
      <c r="G985">
        <v>2268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144</v>
      </c>
      <c r="O985">
        <v>0</v>
      </c>
      <c r="P985">
        <v>0</v>
      </c>
      <c r="Q985">
        <v>0</v>
      </c>
      <c r="R985">
        <v>100</v>
      </c>
      <c r="S985">
        <v>300</v>
      </c>
      <c r="T985">
        <v>0</v>
      </c>
      <c r="U985">
        <v>33</v>
      </c>
      <c r="V985">
        <v>800</v>
      </c>
      <c r="W985">
        <v>0</v>
      </c>
      <c r="X985">
        <v>625.66</v>
      </c>
      <c r="Y985">
        <v>0</v>
      </c>
      <c r="Z985">
        <v>4270.66</v>
      </c>
      <c r="AA985">
        <v>0</v>
      </c>
      <c r="AB985">
        <v>3517.85</v>
      </c>
      <c r="AC985">
        <v>0</v>
      </c>
      <c r="AD985">
        <v>0</v>
      </c>
      <c r="AE985">
        <v>0</v>
      </c>
      <c r="AF985">
        <v>0</v>
      </c>
      <c r="AG985">
        <v>361.92</v>
      </c>
      <c r="AH985">
        <v>104.32</v>
      </c>
      <c r="AI985">
        <v>13.57</v>
      </c>
      <c r="AJ985">
        <v>271</v>
      </c>
      <c r="AK985">
        <v>723.84</v>
      </c>
      <c r="AL985">
        <v>365.12</v>
      </c>
      <c r="AM985">
        <v>31.67</v>
      </c>
      <c r="AN985">
        <v>76.91</v>
      </c>
      <c r="AO985">
        <v>0</v>
      </c>
      <c r="AP985">
        <v>0</v>
      </c>
      <c r="AQ985">
        <v>3447.85</v>
      </c>
      <c r="AR985">
        <v>0</v>
      </c>
      <c r="AS985">
        <v>0</v>
      </c>
      <c r="AT985">
        <v>13583.23</v>
      </c>
      <c r="AU985">
        <v>4.06</v>
      </c>
      <c r="AV985">
        <v>2</v>
      </c>
      <c r="AW985">
        <v>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</row>
    <row r="986" spans="1:62">
      <c r="A986" t="s">
        <v>6486</v>
      </c>
      <c r="B986" t="s">
        <v>5378</v>
      </c>
      <c r="C986" t="s">
        <v>5756</v>
      </c>
      <c r="D986">
        <v>9001100</v>
      </c>
      <c r="E986" t="s">
        <v>4009</v>
      </c>
      <c r="F986">
        <v>6.5</v>
      </c>
      <c r="G986">
        <v>2340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72</v>
      </c>
      <c r="O986">
        <v>0</v>
      </c>
      <c r="P986">
        <v>0</v>
      </c>
      <c r="Q986">
        <v>0</v>
      </c>
      <c r="R986">
        <v>100</v>
      </c>
      <c r="S986">
        <v>300</v>
      </c>
      <c r="T986">
        <v>0</v>
      </c>
      <c r="U986">
        <v>33</v>
      </c>
      <c r="V986">
        <v>800</v>
      </c>
      <c r="W986">
        <v>0</v>
      </c>
      <c r="X986">
        <v>645.52</v>
      </c>
      <c r="Y986">
        <v>0</v>
      </c>
      <c r="Z986">
        <v>4290.52</v>
      </c>
      <c r="AA986">
        <v>0</v>
      </c>
      <c r="AB986">
        <v>3523.9</v>
      </c>
      <c r="AC986">
        <v>0</v>
      </c>
      <c r="AD986">
        <v>0</v>
      </c>
      <c r="AE986">
        <v>0</v>
      </c>
      <c r="AF986">
        <v>0</v>
      </c>
      <c r="AG986">
        <v>369.45</v>
      </c>
      <c r="AH986">
        <v>104.32</v>
      </c>
      <c r="AI986">
        <v>13.85</v>
      </c>
      <c r="AJ986">
        <v>277</v>
      </c>
      <c r="AK986">
        <v>738.9</v>
      </c>
      <c r="AL986">
        <v>365.12</v>
      </c>
      <c r="AM986">
        <v>32.33</v>
      </c>
      <c r="AN986">
        <v>78.51</v>
      </c>
      <c r="AO986">
        <v>41.73</v>
      </c>
      <c r="AP986">
        <v>0</v>
      </c>
      <c r="AQ986">
        <v>3453.9</v>
      </c>
      <c r="AR986">
        <v>0</v>
      </c>
      <c r="AS986">
        <v>0</v>
      </c>
      <c r="AT986">
        <v>13306.34</v>
      </c>
      <c r="AU986">
        <v>0</v>
      </c>
      <c r="AV986">
        <v>2</v>
      </c>
      <c r="AW986">
        <v>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</row>
    <row r="987" spans="1:62">
      <c r="A987" t="s">
        <v>6487</v>
      </c>
      <c r="B987" t="s">
        <v>5378</v>
      </c>
      <c r="C987" t="s">
        <v>5756</v>
      </c>
      <c r="D987">
        <v>9001101</v>
      </c>
      <c r="E987" t="s">
        <v>4013</v>
      </c>
      <c r="F987">
        <v>6.3</v>
      </c>
      <c r="G987">
        <v>2268</v>
      </c>
      <c r="H987">
        <v>0</v>
      </c>
      <c r="I987">
        <v>0</v>
      </c>
      <c r="J987">
        <v>208.55</v>
      </c>
      <c r="K987">
        <v>20</v>
      </c>
      <c r="L987">
        <v>12</v>
      </c>
      <c r="M987">
        <v>0</v>
      </c>
      <c r="N987">
        <v>144</v>
      </c>
      <c r="O987">
        <v>0</v>
      </c>
      <c r="P987">
        <v>0</v>
      </c>
      <c r="Q987">
        <v>0</v>
      </c>
      <c r="R987">
        <v>100</v>
      </c>
      <c r="S987">
        <v>300</v>
      </c>
      <c r="T987">
        <v>0</v>
      </c>
      <c r="U987">
        <v>33</v>
      </c>
      <c r="V987">
        <v>800</v>
      </c>
      <c r="W987">
        <v>0</v>
      </c>
      <c r="X987">
        <v>1092.48</v>
      </c>
      <c r="Y987">
        <v>0</v>
      </c>
      <c r="Z987">
        <v>4978.03</v>
      </c>
      <c r="AA987">
        <v>0</v>
      </c>
      <c r="AB987">
        <v>4239.6</v>
      </c>
      <c r="AC987">
        <v>0</v>
      </c>
      <c r="AD987">
        <v>0</v>
      </c>
      <c r="AE987">
        <v>0</v>
      </c>
      <c r="AF987">
        <v>0</v>
      </c>
      <c r="AG987">
        <v>353.84</v>
      </c>
      <c r="AH987">
        <v>104.32</v>
      </c>
      <c r="AI987">
        <v>13.27</v>
      </c>
      <c r="AJ987">
        <v>265</v>
      </c>
      <c r="AK987">
        <v>707.68</v>
      </c>
      <c r="AL987">
        <v>365.12</v>
      </c>
      <c r="AM987">
        <v>30.96</v>
      </c>
      <c r="AN987">
        <v>0</v>
      </c>
      <c r="AO987">
        <v>0</v>
      </c>
      <c r="AP987">
        <v>0</v>
      </c>
      <c r="AQ987">
        <v>4169.6</v>
      </c>
      <c r="AR987">
        <v>0</v>
      </c>
      <c r="AS987">
        <v>0</v>
      </c>
      <c r="AT987">
        <v>13814.11</v>
      </c>
      <c r="AU987">
        <v>0</v>
      </c>
      <c r="AV987">
        <v>2</v>
      </c>
      <c r="AW987">
        <v>9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</row>
    <row r="988" spans="1:62">
      <c r="A988" t="s">
        <v>6488</v>
      </c>
      <c r="B988" t="s">
        <v>5378</v>
      </c>
      <c r="C988" t="s">
        <v>5759</v>
      </c>
      <c r="D988">
        <v>9001102</v>
      </c>
      <c r="E988" t="s">
        <v>4017</v>
      </c>
      <c r="F988">
        <v>6.7</v>
      </c>
      <c r="G988">
        <v>2412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144</v>
      </c>
      <c r="O988">
        <v>0</v>
      </c>
      <c r="P988">
        <v>0</v>
      </c>
      <c r="Q988">
        <v>0</v>
      </c>
      <c r="R988">
        <v>100</v>
      </c>
      <c r="S988">
        <v>300</v>
      </c>
      <c r="T988">
        <v>0</v>
      </c>
      <c r="U988">
        <v>33</v>
      </c>
      <c r="V988">
        <v>800</v>
      </c>
      <c r="W988">
        <v>0</v>
      </c>
      <c r="X988">
        <v>1330.76</v>
      </c>
      <c r="Y988">
        <v>0</v>
      </c>
      <c r="Z988">
        <v>5119.76</v>
      </c>
      <c r="AA988">
        <v>0</v>
      </c>
      <c r="AB988">
        <v>4046.88</v>
      </c>
      <c r="AC988">
        <v>0</v>
      </c>
      <c r="AD988">
        <v>0</v>
      </c>
      <c r="AE988">
        <v>0</v>
      </c>
      <c r="AF988">
        <v>0</v>
      </c>
      <c r="AG988">
        <v>525.73</v>
      </c>
      <c r="AH988">
        <v>131.44</v>
      </c>
      <c r="AI988">
        <v>19.71</v>
      </c>
      <c r="AJ988">
        <v>394</v>
      </c>
      <c r="AK988">
        <v>1051.47</v>
      </c>
      <c r="AL988">
        <v>460.04</v>
      </c>
      <c r="AM988">
        <v>46</v>
      </c>
      <c r="AN988">
        <v>111.72</v>
      </c>
      <c r="AO988">
        <v>52.58</v>
      </c>
      <c r="AP988">
        <v>0</v>
      </c>
      <c r="AQ988">
        <v>3976.88</v>
      </c>
      <c r="AR988">
        <v>0</v>
      </c>
      <c r="AS988">
        <v>0</v>
      </c>
      <c r="AT988">
        <v>13769.12</v>
      </c>
      <c r="AU988">
        <v>0</v>
      </c>
      <c r="AV988">
        <v>2</v>
      </c>
      <c r="AW988">
        <v>9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</row>
    <row r="989" spans="1:62">
      <c r="A989" t="s">
        <v>6489</v>
      </c>
      <c r="B989" t="s">
        <v>5378</v>
      </c>
      <c r="C989" t="s">
        <v>5756</v>
      </c>
      <c r="D989">
        <v>9001103</v>
      </c>
      <c r="E989" t="s">
        <v>4021</v>
      </c>
      <c r="F989">
        <v>6.5</v>
      </c>
      <c r="G989">
        <v>2340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144</v>
      </c>
      <c r="O989">
        <v>0</v>
      </c>
      <c r="P989">
        <v>0</v>
      </c>
      <c r="Q989">
        <v>0</v>
      </c>
      <c r="R989">
        <v>100</v>
      </c>
      <c r="S989">
        <v>300</v>
      </c>
      <c r="T989">
        <v>0</v>
      </c>
      <c r="U989">
        <v>33</v>
      </c>
      <c r="V989">
        <v>800</v>
      </c>
      <c r="W989">
        <v>0</v>
      </c>
      <c r="X989">
        <v>968.28</v>
      </c>
      <c r="Y989">
        <v>0</v>
      </c>
      <c r="Z989">
        <v>4685.28</v>
      </c>
      <c r="AA989">
        <v>0</v>
      </c>
      <c r="AB989">
        <v>3887.22</v>
      </c>
      <c r="AC989">
        <v>0</v>
      </c>
      <c r="AD989">
        <v>0</v>
      </c>
      <c r="AE989">
        <v>0</v>
      </c>
      <c r="AF989">
        <v>0</v>
      </c>
      <c r="AG989">
        <v>387.22</v>
      </c>
      <c r="AH989">
        <v>104.32</v>
      </c>
      <c r="AI989">
        <v>14.52</v>
      </c>
      <c r="AJ989">
        <v>290</v>
      </c>
      <c r="AK989">
        <v>774.43</v>
      </c>
      <c r="AL989">
        <v>365.12</v>
      </c>
      <c r="AM989">
        <v>33.88</v>
      </c>
      <c r="AN989">
        <v>82.28</v>
      </c>
      <c r="AO989">
        <v>41.73</v>
      </c>
      <c r="AP989">
        <v>0</v>
      </c>
      <c r="AQ989">
        <v>3817.22</v>
      </c>
      <c r="AR989">
        <v>0</v>
      </c>
      <c r="AS989">
        <v>0</v>
      </c>
      <c r="AT989">
        <v>14006.1</v>
      </c>
      <c r="AU989">
        <v>5.67</v>
      </c>
      <c r="AV989">
        <v>2</v>
      </c>
      <c r="AW989">
        <v>9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</row>
    <row r="990" spans="1:62">
      <c r="A990" t="s">
        <v>6490</v>
      </c>
      <c r="B990" t="s">
        <v>5378</v>
      </c>
      <c r="C990" t="s">
        <v>5756</v>
      </c>
      <c r="D990">
        <v>9001104</v>
      </c>
      <c r="E990" t="s">
        <v>4025</v>
      </c>
      <c r="F990">
        <v>6.1</v>
      </c>
      <c r="G990">
        <v>2196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144</v>
      </c>
      <c r="O990">
        <v>0</v>
      </c>
      <c r="P990">
        <v>0</v>
      </c>
      <c r="Q990">
        <v>0</v>
      </c>
      <c r="R990">
        <v>100</v>
      </c>
      <c r="S990">
        <v>300</v>
      </c>
      <c r="T990">
        <v>0</v>
      </c>
      <c r="U990">
        <v>33</v>
      </c>
      <c r="V990">
        <v>800</v>
      </c>
      <c r="W990">
        <v>0</v>
      </c>
      <c r="X990">
        <v>605.79</v>
      </c>
      <c r="Y990">
        <v>0</v>
      </c>
      <c r="Z990">
        <v>4178.79</v>
      </c>
      <c r="AA990">
        <v>0</v>
      </c>
      <c r="AB990">
        <v>3500.05</v>
      </c>
      <c r="AC990">
        <v>0</v>
      </c>
      <c r="AD990">
        <v>0</v>
      </c>
      <c r="AE990">
        <v>0</v>
      </c>
      <c r="AF990">
        <v>0</v>
      </c>
      <c r="AG990">
        <v>320.4</v>
      </c>
      <c r="AH990">
        <v>104.32</v>
      </c>
      <c r="AI990">
        <v>12.02</v>
      </c>
      <c r="AJ990">
        <v>240</v>
      </c>
      <c r="AK990">
        <v>640.8</v>
      </c>
      <c r="AL990">
        <v>365.12</v>
      </c>
      <c r="AM990">
        <v>28.04</v>
      </c>
      <c r="AN990">
        <v>68.09</v>
      </c>
      <c r="AO990">
        <v>0</v>
      </c>
      <c r="AP990">
        <v>0</v>
      </c>
      <c r="AQ990">
        <v>3430.05</v>
      </c>
      <c r="AR990">
        <v>0</v>
      </c>
      <c r="AS990">
        <v>0</v>
      </c>
      <c r="AT990">
        <v>13569.57</v>
      </c>
      <c r="AU990">
        <v>4.19</v>
      </c>
      <c r="AV990">
        <v>2</v>
      </c>
      <c r="AW990">
        <v>9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</row>
    <row r="991" spans="1:62">
      <c r="A991" t="s">
        <v>6491</v>
      </c>
      <c r="B991" t="s">
        <v>5378</v>
      </c>
      <c r="C991" t="s">
        <v>5737</v>
      </c>
      <c r="D991">
        <v>9001105</v>
      </c>
      <c r="E991" t="s">
        <v>4029</v>
      </c>
      <c r="F991">
        <v>6.9</v>
      </c>
      <c r="G991">
        <v>2484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144</v>
      </c>
      <c r="O991">
        <v>0</v>
      </c>
      <c r="P991">
        <v>0</v>
      </c>
      <c r="Q991">
        <v>0</v>
      </c>
      <c r="R991">
        <v>100</v>
      </c>
      <c r="S991">
        <v>300</v>
      </c>
      <c r="T991">
        <v>0</v>
      </c>
      <c r="U991">
        <v>33</v>
      </c>
      <c r="V991">
        <v>800</v>
      </c>
      <c r="W991">
        <v>0</v>
      </c>
      <c r="X991">
        <v>1370.48</v>
      </c>
      <c r="Y991">
        <v>0</v>
      </c>
      <c r="Z991">
        <v>5231.48</v>
      </c>
      <c r="AA991">
        <v>0</v>
      </c>
      <c r="AB991">
        <v>4115.4</v>
      </c>
      <c r="AC991">
        <v>0</v>
      </c>
      <c r="AD991">
        <v>0</v>
      </c>
      <c r="AE991">
        <v>0</v>
      </c>
      <c r="AF991">
        <v>0</v>
      </c>
      <c r="AG991">
        <v>546.85</v>
      </c>
      <c r="AH991">
        <v>136.72</v>
      </c>
      <c r="AI991">
        <v>20.51</v>
      </c>
      <c r="AJ991">
        <v>410</v>
      </c>
      <c r="AK991">
        <v>1093.69</v>
      </c>
      <c r="AL991">
        <v>478.52</v>
      </c>
      <c r="AM991">
        <v>47.85</v>
      </c>
      <c r="AN991">
        <v>116.2</v>
      </c>
      <c r="AO991">
        <v>54.69</v>
      </c>
      <c r="AP991">
        <v>0</v>
      </c>
      <c r="AQ991">
        <v>4045.4</v>
      </c>
      <c r="AR991">
        <v>0</v>
      </c>
      <c r="AS991">
        <v>0</v>
      </c>
      <c r="AT991">
        <v>13895.24</v>
      </c>
      <c r="AU991">
        <v>0</v>
      </c>
      <c r="AV991">
        <v>2</v>
      </c>
      <c r="AW991">
        <v>9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</row>
    <row r="992" spans="1:62">
      <c r="A992" t="s">
        <v>6492</v>
      </c>
      <c r="B992" t="s">
        <v>5378</v>
      </c>
      <c r="C992" t="s">
        <v>5756</v>
      </c>
      <c r="D992">
        <v>9001106</v>
      </c>
      <c r="E992" t="s">
        <v>4033</v>
      </c>
      <c r="F992">
        <v>6.3</v>
      </c>
      <c r="G992">
        <v>2268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144</v>
      </c>
      <c r="O992">
        <v>0</v>
      </c>
      <c r="P992">
        <v>0</v>
      </c>
      <c r="Q992">
        <v>0</v>
      </c>
      <c r="R992">
        <v>100</v>
      </c>
      <c r="S992">
        <v>300</v>
      </c>
      <c r="T992">
        <v>0</v>
      </c>
      <c r="U992">
        <v>33</v>
      </c>
      <c r="V992">
        <v>800</v>
      </c>
      <c r="W992">
        <v>0</v>
      </c>
      <c r="X992">
        <v>938.48</v>
      </c>
      <c r="Y992">
        <v>0</v>
      </c>
      <c r="Z992">
        <v>4583.48</v>
      </c>
      <c r="AA992">
        <v>0</v>
      </c>
      <c r="AB992">
        <v>3810.04</v>
      </c>
      <c r="AC992">
        <v>0</v>
      </c>
      <c r="AD992">
        <v>0</v>
      </c>
      <c r="AE992">
        <v>0</v>
      </c>
      <c r="AF992">
        <v>0</v>
      </c>
      <c r="AG992">
        <v>373.13</v>
      </c>
      <c r="AH992">
        <v>104.32</v>
      </c>
      <c r="AI992">
        <v>13.99</v>
      </c>
      <c r="AJ992">
        <v>280</v>
      </c>
      <c r="AK992">
        <v>746.26</v>
      </c>
      <c r="AL992">
        <v>365.12</v>
      </c>
      <c r="AM992">
        <v>32.65</v>
      </c>
      <c r="AN992">
        <v>79.29</v>
      </c>
      <c r="AO992">
        <v>41.73</v>
      </c>
      <c r="AP992">
        <v>0</v>
      </c>
      <c r="AQ992">
        <v>3740.04</v>
      </c>
      <c r="AR992">
        <v>0</v>
      </c>
      <c r="AS992">
        <v>0</v>
      </c>
      <c r="AT992">
        <v>13843.16</v>
      </c>
      <c r="AU992">
        <v>3.09</v>
      </c>
      <c r="AV992">
        <v>2</v>
      </c>
      <c r="AW992">
        <v>9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</row>
    <row r="993" spans="1:62">
      <c r="A993" t="s">
        <v>6493</v>
      </c>
      <c r="B993" t="s">
        <v>5378</v>
      </c>
      <c r="C993" t="s">
        <v>5756</v>
      </c>
      <c r="D993">
        <v>9001107</v>
      </c>
      <c r="E993" t="s">
        <v>4037</v>
      </c>
      <c r="F993">
        <v>5.9</v>
      </c>
      <c r="G993">
        <v>2124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72</v>
      </c>
      <c r="O993">
        <v>0</v>
      </c>
      <c r="P993">
        <v>0</v>
      </c>
      <c r="Q993">
        <v>0</v>
      </c>
      <c r="R993">
        <v>100</v>
      </c>
      <c r="S993">
        <v>300</v>
      </c>
      <c r="T993">
        <v>0</v>
      </c>
      <c r="U993">
        <v>33</v>
      </c>
      <c r="V993">
        <v>800</v>
      </c>
      <c r="W993">
        <v>0</v>
      </c>
      <c r="X993">
        <v>1171.86</v>
      </c>
      <c r="Y993">
        <v>0</v>
      </c>
      <c r="Z993">
        <v>4600.86</v>
      </c>
      <c r="AA993">
        <v>0</v>
      </c>
      <c r="AB993">
        <v>3833.99</v>
      </c>
      <c r="AC993">
        <v>0</v>
      </c>
      <c r="AD993">
        <v>0</v>
      </c>
      <c r="AE993">
        <v>0</v>
      </c>
      <c r="AF993">
        <v>0</v>
      </c>
      <c r="AG993">
        <v>369.69</v>
      </c>
      <c r="AH993">
        <v>104.32</v>
      </c>
      <c r="AI993">
        <v>13.86</v>
      </c>
      <c r="AJ993">
        <v>277</v>
      </c>
      <c r="AK993">
        <v>739.38</v>
      </c>
      <c r="AL993">
        <v>365.12</v>
      </c>
      <c r="AM993">
        <v>32.35</v>
      </c>
      <c r="AN993">
        <v>78.56</v>
      </c>
      <c r="AO993">
        <v>41.73</v>
      </c>
      <c r="AP993">
        <v>0</v>
      </c>
      <c r="AQ993">
        <v>3763.99</v>
      </c>
      <c r="AR993">
        <v>0</v>
      </c>
      <c r="AS993">
        <v>0</v>
      </c>
      <c r="AT993">
        <v>13448.25</v>
      </c>
      <c r="AU993">
        <v>0</v>
      </c>
      <c r="AV993">
        <v>2</v>
      </c>
      <c r="AW993">
        <v>9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</row>
    <row r="994" spans="1:62">
      <c r="A994" t="s">
        <v>6494</v>
      </c>
      <c r="B994" t="s">
        <v>5378</v>
      </c>
      <c r="C994" t="s">
        <v>5756</v>
      </c>
      <c r="D994">
        <v>9001108</v>
      </c>
      <c r="E994" t="s">
        <v>4041</v>
      </c>
      <c r="F994">
        <v>6.3</v>
      </c>
      <c r="G994">
        <v>2268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72</v>
      </c>
      <c r="O994">
        <v>0</v>
      </c>
      <c r="P994">
        <v>7</v>
      </c>
      <c r="Q994">
        <v>0</v>
      </c>
      <c r="R994">
        <v>100</v>
      </c>
      <c r="S994">
        <v>300</v>
      </c>
      <c r="T994">
        <v>0</v>
      </c>
      <c r="U994">
        <v>56</v>
      </c>
      <c r="V994">
        <v>800</v>
      </c>
      <c r="W994">
        <v>0</v>
      </c>
      <c r="X994">
        <v>625.66</v>
      </c>
      <c r="Y994">
        <v>0</v>
      </c>
      <c r="Z994">
        <v>4228.66</v>
      </c>
      <c r="AA994">
        <v>0</v>
      </c>
      <c r="AB994">
        <v>3435.98</v>
      </c>
      <c r="AC994">
        <v>0</v>
      </c>
      <c r="AD994">
        <v>0</v>
      </c>
      <c r="AE994">
        <v>0</v>
      </c>
      <c r="AF994">
        <v>0</v>
      </c>
      <c r="AG994">
        <v>383.96</v>
      </c>
      <c r="AH994">
        <v>104.32</v>
      </c>
      <c r="AI994">
        <v>14.4</v>
      </c>
      <c r="AJ994">
        <v>288</v>
      </c>
      <c r="AK994">
        <v>767.93</v>
      </c>
      <c r="AL994">
        <v>365.12</v>
      </c>
      <c r="AM994">
        <v>33.6</v>
      </c>
      <c r="AN994">
        <v>81.59</v>
      </c>
      <c r="AO994">
        <v>41.73</v>
      </c>
      <c r="AP994">
        <v>0</v>
      </c>
      <c r="AQ994">
        <v>7365.98</v>
      </c>
      <c r="AR994">
        <v>0</v>
      </c>
      <c r="AS994">
        <v>0</v>
      </c>
      <c r="AT994">
        <v>13471.62</v>
      </c>
      <c r="AU994">
        <v>0</v>
      </c>
      <c r="AV994">
        <v>2</v>
      </c>
      <c r="AW994">
        <v>9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</row>
    <row r="995" spans="1:62">
      <c r="A995" t="s">
        <v>6495</v>
      </c>
      <c r="B995" t="s">
        <v>5378</v>
      </c>
      <c r="C995" t="s">
        <v>5756</v>
      </c>
      <c r="D995">
        <v>9001109</v>
      </c>
      <c r="E995" t="s">
        <v>4045</v>
      </c>
      <c r="F995">
        <v>6.1</v>
      </c>
      <c r="G995">
        <v>2196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144</v>
      </c>
      <c r="O995">
        <v>0</v>
      </c>
      <c r="P995">
        <v>0</v>
      </c>
      <c r="Q995">
        <v>0</v>
      </c>
      <c r="R995">
        <v>100</v>
      </c>
      <c r="S995">
        <v>300</v>
      </c>
      <c r="T995">
        <v>0</v>
      </c>
      <c r="U995">
        <v>33</v>
      </c>
      <c r="V995">
        <v>800</v>
      </c>
      <c r="W995">
        <v>0</v>
      </c>
      <c r="X995">
        <v>1211.59</v>
      </c>
      <c r="Y995">
        <v>0</v>
      </c>
      <c r="Z995">
        <v>4784.59</v>
      </c>
      <c r="AA995">
        <v>0</v>
      </c>
      <c r="AB995">
        <v>4063.65</v>
      </c>
      <c r="AC995">
        <v>0</v>
      </c>
      <c r="AD995">
        <v>0</v>
      </c>
      <c r="AE995">
        <v>0</v>
      </c>
      <c r="AF995">
        <v>0</v>
      </c>
      <c r="AG995">
        <v>343.73</v>
      </c>
      <c r="AH995">
        <v>104.32</v>
      </c>
      <c r="AI995">
        <v>12.89</v>
      </c>
      <c r="AJ995">
        <v>258</v>
      </c>
      <c r="AK995">
        <v>687.47</v>
      </c>
      <c r="AL995">
        <v>365.12</v>
      </c>
      <c r="AM995">
        <v>30.08</v>
      </c>
      <c r="AN995">
        <v>73.04</v>
      </c>
      <c r="AO995">
        <v>41.73</v>
      </c>
      <c r="AP995">
        <v>0</v>
      </c>
      <c r="AQ995">
        <v>3993.65</v>
      </c>
      <c r="AR995">
        <v>0</v>
      </c>
      <c r="AS995">
        <v>0</v>
      </c>
      <c r="AT995">
        <v>14057.77</v>
      </c>
      <c r="AU995">
        <v>1.92</v>
      </c>
      <c r="AV995">
        <v>2</v>
      </c>
      <c r="AW995">
        <v>9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</row>
    <row r="996" spans="1:62">
      <c r="A996" t="s">
        <v>6496</v>
      </c>
      <c r="B996" t="s">
        <v>5378</v>
      </c>
      <c r="C996" t="s">
        <v>5756</v>
      </c>
      <c r="D996">
        <v>9001110</v>
      </c>
      <c r="E996" t="s">
        <v>4049</v>
      </c>
      <c r="F996">
        <v>5.9</v>
      </c>
      <c r="G996">
        <v>2124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72</v>
      </c>
      <c r="O996">
        <v>0</v>
      </c>
      <c r="P996">
        <v>0</v>
      </c>
      <c r="Q996">
        <v>0</v>
      </c>
      <c r="R996">
        <v>100</v>
      </c>
      <c r="S996">
        <v>300</v>
      </c>
      <c r="T996">
        <v>0</v>
      </c>
      <c r="U996">
        <v>33</v>
      </c>
      <c r="V996">
        <v>800</v>
      </c>
      <c r="W996">
        <v>0</v>
      </c>
      <c r="X996">
        <v>878.9</v>
      </c>
      <c r="Y996">
        <v>0</v>
      </c>
      <c r="Z996">
        <v>4307.9</v>
      </c>
      <c r="AA996">
        <v>0</v>
      </c>
      <c r="AB996">
        <v>3614.84</v>
      </c>
      <c r="AC996">
        <v>0</v>
      </c>
      <c r="AD996">
        <v>0</v>
      </c>
      <c r="AE996">
        <v>0</v>
      </c>
      <c r="AF996">
        <v>0</v>
      </c>
      <c r="AG996">
        <v>328.42</v>
      </c>
      <c r="AH996">
        <v>104.32</v>
      </c>
      <c r="AI996">
        <v>12.32</v>
      </c>
      <c r="AJ996">
        <v>246</v>
      </c>
      <c r="AK996">
        <v>656.85</v>
      </c>
      <c r="AL996">
        <v>365.12</v>
      </c>
      <c r="AM996">
        <v>28.74</v>
      </c>
      <c r="AN996">
        <v>69.79</v>
      </c>
      <c r="AO996">
        <v>41.73</v>
      </c>
      <c r="AP996">
        <v>0</v>
      </c>
      <c r="AQ996">
        <v>8544.84</v>
      </c>
      <c r="AR996">
        <v>0</v>
      </c>
      <c r="AS996">
        <v>0</v>
      </c>
      <c r="AT996">
        <v>13112.4</v>
      </c>
      <c r="AU996">
        <v>0</v>
      </c>
      <c r="AV996">
        <v>2</v>
      </c>
      <c r="AW996">
        <v>9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</row>
    <row r="997" spans="1:62">
      <c r="A997" t="s">
        <v>6497</v>
      </c>
      <c r="B997" t="s">
        <v>5378</v>
      </c>
      <c r="C997" t="s">
        <v>5756</v>
      </c>
      <c r="D997">
        <v>9001111</v>
      </c>
      <c r="E997" t="s">
        <v>4053</v>
      </c>
      <c r="F997">
        <v>6.5</v>
      </c>
      <c r="G997">
        <v>2340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144</v>
      </c>
      <c r="O997">
        <v>0</v>
      </c>
      <c r="P997">
        <v>0</v>
      </c>
      <c r="Q997">
        <v>0</v>
      </c>
      <c r="R997">
        <v>100</v>
      </c>
      <c r="S997">
        <v>300</v>
      </c>
      <c r="T997">
        <v>0</v>
      </c>
      <c r="U997">
        <v>33</v>
      </c>
      <c r="V997">
        <v>800</v>
      </c>
      <c r="W997">
        <v>0</v>
      </c>
      <c r="X997">
        <v>1291.03</v>
      </c>
      <c r="Y997">
        <v>0</v>
      </c>
      <c r="Z997">
        <v>5008.03</v>
      </c>
      <c r="AA997">
        <v>0</v>
      </c>
      <c r="AB997">
        <v>4257.71</v>
      </c>
      <c r="AC997">
        <v>0</v>
      </c>
      <c r="AD997">
        <v>0</v>
      </c>
      <c r="AE997">
        <v>0</v>
      </c>
      <c r="AF997">
        <v>0</v>
      </c>
      <c r="AG997">
        <v>360.48</v>
      </c>
      <c r="AH997">
        <v>104.32</v>
      </c>
      <c r="AI997">
        <v>13.52</v>
      </c>
      <c r="AJ997">
        <v>270</v>
      </c>
      <c r="AK997">
        <v>720.96</v>
      </c>
      <c r="AL997">
        <v>365.12</v>
      </c>
      <c r="AM997">
        <v>31.54</v>
      </c>
      <c r="AN997">
        <v>76.6</v>
      </c>
      <c r="AO997">
        <v>0</v>
      </c>
      <c r="AP997">
        <v>0</v>
      </c>
      <c r="AQ997">
        <v>5187.71</v>
      </c>
      <c r="AR997">
        <v>0</v>
      </c>
      <c r="AS997">
        <v>0</v>
      </c>
      <c r="AT997">
        <v>14481.07</v>
      </c>
      <c r="AU997">
        <v>0</v>
      </c>
      <c r="AV997">
        <v>2</v>
      </c>
      <c r="AW997">
        <v>9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</row>
    <row r="998" spans="1:62">
      <c r="A998" t="s">
        <v>6498</v>
      </c>
      <c r="B998" t="s">
        <v>5378</v>
      </c>
      <c r="C998" t="s">
        <v>5750</v>
      </c>
      <c r="D998">
        <v>9001112</v>
      </c>
      <c r="E998" t="s">
        <v>4057</v>
      </c>
      <c r="F998">
        <v>6.3</v>
      </c>
      <c r="G998">
        <v>2268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144</v>
      </c>
      <c r="O998">
        <v>0</v>
      </c>
      <c r="P998">
        <v>0</v>
      </c>
      <c r="Q998">
        <v>0</v>
      </c>
      <c r="R998">
        <v>100</v>
      </c>
      <c r="S998">
        <v>300</v>
      </c>
      <c r="T998">
        <v>0</v>
      </c>
      <c r="U998">
        <v>33</v>
      </c>
      <c r="V998">
        <v>800</v>
      </c>
      <c r="W998">
        <v>0</v>
      </c>
      <c r="X998">
        <v>1147.03</v>
      </c>
      <c r="Y998">
        <v>0</v>
      </c>
      <c r="Z998">
        <v>4792.03</v>
      </c>
      <c r="AA998">
        <v>0</v>
      </c>
      <c r="AB998">
        <v>3913.09</v>
      </c>
      <c r="AC998">
        <v>0</v>
      </c>
      <c r="AD998">
        <v>0</v>
      </c>
      <c r="AE998">
        <v>0</v>
      </c>
      <c r="AF998">
        <v>0</v>
      </c>
      <c r="AG998">
        <v>430.25</v>
      </c>
      <c r="AH998">
        <v>107.56</v>
      </c>
      <c r="AI998">
        <v>16.13</v>
      </c>
      <c r="AJ998">
        <v>323</v>
      </c>
      <c r="AK998">
        <v>860.5</v>
      </c>
      <c r="AL998">
        <v>376.46</v>
      </c>
      <c r="AM998">
        <v>37.65</v>
      </c>
      <c r="AN998">
        <v>91.43</v>
      </c>
      <c r="AO998">
        <v>43.02</v>
      </c>
      <c r="AP998">
        <v>0</v>
      </c>
      <c r="AQ998">
        <v>7843.09</v>
      </c>
      <c r="AR998">
        <v>0</v>
      </c>
      <c r="AS998">
        <v>0</v>
      </c>
      <c r="AT998">
        <v>13735.21</v>
      </c>
      <c r="AU998">
        <v>0</v>
      </c>
      <c r="AV998">
        <v>2</v>
      </c>
      <c r="AW998">
        <v>9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</row>
    <row r="999" spans="1:62">
      <c r="A999" t="s">
        <v>6499</v>
      </c>
      <c r="B999" t="s">
        <v>5378</v>
      </c>
      <c r="C999" t="s">
        <v>5756</v>
      </c>
      <c r="D999">
        <v>9001113</v>
      </c>
      <c r="E999" t="s">
        <v>4061</v>
      </c>
      <c r="F999">
        <v>6.1</v>
      </c>
      <c r="G999">
        <v>2196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144</v>
      </c>
      <c r="O999">
        <v>0</v>
      </c>
      <c r="P999">
        <v>0</v>
      </c>
      <c r="Q999">
        <v>0</v>
      </c>
      <c r="R999">
        <v>100</v>
      </c>
      <c r="S999">
        <v>300</v>
      </c>
      <c r="T999">
        <v>0</v>
      </c>
      <c r="U999">
        <v>33</v>
      </c>
      <c r="V999">
        <v>800</v>
      </c>
      <c r="W999">
        <v>0</v>
      </c>
      <c r="X999">
        <v>605.79</v>
      </c>
      <c r="Y999">
        <v>0</v>
      </c>
      <c r="Z999">
        <v>4178.79</v>
      </c>
      <c r="AA999">
        <v>0</v>
      </c>
      <c r="AB999">
        <v>3478.85</v>
      </c>
      <c r="AC999">
        <v>0</v>
      </c>
      <c r="AD999">
        <v>0</v>
      </c>
      <c r="AE999">
        <v>0</v>
      </c>
      <c r="AF999">
        <v>0</v>
      </c>
      <c r="AG999">
        <v>332.16</v>
      </c>
      <c r="AH999">
        <v>104.32</v>
      </c>
      <c r="AI999">
        <v>12.46</v>
      </c>
      <c r="AJ999">
        <v>249</v>
      </c>
      <c r="AK999">
        <v>664.32</v>
      </c>
      <c r="AL999">
        <v>365.12</v>
      </c>
      <c r="AM999">
        <v>29.06</v>
      </c>
      <c r="AN999">
        <v>70.58</v>
      </c>
      <c r="AO999">
        <v>0</v>
      </c>
      <c r="AP999">
        <v>0</v>
      </c>
      <c r="AQ999">
        <v>3408.85</v>
      </c>
      <c r="AR999">
        <v>0</v>
      </c>
      <c r="AS999">
        <v>0</v>
      </c>
      <c r="AT999">
        <v>13496.97</v>
      </c>
      <c r="AU999">
        <v>2.64</v>
      </c>
      <c r="AV999">
        <v>2</v>
      </c>
      <c r="AW999">
        <v>9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2">
      <c r="A1000" t="s">
        <v>6500</v>
      </c>
      <c r="B1000" t="s">
        <v>5378</v>
      </c>
      <c r="C1000" t="s">
        <v>5756</v>
      </c>
      <c r="D1000">
        <v>9001114</v>
      </c>
      <c r="E1000" t="s">
        <v>4065</v>
      </c>
      <c r="F1000">
        <v>6.3</v>
      </c>
      <c r="G1000">
        <v>2268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72</v>
      </c>
      <c r="O1000">
        <v>0</v>
      </c>
      <c r="P1000">
        <v>0</v>
      </c>
      <c r="Q1000">
        <v>0</v>
      </c>
      <c r="R1000">
        <v>100</v>
      </c>
      <c r="S1000">
        <v>300</v>
      </c>
      <c r="T1000">
        <v>0</v>
      </c>
      <c r="U1000">
        <v>33</v>
      </c>
      <c r="V1000">
        <v>800</v>
      </c>
      <c r="W1000">
        <v>0</v>
      </c>
      <c r="X1000">
        <v>938.48</v>
      </c>
      <c r="Y1000">
        <v>0</v>
      </c>
      <c r="Z1000">
        <v>4511.48</v>
      </c>
      <c r="AA1000">
        <v>0</v>
      </c>
      <c r="AB1000">
        <v>3784.92</v>
      </c>
      <c r="AC1000">
        <v>0</v>
      </c>
      <c r="AD1000">
        <v>0</v>
      </c>
      <c r="AE1000">
        <v>0</v>
      </c>
      <c r="AF1000">
        <v>0</v>
      </c>
      <c r="AG1000">
        <v>347.22</v>
      </c>
      <c r="AH1000">
        <v>104.32</v>
      </c>
      <c r="AI1000">
        <v>13.02</v>
      </c>
      <c r="AJ1000">
        <v>260</v>
      </c>
      <c r="AK1000">
        <v>694.43</v>
      </c>
      <c r="AL1000">
        <v>365.12</v>
      </c>
      <c r="AM1000">
        <v>30.38</v>
      </c>
      <c r="AN1000">
        <v>73.78</v>
      </c>
      <c r="AO1000">
        <v>41.73</v>
      </c>
      <c r="AP1000">
        <v>0</v>
      </c>
      <c r="AQ1000">
        <v>3714.92</v>
      </c>
      <c r="AR1000">
        <v>0</v>
      </c>
      <c r="AS1000">
        <v>0</v>
      </c>
      <c r="AT1000">
        <v>13767.8</v>
      </c>
      <c r="AU1000">
        <v>1.59</v>
      </c>
      <c r="AV1000">
        <v>2</v>
      </c>
      <c r="AW1000">
        <v>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2">
      <c r="A1001" t="s">
        <v>6501</v>
      </c>
      <c r="B1001" t="s">
        <v>5378</v>
      </c>
      <c r="C1001" t="s">
        <v>5756</v>
      </c>
      <c r="D1001">
        <v>9001115</v>
      </c>
      <c r="E1001" t="s">
        <v>4069</v>
      </c>
      <c r="F1001">
        <v>6.5</v>
      </c>
      <c r="G1001">
        <v>2340</v>
      </c>
      <c r="H1001">
        <v>0</v>
      </c>
      <c r="I1001">
        <v>0</v>
      </c>
      <c r="J1001">
        <v>215.17</v>
      </c>
      <c r="K1001">
        <v>10</v>
      </c>
      <c r="L1001">
        <v>24</v>
      </c>
      <c r="M1001">
        <v>0</v>
      </c>
      <c r="N1001">
        <v>72</v>
      </c>
      <c r="O1001">
        <v>0</v>
      </c>
      <c r="P1001">
        <v>0</v>
      </c>
      <c r="Q1001">
        <v>0</v>
      </c>
      <c r="R1001">
        <v>100</v>
      </c>
      <c r="S1001">
        <v>300</v>
      </c>
      <c r="T1001">
        <v>0</v>
      </c>
      <c r="U1001">
        <v>33</v>
      </c>
      <c r="V1001">
        <v>800</v>
      </c>
      <c r="W1001">
        <v>0</v>
      </c>
      <c r="X1001">
        <v>1122.28</v>
      </c>
      <c r="Y1001">
        <v>0</v>
      </c>
      <c r="Z1001">
        <v>5016.45</v>
      </c>
      <c r="AA1001">
        <v>0</v>
      </c>
      <c r="AB1001">
        <v>4269</v>
      </c>
      <c r="AC1001">
        <v>0</v>
      </c>
      <c r="AD1001">
        <v>0</v>
      </c>
      <c r="AE1001">
        <v>0</v>
      </c>
      <c r="AF1001">
        <v>0</v>
      </c>
      <c r="AG1001">
        <v>358.68</v>
      </c>
      <c r="AH1001">
        <v>104.32</v>
      </c>
      <c r="AI1001">
        <v>13.45</v>
      </c>
      <c r="AJ1001">
        <v>269</v>
      </c>
      <c r="AK1001">
        <v>717.35</v>
      </c>
      <c r="AL1001">
        <v>365.12</v>
      </c>
      <c r="AM1001">
        <v>31.38</v>
      </c>
      <c r="AN1001">
        <v>76.22</v>
      </c>
      <c r="AO1001">
        <v>41.73</v>
      </c>
      <c r="AP1001">
        <v>0</v>
      </c>
      <c r="AQ1001">
        <v>4199</v>
      </c>
      <c r="AR1001">
        <v>0</v>
      </c>
      <c r="AS1001">
        <v>0</v>
      </c>
      <c r="AT1001">
        <v>13825.47</v>
      </c>
      <c r="AU1001">
        <v>0</v>
      </c>
      <c r="AV1001">
        <v>2</v>
      </c>
      <c r="AW1001">
        <v>9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2">
      <c r="A1002" t="s">
        <v>6502</v>
      </c>
      <c r="B1002" t="s">
        <v>5378</v>
      </c>
      <c r="C1002" t="s">
        <v>5750</v>
      </c>
      <c r="D1002">
        <v>9001116</v>
      </c>
      <c r="E1002" t="s">
        <v>4073</v>
      </c>
      <c r="F1002">
        <v>6.1</v>
      </c>
      <c r="G1002">
        <v>2196</v>
      </c>
      <c r="H1002">
        <v>0</v>
      </c>
      <c r="I1002">
        <v>0</v>
      </c>
      <c r="J1002">
        <v>201.93</v>
      </c>
      <c r="K1002">
        <v>0</v>
      </c>
      <c r="L1002">
        <v>0</v>
      </c>
      <c r="M1002">
        <v>0</v>
      </c>
      <c r="N1002">
        <v>144</v>
      </c>
      <c r="O1002">
        <v>0</v>
      </c>
      <c r="P1002">
        <v>0</v>
      </c>
      <c r="Q1002">
        <v>0</v>
      </c>
      <c r="R1002">
        <v>100</v>
      </c>
      <c r="S1002">
        <v>300</v>
      </c>
      <c r="T1002">
        <v>0</v>
      </c>
      <c r="U1002">
        <v>33</v>
      </c>
      <c r="V1002">
        <v>800</v>
      </c>
      <c r="W1002">
        <v>0</v>
      </c>
      <c r="X1002">
        <v>908.69</v>
      </c>
      <c r="Y1002">
        <v>0</v>
      </c>
      <c r="Z1002">
        <v>4683.62</v>
      </c>
      <c r="AA1002">
        <v>0</v>
      </c>
      <c r="AB1002">
        <v>3933.12</v>
      </c>
      <c r="AC1002">
        <v>0</v>
      </c>
      <c r="AD1002">
        <v>0</v>
      </c>
      <c r="AE1002">
        <v>0</v>
      </c>
      <c r="AF1002">
        <v>0</v>
      </c>
      <c r="AG1002">
        <v>360.66</v>
      </c>
      <c r="AH1002">
        <v>104.32</v>
      </c>
      <c r="AI1002">
        <v>13.52</v>
      </c>
      <c r="AJ1002">
        <v>270</v>
      </c>
      <c r="AK1002">
        <v>721.32</v>
      </c>
      <c r="AL1002">
        <v>365.12</v>
      </c>
      <c r="AM1002">
        <v>31.56</v>
      </c>
      <c r="AN1002">
        <v>76.64</v>
      </c>
      <c r="AO1002">
        <v>41.73</v>
      </c>
      <c r="AP1002">
        <v>0</v>
      </c>
      <c r="AQ1002">
        <v>3863.12</v>
      </c>
      <c r="AR1002">
        <v>0</v>
      </c>
      <c r="AS1002">
        <v>0</v>
      </c>
      <c r="AT1002">
        <v>13868.12</v>
      </c>
      <c r="AU1002">
        <v>0.15</v>
      </c>
      <c r="AV1002">
        <v>2</v>
      </c>
      <c r="AW1002">
        <v>9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</row>
    <row r="1003" spans="1:62">
      <c r="A1003" t="s">
        <v>6503</v>
      </c>
      <c r="B1003" t="s">
        <v>5378</v>
      </c>
      <c r="C1003" t="s">
        <v>5759</v>
      </c>
      <c r="D1003">
        <v>9001117</v>
      </c>
      <c r="E1003" t="s">
        <v>4077</v>
      </c>
      <c r="F1003">
        <v>6.7</v>
      </c>
      <c r="G1003">
        <v>2412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216</v>
      </c>
      <c r="O1003">
        <v>0</v>
      </c>
      <c r="P1003">
        <v>0</v>
      </c>
      <c r="Q1003">
        <v>0</v>
      </c>
      <c r="R1003">
        <v>100</v>
      </c>
      <c r="S1003">
        <v>300</v>
      </c>
      <c r="T1003">
        <v>0</v>
      </c>
      <c r="U1003">
        <v>33</v>
      </c>
      <c r="V1003">
        <v>800</v>
      </c>
      <c r="W1003">
        <v>0</v>
      </c>
      <c r="X1003">
        <v>665.38</v>
      </c>
      <c r="Y1003">
        <v>0</v>
      </c>
      <c r="Z1003">
        <v>4526.38</v>
      </c>
      <c r="AA1003">
        <v>0</v>
      </c>
      <c r="AB1003">
        <v>3594.58</v>
      </c>
      <c r="AC1003">
        <v>0</v>
      </c>
      <c r="AD1003">
        <v>0</v>
      </c>
      <c r="AE1003">
        <v>0</v>
      </c>
      <c r="AF1003">
        <v>0</v>
      </c>
      <c r="AG1003">
        <v>456.54</v>
      </c>
      <c r="AH1003">
        <v>114.14</v>
      </c>
      <c r="AI1003">
        <v>17.12</v>
      </c>
      <c r="AJ1003">
        <v>342</v>
      </c>
      <c r="AK1003">
        <v>913.07</v>
      </c>
      <c r="AL1003">
        <v>399.49</v>
      </c>
      <c r="AM1003">
        <v>39.95</v>
      </c>
      <c r="AN1003">
        <v>97.01</v>
      </c>
      <c r="AO1003">
        <v>45.66</v>
      </c>
      <c r="AP1003">
        <v>0</v>
      </c>
      <c r="AQ1003">
        <v>3524.58</v>
      </c>
      <c r="AR1003">
        <v>0</v>
      </c>
      <c r="AS1003">
        <v>0</v>
      </c>
      <c r="AT1003">
        <v>13742.98</v>
      </c>
      <c r="AU1003">
        <v>6.55</v>
      </c>
      <c r="AV1003">
        <v>2</v>
      </c>
      <c r="AW1003">
        <v>9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>
      <c r="A1004" t="s">
        <v>6504</v>
      </c>
      <c r="B1004" t="s">
        <v>5378</v>
      </c>
      <c r="C1004" t="s">
        <v>5737</v>
      </c>
      <c r="D1004">
        <v>9001118</v>
      </c>
      <c r="E1004" t="s">
        <v>4081</v>
      </c>
      <c r="F1004">
        <v>6.3</v>
      </c>
      <c r="G1004">
        <v>2268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144</v>
      </c>
      <c r="O1004">
        <v>0</v>
      </c>
      <c r="P1004">
        <v>0</v>
      </c>
      <c r="Q1004">
        <v>0</v>
      </c>
      <c r="R1004">
        <v>100</v>
      </c>
      <c r="S1004">
        <v>300</v>
      </c>
      <c r="T1004">
        <v>0</v>
      </c>
      <c r="U1004">
        <v>33</v>
      </c>
      <c r="V1004">
        <v>800</v>
      </c>
      <c r="W1004">
        <v>0</v>
      </c>
      <c r="X1004">
        <v>938.48</v>
      </c>
      <c r="Y1004">
        <v>0</v>
      </c>
      <c r="Z1004">
        <v>4583.48</v>
      </c>
      <c r="AA1004">
        <v>0</v>
      </c>
      <c r="AB1004">
        <v>3684.34</v>
      </c>
      <c r="AC1004">
        <v>0</v>
      </c>
      <c r="AD1004">
        <v>0</v>
      </c>
      <c r="AE1004">
        <v>0</v>
      </c>
      <c r="AF1004">
        <v>0</v>
      </c>
      <c r="AG1004">
        <v>440.5</v>
      </c>
      <c r="AH1004">
        <v>110.12</v>
      </c>
      <c r="AI1004">
        <v>16.52</v>
      </c>
      <c r="AJ1004">
        <v>330</v>
      </c>
      <c r="AK1004">
        <v>881</v>
      </c>
      <c r="AL1004">
        <v>385.42</v>
      </c>
      <c r="AM1004">
        <v>38.54</v>
      </c>
      <c r="AN1004">
        <v>93.61</v>
      </c>
      <c r="AO1004">
        <v>44.05</v>
      </c>
      <c r="AP1004">
        <v>0</v>
      </c>
      <c r="AQ1004">
        <v>3614.34</v>
      </c>
      <c r="AR1004">
        <v>0</v>
      </c>
      <c r="AS1004">
        <v>0</v>
      </c>
      <c r="AT1004">
        <v>13452.56</v>
      </c>
      <c r="AU1004">
        <v>0</v>
      </c>
      <c r="AV1004">
        <v>2</v>
      </c>
      <c r="AW1004">
        <v>9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</row>
    <row r="1005" spans="1:62">
      <c r="A1005" t="s">
        <v>6505</v>
      </c>
      <c r="B1005" t="s">
        <v>5378</v>
      </c>
      <c r="C1005" t="s">
        <v>5737</v>
      </c>
      <c r="D1005">
        <v>9001119</v>
      </c>
      <c r="E1005" t="s">
        <v>4085</v>
      </c>
      <c r="F1005">
        <v>6.5</v>
      </c>
      <c r="G1005">
        <v>2340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72</v>
      </c>
      <c r="O1005">
        <v>0</v>
      </c>
      <c r="P1005">
        <v>0</v>
      </c>
      <c r="Q1005">
        <v>0</v>
      </c>
      <c r="R1005">
        <v>100</v>
      </c>
      <c r="S1005">
        <v>300</v>
      </c>
      <c r="T1005">
        <v>0</v>
      </c>
      <c r="U1005">
        <v>33</v>
      </c>
      <c r="V1005">
        <v>800</v>
      </c>
      <c r="W1005">
        <v>0</v>
      </c>
      <c r="X1005">
        <v>1034.28</v>
      </c>
      <c r="Y1005">
        <v>0</v>
      </c>
      <c r="Z1005">
        <v>4679.28</v>
      </c>
      <c r="AA1005">
        <v>0</v>
      </c>
      <c r="AB1005">
        <v>3659.13</v>
      </c>
      <c r="AC1005">
        <v>0</v>
      </c>
      <c r="AD1005">
        <v>0</v>
      </c>
      <c r="AE1005">
        <v>0</v>
      </c>
      <c r="AF1005">
        <v>0</v>
      </c>
      <c r="AG1005">
        <v>499.54</v>
      </c>
      <c r="AH1005">
        <v>124.88</v>
      </c>
      <c r="AI1005">
        <v>18.73</v>
      </c>
      <c r="AJ1005">
        <v>375</v>
      </c>
      <c r="AK1005">
        <v>999.08</v>
      </c>
      <c r="AL1005">
        <v>437.08</v>
      </c>
      <c r="AM1005">
        <v>43.71</v>
      </c>
      <c r="AN1005">
        <v>106.15</v>
      </c>
      <c r="AO1005">
        <v>49.95</v>
      </c>
      <c r="AP1005">
        <v>0</v>
      </c>
      <c r="AQ1005">
        <v>3589.13</v>
      </c>
      <c r="AR1005">
        <v>0</v>
      </c>
      <c r="AS1005">
        <v>0</v>
      </c>
      <c r="AT1005">
        <v>13374.83</v>
      </c>
      <c r="AU1005">
        <v>0</v>
      </c>
      <c r="AV1005">
        <v>2</v>
      </c>
      <c r="AW1005">
        <v>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</row>
    <row r="1006" spans="1:62">
      <c r="A1006" t="s">
        <v>6506</v>
      </c>
      <c r="B1006" t="s">
        <v>5378</v>
      </c>
      <c r="C1006" t="s">
        <v>5737</v>
      </c>
      <c r="D1006">
        <v>9001120</v>
      </c>
      <c r="E1006" t="s">
        <v>4089</v>
      </c>
      <c r="F1006">
        <v>6.7</v>
      </c>
      <c r="G1006">
        <v>2412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144</v>
      </c>
      <c r="O1006">
        <v>0</v>
      </c>
      <c r="P1006">
        <v>0</v>
      </c>
      <c r="Q1006">
        <v>0</v>
      </c>
      <c r="R1006">
        <v>100</v>
      </c>
      <c r="S1006">
        <v>300</v>
      </c>
      <c r="T1006">
        <v>0</v>
      </c>
      <c r="U1006">
        <v>33</v>
      </c>
      <c r="V1006">
        <v>800</v>
      </c>
      <c r="W1006">
        <v>0</v>
      </c>
      <c r="X1006">
        <v>998.07</v>
      </c>
      <c r="Y1006">
        <v>0</v>
      </c>
      <c r="Z1006">
        <v>4787.07</v>
      </c>
      <c r="AA1006">
        <v>0</v>
      </c>
      <c r="AB1006">
        <v>3793.08</v>
      </c>
      <c r="AC1006">
        <v>0</v>
      </c>
      <c r="AD1006">
        <v>0</v>
      </c>
      <c r="AE1006">
        <v>0</v>
      </c>
      <c r="AF1006">
        <v>0</v>
      </c>
      <c r="AG1006">
        <v>486.99</v>
      </c>
      <c r="AH1006">
        <v>121.74</v>
      </c>
      <c r="AI1006">
        <v>18.26</v>
      </c>
      <c r="AJ1006">
        <v>365</v>
      </c>
      <c r="AK1006">
        <v>973.99</v>
      </c>
      <c r="AL1006">
        <v>426.09</v>
      </c>
      <c r="AM1006">
        <v>42.61</v>
      </c>
      <c r="AN1006">
        <v>103.49</v>
      </c>
      <c r="AO1006">
        <v>48.7</v>
      </c>
      <c r="AP1006">
        <v>0</v>
      </c>
      <c r="AQ1006">
        <v>3723.08</v>
      </c>
      <c r="AR1006">
        <v>0</v>
      </c>
      <c r="AS1006">
        <v>0</v>
      </c>
      <c r="AT1006">
        <v>13673.1</v>
      </c>
      <c r="AU1006">
        <v>0</v>
      </c>
      <c r="AV1006">
        <v>2</v>
      </c>
      <c r="AW1006">
        <v>9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</row>
    <row r="1007" spans="1:62">
      <c r="A1007" t="s">
        <v>6507</v>
      </c>
      <c r="B1007" t="s">
        <v>5378</v>
      </c>
      <c r="C1007" t="s">
        <v>5756</v>
      </c>
      <c r="D1007">
        <v>9001121</v>
      </c>
      <c r="E1007" t="s">
        <v>4093</v>
      </c>
      <c r="F1007">
        <v>6.1</v>
      </c>
      <c r="G1007">
        <v>2196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72</v>
      </c>
      <c r="O1007">
        <v>0</v>
      </c>
      <c r="P1007">
        <v>0</v>
      </c>
      <c r="Q1007">
        <v>0</v>
      </c>
      <c r="R1007">
        <v>100</v>
      </c>
      <c r="S1007">
        <v>300</v>
      </c>
      <c r="T1007">
        <v>0</v>
      </c>
      <c r="U1007">
        <v>33</v>
      </c>
      <c r="V1007">
        <v>800</v>
      </c>
      <c r="W1007">
        <v>0</v>
      </c>
      <c r="X1007">
        <v>605.79</v>
      </c>
      <c r="Y1007">
        <v>0</v>
      </c>
      <c r="Z1007">
        <v>4106.79</v>
      </c>
      <c r="AA1007">
        <v>0</v>
      </c>
      <c r="AB1007">
        <v>3397.71</v>
      </c>
      <c r="AC1007">
        <v>0</v>
      </c>
      <c r="AD1007">
        <v>0</v>
      </c>
      <c r="AE1007">
        <v>0</v>
      </c>
      <c r="AF1007">
        <v>0</v>
      </c>
      <c r="AG1007">
        <v>337.12</v>
      </c>
      <c r="AH1007">
        <v>104.32</v>
      </c>
      <c r="AI1007">
        <v>12.64</v>
      </c>
      <c r="AJ1007">
        <v>253</v>
      </c>
      <c r="AK1007">
        <v>674.24</v>
      </c>
      <c r="AL1007">
        <v>365.12</v>
      </c>
      <c r="AM1007">
        <v>29.5</v>
      </c>
      <c r="AN1007">
        <v>71.64</v>
      </c>
      <c r="AO1007">
        <v>41.73</v>
      </c>
      <c r="AP1007">
        <v>0</v>
      </c>
      <c r="AQ1007">
        <v>3327.71</v>
      </c>
      <c r="AR1007">
        <v>0</v>
      </c>
      <c r="AS1007">
        <v>0</v>
      </c>
      <c r="AT1007">
        <v>13262.55</v>
      </c>
      <c r="AU1007">
        <v>0</v>
      </c>
      <c r="AV1007">
        <v>2</v>
      </c>
      <c r="AW1007">
        <v>9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>
      <c r="A1008" t="s">
        <v>6508</v>
      </c>
      <c r="B1008" t="s">
        <v>5378</v>
      </c>
      <c r="C1008" t="s">
        <v>5750</v>
      </c>
      <c r="D1008">
        <v>9001122</v>
      </c>
      <c r="E1008" t="s">
        <v>4097</v>
      </c>
      <c r="F1008">
        <v>6.5</v>
      </c>
      <c r="G1008">
        <v>2340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72</v>
      </c>
      <c r="O1008">
        <v>0</v>
      </c>
      <c r="P1008">
        <v>0</v>
      </c>
      <c r="Q1008">
        <v>0</v>
      </c>
      <c r="R1008">
        <v>100</v>
      </c>
      <c r="S1008">
        <v>300</v>
      </c>
      <c r="T1008">
        <v>0</v>
      </c>
      <c r="U1008">
        <v>33</v>
      </c>
      <c r="V1008">
        <v>800</v>
      </c>
      <c r="W1008">
        <v>0</v>
      </c>
      <c r="X1008">
        <v>645.52</v>
      </c>
      <c r="Y1008">
        <v>0</v>
      </c>
      <c r="Z1008">
        <v>4290.52</v>
      </c>
      <c r="AA1008">
        <v>0</v>
      </c>
      <c r="AB1008">
        <v>3514.83</v>
      </c>
      <c r="AC1008">
        <v>0</v>
      </c>
      <c r="AD1008">
        <v>0</v>
      </c>
      <c r="AE1008">
        <v>0</v>
      </c>
      <c r="AF1008">
        <v>0</v>
      </c>
      <c r="AG1008">
        <v>374.33</v>
      </c>
      <c r="AH1008">
        <v>104.32</v>
      </c>
      <c r="AI1008">
        <v>14.04</v>
      </c>
      <c r="AJ1008">
        <v>281</v>
      </c>
      <c r="AK1008">
        <v>748.66</v>
      </c>
      <c r="AL1008">
        <v>365.12</v>
      </c>
      <c r="AM1008">
        <v>32.75</v>
      </c>
      <c r="AN1008">
        <v>79.54</v>
      </c>
      <c r="AO1008">
        <v>41.73</v>
      </c>
      <c r="AP1008">
        <v>0</v>
      </c>
      <c r="AQ1008">
        <v>6444.83</v>
      </c>
      <c r="AR1008">
        <v>0</v>
      </c>
      <c r="AS1008">
        <v>0</v>
      </c>
      <c r="AT1008">
        <v>13543.45</v>
      </c>
      <c r="AU1008">
        <v>0</v>
      </c>
      <c r="AV1008">
        <v>2</v>
      </c>
      <c r="AW1008">
        <v>9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</row>
    <row r="1009" spans="1:62">
      <c r="A1009" t="s">
        <v>6509</v>
      </c>
      <c r="B1009" t="s">
        <v>5378</v>
      </c>
      <c r="C1009" t="s">
        <v>5759</v>
      </c>
      <c r="D1009">
        <v>9001123</v>
      </c>
      <c r="E1009" t="s">
        <v>4101</v>
      </c>
      <c r="F1009">
        <v>6.5</v>
      </c>
      <c r="G1009">
        <v>2340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144</v>
      </c>
      <c r="O1009">
        <v>0</v>
      </c>
      <c r="P1009">
        <v>0</v>
      </c>
      <c r="Q1009">
        <v>0</v>
      </c>
      <c r="R1009">
        <v>100</v>
      </c>
      <c r="S1009">
        <v>300</v>
      </c>
      <c r="T1009">
        <v>0</v>
      </c>
      <c r="U1009">
        <v>33</v>
      </c>
      <c r="V1009">
        <v>800</v>
      </c>
      <c r="W1009">
        <v>0</v>
      </c>
      <c r="X1009">
        <v>1357.03</v>
      </c>
      <c r="Y1009">
        <v>0</v>
      </c>
      <c r="Z1009">
        <v>5074.03</v>
      </c>
      <c r="AA1009">
        <v>0</v>
      </c>
      <c r="AB1009">
        <v>4405.27</v>
      </c>
      <c r="AC1009">
        <v>0</v>
      </c>
      <c r="AD1009">
        <v>0</v>
      </c>
      <c r="AE1009">
        <v>0</v>
      </c>
      <c r="AF1009">
        <v>0</v>
      </c>
      <c r="AG1009">
        <v>314.64</v>
      </c>
      <c r="AH1009">
        <v>104.32</v>
      </c>
      <c r="AI1009">
        <v>11.8</v>
      </c>
      <c r="AJ1009">
        <v>236</v>
      </c>
      <c r="AK1009">
        <v>629.28</v>
      </c>
      <c r="AL1009">
        <v>365.12</v>
      </c>
      <c r="AM1009">
        <v>27.53</v>
      </c>
      <c r="AN1009">
        <v>66.86</v>
      </c>
      <c r="AO1009">
        <v>41.73</v>
      </c>
      <c r="AP1009">
        <v>0</v>
      </c>
      <c r="AQ1009">
        <v>4335.27</v>
      </c>
      <c r="AR1009">
        <v>0</v>
      </c>
      <c r="AS1009">
        <v>0</v>
      </c>
      <c r="AT1009">
        <v>14983</v>
      </c>
      <c r="AU1009">
        <v>19.43</v>
      </c>
      <c r="AV1009">
        <v>2</v>
      </c>
      <c r="AW1009">
        <v>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</row>
    <row r="1010" spans="1:62">
      <c r="A1010" t="s">
        <v>6510</v>
      </c>
      <c r="B1010" t="s">
        <v>5378</v>
      </c>
      <c r="C1010" t="s">
        <v>5759</v>
      </c>
      <c r="D1010">
        <v>9001124</v>
      </c>
      <c r="E1010" t="s">
        <v>4105</v>
      </c>
      <c r="F1010">
        <v>6.9</v>
      </c>
      <c r="G1010">
        <v>2484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144</v>
      </c>
      <c r="O1010">
        <v>0</v>
      </c>
      <c r="P1010">
        <v>0</v>
      </c>
      <c r="Q1010">
        <v>0</v>
      </c>
      <c r="R1010">
        <v>100</v>
      </c>
      <c r="S1010">
        <v>300</v>
      </c>
      <c r="T1010">
        <v>0</v>
      </c>
      <c r="U1010">
        <v>33</v>
      </c>
      <c r="V1010">
        <v>800</v>
      </c>
      <c r="W1010">
        <v>0</v>
      </c>
      <c r="X1010">
        <v>1370.48</v>
      </c>
      <c r="Y1010">
        <v>0</v>
      </c>
      <c r="Z1010">
        <v>5231.48</v>
      </c>
      <c r="AA1010">
        <v>0</v>
      </c>
      <c r="AB1010">
        <v>4472.1</v>
      </c>
      <c r="AC1010">
        <v>0</v>
      </c>
      <c r="AD1010">
        <v>0</v>
      </c>
      <c r="AE1010">
        <v>0</v>
      </c>
      <c r="AF1010">
        <v>0</v>
      </c>
      <c r="AG1010">
        <v>365.36</v>
      </c>
      <c r="AH1010">
        <v>104.32</v>
      </c>
      <c r="AI1010">
        <v>13.7</v>
      </c>
      <c r="AJ1010">
        <v>274</v>
      </c>
      <c r="AK1010">
        <v>730.72</v>
      </c>
      <c r="AL1010">
        <v>365.12</v>
      </c>
      <c r="AM1010">
        <v>31.97</v>
      </c>
      <c r="AN1010">
        <v>77.64</v>
      </c>
      <c r="AO1010">
        <v>0</v>
      </c>
      <c r="AP1010">
        <v>0</v>
      </c>
      <c r="AQ1010">
        <v>8402.1</v>
      </c>
      <c r="AR1010">
        <v>0</v>
      </c>
      <c r="AS1010">
        <v>0</v>
      </c>
      <c r="AT1010">
        <v>14965.34</v>
      </c>
      <c r="AU1010">
        <v>0</v>
      </c>
      <c r="AV1010">
        <v>2</v>
      </c>
      <c r="AW1010">
        <v>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</row>
    <row r="1011" spans="1:62">
      <c r="A1011" t="s">
        <v>6511</v>
      </c>
      <c r="B1011" t="s">
        <v>5378</v>
      </c>
      <c r="C1011" t="s">
        <v>5750</v>
      </c>
      <c r="D1011">
        <v>9001126</v>
      </c>
      <c r="E1011" t="s">
        <v>4109</v>
      </c>
      <c r="F1011">
        <v>5.9</v>
      </c>
      <c r="G1011">
        <v>2124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144</v>
      </c>
      <c r="O1011">
        <v>0</v>
      </c>
      <c r="P1011">
        <v>0</v>
      </c>
      <c r="Q1011">
        <v>0</v>
      </c>
      <c r="R1011">
        <v>100</v>
      </c>
      <c r="S1011">
        <v>300</v>
      </c>
      <c r="T1011">
        <v>0</v>
      </c>
      <c r="U1011">
        <v>33</v>
      </c>
      <c r="V1011">
        <v>800</v>
      </c>
      <c r="W1011">
        <v>0</v>
      </c>
      <c r="X1011">
        <v>878.9</v>
      </c>
      <c r="Y1011">
        <v>0</v>
      </c>
      <c r="Z1011">
        <v>4379.9</v>
      </c>
      <c r="AA1011">
        <v>0</v>
      </c>
      <c r="AB1011">
        <v>3619.91</v>
      </c>
      <c r="AC1011">
        <v>0</v>
      </c>
      <c r="AD1011">
        <v>0</v>
      </c>
      <c r="AE1011">
        <v>0</v>
      </c>
      <c r="AF1011">
        <v>0</v>
      </c>
      <c r="AG1011">
        <v>365.95</v>
      </c>
      <c r="AH1011">
        <v>104.32</v>
      </c>
      <c r="AI1011">
        <v>13.72</v>
      </c>
      <c r="AJ1011">
        <v>274</v>
      </c>
      <c r="AK1011">
        <v>731.9</v>
      </c>
      <c r="AL1011">
        <v>365.12</v>
      </c>
      <c r="AM1011">
        <v>32.02</v>
      </c>
      <c r="AN1011">
        <v>77.76</v>
      </c>
      <c r="AO1011">
        <v>41.73</v>
      </c>
      <c r="AP1011">
        <v>0</v>
      </c>
      <c r="AQ1011">
        <v>5549.91</v>
      </c>
      <c r="AR1011">
        <v>0</v>
      </c>
      <c r="AS1011">
        <v>0</v>
      </c>
      <c r="AT1011">
        <v>12916.16</v>
      </c>
      <c r="AU1011">
        <v>0</v>
      </c>
      <c r="AV1011">
        <v>2</v>
      </c>
      <c r="AW1011">
        <v>9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</row>
    <row r="1012" spans="1:62">
      <c r="A1012" t="s">
        <v>6512</v>
      </c>
      <c r="B1012" t="s">
        <v>5378</v>
      </c>
      <c r="C1012" t="s">
        <v>5735</v>
      </c>
      <c r="D1012">
        <v>9001127</v>
      </c>
      <c r="E1012" t="s">
        <v>4113</v>
      </c>
      <c r="F1012">
        <v>6.1</v>
      </c>
      <c r="G1012">
        <v>2196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216</v>
      </c>
      <c r="O1012">
        <v>0</v>
      </c>
      <c r="P1012">
        <v>0</v>
      </c>
      <c r="Q1012">
        <v>0</v>
      </c>
      <c r="R1012">
        <v>100</v>
      </c>
      <c r="S1012">
        <v>300</v>
      </c>
      <c r="T1012">
        <v>0</v>
      </c>
      <c r="U1012">
        <v>33</v>
      </c>
      <c r="V1012">
        <v>800</v>
      </c>
      <c r="W1012">
        <v>0</v>
      </c>
      <c r="X1012">
        <v>302.9</v>
      </c>
      <c r="Y1012">
        <v>0</v>
      </c>
      <c r="Z1012">
        <v>3947.9</v>
      </c>
      <c r="AA1012">
        <v>0</v>
      </c>
      <c r="AB1012">
        <v>3119.2</v>
      </c>
      <c r="AC1012">
        <v>0</v>
      </c>
      <c r="AD1012">
        <v>0</v>
      </c>
      <c r="AE1012">
        <v>0</v>
      </c>
      <c r="AF1012">
        <v>0</v>
      </c>
      <c r="AG1012">
        <v>404.22</v>
      </c>
      <c r="AH1012">
        <v>104.32</v>
      </c>
      <c r="AI1012">
        <v>15.16</v>
      </c>
      <c r="AJ1012">
        <v>303</v>
      </c>
      <c r="AK1012">
        <v>808.44</v>
      </c>
      <c r="AL1012">
        <v>365.12</v>
      </c>
      <c r="AM1012">
        <v>35.37</v>
      </c>
      <c r="AN1012">
        <v>85.9</v>
      </c>
      <c r="AO1012">
        <v>41.73</v>
      </c>
      <c r="AP1012">
        <v>0</v>
      </c>
      <c r="AQ1012">
        <v>3049.2</v>
      </c>
      <c r="AR1012">
        <v>0</v>
      </c>
      <c r="AS1012">
        <v>0</v>
      </c>
      <c r="AT1012">
        <v>13141.8</v>
      </c>
      <c r="AU1012">
        <v>2.89</v>
      </c>
      <c r="AV1012">
        <v>2</v>
      </c>
      <c r="AW1012">
        <v>9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</row>
    <row r="1013" spans="1:62">
      <c r="A1013" t="s">
        <v>6513</v>
      </c>
      <c r="B1013" t="s">
        <v>5378</v>
      </c>
      <c r="C1013" t="s">
        <v>5750</v>
      </c>
      <c r="D1013">
        <v>9001128</v>
      </c>
      <c r="E1013" t="s">
        <v>3127</v>
      </c>
      <c r="F1013">
        <v>5.9</v>
      </c>
      <c r="G1013">
        <v>2124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216</v>
      </c>
      <c r="O1013">
        <v>0</v>
      </c>
      <c r="P1013">
        <v>0</v>
      </c>
      <c r="Q1013">
        <v>0</v>
      </c>
      <c r="R1013">
        <v>100</v>
      </c>
      <c r="S1013">
        <v>300</v>
      </c>
      <c r="T1013">
        <v>0</v>
      </c>
      <c r="U1013">
        <v>33</v>
      </c>
      <c r="V1013">
        <v>800</v>
      </c>
      <c r="W1013">
        <v>0</v>
      </c>
      <c r="X1013">
        <v>878.9</v>
      </c>
      <c r="Y1013">
        <v>0</v>
      </c>
      <c r="Z1013">
        <v>4451.9</v>
      </c>
      <c r="AA1013">
        <v>0</v>
      </c>
      <c r="AB1013">
        <v>3690.49</v>
      </c>
      <c r="AC1013">
        <v>0</v>
      </c>
      <c r="AD1013">
        <v>0</v>
      </c>
      <c r="AE1013">
        <v>0</v>
      </c>
      <c r="AF1013">
        <v>0</v>
      </c>
      <c r="AG1013">
        <v>366.35</v>
      </c>
      <c r="AH1013">
        <v>104.32</v>
      </c>
      <c r="AI1013">
        <v>13.74</v>
      </c>
      <c r="AJ1013">
        <v>275</v>
      </c>
      <c r="AK1013">
        <v>732.7</v>
      </c>
      <c r="AL1013">
        <v>365.12</v>
      </c>
      <c r="AM1013">
        <v>32.06</v>
      </c>
      <c r="AN1013">
        <v>77.85</v>
      </c>
      <c r="AO1013">
        <v>41.73</v>
      </c>
      <c r="AP1013">
        <v>0</v>
      </c>
      <c r="AQ1013">
        <v>5620.49</v>
      </c>
      <c r="AR1013">
        <v>0</v>
      </c>
      <c r="AS1013">
        <v>0</v>
      </c>
      <c r="AT1013">
        <v>13392.22</v>
      </c>
      <c r="AU1013">
        <v>0</v>
      </c>
      <c r="AV1013">
        <v>2</v>
      </c>
      <c r="AW1013">
        <v>9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</row>
    <row r="1014" spans="1:62">
      <c r="A1014" t="s">
        <v>6514</v>
      </c>
      <c r="B1014" t="s">
        <v>5378</v>
      </c>
      <c r="C1014" t="s">
        <v>5756</v>
      </c>
      <c r="D1014">
        <v>9001130</v>
      </c>
      <c r="E1014" t="s">
        <v>2536</v>
      </c>
      <c r="F1014">
        <v>6.3</v>
      </c>
      <c r="G1014">
        <v>2268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144</v>
      </c>
      <c r="O1014">
        <v>0</v>
      </c>
      <c r="P1014">
        <v>0</v>
      </c>
      <c r="Q1014">
        <v>0</v>
      </c>
      <c r="R1014">
        <v>100</v>
      </c>
      <c r="S1014">
        <v>300</v>
      </c>
      <c r="T1014">
        <v>0</v>
      </c>
      <c r="U1014">
        <v>33</v>
      </c>
      <c r="V1014">
        <v>800</v>
      </c>
      <c r="W1014">
        <v>0</v>
      </c>
      <c r="X1014">
        <v>625.66</v>
      </c>
      <c r="Y1014">
        <v>0</v>
      </c>
      <c r="Z1014">
        <v>4270.66</v>
      </c>
      <c r="AA1014">
        <v>0</v>
      </c>
      <c r="AB1014">
        <v>3583.11</v>
      </c>
      <c r="AC1014">
        <v>0</v>
      </c>
      <c r="AD1014">
        <v>0</v>
      </c>
      <c r="AE1014">
        <v>0</v>
      </c>
      <c r="AF1014">
        <v>0</v>
      </c>
      <c r="AG1014">
        <v>325.04</v>
      </c>
      <c r="AH1014">
        <v>104.32</v>
      </c>
      <c r="AI1014">
        <v>12.19</v>
      </c>
      <c r="AJ1014">
        <v>244</v>
      </c>
      <c r="AK1014">
        <v>650.08</v>
      </c>
      <c r="AL1014">
        <v>365.12</v>
      </c>
      <c r="AM1014">
        <v>28.44</v>
      </c>
      <c r="AN1014">
        <v>69.07</v>
      </c>
      <c r="AO1014">
        <v>0</v>
      </c>
      <c r="AP1014">
        <v>0</v>
      </c>
      <c r="AQ1014">
        <v>3513.11</v>
      </c>
      <c r="AR1014">
        <v>0</v>
      </c>
      <c r="AS1014">
        <v>0</v>
      </c>
      <c r="AT1014">
        <v>13259.38</v>
      </c>
      <c r="AU1014">
        <v>0</v>
      </c>
      <c r="AV1014">
        <v>2</v>
      </c>
      <c r="AW1014">
        <v>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</row>
    <row r="1015" spans="1:62">
      <c r="A1015" t="s">
        <v>6515</v>
      </c>
      <c r="B1015" t="s">
        <v>5378</v>
      </c>
      <c r="C1015" t="s">
        <v>5759</v>
      </c>
      <c r="D1015">
        <v>9001131</v>
      </c>
      <c r="E1015" t="s">
        <v>4123</v>
      </c>
      <c r="F1015">
        <v>6.7</v>
      </c>
      <c r="G1015">
        <v>2412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216</v>
      </c>
      <c r="O1015">
        <v>0</v>
      </c>
      <c r="P1015">
        <v>0</v>
      </c>
      <c r="Q1015">
        <v>0</v>
      </c>
      <c r="R1015">
        <v>100</v>
      </c>
      <c r="S1015">
        <v>300</v>
      </c>
      <c r="T1015">
        <v>0</v>
      </c>
      <c r="U1015">
        <v>33</v>
      </c>
      <c r="V1015">
        <v>800</v>
      </c>
      <c r="W1015">
        <v>0</v>
      </c>
      <c r="X1015">
        <v>1330.76</v>
      </c>
      <c r="Y1015">
        <v>0</v>
      </c>
      <c r="Z1015">
        <v>5191.76</v>
      </c>
      <c r="AA1015">
        <v>0</v>
      </c>
      <c r="AB1015">
        <v>4293.67</v>
      </c>
      <c r="AC1015">
        <v>0</v>
      </c>
      <c r="AD1015">
        <v>0</v>
      </c>
      <c r="AE1015">
        <v>0</v>
      </c>
      <c r="AF1015">
        <v>0</v>
      </c>
      <c r="AG1015">
        <v>439.68</v>
      </c>
      <c r="AH1015">
        <v>109.92</v>
      </c>
      <c r="AI1015">
        <v>16.49</v>
      </c>
      <c r="AJ1015">
        <v>330</v>
      </c>
      <c r="AK1015">
        <v>879.37</v>
      </c>
      <c r="AL1015">
        <v>384.72</v>
      </c>
      <c r="AM1015">
        <v>38.47</v>
      </c>
      <c r="AN1015">
        <v>93.43</v>
      </c>
      <c r="AO1015">
        <v>43.97</v>
      </c>
      <c r="AP1015">
        <v>0</v>
      </c>
      <c r="AQ1015">
        <v>4223.67</v>
      </c>
      <c r="AR1015">
        <v>0</v>
      </c>
      <c r="AS1015">
        <v>0</v>
      </c>
      <c r="AT1015">
        <v>14509.49</v>
      </c>
      <c r="AU1015">
        <v>8.57</v>
      </c>
      <c r="AV1015">
        <v>2</v>
      </c>
      <c r="AW1015">
        <v>9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</row>
    <row r="1016" spans="1:62">
      <c r="A1016" t="s">
        <v>6516</v>
      </c>
      <c r="B1016" t="s">
        <v>5378</v>
      </c>
      <c r="C1016" t="s">
        <v>5756</v>
      </c>
      <c r="D1016">
        <v>9001132</v>
      </c>
      <c r="E1016" t="s">
        <v>4127</v>
      </c>
      <c r="F1016">
        <v>6.3</v>
      </c>
      <c r="G1016">
        <v>2268</v>
      </c>
      <c r="H1016">
        <v>0</v>
      </c>
      <c r="I1016">
        <v>0</v>
      </c>
      <c r="J1016">
        <v>208.55</v>
      </c>
      <c r="K1016">
        <v>20</v>
      </c>
      <c r="L1016">
        <v>12</v>
      </c>
      <c r="M1016">
        <v>0</v>
      </c>
      <c r="N1016">
        <v>144</v>
      </c>
      <c r="O1016">
        <v>0</v>
      </c>
      <c r="P1016">
        <v>0</v>
      </c>
      <c r="Q1016">
        <v>0</v>
      </c>
      <c r="R1016">
        <v>100</v>
      </c>
      <c r="S1016">
        <v>300</v>
      </c>
      <c r="T1016">
        <v>0</v>
      </c>
      <c r="U1016">
        <v>33</v>
      </c>
      <c r="V1016">
        <v>800</v>
      </c>
      <c r="W1016">
        <v>0</v>
      </c>
      <c r="X1016">
        <v>1092.48</v>
      </c>
      <c r="Y1016">
        <v>0</v>
      </c>
      <c r="Z1016">
        <v>4978.03</v>
      </c>
      <c r="AA1016">
        <v>0</v>
      </c>
      <c r="AB1016">
        <v>4328.31</v>
      </c>
      <c r="AC1016">
        <v>0</v>
      </c>
      <c r="AD1016">
        <v>0</v>
      </c>
      <c r="AE1016">
        <v>0</v>
      </c>
      <c r="AF1016">
        <v>0</v>
      </c>
      <c r="AG1016">
        <v>304</v>
      </c>
      <c r="AH1016">
        <v>104.32</v>
      </c>
      <c r="AI1016">
        <v>11.4</v>
      </c>
      <c r="AJ1016">
        <v>228</v>
      </c>
      <c r="AK1016">
        <v>608.01</v>
      </c>
      <c r="AL1016">
        <v>365.12</v>
      </c>
      <c r="AM1016">
        <v>26.6</v>
      </c>
      <c r="AN1016">
        <v>64.6</v>
      </c>
      <c r="AO1016">
        <v>41.73</v>
      </c>
      <c r="AP1016">
        <v>0</v>
      </c>
      <c r="AQ1016">
        <v>4258.31</v>
      </c>
      <c r="AR1016">
        <v>0</v>
      </c>
      <c r="AS1016">
        <v>0</v>
      </c>
      <c r="AT1016">
        <v>14608.87</v>
      </c>
      <c r="AU1016">
        <v>10.52</v>
      </c>
      <c r="AV1016">
        <v>2</v>
      </c>
      <c r="AW1016">
        <v>9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>
      <c r="A1017" t="s">
        <v>6517</v>
      </c>
      <c r="B1017" t="s">
        <v>5378</v>
      </c>
      <c r="C1017" t="s">
        <v>5735</v>
      </c>
      <c r="D1017">
        <v>9001133</v>
      </c>
      <c r="E1017" t="s">
        <v>4131</v>
      </c>
      <c r="F1017">
        <v>5.9</v>
      </c>
      <c r="G1017">
        <v>2124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144</v>
      </c>
      <c r="O1017">
        <v>0</v>
      </c>
      <c r="P1017">
        <v>0</v>
      </c>
      <c r="Q1017">
        <v>0</v>
      </c>
      <c r="R1017">
        <v>100</v>
      </c>
      <c r="S1017">
        <v>300</v>
      </c>
      <c r="T1017">
        <v>0</v>
      </c>
      <c r="U1017">
        <v>33</v>
      </c>
      <c r="V1017">
        <v>800</v>
      </c>
      <c r="W1017">
        <v>0</v>
      </c>
      <c r="X1017">
        <v>585.93</v>
      </c>
      <c r="Y1017">
        <v>0</v>
      </c>
      <c r="Z1017">
        <v>4086.93</v>
      </c>
      <c r="AA1017">
        <v>0</v>
      </c>
      <c r="AB1017">
        <v>3365.65</v>
      </c>
      <c r="AC1017">
        <v>0</v>
      </c>
      <c r="AD1017">
        <v>0</v>
      </c>
      <c r="AE1017">
        <v>0</v>
      </c>
      <c r="AF1017">
        <v>0</v>
      </c>
      <c r="AG1017">
        <v>344.06</v>
      </c>
      <c r="AH1017">
        <v>104.32</v>
      </c>
      <c r="AI1017">
        <v>12.9</v>
      </c>
      <c r="AJ1017">
        <v>258</v>
      </c>
      <c r="AK1017">
        <v>688.11</v>
      </c>
      <c r="AL1017">
        <v>365.12</v>
      </c>
      <c r="AM1017">
        <v>30.1</v>
      </c>
      <c r="AN1017">
        <v>73.11</v>
      </c>
      <c r="AO1017">
        <v>41.73</v>
      </c>
      <c r="AP1017">
        <v>0</v>
      </c>
      <c r="AQ1017">
        <v>3295.65</v>
      </c>
      <c r="AR1017">
        <v>0</v>
      </c>
      <c r="AS1017">
        <v>0</v>
      </c>
      <c r="AT1017">
        <v>13215.09</v>
      </c>
      <c r="AU1017">
        <v>0</v>
      </c>
      <c r="AV1017">
        <v>2</v>
      </c>
      <c r="AW1017">
        <v>9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>
      <c r="A1018" t="s">
        <v>6518</v>
      </c>
      <c r="B1018" t="s">
        <v>5378</v>
      </c>
      <c r="C1018" t="s">
        <v>5737</v>
      </c>
      <c r="D1018">
        <v>9001134</v>
      </c>
      <c r="E1018" t="s">
        <v>4135</v>
      </c>
      <c r="F1018">
        <v>6.7</v>
      </c>
      <c r="G1018">
        <v>2412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144</v>
      </c>
      <c r="O1018">
        <v>0</v>
      </c>
      <c r="P1018">
        <v>0</v>
      </c>
      <c r="Q1018">
        <v>0</v>
      </c>
      <c r="R1018">
        <v>100</v>
      </c>
      <c r="S1018">
        <v>300</v>
      </c>
      <c r="T1018">
        <v>0</v>
      </c>
      <c r="U1018">
        <v>33</v>
      </c>
      <c r="V1018">
        <v>800</v>
      </c>
      <c r="W1018">
        <v>0</v>
      </c>
      <c r="X1018">
        <v>410.69</v>
      </c>
      <c r="Y1018">
        <v>0</v>
      </c>
      <c r="Z1018">
        <v>4199.69</v>
      </c>
      <c r="AA1018">
        <v>0</v>
      </c>
      <c r="AB1018">
        <v>3231.2</v>
      </c>
      <c r="AC1018">
        <v>0</v>
      </c>
      <c r="AD1018">
        <v>0</v>
      </c>
      <c r="AE1018">
        <v>0</v>
      </c>
      <c r="AF1018">
        <v>0</v>
      </c>
      <c r="AG1018">
        <v>474.17</v>
      </c>
      <c r="AH1018">
        <v>118.54</v>
      </c>
      <c r="AI1018">
        <v>17.78</v>
      </c>
      <c r="AJ1018">
        <v>356</v>
      </c>
      <c r="AK1018">
        <v>948.35</v>
      </c>
      <c r="AL1018">
        <v>414.89</v>
      </c>
      <c r="AM1018">
        <v>41.49</v>
      </c>
      <c r="AN1018">
        <v>100.76</v>
      </c>
      <c r="AO1018">
        <v>47.42</v>
      </c>
      <c r="AP1018">
        <v>0</v>
      </c>
      <c r="AQ1018">
        <v>3161.2</v>
      </c>
      <c r="AR1018">
        <v>0</v>
      </c>
      <c r="AS1018">
        <v>0</v>
      </c>
      <c r="AT1018">
        <v>13370.22</v>
      </c>
      <c r="AU1018">
        <v>6.27</v>
      </c>
      <c r="AV1018">
        <v>2</v>
      </c>
      <c r="AW1018">
        <v>9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</row>
    <row r="1019" spans="1:62">
      <c r="A1019" t="s">
        <v>6519</v>
      </c>
      <c r="B1019" t="s">
        <v>5378</v>
      </c>
      <c r="C1019" t="s">
        <v>5756</v>
      </c>
      <c r="D1019">
        <v>9001135</v>
      </c>
      <c r="E1019" t="s">
        <v>4139</v>
      </c>
      <c r="F1019">
        <v>6.3</v>
      </c>
      <c r="G1019">
        <v>2268</v>
      </c>
      <c r="H1019">
        <v>0</v>
      </c>
      <c r="I1019">
        <v>0</v>
      </c>
      <c r="J1019">
        <v>208.55</v>
      </c>
      <c r="K1019">
        <v>0</v>
      </c>
      <c r="L1019">
        <v>0</v>
      </c>
      <c r="M1019">
        <v>0</v>
      </c>
      <c r="N1019">
        <v>216</v>
      </c>
      <c r="O1019">
        <v>0</v>
      </c>
      <c r="P1019">
        <v>0</v>
      </c>
      <c r="Q1019">
        <v>0</v>
      </c>
      <c r="R1019">
        <v>100</v>
      </c>
      <c r="S1019">
        <v>300</v>
      </c>
      <c r="T1019">
        <v>0</v>
      </c>
      <c r="U1019">
        <v>33</v>
      </c>
      <c r="V1019">
        <v>800</v>
      </c>
      <c r="W1019">
        <v>0</v>
      </c>
      <c r="X1019">
        <v>1251.31</v>
      </c>
      <c r="Y1019">
        <v>0</v>
      </c>
      <c r="Z1019">
        <v>5176.86</v>
      </c>
      <c r="AA1019">
        <v>0</v>
      </c>
      <c r="AB1019">
        <v>4377.66</v>
      </c>
      <c r="AC1019">
        <v>0</v>
      </c>
      <c r="AD1019">
        <v>0</v>
      </c>
      <c r="AE1019">
        <v>0</v>
      </c>
      <c r="AF1019">
        <v>0</v>
      </c>
      <c r="AG1019">
        <v>387.35</v>
      </c>
      <c r="AH1019">
        <v>104.32</v>
      </c>
      <c r="AI1019">
        <v>14.53</v>
      </c>
      <c r="AJ1019">
        <v>291</v>
      </c>
      <c r="AK1019">
        <v>774.7</v>
      </c>
      <c r="AL1019">
        <v>365.12</v>
      </c>
      <c r="AM1019">
        <v>33.89</v>
      </c>
      <c r="AN1019">
        <v>82.31</v>
      </c>
      <c r="AO1019">
        <v>41.73</v>
      </c>
      <c r="AP1019">
        <v>0</v>
      </c>
      <c r="AQ1019">
        <v>12307.66</v>
      </c>
      <c r="AR1019">
        <v>0</v>
      </c>
      <c r="AS1019">
        <v>0</v>
      </c>
      <c r="AT1019">
        <v>14803.26</v>
      </c>
      <c r="AU1019">
        <v>0</v>
      </c>
      <c r="AV1019">
        <v>2</v>
      </c>
      <c r="AW1019">
        <v>9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</row>
    <row r="1020" spans="1:62">
      <c r="A1020" t="s">
        <v>6520</v>
      </c>
      <c r="B1020" t="s">
        <v>5378</v>
      </c>
      <c r="C1020" t="s">
        <v>5756</v>
      </c>
      <c r="D1020">
        <v>9001136</v>
      </c>
      <c r="E1020" t="s">
        <v>4143</v>
      </c>
      <c r="F1020">
        <v>6.3</v>
      </c>
      <c r="G1020">
        <v>2268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144</v>
      </c>
      <c r="O1020">
        <v>0</v>
      </c>
      <c r="P1020">
        <v>0</v>
      </c>
      <c r="Q1020">
        <v>0</v>
      </c>
      <c r="R1020">
        <v>100</v>
      </c>
      <c r="S1020">
        <v>300</v>
      </c>
      <c r="T1020">
        <v>0</v>
      </c>
      <c r="U1020">
        <v>33</v>
      </c>
      <c r="V1020">
        <v>800</v>
      </c>
      <c r="W1020">
        <v>0</v>
      </c>
      <c r="X1020">
        <v>1251.31</v>
      </c>
      <c r="Y1020">
        <v>0</v>
      </c>
      <c r="Z1020">
        <v>4896.31</v>
      </c>
      <c r="AA1020">
        <v>0</v>
      </c>
      <c r="AB1020">
        <v>4139.44</v>
      </c>
      <c r="AC1020">
        <v>0</v>
      </c>
      <c r="AD1020">
        <v>0</v>
      </c>
      <c r="AE1020">
        <v>0</v>
      </c>
      <c r="AF1020">
        <v>0</v>
      </c>
      <c r="AG1020">
        <v>363.9</v>
      </c>
      <c r="AH1020">
        <v>104.32</v>
      </c>
      <c r="AI1020">
        <v>13.65</v>
      </c>
      <c r="AJ1020">
        <v>273</v>
      </c>
      <c r="AK1020">
        <v>727.8</v>
      </c>
      <c r="AL1020">
        <v>365.12</v>
      </c>
      <c r="AM1020">
        <v>31.84</v>
      </c>
      <c r="AN1020">
        <v>77.33</v>
      </c>
      <c r="AO1020">
        <v>41.73</v>
      </c>
      <c r="AP1020">
        <v>0</v>
      </c>
      <c r="AQ1020">
        <v>4069.44</v>
      </c>
      <c r="AR1020">
        <v>0</v>
      </c>
      <c r="AS1020">
        <v>0</v>
      </c>
      <c r="AT1020">
        <v>14205.7</v>
      </c>
      <c r="AU1020">
        <v>4.09</v>
      </c>
      <c r="AV1020">
        <v>2</v>
      </c>
      <c r="AW1020">
        <v>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</row>
    <row r="1021" spans="1:62">
      <c r="A1021" t="s">
        <v>6521</v>
      </c>
      <c r="B1021" t="s">
        <v>5378</v>
      </c>
      <c r="C1021" t="s">
        <v>5735</v>
      </c>
      <c r="D1021">
        <v>9001137</v>
      </c>
      <c r="E1021" t="s">
        <v>4147</v>
      </c>
      <c r="F1021">
        <v>5.7</v>
      </c>
      <c r="G1021">
        <v>2052</v>
      </c>
      <c r="H1021">
        <v>0</v>
      </c>
      <c r="I1021">
        <v>0</v>
      </c>
      <c r="J1021">
        <v>377.38</v>
      </c>
      <c r="K1021">
        <v>0</v>
      </c>
      <c r="L1021">
        <v>0</v>
      </c>
      <c r="M1021">
        <v>0</v>
      </c>
      <c r="N1021">
        <v>144</v>
      </c>
      <c r="O1021">
        <v>0</v>
      </c>
      <c r="P1021">
        <v>0</v>
      </c>
      <c r="Q1021">
        <v>0</v>
      </c>
      <c r="R1021">
        <v>100</v>
      </c>
      <c r="S1021">
        <v>300</v>
      </c>
      <c r="T1021">
        <v>0</v>
      </c>
      <c r="U1021">
        <v>33</v>
      </c>
      <c r="V1021">
        <v>800</v>
      </c>
      <c r="W1021">
        <v>0</v>
      </c>
      <c r="X1021">
        <v>566.07</v>
      </c>
      <c r="Y1021">
        <v>0</v>
      </c>
      <c r="Z1021">
        <v>4372.45</v>
      </c>
      <c r="AA1021">
        <v>0</v>
      </c>
      <c r="AB1021">
        <v>3668.11</v>
      </c>
      <c r="AC1021">
        <v>0</v>
      </c>
      <c r="AD1021">
        <v>0</v>
      </c>
      <c r="AE1021">
        <v>0</v>
      </c>
      <c r="AF1021">
        <v>0</v>
      </c>
      <c r="AG1021">
        <v>334.48</v>
      </c>
      <c r="AH1021">
        <v>104.32</v>
      </c>
      <c r="AI1021">
        <v>12.54</v>
      </c>
      <c r="AJ1021">
        <v>251</v>
      </c>
      <c r="AK1021">
        <v>668.96</v>
      </c>
      <c r="AL1021">
        <v>365.12</v>
      </c>
      <c r="AM1021">
        <v>29.27</v>
      </c>
      <c r="AN1021">
        <v>71.08</v>
      </c>
      <c r="AO1021">
        <v>0</v>
      </c>
      <c r="AP1021">
        <v>0</v>
      </c>
      <c r="AQ1021">
        <v>3598.11</v>
      </c>
      <c r="AR1021">
        <v>0</v>
      </c>
      <c r="AS1021">
        <v>0</v>
      </c>
      <c r="AT1021">
        <v>13937.63</v>
      </c>
      <c r="AU1021">
        <v>10.19</v>
      </c>
      <c r="AV1021">
        <v>2</v>
      </c>
      <c r="AW1021">
        <v>9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>
      <c r="A1022" t="s">
        <v>6522</v>
      </c>
      <c r="B1022" t="s">
        <v>5378</v>
      </c>
      <c r="C1022" t="s">
        <v>5756</v>
      </c>
      <c r="D1022">
        <v>9001138</v>
      </c>
      <c r="E1022" t="s">
        <v>4151</v>
      </c>
      <c r="F1022">
        <v>6.3</v>
      </c>
      <c r="G1022">
        <v>2268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144</v>
      </c>
      <c r="O1022">
        <v>0</v>
      </c>
      <c r="P1022">
        <v>0</v>
      </c>
      <c r="Q1022">
        <v>0</v>
      </c>
      <c r="R1022">
        <v>100</v>
      </c>
      <c r="S1022">
        <v>300</v>
      </c>
      <c r="T1022">
        <v>0</v>
      </c>
      <c r="U1022">
        <v>33</v>
      </c>
      <c r="V1022">
        <v>800</v>
      </c>
      <c r="W1022">
        <v>0</v>
      </c>
      <c r="X1022">
        <v>1251.31</v>
      </c>
      <c r="Y1022">
        <v>0</v>
      </c>
      <c r="Z1022">
        <v>4896.31</v>
      </c>
      <c r="AA1022">
        <v>0</v>
      </c>
      <c r="AB1022">
        <v>4134.92</v>
      </c>
      <c r="AC1022">
        <v>0</v>
      </c>
      <c r="AD1022">
        <v>0</v>
      </c>
      <c r="AE1022">
        <v>0</v>
      </c>
      <c r="AF1022">
        <v>0</v>
      </c>
      <c r="AG1022">
        <v>366.33</v>
      </c>
      <c r="AH1022">
        <v>104.32</v>
      </c>
      <c r="AI1022">
        <v>13.74</v>
      </c>
      <c r="AJ1022">
        <v>275</v>
      </c>
      <c r="AK1022">
        <v>732.65</v>
      </c>
      <c r="AL1022">
        <v>365.12</v>
      </c>
      <c r="AM1022">
        <v>32.05</v>
      </c>
      <c r="AN1022">
        <v>77.84</v>
      </c>
      <c r="AO1022">
        <v>41.73</v>
      </c>
      <c r="AP1022">
        <v>0</v>
      </c>
      <c r="AQ1022">
        <v>4064.92</v>
      </c>
      <c r="AR1022">
        <v>0</v>
      </c>
      <c r="AS1022">
        <v>0</v>
      </c>
      <c r="AT1022">
        <v>14192.14</v>
      </c>
      <c r="AU1022">
        <v>3.82</v>
      </c>
      <c r="AV1022">
        <v>2</v>
      </c>
      <c r="AW1022">
        <v>9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</row>
    <row r="1023" spans="1:62">
      <c r="A1023" t="s">
        <v>6523</v>
      </c>
      <c r="B1023" t="s">
        <v>5378</v>
      </c>
      <c r="C1023" t="s">
        <v>5750</v>
      </c>
      <c r="D1023">
        <v>9001139</v>
      </c>
      <c r="E1023" t="s">
        <v>4155</v>
      </c>
      <c r="F1023">
        <v>5.5</v>
      </c>
      <c r="G1023">
        <v>1980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216</v>
      </c>
      <c r="O1023">
        <v>0</v>
      </c>
      <c r="P1023">
        <v>0</v>
      </c>
      <c r="Q1023">
        <v>0</v>
      </c>
      <c r="R1023">
        <v>100</v>
      </c>
      <c r="S1023">
        <v>300</v>
      </c>
      <c r="T1023">
        <v>0</v>
      </c>
      <c r="U1023">
        <v>33</v>
      </c>
      <c r="V1023">
        <v>800</v>
      </c>
      <c r="W1023">
        <v>0</v>
      </c>
      <c r="X1023">
        <v>546.21</v>
      </c>
      <c r="Y1023">
        <v>0</v>
      </c>
      <c r="Z1023">
        <v>3975.21</v>
      </c>
      <c r="AA1023">
        <v>0</v>
      </c>
      <c r="AB1023">
        <v>3191.93</v>
      </c>
      <c r="AC1023">
        <v>0</v>
      </c>
      <c r="AD1023">
        <v>0</v>
      </c>
      <c r="AE1023">
        <v>0</v>
      </c>
      <c r="AF1023">
        <v>0</v>
      </c>
      <c r="AG1023">
        <v>378.76</v>
      </c>
      <c r="AH1023">
        <v>104.32</v>
      </c>
      <c r="AI1023">
        <v>14.2</v>
      </c>
      <c r="AJ1023">
        <v>284</v>
      </c>
      <c r="AK1023">
        <v>757.52</v>
      </c>
      <c r="AL1023">
        <v>365.12</v>
      </c>
      <c r="AM1023">
        <v>33.14</v>
      </c>
      <c r="AN1023">
        <v>80.49</v>
      </c>
      <c r="AO1023">
        <v>41.73</v>
      </c>
      <c r="AP1023">
        <v>0</v>
      </c>
      <c r="AQ1023">
        <v>3121.93</v>
      </c>
      <c r="AR1023">
        <v>0</v>
      </c>
      <c r="AS1023">
        <v>0</v>
      </c>
      <c r="AT1023">
        <v>12509.05</v>
      </c>
      <c r="AU1023">
        <v>0</v>
      </c>
      <c r="AV1023">
        <v>2</v>
      </c>
      <c r="AW1023">
        <v>9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>
      <c r="A1024" t="s">
        <v>6524</v>
      </c>
      <c r="B1024" t="s">
        <v>5378</v>
      </c>
      <c r="C1024" t="s">
        <v>5759</v>
      </c>
      <c r="D1024">
        <v>9001140</v>
      </c>
      <c r="E1024" t="s">
        <v>4159</v>
      </c>
      <c r="F1024">
        <v>6.9</v>
      </c>
      <c r="G1024">
        <v>2484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144</v>
      </c>
      <c r="O1024">
        <v>0</v>
      </c>
      <c r="P1024">
        <v>0</v>
      </c>
      <c r="Q1024">
        <v>0</v>
      </c>
      <c r="R1024">
        <v>100</v>
      </c>
      <c r="S1024">
        <v>300</v>
      </c>
      <c r="T1024">
        <v>0</v>
      </c>
      <c r="U1024">
        <v>33</v>
      </c>
      <c r="V1024">
        <v>800</v>
      </c>
      <c r="W1024">
        <v>0</v>
      </c>
      <c r="X1024">
        <v>1027.86</v>
      </c>
      <c r="Y1024">
        <v>0</v>
      </c>
      <c r="Z1024">
        <v>4888.86</v>
      </c>
      <c r="AA1024">
        <v>0</v>
      </c>
      <c r="AB1024">
        <v>3883.58</v>
      </c>
      <c r="AC1024">
        <v>0</v>
      </c>
      <c r="AD1024">
        <v>0</v>
      </c>
      <c r="AE1024">
        <v>0</v>
      </c>
      <c r="AF1024">
        <v>0</v>
      </c>
      <c r="AG1024">
        <v>492.65</v>
      </c>
      <c r="AH1024">
        <v>123.16</v>
      </c>
      <c r="AI1024">
        <v>18.47</v>
      </c>
      <c r="AJ1024">
        <v>369</v>
      </c>
      <c r="AK1024">
        <v>985.3</v>
      </c>
      <c r="AL1024">
        <v>431.06</v>
      </c>
      <c r="AM1024">
        <v>43.11</v>
      </c>
      <c r="AN1024">
        <v>104.69</v>
      </c>
      <c r="AO1024">
        <v>49.26</v>
      </c>
      <c r="AP1024">
        <v>0</v>
      </c>
      <c r="AQ1024">
        <v>5813.58</v>
      </c>
      <c r="AR1024">
        <v>0</v>
      </c>
      <c r="AS1024">
        <v>0</v>
      </c>
      <c r="AT1024">
        <v>13885.02</v>
      </c>
      <c r="AU1024">
        <v>0</v>
      </c>
      <c r="AV1024">
        <v>2</v>
      </c>
      <c r="AW1024">
        <v>9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>
      <c r="A1025" t="s">
        <v>6525</v>
      </c>
      <c r="B1025" t="s">
        <v>5378</v>
      </c>
      <c r="C1025" t="s">
        <v>5750</v>
      </c>
      <c r="D1025">
        <v>9001141</v>
      </c>
      <c r="E1025" t="s">
        <v>4163</v>
      </c>
      <c r="F1025">
        <v>6.3</v>
      </c>
      <c r="G1025">
        <v>2268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216</v>
      </c>
      <c r="O1025">
        <v>0</v>
      </c>
      <c r="P1025">
        <v>0</v>
      </c>
      <c r="Q1025">
        <v>0</v>
      </c>
      <c r="R1025">
        <v>100</v>
      </c>
      <c r="S1025">
        <v>300</v>
      </c>
      <c r="T1025">
        <v>0</v>
      </c>
      <c r="U1025">
        <v>33</v>
      </c>
      <c r="V1025">
        <v>800</v>
      </c>
      <c r="W1025">
        <v>0</v>
      </c>
      <c r="X1025">
        <v>625.66</v>
      </c>
      <c r="Y1025">
        <v>0</v>
      </c>
      <c r="Z1025">
        <v>4342.66</v>
      </c>
      <c r="AA1025">
        <v>0</v>
      </c>
      <c r="AB1025">
        <v>3547.87</v>
      </c>
      <c r="AC1025">
        <v>0</v>
      </c>
      <c r="AD1025">
        <v>0</v>
      </c>
      <c r="AE1025">
        <v>0</v>
      </c>
      <c r="AF1025">
        <v>0</v>
      </c>
      <c r="AG1025">
        <v>385.03</v>
      </c>
      <c r="AH1025">
        <v>104.32</v>
      </c>
      <c r="AI1025">
        <v>14.44</v>
      </c>
      <c r="AJ1025">
        <v>289</v>
      </c>
      <c r="AK1025">
        <v>770.06</v>
      </c>
      <c r="AL1025">
        <v>365.12</v>
      </c>
      <c r="AM1025">
        <v>33.69</v>
      </c>
      <c r="AN1025">
        <v>81.82</v>
      </c>
      <c r="AO1025">
        <v>41.73</v>
      </c>
      <c r="AP1025">
        <v>0</v>
      </c>
      <c r="AQ1025">
        <v>3477.87</v>
      </c>
      <c r="AR1025">
        <v>0</v>
      </c>
      <c r="AS1025">
        <v>0</v>
      </c>
      <c r="AT1025">
        <v>14632.29</v>
      </c>
      <c r="AU1025">
        <v>34.63</v>
      </c>
      <c r="AV1025">
        <v>2</v>
      </c>
      <c r="AW1025">
        <v>9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</row>
    <row r="1026" spans="1:62">
      <c r="A1026" t="s">
        <v>6526</v>
      </c>
      <c r="B1026" t="s">
        <v>5378</v>
      </c>
      <c r="C1026" t="s">
        <v>5756</v>
      </c>
      <c r="D1026">
        <v>9001142</v>
      </c>
      <c r="E1026" t="s">
        <v>4167</v>
      </c>
      <c r="F1026">
        <v>6.3</v>
      </c>
      <c r="G1026">
        <v>2268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144</v>
      </c>
      <c r="O1026">
        <v>0</v>
      </c>
      <c r="P1026">
        <v>0</v>
      </c>
      <c r="Q1026">
        <v>0</v>
      </c>
      <c r="R1026">
        <v>100</v>
      </c>
      <c r="S1026">
        <v>300</v>
      </c>
      <c r="T1026">
        <v>0</v>
      </c>
      <c r="U1026">
        <v>33</v>
      </c>
      <c r="V1026">
        <v>800</v>
      </c>
      <c r="W1026">
        <v>0</v>
      </c>
      <c r="X1026">
        <v>625.66</v>
      </c>
      <c r="Y1026">
        <v>0</v>
      </c>
      <c r="Z1026">
        <v>4270.66</v>
      </c>
      <c r="AA1026">
        <v>0</v>
      </c>
      <c r="AB1026">
        <v>3625.95</v>
      </c>
      <c r="AC1026">
        <v>0</v>
      </c>
      <c r="AD1026">
        <v>0</v>
      </c>
      <c r="AE1026">
        <v>0</v>
      </c>
      <c r="AF1026">
        <v>0</v>
      </c>
      <c r="AG1026">
        <v>301.1</v>
      </c>
      <c r="AH1026">
        <v>104.32</v>
      </c>
      <c r="AI1026">
        <v>11.29</v>
      </c>
      <c r="AJ1026">
        <v>226</v>
      </c>
      <c r="AK1026">
        <v>602.19</v>
      </c>
      <c r="AL1026">
        <v>365.12</v>
      </c>
      <c r="AM1026">
        <v>26.35</v>
      </c>
      <c r="AN1026">
        <v>63.98</v>
      </c>
      <c r="AO1026">
        <v>41.73</v>
      </c>
      <c r="AP1026">
        <v>0</v>
      </c>
      <c r="AQ1026">
        <v>3555.95</v>
      </c>
      <c r="AR1026">
        <v>0</v>
      </c>
      <c r="AS1026">
        <v>0</v>
      </c>
      <c r="AT1026">
        <v>13916.53</v>
      </c>
      <c r="AU1026">
        <v>10.82</v>
      </c>
      <c r="AV1026">
        <v>2</v>
      </c>
      <c r="AW1026">
        <v>9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</row>
    <row r="1027" spans="1:62">
      <c r="A1027" t="s">
        <v>6527</v>
      </c>
      <c r="B1027" t="s">
        <v>5378</v>
      </c>
      <c r="C1027" t="s">
        <v>5641</v>
      </c>
      <c r="D1027">
        <v>9001143</v>
      </c>
      <c r="E1027" t="s">
        <v>3752</v>
      </c>
      <c r="F1027">
        <v>4.1</v>
      </c>
      <c r="G1027">
        <v>1476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100</v>
      </c>
      <c r="S1027">
        <v>300</v>
      </c>
      <c r="T1027">
        <v>700</v>
      </c>
      <c r="U1027">
        <v>33</v>
      </c>
      <c r="V1027">
        <v>800</v>
      </c>
      <c r="W1027">
        <v>0</v>
      </c>
      <c r="X1027">
        <v>0</v>
      </c>
      <c r="Y1027">
        <v>0</v>
      </c>
      <c r="Z1027">
        <v>3409</v>
      </c>
      <c r="AA1027">
        <v>0</v>
      </c>
      <c r="AB1027">
        <v>2623.51</v>
      </c>
      <c r="AC1027">
        <v>0</v>
      </c>
      <c r="AD1027">
        <v>0</v>
      </c>
      <c r="AE1027">
        <v>0</v>
      </c>
      <c r="AF1027">
        <v>0</v>
      </c>
      <c r="AG1027">
        <v>379.92</v>
      </c>
      <c r="AH1027">
        <v>104.32</v>
      </c>
      <c r="AI1027">
        <v>14.25</v>
      </c>
      <c r="AJ1027">
        <v>285</v>
      </c>
      <c r="AK1027">
        <v>759.84</v>
      </c>
      <c r="AL1027">
        <v>365.12</v>
      </c>
      <c r="AM1027">
        <v>33.24</v>
      </c>
      <c r="AN1027">
        <v>80.73</v>
      </c>
      <c r="AO1027">
        <v>41.73</v>
      </c>
      <c r="AP1027">
        <v>0</v>
      </c>
      <c r="AQ1027">
        <v>2553.51</v>
      </c>
      <c r="AR1027">
        <v>0</v>
      </c>
      <c r="AS1027">
        <v>0</v>
      </c>
      <c r="AT1027">
        <v>14210.53</v>
      </c>
      <c r="AU1027">
        <v>49.71</v>
      </c>
      <c r="AV1027">
        <v>2</v>
      </c>
      <c r="AW1027">
        <v>9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</row>
    <row r="1028" spans="1:62">
      <c r="A1028" t="s">
        <v>6528</v>
      </c>
      <c r="B1028" t="s">
        <v>5378</v>
      </c>
      <c r="C1028" t="s">
        <v>5512</v>
      </c>
      <c r="D1028">
        <v>9001144</v>
      </c>
      <c r="E1028" t="s">
        <v>531</v>
      </c>
      <c r="F1028">
        <v>3.7</v>
      </c>
      <c r="G1028">
        <v>1332</v>
      </c>
      <c r="H1028">
        <v>0</v>
      </c>
      <c r="I1028">
        <v>0</v>
      </c>
      <c r="J1028">
        <v>244.97</v>
      </c>
      <c r="K1028">
        <v>70</v>
      </c>
      <c r="L1028">
        <v>96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100</v>
      </c>
      <c r="S1028">
        <v>300</v>
      </c>
      <c r="T1028">
        <v>0</v>
      </c>
      <c r="U1028">
        <v>33</v>
      </c>
      <c r="V1028">
        <v>800</v>
      </c>
      <c r="W1028">
        <v>0</v>
      </c>
      <c r="X1028">
        <v>715.17</v>
      </c>
      <c r="Y1028">
        <v>0</v>
      </c>
      <c r="Z1028">
        <v>3691.14</v>
      </c>
      <c r="AA1028">
        <v>0</v>
      </c>
      <c r="AB1028">
        <v>3012.82</v>
      </c>
      <c r="AC1028">
        <v>0</v>
      </c>
      <c r="AD1028">
        <v>0</v>
      </c>
      <c r="AE1028">
        <v>0</v>
      </c>
      <c r="AF1028">
        <v>0</v>
      </c>
      <c r="AG1028">
        <v>320</v>
      </c>
      <c r="AH1028">
        <v>104.32</v>
      </c>
      <c r="AI1028">
        <v>12</v>
      </c>
      <c r="AJ1028">
        <v>240</v>
      </c>
      <c r="AK1028">
        <v>640</v>
      </c>
      <c r="AL1028">
        <v>365.12</v>
      </c>
      <c r="AM1028">
        <v>28</v>
      </c>
      <c r="AN1028">
        <v>68</v>
      </c>
      <c r="AO1028">
        <v>41.73</v>
      </c>
      <c r="AP1028">
        <v>0</v>
      </c>
      <c r="AQ1028">
        <v>2942.82</v>
      </c>
      <c r="AR1028">
        <v>0</v>
      </c>
      <c r="AS1028">
        <v>0</v>
      </c>
      <c r="AT1028">
        <v>10193.98</v>
      </c>
      <c r="AU1028">
        <v>0</v>
      </c>
      <c r="AV1028">
        <v>2</v>
      </c>
      <c r="AW1028">
        <v>9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</row>
    <row r="1029" spans="1:62">
      <c r="A1029" t="s">
        <v>6529</v>
      </c>
      <c r="B1029" t="s">
        <v>5378</v>
      </c>
      <c r="C1029" t="s">
        <v>5512</v>
      </c>
      <c r="D1029">
        <v>9001145</v>
      </c>
      <c r="E1029" t="s">
        <v>4190</v>
      </c>
      <c r="F1029">
        <v>3.7</v>
      </c>
      <c r="G1029">
        <v>1332</v>
      </c>
      <c r="H1029">
        <v>0</v>
      </c>
      <c r="I1029">
        <v>0</v>
      </c>
      <c r="J1029">
        <v>122.48</v>
      </c>
      <c r="K1029">
        <v>70</v>
      </c>
      <c r="L1029">
        <v>84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100</v>
      </c>
      <c r="S1029">
        <v>300</v>
      </c>
      <c r="T1029">
        <v>0</v>
      </c>
      <c r="U1029">
        <v>33</v>
      </c>
      <c r="V1029">
        <v>800</v>
      </c>
      <c r="W1029">
        <v>0</v>
      </c>
      <c r="X1029">
        <v>1033.38</v>
      </c>
      <c r="Y1029">
        <v>0</v>
      </c>
      <c r="Z1029">
        <v>3874.86</v>
      </c>
      <c r="AA1029">
        <v>0</v>
      </c>
      <c r="AB1029">
        <v>3196.54</v>
      </c>
      <c r="AC1029">
        <v>0</v>
      </c>
      <c r="AD1029">
        <v>0</v>
      </c>
      <c r="AE1029">
        <v>0</v>
      </c>
      <c r="AF1029">
        <v>0</v>
      </c>
      <c r="AG1029">
        <v>320</v>
      </c>
      <c r="AH1029">
        <v>104.32</v>
      </c>
      <c r="AI1029">
        <v>12</v>
      </c>
      <c r="AJ1029">
        <v>240</v>
      </c>
      <c r="AK1029">
        <v>640</v>
      </c>
      <c r="AL1029">
        <v>365.12</v>
      </c>
      <c r="AM1029">
        <v>28</v>
      </c>
      <c r="AN1029">
        <v>68</v>
      </c>
      <c r="AO1029">
        <v>41.73</v>
      </c>
      <c r="AP1029">
        <v>0</v>
      </c>
      <c r="AQ1029">
        <v>3126.54</v>
      </c>
      <c r="AR1029">
        <v>0</v>
      </c>
      <c r="AS1029">
        <v>0</v>
      </c>
      <c r="AT1029">
        <v>10377.7</v>
      </c>
      <c r="AU1029">
        <v>0</v>
      </c>
      <c r="AV1029">
        <v>2</v>
      </c>
      <c r="AW1029">
        <v>9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</row>
    <row r="1030" spans="1:62">
      <c r="A1030" t="s">
        <v>6530</v>
      </c>
      <c r="B1030" t="s">
        <v>5378</v>
      </c>
      <c r="C1030" t="s">
        <v>5512</v>
      </c>
      <c r="D1030">
        <v>9001146</v>
      </c>
      <c r="E1030" t="s">
        <v>1763</v>
      </c>
      <c r="F1030">
        <v>3.7</v>
      </c>
      <c r="G1030">
        <v>1332</v>
      </c>
      <c r="H1030">
        <v>0</v>
      </c>
      <c r="I1030">
        <v>0</v>
      </c>
      <c r="J1030">
        <v>244.97</v>
      </c>
      <c r="K1030">
        <v>70</v>
      </c>
      <c r="L1030">
        <v>84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100</v>
      </c>
      <c r="S1030">
        <v>300</v>
      </c>
      <c r="T1030">
        <v>0</v>
      </c>
      <c r="U1030">
        <v>33</v>
      </c>
      <c r="V1030">
        <v>800</v>
      </c>
      <c r="W1030">
        <v>0</v>
      </c>
      <c r="X1030">
        <v>849.66</v>
      </c>
      <c r="Y1030">
        <v>0</v>
      </c>
      <c r="Z1030">
        <v>3813.63</v>
      </c>
      <c r="AA1030">
        <v>0</v>
      </c>
      <c r="AB1030">
        <v>3135.31</v>
      </c>
      <c r="AC1030">
        <v>0</v>
      </c>
      <c r="AD1030">
        <v>0</v>
      </c>
      <c r="AE1030">
        <v>0</v>
      </c>
      <c r="AF1030">
        <v>0</v>
      </c>
      <c r="AG1030">
        <v>320</v>
      </c>
      <c r="AH1030">
        <v>104.32</v>
      </c>
      <c r="AI1030">
        <v>12</v>
      </c>
      <c r="AJ1030">
        <v>240</v>
      </c>
      <c r="AK1030">
        <v>640</v>
      </c>
      <c r="AL1030">
        <v>365.12</v>
      </c>
      <c r="AM1030">
        <v>28</v>
      </c>
      <c r="AN1030">
        <v>68</v>
      </c>
      <c r="AO1030">
        <v>41.73</v>
      </c>
      <c r="AP1030">
        <v>0</v>
      </c>
      <c r="AQ1030">
        <v>3065.31</v>
      </c>
      <c r="AR1030">
        <v>0</v>
      </c>
      <c r="AS1030">
        <v>0</v>
      </c>
      <c r="AT1030">
        <v>10306.47</v>
      </c>
      <c r="AU1030">
        <v>0</v>
      </c>
      <c r="AV1030">
        <v>2</v>
      </c>
      <c r="AW1030">
        <v>9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>
      <c r="A1031" t="s">
        <v>6531</v>
      </c>
      <c r="B1031" t="s">
        <v>5378</v>
      </c>
      <c r="C1031" t="s">
        <v>5508</v>
      </c>
      <c r="D1031">
        <v>9001147</v>
      </c>
      <c r="E1031" t="s">
        <v>4197</v>
      </c>
      <c r="F1031">
        <v>4.1</v>
      </c>
      <c r="G1031">
        <v>1476</v>
      </c>
      <c r="H1031">
        <v>0</v>
      </c>
      <c r="I1031">
        <v>0</v>
      </c>
      <c r="J1031">
        <v>271.45</v>
      </c>
      <c r="K1031">
        <v>10</v>
      </c>
      <c r="L1031">
        <v>12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100</v>
      </c>
      <c r="S1031">
        <v>300</v>
      </c>
      <c r="T1031">
        <v>0</v>
      </c>
      <c r="U1031">
        <v>33</v>
      </c>
      <c r="V1031">
        <v>800</v>
      </c>
      <c r="W1031">
        <v>0</v>
      </c>
      <c r="X1031">
        <v>922.48</v>
      </c>
      <c r="Y1031">
        <v>0</v>
      </c>
      <c r="Z1031">
        <v>3924.93</v>
      </c>
      <c r="AA1031">
        <v>0</v>
      </c>
      <c r="AB1031">
        <v>3246.61</v>
      </c>
      <c r="AC1031">
        <v>0</v>
      </c>
      <c r="AD1031">
        <v>0</v>
      </c>
      <c r="AE1031">
        <v>0</v>
      </c>
      <c r="AF1031">
        <v>0</v>
      </c>
      <c r="AG1031">
        <v>320</v>
      </c>
      <c r="AH1031">
        <v>104.32</v>
      </c>
      <c r="AI1031">
        <v>12</v>
      </c>
      <c r="AJ1031">
        <v>240</v>
      </c>
      <c r="AK1031">
        <v>640</v>
      </c>
      <c r="AL1031">
        <v>365.12</v>
      </c>
      <c r="AM1031">
        <v>28</v>
      </c>
      <c r="AN1031">
        <v>68</v>
      </c>
      <c r="AO1031">
        <v>41.73</v>
      </c>
      <c r="AP1031">
        <v>0</v>
      </c>
      <c r="AQ1031">
        <v>3176.61</v>
      </c>
      <c r="AR1031">
        <v>0</v>
      </c>
      <c r="AS1031">
        <v>0</v>
      </c>
      <c r="AT1031">
        <v>10780.6</v>
      </c>
      <c r="AU1031">
        <v>0</v>
      </c>
      <c r="AV1031">
        <v>2</v>
      </c>
      <c r="AW1031">
        <v>9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</row>
    <row r="1032" spans="1:62">
      <c r="A1032" t="s">
        <v>6532</v>
      </c>
      <c r="B1032" t="s">
        <v>5378</v>
      </c>
      <c r="C1032" t="s">
        <v>5510</v>
      </c>
      <c r="D1032">
        <v>9001148</v>
      </c>
      <c r="E1032" t="s">
        <v>4201</v>
      </c>
      <c r="F1032">
        <v>3.7</v>
      </c>
      <c r="G1032">
        <v>1332</v>
      </c>
      <c r="H1032">
        <v>0</v>
      </c>
      <c r="I1032">
        <v>0</v>
      </c>
      <c r="J1032">
        <v>244.97</v>
      </c>
      <c r="K1032">
        <v>70</v>
      </c>
      <c r="L1032">
        <v>96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100</v>
      </c>
      <c r="S1032">
        <v>300</v>
      </c>
      <c r="T1032">
        <v>0</v>
      </c>
      <c r="U1032">
        <v>33</v>
      </c>
      <c r="V1032">
        <v>800</v>
      </c>
      <c r="W1032">
        <v>0</v>
      </c>
      <c r="X1032">
        <v>1033.38</v>
      </c>
      <c r="Y1032">
        <v>0</v>
      </c>
      <c r="Z1032">
        <v>4009.35</v>
      </c>
      <c r="AA1032">
        <v>0</v>
      </c>
      <c r="AB1032">
        <v>3331.03</v>
      </c>
      <c r="AC1032">
        <v>0</v>
      </c>
      <c r="AD1032">
        <v>0</v>
      </c>
      <c r="AE1032">
        <v>0</v>
      </c>
      <c r="AF1032">
        <v>0</v>
      </c>
      <c r="AG1032">
        <v>320</v>
      </c>
      <c r="AH1032">
        <v>104.32</v>
      </c>
      <c r="AI1032">
        <v>12</v>
      </c>
      <c r="AJ1032">
        <v>240</v>
      </c>
      <c r="AK1032">
        <v>640</v>
      </c>
      <c r="AL1032">
        <v>365.12</v>
      </c>
      <c r="AM1032">
        <v>28</v>
      </c>
      <c r="AN1032">
        <v>68</v>
      </c>
      <c r="AO1032">
        <v>41.73</v>
      </c>
      <c r="AP1032">
        <v>0</v>
      </c>
      <c r="AQ1032">
        <v>3261.03</v>
      </c>
      <c r="AR1032">
        <v>0</v>
      </c>
      <c r="AS1032">
        <v>0</v>
      </c>
      <c r="AT1032">
        <v>10491.39</v>
      </c>
      <c r="AU1032">
        <v>0</v>
      </c>
      <c r="AV1032">
        <v>2</v>
      </c>
      <c r="AW1032">
        <v>9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</row>
    <row r="1033" spans="1:62">
      <c r="A1033" t="s">
        <v>6533</v>
      </c>
      <c r="B1033" t="s">
        <v>5378</v>
      </c>
      <c r="C1033" t="s">
        <v>5510</v>
      </c>
      <c r="D1033">
        <v>9001149</v>
      </c>
      <c r="E1033" t="s">
        <v>4205</v>
      </c>
      <c r="F1033">
        <v>3.7</v>
      </c>
      <c r="G1033">
        <v>1332</v>
      </c>
      <c r="H1033">
        <v>0</v>
      </c>
      <c r="I1033">
        <v>0</v>
      </c>
      <c r="J1033">
        <v>122.48</v>
      </c>
      <c r="K1033">
        <v>70</v>
      </c>
      <c r="L1033">
        <v>84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100</v>
      </c>
      <c r="S1033">
        <v>300</v>
      </c>
      <c r="T1033">
        <v>0</v>
      </c>
      <c r="U1033">
        <v>33</v>
      </c>
      <c r="V1033">
        <v>800</v>
      </c>
      <c r="W1033">
        <v>0</v>
      </c>
      <c r="X1033">
        <v>715.17</v>
      </c>
      <c r="Y1033">
        <v>0</v>
      </c>
      <c r="Z1033">
        <v>3556.65</v>
      </c>
      <c r="AA1033">
        <v>0</v>
      </c>
      <c r="AB1033">
        <v>2878.33</v>
      </c>
      <c r="AC1033">
        <v>0</v>
      </c>
      <c r="AD1033">
        <v>0</v>
      </c>
      <c r="AE1033">
        <v>0</v>
      </c>
      <c r="AF1033">
        <v>0</v>
      </c>
      <c r="AG1033">
        <v>320</v>
      </c>
      <c r="AH1033">
        <v>104.32</v>
      </c>
      <c r="AI1033">
        <v>12</v>
      </c>
      <c r="AJ1033">
        <v>240</v>
      </c>
      <c r="AK1033">
        <v>640</v>
      </c>
      <c r="AL1033">
        <v>365.12</v>
      </c>
      <c r="AM1033">
        <v>28</v>
      </c>
      <c r="AN1033">
        <v>68</v>
      </c>
      <c r="AO1033">
        <v>41.73</v>
      </c>
      <c r="AP1033">
        <v>0</v>
      </c>
      <c r="AQ1033">
        <v>2808.33</v>
      </c>
      <c r="AR1033">
        <v>0</v>
      </c>
      <c r="AS1033">
        <v>0</v>
      </c>
      <c r="AT1033">
        <v>10035.62</v>
      </c>
      <c r="AU1033">
        <v>0</v>
      </c>
      <c r="AV1033">
        <v>2</v>
      </c>
      <c r="AW1033">
        <v>9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</row>
    <row r="1034" spans="1:62">
      <c r="A1034" t="s">
        <v>6534</v>
      </c>
      <c r="B1034" t="s">
        <v>5378</v>
      </c>
      <c r="C1034" t="s">
        <v>5512</v>
      </c>
      <c r="D1034">
        <v>9001150</v>
      </c>
      <c r="E1034" t="s">
        <v>4209</v>
      </c>
      <c r="F1034">
        <v>3.7</v>
      </c>
      <c r="G1034">
        <v>1332</v>
      </c>
      <c r="H1034">
        <v>0</v>
      </c>
      <c r="I1034">
        <v>0</v>
      </c>
      <c r="J1034">
        <v>122.48</v>
      </c>
      <c r="K1034">
        <v>80</v>
      </c>
      <c r="L1034">
        <v>84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100</v>
      </c>
      <c r="S1034">
        <v>300</v>
      </c>
      <c r="T1034">
        <v>0</v>
      </c>
      <c r="U1034">
        <v>33</v>
      </c>
      <c r="V1034">
        <v>800</v>
      </c>
      <c r="W1034">
        <v>0</v>
      </c>
      <c r="X1034">
        <v>655.93</v>
      </c>
      <c r="Y1034">
        <v>0</v>
      </c>
      <c r="Z1034">
        <v>3507.41</v>
      </c>
      <c r="AA1034">
        <v>0</v>
      </c>
      <c r="AB1034">
        <v>2829.09</v>
      </c>
      <c r="AC1034">
        <v>0</v>
      </c>
      <c r="AD1034">
        <v>0</v>
      </c>
      <c r="AE1034">
        <v>0</v>
      </c>
      <c r="AF1034">
        <v>0</v>
      </c>
      <c r="AG1034">
        <v>320</v>
      </c>
      <c r="AH1034">
        <v>104.32</v>
      </c>
      <c r="AI1034">
        <v>12</v>
      </c>
      <c r="AJ1034">
        <v>240</v>
      </c>
      <c r="AK1034">
        <v>640</v>
      </c>
      <c r="AL1034">
        <v>365.12</v>
      </c>
      <c r="AM1034">
        <v>28</v>
      </c>
      <c r="AN1034">
        <v>68</v>
      </c>
      <c r="AO1034">
        <v>41.73</v>
      </c>
      <c r="AP1034">
        <v>0</v>
      </c>
      <c r="AQ1034">
        <v>2759.09</v>
      </c>
      <c r="AR1034">
        <v>0</v>
      </c>
      <c r="AS1034">
        <v>0</v>
      </c>
      <c r="AT1034">
        <v>10010.25</v>
      </c>
      <c r="AU1034">
        <v>0</v>
      </c>
      <c r="AV1034">
        <v>2</v>
      </c>
      <c r="AW1034">
        <v>9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>
      <c r="A1035" t="s">
        <v>6535</v>
      </c>
      <c r="B1035" t="s">
        <v>5378</v>
      </c>
      <c r="C1035" t="s">
        <v>5512</v>
      </c>
      <c r="D1035">
        <v>9001151</v>
      </c>
      <c r="E1035" t="s">
        <v>4213</v>
      </c>
      <c r="F1035">
        <v>3.7</v>
      </c>
      <c r="G1035">
        <v>1332</v>
      </c>
      <c r="H1035">
        <v>0</v>
      </c>
      <c r="I1035">
        <v>0</v>
      </c>
      <c r="J1035">
        <v>244.97</v>
      </c>
      <c r="K1035">
        <v>70</v>
      </c>
      <c r="L1035">
        <v>84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100</v>
      </c>
      <c r="S1035">
        <v>300</v>
      </c>
      <c r="T1035">
        <v>0</v>
      </c>
      <c r="U1035">
        <v>33</v>
      </c>
      <c r="V1035">
        <v>800</v>
      </c>
      <c r="W1035">
        <v>0</v>
      </c>
      <c r="X1035">
        <v>849.66</v>
      </c>
      <c r="Y1035">
        <v>0</v>
      </c>
      <c r="Z1035">
        <v>3813.63</v>
      </c>
      <c r="AA1035">
        <v>0</v>
      </c>
      <c r="AB1035">
        <v>3135.31</v>
      </c>
      <c r="AC1035">
        <v>0</v>
      </c>
      <c r="AD1035">
        <v>0</v>
      </c>
      <c r="AE1035">
        <v>0</v>
      </c>
      <c r="AF1035">
        <v>0</v>
      </c>
      <c r="AG1035">
        <v>320</v>
      </c>
      <c r="AH1035">
        <v>104.32</v>
      </c>
      <c r="AI1035">
        <v>12</v>
      </c>
      <c r="AJ1035">
        <v>240</v>
      </c>
      <c r="AK1035">
        <v>640</v>
      </c>
      <c r="AL1035">
        <v>365.12</v>
      </c>
      <c r="AM1035">
        <v>28</v>
      </c>
      <c r="AN1035">
        <v>68</v>
      </c>
      <c r="AO1035">
        <v>41.73</v>
      </c>
      <c r="AP1035">
        <v>0</v>
      </c>
      <c r="AQ1035">
        <v>3065.31</v>
      </c>
      <c r="AR1035">
        <v>0</v>
      </c>
      <c r="AS1035">
        <v>0</v>
      </c>
      <c r="AT1035">
        <v>10316.47</v>
      </c>
      <c r="AU1035">
        <v>0</v>
      </c>
      <c r="AV1035">
        <v>2</v>
      </c>
      <c r="AW1035">
        <v>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</row>
    <row r="1036" spans="1:62">
      <c r="A1036" t="s">
        <v>6536</v>
      </c>
      <c r="B1036" t="s">
        <v>5378</v>
      </c>
      <c r="C1036" t="s">
        <v>5512</v>
      </c>
      <c r="D1036">
        <v>9001152</v>
      </c>
      <c r="E1036" t="s">
        <v>4217</v>
      </c>
      <c r="F1036">
        <v>3.7</v>
      </c>
      <c r="G1036">
        <v>1332</v>
      </c>
      <c r="H1036">
        <v>0</v>
      </c>
      <c r="I1036">
        <v>0</v>
      </c>
      <c r="J1036">
        <v>122.48</v>
      </c>
      <c r="K1036">
        <v>80</v>
      </c>
      <c r="L1036">
        <v>84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100</v>
      </c>
      <c r="S1036">
        <v>300</v>
      </c>
      <c r="T1036">
        <v>0</v>
      </c>
      <c r="U1036">
        <v>33</v>
      </c>
      <c r="V1036">
        <v>800</v>
      </c>
      <c r="W1036">
        <v>0</v>
      </c>
      <c r="X1036">
        <v>655.93</v>
      </c>
      <c r="Y1036">
        <v>0</v>
      </c>
      <c r="Z1036">
        <v>3507.41</v>
      </c>
      <c r="AA1036">
        <v>0</v>
      </c>
      <c r="AB1036">
        <v>2829.09</v>
      </c>
      <c r="AC1036">
        <v>0</v>
      </c>
      <c r="AD1036">
        <v>0</v>
      </c>
      <c r="AE1036">
        <v>0</v>
      </c>
      <c r="AF1036">
        <v>0</v>
      </c>
      <c r="AG1036">
        <v>320</v>
      </c>
      <c r="AH1036">
        <v>104.32</v>
      </c>
      <c r="AI1036">
        <v>12</v>
      </c>
      <c r="AJ1036">
        <v>240</v>
      </c>
      <c r="AK1036">
        <v>640</v>
      </c>
      <c r="AL1036">
        <v>365.12</v>
      </c>
      <c r="AM1036">
        <v>28</v>
      </c>
      <c r="AN1036">
        <v>68</v>
      </c>
      <c r="AO1036">
        <v>41.73</v>
      </c>
      <c r="AP1036">
        <v>0</v>
      </c>
      <c r="AQ1036">
        <v>2759.09</v>
      </c>
      <c r="AR1036">
        <v>0</v>
      </c>
      <c r="AS1036">
        <v>0</v>
      </c>
      <c r="AT1036">
        <v>10010.25</v>
      </c>
      <c r="AU1036">
        <v>0</v>
      </c>
      <c r="AV1036">
        <v>2</v>
      </c>
      <c r="AW1036">
        <v>9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</row>
    <row r="1037" spans="1:62">
      <c r="A1037" t="s">
        <v>6537</v>
      </c>
      <c r="B1037" t="s">
        <v>5378</v>
      </c>
      <c r="C1037" t="s">
        <v>5510</v>
      </c>
      <c r="D1037">
        <v>9001153</v>
      </c>
      <c r="E1037" t="s">
        <v>4221</v>
      </c>
      <c r="F1037">
        <v>3.7</v>
      </c>
      <c r="G1037">
        <v>1332</v>
      </c>
      <c r="H1037">
        <v>0</v>
      </c>
      <c r="I1037">
        <v>0</v>
      </c>
      <c r="J1037">
        <v>122.48</v>
      </c>
      <c r="K1037">
        <v>80</v>
      </c>
      <c r="L1037">
        <v>84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100</v>
      </c>
      <c r="S1037">
        <v>300</v>
      </c>
      <c r="T1037">
        <v>0</v>
      </c>
      <c r="U1037">
        <v>33</v>
      </c>
      <c r="V1037">
        <v>800</v>
      </c>
      <c r="W1037">
        <v>0</v>
      </c>
      <c r="X1037">
        <v>655.93</v>
      </c>
      <c r="Y1037">
        <v>0</v>
      </c>
      <c r="Z1037">
        <v>3507.41</v>
      </c>
      <c r="AA1037">
        <v>0</v>
      </c>
      <c r="AB1037">
        <v>2829.09</v>
      </c>
      <c r="AC1037">
        <v>0</v>
      </c>
      <c r="AD1037">
        <v>0</v>
      </c>
      <c r="AE1037">
        <v>0</v>
      </c>
      <c r="AF1037">
        <v>0</v>
      </c>
      <c r="AG1037">
        <v>320</v>
      </c>
      <c r="AH1037">
        <v>104.32</v>
      </c>
      <c r="AI1037">
        <v>12</v>
      </c>
      <c r="AJ1037">
        <v>240</v>
      </c>
      <c r="AK1037">
        <v>640</v>
      </c>
      <c r="AL1037">
        <v>365.12</v>
      </c>
      <c r="AM1037">
        <v>28</v>
      </c>
      <c r="AN1037">
        <v>68</v>
      </c>
      <c r="AO1037">
        <v>41.73</v>
      </c>
      <c r="AP1037">
        <v>0</v>
      </c>
      <c r="AQ1037">
        <v>2759.09</v>
      </c>
      <c r="AR1037">
        <v>0</v>
      </c>
      <c r="AS1037">
        <v>0</v>
      </c>
      <c r="AT1037">
        <v>9996.38</v>
      </c>
      <c r="AU1037">
        <v>0</v>
      </c>
      <c r="AV1037">
        <v>2</v>
      </c>
      <c r="AW1037">
        <v>9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</row>
    <row r="1038" spans="1:62">
      <c r="A1038" t="s">
        <v>6538</v>
      </c>
      <c r="B1038" t="s">
        <v>5378</v>
      </c>
      <c r="C1038" t="s">
        <v>5512</v>
      </c>
      <c r="D1038">
        <v>9001154</v>
      </c>
      <c r="E1038" t="s">
        <v>4225</v>
      </c>
      <c r="F1038">
        <v>3.7</v>
      </c>
      <c r="G1038">
        <v>1332</v>
      </c>
      <c r="H1038">
        <v>0</v>
      </c>
      <c r="I1038">
        <v>0</v>
      </c>
      <c r="J1038">
        <v>244.97</v>
      </c>
      <c r="K1038">
        <v>70</v>
      </c>
      <c r="L1038">
        <v>84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100</v>
      </c>
      <c r="S1038">
        <v>300</v>
      </c>
      <c r="T1038">
        <v>0</v>
      </c>
      <c r="U1038">
        <v>33</v>
      </c>
      <c r="V1038">
        <v>800</v>
      </c>
      <c r="W1038">
        <v>0</v>
      </c>
      <c r="X1038">
        <v>849.66</v>
      </c>
      <c r="Y1038">
        <v>0</v>
      </c>
      <c r="Z1038">
        <v>3813.63</v>
      </c>
      <c r="AA1038">
        <v>0</v>
      </c>
      <c r="AB1038">
        <v>3135.31</v>
      </c>
      <c r="AC1038">
        <v>0</v>
      </c>
      <c r="AD1038">
        <v>0</v>
      </c>
      <c r="AE1038">
        <v>0</v>
      </c>
      <c r="AF1038">
        <v>0</v>
      </c>
      <c r="AG1038">
        <v>320</v>
      </c>
      <c r="AH1038">
        <v>104.32</v>
      </c>
      <c r="AI1038">
        <v>12</v>
      </c>
      <c r="AJ1038">
        <v>240</v>
      </c>
      <c r="AK1038">
        <v>640</v>
      </c>
      <c r="AL1038">
        <v>365.12</v>
      </c>
      <c r="AM1038">
        <v>28</v>
      </c>
      <c r="AN1038">
        <v>68</v>
      </c>
      <c r="AO1038">
        <v>41.73</v>
      </c>
      <c r="AP1038">
        <v>0</v>
      </c>
      <c r="AQ1038">
        <v>3065.31</v>
      </c>
      <c r="AR1038">
        <v>0</v>
      </c>
      <c r="AS1038">
        <v>0</v>
      </c>
      <c r="AT1038">
        <v>10306.47</v>
      </c>
      <c r="AU1038">
        <v>0</v>
      </c>
      <c r="AV1038">
        <v>2</v>
      </c>
      <c r="AW1038">
        <v>9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</row>
    <row r="1039" spans="1:62">
      <c r="A1039" t="s">
        <v>6539</v>
      </c>
      <c r="B1039" t="s">
        <v>5378</v>
      </c>
      <c r="C1039" t="s">
        <v>5512</v>
      </c>
      <c r="D1039">
        <v>9001155</v>
      </c>
      <c r="E1039" t="s">
        <v>4229</v>
      </c>
      <c r="F1039">
        <v>3.7</v>
      </c>
      <c r="G1039">
        <v>1332</v>
      </c>
      <c r="H1039">
        <v>0</v>
      </c>
      <c r="I1039">
        <v>0</v>
      </c>
      <c r="J1039">
        <v>122.48</v>
      </c>
      <c r="K1039">
        <v>70</v>
      </c>
      <c r="L1039">
        <v>84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100</v>
      </c>
      <c r="S1039">
        <v>300</v>
      </c>
      <c r="T1039">
        <v>0</v>
      </c>
      <c r="U1039">
        <v>33</v>
      </c>
      <c r="V1039">
        <v>800</v>
      </c>
      <c r="W1039">
        <v>0</v>
      </c>
      <c r="X1039">
        <v>1033.38</v>
      </c>
      <c r="Y1039">
        <v>0</v>
      </c>
      <c r="Z1039">
        <v>3874.86</v>
      </c>
      <c r="AA1039">
        <v>0</v>
      </c>
      <c r="AB1039">
        <v>3196.54</v>
      </c>
      <c r="AC1039">
        <v>0</v>
      </c>
      <c r="AD1039">
        <v>0</v>
      </c>
      <c r="AE1039">
        <v>0</v>
      </c>
      <c r="AF1039">
        <v>0</v>
      </c>
      <c r="AG1039">
        <v>320</v>
      </c>
      <c r="AH1039">
        <v>104.32</v>
      </c>
      <c r="AI1039">
        <v>12</v>
      </c>
      <c r="AJ1039">
        <v>240</v>
      </c>
      <c r="AK1039">
        <v>640</v>
      </c>
      <c r="AL1039">
        <v>365.12</v>
      </c>
      <c r="AM1039">
        <v>28</v>
      </c>
      <c r="AN1039">
        <v>68</v>
      </c>
      <c r="AO1039">
        <v>41.73</v>
      </c>
      <c r="AP1039">
        <v>0</v>
      </c>
      <c r="AQ1039">
        <v>3126.54</v>
      </c>
      <c r="AR1039">
        <v>0</v>
      </c>
      <c r="AS1039">
        <v>0</v>
      </c>
      <c r="AT1039">
        <v>10365.7</v>
      </c>
      <c r="AU1039">
        <v>0</v>
      </c>
      <c r="AV1039">
        <v>2</v>
      </c>
      <c r="AW1039">
        <v>9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</row>
    <row r="1040" spans="1:62">
      <c r="A1040" t="s">
        <v>6540</v>
      </c>
      <c r="B1040" t="s">
        <v>5378</v>
      </c>
      <c r="C1040" t="s">
        <v>5510</v>
      </c>
      <c r="D1040">
        <v>9001156</v>
      </c>
      <c r="E1040" t="s">
        <v>4233</v>
      </c>
      <c r="F1040">
        <v>3.7</v>
      </c>
      <c r="G1040">
        <v>1332</v>
      </c>
      <c r="H1040">
        <v>0</v>
      </c>
      <c r="I1040">
        <v>0</v>
      </c>
      <c r="J1040">
        <v>122.48</v>
      </c>
      <c r="K1040">
        <v>80</v>
      </c>
      <c r="L1040">
        <v>84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100</v>
      </c>
      <c r="S1040">
        <v>300</v>
      </c>
      <c r="T1040">
        <v>0</v>
      </c>
      <c r="U1040">
        <v>33</v>
      </c>
      <c r="V1040">
        <v>800</v>
      </c>
      <c r="W1040">
        <v>0</v>
      </c>
      <c r="X1040">
        <v>655.93</v>
      </c>
      <c r="Y1040">
        <v>0</v>
      </c>
      <c r="Z1040">
        <v>3507.41</v>
      </c>
      <c r="AA1040">
        <v>0</v>
      </c>
      <c r="AB1040">
        <v>2829.09</v>
      </c>
      <c r="AC1040">
        <v>0</v>
      </c>
      <c r="AD1040">
        <v>0</v>
      </c>
      <c r="AE1040">
        <v>0</v>
      </c>
      <c r="AF1040">
        <v>0</v>
      </c>
      <c r="AG1040">
        <v>320</v>
      </c>
      <c r="AH1040">
        <v>104.32</v>
      </c>
      <c r="AI1040">
        <v>12</v>
      </c>
      <c r="AJ1040">
        <v>240</v>
      </c>
      <c r="AK1040">
        <v>640</v>
      </c>
      <c r="AL1040">
        <v>365.12</v>
      </c>
      <c r="AM1040">
        <v>28</v>
      </c>
      <c r="AN1040">
        <v>68</v>
      </c>
      <c r="AO1040">
        <v>41.73</v>
      </c>
      <c r="AP1040">
        <v>0</v>
      </c>
      <c r="AQ1040">
        <v>2759.09</v>
      </c>
      <c r="AR1040">
        <v>0</v>
      </c>
      <c r="AS1040">
        <v>0</v>
      </c>
      <c r="AT1040">
        <v>9853.45</v>
      </c>
      <c r="AU1040">
        <v>0</v>
      </c>
      <c r="AV1040">
        <v>2</v>
      </c>
      <c r="AW1040">
        <v>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</row>
    <row r="1041" spans="1:62">
      <c r="A1041" t="s">
        <v>6541</v>
      </c>
      <c r="B1041" t="s">
        <v>5378</v>
      </c>
      <c r="C1041" t="s">
        <v>5510</v>
      </c>
      <c r="D1041">
        <v>9001157</v>
      </c>
      <c r="E1041" t="s">
        <v>4237</v>
      </c>
      <c r="F1041">
        <v>3.7</v>
      </c>
      <c r="G1041">
        <v>1332</v>
      </c>
      <c r="H1041">
        <v>0</v>
      </c>
      <c r="I1041">
        <v>0</v>
      </c>
      <c r="J1041">
        <v>244.97</v>
      </c>
      <c r="K1041">
        <v>70</v>
      </c>
      <c r="L1041">
        <v>84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100</v>
      </c>
      <c r="S1041">
        <v>300</v>
      </c>
      <c r="T1041">
        <v>0</v>
      </c>
      <c r="U1041">
        <v>33</v>
      </c>
      <c r="V1041">
        <v>800</v>
      </c>
      <c r="W1041">
        <v>0</v>
      </c>
      <c r="X1041">
        <v>849.66</v>
      </c>
      <c r="Y1041">
        <v>0</v>
      </c>
      <c r="Z1041">
        <v>3813.63</v>
      </c>
      <c r="AA1041">
        <v>0</v>
      </c>
      <c r="AB1041">
        <v>3135.31</v>
      </c>
      <c r="AC1041">
        <v>0</v>
      </c>
      <c r="AD1041">
        <v>0</v>
      </c>
      <c r="AE1041">
        <v>0</v>
      </c>
      <c r="AF1041">
        <v>0</v>
      </c>
      <c r="AG1041">
        <v>320</v>
      </c>
      <c r="AH1041">
        <v>104.32</v>
      </c>
      <c r="AI1041">
        <v>12</v>
      </c>
      <c r="AJ1041">
        <v>240</v>
      </c>
      <c r="AK1041">
        <v>640</v>
      </c>
      <c r="AL1041">
        <v>365.12</v>
      </c>
      <c r="AM1041">
        <v>28</v>
      </c>
      <c r="AN1041">
        <v>68</v>
      </c>
      <c r="AO1041">
        <v>41.73</v>
      </c>
      <c r="AP1041">
        <v>0</v>
      </c>
      <c r="AQ1041">
        <v>3065.31</v>
      </c>
      <c r="AR1041">
        <v>0</v>
      </c>
      <c r="AS1041">
        <v>0</v>
      </c>
      <c r="AT1041">
        <v>10290.6</v>
      </c>
      <c r="AU1041">
        <v>0</v>
      </c>
      <c r="AV1041">
        <v>2</v>
      </c>
      <c r="AW1041">
        <v>9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</row>
    <row r="1042" spans="1:62">
      <c r="A1042" t="s">
        <v>6542</v>
      </c>
      <c r="B1042" t="s">
        <v>5378</v>
      </c>
      <c r="C1042" t="s">
        <v>5512</v>
      </c>
      <c r="D1042">
        <v>9001158</v>
      </c>
      <c r="E1042" t="s">
        <v>4241</v>
      </c>
      <c r="F1042">
        <v>3.7</v>
      </c>
      <c r="G1042">
        <v>1332</v>
      </c>
      <c r="H1042">
        <v>0</v>
      </c>
      <c r="I1042">
        <v>0</v>
      </c>
      <c r="J1042">
        <v>244.97</v>
      </c>
      <c r="K1042">
        <v>70</v>
      </c>
      <c r="L1042">
        <v>96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100</v>
      </c>
      <c r="S1042">
        <v>300</v>
      </c>
      <c r="T1042">
        <v>0</v>
      </c>
      <c r="U1042">
        <v>33</v>
      </c>
      <c r="V1042">
        <v>800</v>
      </c>
      <c r="W1042">
        <v>0</v>
      </c>
      <c r="X1042">
        <v>715.17</v>
      </c>
      <c r="Y1042">
        <v>0</v>
      </c>
      <c r="Z1042">
        <v>3691.14</v>
      </c>
      <c r="AA1042">
        <v>0</v>
      </c>
      <c r="AB1042">
        <v>3012.82</v>
      </c>
      <c r="AC1042">
        <v>0</v>
      </c>
      <c r="AD1042">
        <v>0</v>
      </c>
      <c r="AE1042">
        <v>0</v>
      </c>
      <c r="AF1042">
        <v>0</v>
      </c>
      <c r="AG1042">
        <v>320</v>
      </c>
      <c r="AH1042">
        <v>104.32</v>
      </c>
      <c r="AI1042">
        <v>12</v>
      </c>
      <c r="AJ1042">
        <v>240</v>
      </c>
      <c r="AK1042">
        <v>640</v>
      </c>
      <c r="AL1042">
        <v>365.12</v>
      </c>
      <c r="AM1042">
        <v>28</v>
      </c>
      <c r="AN1042">
        <v>68</v>
      </c>
      <c r="AO1042">
        <v>41.73</v>
      </c>
      <c r="AP1042">
        <v>0</v>
      </c>
      <c r="AQ1042">
        <v>2942.82</v>
      </c>
      <c r="AR1042">
        <v>0</v>
      </c>
      <c r="AS1042">
        <v>0</v>
      </c>
      <c r="AT1042">
        <v>10181.98</v>
      </c>
      <c r="AU1042">
        <v>0</v>
      </c>
      <c r="AV1042">
        <v>2</v>
      </c>
      <c r="AW1042">
        <v>9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>
      <c r="A1043" t="s">
        <v>6543</v>
      </c>
      <c r="B1043" t="s">
        <v>5378</v>
      </c>
      <c r="C1043" t="s">
        <v>5510</v>
      </c>
      <c r="D1043">
        <v>9001159</v>
      </c>
      <c r="E1043" t="s">
        <v>4245</v>
      </c>
      <c r="F1043">
        <v>3.7</v>
      </c>
      <c r="G1043">
        <v>1332</v>
      </c>
      <c r="H1043">
        <v>0</v>
      </c>
      <c r="I1043">
        <v>0</v>
      </c>
      <c r="J1043">
        <v>244.97</v>
      </c>
      <c r="K1043">
        <v>70</v>
      </c>
      <c r="L1043">
        <v>84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100</v>
      </c>
      <c r="S1043">
        <v>300</v>
      </c>
      <c r="T1043">
        <v>0</v>
      </c>
      <c r="U1043">
        <v>33</v>
      </c>
      <c r="V1043">
        <v>800</v>
      </c>
      <c r="W1043">
        <v>0</v>
      </c>
      <c r="X1043">
        <v>849.66</v>
      </c>
      <c r="Y1043">
        <v>0</v>
      </c>
      <c r="Z1043">
        <v>3813.63</v>
      </c>
      <c r="AA1043">
        <v>0</v>
      </c>
      <c r="AB1043">
        <v>3135.31</v>
      </c>
      <c r="AC1043">
        <v>0</v>
      </c>
      <c r="AD1043">
        <v>0</v>
      </c>
      <c r="AE1043">
        <v>0</v>
      </c>
      <c r="AF1043">
        <v>0</v>
      </c>
      <c r="AG1043">
        <v>320</v>
      </c>
      <c r="AH1043">
        <v>104.32</v>
      </c>
      <c r="AI1043">
        <v>12</v>
      </c>
      <c r="AJ1043">
        <v>240</v>
      </c>
      <c r="AK1043">
        <v>640</v>
      </c>
      <c r="AL1043">
        <v>365.12</v>
      </c>
      <c r="AM1043">
        <v>28</v>
      </c>
      <c r="AN1043">
        <v>68</v>
      </c>
      <c r="AO1043">
        <v>41.73</v>
      </c>
      <c r="AP1043">
        <v>0</v>
      </c>
      <c r="AQ1043">
        <v>3065.31</v>
      </c>
      <c r="AR1043">
        <v>0</v>
      </c>
      <c r="AS1043">
        <v>0</v>
      </c>
      <c r="AT1043">
        <v>10285.67</v>
      </c>
      <c r="AU1043">
        <v>0</v>
      </c>
      <c r="AV1043">
        <v>2</v>
      </c>
      <c r="AW1043">
        <v>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>
      <c r="A1044" t="s">
        <v>6544</v>
      </c>
      <c r="B1044" t="s">
        <v>5378</v>
      </c>
      <c r="C1044" t="s">
        <v>5508</v>
      </c>
      <c r="D1044">
        <v>9001160</v>
      </c>
      <c r="E1044" t="s">
        <v>4249</v>
      </c>
      <c r="F1044">
        <v>4.1</v>
      </c>
      <c r="G1044">
        <v>1476</v>
      </c>
      <c r="H1044">
        <v>0</v>
      </c>
      <c r="I1044">
        <v>0</v>
      </c>
      <c r="J1044">
        <v>271.45</v>
      </c>
      <c r="K1044">
        <v>10</v>
      </c>
      <c r="L1044">
        <v>24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100</v>
      </c>
      <c r="S1044">
        <v>300</v>
      </c>
      <c r="T1044">
        <v>0</v>
      </c>
      <c r="U1044">
        <v>33</v>
      </c>
      <c r="V1044">
        <v>800</v>
      </c>
      <c r="W1044">
        <v>0</v>
      </c>
      <c r="X1044">
        <v>1104.06</v>
      </c>
      <c r="Y1044">
        <v>0</v>
      </c>
      <c r="Z1044">
        <v>4118.51</v>
      </c>
      <c r="AA1044">
        <v>0</v>
      </c>
      <c r="AB1044">
        <v>3440.19</v>
      </c>
      <c r="AC1044">
        <v>0</v>
      </c>
      <c r="AD1044">
        <v>0</v>
      </c>
      <c r="AE1044">
        <v>0</v>
      </c>
      <c r="AF1044">
        <v>0</v>
      </c>
      <c r="AG1044">
        <v>320</v>
      </c>
      <c r="AH1044">
        <v>104.32</v>
      </c>
      <c r="AI1044">
        <v>12</v>
      </c>
      <c r="AJ1044">
        <v>240</v>
      </c>
      <c r="AK1044">
        <v>640</v>
      </c>
      <c r="AL1044">
        <v>365.12</v>
      </c>
      <c r="AM1044">
        <v>28</v>
      </c>
      <c r="AN1044">
        <v>68</v>
      </c>
      <c r="AO1044">
        <v>41.73</v>
      </c>
      <c r="AP1044">
        <v>0</v>
      </c>
      <c r="AQ1044">
        <v>3370.19</v>
      </c>
      <c r="AR1044">
        <v>0</v>
      </c>
      <c r="AS1044">
        <v>0</v>
      </c>
      <c r="AT1044">
        <v>10984.18</v>
      </c>
      <c r="AU1044">
        <v>0</v>
      </c>
      <c r="AV1044">
        <v>2</v>
      </c>
      <c r="AW1044">
        <v>9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</row>
    <row r="1045" spans="1:62">
      <c r="A1045" t="s">
        <v>6545</v>
      </c>
      <c r="B1045" t="s">
        <v>5378</v>
      </c>
      <c r="C1045" t="s">
        <v>5508</v>
      </c>
      <c r="D1045">
        <v>9001161</v>
      </c>
      <c r="E1045" t="s">
        <v>4253</v>
      </c>
      <c r="F1045">
        <v>4.1</v>
      </c>
      <c r="G1045">
        <v>1476</v>
      </c>
      <c r="H1045">
        <v>0</v>
      </c>
      <c r="I1045">
        <v>0</v>
      </c>
      <c r="J1045">
        <v>271.45</v>
      </c>
      <c r="K1045">
        <v>10</v>
      </c>
      <c r="L1045">
        <v>12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100</v>
      </c>
      <c r="S1045">
        <v>300</v>
      </c>
      <c r="T1045">
        <v>0</v>
      </c>
      <c r="U1045">
        <v>33</v>
      </c>
      <c r="V1045">
        <v>800</v>
      </c>
      <c r="W1045">
        <v>0</v>
      </c>
      <c r="X1045">
        <v>1126.06</v>
      </c>
      <c r="Y1045">
        <v>0</v>
      </c>
      <c r="Z1045">
        <v>4128.51</v>
      </c>
      <c r="AA1045">
        <v>0</v>
      </c>
      <c r="AB1045">
        <v>3450.19</v>
      </c>
      <c r="AC1045">
        <v>0</v>
      </c>
      <c r="AD1045">
        <v>0</v>
      </c>
      <c r="AE1045">
        <v>0</v>
      </c>
      <c r="AF1045">
        <v>0</v>
      </c>
      <c r="AG1045">
        <v>320</v>
      </c>
      <c r="AH1045">
        <v>104.32</v>
      </c>
      <c r="AI1045">
        <v>12</v>
      </c>
      <c r="AJ1045">
        <v>240</v>
      </c>
      <c r="AK1045">
        <v>640</v>
      </c>
      <c r="AL1045">
        <v>365.12</v>
      </c>
      <c r="AM1045">
        <v>28</v>
      </c>
      <c r="AN1045">
        <v>68</v>
      </c>
      <c r="AO1045">
        <v>41.73</v>
      </c>
      <c r="AP1045">
        <v>0</v>
      </c>
      <c r="AQ1045">
        <v>3380.19</v>
      </c>
      <c r="AR1045">
        <v>0</v>
      </c>
      <c r="AS1045">
        <v>0</v>
      </c>
      <c r="AT1045">
        <v>10984.22</v>
      </c>
      <c r="AU1045">
        <v>0</v>
      </c>
      <c r="AV1045">
        <v>2</v>
      </c>
      <c r="AW1045">
        <v>9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</row>
    <row r="1046" spans="1:62">
      <c r="A1046" t="s">
        <v>6546</v>
      </c>
      <c r="B1046" t="s">
        <v>5378</v>
      </c>
      <c r="C1046" t="s">
        <v>5510</v>
      </c>
      <c r="D1046">
        <v>9001162</v>
      </c>
      <c r="E1046" t="s">
        <v>2449</v>
      </c>
      <c r="F1046">
        <v>3.7</v>
      </c>
      <c r="G1046">
        <v>1332</v>
      </c>
      <c r="H1046">
        <v>0</v>
      </c>
      <c r="I1046">
        <v>0</v>
      </c>
      <c r="J1046">
        <v>122.48</v>
      </c>
      <c r="K1046">
        <v>80</v>
      </c>
      <c r="L1046">
        <v>84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100</v>
      </c>
      <c r="S1046">
        <v>300</v>
      </c>
      <c r="T1046">
        <v>0</v>
      </c>
      <c r="U1046">
        <v>33</v>
      </c>
      <c r="V1046">
        <v>800</v>
      </c>
      <c r="W1046">
        <v>0</v>
      </c>
      <c r="X1046">
        <v>655.93</v>
      </c>
      <c r="Y1046">
        <v>0</v>
      </c>
      <c r="Z1046">
        <v>3507.41</v>
      </c>
      <c r="AA1046">
        <v>0</v>
      </c>
      <c r="AB1046">
        <v>2829.09</v>
      </c>
      <c r="AC1046">
        <v>0</v>
      </c>
      <c r="AD1046">
        <v>0</v>
      </c>
      <c r="AE1046">
        <v>0</v>
      </c>
      <c r="AF1046">
        <v>0</v>
      </c>
      <c r="AG1046">
        <v>320</v>
      </c>
      <c r="AH1046">
        <v>104.32</v>
      </c>
      <c r="AI1046">
        <v>12</v>
      </c>
      <c r="AJ1046">
        <v>240</v>
      </c>
      <c r="AK1046">
        <v>640</v>
      </c>
      <c r="AL1046">
        <v>365.12</v>
      </c>
      <c r="AM1046">
        <v>28</v>
      </c>
      <c r="AN1046">
        <v>68</v>
      </c>
      <c r="AO1046">
        <v>41.73</v>
      </c>
      <c r="AP1046">
        <v>0</v>
      </c>
      <c r="AQ1046">
        <v>2759.09</v>
      </c>
      <c r="AR1046">
        <v>0</v>
      </c>
      <c r="AS1046">
        <v>0</v>
      </c>
      <c r="AT1046">
        <v>9989.45</v>
      </c>
      <c r="AU1046">
        <v>0</v>
      </c>
      <c r="AV1046">
        <v>2</v>
      </c>
      <c r="AW1046">
        <v>9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</row>
    <row r="1047" spans="1:62">
      <c r="A1047" t="s">
        <v>6547</v>
      </c>
      <c r="B1047" t="s">
        <v>5378</v>
      </c>
      <c r="C1047" t="s">
        <v>5562</v>
      </c>
      <c r="D1047">
        <v>9001163</v>
      </c>
      <c r="E1047" t="s">
        <v>4171</v>
      </c>
      <c r="F1047">
        <v>5.7</v>
      </c>
      <c r="G1047">
        <v>2052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100</v>
      </c>
      <c r="S1047">
        <v>300</v>
      </c>
      <c r="T1047">
        <v>0</v>
      </c>
      <c r="U1047">
        <v>33</v>
      </c>
      <c r="V1047">
        <v>800</v>
      </c>
      <c r="W1047">
        <v>0</v>
      </c>
      <c r="X1047">
        <v>188.69</v>
      </c>
      <c r="Y1047">
        <v>0</v>
      </c>
      <c r="Z1047">
        <v>3473.69</v>
      </c>
      <c r="AA1047">
        <v>0</v>
      </c>
      <c r="AB1047">
        <v>2084.67</v>
      </c>
      <c r="AC1047">
        <v>0</v>
      </c>
      <c r="AD1047">
        <v>0</v>
      </c>
      <c r="AE1047">
        <v>0</v>
      </c>
      <c r="AF1047">
        <v>0</v>
      </c>
      <c r="AG1047">
        <v>664</v>
      </c>
      <c r="AH1047">
        <v>166</v>
      </c>
      <c r="AI1047">
        <v>24.9</v>
      </c>
      <c r="AJ1047">
        <v>498</v>
      </c>
      <c r="AK1047">
        <v>1328</v>
      </c>
      <c r="AL1047">
        <v>581</v>
      </c>
      <c r="AM1047">
        <v>58.1</v>
      </c>
      <c r="AN1047">
        <v>141.1</v>
      </c>
      <c r="AO1047">
        <v>66.4</v>
      </c>
      <c r="AP1047">
        <v>0</v>
      </c>
      <c r="AQ1047">
        <v>10048.79</v>
      </c>
      <c r="AR1047">
        <v>34.12</v>
      </c>
      <c r="AS1047">
        <v>0</v>
      </c>
      <c r="AT1047">
        <v>16137.43</v>
      </c>
      <c r="AU1047">
        <v>34.12</v>
      </c>
      <c r="AV1047">
        <v>2</v>
      </c>
      <c r="AW1047">
        <v>9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>
      <c r="A1048" t="s">
        <v>6548</v>
      </c>
      <c r="B1048" t="s">
        <v>5378</v>
      </c>
      <c r="C1048" t="s">
        <v>5574</v>
      </c>
      <c r="D1048">
        <v>9001164</v>
      </c>
      <c r="E1048" t="s">
        <v>4175</v>
      </c>
      <c r="F1048">
        <v>4.1</v>
      </c>
      <c r="G1048">
        <v>1476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100</v>
      </c>
      <c r="S1048">
        <v>300</v>
      </c>
      <c r="T1048">
        <v>0</v>
      </c>
      <c r="U1048">
        <v>33</v>
      </c>
      <c r="V1048">
        <v>800</v>
      </c>
      <c r="W1048">
        <v>0</v>
      </c>
      <c r="X1048">
        <v>610.76</v>
      </c>
      <c r="Y1048">
        <v>0</v>
      </c>
      <c r="Z1048">
        <v>3319.76</v>
      </c>
      <c r="AA1048">
        <v>0</v>
      </c>
      <c r="AB1048">
        <v>2641.44</v>
      </c>
      <c r="AC1048">
        <v>0</v>
      </c>
      <c r="AD1048">
        <v>0</v>
      </c>
      <c r="AE1048">
        <v>0</v>
      </c>
      <c r="AF1048">
        <v>0</v>
      </c>
      <c r="AG1048">
        <v>320</v>
      </c>
      <c r="AH1048">
        <v>104.32</v>
      </c>
      <c r="AI1048">
        <v>12</v>
      </c>
      <c r="AJ1048">
        <v>240</v>
      </c>
      <c r="AK1048">
        <v>640</v>
      </c>
      <c r="AL1048">
        <v>365.12</v>
      </c>
      <c r="AM1048">
        <v>28</v>
      </c>
      <c r="AN1048">
        <v>68</v>
      </c>
      <c r="AO1048">
        <v>41.73</v>
      </c>
      <c r="AP1048">
        <v>0</v>
      </c>
      <c r="AQ1048">
        <v>2571.44</v>
      </c>
      <c r="AR1048">
        <v>0</v>
      </c>
      <c r="AS1048">
        <v>0</v>
      </c>
      <c r="AT1048">
        <v>12101.12</v>
      </c>
      <c r="AU1048">
        <v>0</v>
      </c>
      <c r="AV1048">
        <v>2</v>
      </c>
      <c r="AW1048">
        <v>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</row>
    <row r="1049" spans="1:62">
      <c r="A1049" t="s">
        <v>6549</v>
      </c>
      <c r="B1049" t="s">
        <v>5378</v>
      </c>
      <c r="C1049" t="s">
        <v>5572</v>
      </c>
      <c r="D1049">
        <v>9001165</v>
      </c>
      <c r="E1049" t="s">
        <v>4179</v>
      </c>
      <c r="F1049">
        <v>4.1</v>
      </c>
      <c r="G1049">
        <v>1476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100</v>
      </c>
      <c r="S1049">
        <v>300</v>
      </c>
      <c r="T1049">
        <v>0</v>
      </c>
      <c r="U1049">
        <v>33</v>
      </c>
      <c r="V1049">
        <v>800</v>
      </c>
      <c r="W1049">
        <v>0</v>
      </c>
      <c r="X1049">
        <v>203.59</v>
      </c>
      <c r="Y1049">
        <v>0</v>
      </c>
      <c r="Z1049">
        <v>2912.59</v>
      </c>
      <c r="AA1049">
        <v>0</v>
      </c>
      <c r="AB1049">
        <v>2234.27</v>
      </c>
      <c r="AC1049">
        <v>0</v>
      </c>
      <c r="AD1049">
        <v>0</v>
      </c>
      <c r="AE1049">
        <v>0</v>
      </c>
      <c r="AF1049">
        <v>0</v>
      </c>
      <c r="AG1049">
        <v>320</v>
      </c>
      <c r="AH1049">
        <v>104.32</v>
      </c>
      <c r="AI1049">
        <v>12</v>
      </c>
      <c r="AJ1049">
        <v>240</v>
      </c>
      <c r="AK1049">
        <v>640</v>
      </c>
      <c r="AL1049">
        <v>365.12</v>
      </c>
      <c r="AM1049">
        <v>28</v>
      </c>
      <c r="AN1049">
        <v>68</v>
      </c>
      <c r="AO1049">
        <v>41.73</v>
      </c>
      <c r="AP1049">
        <v>0</v>
      </c>
      <c r="AQ1049">
        <v>2164.27</v>
      </c>
      <c r="AR1049">
        <v>0</v>
      </c>
      <c r="AS1049">
        <v>0</v>
      </c>
      <c r="AT1049">
        <v>11693.95</v>
      </c>
      <c r="AU1049">
        <v>0</v>
      </c>
      <c r="AV1049">
        <v>2</v>
      </c>
      <c r="AW1049">
        <v>9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</row>
    <row r="1050" spans="1:62">
      <c r="A1050" t="s">
        <v>6550</v>
      </c>
      <c r="B1050" t="s">
        <v>5378</v>
      </c>
      <c r="C1050" t="s">
        <v>614</v>
      </c>
      <c r="D1050">
        <v>9001166</v>
      </c>
      <c r="E1050" t="s">
        <v>4260</v>
      </c>
      <c r="F1050">
        <v>0</v>
      </c>
      <c r="G1050">
        <v>0</v>
      </c>
      <c r="H1050">
        <v>4534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300</v>
      </c>
      <c r="T1050">
        <v>0</v>
      </c>
      <c r="U1050">
        <v>33</v>
      </c>
      <c r="V1050">
        <v>0</v>
      </c>
      <c r="W1050">
        <v>0</v>
      </c>
      <c r="X1050">
        <v>0</v>
      </c>
      <c r="Y1050">
        <v>0</v>
      </c>
      <c r="Z1050">
        <v>4867</v>
      </c>
      <c r="AA1050">
        <v>0</v>
      </c>
      <c r="AB1050">
        <v>2350.78</v>
      </c>
      <c r="AC1050">
        <v>0</v>
      </c>
      <c r="AD1050">
        <v>0</v>
      </c>
      <c r="AE1050">
        <v>0</v>
      </c>
      <c r="AF1050">
        <v>0</v>
      </c>
      <c r="AG1050">
        <v>1134.48</v>
      </c>
      <c r="AH1050">
        <v>334.2</v>
      </c>
      <c r="AI1050">
        <v>42.54</v>
      </c>
      <c r="AJ1050">
        <v>1003</v>
      </c>
      <c r="AK1050">
        <v>2268.96</v>
      </c>
      <c r="AL1050">
        <v>1169.7</v>
      </c>
      <c r="AM1050">
        <v>99.27</v>
      </c>
      <c r="AN1050">
        <v>241.08</v>
      </c>
      <c r="AO1050">
        <v>133.68</v>
      </c>
      <c r="AP1050">
        <v>0</v>
      </c>
      <c r="AQ1050">
        <v>2350.78</v>
      </c>
      <c r="AR1050">
        <v>0</v>
      </c>
      <c r="AS1050">
        <v>0</v>
      </c>
      <c r="AT1050">
        <v>50474.46</v>
      </c>
      <c r="AU1050">
        <v>1292.37</v>
      </c>
      <c r="AV1050">
        <v>2</v>
      </c>
      <c r="AW1050">
        <v>9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</row>
    <row r="1051" spans="1:62">
      <c r="A1051" t="s">
        <v>6551</v>
      </c>
      <c r="B1051" t="s">
        <v>5378</v>
      </c>
      <c r="C1051" t="s">
        <v>5510</v>
      </c>
      <c r="D1051">
        <v>9001167</v>
      </c>
      <c r="E1051" t="s">
        <v>4183</v>
      </c>
      <c r="F1051">
        <v>3.7</v>
      </c>
      <c r="G1051">
        <v>1332</v>
      </c>
      <c r="H1051">
        <v>0</v>
      </c>
      <c r="I1051">
        <v>0</v>
      </c>
      <c r="J1051">
        <v>244.97</v>
      </c>
      <c r="K1051">
        <v>60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100</v>
      </c>
      <c r="S1051">
        <v>300</v>
      </c>
      <c r="T1051">
        <v>0</v>
      </c>
      <c r="U1051">
        <v>33</v>
      </c>
      <c r="V1051">
        <v>800</v>
      </c>
      <c r="W1051">
        <v>0</v>
      </c>
      <c r="X1051">
        <v>735.66</v>
      </c>
      <c r="Y1051">
        <v>0</v>
      </c>
      <c r="Z1051">
        <v>3605.63</v>
      </c>
      <c r="AA1051">
        <v>0</v>
      </c>
      <c r="AB1051">
        <v>2927.31</v>
      </c>
      <c r="AC1051">
        <v>0</v>
      </c>
      <c r="AD1051">
        <v>0</v>
      </c>
      <c r="AE1051">
        <v>0</v>
      </c>
      <c r="AF1051">
        <v>0</v>
      </c>
      <c r="AG1051">
        <v>320</v>
      </c>
      <c r="AH1051">
        <v>104.32</v>
      </c>
      <c r="AI1051">
        <v>12</v>
      </c>
      <c r="AJ1051">
        <v>240</v>
      </c>
      <c r="AK1051">
        <v>640</v>
      </c>
      <c r="AL1051">
        <v>365.12</v>
      </c>
      <c r="AM1051">
        <v>28</v>
      </c>
      <c r="AN1051">
        <v>68</v>
      </c>
      <c r="AO1051">
        <v>41.73</v>
      </c>
      <c r="AP1051">
        <v>0</v>
      </c>
      <c r="AQ1051">
        <v>2857.31</v>
      </c>
      <c r="AR1051">
        <v>0</v>
      </c>
      <c r="AS1051">
        <v>0</v>
      </c>
      <c r="AT1051">
        <v>10094.6</v>
      </c>
      <c r="AU1051">
        <v>0</v>
      </c>
      <c r="AV1051">
        <v>2</v>
      </c>
      <c r="AW1051">
        <v>9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</row>
    <row r="1052" spans="1:62">
      <c r="A1052" t="s">
        <v>6552</v>
      </c>
      <c r="B1052" t="s">
        <v>5378</v>
      </c>
      <c r="C1052" t="s">
        <v>5591</v>
      </c>
      <c r="D1052">
        <v>9001168</v>
      </c>
      <c r="E1052" t="s">
        <v>4296</v>
      </c>
      <c r="F1052">
        <v>4.9</v>
      </c>
      <c r="G1052">
        <v>1764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7</v>
      </c>
      <c r="R1052">
        <v>100</v>
      </c>
      <c r="S1052">
        <v>300</v>
      </c>
      <c r="T1052">
        <v>0</v>
      </c>
      <c r="U1052">
        <v>33</v>
      </c>
      <c r="V1052">
        <v>800</v>
      </c>
      <c r="W1052">
        <v>0</v>
      </c>
      <c r="X1052">
        <v>243.31</v>
      </c>
      <c r="Y1052">
        <v>0</v>
      </c>
      <c r="Z1052">
        <v>3247.31</v>
      </c>
      <c r="AA1052">
        <v>0</v>
      </c>
      <c r="AB1052">
        <v>2495.58</v>
      </c>
      <c r="AC1052">
        <v>0</v>
      </c>
      <c r="AD1052">
        <v>0</v>
      </c>
      <c r="AE1052">
        <v>0</v>
      </c>
      <c r="AF1052">
        <v>0</v>
      </c>
      <c r="AG1052">
        <v>360.88</v>
      </c>
      <c r="AH1052">
        <v>104.32</v>
      </c>
      <c r="AI1052">
        <v>13.53</v>
      </c>
      <c r="AJ1052">
        <v>271</v>
      </c>
      <c r="AK1052">
        <v>721.76</v>
      </c>
      <c r="AL1052">
        <v>365.12</v>
      </c>
      <c r="AM1052">
        <v>31.58</v>
      </c>
      <c r="AN1052">
        <v>76.69</v>
      </c>
      <c r="AO1052">
        <v>41.73</v>
      </c>
      <c r="AP1052">
        <v>0</v>
      </c>
      <c r="AQ1052">
        <v>2425.58</v>
      </c>
      <c r="AR1052">
        <v>0</v>
      </c>
      <c r="AS1052">
        <v>0</v>
      </c>
      <c r="AT1052">
        <v>14182.39</v>
      </c>
      <c r="AU1052">
        <v>52.7</v>
      </c>
      <c r="AV1052">
        <v>2</v>
      </c>
      <c r="AW1052">
        <v>9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</row>
    <row r="1053" spans="1:62">
      <c r="A1053" t="s">
        <v>6553</v>
      </c>
      <c r="B1053" t="s">
        <v>5378</v>
      </c>
      <c r="C1053" t="s">
        <v>5705</v>
      </c>
      <c r="D1053">
        <v>9001169</v>
      </c>
      <c r="E1053" t="s">
        <v>4300</v>
      </c>
      <c r="F1053">
        <v>6.1</v>
      </c>
      <c r="G1053">
        <v>2196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100</v>
      </c>
      <c r="S1053">
        <v>300</v>
      </c>
      <c r="T1053">
        <v>0</v>
      </c>
      <c r="U1053">
        <v>33</v>
      </c>
      <c r="V1053">
        <v>800</v>
      </c>
      <c r="W1053">
        <v>0</v>
      </c>
      <c r="X1053">
        <v>0</v>
      </c>
      <c r="Y1053">
        <v>0</v>
      </c>
      <c r="Z1053">
        <v>3429</v>
      </c>
      <c r="AA1053">
        <v>0</v>
      </c>
      <c r="AB1053">
        <v>1759</v>
      </c>
      <c r="AC1053">
        <v>0</v>
      </c>
      <c r="AD1053">
        <v>0</v>
      </c>
      <c r="AE1053">
        <v>0</v>
      </c>
      <c r="AF1053">
        <v>0</v>
      </c>
      <c r="AG1053">
        <v>818.64</v>
      </c>
      <c r="AH1053">
        <v>204.66</v>
      </c>
      <c r="AI1053">
        <v>30.7</v>
      </c>
      <c r="AJ1053">
        <v>614</v>
      </c>
      <c r="AK1053">
        <v>1637.28</v>
      </c>
      <c r="AL1053">
        <v>716.31</v>
      </c>
      <c r="AM1053">
        <v>71.63</v>
      </c>
      <c r="AN1053">
        <v>173.96</v>
      </c>
      <c r="AO1053">
        <v>81.86</v>
      </c>
      <c r="AP1053">
        <v>0</v>
      </c>
      <c r="AQ1053">
        <v>3689</v>
      </c>
      <c r="AR1053">
        <v>0</v>
      </c>
      <c r="AS1053">
        <v>0</v>
      </c>
      <c r="AT1053">
        <v>17611.38</v>
      </c>
      <c r="AU1053">
        <v>117.67</v>
      </c>
      <c r="AV1053">
        <v>2</v>
      </c>
      <c r="AW1053">
        <v>9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 spans="1:62">
      <c r="A1054" t="s">
        <v>6554</v>
      </c>
      <c r="B1054" t="s">
        <v>5378</v>
      </c>
      <c r="C1054" t="s">
        <v>5645</v>
      </c>
      <c r="D1054">
        <v>9001170</v>
      </c>
      <c r="E1054" t="s">
        <v>4304</v>
      </c>
      <c r="F1054">
        <v>6.1</v>
      </c>
      <c r="G1054">
        <v>2196</v>
      </c>
      <c r="H1054">
        <v>0</v>
      </c>
      <c r="I1054">
        <v>0</v>
      </c>
      <c r="J1054">
        <v>403.86</v>
      </c>
      <c r="K1054">
        <v>0</v>
      </c>
      <c r="L1054">
        <v>0</v>
      </c>
      <c r="M1054">
        <v>0</v>
      </c>
      <c r="N1054">
        <v>144</v>
      </c>
      <c r="O1054">
        <v>0</v>
      </c>
      <c r="P1054">
        <v>0</v>
      </c>
      <c r="Q1054">
        <v>0</v>
      </c>
      <c r="R1054">
        <v>100</v>
      </c>
      <c r="S1054">
        <v>300</v>
      </c>
      <c r="T1054">
        <v>0</v>
      </c>
      <c r="U1054">
        <v>33</v>
      </c>
      <c r="V1054">
        <v>800</v>
      </c>
      <c r="W1054">
        <v>0</v>
      </c>
      <c r="X1054">
        <v>1435.52</v>
      </c>
      <c r="Y1054">
        <v>0</v>
      </c>
      <c r="Z1054">
        <v>5412.38</v>
      </c>
      <c r="AA1054">
        <v>0</v>
      </c>
      <c r="AB1054">
        <v>4203.56</v>
      </c>
      <c r="AC1054">
        <v>0</v>
      </c>
      <c r="AD1054">
        <v>0</v>
      </c>
      <c r="AE1054">
        <v>0</v>
      </c>
      <c r="AF1054">
        <v>0</v>
      </c>
      <c r="AG1054">
        <v>592.48</v>
      </c>
      <c r="AH1054">
        <v>148.12</v>
      </c>
      <c r="AI1054">
        <v>22.22</v>
      </c>
      <c r="AJ1054">
        <v>444</v>
      </c>
      <c r="AK1054">
        <v>1184.96</v>
      </c>
      <c r="AL1054">
        <v>518.42</v>
      </c>
      <c r="AM1054">
        <v>51.84</v>
      </c>
      <c r="AN1054">
        <v>125.9</v>
      </c>
      <c r="AO1054">
        <v>59.25</v>
      </c>
      <c r="AP1054">
        <v>0</v>
      </c>
      <c r="AQ1054">
        <v>4133.56</v>
      </c>
      <c r="AR1054">
        <v>0</v>
      </c>
      <c r="AS1054">
        <v>0</v>
      </c>
      <c r="AT1054">
        <v>12782.65</v>
      </c>
      <c r="AU1054">
        <v>0</v>
      </c>
      <c r="AV1054">
        <v>2</v>
      </c>
      <c r="AW1054">
        <v>9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</row>
    <row r="1055" spans="1:62">
      <c r="A1055" t="s">
        <v>6555</v>
      </c>
      <c r="B1055" t="s">
        <v>5378</v>
      </c>
      <c r="C1055" t="s">
        <v>5641</v>
      </c>
      <c r="D1055">
        <v>9001171</v>
      </c>
      <c r="E1055" t="s">
        <v>4308</v>
      </c>
      <c r="F1055">
        <v>5.3</v>
      </c>
      <c r="G1055">
        <v>1908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216</v>
      </c>
      <c r="O1055">
        <v>0</v>
      </c>
      <c r="P1055">
        <v>0</v>
      </c>
      <c r="Q1055">
        <v>0</v>
      </c>
      <c r="R1055">
        <v>100</v>
      </c>
      <c r="S1055">
        <v>300</v>
      </c>
      <c r="T1055">
        <v>0</v>
      </c>
      <c r="U1055">
        <v>33</v>
      </c>
      <c r="V1055">
        <v>800</v>
      </c>
      <c r="W1055">
        <v>0</v>
      </c>
      <c r="X1055">
        <v>899.52</v>
      </c>
      <c r="Y1055">
        <v>0</v>
      </c>
      <c r="Z1055">
        <v>4256.52</v>
      </c>
      <c r="AA1055">
        <v>0</v>
      </c>
      <c r="AB1055">
        <v>3471.03</v>
      </c>
      <c r="AC1055">
        <v>0</v>
      </c>
      <c r="AD1055">
        <v>0</v>
      </c>
      <c r="AE1055">
        <v>0</v>
      </c>
      <c r="AF1055">
        <v>0</v>
      </c>
      <c r="AG1055">
        <v>379.92</v>
      </c>
      <c r="AH1055">
        <v>104.32</v>
      </c>
      <c r="AI1055">
        <v>14.25</v>
      </c>
      <c r="AJ1055">
        <v>285</v>
      </c>
      <c r="AK1055">
        <v>759.84</v>
      </c>
      <c r="AL1055">
        <v>365.12</v>
      </c>
      <c r="AM1055">
        <v>33.24</v>
      </c>
      <c r="AN1055">
        <v>80.73</v>
      </c>
      <c r="AO1055">
        <v>41.73</v>
      </c>
      <c r="AP1055">
        <v>0</v>
      </c>
      <c r="AQ1055">
        <v>3401.03</v>
      </c>
      <c r="AR1055">
        <v>0</v>
      </c>
      <c r="AS1055">
        <v>0</v>
      </c>
      <c r="AT1055">
        <v>14124.51</v>
      </c>
      <c r="AU1055">
        <v>21.7</v>
      </c>
      <c r="AV1055">
        <v>2</v>
      </c>
      <c r="AW1055">
        <v>9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</row>
    <row r="1056" spans="1:62">
      <c r="A1056" t="s">
        <v>6556</v>
      </c>
      <c r="B1056" t="s">
        <v>5378</v>
      </c>
      <c r="C1056" t="s">
        <v>5498</v>
      </c>
      <c r="D1056">
        <v>9001172</v>
      </c>
      <c r="E1056" t="s">
        <v>4312</v>
      </c>
      <c r="F1056">
        <v>6.9</v>
      </c>
      <c r="G1056">
        <v>2484</v>
      </c>
      <c r="H1056">
        <v>0</v>
      </c>
      <c r="I1056">
        <v>118.17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300</v>
      </c>
      <c r="S1056">
        <v>300</v>
      </c>
      <c r="T1056">
        <v>0</v>
      </c>
      <c r="U1056">
        <v>33</v>
      </c>
      <c r="V1056">
        <v>800</v>
      </c>
      <c r="W1056">
        <v>0</v>
      </c>
      <c r="X1056">
        <v>0</v>
      </c>
      <c r="Y1056">
        <v>0</v>
      </c>
      <c r="Z1056">
        <v>4035.17</v>
      </c>
      <c r="AA1056">
        <v>0</v>
      </c>
      <c r="AB1056">
        <v>1848.76</v>
      </c>
      <c r="AC1056">
        <v>0</v>
      </c>
      <c r="AD1056">
        <v>0</v>
      </c>
      <c r="AE1056">
        <v>0</v>
      </c>
      <c r="AF1056">
        <v>0</v>
      </c>
      <c r="AG1056">
        <v>1072.16</v>
      </c>
      <c r="AH1056">
        <v>268.04</v>
      </c>
      <c r="AI1056">
        <v>40.21</v>
      </c>
      <c r="AJ1056">
        <v>804</v>
      </c>
      <c r="AK1056">
        <v>2144.32</v>
      </c>
      <c r="AL1056">
        <v>938.15</v>
      </c>
      <c r="AM1056">
        <v>93.81</v>
      </c>
      <c r="AN1056">
        <v>227.83</v>
      </c>
      <c r="AO1056">
        <v>107.22</v>
      </c>
      <c r="AP1056">
        <v>0</v>
      </c>
      <c r="AQ1056">
        <v>4638.76</v>
      </c>
      <c r="AR1056">
        <v>0</v>
      </c>
      <c r="AS1056">
        <v>0</v>
      </c>
      <c r="AT1056">
        <v>21601.92</v>
      </c>
      <c r="AU1056">
        <v>208.89</v>
      </c>
      <c r="AV1056">
        <v>2</v>
      </c>
      <c r="AW1056">
        <v>9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</row>
    <row r="1057" spans="1:62">
      <c r="A1057" t="s">
        <v>6557</v>
      </c>
      <c r="B1057" t="s">
        <v>5378</v>
      </c>
      <c r="C1057" t="s">
        <v>5717</v>
      </c>
      <c r="D1057">
        <v>9001173</v>
      </c>
      <c r="E1057" t="s">
        <v>4316</v>
      </c>
      <c r="F1057">
        <v>5.7</v>
      </c>
      <c r="G1057">
        <v>2052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72</v>
      </c>
      <c r="O1057">
        <v>0</v>
      </c>
      <c r="P1057">
        <v>0</v>
      </c>
      <c r="Q1057">
        <v>0</v>
      </c>
      <c r="R1057">
        <v>100</v>
      </c>
      <c r="S1057">
        <v>300</v>
      </c>
      <c r="T1057">
        <v>0</v>
      </c>
      <c r="U1057">
        <v>33</v>
      </c>
      <c r="V1057">
        <v>800</v>
      </c>
      <c r="W1057">
        <v>0</v>
      </c>
      <c r="X1057">
        <v>842.76</v>
      </c>
      <c r="Y1057">
        <v>0</v>
      </c>
      <c r="Z1057">
        <v>4199.76</v>
      </c>
      <c r="AA1057">
        <v>0</v>
      </c>
      <c r="AB1057">
        <v>3402.92</v>
      </c>
      <c r="AC1057">
        <v>0</v>
      </c>
      <c r="AD1057">
        <v>0</v>
      </c>
      <c r="AE1057">
        <v>0</v>
      </c>
      <c r="AF1057">
        <v>0</v>
      </c>
      <c r="AG1057">
        <v>386.04</v>
      </c>
      <c r="AH1057">
        <v>104.32</v>
      </c>
      <c r="AI1057">
        <v>14.48</v>
      </c>
      <c r="AJ1057">
        <v>290</v>
      </c>
      <c r="AK1057">
        <v>772.07</v>
      </c>
      <c r="AL1057">
        <v>365.12</v>
      </c>
      <c r="AM1057">
        <v>33.78</v>
      </c>
      <c r="AN1057">
        <v>82.03</v>
      </c>
      <c r="AO1057">
        <v>41.73</v>
      </c>
      <c r="AP1057">
        <v>0</v>
      </c>
      <c r="AQ1057">
        <v>3332.92</v>
      </c>
      <c r="AR1057">
        <v>0</v>
      </c>
      <c r="AS1057">
        <v>0</v>
      </c>
      <c r="AT1057">
        <v>11823.52</v>
      </c>
      <c r="AU1057">
        <v>0</v>
      </c>
      <c r="AV1057">
        <v>2</v>
      </c>
      <c r="AW1057">
        <v>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>
      <c r="A1058" t="s">
        <v>6558</v>
      </c>
      <c r="B1058" t="s">
        <v>5378</v>
      </c>
      <c r="C1058" t="s">
        <v>5923</v>
      </c>
      <c r="D1058">
        <v>9001174</v>
      </c>
      <c r="E1058" t="s">
        <v>4320</v>
      </c>
      <c r="F1058">
        <v>5.3</v>
      </c>
      <c r="G1058">
        <v>1908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144</v>
      </c>
      <c r="O1058">
        <v>0</v>
      </c>
      <c r="P1058">
        <v>0</v>
      </c>
      <c r="Q1058">
        <v>0</v>
      </c>
      <c r="R1058">
        <v>100</v>
      </c>
      <c r="S1058">
        <v>300</v>
      </c>
      <c r="T1058">
        <v>0</v>
      </c>
      <c r="U1058">
        <v>33</v>
      </c>
      <c r="V1058">
        <v>800</v>
      </c>
      <c r="W1058">
        <v>0</v>
      </c>
      <c r="X1058">
        <v>263.17</v>
      </c>
      <c r="Y1058">
        <v>0</v>
      </c>
      <c r="Z1058">
        <v>3548.17</v>
      </c>
      <c r="AA1058">
        <v>0</v>
      </c>
      <c r="AB1058">
        <v>2807.48</v>
      </c>
      <c r="AC1058">
        <v>0</v>
      </c>
      <c r="AD1058">
        <v>0</v>
      </c>
      <c r="AE1058">
        <v>0</v>
      </c>
      <c r="AF1058">
        <v>0</v>
      </c>
      <c r="AG1058">
        <v>355.06</v>
      </c>
      <c r="AH1058">
        <v>104.32</v>
      </c>
      <c r="AI1058">
        <v>13.31</v>
      </c>
      <c r="AJ1058">
        <v>266</v>
      </c>
      <c r="AK1058">
        <v>710.13</v>
      </c>
      <c r="AL1058">
        <v>365.12</v>
      </c>
      <c r="AM1058">
        <v>31.07</v>
      </c>
      <c r="AN1058">
        <v>75.45</v>
      </c>
      <c r="AO1058">
        <v>41.73</v>
      </c>
      <c r="AP1058">
        <v>0</v>
      </c>
      <c r="AQ1058">
        <v>2737.48</v>
      </c>
      <c r="AR1058">
        <v>0</v>
      </c>
      <c r="AS1058">
        <v>0</v>
      </c>
      <c r="AT1058">
        <v>11099.59</v>
      </c>
      <c r="AU1058">
        <v>0</v>
      </c>
      <c r="AV1058">
        <v>2</v>
      </c>
      <c r="AW1058">
        <v>9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</row>
    <row r="1059" spans="1:62">
      <c r="A1059" t="s">
        <v>6559</v>
      </c>
      <c r="B1059" t="s">
        <v>5378</v>
      </c>
      <c r="C1059" t="s">
        <v>5645</v>
      </c>
      <c r="D1059">
        <v>9001175</v>
      </c>
      <c r="E1059" t="s">
        <v>4324</v>
      </c>
      <c r="F1059">
        <v>5.7</v>
      </c>
      <c r="G1059">
        <v>2052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216</v>
      </c>
      <c r="O1059">
        <v>0</v>
      </c>
      <c r="P1059">
        <v>0</v>
      </c>
      <c r="Q1059">
        <v>0</v>
      </c>
      <c r="R1059">
        <v>100</v>
      </c>
      <c r="S1059">
        <v>300</v>
      </c>
      <c r="T1059">
        <v>0</v>
      </c>
      <c r="U1059">
        <v>33</v>
      </c>
      <c r="V1059">
        <v>800</v>
      </c>
      <c r="W1059">
        <v>0</v>
      </c>
      <c r="X1059">
        <v>283.03</v>
      </c>
      <c r="Y1059">
        <v>0</v>
      </c>
      <c r="Z1059">
        <v>3784.03</v>
      </c>
      <c r="AA1059">
        <v>0</v>
      </c>
      <c r="AB1059">
        <v>2981.49</v>
      </c>
      <c r="AC1059">
        <v>0</v>
      </c>
      <c r="AD1059">
        <v>0</v>
      </c>
      <c r="AE1059">
        <v>0</v>
      </c>
      <c r="AF1059">
        <v>0</v>
      </c>
      <c r="AG1059">
        <v>389.61</v>
      </c>
      <c r="AH1059">
        <v>104.32</v>
      </c>
      <c r="AI1059">
        <v>14.61</v>
      </c>
      <c r="AJ1059">
        <v>292</v>
      </c>
      <c r="AK1059">
        <v>779.22</v>
      </c>
      <c r="AL1059">
        <v>365.12</v>
      </c>
      <c r="AM1059">
        <v>34.09</v>
      </c>
      <c r="AN1059">
        <v>82.79</v>
      </c>
      <c r="AO1059">
        <v>41.73</v>
      </c>
      <c r="AP1059">
        <v>0</v>
      </c>
      <c r="AQ1059">
        <v>2911.49</v>
      </c>
      <c r="AR1059">
        <v>0</v>
      </c>
      <c r="AS1059">
        <v>0</v>
      </c>
      <c r="AT1059">
        <v>11581.9</v>
      </c>
      <c r="AU1059">
        <v>0</v>
      </c>
      <c r="AV1059">
        <v>2</v>
      </c>
      <c r="AW1059">
        <v>9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>
      <c r="A1060" t="s">
        <v>6560</v>
      </c>
      <c r="B1060" t="s">
        <v>5378</v>
      </c>
      <c r="C1060" t="s">
        <v>6075</v>
      </c>
      <c r="D1060">
        <v>9001176</v>
      </c>
      <c r="E1060" t="s">
        <v>4328</v>
      </c>
      <c r="F1060">
        <v>5.1</v>
      </c>
      <c r="G1060">
        <v>1836</v>
      </c>
      <c r="H1060">
        <v>0</v>
      </c>
      <c r="I1060">
        <v>0</v>
      </c>
      <c r="J1060">
        <v>168.83</v>
      </c>
      <c r="K1060">
        <v>80</v>
      </c>
      <c r="L1060">
        <v>0</v>
      </c>
      <c r="M1060">
        <v>0</v>
      </c>
      <c r="N1060">
        <v>216</v>
      </c>
      <c r="O1060">
        <v>0</v>
      </c>
      <c r="P1060">
        <v>0</v>
      </c>
      <c r="Q1060">
        <v>0</v>
      </c>
      <c r="R1060">
        <v>100</v>
      </c>
      <c r="S1060">
        <v>300</v>
      </c>
      <c r="T1060">
        <v>0</v>
      </c>
      <c r="U1060">
        <v>33</v>
      </c>
      <c r="V1060">
        <v>800</v>
      </c>
      <c r="W1060">
        <v>0</v>
      </c>
      <c r="X1060">
        <v>333.24</v>
      </c>
      <c r="Y1060">
        <v>0</v>
      </c>
      <c r="Z1060">
        <v>3867.07</v>
      </c>
      <c r="AA1060">
        <v>0</v>
      </c>
      <c r="AB1060">
        <v>2917.1</v>
      </c>
      <c r="AC1060">
        <v>0</v>
      </c>
      <c r="AD1060">
        <v>0</v>
      </c>
      <c r="AE1060">
        <v>0</v>
      </c>
      <c r="AF1060">
        <v>0</v>
      </c>
      <c r="AG1060">
        <v>465.22</v>
      </c>
      <c r="AH1060">
        <v>116.3</v>
      </c>
      <c r="AI1060">
        <v>17.45</v>
      </c>
      <c r="AJ1060">
        <v>349</v>
      </c>
      <c r="AK1060">
        <v>930.44</v>
      </c>
      <c r="AL1060">
        <v>407.05</v>
      </c>
      <c r="AM1060">
        <v>40.71</v>
      </c>
      <c r="AN1060">
        <v>98.86</v>
      </c>
      <c r="AO1060">
        <v>46.52</v>
      </c>
      <c r="AP1060">
        <v>0</v>
      </c>
      <c r="AQ1060">
        <v>2847.1</v>
      </c>
      <c r="AR1060">
        <v>0</v>
      </c>
      <c r="AS1060">
        <v>0</v>
      </c>
      <c r="AT1060">
        <v>14965.16</v>
      </c>
      <c r="AU1060">
        <v>63.54</v>
      </c>
      <c r="AV1060">
        <v>2</v>
      </c>
      <c r="AW1060">
        <v>9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</row>
    <row r="1061" spans="1:62">
      <c r="A1061" t="s">
        <v>6561</v>
      </c>
      <c r="B1061" t="s">
        <v>5378</v>
      </c>
      <c r="C1061" t="s">
        <v>5703</v>
      </c>
      <c r="D1061">
        <v>9001177</v>
      </c>
      <c r="E1061" t="s">
        <v>4332</v>
      </c>
      <c r="F1061">
        <v>6.5</v>
      </c>
      <c r="G1061">
        <v>2340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216</v>
      </c>
      <c r="O1061">
        <v>0</v>
      </c>
      <c r="P1061">
        <v>0</v>
      </c>
      <c r="Q1061">
        <v>0</v>
      </c>
      <c r="R1061">
        <v>100</v>
      </c>
      <c r="S1061">
        <v>300</v>
      </c>
      <c r="T1061">
        <v>0</v>
      </c>
      <c r="U1061">
        <v>33</v>
      </c>
      <c r="V1061">
        <v>800</v>
      </c>
      <c r="W1061">
        <v>0</v>
      </c>
      <c r="X1061">
        <v>860.69</v>
      </c>
      <c r="Y1061">
        <v>0</v>
      </c>
      <c r="Z1061">
        <v>4649.69</v>
      </c>
      <c r="AA1061">
        <v>0</v>
      </c>
      <c r="AB1061">
        <v>3825.41</v>
      </c>
      <c r="AC1061">
        <v>0</v>
      </c>
      <c r="AD1061">
        <v>0</v>
      </c>
      <c r="AE1061">
        <v>0</v>
      </c>
      <c r="AF1061">
        <v>0</v>
      </c>
      <c r="AG1061">
        <v>401.89</v>
      </c>
      <c r="AH1061">
        <v>104.32</v>
      </c>
      <c r="AI1061">
        <v>15.07</v>
      </c>
      <c r="AJ1061">
        <v>301</v>
      </c>
      <c r="AK1061">
        <v>803.78</v>
      </c>
      <c r="AL1061">
        <v>365.12</v>
      </c>
      <c r="AM1061">
        <v>35.17</v>
      </c>
      <c r="AN1061">
        <v>85.4</v>
      </c>
      <c r="AO1061">
        <v>41.73</v>
      </c>
      <c r="AP1061">
        <v>0</v>
      </c>
      <c r="AQ1061">
        <v>3755.41</v>
      </c>
      <c r="AR1061">
        <v>0</v>
      </c>
      <c r="AS1061">
        <v>0</v>
      </c>
      <c r="AT1061">
        <v>12905.49</v>
      </c>
      <c r="AU1061">
        <v>0</v>
      </c>
      <c r="AV1061">
        <v>2</v>
      </c>
      <c r="AW1061">
        <v>9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>
      <c r="A1062" t="s">
        <v>6562</v>
      </c>
      <c r="B1062" t="s">
        <v>5378</v>
      </c>
      <c r="C1062" t="s">
        <v>5645</v>
      </c>
      <c r="D1062">
        <v>9001178</v>
      </c>
      <c r="E1062" t="s">
        <v>4336</v>
      </c>
      <c r="F1062">
        <v>6.1</v>
      </c>
      <c r="G1062">
        <v>2196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216</v>
      </c>
      <c r="O1062">
        <v>0</v>
      </c>
      <c r="P1062">
        <v>0</v>
      </c>
      <c r="Q1062">
        <v>0</v>
      </c>
      <c r="R1062">
        <v>100</v>
      </c>
      <c r="S1062">
        <v>300</v>
      </c>
      <c r="T1062">
        <v>0</v>
      </c>
      <c r="U1062">
        <v>33</v>
      </c>
      <c r="V1062">
        <v>800</v>
      </c>
      <c r="W1062">
        <v>0</v>
      </c>
      <c r="X1062">
        <v>302.9</v>
      </c>
      <c r="Y1062">
        <v>0</v>
      </c>
      <c r="Z1062">
        <v>3947.9</v>
      </c>
      <c r="AA1062">
        <v>0</v>
      </c>
      <c r="AB1062">
        <v>3100.35</v>
      </c>
      <c r="AC1062">
        <v>0</v>
      </c>
      <c r="AD1062">
        <v>0</v>
      </c>
      <c r="AE1062">
        <v>0</v>
      </c>
      <c r="AF1062">
        <v>0</v>
      </c>
      <c r="AG1062">
        <v>414.68</v>
      </c>
      <c r="AH1062">
        <v>104.32</v>
      </c>
      <c r="AI1062">
        <v>15.55</v>
      </c>
      <c r="AJ1062">
        <v>311</v>
      </c>
      <c r="AK1062">
        <v>829.36</v>
      </c>
      <c r="AL1062">
        <v>365.12</v>
      </c>
      <c r="AM1062">
        <v>36.28</v>
      </c>
      <c r="AN1062">
        <v>88.12</v>
      </c>
      <c r="AO1062">
        <v>41.73</v>
      </c>
      <c r="AP1062">
        <v>0</v>
      </c>
      <c r="AQ1062">
        <v>9030.35</v>
      </c>
      <c r="AR1062">
        <v>0</v>
      </c>
      <c r="AS1062">
        <v>0</v>
      </c>
      <c r="AT1062">
        <v>11900.96</v>
      </c>
      <c r="AU1062">
        <v>0</v>
      </c>
      <c r="AV1062">
        <v>2</v>
      </c>
      <c r="AW1062">
        <v>9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</row>
    <row r="1063" spans="1:62">
      <c r="A1063" t="s">
        <v>6563</v>
      </c>
      <c r="B1063" t="s">
        <v>5378</v>
      </c>
      <c r="C1063" t="s">
        <v>5645</v>
      </c>
      <c r="D1063">
        <v>9001179</v>
      </c>
      <c r="E1063" t="s">
        <v>4340</v>
      </c>
      <c r="F1063">
        <v>5.9</v>
      </c>
      <c r="G1063">
        <v>2124</v>
      </c>
      <c r="H1063">
        <v>0</v>
      </c>
      <c r="I1063">
        <v>0</v>
      </c>
      <c r="J1063">
        <v>195.31</v>
      </c>
      <c r="K1063">
        <v>20</v>
      </c>
      <c r="L1063">
        <v>24</v>
      </c>
      <c r="M1063">
        <v>0</v>
      </c>
      <c r="N1063">
        <v>144</v>
      </c>
      <c r="O1063">
        <v>0</v>
      </c>
      <c r="P1063">
        <v>0</v>
      </c>
      <c r="Q1063">
        <v>0</v>
      </c>
      <c r="R1063">
        <v>100</v>
      </c>
      <c r="S1063">
        <v>300</v>
      </c>
      <c r="T1063">
        <v>0</v>
      </c>
      <c r="U1063">
        <v>33</v>
      </c>
      <c r="V1063">
        <v>800</v>
      </c>
      <c r="W1063">
        <v>0</v>
      </c>
      <c r="X1063">
        <v>781.24</v>
      </c>
      <c r="Y1063">
        <v>0</v>
      </c>
      <c r="Z1063">
        <v>4521.55</v>
      </c>
      <c r="AA1063">
        <v>0</v>
      </c>
      <c r="AB1063">
        <v>3762.14</v>
      </c>
      <c r="AC1063">
        <v>0</v>
      </c>
      <c r="AD1063">
        <v>0</v>
      </c>
      <c r="AE1063">
        <v>0</v>
      </c>
      <c r="AF1063">
        <v>0</v>
      </c>
      <c r="AG1063">
        <v>365.39</v>
      </c>
      <c r="AH1063">
        <v>104.32</v>
      </c>
      <c r="AI1063">
        <v>13.7</v>
      </c>
      <c r="AJ1063">
        <v>274</v>
      </c>
      <c r="AK1063">
        <v>730.77</v>
      </c>
      <c r="AL1063">
        <v>365.12</v>
      </c>
      <c r="AM1063">
        <v>31.97</v>
      </c>
      <c r="AN1063">
        <v>77.64</v>
      </c>
      <c r="AO1063">
        <v>41.73</v>
      </c>
      <c r="AP1063">
        <v>0</v>
      </c>
      <c r="AQ1063">
        <v>3692.14</v>
      </c>
      <c r="AR1063">
        <v>0</v>
      </c>
      <c r="AS1063">
        <v>0</v>
      </c>
      <c r="AT1063">
        <v>12501.96</v>
      </c>
      <c r="AU1063">
        <v>0</v>
      </c>
      <c r="AV1063">
        <v>2</v>
      </c>
      <c r="AW1063">
        <v>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>
      <c r="A1064" t="s">
        <v>6564</v>
      </c>
      <c r="B1064" t="s">
        <v>5378</v>
      </c>
      <c r="C1064" t="s">
        <v>5701</v>
      </c>
      <c r="D1064">
        <v>9001180</v>
      </c>
      <c r="E1064" t="s">
        <v>4344</v>
      </c>
      <c r="F1064">
        <v>4.5</v>
      </c>
      <c r="G1064">
        <v>1620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223.45</v>
      </c>
      <c r="Y1064">
        <v>0</v>
      </c>
      <c r="Z1064">
        <v>1364.45</v>
      </c>
      <c r="AA1064">
        <v>0</v>
      </c>
      <c r="AB1064">
        <v>710.59</v>
      </c>
      <c r="AC1064">
        <v>0</v>
      </c>
      <c r="AD1064">
        <v>0</v>
      </c>
      <c r="AE1064">
        <v>0</v>
      </c>
      <c r="AF1064">
        <v>-486</v>
      </c>
      <c r="AG1064">
        <v>306.06</v>
      </c>
      <c r="AH1064">
        <v>104.32</v>
      </c>
      <c r="AI1064">
        <v>11.48</v>
      </c>
      <c r="AJ1064">
        <v>230</v>
      </c>
      <c r="AK1064">
        <v>612.11</v>
      </c>
      <c r="AL1064">
        <v>365.12</v>
      </c>
      <c r="AM1064">
        <v>26.78</v>
      </c>
      <c r="AN1064">
        <v>65.04</v>
      </c>
      <c r="AO1064">
        <v>41.73</v>
      </c>
      <c r="AP1064">
        <v>0</v>
      </c>
      <c r="AQ1064">
        <v>1710.59</v>
      </c>
      <c r="AR1064">
        <v>0</v>
      </c>
      <c r="AS1064">
        <v>0</v>
      </c>
      <c r="AT1064">
        <v>10662.2</v>
      </c>
      <c r="AU1064">
        <v>0</v>
      </c>
      <c r="AV1064">
        <v>2</v>
      </c>
      <c r="AW1064">
        <v>9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</row>
    <row r="1065" spans="1:62">
      <c r="A1065" t="s">
        <v>6565</v>
      </c>
      <c r="B1065" t="s">
        <v>5378</v>
      </c>
      <c r="C1065" t="s">
        <v>5701</v>
      </c>
      <c r="D1065">
        <v>9001181</v>
      </c>
      <c r="E1065" t="s">
        <v>4348</v>
      </c>
      <c r="F1065">
        <v>4.5</v>
      </c>
      <c r="G1065">
        <v>1620</v>
      </c>
      <c r="H1065">
        <v>0</v>
      </c>
      <c r="I1065">
        <v>0</v>
      </c>
      <c r="J1065">
        <v>148.97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</v>
      </c>
      <c r="R1065">
        <v>100</v>
      </c>
      <c r="S1065">
        <v>300</v>
      </c>
      <c r="T1065">
        <v>0</v>
      </c>
      <c r="U1065">
        <v>33</v>
      </c>
      <c r="V1065">
        <v>800</v>
      </c>
      <c r="W1065">
        <v>0</v>
      </c>
      <c r="X1065">
        <v>446.9</v>
      </c>
      <c r="Y1065">
        <v>0</v>
      </c>
      <c r="Z1065">
        <v>3455.87</v>
      </c>
      <c r="AA1065">
        <v>0</v>
      </c>
      <c r="AB1065">
        <v>2862.7</v>
      </c>
      <c r="AC1065">
        <v>0</v>
      </c>
      <c r="AD1065">
        <v>0</v>
      </c>
      <c r="AE1065">
        <v>0</v>
      </c>
      <c r="AF1065">
        <v>0</v>
      </c>
      <c r="AG1065">
        <v>261.06</v>
      </c>
      <c r="AH1065">
        <v>104.32</v>
      </c>
      <c r="AI1065">
        <v>9.79</v>
      </c>
      <c r="AJ1065">
        <v>216</v>
      </c>
      <c r="AK1065">
        <v>522.13</v>
      </c>
      <c r="AL1065">
        <v>365.12</v>
      </c>
      <c r="AM1065">
        <v>22.84</v>
      </c>
      <c r="AN1065">
        <v>55.48</v>
      </c>
      <c r="AO1065">
        <v>41.73</v>
      </c>
      <c r="AP1065">
        <v>0</v>
      </c>
      <c r="AQ1065">
        <v>3792.7</v>
      </c>
      <c r="AR1065">
        <v>0</v>
      </c>
      <c r="AS1065">
        <v>0</v>
      </c>
      <c r="AT1065">
        <v>12885.21</v>
      </c>
      <c r="AU1065">
        <v>0</v>
      </c>
      <c r="AV1065">
        <v>2</v>
      </c>
      <c r="AW1065">
        <v>9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>
      <c r="A1066" t="s">
        <v>6566</v>
      </c>
      <c r="B1066" t="s">
        <v>5378</v>
      </c>
      <c r="C1066" t="s">
        <v>5645</v>
      </c>
      <c r="D1066">
        <v>9001182</v>
      </c>
      <c r="E1066" t="s">
        <v>4352</v>
      </c>
      <c r="F1066">
        <v>6.1</v>
      </c>
      <c r="G1066">
        <v>2196</v>
      </c>
      <c r="H1066">
        <v>0</v>
      </c>
      <c r="I1066">
        <v>0</v>
      </c>
      <c r="J1066">
        <v>0</v>
      </c>
      <c r="K1066">
        <v>10</v>
      </c>
      <c r="L1066">
        <v>12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100</v>
      </c>
      <c r="S1066">
        <v>300</v>
      </c>
      <c r="T1066">
        <v>0</v>
      </c>
      <c r="U1066">
        <v>33</v>
      </c>
      <c r="V1066">
        <v>800</v>
      </c>
      <c r="W1066">
        <v>0</v>
      </c>
      <c r="X1066">
        <v>352.9</v>
      </c>
      <c r="Y1066">
        <v>0</v>
      </c>
      <c r="Z1066">
        <v>3803.9</v>
      </c>
      <c r="AA1066">
        <v>0</v>
      </c>
      <c r="AB1066">
        <v>3070.11</v>
      </c>
      <c r="AC1066">
        <v>0</v>
      </c>
      <c r="AD1066">
        <v>0</v>
      </c>
      <c r="AE1066">
        <v>0</v>
      </c>
      <c r="AF1066">
        <v>0</v>
      </c>
      <c r="AG1066">
        <v>351.3</v>
      </c>
      <c r="AH1066">
        <v>104.32</v>
      </c>
      <c r="AI1066">
        <v>13.17</v>
      </c>
      <c r="AJ1066">
        <v>263</v>
      </c>
      <c r="AK1066">
        <v>702.6</v>
      </c>
      <c r="AL1066">
        <v>365.12</v>
      </c>
      <c r="AM1066">
        <v>30.74</v>
      </c>
      <c r="AN1066">
        <v>74.65</v>
      </c>
      <c r="AO1066">
        <v>41.73</v>
      </c>
      <c r="AP1066">
        <v>0</v>
      </c>
      <c r="AQ1066">
        <v>5000.11</v>
      </c>
      <c r="AR1066">
        <v>0</v>
      </c>
      <c r="AS1066">
        <v>0</v>
      </c>
      <c r="AT1066">
        <v>11617.17</v>
      </c>
      <c r="AU1066">
        <v>0</v>
      </c>
      <c r="AV1066">
        <v>2</v>
      </c>
      <c r="AW1066">
        <v>9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 spans="1:62">
      <c r="A1067" t="s">
        <v>6567</v>
      </c>
      <c r="B1067" t="s">
        <v>5378</v>
      </c>
      <c r="C1067" t="s">
        <v>5645</v>
      </c>
      <c r="D1067">
        <v>9001183</v>
      </c>
      <c r="E1067" t="s">
        <v>4356</v>
      </c>
      <c r="F1067">
        <v>6.1</v>
      </c>
      <c r="G1067">
        <v>2196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504</v>
      </c>
      <c r="O1067">
        <v>0</v>
      </c>
      <c r="P1067">
        <v>0</v>
      </c>
      <c r="Q1067">
        <v>0</v>
      </c>
      <c r="R1067">
        <v>100</v>
      </c>
      <c r="S1067">
        <v>300</v>
      </c>
      <c r="T1067">
        <v>0</v>
      </c>
      <c r="U1067">
        <v>33</v>
      </c>
      <c r="V1067">
        <v>800</v>
      </c>
      <c r="W1067">
        <v>0</v>
      </c>
      <c r="X1067">
        <v>807.72</v>
      </c>
      <c r="Y1067">
        <v>0</v>
      </c>
      <c r="Z1067">
        <v>4740.72</v>
      </c>
      <c r="AA1067">
        <v>0</v>
      </c>
      <c r="AB1067">
        <v>3979.05</v>
      </c>
      <c r="AC1067">
        <v>0</v>
      </c>
      <c r="AD1067">
        <v>0</v>
      </c>
      <c r="AE1067">
        <v>0</v>
      </c>
      <c r="AF1067">
        <v>0</v>
      </c>
      <c r="AG1067">
        <v>366.6</v>
      </c>
      <c r="AH1067">
        <v>104.32</v>
      </c>
      <c r="AI1067">
        <v>13.75</v>
      </c>
      <c r="AJ1067">
        <v>275</v>
      </c>
      <c r="AK1067">
        <v>733.2</v>
      </c>
      <c r="AL1067">
        <v>365.12</v>
      </c>
      <c r="AM1067">
        <v>32.08</v>
      </c>
      <c r="AN1067">
        <v>77.9</v>
      </c>
      <c r="AO1067">
        <v>41.73</v>
      </c>
      <c r="AP1067">
        <v>0</v>
      </c>
      <c r="AQ1067">
        <v>8909.05</v>
      </c>
      <c r="AR1067">
        <v>0</v>
      </c>
      <c r="AS1067">
        <v>0</v>
      </c>
      <c r="AT1067">
        <v>13499.35</v>
      </c>
      <c r="AU1067">
        <v>0</v>
      </c>
      <c r="AV1067">
        <v>2</v>
      </c>
      <c r="AW1067">
        <v>9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>
      <c r="A1068" t="s">
        <v>6568</v>
      </c>
      <c r="B1068" t="s">
        <v>5378</v>
      </c>
      <c r="C1068" t="s">
        <v>5645</v>
      </c>
      <c r="D1068">
        <v>9001184</v>
      </c>
      <c r="E1068" t="s">
        <v>4360</v>
      </c>
      <c r="F1068">
        <v>6.1</v>
      </c>
      <c r="G1068">
        <v>2196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504</v>
      </c>
      <c r="O1068">
        <v>0</v>
      </c>
      <c r="P1068">
        <v>0</v>
      </c>
      <c r="Q1068">
        <v>0</v>
      </c>
      <c r="R1068">
        <v>100</v>
      </c>
      <c r="S1068">
        <v>300</v>
      </c>
      <c r="T1068">
        <v>0</v>
      </c>
      <c r="U1068">
        <v>33</v>
      </c>
      <c r="V1068">
        <v>800</v>
      </c>
      <c r="W1068">
        <v>0</v>
      </c>
      <c r="X1068">
        <v>314.9</v>
      </c>
      <c r="Y1068">
        <v>0</v>
      </c>
      <c r="Z1068">
        <v>4247.9</v>
      </c>
      <c r="AA1068">
        <v>0</v>
      </c>
      <c r="AB1068">
        <v>3550.15</v>
      </c>
      <c r="AC1068">
        <v>0</v>
      </c>
      <c r="AD1068">
        <v>0</v>
      </c>
      <c r="AE1068">
        <v>0</v>
      </c>
      <c r="AF1068">
        <v>0</v>
      </c>
      <c r="AG1068">
        <v>331.02</v>
      </c>
      <c r="AH1068">
        <v>104.32</v>
      </c>
      <c r="AI1068">
        <v>12.41</v>
      </c>
      <c r="AJ1068">
        <v>248</v>
      </c>
      <c r="AK1068">
        <v>662.04</v>
      </c>
      <c r="AL1068">
        <v>365.12</v>
      </c>
      <c r="AM1068">
        <v>28.96</v>
      </c>
      <c r="AN1068">
        <v>70.34</v>
      </c>
      <c r="AO1068">
        <v>41.73</v>
      </c>
      <c r="AP1068">
        <v>0</v>
      </c>
      <c r="AQ1068">
        <v>9480.15</v>
      </c>
      <c r="AR1068">
        <v>0</v>
      </c>
      <c r="AS1068">
        <v>0</v>
      </c>
      <c r="AT1068">
        <v>13259.99</v>
      </c>
      <c r="AU1068">
        <v>0</v>
      </c>
      <c r="AV1068">
        <v>2</v>
      </c>
      <c r="AW1068">
        <v>9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>
      <c r="A1069" t="s">
        <v>6569</v>
      </c>
      <c r="B1069" t="s">
        <v>5378</v>
      </c>
      <c r="C1069" t="s">
        <v>5923</v>
      </c>
      <c r="D1069">
        <v>9001185</v>
      </c>
      <c r="E1069" t="s">
        <v>3876</v>
      </c>
      <c r="F1069">
        <v>5.3</v>
      </c>
      <c r="G1069">
        <v>1908</v>
      </c>
      <c r="H1069">
        <v>0</v>
      </c>
      <c r="I1069">
        <v>0</v>
      </c>
      <c r="J1069">
        <v>175.45</v>
      </c>
      <c r="K1069">
        <v>10</v>
      </c>
      <c r="L1069">
        <v>12</v>
      </c>
      <c r="M1069">
        <v>0</v>
      </c>
      <c r="N1069">
        <v>72</v>
      </c>
      <c r="O1069">
        <v>0</v>
      </c>
      <c r="P1069">
        <v>0</v>
      </c>
      <c r="Q1069">
        <v>0</v>
      </c>
      <c r="R1069">
        <v>100</v>
      </c>
      <c r="S1069">
        <v>300</v>
      </c>
      <c r="T1069">
        <v>0</v>
      </c>
      <c r="U1069">
        <v>33</v>
      </c>
      <c r="V1069">
        <v>800</v>
      </c>
      <c r="W1069">
        <v>0</v>
      </c>
      <c r="X1069">
        <v>1228.14</v>
      </c>
      <c r="Y1069">
        <v>0</v>
      </c>
      <c r="Z1069">
        <v>4638.59</v>
      </c>
      <c r="AA1069">
        <v>0</v>
      </c>
      <c r="AB1069">
        <v>3950.96</v>
      </c>
      <c r="AC1069">
        <v>0</v>
      </c>
      <c r="AD1069">
        <v>0</v>
      </c>
      <c r="AE1069">
        <v>0</v>
      </c>
      <c r="AF1069">
        <v>0</v>
      </c>
      <c r="AG1069">
        <v>325.12</v>
      </c>
      <c r="AH1069">
        <v>104.32</v>
      </c>
      <c r="AI1069">
        <v>12.19</v>
      </c>
      <c r="AJ1069">
        <v>244</v>
      </c>
      <c r="AK1069">
        <v>650.24</v>
      </c>
      <c r="AL1069">
        <v>365.12</v>
      </c>
      <c r="AM1069">
        <v>28.45</v>
      </c>
      <c r="AN1069">
        <v>69.09</v>
      </c>
      <c r="AO1069">
        <v>41.73</v>
      </c>
      <c r="AP1069">
        <v>0</v>
      </c>
      <c r="AQ1069">
        <v>3880.96</v>
      </c>
      <c r="AR1069">
        <v>0</v>
      </c>
      <c r="AS1069">
        <v>0</v>
      </c>
      <c r="AT1069">
        <v>12193.22</v>
      </c>
      <c r="AU1069">
        <v>0</v>
      </c>
      <c r="AV1069">
        <v>2</v>
      </c>
      <c r="AW1069">
        <v>9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>
      <c r="A1070" t="s">
        <v>6570</v>
      </c>
      <c r="B1070" t="s">
        <v>5378</v>
      </c>
      <c r="C1070" t="s">
        <v>5645</v>
      </c>
      <c r="D1070">
        <v>9001186</v>
      </c>
      <c r="E1070" t="s">
        <v>4367</v>
      </c>
      <c r="F1070">
        <v>5.9</v>
      </c>
      <c r="G1070">
        <v>2124</v>
      </c>
      <c r="H1070">
        <v>0</v>
      </c>
      <c r="I1070">
        <v>0</v>
      </c>
      <c r="J1070">
        <v>0</v>
      </c>
      <c r="K1070">
        <v>0</v>
      </c>
      <c r="L1070">
        <v>12</v>
      </c>
      <c r="M1070">
        <v>0</v>
      </c>
      <c r="N1070">
        <v>216</v>
      </c>
      <c r="O1070">
        <v>0</v>
      </c>
      <c r="P1070">
        <v>0</v>
      </c>
      <c r="Q1070">
        <v>0</v>
      </c>
      <c r="R1070">
        <v>100</v>
      </c>
      <c r="S1070">
        <v>300</v>
      </c>
      <c r="T1070">
        <v>0</v>
      </c>
      <c r="U1070">
        <v>33</v>
      </c>
      <c r="V1070">
        <v>800</v>
      </c>
      <c r="W1070">
        <v>0</v>
      </c>
      <c r="X1070">
        <v>920.9</v>
      </c>
      <c r="Y1070">
        <v>0</v>
      </c>
      <c r="Z1070">
        <v>4505.9</v>
      </c>
      <c r="AA1070">
        <v>0</v>
      </c>
      <c r="AB1070">
        <v>3804.28</v>
      </c>
      <c r="AC1070">
        <v>0</v>
      </c>
      <c r="AD1070">
        <v>0</v>
      </c>
      <c r="AE1070">
        <v>0</v>
      </c>
      <c r="AF1070">
        <v>0</v>
      </c>
      <c r="AG1070">
        <v>332.82</v>
      </c>
      <c r="AH1070">
        <v>104.32</v>
      </c>
      <c r="AI1070">
        <v>12.48</v>
      </c>
      <c r="AJ1070">
        <v>250</v>
      </c>
      <c r="AK1070">
        <v>665.64</v>
      </c>
      <c r="AL1070">
        <v>365.12</v>
      </c>
      <c r="AM1070">
        <v>29.12</v>
      </c>
      <c r="AN1070">
        <v>70.72</v>
      </c>
      <c r="AO1070">
        <v>41.73</v>
      </c>
      <c r="AP1070">
        <v>0</v>
      </c>
      <c r="AQ1070">
        <v>5734.28</v>
      </c>
      <c r="AR1070">
        <v>0</v>
      </c>
      <c r="AS1070">
        <v>0</v>
      </c>
      <c r="AT1070">
        <v>12808.38</v>
      </c>
      <c r="AU1070">
        <v>0</v>
      </c>
      <c r="AV1070">
        <v>2</v>
      </c>
      <c r="AW1070">
        <v>9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>
      <c r="A1071" t="s">
        <v>6571</v>
      </c>
      <c r="B1071" t="s">
        <v>5378</v>
      </c>
      <c r="C1071" t="s">
        <v>5645</v>
      </c>
      <c r="D1071">
        <v>9001187</v>
      </c>
      <c r="E1071" t="s">
        <v>4371</v>
      </c>
      <c r="F1071">
        <v>5.9</v>
      </c>
      <c r="G1071">
        <v>2124</v>
      </c>
      <c r="H1071">
        <v>0</v>
      </c>
      <c r="I1071">
        <v>0</v>
      </c>
      <c r="J1071">
        <v>195.31</v>
      </c>
      <c r="K1071">
        <v>0</v>
      </c>
      <c r="L1071">
        <v>0</v>
      </c>
      <c r="M1071">
        <v>0</v>
      </c>
      <c r="N1071">
        <v>504</v>
      </c>
      <c r="O1071">
        <v>0</v>
      </c>
      <c r="P1071">
        <v>0</v>
      </c>
      <c r="Q1071">
        <v>0</v>
      </c>
      <c r="R1071">
        <v>100</v>
      </c>
      <c r="S1071">
        <v>300</v>
      </c>
      <c r="T1071">
        <v>0</v>
      </c>
      <c r="U1071">
        <v>33</v>
      </c>
      <c r="V1071">
        <v>800</v>
      </c>
      <c r="W1071">
        <v>0</v>
      </c>
      <c r="X1071">
        <v>1389.17</v>
      </c>
      <c r="Y1071">
        <v>0</v>
      </c>
      <c r="Z1071">
        <v>5445.48</v>
      </c>
      <c r="AA1071">
        <v>0</v>
      </c>
      <c r="AB1071">
        <v>4695.37</v>
      </c>
      <c r="AC1071">
        <v>0</v>
      </c>
      <c r="AD1071">
        <v>0</v>
      </c>
      <c r="AE1071">
        <v>0</v>
      </c>
      <c r="AF1071">
        <v>0</v>
      </c>
      <c r="AG1071">
        <v>360.28</v>
      </c>
      <c r="AH1071">
        <v>104.32</v>
      </c>
      <c r="AI1071">
        <v>13.51</v>
      </c>
      <c r="AJ1071">
        <v>270</v>
      </c>
      <c r="AK1071">
        <v>720.55</v>
      </c>
      <c r="AL1071">
        <v>365.12</v>
      </c>
      <c r="AM1071">
        <v>31.52</v>
      </c>
      <c r="AN1071">
        <v>76.56</v>
      </c>
      <c r="AO1071">
        <v>41.73</v>
      </c>
      <c r="AP1071">
        <v>0</v>
      </c>
      <c r="AQ1071">
        <v>10625.37</v>
      </c>
      <c r="AR1071">
        <v>0</v>
      </c>
      <c r="AS1071">
        <v>0</v>
      </c>
      <c r="AT1071">
        <v>14170.07</v>
      </c>
      <c r="AU1071">
        <v>0</v>
      </c>
      <c r="AV1071">
        <v>2</v>
      </c>
      <c r="AW1071">
        <v>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>
      <c r="A1072" t="s">
        <v>6572</v>
      </c>
      <c r="B1072" t="s">
        <v>5378</v>
      </c>
      <c r="C1072" t="s">
        <v>5717</v>
      </c>
      <c r="D1072">
        <v>9001188</v>
      </c>
      <c r="E1072" t="s">
        <v>1228</v>
      </c>
      <c r="F1072">
        <v>5.9</v>
      </c>
      <c r="G1072">
        <v>2124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72</v>
      </c>
      <c r="O1072">
        <v>0</v>
      </c>
      <c r="P1072">
        <v>0</v>
      </c>
      <c r="Q1072">
        <v>0</v>
      </c>
      <c r="R1072">
        <v>100</v>
      </c>
      <c r="S1072">
        <v>300</v>
      </c>
      <c r="T1072">
        <v>0</v>
      </c>
      <c r="U1072">
        <v>33</v>
      </c>
      <c r="V1072">
        <v>800</v>
      </c>
      <c r="W1072">
        <v>0</v>
      </c>
      <c r="X1072">
        <v>673.93</v>
      </c>
      <c r="Y1072">
        <v>0</v>
      </c>
      <c r="Z1072">
        <v>4102.93</v>
      </c>
      <c r="AA1072">
        <v>0</v>
      </c>
      <c r="AB1072">
        <v>3344.02</v>
      </c>
      <c r="AC1072">
        <v>0</v>
      </c>
      <c r="AD1072">
        <v>0</v>
      </c>
      <c r="AE1072">
        <v>0</v>
      </c>
      <c r="AF1072">
        <v>0</v>
      </c>
      <c r="AG1072">
        <v>364.91</v>
      </c>
      <c r="AH1072">
        <v>104.32</v>
      </c>
      <c r="AI1072">
        <v>13.68</v>
      </c>
      <c r="AJ1072">
        <v>274</v>
      </c>
      <c r="AK1072">
        <v>729.82</v>
      </c>
      <c r="AL1072">
        <v>365.12</v>
      </c>
      <c r="AM1072">
        <v>31.93</v>
      </c>
      <c r="AN1072">
        <v>77.54</v>
      </c>
      <c r="AO1072">
        <v>41.73</v>
      </c>
      <c r="AP1072">
        <v>0</v>
      </c>
      <c r="AQ1072">
        <v>3274.02</v>
      </c>
      <c r="AR1072">
        <v>0</v>
      </c>
      <c r="AS1072">
        <v>0</v>
      </c>
      <c r="AT1072">
        <v>11918.48</v>
      </c>
      <c r="AU1072">
        <v>0</v>
      </c>
      <c r="AV1072">
        <v>2</v>
      </c>
      <c r="AW1072">
        <v>9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>
      <c r="A1073" t="s">
        <v>6573</v>
      </c>
      <c r="B1073" t="s">
        <v>5378</v>
      </c>
      <c r="C1073" t="s">
        <v>5717</v>
      </c>
      <c r="D1073">
        <v>9001189</v>
      </c>
      <c r="E1073" t="s">
        <v>4378</v>
      </c>
      <c r="F1073">
        <v>6.1</v>
      </c>
      <c r="G1073">
        <v>2196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216</v>
      </c>
      <c r="O1073">
        <v>0</v>
      </c>
      <c r="P1073">
        <v>0</v>
      </c>
      <c r="Q1073">
        <v>0</v>
      </c>
      <c r="R1073">
        <v>100</v>
      </c>
      <c r="S1073">
        <v>300</v>
      </c>
      <c r="T1073">
        <v>0</v>
      </c>
      <c r="U1073">
        <v>33</v>
      </c>
      <c r="V1073">
        <v>800</v>
      </c>
      <c r="W1073">
        <v>0</v>
      </c>
      <c r="X1073">
        <v>693.79</v>
      </c>
      <c r="Y1073">
        <v>0</v>
      </c>
      <c r="Z1073">
        <v>4338.79</v>
      </c>
      <c r="AA1073">
        <v>0</v>
      </c>
      <c r="AB1073">
        <v>3677.41</v>
      </c>
      <c r="AC1073">
        <v>0</v>
      </c>
      <c r="AD1073">
        <v>0</v>
      </c>
      <c r="AE1073">
        <v>0</v>
      </c>
      <c r="AF1073">
        <v>0</v>
      </c>
      <c r="AG1073">
        <v>310.42</v>
      </c>
      <c r="AH1073">
        <v>104.32</v>
      </c>
      <c r="AI1073">
        <v>11.64</v>
      </c>
      <c r="AJ1073">
        <v>233</v>
      </c>
      <c r="AK1073">
        <v>620.84</v>
      </c>
      <c r="AL1073">
        <v>365.12</v>
      </c>
      <c r="AM1073">
        <v>27.16</v>
      </c>
      <c r="AN1073">
        <v>65.96</v>
      </c>
      <c r="AO1073">
        <v>41.73</v>
      </c>
      <c r="AP1073">
        <v>0</v>
      </c>
      <c r="AQ1073">
        <v>7607.41</v>
      </c>
      <c r="AR1073">
        <v>0</v>
      </c>
      <c r="AS1073">
        <v>0</v>
      </c>
      <c r="AT1073">
        <v>12878.93</v>
      </c>
      <c r="AU1073">
        <v>0</v>
      </c>
      <c r="AV1073">
        <v>2</v>
      </c>
      <c r="AW1073">
        <v>9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>
      <c r="A1074" t="s">
        <v>6574</v>
      </c>
      <c r="B1074" t="s">
        <v>5378</v>
      </c>
      <c r="C1074" t="s">
        <v>5703</v>
      </c>
      <c r="D1074">
        <v>9001190</v>
      </c>
      <c r="E1074" t="s">
        <v>4382</v>
      </c>
      <c r="F1074">
        <v>6.3</v>
      </c>
      <c r="G1074">
        <v>2268</v>
      </c>
      <c r="H1074">
        <v>0</v>
      </c>
      <c r="I1074">
        <v>0</v>
      </c>
      <c r="J1074">
        <v>417.1</v>
      </c>
      <c r="K1074">
        <v>0</v>
      </c>
      <c r="L1074">
        <v>0</v>
      </c>
      <c r="M1074">
        <v>0</v>
      </c>
      <c r="N1074">
        <v>72</v>
      </c>
      <c r="O1074">
        <v>0</v>
      </c>
      <c r="P1074">
        <v>0</v>
      </c>
      <c r="Q1074">
        <v>0</v>
      </c>
      <c r="R1074">
        <v>100</v>
      </c>
      <c r="S1074">
        <v>300</v>
      </c>
      <c r="T1074">
        <v>0</v>
      </c>
      <c r="U1074">
        <v>33</v>
      </c>
      <c r="V1074">
        <v>800</v>
      </c>
      <c r="W1074">
        <v>0</v>
      </c>
      <c r="X1074">
        <v>12</v>
      </c>
      <c r="Y1074">
        <v>0</v>
      </c>
      <c r="Z1074">
        <v>4002.1</v>
      </c>
      <c r="AA1074">
        <v>0</v>
      </c>
      <c r="AB1074">
        <v>3376.94</v>
      </c>
      <c r="AC1074">
        <v>0</v>
      </c>
      <c r="AD1074">
        <v>0</v>
      </c>
      <c r="AE1074">
        <v>0</v>
      </c>
      <c r="AF1074">
        <v>0</v>
      </c>
      <c r="AG1074">
        <v>289.97</v>
      </c>
      <c r="AH1074">
        <v>104.32</v>
      </c>
      <c r="AI1074">
        <v>10.87</v>
      </c>
      <c r="AJ1074">
        <v>218</v>
      </c>
      <c r="AK1074">
        <v>579.93</v>
      </c>
      <c r="AL1074">
        <v>365.12</v>
      </c>
      <c r="AM1074">
        <v>25.37</v>
      </c>
      <c r="AN1074">
        <v>61.62</v>
      </c>
      <c r="AO1074">
        <v>41.73</v>
      </c>
      <c r="AP1074">
        <v>0</v>
      </c>
      <c r="AQ1074">
        <v>3306.94</v>
      </c>
      <c r="AR1074">
        <v>0</v>
      </c>
      <c r="AS1074">
        <v>0</v>
      </c>
      <c r="AT1074">
        <v>12811.26</v>
      </c>
      <c r="AU1074">
        <v>0</v>
      </c>
      <c r="AV1074">
        <v>2</v>
      </c>
      <c r="AW1074">
        <v>9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>
      <c r="A1075" t="s">
        <v>6575</v>
      </c>
      <c r="B1075" t="s">
        <v>5378</v>
      </c>
      <c r="C1075" t="s">
        <v>5717</v>
      </c>
      <c r="D1075">
        <v>9001191</v>
      </c>
      <c r="E1075" t="s">
        <v>4386</v>
      </c>
      <c r="F1075">
        <v>6.3</v>
      </c>
      <c r="G1075">
        <v>2268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216</v>
      </c>
      <c r="O1075">
        <v>0</v>
      </c>
      <c r="P1075">
        <v>0</v>
      </c>
      <c r="Q1075">
        <v>0</v>
      </c>
      <c r="R1075">
        <v>100</v>
      </c>
      <c r="S1075">
        <v>300</v>
      </c>
      <c r="T1075">
        <v>0</v>
      </c>
      <c r="U1075">
        <v>33</v>
      </c>
      <c r="V1075">
        <v>800</v>
      </c>
      <c r="W1075">
        <v>0</v>
      </c>
      <c r="X1075">
        <v>521.38</v>
      </c>
      <c r="Y1075">
        <v>0</v>
      </c>
      <c r="Z1075">
        <v>4238.38</v>
      </c>
      <c r="AA1075">
        <v>0</v>
      </c>
      <c r="AB1075">
        <v>3445.59</v>
      </c>
      <c r="AC1075">
        <v>0</v>
      </c>
      <c r="AD1075">
        <v>0</v>
      </c>
      <c r="AE1075">
        <v>0</v>
      </c>
      <c r="AF1075">
        <v>0</v>
      </c>
      <c r="AG1075">
        <v>384.07</v>
      </c>
      <c r="AH1075">
        <v>104.32</v>
      </c>
      <c r="AI1075">
        <v>14.4</v>
      </c>
      <c r="AJ1075">
        <v>288</v>
      </c>
      <c r="AK1075">
        <v>768.14</v>
      </c>
      <c r="AL1075">
        <v>365.12</v>
      </c>
      <c r="AM1075">
        <v>33.61</v>
      </c>
      <c r="AN1075">
        <v>81.61</v>
      </c>
      <c r="AO1075">
        <v>41.73</v>
      </c>
      <c r="AP1075">
        <v>0</v>
      </c>
      <c r="AQ1075">
        <v>5375.59</v>
      </c>
      <c r="AR1075">
        <v>0</v>
      </c>
      <c r="AS1075">
        <v>0</v>
      </c>
      <c r="AT1075">
        <v>12486.05</v>
      </c>
      <c r="AU1075">
        <v>0</v>
      </c>
      <c r="AV1075">
        <v>2</v>
      </c>
      <c r="AW1075">
        <v>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>
      <c r="A1076" t="s">
        <v>6576</v>
      </c>
      <c r="B1076" t="s">
        <v>5378</v>
      </c>
      <c r="C1076" t="s">
        <v>5703</v>
      </c>
      <c r="D1076">
        <v>9001192</v>
      </c>
      <c r="E1076" t="s">
        <v>4390</v>
      </c>
      <c r="F1076">
        <v>6.9</v>
      </c>
      <c r="G1076">
        <v>2484</v>
      </c>
      <c r="H1076">
        <v>0</v>
      </c>
      <c r="I1076">
        <v>204.14</v>
      </c>
      <c r="J1076">
        <v>456.83</v>
      </c>
      <c r="K1076">
        <v>0</v>
      </c>
      <c r="L1076">
        <v>0</v>
      </c>
      <c r="M1076">
        <v>0</v>
      </c>
      <c r="N1076">
        <v>504</v>
      </c>
      <c r="O1076">
        <v>0</v>
      </c>
      <c r="P1076">
        <v>0</v>
      </c>
      <c r="Q1076">
        <v>0</v>
      </c>
      <c r="R1076">
        <v>100</v>
      </c>
      <c r="S1076">
        <v>300</v>
      </c>
      <c r="T1076">
        <v>0</v>
      </c>
      <c r="U1076">
        <v>33</v>
      </c>
      <c r="V1076">
        <v>800</v>
      </c>
      <c r="W1076">
        <v>0</v>
      </c>
      <c r="X1076">
        <v>925.65</v>
      </c>
      <c r="Y1076">
        <v>0</v>
      </c>
      <c r="Z1076">
        <v>5807.62</v>
      </c>
      <c r="AA1076">
        <v>0</v>
      </c>
      <c r="AB1076">
        <v>4873.67</v>
      </c>
      <c r="AC1076">
        <v>0</v>
      </c>
      <c r="AD1076">
        <v>0</v>
      </c>
      <c r="AE1076">
        <v>0</v>
      </c>
      <c r="AF1076">
        <v>0</v>
      </c>
      <c r="AG1076">
        <v>457.44</v>
      </c>
      <c r="AH1076">
        <v>114.36</v>
      </c>
      <c r="AI1076">
        <v>17.15</v>
      </c>
      <c r="AJ1076">
        <v>343</v>
      </c>
      <c r="AK1076">
        <v>914.88</v>
      </c>
      <c r="AL1076">
        <v>400.25</v>
      </c>
      <c r="AM1076">
        <v>40.03</v>
      </c>
      <c r="AN1076">
        <v>97.21</v>
      </c>
      <c r="AO1076">
        <v>45.74</v>
      </c>
      <c r="AP1076">
        <v>0</v>
      </c>
      <c r="AQ1076">
        <v>4803.67</v>
      </c>
      <c r="AR1076">
        <v>0</v>
      </c>
      <c r="AS1076">
        <v>0</v>
      </c>
      <c r="AT1076">
        <v>15395.69</v>
      </c>
      <c r="AU1076">
        <v>17.76</v>
      </c>
      <c r="AV1076">
        <v>2</v>
      </c>
      <c r="AW1076">
        <v>9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>
      <c r="A1077" t="s">
        <v>6577</v>
      </c>
      <c r="B1077" t="s">
        <v>5378</v>
      </c>
      <c r="C1077" t="s">
        <v>5703</v>
      </c>
      <c r="D1077">
        <v>9001193</v>
      </c>
      <c r="E1077" t="s">
        <v>4394</v>
      </c>
      <c r="F1077">
        <v>6.7</v>
      </c>
      <c r="G1077">
        <v>2412</v>
      </c>
      <c r="H1077">
        <v>0</v>
      </c>
      <c r="I1077">
        <v>64</v>
      </c>
      <c r="J1077">
        <v>443.59</v>
      </c>
      <c r="K1077">
        <v>0</v>
      </c>
      <c r="L1077">
        <v>0</v>
      </c>
      <c r="M1077">
        <v>0</v>
      </c>
      <c r="N1077">
        <v>504</v>
      </c>
      <c r="O1077">
        <v>0</v>
      </c>
      <c r="P1077">
        <v>0</v>
      </c>
      <c r="Q1077">
        <v>0</v>
      </c>
      <c r="R1077">
        <v>100</v>
      </c>
      <c r="S1077">
        <v>300</v>
      </c>
      <c r="T1077">
        <v>0</v>
      </c>
      <c r="U1077">
        <v>33</v>
      </c>
      <c r="V1077">
        <v>800</v>
      </c>
      <c r="W1077">
        <v>0</v>
      </c>
      <c r="X1077">
        <v>566.48</v>
      </c>
      <c r="Y1077">
        <v>0</v>
      </c>
      <c r="Z1077">
        <v>5223.07</v>
      </c>
      <c r="AA1077">
        <v>0</v>
      </c>
      <c r="AB1077">
        <v>4365.42</v>
      </c>
      <c r="AC1077">
        <v>0</v>
      </c>
      <c r="AD1077">
        <v>0</v>
      </c>
      <c r="AE1077">
        <v>0</v>
      </c>
      <c r="AF1077">
        <v>0</v>
      </c>
      <c r="AG1077">
        <v>419.92</v>
      </c>
      <c r="AH1077">
        <v>104.98</v>
      </c>
      <c r="AI1077">
        <v>15.75</v>
      </c>
      <c r="AJ1077">
        <v>315</v>
      </c>
      <c r="AK1077">
        <v>839.84</v>
      </c>
      <c r="AL1077">
        <v>367.42</v>
      </c>
      <c r="AM1077">
        <v>36.74</v>
      </c>
      <c r="AN1077">
        <v>89.23</v>
      </c>
      <c r="AO1077">
        <v>41.99</v>
      </c>
      <c r="AP1077">
        <v>0</v>
      </c>
      <c r="AQ1077">
        <v>9095.42</v>
      </c>
      <c r="AR1077">
        <v>0</v>
      </c>
      <c r="AS1077">
        <v>0</v>
      </c>
      <c r="AT1077">
        <v>14627.76</v>
      </c>
      <c r="AU1077">
        <v>0</v>
      </c>
      <c r="AV1077">
        <v>2</v>
      </c>
      <c r="AW1077">
        <v>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>
      <c r="A1078" t="s">
        <v>6578</v>
      </c>
      <c r="B1078" t="s">
        <v>5378</v>
      </c>
      <c r="C1078" t="s">
        <v>5717</v>
      </c>
      <c r="D1078">
        <v>9001194</v>
      </c>
      <c r="E1078" t="s">
        <v>4398</v>
      </c>
      <c r="F1078">
        <v>5.5</v>
      </c>
      <c r="G1078">
        <v>1980</v>
      </c>
      <c r="H1078">
        <v>0</v>
      </c>
      <c r="I1078">
        <v>334</v>
      </c>
      <c r="J1078">
        <v>0</v>
      </c>
      <c r="K1078">
        <v>0</v>
      </c>
      <c r="L1078">
        <v>0</v>
      </c>
      <c r="M1078">
        <v>0</v>
      </c>
      <c r="N1078">
        <v>216</v>
      </c>
      <c r="O1078">
        <v>0</v>
      </c>
      <c r="P1078">
        <v>0</v>
      </c>
      <c r="Q1078">
        <v>0</v>
      </c>
      <c r="R1078">
        <v>100</v>
      </c>
      <c r="S1078">
        <v>300</v>
      </c>
      <c r="T1078">
        <v>0</v>
      </c>
      <c r="U1078">
        <v>33</v>
      </c>
      <c r="V1078">
        <v>800</v>
      </c>
      <c r="W1078">
        <v>0</v>
      </c>
      <c r="X1078">
        <v>0</v>
      </c>
      <c r="Y1078">
        <v>0</v>
      </c>
      <c r="Z1078">
        <v>3763</v>
      </c>
      <c r="AA1078">
        <v>0</v>
      </c>
      <c r="AB1078">
        <v>2729.52</v>
      </c>
      <c r="AC1078">
        <v>0</v>
      </c>
      <c r="AD1078">
        <v>0</v>
      </c>
      <c r="AE1078">
        <v>0</v>
      </c>
      <c r="AF1078">
        <v>0</v>
      </c>
      <c r="AG1078">
        <v>506</v>
      </c>
      <c r="AH1078">
        <v>126.5</v>
      </c>
      <c r="AI1078">
        <v>18.98</v>
      </c>
      <c r="AJ1078">
        <v>380</v>
      </c>
      <c r="AK1078">
        <v>1012</v>
      </c>
      <c r="AL1078">
        <v>442.75</v>
      </c>
      <c r="AM1078">
        <v>44.28</v>
      </c>
      <c r="AN1078">
        <v>107.53</v>
      </c>
      <c r="AO1078">
        <v>50.6</v>
      </c>
      <c r="AP1078">
        <v>0</v>
      </c>
      <c r="AQ1078">
        <v>2659.52</v>
      </c>
      <c r="AR1078">
        <v>0</v>
      </c>
      <c r="AS1078">
        <v>0</v>
      </c>
      <c r="AT1078">
        <v>12042.6</v>
      </c>
      <c r="AU1078">
        <v>0</v>
      </c>
      <c r="AV1078">
        <v>2</v>
      </c>
      <c r="AW1078">
        <v>9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>
      <c r="A1079" t="s">
        <v>6579</v>
      </c>
      <c r="B1079" t="s">
        <v>5378</v>
      </c>
      <c r="C1079" t="s">
        <v>5703</v>
      </c>
      <c r="D1079">
        <v>9001195</v>
      </c>
      <c r="E1079" t="s">
        <v>4402</v>
      </c>
      <c r="F1079">
        <v>6.9</v>
      </c>
      <c r="G1079">
        <v>2484</v>
      </c>
      <c r="H1079">
        <v>0</v>
      </c>
      <c r="I1079">
        <v>68.36</v>
      </c>
      <c r="J1079">
        <v>0</v>
      </c>
      <c r="K1079">
        <v>0</v>
      </c>
      <c r="L1079">
        <v>0</v>
      </c>
      <c r="M1079">
        <v>0</v>
      </c>
      <c r="N1079">
        <v>504</v>
      </c>
      <c r="O1079">
        <v>0</v>
      </c>
      <c r="P1079">
        <v>0</v>
      </c>
      <c r="Q1079">
        <v>0</v>
      </c>
      <c r="R1079">
        <v>100</v>
      </c>
      <c r="S1079">
        <v>300</v>
      </c>
      <c r="T1079">
        <v>0</v>
      </c>
      <c r="U1079">
        <v>33</v>
      </c>
      <c r="V1079">
        <v>800</v>
      </c>
      <c r="W1079">
        <v>0</v>
      </c>
      <c r="X1079">
        <v>685.24</v>
      </c>
      <c r="Y1079">
        <v>0</v>
      </c>
      <c r="Z1079">
        <v>4974.6</v>
      </c>
      <c r="AA1079">
        <v>0</v>
      </c>
      <c r="AB1079">
        <v>3951.61</v>
      </c>
      <c r="AC1079">
        <v>0</v>
      </c>
      <c r="AD1079">
        <v>0</v>
      </c>
      <c r="AE1079">
        <v>0</v>
      </c>
      <c r="AF1079">
        <v>0</v>
      </c>
      <c r="AG1079">
        <v>500.96</v>
      </c>
      <c r="AH1079">
        <v>125.24</v>
      </c>
      <c r="AI1079">
        <v>18.79</v>
      </c>
      <c r="AJ1079">
        <v>376</v>
      </c>
      <c r="AK1079">
        <v>1001.92</v>
      </c>
      <c r="AL1079">
        <v>438.35</v>
      </c>
      <c r="AM1079">
        <v>43.83</v>
      </c>
      <c r="AN1079">
        <v>106.45</v>
      </c>
      <c r="AO1079">
        <v>50.1</v>
      </c>
      <c r="AP1079">
        <v>0</v>
      </c>
      <c r="AQ1079">
        <v>8881.61</v>
      </c>
      <c r="AR1079">
        <v>0</v>
      </c>
      <c r="AS1079">
        <v>0</v>
      </c>
      <c r="AT1079">
        <v>13661.99</v>
      </c>
      <c r="AU1079">
        <v>0</v>
      </c>
      <c r="AV1079">
        <v>2</v>
      </c>
      <c r="AW1079">
        <v>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</row>
    <row r="1080" spans="1:62">
      <c r="A1080" t="s">
        <v>6580</v>
      </c>
      <c r="B1080" t="s">
        <v>5378</v>
      </c>
      <c r="C1080" t="s">
        <v>5703</v>
      </c>
      <c r="D1080">
        <v>9001196</v>
      </c>
      <c r="E1080" t="s">
        <v>4406</v>
      </c>
      <c r="F1080">
        <v>6.9</v>
      </c>
      <c r="G1080">
        <v>2484</v>
      </c>
      <c r="H1080">
        <v>0</v>
      </c>
      <c r="I1080">
        <v>68.36</v>
      </c>
      <c r="J1080">
        <v>228.41</v>
      </c>
      <c r="K1080">
        <v>0</v>
      </c>
      <c r="L1080">
        <v>0</v>
      </c>
      <c r="M1080">
        <v>0</v>
      </c>
      <c r="N1080">
        <v>216</v>
      </c>
      <c r="O1080">
        <v>0</v>
      </c>
      <c r="P1080">
        <v>0</v>
      </c>
      <c r="Q1080">
        <v>0</v>
      </c>
      <c r="R1080">
        <v>100</v>
      </c>
      <c r="S1080">
        <v>300</v>
      </c>
      <c r="T1080">
        <v>0</v>
      </c>
      <c r="U1080">
        <v>33</v>
      </c>
      <c r="V1080">
        <v>800</v>
      </c>
      <c r="W1080">
        <v>0</v>
      </c>
      <c r="X1080">
        <v>1382.48</v>
      </c>
      <c r="Y1080">
        <v>0</v>
      </c>
      <c r="Z1080">
        <v>5612.25</v>
      </c>
      <c r="AA1080">
        <v>0</v>
      </c>
      <c r="AB1080">
        <v>4428.19</v>
      </c>
      <c r="AC1080">
        <v>0</v>
      </c>
      <c r="AD1080">
        <v>0</v>
      </c>
      <c r="AE1080">
        <v>0</v>
      </c>
      <c r="AF1080">
        <v>0</v>
      </c>
      <c r="AG1080">
        <v>580.24</v>
      </c>
      <c r="AH1080">
        <v>145.06</v>
      </c>
      <c r="AI1080">
        <v>21.76</v>
      </c>
      <c r="AJ1080">
        <v>435</v>
      </c>
      <c r="AK1080">
        <v>1160.48</v>
      </c>
      <c r="AL1080">
        <v>507.71</v>
      </c>
      <c r="AM1080">
        <v>50.77</v>
      </c>
      <c r="AN1080">
        <v>123.3</v>
      </c>
      <c r="AO1080">
        <v>58.02</v>
      </c>
      <c r="AP1080">
        <v>0</v>
      </c>
      <c r="AQ1080">
        <v>12358.19</v>
      </c>
      <c r="AR1080">
        <v>0</v>
      </c>
      <c r="AS1080">
        <v>0</v>
      </c>
      <c r="AT1080">
        <v>13918.76</v>
      </c>
      <c r="AU1080">
        <v>0</v>
      </c>
      <c r="AV1080">
        <v>2</v>
      </c>
      <c r="AW1080">
        <v>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>
      <c r="A1081" t="s">
        <v>6581</v>
      </c>
      <c r="B1081" t="s">
        <v>5378</v>
      </c>
      <c r="C1081" t="s">
        <v>5703</v>
      </c>
      <c r="D1081">
        <v>9001197</v>
      </c>
      <c r="E1081" t="s">
        <v>4410</v>
      </c>
      <c r="F1081">
        <v>6.9</v>
      </c>
      <c r="G1081">
        <v>2484</v>
      </c>
      <c r="H1081">
        <v>0</v>
      </c>
      <c r="I1081">
        <v>56</v>
      </c>
      <c r="J1081">
        <v>0</v>
      </c>
      <c r="K1081">
        <v>0</v>
      </c>
      <c r="L1081">
        <v>0</v>
      </c>
      <c r="M1081">
        <v>0</v>
      </c>
      <c r="N1081">
        <v>504</v>
      </c>
      <c r="O1081">
        <v>0</v>
      </c>
      <c r="P1081">
        <v>0</v>
      </c>
      <c r="Q1081">
        <v>0</v>
      </c>
      <c r="R1081">
        <v>100</v>
      </c>
      <c r="S1081">
        <v>300</v>
      </c>
      <c r="T1081">
        <v>0</v>
      </c>
      <c r="U1081">
        <v>33</v>
      </c>
      <c r="V1081">
        <v>800</v>
      </c>
      <c r="W1081">
        <v>0</v>
      </c>
      <c r="X1081">
        <v>354.62</v>
      </c>
      <c r="Y1081">
        <v>0</v>
      </c>
      <c r="Z1081">
        <v>4631.62</v>
      </c>
      <c r="AA1081">
        <v>0</v>
      </c>
      <c r="AB1081">
        <v>3561.98</v>
      </c>
      <c r="AC1081">
        <v>0</v>
      </c>
      <c r="AD1081">
        <v>0</v>
      </c>
      <c r="AE1081">
        <v>0</v>
      </c>
      <c r="AF1081">
        <v>0</v>
      </c>
      <c r="AG1081">
        <v>524</v>
      </c>
      <c r="AH1081">
        <v>130.99</v>
      </c>
      <c r="AI1081">
        <v>19.65</v>
      </c>
      <c r="AJ1081">
        <v>393</v>
      </c>
      <c r="AK1081">
        <v>1048</v>
      </c>
      <c r="AL1081">
        <v>458.47</v>
      </c>
      <c r="AM1081">
        <v>45.85</v>
      </c>
      <c r="AN1081">
        <v>111.35</v>
      </c>
      <c r="AO1081">
        <v>52.4</v>
      </c>
      <c r="AP1081">
        <v>0</v>
      </c>
      <c r="AQ1081">
        <v>9691.98</v>
      </c>
      <c r="AR1081">
        <v>0</v>
      </c>
      <c r="AS1081">
        <v>0</v>
      </c>
      <c r="AT1081">
        <v>13141.34</v>
      </c>
      <c r="AU1081">
        <v>0</v>
      </c>
      <c r="AV1081">
        <v>2</v>
      </c>
      <c r="AW1081">
        <v>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>
      <c r="A1082" t="s">
        <v>6582</v>
      </c>
      <c r="B1082" t="s">
        <v>5378</v>
      </c>
      <c r="C1082" t="s">
        <v>5703</v>
      </c>
      <c r="D1082">
        <v>9001198</v>
      </c>
      <c r="E1082" t="s">
        <v>4414</v>
      </c>
      <c r="F1082">
        <v>6.9</v>
      </c>
      <c r="G1082">
        <v>2484</v>
      </c>
      <c r="H1082">
        <v>0</v>
      </c>
      <c r="I1082">
        <v>64</v>
      </c>
      <c r="J1082">
        <v>0</v>
      </c>
      <c r="K1082">
        <v>10</v>
      </c>
      <c r="L1082">
        <v>12</v>
      </c>
      <c r="M1082">
        <v>0</v>
      </c>
      <c r="N1082">
        <v>504</v>
      </c>
      <c r="O1082">
        <v>0</v>
      </c>
      <c r="P1082">
        <v>0</v>
      </c>
      <c r="Q1082">
        <v>0</v>
      </c>
      <c r="R1082">
        <v>100</v>
      </c>
      <c r="S1082">
        <v>300</v>
      </c>
      <c r="T1082">
        <v>0</v>
      </c>
      <c r="U1082">
        <v>33</v>
      </c>
      <c r="V1082">
        <v>800</v>
      </c>
      <c r="W1082">
        <v>0</v>
      </c>
      <c r="X1082">
        <v>685.24</v>
      </c>
      <c r="Y1082">
        <v>0</v>
      </c>
      <c r="Z1082">
        <v>4992.24</v>
      </c>
      <c r="AA1082">
        <v>0</v>
      </c>
      <c r="AB1082">
        <v>4045.56</v>
      </c>
      <c r="AC1082">
        <v>0</v>
      </c>
      <c r="AD1082">
        <v>0</v>
      </c>
      <c r="AE1082">
        <v>0</v>
      </c>
      <c r="AF1082">
        <v>0</v>
      </c>
      <c r="AG1082">
        <v>463.44</v>
      </c>
      <c r="AH1082">
        <v>115.86</v>
      </c>
      <c r="AI1082">
        <v>17.38</v>
      </c>
      <c r="AJ1082">
        <v>348</v>
      </c>
      <c r="AK1082">
        <v>926.88</v>
      </c>
      <c r="AL1082">
        <v>405.5</v>
      </c>
      <c r="AM1082">
        <v>40.55</v>
      </c>
      <c r="AN1082">
        <v>98.48</v>
      </c>
      <c r="AO1082">
        <v>46.34</v>
      </c>
      <c r="AP1082">
        <v>0</v>
      </c>
      <c r="AQ1082">
        <v>9975.56</v>
      </c>
      <c r="AR1082">
        <v>0</v>
      </c>
      <c r="AS1082">
        <v>0</v>
      </c>
      <c r="AT1082">
        <v>14248.84</v>
      </c>
      <c r="AU1082">
        <v>0</v>
      </c>
      <c r="AV1082">
        <v>2</v>
      </c>
      <c r="AW1082">
        <v>9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>
      <c r="A1083" t="s">
        <v>6583</v>
      </c>
      <c r="B1083" t="s">
        <v>5378</v>
      </c>
      <c r="C1083" t="s">
        <v>5703</v>
      </c>
      <c r="D1083">
        <v>9001199</v>
      </c>
      <c r="E1083" t="s">
        <v>632</v>
      </c>
      <c r="F1083">
        <v>6.9</v>
      </c>
      <c r="G1083">
        <v>2484</v>
      </c>
      <c r="H1083">
        <v>0</v>
      </c>
      <c r="I1083">
        <v>56</v>
      </c>
      <c r="J1083">
        <v>0</v>
      </c>
      <c r="K1083">
        <v>0</v>
      </c>
      <c r="L1083">
        <v>0</v>
      </c>
      <c r="M1083">
        <v>0</v>
      </c>
      <c r="N1083">
        <v>504</v>
      </c>
      <c r="O1083">
        <v>0</v>
      </c>
      <c r="P1083">
        <v>0</v>
      </c>
      <c r="Q1083">
        <v>0</v>
      </c>
      <c r="R1083">
        <v>100</v>
      </c>
      <c r="S1083">
        <v>300</v>
      </c>
      <c r="T1083">
        <v>0</v>
      </c>
      <c r="U1083">
        <v>33</v>
      </c>
      <c r="V1083">
        <v>800</v>
      </c>
      <c r="W1083">
        <v>0</v>
      </c>
      <c r="X1083">
        <v>1382.48</v>
      </c>
      <c r="Y1083">
        <v>0</v>
      </c>
      <c r="Z1083">
        <v>5659.48</v>
      </c>
      <c r="AA1083">
        <v>0</v>
      </c>
      <c r="AB1083">
        <v>4793.58</v>
      </c>
      <c r="AC1083">
        <v>0</v>
      </c>
      <c r="AD1083">
        <v>0</v>
      </c>
      <c r="AE1083">
        <v>0</v>
      </c>
      <c r="AF1083">
        <v>0</v>
      </c>
      <c r="AG1083">
        <v>424</v>
      </c>
      <c r="AH1083">
        <v>106</v>
      </c>
      <c r="AI1083">
        <v>15.9</v>
      </c>
      <c r="AJ1083">
        <v>318</v>
      </c>
      <c r="AK1083">
        <v>848</v>
      </c>
      <c r="AL1083">
        <v>370.98</v>
      </c>
      <c r="AM1083">
        <v>37.1</v>
      </c>
      <c r="AN1083">
        <v>90.1</v>
      </c>
      <c r="AO1083">
        <v>42.4</v>
      </c>
      <c r="AP1083">
        <v>0</v>
      </c>
      <c r="AQ1083">
        <v>6723.58</v>
      </c>
      <c r="AR1083">
        <v>0</v>
      </c>
      <c r="AS1083">
        <v>0</v>
      </c>
      <c r="AT1083">
        <v>14793.42</v>
      </c>
      <c r="AU1083">
        <v>0</v>
      </c>
      <c r="AV1083">
        <v>2</v>
      </c>
      <c r="AW1083">
        <v>9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</row>
    <row r="1084" spans="1:62">
      <c r="A1084" t="s">
        <v>6584</v>
      </c>
      <c r="B1084" t="s">
        <v>5378</v>
      </c>
      <c r="C1084" t="s">
        <v>5923</v>
      </c>
      <c r="D1084">
        <v>9001200</v>
      </c>
      <c r="E1084" t="s">
        <v>4421</v>
      </c>
      <c r="F1084">
        <v>5.3</v>
      </c>
      <c r="G1084">
        <v>1908</v>
      </c>
      <c r="H1084">
        <v>0</v>
      </c>
      <c r="I1084">
        <v>64</v>
      </c>
      <c r="J1084">
        <v>0</v>
      </c>
      <c r="K1084">
        <v>0</v>
      </c>
      <c r="L1084">
        <v>0</v>
      </c>
      <c r="M1084">
        <v>0</v>
      </c>
      <c r="N1084">
        <v>144</v>
      </c>
      <c r="O1084">
        <v>0</v>
      </c>
      <c r="P1084">
        <v>0</v>
      </c>
      <c r="Q1084">
        <v>0</v>
      </c>
      <c r="R1084">
        <v>100</v>
      </c>
      <c r="S1084">
        <v>300</v>
      </c>
      <c r="T1084">
        <v>0</v>
      </c>
      <c r="U1084">
        <v>33</v>
      </c>
      <c r="V1084">
        <v>800</v>
      </c>
      <c r="W1084">
        <v>0</v>
      </c>
      <c r="X1084">
        <v>526.34</v>
      </c>
      <c r="Y1084">
        <v>0</v>
      </c>
      <c r="Z1084">
        <v>3875.34</v>
      </c>
      <c r="AA1084">
        <v>0</v>
      </c>
      <c r="AB1084">
        <v>2804.97</v>
      </c>
      <c r="AC1084">
        <v>0</v>
      </c>
      <c r="AD1084">
        <v>0</v>
      </c>
      <c r="AE1084">
        <v>0</v>
      </c>
      <c r="AF1084">
        <v>0</v>
      </c>
      <c r="AG1084">
        <v>524.56</v>
      </c>
      <c r="AH1084">
        <v>131.14</v>
      </c>
      <c r="AI1084">
        <v>19.67</v>
      </c>
      <c r="AJ1084">
        <v>393</v>
      </c>
      <c r="AK1084">
        <v>1049.12</v>
      </c>
      <c r="AL1084">
        <v>458.98</v>
      </c>
      <c r="AM1084">
        <v>45.9</v>
      </c>
      <c r="AN1084">
        <v>111.47</v>
      </c>
      <c r="AO1084">
        <v>52.45</v>
      </c>
      <c r="AP1084">
        <v>0</v>
      </c>
      <c r="AQ1084">
        <v>7734.97</v>
      </c>
      <c r="AR1084">
        <v>0</v>
      </c>
      <c r="AS1084">
        <v>0</v>
      </c>
      <c r="AT1084">
        <v>11248.42</v>
      </c>
      <c r="AU1084">
        <v>0</v>
      </c>
      <c r="AV1084">
        <v>2</v>
      </c>
      <c r="AW1084">
        <v>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</row>
    <row r="1085" spans="1:62">
      <c r="A1085" t="s">
        <v>6585</v>
      </c>
      <c r="B1085" t="s">
        <v>5378</v>
      </c>
      <c r="C1085" t="s">
        <v>5923</v>
      </c>
      <c r="D1085">
        <v>9001201</v>
      </c>
      <c r="E1085" t="s">
        <v>4425</v>
      </c>
      <c r="F1085">
        <v>5.3</v>
      </c>
      <c r="G1085">
        <v>1908</v>
      </c>
      <c r="H1085">
        <v>0</v>
      </c>
      <c r="I1085">
        <v>89</v>
      </c>
      <c r="J1085">
        <v>0</v>
      </c>
      <c r="K1085">
        <v>0</v>
      </c>
      <c r="L1085">
        <v>0</v>
      </c>
      <c r="M1085">
        <v>0</v>
      </c>
      <c r="N1085">
        <v>144</v>
      </c>
      <c r="O1085">
        <v>0</v>
      </c>
      <c r="P1085">
        <v>0</v>
      </c>
      <c r="Q1085">
        <v>0</v>
      </c>
      <c r="R1085">
        <v>100</v>
      </c>
      <c r="S1085">
        <v>300</v>
      </c>
      <c r="T1085">
        <v>0</v>
      </c>
      <c r="U1085">
        <v>33</v>
      </c>
      <c r="V1085">
        <v>800</v>
      </c>
      <c r="W1085">
        <v>0</v>
      </c>
      <c r="X1085">
        <v>263.17</v>
      </c>
      <c r="Y1085">
        <v>0</v>
      </c>
      <c r="Z1085">
        <v>3637.17</v>
      </c>
      <c r="AA1085">
        <v>0</v>
      </c>
      <c r="AB1085">
        <v>2908.3</v>
      </c>
      <c r="AC1085">
        <v>0</v>
      </c>
      <c r="AD1085">
        <v>0</v>
      </c>
      <c r="AE1085">
        <v>0</v>
      </c>
      <c r="AF1085">
        <v>0</v>
      </c>
      <c r="AG1085">
        <v>348.48</v>
      </c>
      <c r="AH1085">
        <v>104.32</v>
      </c>
      <c r="AI1085">
        <v>13.07</v>
      </c>
      <c r="AJ1085">
        <v>261</v>
      </c>
      <c r="AK1085">
        <v>696.96</v>
      </c>
      <c r="AL1085">
        <v>365.12</v>
      </c>
      <c r="AM1085">
        <v>30.49</v>
      </c>
      <c r="AN1085">
        <v>74.05</v>
      </c>
      <c r="AO1085">
        <v>41.73</v>
      </c>
      <c r="AP1085">
        <v>0</v>
      </c>
      <c r="AQ1085">
        <v>5838.3</v>
      </c>
      <c r="AR1085">
        <v>0</v>
      </c>
      <c r="AS1085">
        <v>0</v>
      </c>
      <c r="AT1085">
        <v>11776.05</v>
      </c>
      <c r="AU1085">
        <v>0</v>
      </c>
      <c r="AV1085">
        <v>2</v>
      </c>
      <c r="AW1085">
        <v>9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</row>
    <row r="1086" spans="1:62">
      <c r="A1086" t="s">
        <v>6586</v>
      </c>
      <c r="B1086" t="s">
        <v>5378</v>
      </c>
      <c r="C1086" t="s">
        <v>5923</v>
      </c>
      <c r="D1086">
        <v>9001202</v>
      </c>
      <c r="E1086" t="s">
        <v>4429</v>
      </c>
      <c r="F1086">
        <v>5.1</v>
      </c>
      <c r="G1086">
        <v>1836</v>
      </c>
      <c r="H1086">
        <v>0</v>
      </c>
      <c r="I1086">
        <v>52</v>
      </c>
      <c r="J1086">
        <v>0</v>
      </c>
      <c r="K1086">
        <v>0</v>
      </c>
      <c r="L1086">
        <v>0</v>
      </c>
      <c r="M1086">
        <v>0</v>
      </c>
      <c r="N1086">
        <v>72</v>
      </c>
      <c r="O1086">
        <v>0</v>
      </c>
      <c r="P1086">
        <v>0</v>
      </c>
      <c r="Q1086">
        <v>0</v>
      </c>
      <c r="R1086">
        <v>100</v>
      </c>
      <c r="S1086">
        <v>300</v>
      </c>
      <c r="T1086">
        <v>0</v>
      </c>
      <c r="U1086">
        <v>33</v>
      </c>
      <c r="V1086">
        <v>800</v>
      </c>
      <c r="W1086">
        <v>0</v>
      </c>
      <c r="X1086">
        <v>253.24</v>
      </c>
      <c r="Y1086">
        <v>0</v>
      </c>
      <c r="Z1086">
        <v>3446.24</v>
      </c>
      <c r="AA1086">
        <v>0</v>
      </c>
      <c r="AB1086">
        <v>2742.23</v>
      </c>
      <c r="AC1086">
        <v>0</v>
      </c>
      <c r="AD1086">
        <v>0</v>
      </c>
      <c r="AE1086">
        <v>0</v>
      </c>
      <c r="AF1086">
        <v>0</v>
      </c>
      <c r="AG1086">
        <v>334.16</v>
      </c>
      <c r="AH1086">
        <v>104.32</v>
      </c>
      <c r="AI1086">
        <v>12.53</v>
      </c>
      <c r="AJ1086">
        <v>251</v>
      </c>
      <c r="AK1086">
        <v>668.32</v>
      </c>
      <c r="AL1086">
        <v>365.12</v>
      </c>
      <c r="AM1086">
        <v>29.24</v>
      </c>
      <c r="AN1086">
        <v>71.01</v>
      </c>
      <c r="AO1086">
        <v>41.73</v>
      </c>
      <c r="AP1086">
        <v>0</v>
      </c>
      <c r="AQ1086">
        <v>2672.23</v>
      </c>
      <c r="AR1086">
        <v>0</v>
      </c>
      <c r="AS1086">
        <v>0</v>
      </c>
      <c r="AT1086">
        <v>10911.73</v>
      </c>
      <c r="AU1086">
        <v>0</v>
      </c>
      <c r="AV1086">
        <v>2</v>
      </c>
      <c r="AW1086">
        <v>9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</row>
    <row r="1087" spans="1:62">
      <c r="A1087" t="s">
        <v>6587</v>
      </c>
      <c r="B1087" t="s">
        <v>5378</v>
      </c>
      <c r="C1087" t="s">
        <v>5703</v>
      </c>
      <c r="D1087">
        <v>9001203</v>
      </c>
      <c r="E1087" t="s">
        <v>4433</v>
      </c>
      <c r="F1087">
        <v>6.9</v>
      </c>
      <c r="G1087">
        <v>2484</v>
      </c>
      <c r="H1087">
        <v>0</v>
      </c>
      <c r="I1087">
        <v>64</v>
      </c>
      <c r="J1087">
        <v>0</v>
      </c>
      <c r="K1087">
        <v>0</v>
      </c>
      <c r="L1087">
        <v>0</v>
      </c>
      <c r="M1087">
        <v>0</v>
      </c>
      <c r="N1087">
        <v>216</v>
      </c>
      <c r="O1087">
        <v>0</v>
      </c>
      <c r="P1087">
        <v>0</v>
      </c>
      <c r="Q1087">
        <v>0</v>
      </c>
      <c r="R1087">
        <v>100</v>
      </c>
      <c r="S1087">
        <v>300</v>
      </c>
      <c r="T1087">
        <v>0</v>
      </c>
      <c r="U1087">
        <v>33</v>
      </c>
      <c r="V1087">
        <v>800</v>
      </c>
      <c r="W1087">
        <v>0</v>
      </c>
      <c r="X1087">
        <v>1039.86</v>
      </c>
      <c r="Y1087">
        <v>0</v>
      </c>
      <c r="Z1087">
        <v>5036.86</v>
      </c>
      <c r="AA1087">
        <v>0</v>
      </c>
      <c r="AB1087">
        <v>3888.45</v>
      </c>
      <c r="AC1087">
        <v>0</v>
      </c>
      <c r="AD1087">
        <v>0</v>
      </c>
      <c r="AE1087">
        <v>0</v>
      </c>
      <c r="AF1087">
        <v>0</v>
      </c>
      <c r="AG1087">
        <v>562.64</v>
      </c>
      <c r="AH1087">
        <v>140.67</v>
      </c>
      <c r="AI1087">
        <v>21.1</v>
      </c>
      <c r="AJ1087">
        <v>422</v>
      </c>
      <c r="AK1087">
        <v>1125.28</v>
      </c>
      <c r="AL1087">
        <v>492.33</v>
      </c>
      <c r="AM1087">
        <v>49.23</v>
      </c>
      <c r="AN1087">
        <v>119.56</v>
      </c>
      <c r="AO1087">
        <v>56.27</v>
      </c>
      <c r="AP1087">
        <v>0</v>
      </c>
      <c r="AQ1087">
        <v>7818.45</v>
      </c>
      <c r="AR1087">
        <v>0</v>
      </c>
      <c r="AS1087">
        <v>0</v>
      </c>
      <c r="AT1087">
        <v>13424.6</v>
      </c>
      <c r="AU1087">
        <v>0</v>
      </c>
      <c r="AV1087">
        <v>2</v>
      </c>
      <c r="AW1087">
        <v>9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</row>
    <row r="1088" spans="1:62">
      <c r="A1088" t="s">
        <v>6588</v>
      </c>
      <c r="B1088" t="s">
        <v>5378</v>
      </c>
      <c r="C1088" t="s">
        <v>5703</v>
      </c>
      <c r="D1088">
        <v>9001204</v>
      </c>
      <c r="E1088" t="s">
        <v>4437</v>
      </c>
      <c r="F1088">
        <v>6.9</v>
      </c>
      <c r="G1088">
        <v>2484</v>
      </c>
      <c r="H1088">
        <v>0</v>
      </c>
      <c r="I1088">
        <v>68.36</v>
      </c>
      <c r="J1088">
        <v>0</v>
      </c>
      <c r="K1088">
        <v>0</v>
      </c>
      <c r="L1088">
        <v>0</v>
      </c>
      <c r="M1088">
        <v>0</v>
      </c>
      <c r="N1088">
        <v>216</v>
      </c>
      <c r="O1088">
        <v>0</v>
      </c>
      <c r="P1088">
        <v>0</v>
      </c>
      <c r="Q1088">
        <v>0</v>
      </c>
      <c r="R1088">
        <v>100</v>
      </c>
      <c r="S1088">
        <v>300</v>
      </c>
      <c r="T1088">
        <v>0</v>
      </c>
      <c r="U1088">
        <v>33</v>
      </c>
      <c r="V1088">
        <v>800</v>
      </c>
      <c r="W1088">
        <v>0</v>
      </c>
      <c r="X1088">
        <v>1039.86</v>
      </c>
      <c r="Y1088">
        <v>0</v>
      </c>
      <c r="Z1088">
        <v>5041.22</v>
      </c>
      <c r="AA1088">
        <v>0</v>
      </c>
      <c r="AB1088">
        <v>4150.46</v>
      </c>
      <c r="AC1088">
        <v>0</v>
      </c>
      <c r="AD1088">
        <v>0</v>
      </c>
      <c r="AE1088">
        <v>0</v>
      </c>
      <c r="AF1088">
        <v>0</v>
      </c>
      <c r="AG1088">
        <v>436.32</v>
      </c>
      <c r="AH1088">
        <v>109.08</v>
      </c>
      <c r="AI1088">
        <v>16.36</v>
      </c>
      <c r="AJ1088">
        <v>327</v>
      </c>
      <c r="AK1088">
        <v>872.64</v>
      </c>
      <c r="AL1088">
        <v>381.78</v>
      </c>
      <c r="AM1088">
        <v>38.18</v>
      </c>
      <c r="AN1088">
        <v>92.72</v>
      </c>
      <c r="AO1088">
        <v>43.63</v>
      </c>
      <c r="AP1088">
        <v>0</v>
      </c>
      <c r="AQ1088">
        <v>6080.46</v>
      </c>
      <c r="AR1088">
        <v>0</v>
      </c>
      <c r="AS1088">
        <v>0</v>
      </c>
      <c r="AT1088">
        <v>14210.63</v>
      </c>
      <c r="AU1088">
        <v>0</v>
      </c>
      <c r="AV1088">
        <v>2</v>
      </c>
      <c r="AW1088">
        <v>9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>
      <c r="A1089" t="s">
        <v>6589</v>
      </c>
      <c r="B1089" t="s">
        <v>5378</v>
      </c>
      <c r="C1089" t="s">
        <v>5645</v>
      </c>
      <c r="D1089">
        <v>9001205</v>
      </c>
      <c r="E1089" t="s">
        <v>4441</v>
      </c>
      <c r="F1089">
        <v>5.9</v>
      </c>
      <c r="G1089">
        <v>2124</v>
      </c>
      <c r="H1089">
        <v>0</v>
      </c>
      <c r="I1089">
        <v>8</v>
      </c>
      <c r="J1089">
        <v>0</v>
      </c>
      <c r="K1089">
        <v>0</v>
      </c>
      <c r="L1089">
        <v>0</v>
      </c>
      <c r="M1089">
        <v>0</v>
      </c>
      <c r="N1089">
        <v>216</v>
      </c>
      <c r="O1089">
        <v>0</v>
      </c>
      <c r="P1089">
        <v>0</v>
      </c>
      <c r="Q1089">
        <v>0</v>
      </c>
      <c r="R1089">
        <v>100</v>
      </c>
      <c r="S1089">
        <v>300</v>
      </c>
      <c r="T1089">
        <v>0</v>
      </c>
      <c r="U1089">
        <v>33</v>
      </c>
      <c r="V1089">
        <v>800</v>
      </c>
      <c r="W1089">
        <v>0</v>
      </c>
      <c r="X1089">
        <v>0</v>
      </c>
      <c r="Y1089">
        <v>0</v>
      </c>
      <c r="Z1089">
        <v>3581</v>
      </c>
      <c r="AA1089">
        <v>0</v>
      </c>
      <c r="AB1089">
        <v>2845.81</v>
      </c>
      <c r="AC1089">
        <v>0</v>
      </c>
      <c r="AD1089">
        <v>0</v>
      </c>
      <c r="AE1089">
        <v>0</v>
      </c>
      <c r="AF1089">
        <v>0</v>
      </c>
      <c r="AG1089">
        <v>351.68</v>
      </c>
      <c r="AH1089">
        <v>104.32</v>
      </c>
      <c r="AI1089">
        <v>13.19</v>
      </c>
      <c r="AJ1089">
        <v>264</v>
      </c>
      <c r="AK1089">
        <v>703.36</v>
      </c>
      <c r="AL1089">
        <v>365.12</v>
      </c>
      <c r="AM1089">
        <v>30.77</v>
      </c>
      <c r="AN1089">
        <v>74.73</v>
      </c>
      <c r="AO1089">
        <v>41.73</v>
      </c>
      <c r="AP1089">
        <v>0</v>
      </c>
      <c r="AQ1089">
        <v>2775.81</v>
      </c>
      <c r="AR1089">
        <v>0</v>
      </c>
      <c r="AS1089">
        <v>0</v>
      </c>
      <c r="AT1089">
        <v>11710.77</v>
      </c>
      <c r="AU1089">
        <v>0</v>
      </c>
      <c r="AV1089">
        <v>2</v>
      </c>
      <c r="AW1089">
        <v>9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>
      <c r="A1090" t="s">
        <v>6590</v>
      </c>
      <c r="B1090" t="s">
        <v>5378</v>
      </c>
      <c r="C1090" t="s">
        <v>5591</v>
      </c>
      <c r="D1090">
        <v>9001206</v>
      </c>
      <c r="E1090" t="s">
        <v>4445</v>
      </c>
      <c r="F1090">
        <v>5.3</v>
      </c>
      <c r="G1090">
        <v>1908</v>
      </c>
      <c r="H1090">
        <v>0</v>
      </c>
      <c r="I1090">
        <v>72</v>
      </c>
      <c r="J1090">
        <v>0</v>
      </c>
      <c r="K1090">
        <v>0</v>
      </c>
      <c r="L1090">
        <v>0</v>
      </c>
      <c r="M1090">
        <v>0</v>
      </c>
      <c r="N1090">
        <v>216</v>
      </c>
      <c r="O1090">
        <v>0</v>
      </c>
      <c r="P1090">
        <v>0</v>
      </c>
      <c r="Q1090">
        <v>7</v>
      </c>
      <c r="R1090">
        <v>100</v>
      </c>
      <c r="S1090">
        <v>300</v>
      </c>
      <c r="T1090">
        <v>0</v>
      </c>
      <c r="U1090">
        <v>33</v>
      </c>
      <c r="V1090">
        <v>800</v>
      </c>
      <c r="W1090">
        <v>0</v>
      </c>
      <c r="X1090">
        <v>1052.69</v>
      </c>
      <c r="Y1090">
        <v>0</v>
      </c>
      <c r="Z1090">
        <v>4488.69</v>
      </c>
      <c r="AA1090">
        <v>0</v>
      </c>
      <c r="AB1090">
        <v>3519.49</v>
      </c>
      <c r="AC1090">
        <v>0</v>
      </c>
      <c r="AD1090">
        <v>0</v>
      </c>
      <c r="AE1090">
        <v>0</v>
      </c>
      <c r="AF1090">
        <v>0</v>
      </c>
      <c r="AG1090">
        <v>474.72</v>
      </c>
      <c r="AH1090">
        <v>118.68</v>
      </c>
      <c r="AI1090">
        <v>17.8</v>
      </c>
      <c r="AJ1090">
        <v>356</v>
      </c>
      <c r="AK1090">
        <v>949.44</v>
      </c>
      <c r="AL1090">
        <v>415.36</v>
      </c>
      <c r="AM1090">
        <v>41.54</v>
      </c>
      <c r="AN1090">
        <v>100.88</v>
      </c>
      <c r="AO1090">
        <v>47.47</v>
      </c>
      <c r="AP1090">
        <v>0</v>
      </c>
      <c r="AQ1090">
        <v>3449.49</v>
      </c>
      <c r="AR1090">
        <v>0</v>
      </c>
      <c r="AS1090">
        <v>0</v>
      </c>
      <c r="AT1090">
        <v>15630.23</v>
      </c>
      <c r="AU1090">
        <v>65.42</v>
      </c>
      <c r="AV1090">
        <v>2</v>
      </c>
      <c r="AW1090">
        <v>9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>
      <c r="A1091" t="s">
        <v>6591</v>
      </c>
      <c r="B1091" t="s">
        <v>5378</v>
      </c>
      <c r="C1091" t="s">
        <v>5923</v>
      </c>
      <c r="D1091">
        <v>9001207</v>
      </c>
      <c r="E1091" t="s">
        <v>4449</v>
      </c>
      <c r="F1091">
        <v>5.3</v>
      </c>
      <c r="G1091">
        <v>1908</v>
      </c>
      <c r="H1091">
        <v>0</v>
      </c>
      <c r="I1091">
        <v>305.63</v>
      </c>
      <c r="J1091">
        <v>0</v>
      </c>
      <c r="K1091">
        <v>0</v>
      </c>
      <c r="L1091">
        <v>0</v>
      </c>
      <c r="M1091">
        <v>0</v>
      </c>
      <c r="N1091">
        <v>72</v>
      </c>
      <c r="O1091">
        <v>0</v>
      </c>
      <c r="P1091">
        <v>0</v>
      </c>
      <c r="Q1091">
        <v>0</v>
      </c>
      <c r="R1091">
        <v>100</v>
      </c>
      <c r="S1091">
        <v>300</v>
      </c>
      <c r="T1091">
        <v>0</v>
      </c>
      <c r="U1091">
        <v>33</v>
      </c>
      <c r="V1091">
        <v>800</v>
      </c>
      <c r="W1091">
        <v>0</v>
      </c>
      <c r="X1091">
        <v>526.34</v>
      </c>
      <c r="Y1091">
        <v>0</v>
      </c>
      <c r="Z1091">
        <v>4044.97</v>
      </c>
      <c r="AA1091">
        <v>0</v>
      </c>
      <c r="AB1091">
        <v>2980.72</v>
      </c>
      <c r="AC1091">
        <v>0</v>
      </c>
      <c r="AD1091">
        <v>0</v>
      </c>
      <c r="AE1091">
        <v>0</v>
      </c>
      <c r="AF1091">
        <v>0</v>
      </c>
      <c r="AG1091">
        <v>521.36</v>
      </c>
      <c r="AH1091">
        <v>130.34</v>
      </c>
      <c r="AI1091">
        <v>19.55</v>
      </c>
      <c r="AJ1091">
        <v>391</v>
      </c>
      <c r="AK1091">
        <v>1042.72</v>
      </c>
      <c r="AL1091">
        <v>456.2</v>
      </c>
      <c r="AM1091">
        <v>45.62</v>
      </c>
      <c r="AN1091">
        <v>110.79</v>
      </c>
      <c r="AO1091">
        <v>52.14</v>
      </c>
      <c r="AP1091">
        <v>0</v>
      </c>
      <c r="AQ1091">
        <v>2910.72</v>
      </c>
      <c r="AR1091">
        <v>0</v>
      </c>
      <c r="AS1091">
        <v>0</v>
      </c>
      <c r="AT1091">
        <v>11711.31</v>
      </c>
      <c r="AU1091">
        <v>0</v>
      </c>
      <c r="AV1091">
        <v>2</v>
      </c>
      <c r="AW1091">
        <v>9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>
      <c r="A1092" t="s">
        <v>6592</v>
      </c>
      <c r="B1092" t="s">
        <v>5378</v>
      </c>
      <c r="C1092" t="s">
        <v>5717</v>
      </c>
      <c r="D1092">
        <v>9001208</v>
      </c>
      <c r="E1092" t="s">
        <v>4453</v>
      </c>
      <c r="F1092">
        <v>6.1</v>
      </c>
      <c r="G1092">
        <v>2196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72</v>
      </c>
      <c r="O1092">
        <v>0</v>
      </c>
      <c r="P1092">
        <v>0</v>
      </c>
      <c r="Q1092">
        <v>0</v>
      </c>
      <c r="R1092">
        <v>100</v>
      </c>
      <c r="S1092">
        <v>300</v>
      </c>
      <c r="T1092">
        <v>0</v>
      </c>
      <c r="U1092">
        <v>33</v>
      </c>
      <c r="V1092">
        <v>800</v>
      </c>
      <c r="W1092">
        <v>0</v>
      </c>
      <c r="X1092">
        <v>693.79</v>
      </c>
      <c r="Y1092">
        <v>0</v>
      </c>
      <c r="Z1092">
        <v>4194.79</v>
      </c>
      <c r="AA1092">
        <v>0</v>
      </c>
      <c r="AB1092">
        <v>3220.09</v>
      </c>
      <c r="AC1092">
        <v>0</v>
      </c>
      <c r="AD1092">
        <v>0</v>
      </c>
      <c r="AE1092">
        <v>0</v>
      </c>
      <c r="AF1092">
        <v>0</v>
      </c>
      <c r="AG1092">
        <v>477.44</v>
      </c>
      <c r="AH1092">
        <v>119.36</v>
      </c>
      <c r="AI1092">
        <v>17.9</v>
      </c>
      <c r="AJ1092">
        <v>358</v>
      </c>
      <c r="AK1092">
        <v>954.88</v>
      </c>
      <c r="AL1092">
        <v>417.77</v>
      </c>
      <c r="AM1092">
        <v>41.78</v>
      </c>
      <c r="AN1092">
        <v>101.46</v>
      </c>
      <c r="AO1092">
        <v>47.75</v>
      </c>
      <c r="AP1092">
        <v>0</v>
      </c>
      <c r="AQ1092">
        <v>3150.09</v>
      </c>
      <c r="AR1092">
        <v>0</v>
      </c>
      <c r="AS1092">
        <v>0</v>
      </c>
      <c r="AT1092">
        <v>11506.97</v>
      </c>
      <c r="AU1092">
        <v>0</v>
      </c>
      <c r="AV1092">
        <v>2</v>
      </c>
      <c r="AW1092">
        <v>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</row>
    <row r="1093" spans="1:62">
      <c r="A1093" t="s">
        <v>6593</v>
      </c>
      <c r="B1093" t="s">
        <v>5378</v>
      </c>
      <c r="C1093" t="s">
        <v>5717</v>
      </c>
      <c r="D1093">
        <v>9001209</v>
      </c>
      <c r="E1093" t="s">
        <v>4457</v>
      </c>
      <c r="F1093">
        <v>6.1</v>
      </c>
      <c r="G1093">
        <v>2196</v>
      </c>
      <c r="H1093">
        <v>0</v>
      </c>
      <c r="I1093">
        <v>52</v>
      </c>
      <c r="J1093">
        <v>403.86</v>
      </c>
      <c r="K1093">
        <v>20</v>
      </c>
      <c r="L1093">
        <v>0</v>
      </c>
      <c r="M1093">
        <v>0</v>
      </c>
      <c r="N1093">
        <v>72</v>
      </c>
      <c r="O1093">
        <v>0</v>
      </c>
      <c r="P1093">
        <v>0</v>
      </c>
      <c r="Q1093">
        <v>0</v>
      </c>
      <c r="R1093">
        <v>100</v>
      </c>
      <c r="S1093">
        <v>300</v>
      </c>
      <c r="T1093">
        <v>0</v>
      </c>
      <c r="U1093">
        <v>33</v>
      </c>
      <c r="V1093">
        <v>800</v>
      </c>
      <c r="W1093">
        <v>0</v>
      </c>
      <c r="X1093">
        <v>1018.69</v>
      </c>
      <c r="Y1093">
        <v>0</v>
      </c>
      <c r="Z1093">
        <v>4995.55</v>
      </c>
      <c r="AA1093">
        <v>0</v>
      </c>
      <c r="AB1093">
        <v>3930.88</v>
      </c>
      <c r="AC1093">
        <v>0</v>
      </c>
      <c r="AD1093">
        <v>0</v>
      </c>
      <c r="AE1093">
        <v>0</v>
      </c>
      <c r="AF1093">
        <v>0</v>
      </c>
      <c r="AG1093">
        <v>521.68</v>
      </c>
      <c r="AH1093">
        <v>130.43</v>
      </c>
      <c r="AI1093">
        <v>19.56</v>
      </c>
      <c r="AJ1093">
        <v>391</v>
      </c>
      <c r="AK1093">
        <v>1043.36</v>
      </c>
      <c r="AL1093">
        <v>456.49</v>
      </c>
      <c r="AM1093">
        <v>45.65</v>
      </c>
      <c r="AN1093">
        <v>110.86</v>
      </c>
      <c r="AO1093">
        <v>52.17</v>
      </c>
      <c r="AP1093">
        <v>0</v>
      </c>
      <c r="AQ1093">
        <v>3860.88</v>
      </c>
      <c r="AR1093">
        <v>0</v>
      </c>
      <c r="AS1093">
        <v>0</v>
      </c>
      <c r="AT1093">
        <v>12871.58</v>
      </c>
      <c r="AU1093">
        <v>0</v>
      </c>
      <c r="AV1093">
        <v>2</v>
      </c>
      <c r="AW1093">
        <v>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 spans="1:62">
      <c r="A1094" t="s">
        <v>6594</v>
      </c>
      <c r="B1094" t="s">
        <v>5378</v>
      </c>
      <c r="C1094" t="s">
        <v>5645</v>
      </c>
      <c r="D1094">
        <v>9001210</v>
      </c>
      <c r="E1094" t="s">
        <v>4461</v>
      </c>
      <c r="F1094">
        <v>6.1</v>
      </c>
      <c r="G1094">
        <v>2196</v>
      </c>
      <c r="H1094">
        <v>0</v>
      </c>
      <c r="I1094">
        <v>8</v>
      </c>
      <c r="J1094">
        <v>201.93</v>
      </c>
      <c r="K1094">
        <v>0</v>
      </c>
      <c r="L1094">
        <v>0</v>
      </c>
      <c r="M1094">
        <v>0</v>
      </c>
      <c r="N1094">
        <v>216</v>
      </c>
      <c r="O1094">
        <v>0</v>
      </c>
      <c r="P1094">
        <v>0</v>
      </c>
      <c r="Q1094">
        <v>0</v>
      </c>
      <c r="R1094">
        <v>100</v>
      </c>
      <c r="S1094">
        <v>300</v>
      </c>
      <c r="T1094">
        <v>0</v>
      </c>
      <c r="U1094">
        <v>33</v>
      </c>
      <c r="V1094">
        <v>800</v>
      </c>
      <c r="W1094">
        <v>0</v>
      </c>
      <c r="X1094">
        <v>908.69</v>
      </c>
      <c r="Y1094">
        <v>0</v>
      </c>
      <c r="Z1094">
        <v>4763.62</v>
      </c>
      <c r="AA1094">
        <v>0</v>
      </c>
      <c r="AB1094">
        <v>4076.07</v>
      </c>
      <c r="AC1094">
        <v>0</v>
      </c>
      <c r="AD1094">
        <v>0</v>
      </c>
      <c r="AE1094">
        <v>0</v>
      </c>
      <c r="AF1094">
        <v>0</v>
      </c>
      <c r="AG1094">
        <v>325.04</v>
      </c>
      <c r="AH1094">
        <v>104.32</v>
      </c>
      <c r="AI1094">
        <v>12.19</v>
      </c>
      <c r="AJ1094">
        <v>244</v>
      </c>
      <c r="AK1094">
        <v>650.08</v>
      </c>
      <c r="AL1094">
        <v>365.12</v>
      </c>
      <c r="AM1094">
        <v>28.44</v>
      </c>
      <c r="AN1094">
        <v>69.07</v>
      </c>
      <c r="AO1094">
        <v>41.73</v>
      </c>
      <c r="AP1094">
        <v>0</v>
      </c>
      <c r="AQ1094">
        <v>4006.07</v>
      </c>
      <c r="AR1094">
        <v>0</v>
      </c>
      <c r="AS1094">
        <v>0</v>
      </c>
      <c r="AT1094">
        <v>13184.61</v>
      </c>
      <c r="AU1094">
        <v>0</v>
      </c>
      <c r="AV1094">
        <v>2</v>
      </c>
      <c r="AW1094">
        <v>9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</row>
    <row r="1095" spans="1:62">
      <c r="A1095" t="s">
        <v>6595</v>
      </c>
      <c r="B1095" t="s">
        <v>5378</v>
      </c>
      <c r="C1095" t="s">
        <v>5645</v>
      </c>
      <c r="D1095">
        <v>9001211</v>
      </c>
      <c r="E1095" t="s">
        <v>4465</v>
      </c>
      <c r="F1095">
        <v>6.1</v>
      </c>
      <c r="G1095">
        <v>2196</v>
      </c>
      <c r="H1095">
        <v>0</v>
      </c>
      <c r="I1095">
        <v>16</v>
      </c>
      <c r="J1095">
        <v>201.93</v>
      </c>
      <c r="K1095">
        <v>0</v>
      </c>
      <c r="L1095">
        <v>0</v>
      </c>
      <c r="M1095">
        <v>0</v>
      </c>
      <c r="N1095">
        <v>216</v>
      </c>
      <c r="O1095">
        <v>0</v>
      </c>
      <c r="P1095">
        <v>0</v>
      </c>
      <c r="Q1095">
        <v>0</v>
      </c>
      <c r="R1095">
        <v>100</v>
      </c>
      <c r="S1095">
        <v>300</v>
      </c>
      <c r="T1095">
        <v>0</v>
      </c>
      <c r="U1095">
        <v>33</v>
      </c>
      <c r="V1095">
        <v>800</v>
      </c>
      <c r="W1095">
        <v>0</v>
      </c>
      <c r="X1095">
        <v>526.83</v>
      </c>
      <c r="Y1095">
        <v>0</v>
      </c>
      <c r="Z1095">
        <v>4389.76</v>
      </c>
      <c r="AA1095">
        <v>0</v>
      </c>
      <c r="AB1095">
        <v>3670.87</v>
      </c>
      <c r="AC1095">
        <v>0</v>
      </c>
      <c r="AD1095">
        <v>0</v>
      </c>
      <c r="AE1095">
        <v>0</v>
      </c>
      <c r="AF1095">
        <v>0</v>
      </c>
      <c r="AG1095">
        <v>342.72</v>
      </c>
      <c r="AH1095">
        <v>104.32</v>
      </c>
      <c r="AI1095">
        <v>12.85</v>
      </c>
      <c r="AJ1095">
        <v>257</v>
      </c>
      <c r="AK1095">
        <v>685.44</v>
      </c>
      <c r="AL1095">
        <v>365.12</v>
      </c>
      <c r="AM1095">
        <v>29.99</v>
      </c>
      <c r="AN1095">
        <v>72.83</v>
      </c>
      <c r="AO1095">
        <v>41.73</v>
      </c>
      <c r="AP1095">
        <v>0</v>
      </c>
      <c r="AQ1095">
        <v>3600.87</v>
      </c>
      <c r="AR1095">
        <v>0</v>
      </c>
      <c r="AS1095">
        <v>0</v>
      </c>
      <c r="AT1095">
        <v>12742.01</v>
      </c>
      <c r="AU1095">
        <v>0</v>
      </c>
      <c r="AV1095">
        <v>2</v>
      </c>
      <c r="AW1095">
        <v>9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</row>
    <row r="1096" spans="1:62">
      <c r="A1096" t="s">
        <v>6596</v>
      </c>
      <c r="B1096" t="s">
        <v>5378</v>
      </c>
      <c r="C1096" t="s">
        <v>5705</v>
      </c>
      <c r="D1096">
        <v>9001212</v>
      </c>
      <c r="E1096" t="s">
        <v>4469</v>
      </c>
      <c r="F1096">
        <v>5.9</v>
      </c>
      <c r="G1096">
        <v>2124</v>
      </c>
      <c r="H1096">
        <v>0</v>
      </c>
      <c r="I1096">
        <v>249.63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300</v>
      </c>
      <c r="S1096">
        <v>300</v>
      </c>
      <c r="T1096">
        <v>0</v>
      </c>
      <c r="U1096">
        <v>33</v>
      </c>
      <c r="V1096">
        <v>800</v>
      </c>
      <c r="W1096">
        <v>0</v>
      </c>
      <c r="X1096">
        <v>0</v>
      </c>
      <c r="Y1096">
        <v>0</v>
      </c>
      <c r="Z1096">
        <v>3806.63</v>
      </c>
      <c r="AA1096">
        <v>0</v>
      </c>
      <c r="AB1096">
        <v>2256.74</v>
      </c>
      <c r="AC1096">
        <v>0</v>
      </c>
      <c r="AD1096">
        <v>0</v>
      </c>
      <c r="AE1096">
        <v>0</v>
      </c>
      <c r="AF1096">
        <v>0</v>
      </c>
      <c r="AG1096">
        <v>759.52</v>
      </c>
      <c r="AH1096">
        <v>189.89</v>
      </c>
      <c r="AI1096">
        <v>28.48</v>
      </c>
      <c r="AJ1096">
        <v>570</v>
      </c>
      <c r="AK1096">
        <v>1519.04</v>
      </c>
      <c r="AL1096">
        <v>664.61</v>
      </c>
      <c r="AM1096">
        <v>66.46</v>
      </c>
      <c r="AN1096">
        <v>161.4</v>
      </c>
      <c r="AO1096">
        <v>75.95</v>
      </c>
      <c r="AP1096">
        <v>0</v>
      </c>
      <c r="AQ1096">
        <v>2046.74</v>
      </c>
      <c r="AR1096">
        <v>0</v>
      </c>
      <c r="AS1096">
        <v>0</v>
      </c>
      <c r="AT1096">
        <v>18684.6</v>
      </c>
      <c r="AU1096">
        <v>199.14</v>
      </c>
      <c r="AV1096">
        <v>2</v>
      </c>
      <c r="AW1096">
        <v>9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</row>
    <row r="1097" spans="1:62">
      <c r="A1097" t="s">
        <v>6597</v>
      </c>
      <c r="B1097" t="s">
        <v>5378</v>
      </c>
      <c r="C1097" t="s">
        <v>5645</v>
      </c>
      <c r="D1097">
        <v>9001213</v>
      </c>
      <c r="E1097" t="s">
        <v>4473</v>
      </c>
      <c r="F1097">
        <v>6.5</v>
      </c>
      <c r="G1097">
        <v>2340</v>
      </c>
      <c r="H1097">
        <v>0</v>
      </c>
      <c r="I1097">
        <v>64</v>
      </c>
      <c r="J1097">
        <v>430.34</v>
      </c>
      <c r="K1097">
        <v>0</v>
      </c>
      <c r="L1097">
        <v>0</v>
      </c>
      <c r="M1097">
        <v>0</v>
      </c>
      <c r="N1097">
        <v>216</v>
      </c>
      <c r="O1097">
        <v>0</v>
      </c>
      <c r="P1097">
        <v>0</v>
      </c>
      <c r="Q1097">
        <v>0</v>
      </c>
      <c r="R1097">
        <v>100</v>
      </c>
      <c r="S1097">
        <v>300</v>
      </c>
      <c r="T1097">
        <v>0</v>
      </c>
      <c r="U1097">
        <v>33</v>
      </c>
      <c r="V1097">
        <v>800</v>
      </c>
      <c r="W1097">
        <v>0</v>
      </c>
      <c r="X1097">
        <v>1205.45</v>
      </c>
      <c r="Y1097">
        <v>0</v>
      </c>
      <c r="Z1097">
        <v>5488.79</v>
      </c>
      <c r="AA1097">
        <v>0</v>
      </c>
      <c r="AB1097">
        <v>4490.35</v>
      </c>
      <c r="AC1097">
        <v>0</v>
      </c>
      <c r="AD1097">
        <v>0</v>
      </c>
      <c r="AE1097">
        <v>0</v>
      </c>
      <c r="AF1097">
        <v>0</v>
      </c>
      <c r="AG1097">
        <v>488.88</v>
      </c>
      <c r="AH1097">
        <v>122.23</v>
      </c>
      <c r="AI1097">
        <v>18.33</v>
      </c>
      <c r="AJ1097">
        <v>367</v>
      </c>
      <c r="AK1097">
        <v>977.76</v>
      </c>
      <c r="AL1097">
        <v>427.8</v>
      </c>
      <c r="AM1097">
        <v>42.78</v>
      </c>
      <c r="AN1097">
        <v>103.89</v>
      </c>
      <c r="AO1097">
        <v>48.89</v>
      </c>
      <c r="AP1097">
        <v>0</v>
      </c>
      <c r="AQ1097">
        <v>8420.35</v>
      </c>
      <c r="AR1097">
        <v>0</v>
      </c>
      <c r="AS1097">
        <v>0</v>
      </c>
      <c r="AT1097">
        <v>14050.2</v>
      </c>
      <c r="AU1097">
        <v>0</v>
      </c>
      <c r="AV1097">
        <v>2</v>
      </c>
      <c r="AW1097">
        <v>9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</row>
    <row r="1098" spans="1:62">
      <c r="A1098" t="s">
        <v>6598</v>
      </c>
      <c r="B1098" t="s">
        <v>5378</v>
      </c>
      <c r="C1098" t="s">
        <v>5720</v>
      </c>
      <c r="D1098">
        <v>9001214</v>
      </c>
      <c r="E1098" t="s">
        <v>4477</v>
      </c>
      <c r="F1098">
        <v>5.3</v>
      </c>
      <c r="G1098">
        <v>1908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100</v>
      </c>
      <c r="S1098">
        <v>300</v>
      </c>
      <c r="T1098">
        <v>0</v>
      </c>
      <c r="U1098">
        <v>33</v>
      </c>
      <c r="V1098">
        <v>800</v>
      </c>
      <c r="W1098">
        <v>0</v>
      </c>
      <c r="X1098">
        <v>701.79</v>
      </c>
      <c r="Y1098">
        <v>0</v>
      </c>
      <c r="Z1098">
        <v>3842.79</v>
      </c>
      <c r="AA1098">
        <v>0</v>
      </c>
      <c r="AB1098">
        <v>2757.05</v>
      </c>
      <c r="AC1098">
        <v>0</v>
      </c>
      <c r="AD1098">
        <v>0</v>
      </c>
      <c r="AE1098">
        <v>0</v>
      </c>
      <c r="AF1098">
        <v>0</v>
      </c>
      <c r="AG1098">
        <v>531.84</v>
      </c>
      <c r="AH1098">
        <v>132.96</v>
      </c>
      <c r="AI1098">
        <v>19.94</v>
      </c>
      <c r="AJ1098">
        <v>399</v>
      </c>
      <c r="AK1098">
        <v>1063.68</v>
      </c>
      <c r="AL1098">
        <v>465.36</v>
      </c>
      <c r="AM1098">
        <v>46.54</v>
      </c>
      <c r="AN1098">
        <v>113.02</v>
      </c>
      <c r="AO1098">
        <v>53.18</v>
      </c>
      <c r="AP1098">
        <v>0</v>
      </c>
      <c r="AQ1098">
        <v>8687.05</v>
      </c>
      <c r="AR1098">
        <v>0</v>
      </c>
      <c r="AS1098">
        <v>0</v>
      </c>
      <c r="AT1098">
        <v>13988.12</v>
      </c>
      <c r="AU1098">
        <v>0</v>
      </c>
      <c r="AV1098">
        <v>2</v>
      </c>
      <c r="AW1098">
        <v>9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</row>
    <row r="1099" spans="1:62">
      <c r="A1099" t="s">
        <v>6599</v>
      </c>
      <c r="B1099" t="s">
        <v>5378</v>
      </c>
      <c r="C1099" t="s">
        <v>195</v>
      </c>
      <c r="D1099">
        <v>9001215</v>
      </c>
      <c r="E1099" t="s">
        <v>4288</v>
      </c>
      <c r="F1099">
        <v>7.3</v>
      </c>
      <c r="G1099">
        <v>2628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100</v>
      </c>
      <c r="S1099">
        <v>300</v>
      </c>
      <c r="T1099">
        <v>0</v>
      </c>
      <c r="U1099">
        <v>33</v>
      </c>
      <c r="V1099">
        <v>800</v>
      </c>
      <c r="W1099">
        <v>0</v>
      </c>
      <c r="X1099">
        <v>0</v>
      </c>
      <c r="Y1099">
        <v>0</v>
      </c>
      <c r="Z1099">
        <v>3861</v>
      </c>
      <c r="AA1099">
        <v>0</v>
      </c>
      <c r="AB1099">
        <v>2266.08</v>
      </c>
      <c r="AC1099">
        <v>0</v>
      </c>
      <c r="AD1099">
        <v>0</v>
      </c>
      <c r="AE1099">
        <v>0</v>
      </c>
      <c r="AF1099">
        <v>0</v>
      </c>
      <c r="AG1099">
        <v>763.44</v>
      </c>
      <c r="AH1099">
        <v>190.86</v>
      </c>
      <c r="AI1099">
        <v>28.63</v>
      </c>
      <c r="AJ1099">
        <v>573</v>
      </c>
      <c r="AK1099">
        <v>1526.88</v>
      </c>
      <c r="AL1099">
        <v>668.02</v>
      </c>
      <c r="AM1099">
        <v>66.8</v>
      </c>
      <c r="AN1099">
        <v>162.23</v>
      </c>
      <c r="AO1099">
        <v>76.35</v>
      </c>
      <c r="AP1099">
        <v>0</v>
      </c>
      <c r="AQ1099">
        <v>6233.07</v>
      </c>
      <c r="AR1099">
        <v>36.99</v>
      </c>
      <c r="AS1099">
        <v>0</v>
      </c>
      <c r="AT1099">
        <v>21635.57</v>
      </c>
      <c r="AU1099">
        <v>199.07</v>
      </c>
      <c r="AV1099">
        <v>2</v>
      </c>
      <c r="AW1099">
        <v>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</row>
    <row r="1100" spans="1:62">
      <c r="A1100" t="s">
        <v>6600</v>
      </c>
      <c r="B1100" t="s">
        <v>5378</v>
      </c>
      <c r="C1100" t="s">
        <v>195</v>
      </c>
      <c r="D1100">
        <v>9001216</v>
      </c>
      <c r="E1100" t="s">
        <v>4292</v>
      </c>
      <c r="F1100">
        <v>7.1</v>
      </c>
      <c r="G1100">
        <v>2556</v>
      </c>
      <c r="H1100">
        <v>0</v>
      </c>
      <c r="I1100">
        <v>113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300</v>
      </c>
      <c r="S1100">
        <v>300</v>
      </c>
      <c r="T1100">
        <v>0</v>
      </c>
      <c r="U1100">
        <v>33</v>
      </c>
      <c r="V1100">
        <v>800</v>
      </c>
      <c r="W1100">
        <v>0</v>
      </c>
      <c r="X1100">
        <v>0</v>
      </c>
      <c r="Y1100">
        <v>0</v>
      </c>
      <c r="Z1100">
        <v>4102</v>
      </c>
      <c r="AA1100">
        <v>0</v>
      </c>
      <c r="AB1100">
        <v>1960.51</v>
      </c>
      <c r="AC1100">
        <v>0</v>
      </c>
      <c r="AD1100">
        <v>0</v>
      </c>
      <c r="AE1100">
        <v>0</v>
      </c>
      <c r="AF1100">
        <v>0</v>
      </c>
      <c r="AG1100">
        <v>1008.48</v>
      </c>
      <c r="AH1100">
        <v>252.12</v>
      </c>
      <c r="AI1100">
        <v>37.82</v>
      </c>
      <c r="AJ1100">
        <v>756</v>
      </c>
      <c r="AK1100">
        <v>2016.96</v>
      </c>
      <c r="AL1100">
        <v>882.42</v>
      </c>
      <c r="AM1100">
        <v>88.24</v>
      </c>
      <c r="AN1100">
        <v>214.3</v>
      </c>
      <c r="AO1100">
        <v>100.85</v>
      </c>
      <c r="AP1100">
        <v>0</v>
      </c>
      <c r="AQ1100">
        <v>7835.58</v>
      </c>
      <c r="AR1100">
        <v>85.07</v>
      </c>
      <c r="AS1100">
        <v>0</v>
      </c>
      <c r="AT1100">
        <v>20806.74</v>
      </c>
      <c r="AU1100">
        <v>174.2</v>
      </c>
      <c r="AV1100">
        <v>2</v>
      </c>
      <c r="AW1100">
        <v>9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</row>
    <row r="1101" spans="1:62">
      <c r="A1101" t="s">
        <v>6601</v>
      </c>
      <c r="B1101" t="s">
        <v>5378</v>
      </c>
      <c r="C1101" t="s">
        <v>154</v>
      </c>
      <c r="D1101">
        <v>9001218</v>
      </c>
      <c r="E1101" t="s">
        <v>4276</v>
      </c>
      <c r="F1101">
        <v>6.7</v>
      </c>
      <c r="G1101">
        <v>2412</v>
      </c>
      <c r="H1101">
        <v>0</v>
      </c>
      <c r="I1101">
        <v>227.44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300</v>
      </c>
      <c r="S1101">
        <v>300</v>
      </c>
      <c r="T1101">
        <v>0</v>
      </c>
      <c r="U1101">
        <v>33</v>
      </c>
      <c r="V1101">
        <v>800</v>
      </c>
      <c r="W1101">
        <v>0</v>
      </c>
      <c r="X1101">
        <v>0</v>
      </c>
      <c r="Y1101">
        <v>0</v>
      </c>
      <c r="Z1101">
        <v>4072.44</v>
      </c>
      <c r="AA1101">
        <v>0</v>
      </c>
      <c r="AB1101">
        <v>2350.8</v>
      </c>
      <c r="AC1101">
        <v>0</v>
      </c>
      <c r="AD1101">
        <v>0</v>
      </c>
      <c r="AE1101">
        <v>0</v>
      </c>
      <c r="AF1101">
        <v>0</v>
      </c>
      <c r="AG1101">
        <v>844</v>
      </c>
      <c r="AH1101">
        <v>210.99</v>
      </c>
      <c r="AI1101">
        <v>31.65</v>
      </c>
      <c r="AJ1101">
        <v>633</v>
      </c>
      <c r="AK1101">
        <v>1688</v>
      </c>
      <c r="AL1101">
        <v>738.48</v>
      </c>
      <c r="AM1101">
        <v>73.85</v>
      </c>
      <c r="AN1101">
        <v>179.35</v>
      </c>
      <c r="AO1101">
        <v>84.4</v>
      </c>
      <c r="AP1101">
        <v>0</v>
      </c>
      <c r="AQ1101">
        <v>2140.8</v>
      </c>
      <c r="AR1101">
        <v>0</v>
      </c>
      <c r="AS1101">
        <v>0</v>
      </c>
      <c r="AT1101">
        <v>18975.3</v>
      </c>
      <c r="AU1101">
        <v>205.04</v>
      </c>
      <c r="AV1101">
        <v>2</v>
      </c>
      <c r="AW1101">
        <v>9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</row>
    <row r="1102" spans="1:62">
      <c r="A1102" t="s">
        <v>6602</v>
      </c>
      <c r="B1102" t="s">
        <v>5378</v>
      </c>
      <c r="C1102" t="s">
        <v>5614</v>
      </c>
      <c r="D1102">
        <v>9001219</v>
      </c>
      <c r="E1102" t="s">
        <v>4280</v>
      </c>
      <c r="F1102">
        <v>5.9</v>
      </c>
      <c r="G1102">
        <v>2124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7</v>
      </c>
      <c r="R1102">
        <v>100</v>
      </c>
      <c r="S1102">
        <v>300</v>
      </c>
      <c r="T1102">
        <v>0</v>
      </c>
      <c r="U1102">
        <v>33</v>
      </c>
      <c r="V1102">
        <v>800</v>
      </c>
      <c r="W1102">
        <v>0</v>
      </c>
      <c r="X1102">
        <v>0</v>
      </c>
      <c r="Y1102">
        <v>0</v>
      </c>
      <c r="Z1102">
        <v>3364</v>
      </c>
      <c r="AA1102">
        <v>0</v>
      </c>
      <c r="AB1102">
        <v>2211.52</v>
      </c>
      <c r="AC1102">
        <v>0</v>
      </c>
      <c r="AD1102">
        <v>0</v>
      </c>
      <c r="AE1102">
        <v>0</v>
      </c>
      <c r="AF1102">
        <v>0</v>
      </c>
      <c r="AG1102">
        <v>532.24</v>
      </c>
      <c r="AH1102">
        <v>133.05</v>
      </c>
      <c r="AI1102">
        <v>19.96</v>
      </c>
      <c r="AJ1102">
        <v>399</v>
      </c>
      <c r="AK1102">
        <v>1064.48</v>
      </c>
      <c r="AL1102">
        <v>465.69</v>
      </c>
      <c r="AM1102">
        <v>46.57</v>
      </c>
      <c r="AN1102">
        <v>113.1</v>
      </c>
      <c r="AO1102">
        <v>53.22</v>
      </c>
      <c r="AP1102">
        <v>0</v>
      </c>
      <c r="AQ1102">
        <v>7207.75</v>
      </c>
      <c r="AR1102">
        <v>66.23</v>
      </c>
      <c r="AS1102">
        <v>0</v>
      </c>
      <c r="AT1102">
        <v>17640.31</v>
      </c>
      <c r="AU1102">
        <v>79.21</v>
      </c>
      <c r="AV1102">
        <v>2</v>
      </c>
      <c r="AW1102">
        <v>9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</row>
    <row r="1103" spans="1:62">
      <c r="A1103" t="s">
        <v>6603</v>
      </c>
      <c r="B1103" t="s">
        <v>5378</v>
      </c>
      <c r="C1103" t="s">
        <v>5810</v>
      </c>
      <c r="D1103">
        <v>9001220</v>
      </c>
      <c r="E1103" t="s">
        <v>4272</v>
      </c>
      <c r="F1103">
        <v>5.3</v>
      </c>
      <c r="G1103">
        <v>1908</v>
      </c>
      <c r="H1103">
        <v>0</v>
      </c>
      <c r="I1103">
        <v>64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</v>
      </c>
      <c r="S1103">
        <v>300</v>
      </c>
      <c r="T1103">
        <v>0</v>
      </c>
      <c r="U1103">
        <v>33</v>
      </c>
      <c r="V1103">
        <v>800</v>
      </c>
      <c r="W1103">
        <v>0</v>
      </c>
      <c r="X1103">
        <v>526.34</v>
      </c>
      <c r="Y1103">
        <v>0</v>
      </c>
      <c r="Z1103">
        <v>3731.34</v>
      </c>
      <c r="AA1103">
        <v>0</v>
      </c>
      <c r="AB1103">
        <v>2521.11</v>
      </c>
      <c r="AC1103">
        <v>0</v>
      </c>
      <c r="AD1103">
        <v>0</v>
      </c>
      <c r="AE1103">
        <v>0</v>
      </c>
      <c r="AF1103">
        <v>0</v>
      </c>
      <c r="AG1103">
        <v>592.8</v>
      </c>
      <c r="AH1103">
        <v>148.2</v>
      </c>
      <c r="AI1103">
        <v>22.23</v>
      </c>
      <c r="AJ1103">
        <v>445</v>
      </c>
      <c r="AK1103">
        <v>1185.6</v>
      </c>
      <c r="AL1103">
        <v>518.7</v>
      </c>
      <c r="AM1103">
        <v>51.87</v>
      </c>
      <c r="AN1103">
        <v>125.97</v>
      </c>
      <c r="AO1103">
        <v>59.28</v>
      </c>
      <c r="AP1103">
        <v>0</v>
      </c>
      <c r="AQ1103">
        <v>2451.11</v>
      </c>
      <c r="AR1103">
        <v>0</v>
      </c>
      <c r="AS1103">
        <v>0</v>
      </c>
      <c r="AT1103">
        <v>13500.84</v>
      </c>
      <c r="AU1103">
        <v>31.49</v>
      </c>
      <c r="AV1103">
        <v>2</v>
      </c>
      <c r="AW1103">
        <v>9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</row>
    <row r="1104" spans="1:62">
      <c r="A1104" t="s">
        <v>6604</v>
      </c>
      <c r="B1104" t="s">
        <v>5378</v>
      </c>
      <c r="C1104" t="s">
        <v>5427</v>
      </c>
      <c r="D1104">
        <v>9001221</v>
      </c>
      <c r="E1104" t="s">
        <v>4264</v>
      </c>
      <c r="F1104">
        <v>6.7</v>
      </c>
      <c r="G1104">
        <v>2412</v>
      </c>
      <c r="H1104">
        <v>0</v>
      </c>
      <c r="I1104">
        <v>12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7</v>
      </c>
      <c r="R1104">
        <v>100</v>
      </c>
      <c r="S1104">
        <v>300</v>
      </c>
      <c r="T1104">
        <v>0</v>
      </c>
      <c r="U1104">
        <v>33</v>
      </c>
      <c r="V1104">
        <v>800</v>
      </c>
      <c r="W1104">
        <v>0</v>
      </c>
      <c r="X1104">
        <v>0</v>
      </c>
      <c r="Y1104">
        <v>0</v>
      </c>
      <c r="Z1104">
        <v>3664</v>
      </c>
      <c r="AA1104">
        <v>0</v>
      </c>
      <c r="AB1104">
        <v>2086.79</v>
      </c>
      <c r="AC1104">
        <v>0</v>
      </c>
      <c r="AD1104">
        <v>0</v>
      </c>
      <c r="AE1104">
        <v>0</v>
      </c>
      <c r="AF1104">
        <v>0</v>
      </c>
      <c r="AG1104">
        <v>742.4</v>
      </c>
      <c r="AH1104">
        <v>185.6</v>
      </c>
      <c r="AI1104">
        <v>27.84</v>
      </c>
      <c r="AJ1104">
        <v>557</v>
      </c>
      <c r="AK1104">
        <v>1484.8</v>
      </c>
      <c r="AL1104">
        <v>649.59</v>
      </c>
      <c r="AM1104">
        <v>64.96</v>
      </c>
      <c r="AN1104">
        <v>157.76</v>
      </c>
      <c r="AO1104">
        <v>74.24</v>
      </c>
      <c r="AP1104">
        <v>0</v>
      </c>
      <c r="AQ1104">
        <v>7079.16</v>
      </c>
      <c r="AR1104">
        <v>62.37</v>
      </c>
      <c r="AS1104">
        <v>0</v>
      </c>
      <c r="AT1104">
        <v>18897.48</v>
      </c>
      <c r="AU1104">
        <v>116.92</v>
      </c>
      <c r="AV1104">
        <v>2</v>
      </c>
      <c r="AW1104">
        <v>9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>
      <c r="A1105" t="s">
        <v>6605</v>
      </c>
      <c r="B1105" t="s">
        <v>5378</v>
      </c>
      <c r="C1105" t="s">
        <v>5560</v>
      </c>
      <c r="D1105">
        <v>9001223</v>
      </c>
      <c r="E1105" t="s">
        <v>4284</v>
      </c>
      <c r="F1105">
        <v>4.1</v>
      </c>
      <c r="G1105">
        <v>1476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216</v>
      </c>
      <c r="O1105">
        <v>0</v>
      </c>
      <c r="P1105">
        <v>0</v>
      </c>
      <c r="Q1105">
        <v>0</v>
      </c>
      <c r="R1105">
        <v>100</v>
      </c>
      <c r="S1105">
        <v>300</v>
      </c>
      <c r="T1105">
        <v>0</v>
      </c>
      <c r="U1105">
        <v>33</v>
      </c>
      <c r="V1105">
        <v>800</v>
      </c>
      <c r="W1105">
        <v>0</v>
      </c>
      <c r="X1105">
        <v>0</v>
      </c>
      <c r="Y1105">
        <v>0</v>
      </c>
      <c r="Z1105">
        <v>2925</v>
      </c>
      <c r="AA1105">
        <v>0</v>
      </c>
      <c r="AB1105">
        <v>2139.51</v>
      </c>
      <c r="AC1105">
        <v>0</v>
      </c>
      <c r="AD1105">
        <v>0</v>
      </c>
      <c r="AE1105">
        <v>0</v>
      </c>
      <c r="AF1105">
        <v>0</v>
      </c>
      <c r="AG1105">
        <v>379.92</v>
      </c>
      <c r="AH1105">
        <v>104.32</v>
      </c>
      <c r="AI1105">
        <v>14.25</v>
      </c>
      <c r="AJ1105">
        <v>285</v>
      </c>
      <c r="AK1105">
        <v>759.84</v>
      </c>
      <c r="AL1105">
        <v>365.12</v>
      </c>
      <c r="AM1105">
        <v>33.24</v>
      </c>
      <c r="AN1105">
        <v>80.73</v>
      </c>
      <c r="AO1105">
        <v>41.73</v>
      </c>
      <c r="AP1105">
        <v>0</v>
      </c>
      <c r="AQ1105">
        <v>2069.51</v>
      </c>
      <c r="AR1105">
        <v>0</v>
      </c>
      <c r="AS1105">
        <v>0</v>
      </c>
      <c r="AT1105">
        <v>11816.85</v>
      </c>
      <c r="AU1105">
        <v>0</v>
      </c>
      <c r="AV1105">
        <v>2</v>
      </c>
      <c r="AW1105">
        <v>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 spans="1:62">
      <c r="A1106" t="s">
        <v>6606</v>
      </c>
      <c r="B1106" t="s">
        <v>5378</v>
      </c>
      <c r="C1106" t="s">
        <v>5645</v>
      </c>
      <c r="D1106">
        <v>9001224</v>
      </c>
      <c r="E1106" t="s">
        <v>4481</v>
      </c>
      <c r="F1106">
        <v>6.1</v>
      </c>
      <c r="G1106">
        <v>2196</v>
      </c>
      <c r="H1106">
        <v>0</v>
      </c>
      <c r="I1106">
        <v>219.63</v>
      </c>
      <c r="J1106">
        <v>0</v>
      </c>
      <c r="K1106">
        <v>0</v>
      </c>
      <c r="L1106">
        <v>0</v>
      </c>
      <c r="M1106">
        <v>0</v>
      </c>
      <c r="N1106">
        <v>864</v>
      </c>
      <c r="O1106">
        <v>0</v>
      </c>
      <c r="P1106">
        <v>0</v>
      </c>
      <c r="Q1106">
        <v>0</v>
      </c>
      <c r="R1106">
        <v>100</v>
      </c>
      <c r="S1106">
        <v>300</v>
      </c>
      <c r="T1106">
        <v>0</v>
      </c>
      <c r="U1106">
        <v>33</v>
      </c>
      <c r="V1106">
        <v>800</v>
      </c>
      <c r="W1106">
        <v>0</v>
      </c>
      <c r="X1106">
        <v>605.79</v>
      </c>
      <c r="Y1106">
        <v>0</v>
      </c>
      <c r="Z1106">
        <v>5118.42</v>
      </c>
      <c r="AA1106">
        <v>0</v>
      </c>
      <c r="AB1106">
        <v>4197.81</v>
      </c>
      <c r="AC1106">
        <v>0</v>
      </c>
      <c r="AD1106">
        <v>0</v>
      </c>
      <c r="AE1106">
        <v>0</v>
      </c>
      <c r="AF1106">
        <v>0</v>
      </c>
      <c r="AG1106">
        <v>450.96</v>
      </c>
      <c r="AH1106">
        <v>112.74</v>
      </c>
      <c r="AI1106">
        <v>16.91</v>
      </c>
      <c r="AJ1106">
        <v>338</v>
      </c>
      <c r="AK1106">
        <v>901.92</v>
      </c>
      <c r="AL1106">
        <v>394.58</v>
      </c>
      <c r="AM1106">
        <v>39.46</v>
      </c>
      <c r="AN1106">
        <v>95.83</v>
      </c>
      <c r="AO1106">
        <v>45.09</v>
      </c>
      <c r="AP1106">
        <v>0</v>
      </c>
      <c r="AQ1106">
        <v>4127.81</v>
      </c>
      <c r="AR1106">
        <v>0</v>
      </c>
      <c r="AS1106">
        <v>0</v>
      </c>
      <c r="AT1106">
        <v>14045.26</v>
      </c>
      <c r="AU1106">
        <v>0</v>
      </c>
      <c r="AV1106">
        <v>2</v>
      </c>
      <c r="AW1106">
        <v>9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</row>
    <row r="1107" spans="1:62">
      <c r="A1107" t="s">
        <v>6607</v>
      </c>
      <c r="B1107" t="s">
        <v>5378</v>
      </c>
      <c r="C1107" t="s">
        <v>1159</v>
      </c>
      <c r="D1107">
        <v>9001225</v>
      </c>
      <c r="E1107" t="s">
        <v>4489</v>
      </c>
      <c r="F1107">
        <v>5.9</v>
      </c>
      <c r="G1107">
        <v>2124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216</v>
      </c>
      <c r="O1107">
        <v>0</v>
      </c>
      <c r="P1107">
        <v>0</v>
      </c>
      <c r="Q1107">
        <v>0</v>
      </c>
      <c r="R1107">
        <v>100</v>
      </c>
      <c r="S1107">
        <v>300</v>
      </c>
      <c r="T1107">
        <v>0</v>
      </c>
      <c r="U1107">
        <v>33</v>
      </c>
      <c r="V1107">
        <v>800</v>
      </c>
      <c r="W1107">
        <v>0</v>
      </c>
      <c r="X1107">
        <v>1171.86</v>
      </c>
      <c r="Y1107">
        <v>0</v>
      </c>
      <c r="Z1107">
        <v>4744.86</v>
      </c>
      <c r="AA1107">
        <v>0</v>
      </c>
      <c r="AB1107">
        <v>3944.82</v>
      </c>
      <c r="AC1107">
        <v>0</v>
      </c>
      <c r="AD1107">
        <v>0</v>
      </c>
      <c r="AE1107">
        <v>0</v>
      </c>
      <c r="AF1107">
        <v>0</v>
      </c>
      <c r="AG1107">
        <v>388.16</v>
      </c>
      <c r="AH1107">
        <v>104.32</v>
      </c>
      <c r="AI1107">
        <v>14.56</v>
      </c>
      <c r="AJ1107">
        <v>291</v>
      </c>
      <c r="AK1107">
        <v>776.32</v>
      </c>
      <c r="AL1107">
        <v>365.12</v>
      </c>
      <c r="AM1107">
        <v>33.96</v>
      </c>
      <c r="AN1107">
        <v>82.48</v>
      </c>
      <c r="AO1107">
        <v>41.73</v>
      </c>
      <c r="AP1107">
        <v>0</v>
      </c>
      <c r="AQ1107">
        <v>3874.82</v>
      </c>
      <c r="AR1107">
        <v>0</v>
      </c>
      <c r="AS1107">
        <v>0</v>
      </c>
      <c r="AT1107">
        <v>18557.74</v>
      </c>
      <c r="AU1107">
        <v>140.49</v>
      </c>
      <c r="AV1107">
        <v>2</v>
      </c>
      <c r="AW1107">
        <v>9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>
      <c r="A1108" t="s">
        <v>6608</v>
      </c>
      <c r="B1108" t="s">
        <v>5378</v>
      </c>
      <c r="C1108" t="s">
        <v>5645</v>
      </c>
      <c r="D1108">
        <v>9001226</v>
      </c>
      <c r="E1108" t="s">
        <v>4485</v>
      </c>
      <c r="F1108">
        <v>5.3</v>
      </c>
      <c r="G1108">
        <v>1908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100</v>
      </c>
      <c r="S1108">
        <v>300</v>
      </c>
      <c r="T1108">
        <v>0</v>
      </c>
      <c r="U1108">
        <v>33</v>
      </c>
      <c r="V1108">
        <v>800</v>
      </c>
      <c r="W1108">
        <v>0</v>
      </c>
      <c r="X1108">
        <v>263.17</v>
      </c>
      <c r="Y1108">
        <v>0</v>
      </c>
      <c r="Z1108">
        <v>3404.17</v>
      </c>
      <c r="AA1108">
        <v>0</v>
      </c>
      <c r="AB1108">
        <v>2516.87</v>
      </c>
      <c r="AC1108">
        <v>0</v>
      </c>
      <c r="AD1108">
        <v>0</v>
      </c>
      <c r="AE1108">
        <v>0</v>
      </c>
      <c r="AF1108">
        <v>0</v>
      </c>
      <c r="AG1108">
        <v>434.4</v>
      </c>
      <c r="AH1108">
        <v>108.61</v>
      </c>
      <c r="AI1108">
        <v>16.29</v>
      </c>
      <c r="AJ1108">
        <v>326</v>
      </c>
      <c r="AK1108">
        <v>868.8</v>
      </c>
      <c r="AL1108">
        <v>380.13</v>
      </c>
      <c r="AM1108">
        <v>38.01</v>
      </c>
      <c r="AN1108">
        <v>92.31</v>
      </c>
      <c r="AO1108">
        <v>43.44</v>
      </c>
      <c r="AP1108">
        <v>0</v>
      </c>
      <c r="AQ1108">
        <v>7446.87</v>
      </c>
      <c r="AR1108">
        <v>0</v>
      </c>
      <c r="AS1108">
        <v>0</v>
      </c>
      <c r="AT1108">
        <v>14139.51</v>
      </c>
      <c r="AU1108">
        <v>0</v>
      </c>
      <c r="AV1108">
        <v>2</v>
      </c>
      <c r="AW1108">
        <v>9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</row>
    <row r="1109" spans="1:62">
      <c r="A1109" t="s">
        <v>6609</v>
      </c>
      <c r="B1109" t="s">
        <v>5378</v>
      </c>
      <c r="C1109" t="s">
        <v>6215</v>
      </c>
      <c r="D1109">
        <v>9001227</v>
      </c>
      <c r="E1109" t="s">
        <v>4268</v>
      </c>
      <c r="F1109">
        <v>6.7</v>
      </c>
      <c r="G1109">
        <v>2412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7</v>
      </c>
      <c r="R1109">
        <v>300</v>
      </c>
      <c r="S1109">
        <v>300</v>
      </c>
      <c r="T1109">
        <v>0</v>
      </c>
      <c r="U1109">
        <v>33</v>
      </c>
      <c r="V1109">
        <v>800</v>
      </c>
      <c r="W1109">
        <v>0</v>
      </c>
      <c r="X1109">
        <v>0</v>
      </c>
      <c r="Y1109">
        <v>0</v>
      </c>
      <c r="Z1109">
        <v>3852</v>
      </c>
      <c r="AA1109">
        <v>0</v>
      </c>
      <c r="AB1109">
        <v>2864.68</v>
      </c>
      <c r="AC1109">
        <v>0</v>
      </c>
      <c r="AD1109">
        <v>0</v>
      </c>
      <c r="AE1109">
        <v>0</v>
      </c>
      <c r="AF1109">
        <v>0</v>
      </c>
      <c r="AG1109">
        <v>483.36</v>
      </c>
      <c r="AH1109">
        <v>120.83</v>
      </c>
      <c r="AI1109">
        <v>18.13</v>
      </c>
      <c r="AJ1109">
        <v>363</v>
      </c>
      <c r="AK1109">
        <v>966.72</v>
      </c>
      <c r="AL1109">
        <v>422.91</v>
      </c>
      <c r="AM1109">
        <v>42.29</v>
      </c>
      <c r="AN1109">
        <v>102.71</v>
      </c>
      <c r="AO1109">
        <v>48.33</v>
      </c>
      <c r="AP1109">
        <v>0</v>
      </c>
      <c r="AQ1109">
        <v>4654.68</v>
      </c>
      <c r="AR1109">
        <v>0</v>
      </c>
      <c r="AS1109">
        <v>0</v>
      </c>
      <c r="AT1109">
        <v>23424.04</v>
      </c>
      <c r="AU1109">
        <v>263.08</v>
      </c>
      <c r="AV1109">
        <v>2</v>
      </c>
      <c r="AW1109">
        <v>9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</row>
    <row r="1110" spans="1:62">
      <c r="A1110" t="s">
        <v>6610</v>
      </c>
      <c r="B1110" t="s">
        <v>5378</v>
      </c>
      <c r="C1110" t="s">
        <v>5914</v>
      </c>
      <c r="D1110">
        <v>9001231</v>
      </c>
      <c r="E1110" t="s">
        <v>4509</v>
      </c>
      <c r="F1110">
        <v>6.5</v>
      </c>
      <c r="G1110">
        <v>2340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100</v>
      </c>
      <c r="S1110">
        <v>300</v>
      </c>
      <c r="T1110">
        <v>700</v>
      </c>
      <c r="U1110">
        <v>33</v>
      </c>
      <c r="V1110">
        <v>800</v>
      </c>
      <c r="W1110">
        <v>0</v>
      </c>
      <c r="X1110">
        <v>344.76</v>
      </c>
      <c r="Y1110">
        <v>0</v>
      </c>
      <c r="Z1110">
        <v>4617.76</v>
      </c>
      <c r="AA1110">
        <v>0</v>
      </c>
      <c r="AB1110">
        <v>3809.4</v>
      </c>
      <c r="AC1110">
        <v>0</v>
      </c>
      <c r="AD1110">
        <v>0</v>
      </c>
      <c r="AE1110">
        <v>0</v>
      </c>
      <c r="AF1110">
        <v>0</v>
      </c>
      <c r="AG1110">
        <v>379.92</v>
      </c>
      <c r="AH1110">
        <v>104.32</v>
      </c>
      <c r="AI1110">
        <v>14.25</v>
      </c>
      <c r="AJ1110">
        <v>285</v>
      </c>
      <c r="AK1110">
        <v>759.84</v>
      </c>
      <c r="AL1110">
        <v>365.12</v>
      </c>
      <c r="AM1110">
        <v>33.24</v>
      </c>
      <c r="AN1110">
        <v>80.73</v>
      </c>
      <c r="AO1110">
        <v>41.73</v>
      </c>
      <c r="AP1110">
        <v>0</v>
      </c>
      <c r="AQ1110">
        <v>5762.27</v>
      </c>
      <c r="AR1110">
        <v>22.87</v>
      </c>
      <c r="AS1110">
        <v>0</v>
      </c>
      <c r="AT1110">
        <v>18667.37</v>
      </c>
      <c r="AU1110">
        <v>110.02</v>
      </c>
      <c r="AV1110">
        <v>2</v>
      </c>
      <c r="AW1110">
        <v>9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>
      <c r="A1111" t="s">
        <v>6611</v>
      </c>
      <c r="B1111" t="s">
        <v>5378</v>
      </c>
      <c r="C1111" t="s">
        <v>1159</v>
      </c>
      <c r="D1111">
        <v>9001232</v>
      </c>
      <c r="E1111" t="s">
        <v>4525</v>
      </c>
      <c r="F1111">
        <v>4.1</v>
      </c>
      <c r="G1111">
        <v>1476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100</v>
      </c>
      <c r="S1111">
        <v>300</v>
      </c>
      <c r="T1111">
        <v>700</v>
      </c>
      <c r="U1111">
        <v>33</v>
      </c>
      <c r="V1111">
        <v>800</v>
      </c>
      <c r="W1111">
        <v>0</v>
      </c>
      <c r="X1111">
        <v>203.59</v>
      </c>
      <c r="Y1111">
        <v>0</v>
      </c>
      <c r="Z1111">
        <v>3612.59</v>
      </c>
      <c r="AA1111">
        <v>0</v>
      </c>
      <c r="AB1111">
        <v>2827.1</v>
      </c>
      <c r="AC1111">
        <v>0</v>
      </c>
      <c r="AD1111">
        <v>0</v>
      </c>
      <c r="AE1111">
        <v>0</v>
      </c>
      <c r="AF1111">
        <v>0</v>
      </c>
      <c r="AG1111">
        <v>379.92</v>
      </c>
      <c r="AH1111">
        <v>104.32</v>
      </c>
      <c r="AI1111">
        <v>14.25</v>
      </c>
      <c r="AJ1111">
        <v>285</v>
      </c>
      <c r="AK1111">
        <v>759.84</v>
      </c>
      <c r="AL1111">
        <v>365.12</v>
      </c>
      <c r="AM1111">
        <v>33.24</v>
      </c>
      <c r="AN1111">
        <v>80.73</v>
      </c>
      <c r="AO1111">
        <v>41.73</v>
      </c>
      <c r="AP1111">
        <v>0</v>
      </c>
      <c r="AQ1111">
        <v>4757.1</v>
      </c>
      <c r="AR1111">
        <v>0</v>
      </c>
      <c r="AS1111">
        <v>0</v>
      </c>
      <c r="AT1111">
        <v>14959.12</v>
      </c>
      <c r="AU1111">
        <v>6.06</v>
      </c>
      <c r="AV1111">
        <v>2</v>
      </c>
      <c r="AW1111">
        <v>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>
      <c r="A1112" t="s">
        <v>6612</v>
      </c>
      <c r="B1112" t="s">
        <v>5378</v>
      </c>
      <c r="C1112" t="s">
        <v>5645</v>
      </c>
      <c r="D1112">
        <v>9001233</v>
      </c>
      <c r="E1112" t="s">
        <v>4521</v>
      </c>
      <c r="F1112">
        <v>5.7</v>
      </c>
      <c r="G1112">
        <v>2052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7</v>
      </c>
      <c r="R1112">
        <v>100</v>
      </c>
      <c r="S1112">
        <v>300</v>
      </c>
      <c r="T1112">
        <v>700</v>
      </c>
      <c r="U1112">
        <v>33</v>
      </c>
      <c r="V1112">
        <v>800</v>
      </c>
      <c r="W1112">
        <v>0</v>
      </c>
      <c r="X1112">
        <v>283.03</v>
      </c>
      <c r="Y1112">
        <v>0</v>
      </c>
      <c r="Z1112">
        <v>4275.03</v>
      </c>
      <c r="AA1112">
        <v>0</v>
      </c>
      <c r="AB1112">
        <v>3489.54</v>
      </c>
      <c r="AC1112">
        <v>0</v>
      </c>
      <c r="AD1112">
        <v>0</v>
      </c>
      <c r="AE1112">
        <v>0</v>
      </c>
      <c r="AF1112">
        <v>0</v>
      </c>
      <c r="AG1112">
        <v>379.92</v>
      </c>
      <c r="AH1112">
        <v>104.32</v>
      </c>
      <c r="AI1112">
        <v>14.25</v>
      </c>
      <c r="AJ1112">
        <v>285</v>
      </c>
      <c r="AK1112">
        <v>759.84</v>
      </c>
      <c r="AL1112">
        <v>365.12</v>
      </c>
      <c r="AM1112">
        <v>33.24</v>
      </c>
      <c r="AN1112">
        <v>80.73</v>
      </c>
      <c r="AO1112">
        <v>41.73</v>
      </c>
      <c r="AP1112">
        <v>0</v>
      </c>
      <c r="AQ1112">
        <v>3419.54</v>
      </c>
      <c r="AR1112">
        <v>0</v>
      </c>
      <c r="AS1112">
        <v>0</v>
      </c>
      <c r="AT1112">
        <v>17066.94</v>
      </c>
      <c r="AU1112">
        <v>109.42</v>
      </c>
      <c r="AV1112">
        <v>2</v>
      </c>
      <c r="AW1112">
        <v>9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>
      <c r="A1113" t="s">
        <v>6613</v>
      </c>
      <c r="B1113" t="s">
        <v>5378</v>
      </c>
      <c r="C1113" t="s">
        <v>1159</v>
      </c>
      <c r="D1113">
        <v>9001234</v>
      </c>
      <c r="E1113" t="s">
        <v>4529</v>
      </c>
      <c r="F1113">
        <v>4.1</v>
      </c>
      <c r="G1113">
        <v>1476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100</v>
      </c>
      <c r="S1113">
        <v>300</v>
      </c>
      <c r="T1113">
        <v>700</v>
      </c>
      <c r="U1113">
        <v>33</v>
      </c>
      <c r="V1113">
        <v>800</v>
      </c>
      <c r="W1113">
        <v>0</v>
      </c>
      <c r="X1113">
        <v>0</v>
      </c>
      <c r="Y1113">
        <v>0</v>
      </c>
      <c r="Z1113">
        <v>3409</v>
      </c>
      <c r="AA1113">
        <v>0</v>
      </c>
      <c r="AB1113">
        <v>2623.51</v>
      </c>
      <c r="AC1113">
        <v>0</v>
      </c>
      <c r="AD1113">
        <v>0</v>
      </c>
      <c r="AE1113">
        <v>0</v>
      </c>
      <c r="AF1113">
        <v>0</v>
      </c>
      <c r="AG1113">
        <v>379.92</v>
      </c>
      <c r="AH1113">
        <v>104.32</v>
      </c>
      <c r="AI1113">
        <v>14.25</v>
      </c>
      <c r="AJ1113">
        <v>285</v>
      </c>
      <c r="AK1113">
        <v>759.84</v>
      </c>
      <c r="AL1113">
        <v>365.12</v>
      </c>
      <c r="AM1113">
        <v>33.24</v>
      </c>
      <c r="AN1113">
        <v>80.73</v>
      </c>
      <c r="AO1113">
        <v>41.73</v>
      </c>
      <c r="AP1113">
        <v>0</v>
      </c>
      <c r="AQ1113">
        <v>2553.51</v>
      </c>
      <c r="AR1113">
        <v>0</v>
      </c>
      <c r="AS1113">
        <v>0</v>
      </c>
      <c r="AT1113">
        <v>14755.53</v>
      </c>
      <c r="AU1113">
        <v>66.06</v>
      </c>
      <c r="AV1113">
        <v>2</v>
      </c>
      <c r="AW1113">
        <v>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>
      <c r="A1114" t="s">
        <v>6614</v>
      </c>
      <c r="B1114" t="s">
        <v>5378</v>
      </c>
      <c r="C1114" t="s">
        <v>5759</v>
      </c>
      <c r="D1114">
        <v>9001235</v>
      </c>
      <c r="E1114" t="s">
        <v>4501</v>
      </c>
      <c r="F1114">
        <v>6.9</v>
      </c>
      <c r="G1114">
        <v>2484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100</v>
      </c>
      <c r="S1114">
        <v>300</v>
      </c>
      <c r="T1114">
        <v>700</v>
      </c>
      <c r="U1114">
        <v>33</v>
      </c>
      <c r="V1114">
        <v>800</v>
      </c>
      <c r="W1114">
        <v>0</v>
      </c>
      <c r="X1114">
        <v>342.62</v>
      </c>
      <c r="Y1114">
        <v>0</v>
      </c>
      <c r="Z1114">
        <v>4759.62</v>
      </c>
      <c r="AA1114">
        <v>0</v>
      </c>
      <c r="AB1114">
        <v>3974.13</v>
      </c>
      <c r="AC1114">
        <v>0</v>
      </c>
      <c r="AD1114">
        <v>0</v>
      </c>
      <c r="AE1114">
        <v>0</v>
      </c>
      <c r="AF1114">
        <v>0</v>
      </c>
      <c r="AG1114">
        <v>379.92</v>
      </c>
      <c r="AH1114">
        <v>104.32</v>
      </c>
      <c r="AI1114">
        <v>14.25</v>
      </c>
      <c r="AJ1114">
        <v>285</v>
      </c>
      <c r="AK1114">
        <v>759.84</v>
      </c>
      <c r="AL1114">
        <v>365.12</v>
      </c>
      <c r="AM1114">
        <v>33.24</v>
      </c>
      <c r="AN1114">
        <v>80.73</v>
      </c>
      <c r="AO1114">
        <v>41.73</v>
      </c>
      <c r="AP1114">
        <v>0</v>
      </c>
      <c r="AQ1114">
        <v>3904.13</v>
      </c>
      <c r="AR1114">
        <v>0</v>
      </c>
      <c r="AS1114">
        <v>0</v>
      </c>
      <c r="AT1114">
        <v>17477.15</v>
      </c>
      <c r="AU1114">
        <v>107.19</v>
      </c>
      <c r="AV1114">
        <v>2</v>
      </c>
      <c r="AW1114">
        <v>9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</row>
    <row r="1115" spans="1:62">
      <c r="A1115" t="s">
        <v>6615</v>
      </c>
      <c r="B1115" t="s">
        <v>5378</v>
      </c>
      <c r="C1115" t="s">
        <v>1159</v>
      </c>
      <c r="D1115">
        <v>9001236</v>
      </c>
      <c r="E1115" t="s">
        <v>4533</v>
      </c>
      <c r="F1115">
        <v>4.1</v>
      </c>
      <c r="G1115">
        <v>1476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100</v>
      </c>
      <c r="S1115">
        <v>300</v>
      </c>
      <c r="T1115">
        <v>700</v>
      </c>
      <c r="U1115">
        <v>33</v>
      </c>
      <c r="V1115">
        <v>800</v>
      </c>
      <c r="W1115">
        <v>0</v>
      </c>
      <c r="X1115">
        <v>0</v>
      </c>
      <c r="Y1115">
        <v>0</v>
      </c>
      <c r="Z1115">
        <v>3409</v>
      </c>
      <c r="AA1115">
        <v>0</v>
      </c>
      <c r="AB1115">
        <v>2623.51</v>
      </c>
      <c r="AC1115">
        <v>0</v>
      </c>
      <c r="AD1115">
        <v>0</v>
      </c>
      <c r="AE1115">
        <v>0</v>
      </c>
      <c r="AF1115">
        <v>0</v>
      </c>
      <c r="AG1115">
        <v>379.92</v>
      </c>
      <c r="AH1115">
        <v>104.32</v>
      </c>
      <c r="AI1115">
        <v>14.25</v>
      </c>
      <c r="AJ1115">
        <v>285</v>
      </c>
      <c r="AK1115">
        <v>759.84</v>
      </c>
      <c r="AL1115">
        <v>365.12</v>
      </c>
      <c r="AM1115">
        <v>33.24</v>
      </c>
      <c r="AN1115">
        <v>80.73</v>
      </c>
      <c r="AO1115">
        <v>41.73</v>
      </c>
      <c r="AP1115">
        <v>0</v>
      </c>
      <c r="AQ1115">
        <v>2553.51</v>
      </c>
      <c r="AR1115">
        <v>0</v>
      </c>
      <c r="AS1115">
        <v>0</v>
      </c>
      <c r="AT1115">
        <v>14755.53</v>
      </c>
      <c r="AU1115">
        <v>66.06</v>
      </c>
      <c r="AV1115">
        <v>2</v>
      </c>
      <c r="AW1115">
        <v>9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2">
      <c r="A1116" t="s">
        <v>6616</v>
      </c>
      <c r="B1116" t="s">
        <v>5378</v>
      </c>
      <c r="C1116" t="s">
        <v>1159</v>
      </c>
      <c r="D1116">
        <v>9001237</v>
      </c>
      <c r="E1116" t="s">
        <v>4537</v>
      </c>
      <c r="F1116">
        <v>4.1</v>
      </c>
      <c r="G1116">
        <v>1476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100</v>
      </c>
      <c r="S1116">
        <v>300</v>
      </c>
      <c r="T1116">
        <v>700</v>
      </c>
      <c r="U1116">
        <v>33</v>
      </c>
      <c r="V1116">
        <v>800</v>
      </c>
      <c r="W1116">
        <v>0</v>
      </c>
      <c r="X1116">
        <v>203.59</v>
      </c>
      <c r="Y1116">
        <v>0</v>
      </c>
      <c r="Z1116">
        <v>3612.59</v>
      </c>
      <c r="AA1116">
        <v>0</v>
      </c>
      <c r="AB1116">
        <v>2827.1</v>
      </c>
      <c r="AC1116">
        <v>0</v>
      </c>
      <c r="AD1116">
        <v>0</v>
      </c>
      <c r="AE1116">
        <v>0</v>
      </c>
      <c r="AF1116">
        <v>0</v>
      </c>
      <c r="AG1116">
        <v>379.92</v>
      </c>
      <c r="AH1116">
        <v>104.32</v>
      </c>
      <c r="AI1116">
        <v>14.25</v>
      </c>
      <c r="AJ1116">
        <v>285</v>
      </c>
      <c r="AK1116">
        <v>759.84</v>
      </c>
      <c r="AL1116">
        <v>365.12</v>
      </c>
      <c r="AM1116">
        <v>33.24</v>
      </c>
      <c r="AN1116">
        <v>80.73</v>
      </c>
      <c r="AO1116">
        <v>41.73</v>
      </c>
      <c r="AP1116">
        <v>0</v>
      </c>
      <c r="AQ1116">
        <v>2757.1</v>
      </c>
      <c r="AR1116">
        <v>0</v>
      </c>
      <c r="AS1116">
        <v>0</v>
      </c>
      <c r="AT1116">
        <v>14959.12</v>
      </c>
      <c r="AU1116">
        <v>66.06</v>
      </c>
      <c r="AV1116">
        <v>2</v>
      </c>
      <c r="AW1116">
        <v>9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</row>
    <row r="1117" spans="1:62">
      <c r="A1117" t="s">
        <v>6617</v>
      </c>
      <c r="B1117" t="s">
        <v>5378</v>
      </c>
      <c r="C1117" t="s">
        <v>5905</v>
      </c>
      <c r="D1117">
        <v>9001238</v>
      </c>
      <c r="E1117" t="s">
        <v>4513</v>
      </c>
      <c r="F1117">
        <v>6.9</v>
      </c>
      <c r="G1117">
        <v>2484</v>
      </c>
      <c r="H1117">
        <v>0</v>
      </c>
      <c r="I1117">
        <v>0</v>
      </c>
      <c r="J1117">
        <v>228.41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100</v>
      </c>
      <c r="S1117">
        <v>300</v>
      </c>
      <c r="T1117">
        <v>700</v>
      </c>
      <c r="U1117">
        <v>33</v>
      </c>
      <c r="V1117">
        <v>800</v>
      </c>
      <c r="W1117">
        <v>0</v>
      </c>
      <c r="X1117">
        <v>0</v>
      </c>
      <c r="Y1117">
        <v>0</v>
      </c>
      <c r="Z1117">
        <v>4645.41</v>
      </c>
      <c r="AA1117">
        <v>0</v>
      </c>
      <c r="AB1117">
        <v>3859.92</v>
      </c>
      <c r="AC1117">
        <v>0</v>
      </c>
      <c r="AD1117">
        <v>0</v>
      </c>
      <c r="AE1117">
        <v>0</v>
      </c>
      <c r="AF1117">
        <v>0</v>
      </c>
      <c r="AG1117">
        <v>379.92</v>
      </c>
      <c r="AH1117">
        <v>104.32</v>
      </c>
      <c r="AI1117">
        <v>14.25</v>
      </c>
      <c r="AJ1117">
        <v>285</v>
      </c>
      <c r="AK1117">
        <v>759.84</v>
      </c>
      <c r="AL1117">
        <v>365.12</v>
      </c>
      <c r="AM1117">
        <v>33.24</v>
      </c>
      <c r="AN1117">
        <v>80.73</v>
      </c>
      <c r="AO1117">
        <v>41.73</v>
      </c>
      <c r="AP1117">
        <v>0</v>
      </c>
      <c r="AQ1117">
        <v>3789.92</v>
      </c>
      <c r="AR1117">
        <v>0</v>
      </c>
      <c r="AS1117">
        <v>0</v>
      </c>
      <c r="AT1117">
        <v>17995.73</v>
      </c>
      <c r="AU1117">
        <v>126.17</v>
      </c>
      <c r="AV1117">
        <v>2</v>
      </c>
      <c r="AW1117">
        <v>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>
      <c r="A1118" t="s">
        <v>6618</v>
      </c>
      <c r="B1118" t="s">
        <v>5378</v>
      </c>
      <c r="C1118" t="s">
        <v>5759</v>
      </c>
      <c r="D1118">
        <v>9001239</v>
      </c>
      <c r="E1118" t="s">
        <v>4505</v>
      </c>
      <c r="F1118">
        <v>6.9</v>
      </c>
      <c r="G1118">
        <v>2484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100</v>
      </c>
      <c r="S1118">
        <v>300</v>
      </c>
      <c r="T1118">
        <v>700</v>
      </c>
      <c r="U1118">
        <v>33</v>
      </c>
      <c r="V1118">
        <v>800</v>
      </c>
      <c r="W1118">
        <v>0</v>
      </c>
      <c r="X1118">
        <v>0</v>
      </c>
      <c r="Y1118">
        <v>0</v>
      </c>
      <c r="Z1118">
        <v>4417</v>
      </c>
      <c r="AA1118">
        <v>0</v>
      </c>
      <c r="AB1118">
        <v>3631.51</v>
      </c>
      <c r="AC1118">
        <v>0</v>
      </c>
      <c r="AD1118">
        <v>0</v>
      </c>
      <c r="AE1118">
        <v>0</v>
      </c>
      <c r="AF1118">
        <v>0</v>
      </c>
      <c r="AG1118">
        <v>379.92</v>
      </c>
      <c r="AH1118">
        <v>104.32</v>
      </c>
      <c r="AI1118">
        <v>14.25</v>
      </c>
      <c r="AJ1118">
        <v>285</v>
      </c>
      <c r="AK1118">
        <v>759.84</v>
      </c>
      <c r="AL1118">
        <v>365.12</v>
      </c>
      <c r="AM1118">
        <v>33.24</v>
      </c>
      <c r="AN1118">
        <v>80.73</v>
      </c>
      <c r="AO1118">
        <v>41.73</v>
      </c>
      <c r="AP1118">
        <v>0</v>
      </c>
      <c r="AQ1118">
        <v>3561.51</v>
      </c>
      <c r="AR1118">
        <v>0</v>
      </c>
      <c r="AS1118">
        <v>0</v>
      </c>
      <c r="AT1118">
        <v>17134.53</v>
      </c>
      <c r="AU1118">
        <v>107.19</v>
      </c>
      <c r="AV1118">
        <v>2</v>
      </c>
      <c r="AW1118">
        <v>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</row>
    <row r="1119" spans="1:62">
      <c r="A1119" t="s">
        <v>6619</v>
      </c>
      <c r="B1119" t="s">
        <v>5378</v>
      </c>
      <c r="C1119" t="s">
        <v>1159</v>
      </c>
      <c r="D1119">
        <v>9001240</v>
      </c>
      <c r="E1119" t="s">
        <v>4541</v>
      </c>
      <c r="F1119">
        <v>4.1</v>
      </c>
      <c r="G1119">
        <v>1476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100</v>
      </c>
      <c r="S1119">
        <v>300</v>
      </c>
      <c r="T1119">
        <v>700</v>
      </c>
      <c r="U1119">
        <v>33</v>
      </c>
      <c r="V1119">
        <v>800</v>
      </c>
      <c r="W1119">
        <v>0</v>
      </c>
      <c r="X1119">
        <v>203.59</v>
      </c>
      <c r="Y1119">
        <v>0</v>
      </c>
      <c r="Z1119">
        <v>3612.59</v>
      </c>
      <c r="AA1119">
        <v>0</v>
      </c>
      <c r="AB1119">
        <v>2827.1</v>
      </c>
      <c r="AC1119">
        <v>0</v>
      </c>
      <c r="AD1119">
        <v>0</v>
      </c>
      <c r="AE1119">
        <v>0</v>
      </c>
      <c r="AF1119">
        <v>0</v>
      </c>
      <c r="AG1119">
        <v>379.92</v>
      </c>
      <c r="AH1119">
        <v>104.32</v>
      </c>
      <c r="AI1119">
        <v>14.25</v>
      </c>
      <c r="AJ1119">
        <v>285</v>
      </c>
      <c r="AK1119">
        <v>759.84</v>
      </c>
      <c r="AL1119">
        <v>365.12</v>
      </c>
      <c r="AM1119">
        <v>33.24</v>
      </c>
      <c r="AN1119">
        <v>80.73</v>
      </c>
      <c r="AO1119">
        <v>41.73</v>
      </c>
      <c r="AP1119">
        <v>0</v>
      </c>
      <c r="AQ1119">
        <v>2757.1</v>
      </c>
      <c r="AR1119">
        <v>0</v>
      </c>
      <c r="AS1119">
        <v>0</v>
      </c>
      <c r="AT1119">
        <v>14959.12</v>
      </c>
      <c r="AU1119">
        <v>66.06</v>
      </c>
      <c r="AV1119">
        <v>2</v>
      </c>
      <c r="AW1119">
        <v>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</row>
    <row r="1120" spans="1:62">
      <c r="A1120" t="s">
        <v>6620</v>
      </c>
      <c r="B1120" t="s">
        <v>5378</v>
      </c>
      <c r="C1120" t="s">
        <v>5547</v>
      </c>
      <c r="D1120">
        <v>9001241</v>
      </c>
      <c r="E1120" t="s">
        <v>4493</v>
      </c>
      <c r="F1120">
        <v>4.1</v>
      </c>
      <c r="G1120">
        <v>1476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100</v>
      </c>
      <c r="S1120">
        <v>300</v>
      </c>
      <c r="T1120">
        <v>700</v>
      </c>
      <c r="U1120">
        <v>33</v>
      </c>
      <c r="V1120">
        <v>800</v>
      </c>
      <c r="W1120">
        <v>0</v>
      </c>
      <c r="X1120">
        <v>0</v>
      </c>
      <c r="Y1120">
        <v>0</v>
      </c>
      <c r="Z1120">
        <v>3409</v>
      </c>
      <c r="AA1120">
        <v>0</v>
      </c>
      <c r="AB1120">
        <v>2623.51</v>
      </c>
      <c r="AC1120">
        <v>0</v>
      </c>
      <c r="AD1120">
        <v>0</v>
      </c>
      <c r="AE1120">
        <v>0</v>
      </c>
      <c r="AF1120">
        <v>0</v>
      </c>
      <c r="AG1120">
        <v>379.92</v>
      </c>
      <c r="AH1120">
        <v>104.32</v>
      </c>
      <c r="AI1120">
        <v>14.25</v>
      </c>
      <c r="AJ1120">
        <v>285</v>
      </c>
      <c r="AK1120">
        <v>759.84</v>
      </c>
      <c r="AL1120">
        <v>365.12</v>
      </c>
      <c r="AM1120">
        <v>33.24</v>
      </c>
      <c r="AN1120">
        <v>80.73</v>
      </c>
      <c r="AO1120">
        <v>41.73</v>
      </c>
      <c r="AP1120">
        <v>0</v>
      </c>
      <c r="AQ1120">
        <v>4753.51</v>
      </c>
      <c r="AR1120">
        <v>0</v>
      </c>
      <c r="AS1120">
        <v>0</v>
      </c>
      <c r="AT1120">
        <v>14969.43</v>
      </c>
      <c r="AU1120">
        <v>6.48</v>
      </c>
      <c r="AV1120">
        <v>2</v>
      </c>
      <c r="AW1120">
        <v>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</row>
    <row r="1121" spans="1:62">
      <c r="A1121" t="s">
        <v>6621</v>
      </c>
      <c r="B1121" t="s">
        <v>5378</v>
      </c>
      <c r="C1121" t="s">
        <v>195</v>
      </c>
      <c r="D1121">
        <v>9001242</v>
      </c>
      <c r="E1121" t="s">
        <v>4517</v>
      </c>
      <c r="F1121">
        <v>4.1</v>
      </c>
      <c r="G1121">
        <v>1476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100</v>
      </c>
      <c r="S1121">
        <v>300</v>
      </c>
      <c r="T1121">
        <v>0</v>
      </c>
      <c r="U1121">
        <v>33</v>
      </c>
      <c r="V1121">
        <v>800</v>
      </c>
      <c r="W1121">
        <v>0</v>
      </c>
      <c r="X1121">
        <v>0</v>
      </c>
      <c r="Y1121">
        <v>0</v>
      </c>
      <c r="Z1121">
        <v>2709</v>
      </c>
      <c r="AA1121">
        <v>0</v>
      </c>
      <c r="AB1121">
        <v>2030.68</v>
      </c>
      <c r="AC1121">
        <v>0</v>
      </c>
      <c r="AD1121">
        <v>0</v>
      </c>
      <c r="AE1121">
        <v>0</v>
      </c>
      <c r="AF1121">
        <v>0</v>
      </c>
      <c r="AG1121">
        <v>320</v>
      </c>
      <c r="AH1121">
        <v>104.32</v>
      </c>
      <c r="AI1121">
        <v>12</v>
      </c>
      <c r="AJ1121">
        <v>240</v>
      </c>
      <c r="AK1121">
        <v>640</v>
      </c>
      <c r="AL1121">
        <v>365.12</v>
      </c>
      <c r="AM1121">
        <v>28</v>
      </c>
      <c r="AN1121">
        <v>68</v>
      </c>
      <c r="AO1121">
        <v>41.73</v>
      </c>
      <c r="AP1121">
        <v>0</v>
      </c>
      <c r="AQ1121">
        <v>1960.68</v>
      </c>
      <c r="AR1121">
        <v>0</v>
      </c>
      <c r="AS1121">
        <v>0</v>
      </c>
      <c r="AT1121">
        <v>11492.04</v>
      </c>
      <c r="AU1121">
        <v>0</v>
      </c>
      <c r="AV1121">
        <v>2</v>
      </c>
      <c r="AW1121">
        <v>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</row>
    <row r="1122" spans="1:62">
      <c r="A1122" t="s">
        <v>6622</v>
      </c>
      <c r="B1122" t="s">
        <v>5378</v>
      </c>
      <c r="C1122" t="s">
        <v>5538</v>
      </c>
      <c r="D1122">
        <v>9001243</v>
      </c>
      <c r="E1122" t="s">
        <v>4497</v>
      </c>
      <c r="F1122">
        <v>5.7</v>
      </c>
      <c r="G1122">
        <v>2052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100</v>
      </c>
      <c r="S1122">
        <v>300</v>
      </c>
      <c r="T1122">
        <v>0</v>
      </c>
      <c r="U1122">
        <v>33</v>
      </c>
      <c r="V1122">
        <v>800</v>
      </c>
      <c r="W1122">
        <v>0</v>
      </c>
      <c r="X1122">
        <v>0</v>
      </c>
      <c r="Y1122">
        <v>0</v>
      </c>
      <c r="Z1122">
        <v>3285</v>
      </c>
      <c r="AA1122">
        <v>0</v>
      </c>
      <c r="AB1122">
        <v>1901.64</v>
      </c>
      <c r="AC1122">
        <v>0</v>
      </c>
      <c r="AD1122">
        <v>0</v>
      </c>
      <c r="AE1122">
        <v>0</v>
      </c>
      <c r="AF1122">
        <v>0</v>
      </c>
      <c r="AG1122">
        <v>664</v>
      </c>
      <c r="AH1122">
        <v>166</v>
      </c>
      <c r="AI1122">
        <v>24.9</v>
      </c>
      <c r="AJ1122">
        <v>498</v>
      </c>
      <c r="AK1122">
        <v>1328</v>
      </c>
      <c r="AL1122">
        <v>581</v>
      </c>
      <c r="AM1122">
        <v>58.1</v>
      </c>
      <c r="AN1122">
        <v>141.1</v>
      </c>
      <c r="AO1122">
        <v>66.4</v>
      </c>
      <c r="AP1122">
        <v>0</v>
      </c>
      <c r="AQ1122">
        <v>7860.1</v>
      </c>
      <c r="AR1122">
        <v>28.46</v>
      </c>
      <c r="AS1122">
        <v>0</v>
      </c>
      <c r="AT1122">
        <v>15948.74</v>
      </c>
      <c r="AU1122">
        <v>28.46</v>
      </c>
      <c r="AV1122">
        <v>2</v>
      </c>
      <c r="AW1122">
        <v>9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</row>
    <row r="1123" spans="1:62">
      <c r="A1123" t="s">
        <v>6623</v>
      </c>
      <c r="B1123" t="s">
        <v>5378</v>
      </c>
      <c r="C1123" t="s">
        <v>5538</v>
      </c>
      <c r="D1123">
        <v>9001244</v>
      </c>
      <c r="E1123" t="s">
        <v>4789</v>
      </c>
      <c r="F1123">
        <v>0</v>
      </c>
      <c r="G1123">
        <v>0</v>
      </c>
      <c r="H1123">
        <v>4534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800</v>
      </c>
      <c r="S1123">
        <v>300</v>
      </c>
      <c r="T1123">
        <v>0</v>
      </c>
      <c r="U1123">
        <v>33</v>
      </c>
      <c r="V1123">
        <v>0</v>
      </c>
      <c r="W1123">
        <v>0</v>
      </c>
      <c r="X1123">
        <v>0</v>
      </c>
      <c r="Y1123">
        <v>0</v>
      </c>
      <c r="Z1123">
        <v>5667</v>
      </c>
      <c r="AA1123">
        <v>0</v>
      </c>
      <c r="AB1123">
        <v>2983.06</v>
      </c>
      <c r="AC1123">
        <v>0</v>
      </c>
      <c r="AD1123">
        <v>0</v>
      </c>
      <c r="AE1123">
        <v>0</v>
      </c>
      <c r="AF1123">
        <v>0</v>
      </c>
      <c r="AG1123">
        <v>1134.48</v>
      </c>
      <c r="AH1123">
        <v>334.2</v>
      </c>
      <c r="AI1123">
        <v>42.54</v>
      </c>
      <c r="AJ1123">
        <v>1003</v>
      </c>
      <c r="AK1123">
        <v>2268.96</v>
      </c>
      <c r="AL1123">
        <v>1169.7</v>
      </c>
      <c r="AM1123">
        <v>99.27</v>
      </c>
      <c r="AN1123">
        <v>241.08</v>
      </c>
      <c r="AO1123">
        <v>133.68</v>
      </c>
      <c r="AP1123">
        <v>0</v>
      </c>
      <c r="AQ1123">
        <v>10590.78</v>
      </c>
      <c r="AR1123">
        <v>167.72</v>
      </c>
      <c r="AS1123">
        <v>0</v>
      </c>
      <c r="AT1123">
        <v>25904.34</v>
      </c>
      <c r="AU1123">
        <v>327.13</v>
      </c>
      <c r="AV1123">
        <v>2</v>
      </c>
      <c r="AW1123">
        <v>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</row>
    <row r="1124" spans="1:62">
      <c r="A1124" t="s">
        <v>6624</v>
      </c>
      <c r="B1124" t="s">
        <v>5378</v>
      </c>
      <c r="C1124" t="s">
        <v>5547</v>
      </c>
      <c r="D1124">
        <v>9001245</v>
      </c>
      <c r="E1124" t="s">
        <v>4793</v>
      </c>
      <c r="F1124">
        <v>0</v>
      </c>
      <c r="G1124">
        <v>0</v>
      </c>
      <c r="H1124">
        <v>3627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500</v>
      </c>
      <c r="S1124">
        <v>300</v>
      </c>
      <c r="T1124">
        <v>0</v>
      </c>
      <c r="U1124">
        <v>33</v>
      </c>
      <c r="V1124">
        <v>0</v>
      </c>
      <c r="W1124">
        <v>0</v>
      </c>
      <c r="X1124">
        <v>0</v>
      </c>
      <c r="Y1124">
        <v>0</v>
      </c>
      <c r="Z1124">
        <v>4460</v>
      </c>
      <c r="AA1124">
        <v>0</v>
      </c>
      <c r="AB1124">
        <v>2665</v>
      </c>
      <c r="AC1124">
        <v>0</v>
      </c>
      <c r="AD1124">
        <v>0</v>
      </c>
      <c r="AE1124">
        <v>0</v>
      </c>
      <c r="AF1124">
        <v>0</v>
      </c>
      <c r="AG1124">
        <v>880</v>
      </c>
      <c r="AH1124">
        <v>220</v>
      </c>
      <c r="AI1124">
        <v>33</v>
      </c>
      <c r="AJ1124">
        <v>660</v>
      </c>
      <c r="AK1124">
        <v>1760</v>
      </c>
      <c r="AL1124">
        <v>770</v>
      </c>
      <c r="AM1124">
        <v>77</v>
      </c>
      <c r="AN1124">
        <v>187</v>
      </c>
      <c r="AO1124">
        <v>88</v>
      </c>
      <c r="AP1124">
        <v>0</v>
      </c>
      <c r="AQ1124">
        <v>2315</v>
      </c>
      <c r="AR1124">
        <v>0</v>
      </c>
      <c r="AS1124">
        <v>0</v>
      </c>
      <c r="AT1124">
        <v>21451</v>
      </c>
      <c r="AU1124">
        <v>274.08</v>
      </c>
      <c r="AV1124">
        <v>2</v>
      </c>
      <c r="AW1124">
        <v>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</row>
    <row r="1125" spans="1:62">
      <c r="A1125" t="s">
        <v>6625</v>
      </c>
      <c r="B1125" t="s">
        <v>5378</v>
      </c>
      <c r="C1125" t="s">
        <v>5703</v>
      </c>
      <c r="D1125">
        <v>9001246</v>
      </c>
      <c r="E1125" t="s">
        <v>4553</v>
      </c>
      <c r="F1125">
        <v>7.1</v>
      </c>
      <c r="G1125">
        <v>2556</v>
      </c>
      <c r="H1125">
        <v>0</v>
      </c>
      <c r="I1125">
        <v>111.76</v>
      </c>
      <c r="J1125">
        <v>0</v>
      </c>
      <c r="K1125">
        <v>0</v>
      </c>
      <c r="L1125">
        <v>0</v>
      </c>
      <c r="M1125">
        <v>0</v>
      </c>
      <c r="N1125">
        <v>216</v>
      </c>
      <c r="O1125">
        <v>0</v>
      </c>
      <c r="P1125">
        <v>0</v>
      </c>
      <c r="Q1125">
        <v>0</v>
      </c>
      <c r="R1125">
        <v>100</v>
      </c>
      <c r="S1125">
        <v>300</v>
      </c>
      <c r="T1125">
        <v>0</v>
      </c>
      <c r="U1125">
        <v>33</v>
      </c>
      <c r="V1125">
        <v>800</v>
      </c>
      <c r="W1125">
        <v>0</v>
      </c>
      <c r="X1125">
        <v>374.55</v>
      </c>
      <c r="Y1125">
        <v>0</v>
      </c>
      <c r="Z1125">
        <v>4491.31</v>
      </c>
      <c r="AA1125">
        <v>0</v>
      </c>
      <c r="AB1125">
        <v>3049.81</v>
      </c>
      <c r="AC1125">
        <v>0</v>
      </c>
      <c r="AD1125">
        <v>0</v>
      </c>
      <c r="AE1125">
        <v>0</v>
      </c>
      <c r="AF1125">
        <v>0</v>
      </c>
      <c r="AG1125">
        <v>706.41</v>
      </c>
      <c r="AH1125">
        <v>176.6</v>
      </c>
      <c r="AI1125">
        <v>26.49</v>
      </c>
      <c r="AJ1125">
        <v>530</v>
      </c>
      <c r="AK1125">
        <v>1412.82</v>
      </c>
      <c r="AL1125">
        <v>618.11</v>
      </c>
      <c r="AM1125">
        <v>61.81</v>
      </c>
      <c r="AN1125">
        <v>150.11</v>
      </c>
      <c r="AO1125">
        <v>70.64</v>
      </c>
      <c r="AP1125">
        <v>0</v>
      </c>
      <c r="AQ1125">
        <v>2979.81</v>
      </c>
      <c r="AR1125">
        <v>0</v>
      </c>
      <c r="AS1125">
        <v>0</v>
      </c>
      <c r="AT1125">
        <v>12256.3</v>
      </c>
      <c r="AU1125">
        <v>0</v>
      </c>
      <c r="AV1125">
        <v>2</v>
      </c>
      <c r="AW1125">
        <v>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</row>
    <row r="1126" spans="1:62">
      <c r="A1126" t="s">
        <v>6626</v>
      </c>
      <c r="B1126" t="s">
        <v>5378</v>
      </c>
      <c r="C1126" t="s">
        <v>5703</v>
      </c>
      <c r="D1126">
        <v>9001247</v>
      </c>
      <c r="E1126" t="s">
        <v>4557</v>
      </c>
      <c r="F1126">
        <v>6.7</v>
      </c>
      <c r="G1126">
        <v>2412</v>
      </c>
      <c r="H1126">
        <v>0</v>
      </c>
      <c r="I1126">
        <v>108</v>
      </c>
      <c r="J1126">
        <v>0</v>
      </c>
      <c r="K1126">
        <v>0</v>
      </c>
      <c r="L1126">
        <v>0</v>
      </c>
      <c r="M1126">
        <v>0</v>
      </c>
      <c r="N1126">
        <v>216</v>
      </c>
      <c r="O1126">
        <v>0</v>
      </c>
      <c r="P1126">
        <v>0</v>
      </c>
      <c r="Q1126">
        <v>0</v>
      </c>
      <c r="R1126">
        <v>100</v>
      </c>
      <c r="S1126">
        <v>300</v>
      </c>
      <c r="T1126">
        <v>0</v>
      </c>
      <c r="U1126">
        <v>33</v>
      </c>
      <c r="V1126">
        <v>800</v>
      </c>
      <c r="W1126">
        <v>0</v>
      </c>
      <c r="X1126">
        <v>887.17</v>
      </c>
      <c r="Y1126">
        <v>0</v>
      </c>
      <c r="Z1126">
        <v>4856.17</v>
      </c>
      <c r="AA1126">
        <v>0</v>
      </c>
      <c r="AB1126">
        <v>4000.37</v>
      </c>
      <c r="AC1126">
        <v>0</v>
      </c>
      <c r="AD1126">
        <v>0</v>
      </c>
      <c r="AE1126">
        <v>0</v>
      </c>
      <c r="AF1126">
        <v>0</v>
      </c>
      <c r="AG1126">
        <v>419.26</v>
      </c>
      <c r="AH1126">
        <v>104.82</v>
      </c>
      <c r="AI1126">
        <v>15.72</v>
      </c>
      <c r="AJ1126">
        <v>314</v>
      </c>
      <c r="AK1126">
        <v>838.52</v>
      </c>
      <c r="AL1126">
        <v>366.85</v>
      </c>
      <c r="AM1126">
        <v>36.69</v>
      </c>
      <c r="AN1126">
        <v>89.09</v>
      </c>
      <c r="AO1126">
        <v>41.93</v>
      </c>
      <c r="AP1126">
        <v>0</v>
      </c>
      <c r="AQ1126">
        <v>7930.37</v>
      </c>
      <c r="AR1126">
        <v>0</v>
      </c>
      <c r="AS1126">
        <v>0</v>
      </c>
      <c r="AT1126">
        <v>13428.88</v>
      </c>
      <c r="AU1126">
        <v>0</v>
      </c>
      <c r="AV1126">
        <v>2</v>
      </c>
      <c r="AW1126">
        <v>9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</row>
    <row r="1127" spans="1:62">
      <c r="A1127" t="s">
        <v>6627</v>
      </c>
      <c r="B1127" t="s">
        <v>5378</v>
      </c>
      <c r="C1127" t="s">
        <v>5645</v>
      </c>
      <c r="D1127">
        <v>9001248</v>
      </c>
      <c r="E1127" t="s">
        <v>4561</v>
      </c>
      <c r="F1127">
        <v>5.9</v>
      </c>
      <c r="G1127">
        <v>2124</v>
      </c>
      <c r="H1127">
        <v>0</v>
      </c>
      <c r="I1127">
        <v>112.63</v>
      </c>
      <c r="J1127">
        <v>195.31</v>
      </c>
      <c r="K1127">
        <v>0</v>
      </c>
      <c r="L1127">
        <v>0</v>
      </c>
      <c r="M1127">
        <v>0</v>
      </c>
      <c r="N1127">
        <v>504</v>
      </c>
      <c r="O1127">
        <v>0</v>
      </c>
      <c r="P1127">
        <v>0</v>
      </c>
      <c r="Q1127">
        <v>0</v>
      </c>
      <c r="R1127">
        <v>100</v>
      </c>
      <c r="S1127">
        <v>300</v>
      </c>
      <c r="T1127">
        <v>0</v>
      </c>
      <c r="U1127">
        <v>33</v>
      </c>
      <c r="V1127">
        <v>800</v>
      </c>
      <c r="W1127">
        <v>0</v>
      </c>
      <c r="X1127">
        <v>585.93</v>
      </c>
      <c r="Y1127">
        <v>0</v>
      </c>
      <c r="Z1127">
        <v>4754.87</v>
      </c>
      <c r="AA1127">
        <v>0</v>
      </c>
      <c r="AB1127">
        <v>3878.65</v>
      </c>
      <c r="AC1127">
        <v>0</v>
      </c>
      <c r="AD1127">
        <v>0</v>
      </c>
      <c r="AE1127">
        <v>0</v>
      </c>
      <c r="AF1127">
        <v>0</v>
      </c>
      <c r="AG1127">
        <v>428.91</v>
      </c>
      <c r="AH1127">
        <v>107.23</v>
      </c>
      <c r="AI1127">
        <v>16.08</v>
      </c>
      <c r="AJ1127">
        <v>322</v>
      </c>
      <c r="AK1127">
        <v>857.82</v>
      </c>
      <c r="AL1127">
        <v>375.29</v>
      </c>
      <c r="AM1127">
        <v>37.53</v>
      </c>
      <c r="AN1127">
        <v>91.14</v>
      </c>
      <c r="AO1127">
        <v>42.89</v>
      </c>
      <c r="AP1127">
        <v>0</v>
      </c>
      <c r="AQ1127">
        <v>7808.65</v>
      </c>
      <c r="AR1127">
        <v>0</v>
      </c>
      <c r="AS1127">
        <v>0</v>
      </c>
      <c r="AT1127">
        <v>13251.11</v>
      </c>
      <c r="AU1127">
        <v>0</v>
      </c>
      <c r="AV1127">
        <v>2</v>
      </c>
      <c r="AW1127">
        <v>9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</row>
    <row r="1128" spans="1:62">
      <c r="A1128" t="s">
        <v>6628</v>
      </c>
      <c r="B1128" t="s">
        <v>5378</v>
      </c>
      <c r="C1128" t="s">
        <v>5645</v>
      </c>
      <c r="D1128">
        <v>9001249</v>
      </c>
      <c r="E1128" t="s">
        <v>4565</v>
      </c>
      <c r="F1128">
        <v>5.9</v>
      </c>
      <c r="G1128">
        <v>2124</v>
      </c>
      <c r="H1128">
        <v>0</v>
      </c>
      <c r="I1128">
        <v>112.36</v>
      </c>
      <c r="J1128">
        <v>0</v>
      </c>
      <c r="K1128">
        <v>0</v>
      </c>
      <c r="L1128">
        <v>0</v>
      </c>
      <c r="M1128">
        <v>0</v>
      </c>
      <c r="N1128">
        <v>504</v>
      </c>
      <c r="O1128">
        <v>0</v>
      </c>
      <c r="P1128">
        <v>0</v>
      </c>
      <c r="Q1128">
        <v>0</v>
      </c>
      <c r="R1128">
        <v>100</v>
      </c>
      <c r="S1128">
        <v>300</v>
      </c>
      <c r="T1128">
        <v>0</v>
      </c>
      <c r="U1128">
        <v>33</v>
      </c>
      <c r="V1128">
        <v>800</v>
      </c>
      <c r="W1128">
        <v>0</v>
      </c>
      <c r="X1128">
        <v>585.93</v>
      </c>
      <c r="Y1128">
        <v>0</v>
      </c>
      <c r="Z1128">
        <v>4559.29</v>
      </c>
      <c r="AA1128">
        <v>0</v>
      </c>
      <c r="AB1128">
        <v>3726.59</v>
      </c>
      <c r="AC1128">
        <v>0</v>
      </c>
      <c r="AD1128">
        <v>0</v>
      </c>
      <c r="AE1128">
        <v>0</v>
      </c>
      <c r="AF1128">
        <v>0</v>
      </c>
      <c r="AG1128">
        <v>406.15</v>
      </c>
      <c r="AH1128">
        <v>104.32</v>
      </c>
      <c r="AI1128">
        <v>15.23</v>
      </c>
      <c r="AJ1128">
        <v>305</v>
      </c>
      <c r="AK1128">
        <v>812.31</v>
      </c>
      <c r="AL1128">
        <v>365.12</v>
      </c>
      <c r="AM1128">
        <v>35.54</v>
      </c>
      <c r="AN1128">
        <v>86.31</v>
      </c>
      <c r="AO1128">
        <v>41.73</v>
      </c>
      <c r="AP1128">
        <v>0</v>
      </c>
      <c r="AQ1128">
        <v>3656.59</v>
      </c>
      <c r="AR1128">
        <v>0</v>
      </c>
      <c r="AS1128">
        <v>0</v>
      </c>
      <c r="AT1128">
        <v>13185.55</v>
      </c>
      <c r="AU1128">
        <v>0</v>
      </c>
      <c r="AV1128">
        <v>2</v>
      </c>
      <c r="AW1128">
        <v>9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</row>
    <row r="1129" spans="1:62">
      <c r="A1129" t="s">
        <v>6629</v>
      </c>
      <c r="B1129" t="s">
        <v>5378</v>
      </c>
      <c r="C1129" t="s">
        <v>5717</v>
      </c>
      <c r="D1129">
        <v>9001250</v>
      </c>
      <c r="E1129" t="s">
        <v>4573</v>
      </c>
      <c r="F1129">
        <v>6.5</v>
      </c>
      <c r="G1129">
        <v>2340</v>
      </c>
      <c r="H1129">
        <v>0</v>
      </c>
      <c r="I1129">
        <v>0</v>
      </c>
      <c r="J1129">
        <v>215.17</v>
      </c>
      <c r="K1129">
        <v>0</v>
      </c>
      <c r="L1129">
        <v>0</v>
      </c>
      <c r="M1129">
        <v>0</v>
      </c>
      <c r="N1129">
        <v>144</v>
      </c>
      <c r="O1129">
        <v>0</v>
      </c>
      <c r="P1129">
        <v>0</v>
      </c>
      <c r="Q1129">
        <v>0</v>
      </c>
      <c r="R1129">
        <v>100</v>
      </c>
      <c r="S1129">
        <v>300</v>
      </c>
      <c r="T1129">
        <v>0</v>
      </c>
      <c r="U1129">
        <v>33</v>
      </c>
      <c r="V1129">
        <v>800</v>
      </c>
      <c r="W1129">
        <v>0</v>
      </c>
      <c r="X1129">
        <v>645.52</v>
      </c>
      <c r="Y1129">
        <v>344.25</v>
      </c>
      <c r="Z1129">
        <v>4233.44</v>
      </c>
      <c r="AA1129">
        <v>0</v>
      </c>
      <c r="AB1129">
        <v>3581.47</v>
      </c>
      <c r="AC1129">
        <v>0</v>
      </c>
      <c r="AD1129">
        <v>0</v>
      </c>
      <c r="AE1129">
        <v>0</v>
      </c>
      <c r="AF1129">
        <v>0</v>
      </c>
      <c r="AG1129">
        <v>305.2</v>
      </c>
      <c r="AH1129">
        <v>104.32</v>
      </c>
      <c r="AI1129">
        <v>11.45</v>
      </c>
      <c r="AJ1129">
        <v>229</v>
      </c>
      <c r="AK1129">
        <v>610.4</v>
      </c>
      <c r="AL1129">
        <v>365.12</v>
      </c>
      <c r="AM1129">
        <v>26.71</v>
      </c>
      <c r="AN1129">
        <v>64.86</v>
      </c>
      <c r="AO1129">
        <v>41.73</v>
      </c>
      <c r="AP1129">
        <v>0</v>
      </c>
      <c r="AQ1129">
        <v>3511.47</v>
      </c>
      <c r="AR1129">
        <v>0</v>
      </c>
      <c r="AS1129">
        <v>0</v>
      </c>
      <c r="AT1129">
        <v>12910.91</v>
      </c>
      <c r="AU1129">
        <v>0</v>
      </c>
      <c r="AV1129">
        <v>2</v>
      </c>
      <c r="AW1129">
        <v>9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</row>
    <row r="1130" spans="1:62">
      <c r="A1130" t="s">
        <v>6630</v>
      </c>
      <c r="B1130" t="s">
        <v>5378</v>
      </c>
      <c r="C1130" t="s">
        <v>5554</v>
      </c>
      <c r="D1130">
        <v>9001251</v>
      </c>
      <c r="E1130" t="s">
        <v>4632</v>
      </c>
      <c r="F1130">
        <v>5.5</v>
      </c>
      <c r="G1130">
        <v>1980</v>
      </c>
      <c r="H1130">
        <v>0</v>
      </c>
      <c r="I1130">
        <v>92.36</v>
      </c>
      <c r="J1130">
        <v>0</v>
      </c>
      <c r="K1130">
        <v>0</v>
      </c>
      <c r="L1130">
        <v>0</v>
      </c>
      <c r="M1130">
        <v>0</v>
      </c>
      <c r="N1130">
        <v>216</v>
      </c>
      <c r="O1130">
        <v>0</v>
      </c>
      <c r="P1130">
        <v>0</v>
      </c>
      <c r="Q1130">
        <v>0</v>
      </c>
      <c r="R1130">
        <v>100</v>
      </c>
      <c r="S1130">
        <v>300</v>
      </c>
      <c r="T1130">
        <v>0</v>
      </c>
      <c r="U1130">
        <v>33</v>
      </c>
      <c r="V1130">
        <v>800</v>
      </c>
      <c r="W1130">
        <v>0</v>
      </c>
      <c r="X1130">
        <v>0</v>
      </c>
      <c r="Y1130">
        <v>0</v>
      </c>
      <c r="Z1130">
        <v>3521.36</v>
      </c>
      <c r="AA1130">
        <v>0</v>
      </c>
      <c r="AB1130">
        <v>2498.52</v>
      </c>
      <c r="AC1130">
        <v>0</v>
      </c>
      <c r="AD1130">
        <v>0</v>
      </c>
      <c r="AE1130">
        <v>0</v>
      </c>
      <c r="AF1130">
        <v>0</v>
      </c>
      <c r="AG1130">
        <v>500.85</v>
      </c>
      <c r="AH1130">
        <v>125.21</v>
      </c>
      <c r="AI1130">
        <v>18.78</v>
      </c>
      <c r="AJ1130">
        <v>376</v>
      </c>
      <c r="AK1130">
        <v>1001.7</v>
      </c>
      <c r="AL1130">
        <v>438.24</v>
      </c>
      <c r="AM1130">
        <v>43.82</v>
      </c>
      <c r="AN1130">
        <v>106.43</v>
      </c>
      <c r="AO1130">
        <v>50.08</v>
      </c>
      <c r="AP1130">
        <v>0</v>
      </c>
      <c r="AQ1130">
        <v>2428.52</v>
      </c>
      <c r="AR1130">
        <v>0</v>
      </c>
      <c r="AS1130">
        <v>0</v>
      </c>
      <c r="AT1130">
        <v>10669.53</v>
      </c>
      <c r="AU1130">
        <v>0</v>
      </c>
      <c r="AV1130">
        <v>2</v>
      </c>
      <c r="AW1130">
        <v>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</row>
    <row r="1131" spans="1:62">
      <c r="A1131" t="s">
        <v>6631</v>
      </c>
      <c r="B1131" t="s">
        <v>5378</v>
      </c>
      <c r="C1131" t="s">
        <v>5703</v>
      </c>
      <c r="D1131">
        <v>9001252</v>
      </c>
      <c r="E1131" t="s">
        <v>4644</v>
      </c>
      <c r="F1131">
        <v>6.7</v>
      </c>
      <c r="G1131">
        <v>2412</v>
      </c>
      <c r="H1131">
        <v>0</v>
      </c>
      <c r="I1131">
        <v>338.14</v>
      </c>
      <c r="J1131">
        <v>0</v>
      </c>
      <c r="K1131">
        <v>0</v>
      </c>
      <c r="L1131">
        <v>0</v>
      </c>
      <c r="M1131">
        <v>0</v>
      </c>
      <c r="N1131">
        <v>216</v>
      </c>
      <c r="O1131">
        <v>0</v>
      </c>
      <c r="P1131">
        <v>0</v>
      </c>
      <c r="Q1131">
        <v>0</v>
      </c>
      <c r="R1131">
        <v>100</v>
      </c>
      <c r="S1131">
        <v>300</v>
      </c>
      <c r="T1131">
        <v>0</v>
      </c>
      <c r="U1131">
        <v>33</v>
      </c>
      <c r="V1131">
        <v>800</v>
      </c>
      <c r="W1131">
        <v>0</v>
      </c>
      <c r="X1131">
        <v>887.17</v>
      </c>
      <c r="Y1131">
        <v>0</v>
      </c>
      <c r="Z1131">
        <v>5086.31</v>
      </c>
      <c r="AA1131">
        <v>0</v>
      </c>
      <c r="AB1131">
        <v>4223.11</v>
      </c>
      <c r="AC1131">
        <v>0</v>
      </c>
      <c r="AD1131">
        <v>0</v>
      </c>
      <c r="AE1131">
        <v>0</v>
      </c>
      <c r="AF1131">
        <v>0</v>
      </c>
      <c r="AG1131">
        <v>422.68</v>
      </c>
      <c r="AH1131">
        <v>105.67</v>
      </c>
      <c r="AI1131">
        <v>15.85</v>
      </c>
      <c r="AJ1131">
        <v>317</v>
      </c>
      <c r="AK1131">
        <v>845.37</v>
      </c>
      <c r="AL1131">
        <v>369.85</v>
      </c>
      <c r="AM1131">
        <v>36.98</v>
      </c>
      <c r="AN1131">
        <v>89.82</v>
      </c>
      <c r="AO1131">
        <v>42.27</v>
      </c>
      <c r="AP1131">
        <v>0</v>
      </c>
      <c r="AQ1131">
        <v>6153.11</v>
      </c>
      <c r="AR1131">
        <v>0</v>
      </c>
      <c r="AS1131">
        <v>0</v>
      </c>
      <c r="AT1131">
        <v>14059.63</v>
      </c>
      <c r="AU1131">
        <v>0</v>
      </c>
      <c r="AV1131">
        <v>2</v>
      </c>
      <c r="AW1131">
        <v>9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</row>
    <row r="1132" spans="1:62">
      <c r="A1132" t="s">
        <v>6632</v>
      </c>
      <c r="B1132" t="s">
        <v>5378</v>
      </c>
      <c r="C1132" t="s">
        <v>5645</v>
      </c>
      <c r="D1132">
        <v>9001253</v>
      </c>
      <c r="E1132" t="s">
        <v>4655</v>
      </c>
      <c r="F1132">
        <v>6.1</v>
      </c>
      <c r="G1132">
        <v>2196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144</v>
      </c>
      <c r="O1132">
        <v>0</v>
      </c>
      <c r="P1132">
        <v>0</v>
      </c>
      <c r="Q1132">
        <v>0</v>
      </c>
      <c r="R1132">
        <v>100</v>
      </c>
      <c r="S1132">
        <v>300</v>
      </c>
      <c r="T1132">
        <v>0</v>
      </c>
      <c r="U1132">
        <v>33</v>
      </c>
      <c r="V1132">
        <v>800</v>
      </c>
      <c r="W1132">
        <v>0</v>
      </c>
      <c r="X1132">
        <v>605.79</v>
      </c>
      <c r="Y1132">
        <v>0</v>
      </c>
      <c r="Z1132">
        <v>4178.79</v>
      </c>
      <c r="AA1132">
        <v>0</v>
      </c>
      <c r="AB1132">
        <v>3447.76</v>
      </c>
      <c r="AC1132">
        <v>0</v>
      </c>
      <c r="AD1132">
        <v>0</v>
      </c>
      <c r="AE1132">
        <v>0</v>
      </c>
      <c r="AF1132">
        <v>0</v>
      </c>
      <c r="AG1132">
        <v>349.6</v>
      </c>
      <c r="AH1132">
        <v>104.32</v>
      </c>
      <c r="AI1132">
        <v>13.11</v>
      </c>
      <c r="AJ1132">
        <v>262</v>
      </c>
      <c r="AK1132">
        <v>699.2</v>
      </c>
      <c r="AL1132">
        <v>365.12</v>
      </c>
      <c r="AM1132">
        <v>30.59</v>
      </c>
      <c r="AN1132">
        <v>74.29</v>
      </c>
      <c r="AO1132">
        <v>41.73</v>
      </c>
      <c r="AP1132">
        <v>0</v>
      </c>
      <c r="AQ1132">
        <v>3377.76</v>
      </c>
      <c r="AR1132">
        <v>0</v>
      </c>
      <c r="AS1132">
        <v>0</v>
      </c>
      <c r="AT1132">
        <v>12296.34</v>
      </c>
      <c r="AU1132">
        <v>0</v>
      </c>
      <c r="AV1132">
        <v>2</v>
      </c>
      <c r="AW1132">
        <v>9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</row>
    <row r="1133" spans="1:62">
      <c r="A1133" t="s">
        <v>6633</v>
      </c>
      <c r="B1133" t="s">
        <v>5378</v>
      </c>
      <c r="C1133" t="s">
        <v>5645</v>
      </c>
      <c r="D1133">
        <v>9001254</v>
      </c>
      <c r="E1133" t="s">
        <v>4659</v>
      </c>
      <c r="F1133">
        <v>6.1</v>
      </c>
      <c r="G1133">
        <v>2196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216</v>
      </c>
      <c r="O1133">
        <v>0</v>
      </c>
      <c r="P1133">
        <v>0</v>
      </c>
      <c r="Q1133">
        <v>0</v>
      </c>
      <c r="R1133">
        <v>100</v>
      </c>
      <c r="S1133">
        <v>300</v>
      </c>
      <c r="T1133">
        <v>0</v>
      </c>
      <c r="U1133">
        <v>33</v>
      </c>
      <c r="V1133">
        <v>800</v>
      </c>
      <c r="W1133">
        <v>0</v>
      </c>
      <c r="X1133">
        <v>627.79</v>
      </c>
      <c r="Y1133">
        <v>0</v>
      </c>
      <c r="Z1133">
        <v>4272.79</v>
      </c>
      <c r="AA1133">
        <v>0</v>
      </c>
      <c r="AB1133">
        <v>3544.83</v>
      </c>
      <c r="AC1133">
        <v>0</v>
      </c>
      <c r="AD1133">
        <v>0</v>
      </c>
      <c r="AE1133">
        <v>0</v>
      </c>
      <c r="AF1133">
        <v>0</v>
      </c>
      <c r="AG1133">
        <v>347.6</v>
      </c>
      <c r="AH1133">
        <v>104.32</v>
      </c>
      <c r="AI1133">
        <v>13.04</v>
      </c>
      <c r="AJ1133">
        <v>261</v>
      </c>
      <c r="AK1133">
        <v>695.2</v>
      </c>
      <c r="AL1133">
        <v>365.12</v>
      </c>
      <c r="AM1133">
        <v>30.42</v>
      </c>
      <c r="AN1133">
        <v>73.87</v>
      </c>
      <c r="AO1133">
        <v>41.73</v>
      </c>
      <c r="AP1133">
        <v>0</v>
      </c>
      <c r="AQ1133">
        <v>3474.83</v>
      </c>
      <c r="AR1133">
        <v>0</v>
      </c>
      <c r="AS1133">
        <v>0</v>
      </c>
      <c r="AT1133">
        <v>12653.83</v>
      </c>
      <c r="AU1133">
        <v>0</v>
      </c>
      <c r="AV1133">
        <v>2</v>
      </c>
      <c r="AW1133">
        <v>9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</row>
    <row r="1134" spans="1:62">
      <c r="A1134" t="s">
        <v>6634</v>
      </c>
      <c r="B1134" t="s">
        <v>5378</v>
      </c>
      <c r="C1134" t="s">
        <v>5645</v>
      </c>
      <c r="D1134">
        <v>9001255</v>
      </c>
      <c r="E1134" t="s">
        <v>4667</v>
      </c>
      <c r="F1134">
        <v>6.1</v>
      </c>
      <c r="G1134">
        <v>2196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216</v>
      </c>
      <c r="O1134">
        <v>0</v>
      </c>
      <c r="P1134">
        <v>0</v>
      </c>
      <c r="Q1134">
        <v>0</v>
      </c>
      <c r="R1134">
        <v>100</v>
      </c>
      <c r="S1134">
        <v>300</v>
      </c>
      <c r="T1134">
        <v>0</v>
      </c>
      <c r="U1134">
        <v>33</v>
      </c>
      <c r="V1134">
        <v>800</v>
      </c>
      <c r="W1134">
        <v>0</v>
      </c>
      <c r="X1134">
        <v>302.9</v>
      </c>
      <c r="Y1134">
        <v>0</v>
      </c>
      <c r="Z1134">
        <v>3947.9</v>
      </c>
      <c r="AA1134">
        <v>0</v>
      </c>
      <c r="AB1134">
        <v>3181.45</v>
      </c>
      <c r="AC1134">
        <v>0</v>
      </c>
      <c r="AD1134">
        <v>0</v>
      </c>
      <c r="AE1134">
        <v>0</v>
      </c>
      <c r="AF1134">
        <v>0</v>
      </c>
      <c r="AG1134">
        <v>369.28</v>
      </c>
      <c r="AH1134">
        <v>104.32</v>
      </c>
      <c r="AI1134">
        <v>13.85</v>
      </c>
      <c r="AJ1134">
        <v>277</v>
      </c>
      <c r="AK1134">
        <v>738.56</v>
      </c>
      <c r="AL1134">
        <v>365.12</v>
      </c>
      <c r="AM1134">
        <v>32.31</v>
      </c>
      <c r="AN1134">
        <v>78.47</v>
      </c>
      <c r="AO1134">
        <v>41.73</v>
      </c>
      <c r="AP1134">
        <v>0</v>
      </c>
      <c r="AQ1134">
        <v>3111.45</v>
      </c>
      <c r="AR1134">
        <v>0</v>
      </c>
      <c r="AS1134">
        <v>0</v>
      </c>
      <c r="AT1134">
        <v>11866.27</v>
      </c>
      <c r="AU1134">
        <v>0</v>
      </c>
      <c r="AV1134">
        <v>2</v>
      </c>
      <c r="AW1134">
        <v>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</row>
    <row r="1135" spans="1:62">
      <c r="A1135" t="s">
        <v>6635</v>
      </c>
      <c r="B1135" t="s">
        <v>5378</v>
      </c>
      <c r="C1135" t="s">
        <v>5923</v>
      </c>
      <c r="D1135">
        <v>9001256</v>
      </c>
      <c r="E1135" t="s">
        <v>4743</v>
      </c>
      <c r="F1135">
        <v>5.1</v>
      </c>
      <c r="G1135">
        <v>1836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144</v>
      </c>
      <c r="O1135">
        <v>0</v>
      </c>
      <c r="P1135">
        <v>0</v>
      </c>
      <c r="Q1135">
        <v>0</v>
      </c>
      <c r="R1135">
        <v>100</v>
      </c>
      <c r="S1135">
        <v>300</v>
      </c>
      <c r="T1135">
        <v>0</v>
      </c>
      <c r="U1135">
        <v>33</v>
      </c>
      <c r="V1135">
        <v>800</v>
      </c>
      <c r="W1135">
        <v>0</v>
      </c>
      <c r="X1135">
        <v>253.24</v>
      </c>
      <c r="Y1135">
        <v>0</v>
      </c>
      <c r="Z1135">
        <v>3466.24</v>
      </c>
      <c r="AA1135">
        <v>0</v>
      </c>
      <c r="AB1135">
        <v>2782.77</v>
      </c>
      <c r="AC1135">
        <v>0</v>
      </c>
      <c r="AD1135">
        <v>0</v>
      </c>
      <c r="AE1135">
        <v>0</v>
      </c>
      <c r="AF1135">
        <v>0</v>
      </c>
      <c r="AG1135">
        <v>323.04</v>
      </c>
      <c r="AH1135">
        <v>104.32</v>
      </c>
      <c r="AI1135">
        <v>12.11</v>
      </c>
      <c r="AJ1135">
        <v>242</v>
      </c>
      <c r="AK1135">
        <v>646.08</v>
      </c>
      <c r="AL1135">
        <v>365.12</v>
      </c>
      <c r="AM1135">
        <v>28.27</v>
      </c>
      <c r="AN1135">
        <v>68.65</v>
      </c>
      <c r="AO1135">
        <v>41.73</v>
      </c>
      <c r="AP1135">
        <v>0</v>
      </c>
      <c r="AQ1135">
        <v>2712.77</v>
      </c>
      <c r="AR1135">
        <v>0</v>
      </c>
      <c r="AS1135">
        <v>0</v>
      </c>
      <c r="AT1135">
        <v>11407.32</v>
      </c>
      <c r="AU1135">
        <v>0</v>
      </c>
      <c r="AV1135">
        <v>2</v>
      </c>
      <c r="AW1135">
        <v>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</row>
    <row r="1136" spans="1:62">
      <c r="A1136" t="s">
        <v>6636</v>
      </c>
      <c r="B1136" t="s">
        <v>5378</v>
      </c>
      <c r="C1136" t="s">
        <v>5645</v>
      </c>
      <c r="D1136">
        <v>9001257</v>
      </c>
      <c r="E1136" t="s">
        <v>4747</v>
      </c>
      <c r="F1136">
        <v>6.1</v>
      </c>
      <c r="G1136">
        <v>2196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504</v>
      </c>
      <c r="O1136">
        <v>0</v>
      </c>
      <c r="P1136">
        <v>0</v>
      </c>
      <c r="Q1136">
        <v>0</v>
      </c>
      <c r="R1136">
        <v>100</v>
      </c>
      <c r="S1136">
        <v>300</v>
      </c>
      <c r="T1136">
        <v>0</v>
      </c>
      <c r="U1136">
        <v>33</v>
      </c>
      <c r="V1136">
        <v>800</v>
      </c>
      <c r="W1136">
        <v>0</v>
      </c>
      <c r="X1136">
        <v>302.9</v>
      </c>
      <c r="Y1136">
        <v>0</v>
      </c>
      <c r="Z1136">
        <v>4235.9</v>
      </c>
      <c r="AA1136">
        <v>0</v>
      </c>
      <c r="AB1136">
        <v>3526.32</v>
      </c>
      <c r="AC1136">
        <v>0</v>
      </c>
      <c r="AD1136">
        <v>0</v>
      </c>
      <c r="AE1136">
        <v>0</v>
      </c>
      <c r="AF1136">
        <v>0</v>
      </c>
      <c r="AG1136">
        <v>337.6</v>
      </c>
      <c r="AH1136">
        <v>104.32</v>
      </c>
      <c r="AI1136">
        <v>12.66</v>
      </c>
      <c r="AJ1136">
        <v>253</v>
      </c>
      <c r="AK1136">
        <v>675.2</v>
      </c>
      <c r="AL1136">
        <v>365.12</v>
      </c>
      <c r="AM1136">
        <v>29.54</v>
      </c>
      <c r="AN1136">
        <v>71.74</v>
      </c>
      <c r="AO1136">
        <v>41.73</v>
      </c>
      <c r="AP1136">
        <v>0</v>
      </c>
      <c r="AQ1136">
        <v>8456.32</v>
      </c>
      <c r="AR1136">
        <v>0</v>
      </c>
      <c r="AS1136">
        <v>0</v>
      </c>
      <c r="AT1136">
        <v>13212.5</v>
      </c>
      <c r="AU1136">
        <v>0</v>
      </c>
      <c r="AV1136">
        <v>2</v>
      </c>
      <c r="AW1136">
        <v>9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</row>
    <row r="1137" spans="1:62">
      <c r="A1137" t="s">
        <v>6637</v>
      </c>
      <c r="B1137" t="s">
        <v>5378</v>
      </c>
      <c r="C1137" t="s">
        <v>5705</v>
      </c>
      <c r="D1137">
        <v>9001258</v>
      </c>
      <c r="E1137" t="s">
        <v>4751</v>
      </c>
      <c r="F1137">
        <v>5.7</v>
      </c>
      <c r="G1137">
        <v>2052</v>
      </c>
      <c r="H1137">
        <v>0</v>
      </c>
      <c r="I1137">
        <v>0</v>
      </c>
      <c r="J1137">
        <v>188.69</v>
      </c>
      <c r="K1137">
        <v>0</v>
      </c>
      <c r="L1137">
        <v>0</v>
      </c>
      <c r="M1137">
        <v>0</v>
      </c>
      <c r="N1137">
        <v>144</v>
      </c>
      <c r="O1137">
        <v>0</v>
      </c>
      <c r="P1137">
        <v>0</v>
      </c>
      <c r="Q1137">
        <v>0</v>
      </c>
      <c r="R1137">
        <v>100</v>
      </c>
      <c r="S1137">
        <v>300</v>
      </c>
      <c r="T1137">
        <v>0</v>
      </c>
      <c r="U1137">
        <v>33</v>
      </c>
      <c r="V1137">
        <v>800</v>
      </c>
      <c r="W1137">
        <v>0</v>
      </c>
      <c r="X1137">
        <v>1320.83</v>
      </c>
      <c r="Y1137">
        <v>0</v>
      </c>
      <c r="Z1137">
        <v>4938.52</v>
      </c>
      <c r="AA1137">
        <v>0</v>
      </c>
      <c r="AB1137">
        <v>4182.05</v>
      </c>
      <c r="AC1137">
        <v>0</v>
      </c>
      <c r="AD1137">
        <v>0</v>
      </c>
      <c r="AE1137">
        <v>0</v>
      </c>
      <c r="AF1137">
        <v>0</v>
      </c>
      <c r="AG1137">
        <v>363.52</v>
      </c>
      <c r="AH1137">
        <v>104.32</v>
      </c>
      <c r="AI1137">
        <v>13.63</v>
      </c>
      <c r="AJ1137">
        <v>273</v>
      </c>
      <c r="AK1137">
        <v>727.04</v>
      </c>
      <c r="AL1137">
        <v>365.12</v>
      </c>
      <c r="AM1137">
        <v>31.81</v>
      </c>
      <c r="AN1137">
        <v>77.25</v>
      </c>
      <c r="AO1137">
        <v>41.73</v>
      </c>
      <c r="AP1137">
        <v>0</v>
      </c>
      <c r="AQ1137">
        <v>4112.05</v>
      </c>
      <c r="AR1137">
        <v>0</v>
      </c>
      <c r="AS1137">
        <v>0</v>
      </c>
      <c r="AT1137">
        <v>12766.45</v>
      </c>
      <c r="AU1137">
        <v>0</v>
      </c>
      <c r="AV1137">
        <v>2</v>
      </c>
      <c r="AW1137">
        <v>9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</row>
    <row r="1138" spans="1:62">
      <c r="A1138" t="s">
        <v>6638</v>
      </c>
      <c r="B1138" t="s">
        <v>5378</v>
      </c>
      <c r="C1138" t="s">
        <v>5705</v>
      </c>
      <c r="D1138">
        <v>9001259</v>
      </c>
      <c r="E1138" t="s">
        <v>4755</v>
      </c>
      <c r="F1138">
        <v>5.5</v>
      </c>
      <c r="G1138">
        <v>1980</v>
      </c>
      <c r="H1138">
        <v>0</v>
      </c>
      <c r="I1138">
        <v>0</v>
      </c>
      <c r="J1138">
        <v>182.07</v>
      </c>
      <c r="K1138">
        <v>0</v>
      </c>
      <c r="L1138">
        <v>0</v>
      </c>
      <c r="M1138">
        <v>0</v>
      </c>
      <c r="N1138">
        <v>504</v>
      </c>
      <c r="O1138">
        <v>0</v>
      </c>
      <c r="P1138">
        <v>0</v>
      </c>
      <c r="Q1138">
        <v>0</v>
      </c>
      <c r="R1138">
        <v>100</v>
      </c>
      <c r="S1138">
        <v>300</v>
      </c>
      <c r="T1138">
        <v>0</v>
      </c>
      <c r="U1138">
        <v>33</v>
      </c>
      <c r="V1138">
        <v>800</v>
      </c>
      <c r="W1138">
        <v>0</v>
      </c>
      <c r="X1138">
        <v>455.17</v>
      </c>
      <c r="Y1138">
        <v>0</v>
      </c>
      <c r="Z1138">
        <v>4354.24</v>
      </c>
      <c r="AA1138">
        <v>0</v>
      </c>
      <c r="AB1138">
        <v>3604.83</v>
      </c>
      <c r="AC1138">
        <v>0</v>
      </c>
      <c r="AD1138">
        <v>0</v>
      </c>
      <c r="AE1138">
        <v>0</v>
      </c>
      <c r="AF1138">
        <v>0</v>
      </c>
      <c r="AG1138">
        <v>359.6</v>
      </c>
      <c r="AH1138">
        <v>104.32</v>
      </c>
      <c r="AI1138">
        <v>13.49</v>
      </c>
      <c r="AJ1138">
        <v>270</v>
      </c>
      <c r="AK1138">
        <v>719.2</v>
      </c>
      <c r="AL1138">
        <v>365.12</v>
      </c>
      <c r="AM1138">
        <v>31.47</v>
      </c>
      <c r="AN1138">
        <v>76.42</v>
      </c>
      <c r="AO1138">
        <v>41.73</v>
      </c>
      <c r="AP1138">
        <v>0</v>
      </c>
      <c r="AQ1138">
        <v>5534.83</v>
      </c>
      <c r="AR1138">
        <v>0</v>
      </c>
      <c r="AS1138">
        <v>0</v>
      </c>
      <c r="AT1138">
        <v>12770.93</v>
      </c>
      <c r="AU1138">
        <v>0</v>
      </c>
      <c r="AV1138">
        <v>2</v>
      </c>
      <c r="AW1138">
        <v>9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</row>
    <row r="1139" spans="1:62">
      <c r="A1139" t="s">
        <v>6639</v>
      </c>
      <c r="B1139" t="s">
        <v>5378</v>
      </c>
      <c r="C1139" t="s">
        <v>5705</v>
      </c>
      <c r="D1139">
        <v>9001260</v>
      </c>
      <c r="E1139" t="s">
        <v>4759</v>
      </c>
      <c r="F1139">
        <v>5.5</v>
      </c>
      <c r="G1139">
        <v>1980</v>
      </c>
      <c r="H1139">
        <v>0</v>
      </c>
      <c r="I1139">
        <v>0</v>
      </c>
      <c r="J1139">
        <v>182.07</v>
      </c>
      <c r="K1139">
        <v>0</v>
      </c>
      <c r="L1139">
        <v>0</v>
      </c>
      <c r="M1139">
        <v>0</v>
      </c>
      <c r="N1139">
        <v>504</v>
      </c>
      <c r="O1139">
        <v>0</v>
      </c>
      <c r="P1139">
        <v>0</v>
      </c>
      <c r="Q1139">
        <v>0</v>
      </c>
      <c r="R1139">
        <v>100</v>
      </c>
      <c r="S1139">
        <v>300</v>
      </c>
      <c r="T1139">
        <v>0</v>
      </c>
      <c r="U1139">
        <v>33</v>
      </c>
      <c r="V1139">
        <v>800</v>
      </c>
      <c r="W1139">
        <v>0</v>
      </c>
      <c r="X1139">
        <v>1274.48</v>
      </c>
      <c r="Y1139">
        <v>0</v>
      </c>
      <c r="Z1139">
        <v>5173.55</v>
      </c>
      <c r="AA1139">
        <v>0</v>
      </c>
      <c r="AB1139">
        <v>4500.63</v>
      </c>
      <c r="AC1139">
        <v>0</v>
      </c>
      <c r="AD1139">
        <v>0</v>
      </c>
      <c r="AE1139">
        <v>0</v>
      </c>
      <c r="AF1139">
        <v>0</v>
      </c>
      <c r="AG1139">
        <v>316.72</v>
      </c>
      <c r="AH1139">
        <v>104.32</v>
      </c>
      <c r="AI1139">
        <v>11.88</v>
      </c>
      <c r="AJ1139">
        <v>238</v>
      </c>
      <c r="AK1139">
        <v>633.44</v>
      </c>
      <c r="AL1139">
        <v>365.12</v>
      </c>
      <c r="AM1139">
        <v>27.71</v>
      </c>
      <c r="AN1139">
        <v>67.3</v>
      </c>
      <c r="AO1139">
        <v>41.73</v>
      </c>
      <c r="AP1139">
        <v>0</v>
      </c>
      <c r="AQ1139">
        <v>10430.63</v>
      </c>
      <c r="AR1139">
        <v>0</v>
      </c>
      <c r="AS1139">
        <v>0</v>
      </c>
      <c r="AT1139">
        <v>13841.71</v>
      </c>
      <c r="AU1139">
        <v>0</v>
      </c>
      <c r="AV1139">
        <v>2</v>
      </c>
      <c r="AW1139">
        <v>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</row>
    <row r="1140" spans="1:62">
      <c r="A1140" t="s">
        <v>6640</v>
      </c>
      <c r="B1140" t="s">
        <v>5378</v>
      </c>
      <c r="C1140" t="s">
        <v>5705</v>
      </c>
      <c r="D1140">
        <v>9001261</v>
      </c>
      <c r="E1140" t="s">
        <v>4763</v>
      </c>
      <c r="F1140">
        <v>5.5</v>
      </c>
      <c r="G1140">
        <v>1980</v>
      </c>
      <c r="H1140">
        <v>0</v>
      </c>
      <c r="I1140">
        <v>0</v>
      </c>
      <c r="J1140">
        <v>182.07</v>
      </c>
      <c r="K1140">
        <v>0</v>
      </c>
      <c r="L1140">
        <v>0</v>
      </c>
      <c r="M1140">
        <v>0</v>
      </c>
      <c r="N1140">
        <v>144</v>
      </c>
      <c r="O1140">
        <v>0</v>
      </c>
      <c r="P1140">
        <v>0</v>
      </c>
      <c r="Q1140">
        <v>0</v>
      </c>
      <c r="R1140">
        <v>100</v>
      </c>
      <c r="S1140">
        <v>300</v>
      </c>
      <c r="T1140">
        <v>0</v>
      </c>
      <c r="U1140">
        <v>33</v>
      </c>
      <c r="V1140">
        <v>800</v>
      </c>
      <c r="W1140">
        <v>0</v>
      </c>
      <c r="X1140">
        <v>455.17</v>
      </c>
      <c r="Y1140">
        <v>0</v>
      </c>
      <c r="Z1140">
        <v>3994.24</v>
      </c>
      <c r="AA1140">
        <v>0</v>
      </c>
      <c r="AB1140">
        <v>3330.72</v>
      </c>
      <c r="AC1140">
        <v>0</v>
      </c>
      <c r="AD1140">
        <v>0</v>
      </c>
      <c r="AE1140">
        <v>0</v>
      </c>
      <c r="AF1140">
        <v>0</v>
      </c>
      <c r="AG1140">
        <v>311.52</v>
      </c>
      <c r="AH1140">
        <v>104.32</v>
      </c>
      <c r="AI1140">
        <v>11.68</v>
      </c>
      <c r="AJ1140">
        <v>234</v>
      </c>
      <c r="AK1140">
        <v>623.04</v>
      </c>
      <c r="AL1140">
        <v>365.12</v>
      </c>
      <c r="AM1140">
        <v>27.26</v>
      </c>
      <c r="AN1140">
        <v>66.2</v>
      </c>
      <c r="AO1140">
        <v>41.73</v>
      </c>
      <c r="AP1140">
        <v>0</v>
      </c>
      <c r="AQ1140">
        <v>3260.72</v>
      </c>
      <c r="AR1140">
        <v>0</v>
      </c>
      <c r="AS1140">
        <v>0</v>
      </c>
      <c r="AT1140">
        <v>12067.02</v>
      </c>
      <c r="AU1140">
        <v>0</v>
      </c>
      <c r="AV1140">
        <v>2</v>
      </c>
      <c r="AW1140">
        <v>9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</row>
    <row r="1141" spans="1:62">
      <c r="A1141" t="s">
        <v>6641</v>
      </c>
      <c r="B1141" t="s">
        <v>5378</v>
      </c>
      <c r="C1141" t="s">
        <v>5923</v>
      </c>
      <c r="D1141">
        <v>9001262</v>
      </c>
      <c r="E1141" t="s">
        <v>4767</v>
      </c>
      <c r="F1141">
        <v>5.1</v>
      </c>
      <c r="G1141">
        <v>1836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72</v>
      </c>
      <c r="O1141">
        <v>0</v>
      </c>
      <c r="P1141">
        <v>0</v>
      </c>
      <c r="Q1141">
        <v>0</v>
      </c>
      <c r="R1141">
        <v>100</v>
      </c>
      <c r="S1141">
        <v>300</v>
      </c>
      <c r="T1141">
        <v>0</v>
      </c>
      <c r="U1141">
        <v>33</v>
      </c>
      <c r="V1141">
        <v>800</v>
      </c>
      <c r="W1141">
        <v>0</v>
      </c>
      <c r="X1141">
        <v>422.07</v>
      </c>
      <c r="Y1141">
        <v>0</v>
      </c>
      <c r="Z1141">
        <v>3563.07</v>
      </c>
      <c r="AA1141">
        <v>0</v>
      </c>
      <c r="AB1141">
        <v>2680.87</v>
      </c>
      <c r="AC1141">
        <v>0</v>
      </c>
      <c r="AD1141">
        <v>0</v>
      </c>
      <c r="AE1141">
        <v>0</v>
      </c>
      <c r="AF1141">
        <v>0</v>
      </c>
      <c r="AG1141">
        <v>432</v>
      </c>
      <c r="AH1141">
        <v>108</v>
      </c>
      <c r="AI1141">
        <v>16.2</v>
      </c>
      <c r="AJ1141">
        <v>324</v>
      </c>
      <c r="AK1141">
        <v>864</v>
      </c>
      <c r="AL1141">
        <v>378</v>
      </c>
      <c r="AM1141">
        <v>37.8</v>
      </c>
      <c r="AN1141">
        <v>91.8</v>
      </c>
      <c r="AO1141">
        <v>43.2</v>
      </c>
      <c r="AP1141">
        <v>0</v>
      </c>
      <c r="AQ1141">
        <v>2610.87</v>
      </c>
      <c r="AR1141">
        <v>0</v>
      </c>
      <c r="AS1141">
        <v>0</v>
      </c>
      <c r="AT1141">
        <v>10401.96</v>
      </c>
      <c r="AU1141">
        <v>0</v>
      </c>
      <c r="AV1141">
        <v>2</v>
      </c>
      <c r="AW1141">
        <v>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</row>
    <row r="1142" spans="1:62">
      <c r="A1142" t="s">
        <v>6642</v>
      </c>
      <c r="B1142" t="s">
        <v>5378</v>
      </c>
      <c r="C1142" t="s">
        <v>5705</v>
      </c>
      <c r="D1142">
        <v>9001263</v>
      </c>
      <c r="E1142" t="s">
        <v>4707</v>
      </c>
      <c r="F1142">
        <v>5.9</v>
      </c>
      <c r="G1142">
        <v>2124</v>
      </c>
      <c r="H1142">
        <v>0</v>
      </c>
      <c r="I1142">
        <v>0</v>
      </c>
      <c r="J1142">
        <v>390.62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100</v>
      </c>
      <c r="S1142">
        <v>300</v>
      </c>
      <c r="T1142">
        <v>0</v>
      </c>
      <c r="U1142">
        <v>33</v>
      </c>
      <c r="V1142">
        <v>800</v>
      </c>
      <c r="W1142">
        <v>0</v>
      </c>
      <c r="X1142">
        <v>1389.17</v>
      </c>
      <c r="Y1142">
        <v>0</v>
      </c>
      <c r="Z1142">
        <v>5136.79</v>
      </c>
      <c r="AA1142">
        <v>0</v>
      </c>
      <c r="AB1142">
        <v>4358.78</v>
      </c>
      <c r="AC1142">
        <v>0</v>
      </c>
      <c r="AD1142">
        <v>0</v>
      </c>
      <c r="AE1142">
        <v>0</v>
      </c>
      <c r="AF1142">
        <v>0</v>
      </c>
      <c r="AG1142">
        <v>375.6</v>
      </c>
      <c r="AH1142">
        <v>104.32</v>
      </c>
      <c r="AI1142">
        <v>14.09</v>
      </c>
      <c r="AJ1142">
        <v>282</v>
      </c>
      <c r="AK1142">
        <v>751.2</v>
      </c>
      <c r="AL1142">
        <v>365.12</v>
      </c>
      <c r="AM1142">
        <v>32.87</v>
      </c>
      <c r="AN1142">
        <v>79.82</v>
      </c>
      <c r="AO1142">
        <v>41.73</v>
      </c>
      <c r="AP1142">
        <v>0</v>
      </c>
      <c r="AQ1142">
        <v>8288.78</v>
      </c>
      <c r="AR1142">
        <v>0</v>
      </c>
      <c r="AS1142">
        <v>0</v>
      </c>
      <c r="AT1142">
        <v>12725.68</v>
      </c>
      <c r="AU1142">
        <v>0</v>
      </c>
      <c r="AV1142">
        <v>2</v>
      </c>
      <c r="AW1142">
        <v>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</row>
    <row r="1143" spans="1:62">
      <c r="A1143" t="s">
        <v>6643</v>
      </c>
      <c r="B1143" t="s">
        <v>5378</v>
      </c>
      <c r="C1143" t="s">
        <v>5645</v>
      </c>
      <c r="D1143">
        <v>9001264</v>
      </c>
      <c r="E1143" t="s">
        <v>4711</v>
      </c>
      <c r="F1143">
        <v>6.1</v>
      </c>
      <c r="G1143">
        <v>2196</v>
      </c>
      <c r="H1143">
        <v>0</v>
      </c>
      <c r="I1143">
        <v>0</v>
      </c>
      <c r="J1143">
        <v>403.86</v>
      </c>
      <c r="K1143">
        <v>0</v>
      </c>
      <c r="L1143">
        <v>0</v>
      </c>
      <c r="M1143">
        <v>0</v>
      </c>
      <c r="N1143">
        <v>216</v>
      </c>
      <c r="O1143">
        <v>0</v>
      </c>
      <c r="P1143">
        <v>0</v>
      </c>
      <c r="Q1143">
        <v>0</v>
      </c>
      <c r="R1143">
        <v>100</v>
      </c>
      <c r="S1143">
        <v>300</v>
      </c>
      <c r="T1143">
        <v>0</v>
      </c>
      <c r="U1143">
        <v>33</v>
      </c>
      <c r="V1143">
        <v>800</v>
      </c>
      <c r="W1143">
        <v>0</v>
      </c>
      <c r="X1143">
        <v>1132.62</v>
      </c>
      <c r="Y1143">
        <v>0</v>
      </c>
      <c r="Z1143">
        <v>5181.48</v>
      </c>
      <c r="AA1143">
        <v>0</v>
      </c>
      <c r="AB1143">
        <v>4028.09</v>
      </c>
      <c r="AC1143">
        <v>0</v>
      </c>
      <c r="AD1143">
        <v>0</v>
      </c>
      <c r="AE1143">
        <v>0</v>
      </c>
      <c r="AF1143">
        <v>0</v>
      </c>
      <c r="AG1143">
        <v>564.96</v>
      </c>
      <c r="AH1143">
        <v>141.24</v>
      </c>
      <c r="AI1143">
        <v>21.19</v>
      </c>
      <c r="AJ1143">
        <v>424</v>
      </c>
      <c r="AK1143">
        <v>1129.92</v>
      </c>
      <c r="AL1143">
        <v>494.34</v>
      </c>
      <c r="AM1143">
        <v>49.43</v>
      </c>
      <c r="AN1143">
        <v>120.05</v>
      </c>
      <c r="AO1143">
        <v>56.5</v>
      </c>
      <c r="AP1143">
        <v>0</v>
      </c>
      <c r="AQ1143">
        <v>3958.09</v>
      </c>
      <c r="AR1143">
        <v>0</v>
      </c>
      <c r="AS1143">
        <v>0</v>
      </c>
      <c r="AT1143">
        <v>12228.65</v>
      </c>
      <c r="AU1143">
        <v>0</v>
      </c>
      <c r="AV1143">
        <v>2</v>
      </c>
      <c r="AW1143">
        <v>9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</row>
    <row r="1144" spans="1:62">
      <c r="A1144" t="s">
        <v>6644</v>
      </c>
      <c r="B1144" t="s">
        <v>5378</v>
      </c>
      <c r="C1144" t="s">
        <v>5705</v>
      </c>
      <c r="D1144">
        <v>9001265</v>
      </c>
      <c r="E1144" t="s">
        <v>4715</v>
      </c>
      <c r="F1144">
        <v>5.5</v>
      </c>
      <c r="G1144">
        <v>1980</v>
      </c>
      <c r="H1144">
        <v>0</v>
      </c>
      <c r="I1144">
        <v>0</v>
      </c>
      <c r="J1144">
        <v>364.14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100</v>
      </c>
      <c r="S1144">
        <v>300</v>
      </c>
      <c r="T1144">
        <v>0</v>
      </c>
      <c r="U1144">
        <v>33</v>
      </c>
      <c r="V1144">
        <v>800</v>
      </c>
      <c r="W1144">
        <v>0</v>
      </c>
      <c r="X1144">
        <v>1023.38</v>
      </c>
      <c r="Y1144">
        <v>0</v>
      </c>
      <c r="Z1144">
        <v>4600.52</v>
      </c>
      <c r="AA1144">
        <v>0</v>
      </c>
      <c r="AB1144">
        <v>3885.79</v>
      </c>
      <c r="AC1144">
        <v>0</v>
      </c>
      <c r="AD1144">
        <v>0</v>
      </c>
      <c r="AE1144">
        <v>0</v>
      </c>
      <c r="AF1144">
        <v>0</v>
      </c>
      <c r="AG1144">
        <v>340.64</v>
      </c>
      <c r="AH1144">
        <v>104.32</v>
      </c>
      <c r="AI1144">
        <v>12.77</v>
      </c>
      <c r="AJ1144">
        <v>255</v>
      </c>
      <c r="AK1144">
        <v>681.28</v>
      </c>
      <c r="AL1144">
        <v>365.12</v>
      </c>
      <c r="AM1144">
        <v>29.81</v>
      </c>
      <c r="AN1144">
        <v>72.39</v>
      </c>
      <c r="AO1144">
        <v>41.73</v>
      </c>
      <c r="AP1144">
        <v>0</v>
      </c>
      <c r="AQ1144">
        <v>5815.79</v>
      </c>
      <c r="AR1144">
        <v>0</v>
      </c>
      <c r="AS1144">
        <v>0</v>
      </c>
      <c r="AT1144">
        <v>12113.25</v>
      </c>
      <c r="AU1144">
        <v>0</v>
      </c>
      <c r="AV1144">
        <v>2</v>
      </c>
      <c r="AW1144">
        <v>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</row>
    <row r="1145" spans="1:62">
      <c r="A1145" t="s">
        <v>6645</v>
      </c>
      <c r="B1145" t="s">
        <v>5378</v>
      </c>
      <c r="C1145" t="s">
        <v>5498</v>
      </c>
      <c r="D1145">
        <v>9001266</v>
      </c>
      <c r="E1145" t="s">
        <v>4723</v>
      </c>
      <c r="F1145">
        <v>5.5</v>
      </c>
      <c r="G1145">
        <v>1980</v>
      </c>
      <c r="H1145">
        <v>0</v>
      </c>
      <c r="I1145">
        <v>132</v>
      </c>
      <c r="J1145">
        <v>0</v>
      </c>
      <c r="K1145">
        <v>0</v>
      </c>
      <c r="L1145">
        <v>0</v>
      </c>
      <c r="M1145">
        <v>0</v>
      </c>
      <c r="N1145">
        <v>216</v>
      </c>
      <c r="O1145">
        <v>0</v>
      </c>
      <c r="P1145">
        <v>0</v>
      </c>
      <c r="Q1145">
        <v>0</v>
      </c>
      <c r="R1145">
        <v>100</v>
      </c>
      <c r="S1145">
        <v>300</v>
      </c>
      <c r="T1145">
        <v>0</v>
      </c>
      <c r="U1145">
        <v>33</v>
      </c>
      <c r="V1145">
        <v>800</v>
      </c>
      <c r="W1145">
        <v>0</v>
      </c>
      <c r="X1145">
        <v>0</v>
      </c>
      <c r="Y1145">
        <v>0</v>
      </c>
      <c r="Z1145">
        <v>3561</v>
      </c>
      <c r="AA1145">
        <v>0</v>
      </c>
      <c r="AB1145">
        <v>1904.03</v>
      </c>
      <c r="AC1145">
        <v>0</v>
      </c>
      <c r="AD1145">
        <v>0</v>
      </c>
      <c r="AE1145">
        <v>0</v>
      </c>
      <c r="AF1145">
        <v>0</v>
      </c>
      <c r="AG1145">
        <v>812.4</v>
      </c>
      <c r="AH1145">
        <v>203.1</v>
      </c>
      <c r="AI1145">
        <v>30.47</v>
      </c>
      <c r="AJ1145">
        <v>609</v>
      </c>
      <c r="AK1145">
        <v>1624.8</v>
      </c>
      <c r="AL1145">
        <v>710.85</v>
      </c>
      <c r="AM1145">
        <v>71.09</v>
      </c>
      <c r="AN1145">
        <v>172.64</v>
      </c>
      <c r="AO1145">
        <v>81.24</v>
      </c>
      <c r="AP1145">
        <v>0</v>
      </c>
      <c r="AQ1145">
        <v>1834.03</v>
      </c>
      <c r="AR1145">
        <v>0</v>
      </c>
      <c r="AS1145">
        <v>0</v>
      </c>
      <c r="AT1145">
        <v>7718.18</v>
      </c>
      <c r="AU1145">
        <v>12.87</v>
      </c>
      <c r="AV1145">
        <v>2</v>
      </c>
      <c r="AW1145">
        <v>9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</row>
    <row r="1146" spans="1:62">
      <c r="A1146" t="s">
        <v>6646</v>
      </c>
      <c r="B1146" t="s">
        <v>5378</v>
      </c>
      <c r="C1146" t="s">
        <v>5645</v>
      </c>
      <c r="D1146">
        <v>9001267</v>
      </c>
      <c r="E1146" t="s">
        <v>4640</v>
      </c>
      <c r="F1146">
        <v>5.9</v>
      </c>
      <c r="G1146">
        <v>2124</v>
      </c>
      <c r="H1146">
        <v>0</v>
      </c>
      <c r="I1146">
        <v>16</v>
      </c>
      <c r="J1146">
        <v>0</v>
      </c>
      <c r="K1146">
        <v>0</v>
      </c>
      <c r="L1146">
        <v>0</v>
      </c>
      <c r="M1146">
        <v>0</v>
      </c>
      <c r="N1146">
        <v>144</v>
      </c>
      <c r="O1146">
        <v>0</v>
      </c>
      <c r="P1146">
        <v>0</v>
      </c>
      <c r="Q1146">
        <v>0</v>
      </c>
      <c r="R1146">
        <v>100</v>
      </c>
      <c r="S1146">
        <v>300</v>
      </c>
      <c r="T1146">
        <v>0</v>
      </c>
      <c r="U1146">
        <v>33</v>
      </c>
      <c r="V1146">
        <v>800</v>
      </c>
      <c r="W1146">
        <v>0</v>
      </c>
      <c r="X1146">
        <v>781.24</v>
      </c>
      <c r="Y1146">
        <v>0</v>
      </c>
      <c r="Z1146">
        <v>4298.24</v>
      </c>
      <c r="AA1146">
        <v>0</v>
      </c>
      <c r="AB1146">
        <v>3555.4</v>
      </c>
      <c r="AC1146">
        <v>0</v>
      </c>
      <c r="AD1146">
        <v>0</v>
      </c>
      <c r="AE1146">
        <v>0</v>
      </c>
      <c r="AF1146">
        <v>0</v>
      </c>
      <c r="AG1146">
        <v>356.16</v>
      </c>
      <c r="AH1146">
        <v>104.32</v>
      </c>
      <c r="AI1146">
        <v>13.36</v>
      </c>
      <c r="AJ1146">
        <v>267</v>
      </c>
      <c r="AK1146">
        <v>712.32</v>
      </c>
      <c r="AL1146">
        <v>365.12</v>
      </c>
      <c r="AM1146">
        <v>31.16</v>
      </c>
      <c r="AN1146">
        <v>75.68</v>
      </c>
      <c r="AO1146">
        <v>41.73</v>
      </c>
      <c r="AP1146">
        <v>0</v>
      </c>
      <c r="AQ1146">
        <v>3485.4</v>
      </c>
      <c r="AR1146">
        <v>0</v>
      </c>
      <c r="AS1146">
        <v>0</v>
      </c>
      <c r="AT1146">
        <v>12254.36</v>
      </c>
      <c r="AU1146">
        <v>0</v>
      </c>
      <c r="AV1146">
        <v>2</v>
      </c>
      <c r="AW1146">
        <v>9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</row>
    <row r="1147" spans="1:62">
      <c r="A1147" t="s">
        <v>6647</v>
      </c>
      <c r="B1147" t="s">
        <v>5378</v>
      </c>
      <c r="C1147" t="s">
        <v>5923</v>
      </c>
      <c r="D1147">
        <v>9001268</v>
      </c>
      <c r="E1147" t="s">
        <v>4569</v>
      </c>
      <c r="F1147">
        <v>5.5</v>
      </c>
      <c r="G1147">
        <v>1980</v>
      </c>
      <c r="H1147">
        <v>0</v>
      </c>
      <c r="I1147">
        <v>238</v>
      </c>
      <c r="J1147">
        <v>182.07</v>
      </c>
      <c r="K1147">
        <v>0</v>
      </c>
      <c r="L1147">
        <v>0</v>
      </c>
      <c r="M1147">
        <v>0</v>
      </c>
      <c r="N1147">
        <v>72</v>
      </c>
      <c r="O1147">
        <v>0</v>
      </c>
      <c r="P1147">
        <v>0</v>
      </c>
      <c r="Q1147">
        <v>0</v>
      </c>
      <c r="R1147">
        <v>100</v>
      </c>
      <c r="S1147">
        <v>300</v>
      </c>
      <c r="T1147">
        <v>0</v>
      </c>
      <c r="U1147">
        <v>33</v>
      </c>
      <c r="V1147">
        <v>800</v>
      </c>
      <c r="W1147">
        <v>0</v>
      </c>
      <c r="X1147">
        <v>546.21</v>
      </c>
      <c r="Y1147">
        <v>0</v>
      </c>
      <c r="Z1147">
        <v>4251.28</v>
      </c>
      <c r="AA1147">
        <v>0</v>
      </c>
      <c r="AB1147">
        <v>3241.18</v>
      </c>
      <c r="AC1147">
        <v>0</v>
      </c>
      <c r="AD1147">
        <v>0</v>
      </c>
      <c r="AE1147">
        <v>0</v>
      </c>
      <c r="AF1147">
        <v>0</v>
      </c>
      <c r="AG1147">
        <v>494.83</v>
      </c>
      <c r="AH1147">
        <v>123.71</v>
      </c>
      <c r="AI1147">
        <v>18.56</v>
      </c>
      <c r="AJ1147">
        <v>371</v>
      </c>
      <c r="AK1147">
        <v>989.66</v>
      </c>
      <c r="AL1147">
        <v>432.97</v>
      </c>
      <c r="AM1147">
        <v>43.3</v>
      </c>
      <c r="AN1147">
        <v>105.15</v>
      </c>
      <c r="AO1147">
        <v>49.48</v>
      </c>
      <c r="AP1147">
        <v>0</v>
      </c>
      <c r="AQ1147">
        <v>5171.18</v>
      </c>
      <c r="AR1147">
        <v>0</v>
      </c>
      <c r="AS1147">
        <v>0</v>
      </c>
      <c r="AT1147">
        <v>11459.94</v>
      </c>
      <c r="AU1147">
        <v>0</v>
      </c>
      <c r="AV1147">
        <v>2</v>
      </c>
      <c r="AW1147">
        <v>9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 spans="1:62">
      <c r="A1148" t="s">
        <v>6648</v>
      </c>
      <c r="B1148" t="s">
        <v>5378</v>
      </c>
      <c r="C1148" t="s">
        <v>5645</v>
      </c>
      <c r="D1148">
        <v>9001269</v>
      </c>
      <c r="E1148" t="s">
        <v>4663</v>
      </c>
      <c r="F1148">
        <v>6.3</v>
      </c>
      <c r="G1148">
        <v>2268</v>
      </c>
      <c r="H1148">
        <v>0</v>
      </c>
      <c r="I1148">
        <v>0</v>
      </c>
      <c r="J1148">
        <v>208.55</v>
      </c>
      <c r="K1148">
        <v>0</v>
      </c>
      <c r="L1148">
        <v>0</v>
      </c>
      <c r="M1148">
        <v>0</v>
      </c>
      <c r="N1148">
        <v>144</v>
      </c>
      <c r="O1148">
        <v>0</v>
      </c>
      <c r="P1148">
        <v>0</v>
      </c>
      <c r="Q1148">
        <v>0</v>
      </c>
      <c r="R1148">
        <v>100</v>
      </c>
      <c r="S1148">
        <v>300</v>
      </c>
      <c r="T1148">
        <v>0</v>
      </c>
      <c r="U1148">
        <v>33</v>
      </c>
      <c r="V1148">
        <v>800</v>
      </c>
      <c r="W1148">
        <v>0</v>
      </c>
      <c r="X1148">
        <v>312.83</v>
      </c>
      <c r="Y1148">
        <v>0</v>
      </c>
      <c r="Z1148">
        <v>4166.38</v>
      </c>
      <c r="AA1148">
        <v>0</v>
      </c>
      <c r="AB1148">
        <v>3416.06</v>
      </c>
      <c r="AC1148">
        <v>0</v>
      </c>
      <c r="AD1148">
        <v>0</v>
      </c>
      <c r="AE1148">
        <v>0</v>
      </c>
      <c r="AF1148">
        <v>0</v>
      </c>
      <c r="AG1148">
        <v>360.48</v>
      </c>
      <c r="AH1148">
        <v>104.32</v>
      </c>
      <c r="AI1148">
        <v>13.52</v>
      </c>
      <c r="AJ1148">
        <v>270</v>
      </c>
      <c r="AK1148">
        <v>720.96</v>
      </c>
      <c r="AL1148">
        <v>365.12</v>
      </c>
      <c r="AM1148">
        <v>31.54</v>
      </c>
      <c r="AN1148">
        <v>76.6</v>
      </c>
      <c r="AO1148">
        <v>41.73</v>
      </c>
      <c r="AP1148">
        <v>0</v>
      </c>
      <c r="AQ1148">
        <v>3346.06</v>
      </c>
      <c r="AR1148">
        <v>0</v>
      </c>
      <c r="AS1148">
        <v>0</v>
      </c>
      <c r="AT1148">
        <v>12396.76</v>
      </c>
      <c r="AU1148">
        <v>0</v>
      </c>
      <c r="AV1148">
        <v>2</v>
      </c>
      <c r="AW1148">
        <v>9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</row>
    <row r="1149" spans="1:62">
      <c r="A1149" t="s">
        <v>6649</v>
      </c>
      <c r="B1149" t="s">
        <v>5378</v>
      </c>
      <c r="C1149" t="s">
        <v>5703</v>
      </c>
      <c r="D1149">
        <v>9001270</v>
      </c>
      <c r="E1149" t="s">
        <v>4636</v>
      </c>
      <c r="F1149">
        <v>5.7</v>
      </c>
      <c r="G1149">
        <v>2052</v>
      </c>
      <c r="H1149">
        <v>0</v>
      </c>
      <c r="I1149">
        <v>12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100</v>
      </c>
      <c r="S1149">
        <v>300</v>
      </c>
      <c r="T1149">
        <v>0</v>
      </c>
      <c r="U1149">
        <v>33</v>
      </c>
      <c r="V1149">
        <v>800</v>
      </c>
      <c r="W1149">
        <v>0</v>
      </c>
      <c r="X1149">
        <v>0</v>
      </c>
      <c r="Y1149">
        <v>0</v>
      </c>
      <c r="Z1149">
        <v>3297</v>
      </c>
      <c r="AA1149">
        <v>0</v>
      </c>
      <c r="AB1149">
        <v>1070.47</v>
      </c>
      <c r="AC1149">
        <v>0</v>
      </c>
      <c r="AD1149">
        <v>0</v>
      </c>
      <c r="AE1149">
        <v>0</v>
      </c>
      <c r="AF1149">
        <v>0</v>
      </c>
      <c r="AG1149">
        <v>1091.66</v>
      </c>
      <c r="AH1149">
        <v>272.92</v>
      </c>
      <c r="AI1149">
        <v>40.94</v>
      </c>
      <c r="AJ1149">
        <v>819</v>
      </c>
      <c r="AK1149">
        <v>2183.33</v>
      </c>
      <c r="AL1149">
        <v>955.21</v>
      </c>
      <c r="AM1149">
        <v>95.52</v>
      </c>
      <c r="AN1149">
        <v>231.98</v>
      </c>
      <c r="AO1149">
        <v>109.17</v>
      </c>
      <c r="AP1149">
        <v>0</v>
      </c>
      <c r="AQ1149">
        <v>5000.48</v>
      </c>
      <c r="AR1149">
        <v>0.01</v>
      </c>
      <c r="AS1149">
        <v>0</v>
      </c>
      <c r="AT1149">
        <v>15229.82</v>
      </c>
      <c r="AU1149">
        <v>6.89</v>
      </c>
      <c r="AV1149">
        <v>2</v>
      </c>
      <c r="AW1149">
        <v>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</row>
    <row r="1150" spans="1:62">
      <c r="A1150" t="s">
        <v>6650</v>
      </c>
      <c r="B1150" t="s">
        <v>5378</v>
      </c>
      <c r="C1150" t="s">
        <v>5705</v>
      </c>
      <c r="D1150">
        <v>9001271</v>
      </c>
      <c r="E1150" t="s">
        <v>4719</v>
      </c>
      <c r="F1150">
        <v>5.3</v>
      </c>
      <c r="G1150">
        <v>1908</v>
      </c>
      <c r="H1150">
        <v>0</v>
      </c>
      <c r="I1150">
        <v>0</v>
      </c>
      <c r="J1150">
        <v>175.45</v>
      </c>
      <c r="K1150">
        <v>0</v>
      </c>
      <c r="L1150">
        <v>0</v>
      </c>
      <c r="M1150">
        <v>0</v>
      </c>
      <c r="N1150">
        <v>144</v>
      </c>
      <c r="O1150">
        <v>0</v>
      </c>
      <c r="P1150">
        <v>0</v>
      </c>
      <c r="Q1150">
        <v>0</v>
      </c>
      <c r="R1150">
        <v>100</v>
      </c>
      <c r="S1150">
        <v>300</v>
      </c>
      <c r="T1150">
        <v>0</v>
      </c>
      <c r="U1150">
        <v>33</v>
      </c>
      <c r="V1150">
        <v>800</v>
      </c>
      <c r="W1150">
        <v>0</v>
      </c>
      <c r="X1150">
        <v>1228.14</v>
      </c>
      <c r="Y1150">
        <v>0</v>
      </c>
      <c r="Z1150">
        <v>4688.59</v>
      </c>
      <c r="AA1150">
        <v>0</v>
      </c>
      <c r="AB1150">
        <v>3653.78</v>
      </c>
      <c r="AC1150">
        <v>0</v>
      </c>
      <c r="AD1150">
        <v>0</v>
      </c>
      <c r="AE1150">
        <v>0</v>
      </c>
      <c r="AF1150">
        <v>0</v>
      </c>
      <c r="AG1150">
        <v>507.04</v>
      </c>
      <c r="AH1150">
        <v>126.76</v>
      </c>
      <c r="AI1150">
        <v>19.01</v>
      </c>
      <c r="AJ1150">
        <v>380</v>
      </c>
      <c r="AK1150">
        <v>1014.08</v>
      </c>
      <c r="AL1150">
        <v>443.66</v>
      </c>
      <c r="AM1150">
        <v>44.37</v>
      </c>
      <c r="AN1150">
        <v>107.75</v>
      </c>
      <c r="AO1150">
        <v>50.7</v>
      </c>
      <c r="AP1150">
        <v>0</v>
      </c>
      <c r="AQ1150">
        <v>7583.78</v>
      </c>
      <c r="AR1150">
        <v>0</v>
      </c>
      <c r="AS1150">
        <v>0</v>
      </c>
      <c r="AT1150">
        <v>11385.08</v>
      </c>
      <c r="AU1150">
        <v>0</v>
      </c>
      <c r="AV1150">
        <v>2</v>
      </c>
      <c r="AW1150">
        <v>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</row>
    <row r="1151" spans="1:62">
      <c r="A1151" t="s">
        <v>6651</v>
      </c>
      <c r="B1151" t="s">
        <v>5378</v>
      </c>
      <c r="C1151" t="s">
        <v>5701</v>
      </c>
      <c r="D1151">
        <v>9001272</v>
      </c>
      <c r="E1151" t="s">
        <v>4549</v>
      </c>
      <c r="F1151">
        <v>5.3</v>
      </c>
      <c r="G1151">
        <v>1908</v>
      </c>
      <c r="H1151">
        <v>0</v>
      </c>
      <c r="I1151">
        <v>56</v>
      </c>
      <c r="J1151">
        <v>175.45</v>
      </c>
      <c r="K1151">
        <v>0</v>
      </c>
      <c r="L1151">
        <v>0</v>
      </c>
      <c r="M1151">
        <v>0</v>
      </c>
      <c r="N1151">
        <v>216</v>
      </c>
      <c r="O1151">
        <v>0</v>
      </c>
      <c r="P1151">
        <v>0</v>
      </c>
      <c r="Q1151">
        <v>0</v>
      </c>
      <c r="R1151">
        <v>100</v>
      </c>
      <c r="S1151">
        <v>300</v>
      </c>
      <c r="T1151">
        <v>0</v>
      </c>
      <c r="U1151">
        <v>33</v>
      </c>
      <c r="V1151">
        <v>800</v>
      </c>
      <c r="W1151">
        <v>0</v>
      </c>
      <c r="X1151">
        <v>964.97</v>
      </c>
      <c r="Y1151">
        <v>0</v>
      </c>
      <c r="Z1151">
        <v>4553.42</v>
      </c>
      <c r="AA1151">
        <v>0</v>
      </c>
      <c r="AB1151">
        <v>3786.58</v>
      </c>
      <c r="AC1151">
        <v>0</v>
      </c>
      <c r="AD1151">
        <v>0</v>
      </c>
      <c r="AE1151">
        <v>0</v>
      </c>
      <c r="AF1151">
        <v>0</v>
      </c>
      <c r="AG1151">
        <v>369.66</v>
      </c>
      <c r="AH1151">
        <v>104.32</v>
      </c>
      <c r="AI1151">
        <v>13.86</v>
      </c>
      <c r="AJ1151">
        <v>277</v>
      </c>
      <c r="AK1151">
        <v>739.32</v>
      </c>
      <c r="AL1151">
        <v>365.12</v>
      </c>
      <c r="AM1151">
        <v>32.35</v>
      </c>
      <c r="AN1151">
        <v>78.55</v>
      </c>
      <c r="AO1151">
        <v>41.73</v>
      </c>
      <c r="AP1151">
        <v>0</v>
      </c>
      <c r="AQ1151">
        <v>3716.58</v>
      </c>
      <c r="AR1151">
        <v>0</v>
      </c>
      <c r="AS1151">
        <v>0</v>
      </c>
      <c r="AT1151">
        <v>14404.46</v>
      </c>
      <c r="AU1151">
        <v>20.64</v>
      </c>
      <c r="AV1151">
        <v>2</v>
      </c>
      <c r="AW1151">
        <v>9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</row>
    <row r="1152" spans="1:62">
      <c r="A1152" t="s">
        <v>6652</v>
      </c>
      <c r="B1152" t="s">
        <v>5378</v>
      </c>
      <c r="C1152" t="s">
        <v>1159</v>
      </c>
      <c r="D1152">
        <v>9001273</v>
      </c>
      <c r="E1152" t="s">
        <v>4771</v>
      </c>
      <c r="F1152">
        <v>4.9</v>
      </c>
      <c r="G1152">
        <v>1764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216</v>
      </c>
      <c r="O1152">
        <v>0</v>
      </c>
      <c r="P1152">
        <v>0</v>
      </c>
      <c r="Q1152">
        <v>0</v>
      </c>
      <c r="R1152">
        <v>100</v>
      </c>
      <c r="S1152">
        <v>300</v>
      </c>
      <c r="T1152">
        <v>800</v>
      </c>
      <c r="U1152">
        <v>33</v>
      </c>
      <c r="V1152">
        <v>800</v>
      </c>
      <c r="W1152">
        <v>0</v>
      </c>
      <c r="X1152">
        <v>486.62</v>
      </c>
      <c r="Y1152">
        <v>0</v>
      </c>
      <c r="Z1152">
        <v>4499.62</v>
      </c>
      <c r="AA1152">
        <v>0</v>
      </c>
      <c r="AB1152">
        <v>3274.49</v>
      </c>
      <c r="AC1152">
        <v>0</v>
      </c>
      <c r="AD1152">
        <v>0</v>
      </c>
      <c r="AE1152">
        <v>0</v>
      </c>
      <c r="AF1152">
        <v>0</v>
      </c>
      <c r="AG1152">
        <v>597.13</v>
      </c>
      <c r="AH1152">
        <v>149.28</v>
      </c>
      <c r="AI1152">
        <v>22.39</v>
      </c>
      <c r="AJ1152">
        <v>448</v>
      </c>
      <c r="AK1152">
        <v>1194.25</v>
      </c>
      <c r="AL1152">
        <v>522.49</v>
      </c>
      <c r="AM1152">
        <v>52.25</v>
      </c>
      <c r="AN1152">
        <v>126.89</v>
      </c>
      <c r="AO1152">
        <v>59.71</v>
      </c>
      <c r="AP1152">
        <v>0</v>
      </c>
      <c r="AQ1152">
        <v>5210.82</v>
      </c>
      <c r="AR1152">
        <v>6.33</v>
      </c>
      <c r="AS1152">
        <v>0</v>
      </c>
      <c r="AT1152">
        <v>20081.22</v>
      </c>
      <c r="AU1152">
        <v>152.44</v>
      </c>
      <c r="AV1152">
        <v>2</v>
      </c>
      <c r="AW1152">
        <v>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</row>
    <row r="1153" spans="1:62">
      <c r="A1153" t="s">
        <v>6653</v>
      </c>
      <c r="B1153" t="s">
        <v>5378</v>
      </c>
      <c r="C1153" t="s">
        <v>195</v>
      </c>
      <c r="D1153">
        <v>9001274</v>
      </c>
      <c r="E1153" t="s">
        <v>4691</v>
      </c>
      <c r="F1153">
        <v>5.5</v>
      </c>
      <c r="G1153">
        <v>1980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100</v>
      </c>
      <c r="S1153">
        <v>300</v>
      </c>
      <c r="T1153">
        <v>0</v>
      </c>
      <c r="U1153">
        <v>33</v>
      </c>
      <c r="V1153">
        <v>800</v>
      </c>
      <c r="W1153">
        <v>0</v>
      </c>
      <c r="X1153">
        <v>0</v>
      </c>
      <c r="Y1153">
        <v>0</v>
      </c>
      <c r="Z1153">
        <v>3213</v>
      </c>
      <c r="AA1153">
        <v>0</v>
      </c>
      <c r="AB1153">
        <v>2333.13</v>
      </c>
      <c r="AC1153">
        <v>0</v>
      </c>
      <c r="AD1153">
        <v>0</v>
      </c>
      <c r="AE1153">
        <v>0</v>
      </c>
      <c r="AF1153">
        <v>0</v>
      </c>
      <c r="AG1153">
        <v>430.97</v>
      </c>
      <c r="AH1153">
        <v>107.74</v>
      </c>
      <c r="AI1153">
        <v>16.16</v>
      </c>
      <c r="AJ1153">
        <v>323</v>
      </c>
      <c r="AK1153">
        <v>861.93</v>
      </c>
      <c r="AL1153">
        <v>377.1</v>
      </c>
      <c r="AM1153">
        <v>37.71</v>
      </c>
      <c r="AN1153">
        <v>91.58</v>
      </c>
      <c r="AO1153">
        <v>43.1</v>
      </c>
      <c r="AP1153">
        <v>0</v>
      </c>
      <c r="AQ1153">
        <v>2263.13</v>
      </c>
      <c r="AR1153">
        <v>0</v>
      </c>
      <c r="AS1153">
        <v>0</v>
      </c>
      <c r="AT1153">
        <v>10189.39</v>
      </c>
      <c r="AU1153">
        <v>0</v>
      </c>
      <c r="AV1153">
        <v>2</v>
      </c>
      <c r="AW1153">
        <v>9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</row>
    <row r="1154" spans="1:62">
      <c r="A1154" t="s">
        <v>6654</v>
      </c>
      <c r="B1154" t="s">
        <v>5378</v>
      </c>
      <c r="C1154" t="s">
        <v>5645</v>
      </c>
      <c r="D1154">
        <v>9001275</v>
      </c>
      <c r="E1154" t="s">
        <v>4735</v>
      </c>
      <c r="F1154">
        <v>6.1</v>
      </c>
      <c r="G1154">
        <v>2196</v>
      </c>
      <c r="H1154">
        <v>0</v>
      </c>
      <c r="I1154">
        <v>121</v>
      </c>
      <c r="J1154">
        <v>201.93</v>
      </c>
      <c r="K1154">
        <v>0</v>
      </c>
      <c r="L1154">
        <v>0</v>
      </c>
      <c r="M1154">
        <v>0</v>
      </c>
      <c r="N1154">
        <v>216</v>
      </c>
      <c r="O1154">
        <v>0</v>
      </c>
      <c r="P1154">
        <v>0</v>
      </c>
      <c r="Q1154">
        <v>0</v>
      </c>
      <c r="R1154">
        <v>100</v>
      </c>
      <c r="S1154">
        <v>300</v>
      </c>
      <c r="T1154">
        <v>0</v>
      </c>
      <c r="U1154">
        <v>33</v>
      </c>
      <c r="V1154">
        <v>800</v>
      </c>
      <c r="W1154">
        <v>0</v>
      </c>
      <c r="X1154">
        <v>908.69</v>
      </c>
      <c r="Y1154">
        <v>0</v>
      </c>
      <c r="Z1154">
        <v>4876.62</v>
      </c>
      <c r="AA1154">
        <v>0</v>
      </c>
      <c r="AB1154">
        <v>3502.22</v>
      </c>
      <c r="AC1154">
        <v>0</v>
      </c>
      <c r="AD1154">
        <v>0</v>
      </c>
      <c r="AE1154">
        <v>0</v>
      </c>
      <c r="AF1154">
        <v>0</v>
      </c>
      <c r="AG1154">
        <v>673.71</v>
      </c>
      <c r="AH1154">
        <v>168.43</v>
      </c>
      <c r="AI1154">
        <v>25.26</v>
      </c>
      <c r="AJ1154">
        <v>505</v>
      </c>
      <c r="AK1154">
        <v>1347.42</v>
      </c>
      <c r="AL1154">
        <v>589.5</v>
      </c>
      <c r="AM1154">
        <v>58.95</v>
      </c>
      <c r="AN1154">
        <v>143.16</v>
      </c>
      <c r="AO1154">
        <v>67.37</v>
      </c>
      <c r="AP1154">
        <v>0</v>
      </c>
      <c r="AQ1154">
        <v>7432.22</v>
      </c>
      <c r="AR1154">
        <v>0</v>
      </c>
      <c r="AS1154">
        <v>0</v>
      </c>
      <c r="AT1154">
        <v>14881.93</v>
      </c>
      <c r="AU1154">
        <v>0</v>
      </c>
      <c r="AV1154">
        <v>2</v>
      </c>
      <c r="AW1154">
        <v>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</row>
    <row r="1155" spans="1:62">
      <c r="A1155" t="s">
        <v>6655</v>
      </c>
      <c r="B1155" t="s">
        <v>5378</v>
      </c>
      <c r="C1155" t="s">
        <v>5756</v>
      </c>
      <c r="D1155">
        <v>9001276</v>
      </c>
      <c r="E1155" t="s">
        <v>4581</v>
      </c>
      <c r="F1155">
        <v>6.5</v>
      </c>
      <c r="G1155">
        <v>2340</v>
      </c>
      <c r="H1155">
        <v>0</v>
      </c>
      <c r="I1155">
        <v>0</v>
      </c>
      <c r="J1155">
        <v>215.17</v>
      </c>
      <c r="K1155">
        <v>0</v>
      </c>
      <c r="L1155">
        <v>0</v>
      </c>
      <c r="M1155">
        <v>0</v>
      </c>
      <c r="N1155">
        <v>144</v>
      </c>
      <c r="O1155">
        <v>0</v>
      </c>
      <c r="P1155">
        <v>0</v>
      </c>
      <c r="Q1155">
        <v>0</v>
      </c>
      <c r="R1155">
        <v>100</v>
      </c>
      <c r="S1155">
        <v>300</v>
      </c>
      <c r="T1155">
        <v>0</v>
      </c>
      <c r="U1155">
        <v>33</v>
      </c>
      <c r="V1155">
        <v>800</v>
      </c>
      <c r="W1155">
        <v>0</v>
      </c>
      <c r="X1155">
        <v>968.28</v>
      </c>
      <c r="Y1155">
        <v>0</v>
      </c>
      <c r="Z1155">
        <v>4900.45</v>
      </c>
      <c r="AA1155">
        <v>0</v>
      </c>
      <c r="AB1155">
        <v>4084.12</v>
      </c>
      <c r="AC1155">
        <v>0</v>
      </c>
      <c r="AD1155">
        <v>0</v>
      </c>
      <c r="AE1155">
        <v>0</v>
      </c>
      <c r="AF1155">
        <v>0</v>
      </c>
      <c r="AG1155">
        <v>397.12</v>
      </c>
      <c r="AH1155">
        <v>104.32</v>
      </c>
      <c r="AI1155">
        <v>14.89</v>
      </c>
      <c r="AJ1155">
        <v>298</v>
      </c>
      <c r="AK1155">
        <v>794.24</v>
      </c>
      <c r="AL1155">
        <v>365.12</v>
      </c>
      <c r="AM1155">
        <v>34.75</v>
      </c>
      <c r="AN1155">
        <v>84.39</v>
      </c>
      <c r="AO1155">
        <v>41.73</v>
      </c>
      <c r="AP1155">
        <v>0</v>
      </c>
      <c r="AQ1155">
        <v>4014.12</v>
      </c>
      <c r="AR1155">
        <v>0</v>
      </c>
      <c r="AS1155">
        <v>0</v>
      </c>
      <c r="AT1155">
        <v>13771.83</v>
      </c>
      <c r="AU1155">
        <v>0</v>
      </c>
      <c r="AV1155">
        <v>2</v>
      </c>
      <c r="AW1155">
        <v>9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>
      <c r="A1156" t="s">
        <v>6656</v>
      </c>
      <c r="B1156" t="s">
        <v>5378</v>
      </c>
      <c r="C1156" t="s">
        <v>5848</v>
      </c>
      <c r="D1156">
        <v>9001277</v>
      </c>
      <c r="E1156" t="s">
        <v>4593</v>
      </c>
      <c r="F1156">
        <v>6.5</v>
      </c>
      <c r="G1156">
        <v>2340</v>
      </c>
      <c r="H1156">
        <v>0</v>
      </c>
      <c r="I1156">
        <v>0</v>
      </c>
      <c r="J1156">
        <v>430.34</v>
      </c>
      <c r="K1156">
        <v>50</v>
      </c>
      <c r="L1156">
        <v>24</v>
      </c>
      <c r="M1156">
        <v>0</v>
      </c>
      <c r="N1156">
        <v>216</v>
      </c>
      <c r="O1156">
        <v>0</v>
      </c>
      <c r="P1156">
        <v>0</v>
      </c>
      <c r="Q1156">
        <v>0</v>
      </c>
      <c r="R1156">
        <v>100</v>
      </c>
      <c r="S1156">
        <v>300</v>
      </c>
      <c r="T1156">
        <v>0</v>
      </c>
      <c r="U1156">
        <v>33</v>
      </c>
      <c r="V1156">
        <v>800</v>
      </c>
      <c r="W1156">
        <v>0</v>
      </c>
      <c r="X1156">
        <v>1004.69</v>
      </c>
      <c r="Y1156">
        <v>0</v>
      </c>
      <c r="Z1156">
        <v>5298.03</v>
      </c>
      <c r="AA1156">
        <v>0</v>
      </c>
      <c r="AB1156">
        <v>4547.88</v>
      </c>
      <c r="AC1156">
        <v>0</v>
      </c>
      <c r="AD1156">
        <v>0</v>
      </c>
      <c r="AE1156">
        <v>0</v>
      </c>
      <c r="AF1156">
        <v>0</v>
      </c>
      <c r="AG1156">
        <v>360.32</v>
      </c>
      <c r="AH1156">
        <v>104.32</v>
      </c>
      <c r="AI1156">
        <v>13.51</v>
      </c>
      <c r="AJ1156">
        <v>270</v>
      </c>
      <c r="AK1156">
        <v>720.64</v>
      </c>
      <c r="AL1156">
        <v>365.12</v>
      </c>
      <c r="AM1156">
        <v>31.53</v>
      </c>
      <c r="AN1156">
        <v>76.57</v>
      </c>
      <c r="AO1156">
        <v>41.73</v>
      </c>
      <c r="AP1156">
        <v>0</v>
      </c>
      <c r="AQ1156">
        <v>10477.88</v>
      </c>
      <c r="AR1156">
        <v>0</v>
      </c>
      <c r="AS1156">
        <v>0</v>
      </c>
      <c r="AT1156">
        <v>13208.44</v>
      </c>
      <c r="AU1156">
        <v>0</v>
      </c>
      <c r="AV1156">
        <v>2</v>
      </c>
      <c r="AW1156">
        <v>9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</row>
    <row r="1157" spans="1:62">
      <c r="A1157" t="s">
        <v>6657</v>
      </c>
      <c r="B1157" t="s">
        <v>5378</v>
      </c>
      <c r="C1157" t="s">
        <v>5855</v>
      </c>
      <c r="D1157">
        <v>9001278</v>
      </c>
      <c r="E1157" t="s">
        <v>4577</v>
      </c>
      <c r="F1157">
        <v>6.7</v>
      </c>
      <c r="G1157">
        <v>2412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100</v>
      </c>
      <c r="S1157">
        <v>300</v>
      </c>
      <c r="T1157">
        <v>0</v>
      </c>
      <c r="U1157">
        <v>33</v>
      </c>
      <c r="V1157">
        <v>800</v>
      </c>
      <c r="W1157">
        <v>0</v>
      </c>
      <c r="X1157">
        <v>444.69</v>
      </c>
      <c r="Y1157">
        <v>0</v>
      </c>
      <c r="Z1157">
        <v>4089.69</v>
      </c>
      <c r="AA1157">
        <v>0</v>
      </c>
      <c r="AB1157">
        <v>3496.52</v>
      </c>
      <c r="AC1157">
        <v>0</v>
      </c>
      <c r="AD1157">
        <v>0</v>
      </c>
      <c r="AE1157">
        <v>0</v>
      </c>
      <c r="AF1157">
        <v>0</v>
      </c>
      <c r="AG1157">
        <v>261.06</v>
      </c>
      <c r="AH1157">
        <v>104.32</v>
      </c>
      <c r="AI1157">
        <v>9.79</v>
      </c>
      <c r="AJ1157">
        <v>216</v>
      </c>
      <c r="AK1157">
        <v>522.13</v>
      </c>
      <c r="AL1157">
        <v>365.12</v>
      </c>
      <c r="AM1157">
        <v>22.84</v>
      </c>
      <c r="AN1157">
        <v>55.48</v>
      </c>
      <c r="AO1157">
        <v>41.73</v>
      </c>
      <c r="AP1157">
        <v>0</v>
      </c>
      <c r="AQ1157">
        <v>3426.52</v>
      </c>
      <c r="AR1157">
        <v>0</v>
      </c>
      <c r="AS1157">
        <v>0</v>
      </c>
      <c r="AT1157">
        <v>12741.67</v>
      </c>
      <c r="AU1157">
        <v>0</v>
      </c>
      <c r="AV1157">
        <v>2</v>
      </c>
      <c r="AW1157">
        <v>9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</row>
    <row r="1158" spans="1:62">
      <c r="A1158" t="s">
        <v>6658</v>
      </c>
      <c r="B1158" t="s">
        <v>5378</v>
      </c>
      <c r="C1158" t="s">
        <v>5645</v>
      </c>
      <c r="D1158">
        <v>9001279</v>
      </c>
      <c r="E1158" t="s">
        <v>4489</v>
      </c>
      <c r="F1158">
        <v>6.1</v>
      </c>
      <c r="G1158">
        <v>2196</v>
      </c>
      <c r="H1158">
        <v>0</v>
      </c>
      <c r="I1158">
        <v>242.36</v>
      </c>
      <c r="J1158">
        <v>0</v>
      </c>
      <c r="K1158">
        <v>0</v>
      </c>
      <c r="L1158">
        <v>0</v>
      </c>
      <c r="M1158">
        <v>0</v>
      </c>
      <c r="N1158">
        <v>216</v>
      </c>
      <c r="O1158">
        <v>0</v>
      </c>
      <c r="P1158">
        <v>0</v>
      </c>
      <c r="Q1158">
        <v>0</v>
      </c>
      <c r="R1158">
        <v>100</v>
      </c>
      <c r="S1158">
        <v>300</v>
      </c>
      <c r="T1158">
        <v>0</v>
      </c>
      <c r="U1158">
        <v>33</v>
      </c>
      <c r="V1158">
        <v>800</v>
      </c>
      <c r="W1158">
        <v>0</v>
      </c>
      <c r="X1158">
        <v>1110.62</v>
      </c>
      <c r="Y1158">
        <v>0</v>
      </c>
      <c r="Z1158">
        <v>4997.98</v>
      </c>
      <c r="AA1158">
        <v>0</v>
      </c>
      <c r="AB1158">
        <v>4189.81</v>
      </c>
      <c r="AC1158">
        <v>0</v>
      </c>
      <c r="AD1158">
        <v>0</v>
      </c>
      <c r="AE1158">
        <v>0</v>
      </c>
      <c r="AF1158">
        <v>0</v>
      </c>
      <c r="AG1158">
        <v>383.68</v>
      </c>
      <c r="AH1158">
        <v>104.32</v>
      </c>
      <c r="AI1158">
        <v>14.39</v>
      </c>
      <c r="AJ1158">
        <v>288</v>
      </c>
      <c r="AK1158">
        <v>767.37</v>
      </c>
      <c r="AL1158">
        <v>365.12</v>
      </c>
      <c r="AM1158">
        <v>33.57</v>
      </c>
      <c r="AN1158">
        <v>81.53</v>
      </c>
      <c r="AO1158">
        <v>41.73</v>
      </c>
      <c r="AP1158">
        <v>0</v>
      </c>
      <c r="AQ1158">
        <v>8135.59</v>
      </c>
      <c r="AR1158">
        <v>15.78</v>
      </c>
      <c r="AS1158">
        <v>0</v>
      </c>
      <c r="AT1158">
        <v>15525.89</v>
      </c>
      <c r="AU1158">
        <v>15.78</v>
      </c>
      <c r="AV1158">
        <v>2</v>
      </c>
      <c r="AW1158">
        <v>9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</row>
    <row r="1159" spans="1:62">
      <c r="A1159" t="s">
        <v>6659</v>
      </c>
      <c r="B1159" t="s">
        <v>5378</v>
      </c>
      <c r="C1159" t="s">
        <v>5454</v>
      </c>
      <c r="D1159">
        <v>9001280</v>
      </c>
      <c r="E1159" t="s">
        <v>4687</v>
      </c>
      <c r="F1159">
        <v>5.9</v>
      </c>
      <c r="G1159">
        <v>2124</v>
      </c>
      <c r="H1159">
        <v>0</v>
      </c>
      <c r="I1159">
        <v>84.14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7</v>
      </c>
      <c r="R1159">
        <v>100</v>
      </c>
      <c r="S1159">
        <v>300</v>
      </c>
      <c r="T1159">
        <v>0</v>
      </c>
      <c r="U1159">
        <v>33</v>
      </c>
      <c r="V1159">
        <v>800</v>
      </c>
      <c r="W1159">
        <v>0</v>
      </c>
      <c r="X1159">
        <v>292.97</v>
      </c>
      <c r="Y1159">
        <v>0</v>
      </c>
      <c r="Z1159">
        <v>3741.11</v>
      </c>
      <c r="AA1159">
        <v>0</v>
      </c>
      <c r="AB1159">
        <v>2931.86</v>
      </c>
      <c r="AC1159">
        <v>0</v>
      </c>
      <c r="AD1159">
        <v>0</v>
      </c>
      <c r="AE1159">
        <v>0</v>
      </c>
      <c r="AF1159">
        <v>0</v>
      </c>
      <c r="AG1159">
        <v>393.19</v>
      </c>
      <c r="AH1159">
        <v>104.32</v>
      </c>
      <c r="AI1159">
        <v>14.74</v>
      </c>
      <c r="AJ1159">
        <v>295</v>
      </c>
      <c r="AK1159">
        <v>786.37</v>
      </c>
      <c r="AL1159">
        <v>365.12</v>
      </c>
      <c r="AM1159">
        <v>34.4</v>
      </c>
      <c r="AN1159">
        <v>83.55</v>
      </c>
      <c r="AO1159">
        <v>41.73</v>
      </c>
      <c r="AP1159">
        <v>0</v>
      </c>
      <c r="AQ1159">
        <v>3861.86</v>
      </c>
      <c r="AR1159">
        <v>0</v>
      </c>
      <c r="AS1159">
        <v>0</v>
      </c>
      <c r="AT1159">
        <v>18429.64</v>
      </c>
      <c r="AU1159">
        <v>137.03</v>
      </c>
      <c r="AV1159">
        <v>2</v>
      </c>
      <c r="AW1159">
        <v>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</row>
    <row r="1160" spans="1:62">
      <c r="A1160" t="s">
        <v>6660</v>
      </c>
      <c r="B1160" t="s">
        <v>5378</v>
      </c>
      <c r="C1160" t="s">
        <v>5433</v>
      </c>
      <c r="D1160">
        <v>9001281</v>
      </c>
      <c r="E1160" t="s">
        <v>4703</v>
      </c>
      <c r="F1160">
        <v>5.3</v>
      </c>
      <c r="G1160">
        <v>1908</v>
      </c>
      <c r="H1160">
        <v>0</v>
      </c>
      <c r="I1160">
        <v>64</v>
      </c>
      <c r="J1160">
        <v>350.9</v>
      </c>
      <c r="K1160">
        <v>80</v>
      </c>
      <c r="L1160">
        <v>0</v>
      </c>
      <c r="M1160">
        <v>0</v>
      </c>
      <c r="N1160">
        <v>216</v>
      </c>
      <c r="O1160">
        <v>0</v>
      </c>
      <c r="P1160">
        <v>0</v>
      </c>
      <c r="Q1160">
        <v>0</v>
      </c>
      <c r="R1160">
        <v>100</v>
      </c>
      <c r="S1160">
        <v>300</v>
      </c>
      <c r="T1160">
        <v>0</v>
      </c>
      <c r="U1160">
        <v>33</v>
      </c>
      <c r="V1160">
        <v>800</v>
      </c>
      <c r="W1160">
        <v>0</v>
      </c>
      <c r="X1160">
        <v>1308.14</v>
      </c>
      <c r="Y1160">
        <v>0</v>
      </c>
      <c r="Z1160">
        <v>5160.04</v>
      </c>
      <c r="AA1160">
        <v>0</v>
      </c>
      <c r="AB1160">
        <v>3826.38</v>
      </c>
      <c r="AC1160">
        <v>0</v>
      </c>
      <c r="AD1160">
        <v>0</v>
      </c>
      <c r="AE1160">
        <v>0</v>
      </c>
      <c r="AF1160">
        <v>0</v>
      </c>
      <c r="AG1160">
        <v>653.72</v>
      </c>
      <c r="AH1160">
        <v>163.43</v>
      </c>
      <c r="AI1160">
        <v>24.51</v>
      </c>
      <c r="AJ1160">
        <v>490</v>
      </c>
      <c r="AK1160">
        <v>1307.43</v>
      </c>
      <c r="AL1160">
        <v>572</v>
      </c>
      <c r="AM1160">
        <v>57.2</v>
      </c>
      <c r="AN1160">
        <v>138.91</v>
      </c>
      <c r="AO1160">
        <v>65.37</v>
      </c>
      <c r="AP1160">
        <v>0</v>
      </c>
      <c r="AQ1160">
        <v>3756.38</v>
      </c>
      <c r="AR1160">
        <v>0</v>
      </c>
      <c r="AS1160">
        <v>0</v>
      </c>
      <c r="AT1160">
        <v>15181.06</v>
      </c>
      <c r="AU1160">
        <v>42.74</v>
      </c>
      <c r="AV1160">
        <v>2</v>
      </c>
      <c r="AW1160">
        <v>9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</row>
    <row r="1161" spans="1:62">
      <c r="A1161" t="s">
        <v>6661</v>
      </c>
      <c r="B1161" t="s">
        <v>5378</v>
      </c>
      <c r="C1161" t="s">
        <v>5409</v>
      </c>
      <c r="D1161">
        <v>9001282</v>
      </c>
      <c r="E1161" t="s">
        <v>4695</v>
      </c>
      <c r="F1161">
        <v>5.3</v>
      </c>
      <c r="G1161">
        <v>1908</v>
      </c>
      <c r="H1161">
        <v>0</v>
      </c>
      <c r="I1161">
        <v>273.63</v>
      </c>
      <c r="J1161">
        <v>0</v>
      </c>
      <c r="K1161">
        <v>80</v>
      </c>
      <c r="L1161">
        <v>0</v>
      </c>
      <c r="M1161">
        <v>0</v>
      </c>
      <c r="N1161">
        <v>216</v>
      </c>
      <c r="O1161">
        <v>0</v>
      </c>
      <c r="P1161">
        <v>0</v>
      </c>
      <c r="Q1161">
        <v>0</v>
      </c>
      <c r="R1161">
        <v>100</v>
      </c>
      <c r="S1161">
        <v>300</v>
      </c>
      <c r="T1161">
        <v>0</v>
      </c>
      <c r="U1161">
        <v>33</v>
      </c>
      <c r="V1161">
        <v>800</v>
      </c>
      <c r="W1161">
        <v>0</v>
      </c>
      <c r="X1161">
        <v>1308.14</v>
      </c>
      <c r="Y1161">
        <v>0</v>
      </c>
      <c r="Z1161">
        <v>5018.77</v>
      </c>
      <c r="AA1161">
        <v>0</v>
      </c>
      <c r="AB1161">
        <v>3856.97</v>
      </c>
      <c r="AC1161">
        <v>0</v>
      </c>
      <c r="AD1161">
        <v>0</v>
      </c>
      <c r="AE1161">
        <v>0</v>
      </c>
      <c r="AF1161">
        <v>0</v>
      </c>
      <c r="AG1161">
        <v>569.17</v>
      </c>
      <c r="AH1161">
        <v>142.29</v>
      </c>
      <c r="AI1161">
        <v>21.34</v>
      </c>
      <c r="AJ1161">
        <v>427</v>
      </c>
      <c r="AK1161">
        <v>1138.33</v>
      </c>
      <c r="AL1161">
        <v>498.02</v>
      </c>
      <c r="AM1161">
        <v>49.8</v>
      </c>
      <c r="AN1161">
        <v>120.95</v>
      </c>
      <c r="AO1161">
        <v>56.92</v>
      </c>
      <c r="AP1161">
        <v>0</v>
      </c>
      <c r="AQ1161">
        <v>3786.97</v>
      </c>
      <c r="AR1161">
        <v>0</v>
      </c>
      <c r="AS1161">
        <v>0</v>
      </c>
      <c r="AT1161">
        <v>15974.63</v>
      </c>
      <c r="AU1161">
        <v>65.63</v>
      </c>
      <c r="AV1161">
        <v>2</v>
      </c>
      <c r="AW1161">
        <v>9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</row>
    <row r="1162" spans="1:62">
      <c r="A1162" t="s">
        <v>6662</v>
      </c>
      <c r="B1162" t="s">
        <v>5378</v>
      </c>
      <c r="C1162" t="s">
        <v>5433</v>
      </c>
      <c r="D1162">
        <v>9001283</v>
      </c>
      <c r="E1162" t="s">
        <v>4699</v>
      </c>
      <c r="F1162">
        <v>6.9</v>
      </c>
      <c r="G1162">
        <v>2484</v>
      </c>
      <c r="H1162">
        <v>0</v>
      </c>
      <c r="I1162">
        <v>131.44</v>
      </c>
      <c r="J1162">
        <v>0</v>
      </c>
      <c r="K1162">
        <v>80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100</v>
      </c>
      <c r="S1162">
        <v>300</v>
      </c>
      <c r="T1162">
        <v>0</v>
      </c>
      <c r="U1162">
        <v>33</v>
      </c>
      <c r="V1162">
        <v>800</v>
      </c>
      <c r="W1162">
        <v>0</v>
      </c>
      <c r="X1162">
        <v>1450.48</v>
      </c>
      <c r="Y1162">
        <v>0</v>
      </c>
      <c r="Z1162">
        <v>5378.92</v>
      </c>
      <c r="AA1162">
        <v>0</v>
      </c>
      <c r="AB1162">
        <v>3574.74</v>
      </c>
      <c r="AC1162">
        <v>0</v>
      </c>
      <c r="AD1162">
        <v>0</v>
      </c>
      <c r="AE1162">
        <v>0</v>
      </c>
      <c r="AF1162">
        <v>0</v>
      </c>
      <c r="AG1162">
        <v>846.38</v>
      </c>
      <c r="AH1162">
        <v>211.59</v>
      </c>
      <c r="AI1162">
        <v>31.74</v>
      </c>
      <c r="AJ1162">
        <v>635</v>
      </c>
      <c r="AK1162">
        <v>1692.76</v>
      </c>
      <c r="AL1162">
        <v>740.58</v>
      </c>
      <c r="AM1162">
        <v>74.06</v>
      </c>
      <c r="AN1162">
        <v>179.86</v>
      </c>
      <c r="AO1162">
        <v>84.64</v>
      </c>
      <c r="AP1162">
        <v>0</v>
      </c>
      <c r="AQ1162">
        <v>7582.21</v>
      </c>
      <c r="AR1162">
        <v>77.47</v>
      </c>
      <c r="AS1162">
        <v>0</v>
      </c>
      <c r="AT1162">
        <v>20005.67</v>
      </c>
      <c r="AU1162">
        <v>150.17</v>
      </c>
      <c r="AV1162">
        <v>2</v>
      </c>
      <c r="AW1162">
        <v>9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</row>
    <row r="1163" spans="1:62">
      <c r="A1163" t="s">
        <v>6663</v>
      </c>
      <c r="B1163" t="s">
        <v>5378</v>
      </c>
      <c r="C1163" t="s">
        <v>1159</v>
      </c>
      <c r="D1163">
        <v>9001284</v>
      </c>
      <c r="E1163" t="s">
        <v>4628</v>
      </c>
      <c r="F1163">
        <v>6.1</v>
      </c>
      <c r="G1163">
        <v>2196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300</v>
      </c>
      <c r="S1163">
        <v>300</v>
      </c>
      <c r="T1163">
        <v>0</v>
      </c>
      <c r="U1163">
        <v>33</v>
      </c>
      <c r="V1163">
        <v>800</v>
      </c>
      <c r="W1163">
        <v>0</v>
      </c>
      <c r="X1163">
        <v>0</v>
      </c>
      <c r="Y1163">
        <v>0</v>
      </c>
      <c r="Z1163">
        <v>3629</v>
      </c>
      <c r="AA1163">
        <v>0</v>
      </c>
      <c r="AB1163">
        <v>2175.87</v>
      </c>
      <c r="AC1163">
        <v>0</v>
      </c>
      <c r="AD1163">
        <v>0</v>
      </c>
      <c r="AE1163">
        <v>0</v>
      </c>
      <c r="AF1163">
        <v>0</v>
      </c>
      <c r="AG1163">
        <v>712.34</v>
      </c>
      <c r="AH1163">
        <v>178.08</v>
      </c>
      <c r="AI1163">
        <v>26.71</v>
      </c>
      <c r="AJ1163">
        <v>534</v>
      </c>
      <c r="AK1163">
        <v>1424.68</v>
      </c>
      <c r="AL1163">
        <v>623.3</v>
      </c>
      <c r="AM1163">
        <v>62.33</v>
      </c>
      <c r="AN1163">
        <v>151.37</v>
      </c>
      <c r="AO1163">
        <v>71.23</v>
      </c>
      <c r="AP1163">
        <v>0</v>
      </c>
      <c r="AQ1163">
        <v>1965.87</v>
      </c>
      <c r="AR1163">
        <v>0</v>
      </c>
      <c r="AS1163">
        <v>0</v>
      </c>
      <c r="AT1163">
        <v>17777.61</v>
      </c>
      <c r="AU1163">
        <v>174.35</v>
      </c>
      <c r="AV1163">
        <v>2</v>
      </c>
      <c r="AW1163">
        <v>9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</row>
    <row r="1164" spans="1:62">
      <c r="A1164" t="s">
        <v>6664</v>
      </c>
      <c r="B1164" t="s">
        <v>5378</v>
      </c>
      <c r="C1164" t="s">
        <v>1159</v>
      </c>
      <c r="D1164">
        <v>9001285</v>
      </c>
      <c r="E1164" t="s">
        <v>4775</v>
      </c>
      <c r="F1164">
        <v>4.9</v>
      </c>
      <c r="G1164">
        <v>1764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216</v>
      </c>
      <c r="O1164">
        <v>0</v>
      </c>
      <c r="P1164">
        <v>0</v>
      </c>
      <c r="Q1164">
        <v>0</v>
      </c>
      <c r="R1164">
        <v>100</v>
      </c>
      <c r="S1164">
        <v>300</v>
      </c>
      <c r="T1164">
        <v>0</v>
      </c>
      <c r="U1164">
        <v>33</v>
      </c>
      <c r="V1164">
        <v>800</v>
      </c>
      <c r="W1164">
        <v>0</v>
      </c>
      <c r="X1164">
        <v>0</v>
      </c>
      <c r="Y1164">
        <v>796.95</v>
      </c>
      <c r="Z1164">
        <v>2416.05</v>
      </c>
      <c r="AA1164">
        <v>0</v>
      </c>
      <c r="AB1164">
        <v>1402.9</v>
      </c>
      <c r="AC1164">
        <v>0</v>
      </c>
      <c r="AD1164">
        <v>0</v>
      </c>
      <c r="AE1164">
        <v>0</v>
      </c>
      <c r="AF1164">
        <v>0</v>
      </c>
      <c r="AG1164">
        <v>496.42</v>
      </c>
      <c r="AH1164">
        <v>124.11</v>
      </c>
      <c r="AI1164">
        <v>18.62</v>
      </c>
      <c r="AJ1164">
        <v>372</v>
      </c>
      <c r="AK1164">
        <v>992.85</v>
      </c>
      <c r="AL1164">
        <v>434.37</v>
      </c>
      <c r="AM1164">
        <v>43.44</v>
      </c>
      <c r="AN1164">
        <v>105.49</v>
      </c>
      <c r="AO1164">
        <v>49.64</v>
      </c>
      <c r="AP1164">
        <v>0</v>
      </c>
      <c r="AQ1164">
        <v>3332.9</v>
      </c>
      <c r="AR1164">
        <v>0</v>
      </c>
      <c r="AS1164">
        <v>0</v>
      </c>
      <c r="AT1164">
        <v>12687.6</v>
      </c>
      <c r="AU1164">
        <v>0</v>
      </c>
      <c r="AV1164">
        <v>2</v>
      </c>
      <c r="AW1164">
        <v>9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</row>
    <row r="1165" spans="1:62">
      <c r="A1165" t="s">
        <v>6665</v>
      </c>
      <c r="B1165" t="s">
        <v>5378</v>
      </c>
      <c r="C1165" t="s">
        <v>1159</v>
      </c>
      <c r="D1165">
        <v>9001286</v>
      </c>
      <c r="E1165" t="s">
        <v>4589</v>
      </c>
      <c r="F1165">
        <v>6.3</v>
      </c>
      <c r="G1165">
        <v>2268</v>
      </c>
      <c r="H1165">
        <v>0</v>
      </c>
      <c r="I1165">
        <v>56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300</v>
      </c>
      <c r="S1165">
        <v>300</v>
      </c>
      <c r="T1165">
        <v>0</v>
      </c>
      <c r="U1165">
        <v>33</v>
      </c>
      <c r="V1165">
        <v>800</v>
      </c>
      <c r="W1165">
        <v>0</v>
      </c>
      <c r="X1165">
        <v>0</v>
      </c>
      <c r="Y1165">
        <v>0</v>
      </c>
      <c r="Z1165">
        <v>3757</v>
      </c>
      <c r="AA1165">
        <v>0</v>
      </c>
      <c r="AB1165">
        <v>2051.98</v>
      </c>
      <c r="AC1165">
        <v>0</v>
      </c>
      <c r="AD1165">
        <v>0</v>
      </c>
      <c r="AE1165">
        <v>0</v>
      </c>
      <c r="AF1165">
        <v>0</v>
      </c>
      <c r="AG1165">
        <v>835.74</v>
      </c>
      <c r="AH1165">
        <v>208.94</v>
      </c>
      <c r="AI1165">
        <v>31.34</v>
      </c>
      <c r="AJ1165">
        <v>627</v>
      </c>
      <c r="AK1165">
        <v>1671.49</v>
      </c>
      <c r="AL1165">
        <v>731.28</v>
      </c>
      <c r="AM1165">
        <v>73.13</v>
      </c>
      <c r="AN1165">
        <v>177.6</v>
      </c>
      <c r="AO1165">
        <v>83.57</v>
      </c>
      <c r="AP1165">
        <v>0</v>
      </c>
      <c r="AQ1165">
        <v>1841.98</v>
      </c>
      <c r="AR1165">
        <v>0</v>
      </c>
      <c r="AS1165">
        <v>0</v>
      </c>
      <c r="AT1165">
        <v>17405.94</v>
      </c>
      <c r="AU1165">
        <v>166.92</v>
      </c>
      <c r="AV1165">
        <v>2</v>
      </c>
      <c r="AW1165">
        <v>9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</row>
    <row r="1166" spans="1:62">
      <c r="A1166" t="s">
        <v>6666</v>
      </c>
      <c r="B1166" t="s">
        <v>5378</v>
      </c>
      <c r="C1166" t="s">
        <v>1159</v>
      </c>
      <c r="D1166">
        <v>9001287</v>
      </c>
      <c r="E1166" t="s">
        <v>4597</v>
      </c>
      <c r="F1166">
        <v>6.1</v>
      </c>
      <c r="G1166">
        <v>2196</v>
      </c>
      <c r="H1166">
        <v>0</v>
      </c>
      <c r="I1166">
        <v>12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300</v>
      </c>
      <c r="S1166">
        <v>300</v>
      </c>
      <c r="T1166">
        <v>0</v>
      </c>
      <c r="U1166">
        <v>33</v>
      </c>
      <c r="V1166">
        <v>800</v>
      </c>
      <c r="W1166">
        <v>0</v>
      </c>
      <c r="X1166">
        <v>0</v>
      </c>
      <c r="Y1166">
        <v>0</v>
      </c>
      <c r="Z1166">
        <v>3641</v>
      </c>
      <c r="AA1166">
        <v>0</v>
      </c>
      <c r="AB1166">
        <v>1579.07</v>
      </c>
      <c r="AC1166">
        <v>0</v>
      </c>
      <c r="AD1166">
        <v>0</v>
      </c>
      <c r="AE1166">
        <v>0</v>
      </c>
      <c r="AF1166">
        <v>0</v>
      </c>
      <c r="AG1166">
        <v>1011.21</v>
      </c>
      <c r="AH1166">
        <v>252.8</v>
      </c>
      <c r="AI1166">
        <v>37.92</v>
      </c>
      <c r="AJ1166">
        <v>758</v>
      </c>
      <c r="AK1166">
        <v>2022.41</v>
      </c>
      <c r="AL1166">
        <v>884.81</v>
      </c>
      <c r="AM1166">
        <v>88.48</v>
      </c>
      <c r="AN1166">
        <v>214.88</v>
      </c>
      <c r="AO1166">
        <v>101.12</v>
      </c>
      <c r="AP1166">
        <v>0</v>
      </c>
      <c r="AQ1166">
        <v>1369.07</v>
      </c>
      <c r="AR1166">
        <v>0</v>
      </c>
      <c r="AS1166">
        <v>0</v>
      </c>
      <c r="AT1166">
        <v>15987.21</v>
      </c>
      <c r="AU1166">
        <v>138.54</v>
      </c>
      <c r="AV1166">
        <v>2</v>
      </c>
      <c r="AW1166">
        <v>9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>
      <c r="A1167" t="s">
        <v>6667</v>
      </c>
      <c r="B1167" t="s">
        <v>5378</v>
      </c>
      <c r="C1167" t="s">
        <v>1159</v>
      </c>
      <c r="D1167">
        <v>9001288</v>
      </c>
      <c r="E1167" t="s">
        <v>4601</v>
      </c>
      <c r="F1167">
        <v>0</v>
      </c>
      <c r="G1167">
        <v>0</v>
      </c>
      <c r="H1167">
        <v>3627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500</v>
      </c>
      <c r="S1167">
        <v>300</v>
      </c>
      <c r="T1167">
        <v>0</v>
      </c>
      <c r="U1167">
        <v>33</v>
      </c>
      <c r="V1167">
        <v>0</v>
      </c>
      <c r="W1167">
        <v>0</v>
      </c>
      <c r="X1167">
        <v>0</v>
      </c>
      <c r="Y1167">
        <v>0</v>
      </c>
      <c r="Z1167">
        <v>4460</v>
      </c>
      <c r="AA1167">
        <v>0</v>
      </c>
      <c r="AB1167">
        <v>1865.97</v>
      </c>
      <c r="AC1167">
        <v>0</v>
      </c>
      <c r="AD1167">
        <v>0</v>
      </c>
      <c r="AE1167">
        <v>0</v>
      </c>
      <c r="AF1167">
        <v>0</v>
      </c>
      <c r="AG1167">
        <v>1134.48</v>
      </c>
      <c r="AH1167">
        <v>334.2</v>
      </c>
      <c r="AI1167">
        <v>42.54</v>
      </c>
      <c r="AJ1167">
        <v>1003</v>
      </c>
      <c r="AK1167">
        <v>2268.96</v>
      </c>
      <c r="AL1167">
        <v>1169.7</v>
      </c>
      <c r="AM1167">
        <v>99.27</v>
      </c>
      <c r="AN1167">
        <v>241.08</v>
      </c>
      <c r="AO1167">
        <v>133.68</v>
      </c>
      <c r="AP1167">
        <v>0</v>
      </c>
      <c r="AQ1167">
        <v>7593.78</v>
      </c>
      <c r="AR1167">
        <v>77.81</v>
      </c>
      <c r="AS1167">
        <v>0</v>
      </c>
      <c r="AT1167">
        <v>19185.8</v>
      </c>
      <c r="AU1167">
        <v>125.57</v>
      </c>
      <c r="AV1167">
        <v>2</v>
      </c>
      <c r="AW1167">
        <v>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>
      <c r="A1168" t="s">
        <v>6668</v>
      </c>
      <c r="B1168" t="s">
        <v>5378</v>
      </c>
      <c r="C1168" t="s">
        <v>1159</v>
      </c>
      <c r="D1168">
        <v>9001289</v>
      </c>
      <c r="E1168" t="s">
        <v>2877</v>
      </c>
      <c r="F1168">
        <v>6.7</v>
      </c>
      <c r="G1168">
        <v>2412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300</v>
      </c>
      <c r="S1168">
        <v>300</v>
      </c>
      <c r="T1168">
        <v>0</v>
      </c>
      <c r="U1168">
        <v>33</v>
      </c>
      <c r="V1168">
        <v>800</v>
      </c>
      <c r="W1168">
        <v>0</v>
      </c>
      <c r="X1168">
        <v>0</v>
      </c>
      <c r="Y1168">
        <v>0</v>
      </c>
      <c r="Z1168">
        <v>3845</v>
      </c>
      <c r="AA1168">
        <v>0</v>
      </c>
      <c r="AB1168">
        <v>1664.5</v>
      </c>
      <c r="AC1168">
        <v>0</v>
      </c>
      <c r="AD1168">
        <v>0</v>
      </c>
      <c r="AE1168">
        <v>0</v>
      </c>
      <c r="AF1168">
        <v>0</v>
      </c>
      <c r="AG1168">
        <v>1069.13</v>
      </c>
      <c r="AH1168">
        <v>267.28</v>
      </c>
      <c r="AI1168">
        <v>40.09</v>
      </c>
      <c r="AJ1168">
        <v>802</v>
      </c>
      <c r="AK1168">
        <v>2138.26</v>
      </c>
      <c r="AL1168">
        <v>935.49</v>
      </c>
      <c r="AM1168">
        <v>93.55</v>
      </c>
      <c r="AN1168">
        <v>227.19</v>
      </c>
      <c r="AO1168">
        <v>106.91</v>
      </c>
      <c r="AP1168">
        <v>0</v>
      </c>
      <c r="AQ1168">
        <v>1454.5</v>
      </c>
      <c r="AR1168">
        <v>0</v>
      </c>
      <c r="AS1168">
        <v>0</v>
      </c>
      <c r="AT1168">
        <v>19213.5</v>
      </c>
      <c r="AU1168">
        <v>232.77</v>
      </c>
      <c r="AV1168">
        <v>2</v>
      </c>
      <c r="AW1168">
        <v>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</row>
    <row r="1169" spans="1:62">
      <c r="A1169" t="s">
        <v>6669</v>
      </c>
      <c r="B1169" t="s">
        <v>5378</v>
      </c>
      <c r="C1169" t="s">
        <v>1159</v>
      </c>
      <c r="D1169">
        <v>9001290</v>
      </c>
      <c r="E1169" t="s">
        <v>4608</v>
      </c>
      <c r="F1169">
        <v>5.9</v>
      </c>
      <c r="G1169">
        <v>2124</v>
      </c>
      <c r="H1169">
        <v>0</v>
      </c>
      <c r="I1169">
        <v>12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300</v>
      </c>
      <c r="S1169">
        <v>300</v>
      </c>
      <c r="T1169">
        <v>0</v>
      </c>
      <c r="U1169">
        <v>33</v>
      </c>
      <c r="V1169">
        <v>800</v>
      </c>
      <c r="W1169">
        <v>0</v>
      </c>
      <c r="X1169">
        <v>585.93</v>
      </c>
      <c r="Y1169">
        <v>0</v>
      </c>
      <c r="Z1169">
        <v>4154.93</v>
      </c>
      <c r="AA1169">
        <v>0</v>
      </c>
      <c r="AB1169">
        <v>2300.67</v>
      </c>
      <c r="AC1169">
        <v>0</v>
      </c>
      <c r="AD1169">
        <v>0</v>
      </c>
      <c r="AE1169">
        <v>0</v>
      </c>
      <c r="AF1169">
        <v>0</v>
      </c>
      <c r="AG1169">
        <v>906.26</v>
      </c>
      <c r="AH1169">
        <v>226.57</v>
      </c>
      <c r="AI1169">
        <v>33.98</v>
      </c>
      <c r="AJ1169">
        <v>680</v>
      </c>
      <c r="AK1169">
        <v>1812.52</v>
      </c>
      <c r="AL1169">
        <v>792.98</v>
      </c>
      <c r="AM1169">
        <v>79.3</v>
      </c>
      <c r="AN1169">
        <v>192.58</v>
      </c>
      <c r="AO1169">
        <v>90.63</v>
      </c>
      <c r="AP1169">
        <v>0</v>
      </c>
      <c r="AQ1169">
        <v>9096.12</v>
      </c>
      <c r="AR1169">
        <v>5.45</v>
      </c>
      <c r="AS1169">
        <v>0</v>
      </c>
      <c r="AT1169">
        <v>15181.5</v>
      </c>
      <c r="AU1169">
        <v>5.45</v>
      </c>
      <c r="AV1169">
        <v>2</v>
      </c>
      <c r="AW1169">
        <v>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 spans="1:62">
      <c r="A1170" t="s">
        <v>6670</v>
      </c>
      <c r="B1170" t="s">
        <v>5378</v>
      </c>
      <c r="C1170" t="s">
        <v>1159</v>
      </c>
      <c r="D1170">
        <v>9001291</v>
      </c>
      <c r="E1170" t="s">
        <v>4612</v>
      </c>
      <c r="F1170">
        <v>5.9</v>
      </c>
      <c r="G1170">
        <v>2124</v>
      </c>
      <c r="H1170">
        <v>0</v>
      </c>
      <c r="I1170">
        <v>12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300</v>
      </c>
      <c r="S1170">
        <v>300</v>
      </c>
      <c r="T1170">
        <v>0</v>
      </c>
      <c r="U1170">
        <v>33</v>
      </c>
      <c r="V1170">
        <v>800</v>
      </c>
      <c r="W1170">
        <v>0</v>
      </c>
      <c r="X1170">
        <v>0</v>
      </c>
      <c r="Y1170">
        <v>0</v>
      </c>
      <c r="Z1170">
        <v>3569</v>
      </c>
      <c r="AA1170">
        <v>0</v>
      </c>
      <c r="AB1170">
        <v>1610.88</v>
      </c>
      <c r="AC1170">
        <v>0</v>
      </c>
      <c r="AD1170">
        <v>0</v>
      </c>
      <c r="AE1170">
        <v>0</v>
      </c>
      <c r="AF1170">
        <v>0</v>
      </c>
      <c r="AG1170">
        <v>934.33</v>
      </c>
      <c r="AH1170">
        <v>233.58</v>
      </c>
      <c r="AI1170">
        <v>35.04</v>
      </c>
      <c r="AJ1170">
        <v>701</v>
      </c>
      <c r="AK1170">
        <v>1868.67</v>
      </c>
      <c r="AL1170">
        <v>817.54</v>
      </c>
      <c r="AM1170">
        <v>81.75</v>
      </c>
      <c r="AN1170">
        <v>198.55</v>
      </c>
      <c r="AO1170">
        <v>93.43</v>
      </c>
      <c r="AP1170">
        <v>0</v>
      </c>
      <c r="AQ1170">
        <v>7453.05</v>
      </c>
      <c r="AR1170">
        <v>52.17</v>
      </c>
      <c r="AS1170">
        <v>0</v>
      </c>
      <c r="AT1170">
        <v>16739.15</v>
      </c>
      <c r="AU1170">
        <v>52.17</v>
      </c>
      <c r="AV1170">
        <v>2</v>
      </c>
      <c r="AW1170">
        <v>9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</row>
    <row r="1171" spans="1:62">
      <c r="A1171" t="s">
        <v>6671</v>
      </c>
      <c r="B1171" t="s">
        <v>5378</v>
      </c>
      <c r="C1171" t="s">
        <v>1159</v>
      </c>
      <c r="D1171">
        <v>9001292</v>
      </c>
      <c r="E1171" t="s">
        <v>4616</v>
      </c>
      <c r="F1171">
        <v>6.1</v>
      </c>
      <c r="G1171">
        <v>2196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100</v>
      </c>
      <c r="S1171">
        <v>300</v>
      </c>
      <c r="T1171">
        <v>0</v>
      </c>
      <c r="U1171">
        <v>33</v>
      </c>
      <c r="V1171">
        <v>800</v>
      </c>
      <c r="W1171">
        <v>0</v>
      </c>
      <c r="X1171">
        <v>302.9</v>
      </c>
      <c r="Y1171">
        <v>0</v>
      </c>
      <c r="Z1171">
        <v>3731.9</v>
      </c>
      <c r="AA1171">
        <v>0</v>
      </c>
      <c r="AB1171">
        <v>2535.47</v>
      </c>
      <c r="AC1171">
        <v>0</v>
      </c>
      <c r="AD1171">
        <v>0</v>
      </c>
      <c r="AE1171">
        <v>0</v>
      </c>
      <c r="AF1171">
        <v>0</v>
      </c>
      <c r="AG1171">
        <v>585.97</v>
      </c>
      <c r="AH1171">
        <v>146.49</v>
      </c>
      <c r="AI1171">
        <v>21.97</v>
      </c>
      <c r="AJ1171">
        <v>440</v>
      </c>
      <c r="AK1171">
        <v>1171.95</v>
      </c>
      <c r="AL1171">
        <v>512.73</v>
      </c>
      <c r="AM1171">
        <v>51.27</v>
      </c>
      <c r="AN1171">
        <v>124.52</v>
      </c>
      <c r="AO1171">
        <v>58.6</v>
      </c>
      <c r="AP1171">
        <v>0</v>
      </c>
      <c r="AQ1171">
        <v>2465.47</v>
      </c>
      <c r="AR1171">
        <v>0</v>
      </c>
      <c r="AS1171">
        <v>0</v>
      </c>
      <c r="AT1171">
        <v>16855.61</v>
      </c>
      <c r="AU1171">
        <v>131.7</v>
      </c>
      <c r="AV1171">
        <v>2</v>
      </c>
      <c r="AW1171">
        <v>9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>
      <c r="A1172" t="s">
        <v>6672</v>
      </c>
      <c r="B1172" t="s">
        <v>5378</v>
      </c>
      <c r="C1172" t="s">
        <v>1159</v>
      </c>
      <c r="D1172">
        <v>9001293</v>
      </c>
      <c r="E1172" t="s">
        <v>4620</v>
      </c>
      <c r="F1172">
        <v>5.7</v>
      </c>
      <c r="G1172">
        <v>2052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300</v>
      </c>
      <c r="S1172">
        <v>300</v>
      </c>
      <c r="T1172">
        <v>0</v>
      </c>
      <c r="U1172">
        <v>33</v>
      </c>
      <c r="V1172">
        <v>800</v>
      </c>
      <c r="W1172">
        <v>0</v>
      </c>
      <c r="X1172">
        <v>0</v>
      </c>
      <c r="Y1172">
        <v>0</v>
      </c>
      <c r="Z1172">
        <v>3485</v>
      </c>
      <c r="AA1172">
        <v>0</v>
      </c>
      <c r="AB1172">
        <v>1420.39</v>
      </c>
      <c r="AC1172">
        <v>0</v>
      </c>
      <c r="AD1172">
        <v>0</v>
      </c>
      <c r="AE1172">
        <v>0</v>
      </c>
      <c r="AF1172">
        <v>0</v>
      </c>
      <c r="AG1172">
        <v>1012.51</v>
      </c>
      <c r="AH1172">
        <v>253.13</v>
      </c>
      <c r="AI1172">
        <v>37.97</v>
      </c>
      <c r="AJ1172">
        <v>759</v>
      </c>
      <c r="AK1172">
        <v>2025.02</v>
      </c>
      <c r="AL1172">
        <v>885.95</v>
      </c>
      <c r="AM1172">
        <v>88.59</v>
      </c>
      <c r="AN1172">
        <v>215.16</v>
      </c>
      <c r="AO1172">
        <v>101.25</v>
      </c>
      <c r="AP1172">
        <v>0</v>
      </c>
      <c r="AQ1172">
        <v>3210.39</v>
      </c>
      <c r="AR1172">
        <v>0</v>
      </c>
      <c r="AS1172">
        <v>0</v>
      </c>
      <c r="AT1172">
        <v>15511.17</v>
      </c>
      <c r="AU1172">
        <v>69.02</v>
      </c>
      <c r="AV1172">
        <v>2</v>
      </c>
      <c r="AW1172">
        <v>9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2">
      <c r="A1173" t="s">
        <v>6673</v>
      </c>
      <c r="B1173" t="s">
        <v>5378</v>
      </c>
      <c r="C1173" t="s">
        <v>1159</v>
      </c>
      <c r="D1173">
        <v>9001294</v>
      </c>
      <c r="E1173" t="s">
        <v>4624</v>
      </c>
      <c r="F1173">
        <v>5.9</v>
      </c>
      <c r="G1173">
        <v>2124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100</v>
      </c>
      <c r="S1173">
        <v>300</v>
      </c>
      <c r="T1173">
        <v>800</v>
      </c>
      <c r="U1173">
        <v>33</v>
      </c>
      <c r="V1173">
        <v>800</v>
      </c>
      <c r="W1173">
        <v>0</v>
      </c>
      <c r="X1173">
        <v>878.9</v>
      </c>
      <c r="Y1173">
        <v>0</v>
      </c>
      <c r="Z1173">
        <v>5035.9</v>
      </c>
      <c r="AA1173">
        <v>0</v>
      </c>
      <c r="AB1173">
        <v>3922.76</v>
      </c>
      <c r="AC1173">
        <v>0</v>
      </c>
      <c r="AD1173">
        <v>0</v>
      </c>
      <c r="AE1173">
        <v>0</v>
      </c>
      <c r="AF1173">
        <v>0</v>
      </c>
      <c r="AG1173">
        <v>545.35</v>
      </c>
      <c r="AH1173">
        <v>136.34</v>
      </c>
      <c r="AI1173">
        <v>20.45</v>
      </c>
      <c r="AJ1173">
        <v>409</v>
      </c>
      <c r="AK1173">
        <v>1090.7</v>
      </c>
      <c r="AL1173">
        <v>477.18</v>
      </c>
      <c r="AM1173">
        <v>47.72</v>
      </c>
      <c r="AN1173">
        <v>115.89</v>
      </c>
      <c r="AO1173">
        <v>54.53</v>
      </c>
      <c r="AP1173">
        <v>0</v>
      </c>
      <c r="AQ1173">
        <v>3852.76</v>
      </c>
      <c r="AR1173">
        <v>0</v>
      </c>
      <c r="AS1173">
        <v>0</v>
      </c>
      <c r="AT1173">
        <v>19419.34</v>
      </c>
      <c r="AU1173">
        <v>167</v>
      </c>
      <c r="AV1173">
        <v>2</v>
      </c>
      <c r="AW1173">
        <v>9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</row>
    <row r="1174" spans="1:62">
      <c r="A1174" t="s">
        <v>6674</v>
      </c>
      <c r="B1174" t="s">
        <v>5378</v>
      </c>
      <c r="C1174" t="s">
        <v>1159</v>
      </c>
      <c r="D1174">
        <v>9001295</v>
      </c>
      <c r="E1174" t="s">
        <v>4739</v>
      </c>
      <c r="F1174">
        <v>5.3</v>
      </c>
      <c r="G1174">
        <v>1908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216</v>
      </c>
      <c r="O1174">
        <v>0</v>
      </c>
      <c r="P1174">
        <v>0</v>
      </c>
      <c r="Q1174">
        <v>0</v>
      </c>
      <c r="R1174">
        <v>100</v>
      </c>
      <c r="S1174">
        <v>300</v>
      </c>
      <c r="T1174">
        <v>800</v>
      </c>
      <c r="U1174">
        <v>33</v>
      </c>
      <c r="V1174">
        <v>800</v>
      </c>
      <c r="W1174">
        <v>0</v>
      </c>
      <c r="X1174">
        <v>263.17</v>
      </c>
      <c r="Y1174">
        <v>0</v>
      </c>
      <c r="Z1174">
        <v>4420.17</v>
      </c>
      <c r="AA1174">
        <v>0</v>
      </c>
      <c r="AB1174">
        <v>2850.98</v>
      </c>
      <c r="AC1174">
        <v>0</v>
      </c>
      <c r="AD1174">
        <v>0</v>
      </c>
      <c r="AE1174">
        <v>0</v>
      </c>
      <c r="AF1174">
        <v>0</v>
      </c>
      <c r="AG1174">
        <v>769.08</v>
      </c>
      <c r="AH1174">
        <v>192.27</v>
      </c>
      <c r="AI1174">
        <v>28.84</v>
      </c>
      <c r="AJ1174">
        <v>577</v>
      </c>
      <c r="AK1174">
        <v>1538.15</v>
      </c>
      <c r="AL1174">
        <v>672.94</v>
      </c>
      <c r="AM1174">
        <v>67.29</v>
      </c>
      <c r="AN1174">
        <v>163.43</v>
      </c>
      <c r="AO1174">
        <v>76.91</v>
      </c>
      <c r="AP1174">
        <v>0</v>
      </c>
      <c r="AQ1174">
        <v>2780.98</v>
      </c>
      <c r="AR1174">
        <v>0</v>
      </c>
      <c r="AS1174">
        <v>0</v>
      </c>
      <c r="AT1174">
        <v>19238.6</v>
      </c>
      <c r="AU1174">
        <v>193.73</v>
      </c>
      <c r="AV1174">
        <v>2</v>
      </c>
      <c r="AW1174">
        <v>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>
      <c r="A1175" t="s">
        <v>6675</v>
      </c>
      <c r="B1175" t="s">
        <v>5378</v>
      </c>
      <c r="C1175" t="s">
        <v>1159</v>
      </c>
      <c r="D1175">
        <v>9001296</v>
      </c>
      <c r="E1175" t="s">
        <v>4683</v>
      </c>
      <c r="F1175">
        <v>4.9</v>
      </c>
      <c r="G1175">
        <v>1764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300</v>
      </c>
      <c r="S1175">
        <v>300</v>
      </c>
      <c r="T1175">
        <v>0</v>
      </c>
      <c r="U1175">
        <v>33</v>
      </c>
      <c r="V1175">
        <v>800</v>
      </c>
      <c r="W1175">
        <v>0</v>
      </c>
      <c r="X1175">
        <v>243.31</v>
      </c>
      <c r="Y1175">
        <v>0</v>
      </c>
      <c r="Z1175">
        <v>3440.31</v>
      </c>
      <c r="AA1175">
        <v>0</v>
      </c>
      <c r="AB1175">
        <v>2698.15</v>
      </c>
      <c r="AC1175">
        <v>0</v>
      </c>
      <c r="AD1175">
        <v>0</v>
      </c>
      <c r="AE1175">
        <v>0</v>
      </c>
      <c r="AF1175">
        <v>0</v>
      </c>
      <c r="AG1175">
        <v>355.51</v>
      </c>
      <c r="AH1175">
        <v>104.32</v>
      </c>
      <c r="AI1175">
        <v>13.33</v>
      </c>
      <c r="AJ1175">
        <v>267</v>
      </c>
      <c r="AK1175">
        <v>711.02</v>
      </c>
      <c r="AL1175">
        <v>365.12</v>
      </c>
      <c r="AM1175">
        <v>31.11</v>
      </c>
      <c r="AN1175">
        <v>75.55</v>
      </c>
      <c r="AO1175">
        <v>41.73</v>
      </c>
      <c r="AP1175">
        <v>0</v>
      </c>
      <c r="AQ1175">
        <v>2488.15</v>
      </c>
      <c r="AR1175">
        <v>0</v>
      </c>
      <c r="AS1175">
        <v>0</v>
      </c>
      <c r="AT1175">
        <v>15722.83</v>
      </c>
      <c r="AU1175">
        <v>97.04</v>
      </c>
      <c r="AV1175">
        <v>2</v>
      </c>
      <c r="AW1175">
        <v>9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</row>
    <row r="1176" spans="1:62">
      <c r="A1176" t="s">
        <v>6676</v>
      </c>
      <c r="B1176" t="s">
        <v>5378</v>
      </c>
      <c r="C1176" t="s">
        <v>1159</v>
      </c>
      <c r="D1176">
        <v>9001297</v>
      </c>
      <c r="E1176" t="s">
        <v>4585</v>
      </c>
      <c r="F1176">
        <v>7.3</v>
      </c>
      <c r="G1176">
        <v>2628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144</v>
      </c>
      <c r="O1176">
        <v>0</v>
      </c>
      <c r="P1176">
        <v>0</v>
      </c>
      <c r="Q1176">
        <v>0</v>
      </c>
      <c r="R1176">
        <v>100</v>
      </c>
      <c r="S1176">
        <v>300</v>
      </c>
      <c r="T1176">
        <v>0</v>
      </c>
      <c r="U1176">
        <v>33</v>
      </c>
      <c r="V1176">
        <v>800</v>
      </c>
      <c r="W1176">
        <v>0</v>
      </c>
      <c r="X1176">
        <v>362.48</v>
      </c>
      <c r="Y1176">
        <v>0</v>
      </c>
      <c r="Z1176">
        <v>4367.48</v>
      </c>
      <c r="AA1176">
        <v>0</v>
      </c>
      <c r="AB1176">
        <v>3137.43</v>
      </c>
      <c r="AC1176">
        <v>0</v>
      </c>
      <c r="AD1176">
        <v>0</v>
      </c>
      <c r="AE1176">
        <v>0</v>
      </c>
      <c r="AF1176">
        <v>0</v>
      </c>
      <c r="AG1176">
        <v>602.76</v>
      </c>
      <c r="AH1176">
        <v>150.69</v>
      </c>
      <c r="AI1176">
        <v>22.6</v>
      </c>
      <c r="AJ1176">
        <v>452</v>
      </c>
      <c r="AK1176">
        <v>1205.52</v>
      </c>
      <c r="AL1176">
        <v>527.41</v>
      </c>
      <c r="AM1176">
        <v>52.74</v>
      </c>
      <c r="AN1176">
        <v>128.09</v>
      </c>
      <c r="AO1176">
        <v>60.28</v>
      </c>
      <c r="AP1176">
        <v>0</v>
      </c>
      <c r="AQ1176">
        <v>10067.43</v>
      </c>
      <c r="AR1176">
        <v>0</v>
      </c>
      <c r="AS1176">
        <v>0</v>
      </c>
      <c r="AT1176">
        <v>14417.33</v>
      </c>
      <c r="AU1176">
        <v>0</v>
      </c>
      <c r="AV1176">
        <v>2</v>
      </c>
      <c r="AW1176">
        <v>9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</row>
    <row r="1177" spans="1:62">
      <c r="A1177" t="s">
        <v>6677</v>
      </c>
      <c r="B1177" t="s">
        <v>5378</v>
      </c>
      <c r="C1177" t="s">
        <v>1159</v>
      </c>
      <c r="D1177">
        <v>9001298</v>
      </c>
      <c r="E1177" t="s">
        <v>4651</v>
      </c>
      <c r="F1177">
        <v>6.1</v>
      </c>
      <c r="G1177">
        <v>2196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144</v>
      </c>
      <c r="O1177">
        <v>0</v>
      </c>
      <c r="P1177">
        <v>0</v>
      </c>
      <c r="Q1177">
        <v>0</v>
      </c>
      <c r="R1177">
        <v>100</v>
      </c>
      <c r="S1177">
        <v>300</v>
      </c>
      <c r="T1177">
        <v>0</v>
      </c>
      <c r="U1177">
        <v>33</v>
      </c>
      <c r="V1177">
        <v>800</v>
      </c>
      <c r="W1177">
        <v>0</v>
      </c>
      <c r="X1177">
        <v>1211.59</v>
      </c>
      <c r="Y1177">
        <v>0</v>
      </c>
      <c r="Z1177">
        <v>4784.59</v>
      </c>
      <c r="AA1177">
        <v>0</v>
      </c>
      <c r="AB1177">
        <v>4046.24</v>
      </c>
      <c r="AC1177">
        <v>0</v>
      </c>
      <c r="AD1177">
        <v>0</v>
      </c>
      <c r="AE1177">
        <v>0</v>
      </c>
      <c r="AF1177">
        <v>0</v>
      </c>
      <c r="AG1177">
        <v>353.76</v>
      </c>
      <c r="AH1177">
        <v>104.32</v>
      </c>
      <c r="AI1177">
        <v>13.27</v>
      </c>
      <c r="AJ1177">
        <v>265</v>
      </c>
      <c r="AK1177">
        <v>707.52</v>
      </c>
      <c r="AL1177">
        <v>365.12</v>
      </c>
      <c r="AM1177">
        <v>30.95</v>
      </c>
      <c r="AN1177">
        <v>75.17</v>
      </c>
      <c r="AO1177">
        <v>41.73</v>
      </c>
      <c r="AP1177">
        <v>0</v>
      </c>
      <c r="AQ1177">
        <v>3976.24</v>
      </c>
      <c r="AR1177">
        <v>0</v>
      </c>
      <c r="AS1177">
        <v>0</v>
      </c>
      <c r="AT1177">
        <v>12805.54</v>
      </c>
      <c r="AU1177">
        <v>0</v>
      </c>
      <c r="AV1177">
        <v>2</v>
      </c>
      <c r="AW1177">
        <v>9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>
      <c r="A1178" t="s">
        <v>6678</v>
      </c>
      <c r="B1178" t="s">
        <v>5378</v>
      </c>
      <c r="C1178" t="s">
        <v>1159</v>
      </c>
      <c r="D1178">
        <v>9001299</v>
      </c>
      <c r="E1178" t="s">
        <v>4675</v>
      </c>
      <c r="F1178">
        <v>6.1</v>
      </c>
      <c r="G1178">
        <v>2196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144</v>
      </c>
      <c r="O1178">
        <v>0</v>
      </c>
      <c r="P1178">
        <v>0</v>
      </c>
      <c r="Q1178">
        <v>0</v>
      </c>
      <c r="R1178">
        <v>100</v>
      </c>
      <c r="S1178">
        <v>300</v>
      </c>
      <c r="T1178">
        <v>0</v>
      </c>
      <c r="U1178">
        <v>33</v>
      </c>
      <c r="V1178">
        <v>800</v>
      </c>
      <c r="W1178">
        <v>0</v>
      </c>
      <c r="X1178">
        <v>1211.59</v>
      </c>
      <c r="Y1178">
        <v>0</v>
      </c>
      <c r="Z1178">
        <v>4784.59</v>
      </c>
      <c r="AA1178">
        <v>0</v>
      </c>
      <c r="AB1178">
        <v>4077.01</v>
      </c>
      <c r="AC1178">
        <v>0</v>
      </c>
      <c r="AD1178">
        <v>0</v>
      </c>
      <c r="AE1178">
        <v>0</v>
      </c>
      <c r="AF1178">
        <v>0</v>
      </c>
      <c r="AG1178">
        <v>336.64</v>
      </c>
      <c r="AH1178">
        <v>104.32</v>
      </c>
      <c r="AI1178">
        <v>12.62</v>
      </c>
      <c r="AJ1178">
        <v>252</v>
      </c>
      <c r="AK1178">
        <v>673.28</v>
      </c>
      <c r="AL1178">
        <v>365.12</v>
      </c>
      <c r="AM1178">
        <v>29.46</v>
      </c>
      <c r="AN1178">
        <v>71.54</v>
      </c>
      <c r="AO1178">
        <v>41.73</v>
      </c>
      <c r="AP1178">
        <v>0</v>
      </c>
      <c r="AQ1178">
        <v>7807.01</v>
      </c>
      <c r="AR1178">
        <v>0</v>
      </c>
      <c r="AS1178">
        <v>0</v>
      </c>
      <c r="AT1178">
        <v>12897.85</v>
      </c>
      <c r="AU1178">
        <v>0</v>
      </c>
      <c r="AV1178">
        <v>2</v>
      </c>
      <c r="AW1178">
        <v>9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</row>
    <row r="1179" spans="1:62">
      <c r="A1179" t="s">
        <v>6679</v>
      </c>
      <c r="B1179" t="s">
        <v>5378</v>
      </c>
      <c r="C1179" t="s">
        <v>1159</v>
      </c>
      <c r="D1179">
        <v>9001300</v>
      </c>
      <c r="E1179" t="s">
        <v>4671</v>
      </c>
      <c r="F1179">
        <v>6.1</v>
      </c>
      <c r="G1179">
        <v>2196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504</v>
      </c>
      <c r="O1179">
        <v>0</v>
      </c>
      <c r="P1179">
        <v>0</v>
      </c>
      <c r="Q1179">
        <v>0</v>
      </c>
      <c r="R1179">
        <v>100</v>
      </c>
      <c r="S1179">
        <v>300</v>
      </c>
      <c r="T1179">
        <v>0</v>
      </c>
      <c r="U1179">
        <v>33</v>
      </c>
      <c r="V1179">
        <v>800</v>
      </c>
      <c r="W1179">
        <v>0</v>
      </c>
      <c r="X1179">
        <v>302.9</v>
      </c>
      <c r="Y1179">
        <v>0</v>
      </c>
      <c r="Z1179">
        <v>4235.9</v>
      </c>
      <c r="AA1179">
        <v>0</v>
      </c>
      <c r="AB1179">
        <v>3330.07</v>
      </c>
      <c r="AC1179">
        <v>0</v>
      </c>
      <c r="AD1179">
        <v>0</v>
      </c>
      <c r="AE1179">
        <v>0</v>
      </c>
      <c r="AF1179">
        <v>0</v>
      </c>
      <c r="AG1179">
        <v>443.36</v>
      </c>
      <c r="AH1179">
        <v>110.84</v>
      </c>
      <c r="AI1179">
        <v>16.63</v>
      </c>
      <c r="AJ1179">
        <v>333</v>
      </c>
      <c r="AK1179">
        <v>886.72</v>
      </c>
      <c r="AL1179">
        <v>387.94</v>
      </c>
      <c r="AM1179">
        <v>38.79</v>
      </c>
      <c r="AN1179">
        <v>94.21</v>
      </c>
      <c r="AO1179">
        <v>44.34</v>
      </c>
      <c r="AP1179">
        <v>0</v>
      </c>
      <c r="AQ1179">
        <v>3260.07</v>
      </c>
      <c r="AR1179">
        <v>0</v>
      </c>
      <c r="AS1179">
        <v>0</v>
      </c>
      <c r="AT1179">
        <v>14124.41</v>
      </c>
      <c r="AU1179">
        <v>25.93</v>
      </c>
      <c r="AV1179">
        <v>2</v>
      </c>
      <c r="AW1179">
        <v>9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</row>
    <row r="1180" spans="1:62">
      <c r="A1180" t="s">
        <v>6680</v>
      </c>
      <c r="B1180" t="s">
        <v>5378</v>
      </c>
      <c r="C1180" t="s">
        <v>5614</v>
      </c>
      <c r="D1180">
        <v>9001301</v>
      </c>
      <c r="E1180" t="s">
        <v>4731</v>
      </c>
      <c r="F1180">
        <v>5.3</v>
      </c>
      <c r="G1180">
        <v>1908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100</v>
      </c>
      <c r="S1180">
        <v>300</v>
      </c>
      <c r="T1180">
        <v>0</v>
      </c>
      <c r="U1180">
        <v>33</v>
      </c>
      <c r="V1180">
        <v>800</v>
      </c>
      <c r="W1180">
        <v>0</v>
      </c>
      <c r="X1180">
        <v>10</v>
      </c>
      <c r="Y1180">
        <v>0</v>
      </c>
      <c r="Z1180">
        <v>3151</v>
      </c>
      <c r="AA1180">
        <v>0</v>
      </c>
      <c r="AB1180">
        <v>2332.75</v>
      </c>
      <c r="AC1180">
        <v>0</v>
      </c>
      <c r="AD1180">
        <v>0</v>
      </c>
      <c r="AE1180">
        <v>0</v>
      </c>
      <c r="AF1180">
        <v>0</v>
      </c>
      <c r="AG1180">
        <v>398</v>
      </c>
      <c r="AH1180">
        <v>104.32</v>
      </c>
      <c r="AI1180">
        <v>14.93</v>
      </c>
      <c r="AJ1180">
        <v>299</v>
      </c>
      <c r="AK1180">
        <v>796</v>
      </c>
      <c r="AL1180">
        <v>365.12</v>
      </c>
      <c r="AM1180">
        <v>34.83</v>
      </c>
      <c r="AN1180">
        <v>84.58</v>
      </c>
      <c r="AO1180">
        <v>41.73</v>
      </c>
      <c r="AP1180">
        <v>0</v>
      </c>
      <c r="AQ1180">
        <v>2262.75</v>
      </c>
      <c r="AR1180">
        <v>0</v>
      </c>
      <c r="AS1180">
        <v>0</v>
      </c>
      <c r="AT1180">
        <v>14678.69</v>
      </c>
      <c r="AU1180">
        <v>72.48</v>
      </c>
      <c r="AV1180">
        <v>2</v>
      </c>
      <c r="AW1180">
        <v>9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</row>
    <row r="1181" spans="1:62">
      <c r="A1181" t="s">
        <v>6681</v>
      </c>
      <c r="B1181" t="s">
        <v>5378</v>
      </c>
      <c r="C1181" t="s">
        <v>6682</v>
      </c>
      <c r="D1181">
        <v>9001302</v>
      </c>
      <c r="E1181" t="s">
        <v>4545</v>
      </c>
      <c r="F1181">
        <v>0</v>
      </c>
      <c r="G1181">
        <v>0</v>
      </c>
      <c r="H1181">
        <v>1343.84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1343.84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658.52</v>
      </c>
      <c r="AH1181">
        <v>164.63</v>
      </c>
      <c r="AI1181">
        <v>24.69</v>
      </c>
      <c r="AJ1181">
        <v>494</v>
      </c>
      <c r="AK1181">
        <v>1317.03</v>
      </c>
      <c r="AL1181">
        <v>576.2</v>
      </c>
      <c r="AM1181">
        <v>57.62</v>
      </c>
      <c r="AN1181">
        <v>139.93</v>
      </c>
      <c r="AO1181">
        <v>65.85</v>
      </c>
      <c r="AP1181">
        <v>0</v>
      </c>
      <c r="AQ1181">
        <v>0</v>
      </c>
      <c r="AR1181">
        <v>0</v>
      </c>
      <c r="AS1181">
        <v>0</v>
      </c>
      <c r="AT1181">
        <v>15668.16</v>
      </c>
      <c r="AU1181">
        <v>170.04</v>
      </c>
      <c r="AV1181">
        <v>2</v>
      </c>
      <c r="AW1181">
        <v>9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</row>
    <row r="1182" spans="1:62">
      <c r="A1182" t="s">
        <v>6683</v>
      </c>
      <c r="B1182" t="s">
        <v>5378</v>
      </c>
      <c r="C1182" t="s">
        <v>5420</v>
      </c>
      <c r="D1182">
        <v>9001303</v>
      </c>
      <c r="E1182" t="s">
        <v>4727</v>
      </c>
      <c r="F1182">
        <v>4.9</v>
      </c>
      <c r="G1182">
        <v>1764</v>
      </c>
      <c r="H1182">
        <v>0</v>
      </c>
      <c r="I1182">
        <v>0</v>
      </c>
      <c r="J1182">
        <v>162.21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300</v>
      </c>
      <c r="S1182">
        <v>300</v>
      </c>
      <c r="T1182">
        <v>0</v>
      </c>
      <c r="U1182">
        <v>33</v>
      </c>
      <c r="V1182">
        <v>800</v>
      </c>
      <c r="W1182">
        <v>0</v>
      </c>
      <c r="X1182">
        <v>486.62</v>
      </c>
      <c r="Y1182">
        <v>0</v>
      </c>
      <c r="Z1182">
        <v>3845.83</v>
      </c>
      <c r="AA1182">
        <v>0</v>
      </c>
      <c r="AB1182">
        <v>2789.21</v>
      </c>
      <c r="AC1182">
        <v>0</v>
      </c>
      <c r="AD1182">
        <v>0</v>
      </c>
      <c r="AE1182">
        <v>0</v>
      </c>
      <c r="AF1182">
        <v>0</v>
      </c>
      <c r="AG1182">
        <v>517.76</v>
      </c>
      <c r="AH1182">
        <v>129.44</v>
      </c>
      <c r="AI1182">
        <v>19.42</v>
      </c>
      <c r="AJ1182">
        <v>388</v>
      </c>
      <c r="AK1182">
        <v>1035.52</v>
      </c>
      <c r="AL1182">
        <v>453.04</v>
      </c>
      <c r="AM1182">
        <v>45.3</v>
      </c>
      <c r="AN1182">
        <v>110.02</v>
      </c>
      <c r="AO1182">
        <v>51.78</v>
      </c>
      <c r="AP1182">
        <v>0</v>
      </c>
      <c r="AQ1182">
        <v>2579.21</v>
      </c>
      <c r="AR1182">
        <v>0</v>
      </c>
      <c r="AS1182">
        <v>0</v>
      </c>
      <c r="AT1182">
        <v>13749.97</v>
      </c>
      <c r="AU1182">
        <v>35.12</v>
      </c>
      <c r="AV1182">
        <v>2</v>
      </c>
      <c r="AW1182">
        <v>9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</row>
    <row r="1183" spans="1:62">
      <c r="A1183" t="s">
        <v>6684</v>
      </c>
      <c r="B1183" t="s">
        <v>5378</v>
      </c>
      <c r="C1183" t="s">
        <v>5614</v>
      </c>
      <c r="D1183">
        <v>9001304</v>
      </c>
      <c r="E1183" t="s">
        <v>4896</v>
      </c>
      <c r="F1183">
        <v>6.3</v>
      </c>
      <c r="G1183">
        <v>2268</v>
      </c>
      <c r="H1183">
        <v>0</v>
      </c>
      <c r="I1183">
        <v>210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7</v>
      </c>
      <c r="R1183">
        <v>0</v>
      </c>
      <c r="S1183">
        <v>300</v>
      </c>
      <c r="T1183">
        <v>0</v>
      </c>
      <c r="U1183">
        <v>33</v>
      </c>
      <c r="V1183">
        <v>0</v>
      </c>
      <c r="W1183">
        <v>0</v>
      </c>
      <c r="X1183">
        <v>0</v>
      </c>
      <c r="Y1183">
        <v>0</v>
      </c>
      <c r="Z1183">
        <v>4688</v>
      </c>
      <c r="AA1183">
        <v>0</v>
      </c>
      <c r="AB1183">
        <v>3014.77</v>
      </c>
      <c r="AC1183">
        <v>0</v>
      </c>
      <c r="AD1183">
        <v>0</v>
      </c>
      <c r="AE1183">
        <v>0</v>
      </c>
      <c r="AF1183">
        <v>0</v>
      </c>
      <c r="AG1183">
        <v>789.84</v>
      </c>
      <c r="AH1183">
        <v>197.46</v>
      </c>
      <c r="AI1183">
        <v>29.62</v>
      </c>
      <c r="AJ1183">
        <v>592</v>
      </c>
      <c r="AK1183">
        <v>1579.68</v>
      </c>
      <c r="AL1183">
        <v>691.11</v>
      </c>
      <c r="AM1183">
        <v>69.11</v>
      </c>
      <c r="AN1183">
        <v>167.84</v>
      </c>
      <c r="AO1183">
        <v>78.98</v>
      </c>
      <c r="AP1183">
        <v>0</v>
      </c>
      <c r="AQ1183">
        <v>7077.08</v>
      </c>
      <c r="AR1183">
        <v>62.31</v>
      </c>
      <c r="AS1183">
        <v>0</v>
      </c>
      <c r="AT1183">
        <v>20074.72</v>
      </c>
      <c r="AU1183">
        <v>152.24</v>
      </c>
      <c r="AV1183">
        <v>2</v>
      </c>
      <c r="AW1183">
        <v>9</v>
      </c>
      <c r="AX1183">
        <v>370</v>
      </c>
      <c r="AY1183">
        <v>1000</v>
      </c>
      <c r="AZ1183">
        <v>500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>
      <c r="A1184" t="s">
        <v>6685</v>
      </c>
      <c r="B1184" t="s">
        <v>5378</v>
      </c>
      <c r="C1184" t="s">
        <v>5705</v>
      </c>
      <c r="D1184">
        <v>9001305</v>
      </c>
      <c r="E1184" t="s">
        <v>3123</v>
      </c>
      <c r="F1184">
        <v>5.9</v>
      </c>
      <c r="G1184">
        <v>2124</v>
      </c>
      <c r="H1184">
        <v>0</v>
      </c>
      <c r="I1184">
        <v>239</v>
      </c>
      <c r="J1184">
        <v>0</v>
      </c>
      <c r="K1184">
        <v>0</v>
      </c>
      <c r="L1184">
        <v>0</v>
      </c>
      <c r="M1184">
        <v>0</v>
      </c>
      <c r="N1184">
        <v>504</v>
      </c>
      <c r="O1184">
        <v>0</v>
      </c>
      <c r="P1184">
        <v>0</v>
      </c>
      <c r="Q1184">
        <v>0</v>
      </c>
      <c r="R1184">
        <v>0</v>
      </c>
      <c r="S1184">
        <v>300</v>
      </c>
      <c r="T1184">
        <v>0</v>
      </c>
      <c r="U1184">
        <v>33</v>
      </c>
      <c r="V1184">
        <v>0</v>
      </c>
      <c r="W1184">
        <v>0</v>
      </c>
      <c r="X1184">
        <v>292.97</v>
      </c>
      <c r="Y1184">
        <v>0</v>
      </c>
      <c r="Z1184">
        <v>6602.97</v>
      </c>
      <c r="AA1184">
        <v>0</v>
      </c>
      <c r="AB1184">
        <v>5219.21</v>
      </c>
      <c r="AC1184">
        <v>0</v>
      </c>
      <c r="AD1184">
        <v>0</v>
      </c>
      <c r="AE1184">
        <v>0</v>
      </c>
      <c r="AF1184">
        <v>0</v>
      </c>
      <c r="AG1184">
        <v>629.28</v>
      </c>
      <c r="AH1184">
        <v>157.32</v>
      </c>
      <c r="AI1184">
        <v>23.6</v>
      </c>
      <c r="AJ1184">
        <v>472</v>
      </c>
      <c r="AK1184">
        <v>1258.56</v>
      </c>
      <c r="AL1184">
        <v>550.62</v>
      </c>
      <c r="AM1184">
        <v>55.06</v>
      </c>
      <c r="AN1184">
        <v>133.72</v>
      </c>
      <c r="AO1184">
        <v>62.93</v>
      </c>
      <c r="AP1184">
        <v>0</v>
      </c>
      <c r="AQ1184">
        <v>8318.77</v>
      </c>
      <c r="AR1184">
        <v>99.56</v>
      </c>
      <c r="AS1184">
        <v>0</v>
      </c>
      <c r="AT1184">
        <v>18819.71</v>
      </c>
      <c r="AU1184">
        <v>114.59</v>
      </c>
      <c r="AV1184">
        <v>2</v>
      </c>
      <c r="AW1184">
        <v>9</v>
      </c>
      <c r="AX1184">
        <v>1110</v>
      </c>
      <c r="AY1184">
        <v>1000</v>
      </c>
      <c r="AZ1184">
        <v>1000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</row>
    <row r="1185" spans="1:62">
      <c r="A1185" t="s">
        <v>6686</v>
      </c>
      <c r="B1185" t="s">
        <v>5378</v>
      </c>
      <c r="C1185" t="s">
        <v>5574</v>
      </c>
      <c r="D1185">
        <v>9001306</v>
      </c>
      <c r="E1185" t="s">
        <v>4971</v>
      </c>
      <c r="F1185">
        <v>5.5</v>
      </c>
      <c r="G1185">
        <v>1980</v>
      </c>
      <c r="H1185">
        <v>0</v>
      </c>
      <c r="I1185">
        <v>210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300</v>
      </c>
      <c r="T1185">
        <v>0</v>
      </c>
      <c r="U1185">
        <v>33</v>
      </c>
      <c r="V1185">
        <v>0</v>
      </c>
      <c r="W1185">
        <v>0</v>
      </c>
      <c r="X1185">
        <v>273.1</v>
      </c>
      <c r="Y1185">
        <v>0</v>
      </c>
      <c r="Z1185">
        <v>5896.1</v>
      </c>
      <c r="AA1185">
        <v>0</v>
      </c>
      <c r="AB1185">
        <v>4279.25</v>
      </c>
      <c r="AC1185">
        <v>0</v>
      </c>
      <c r="AD1185">
        <v>0</v>
      </c>
      <c r="AE1185">
        <v>0</v>
      </c>
      <c r="AF1185">
        <v>0</v>
      </c>
      <c r="AG1185">
        <v>739.6</v>
      </c>
      <c r="AH1185">
        <v>184.9</v>
      </c>
      <c r="AI1185">
        <v>27.74</v>
      </c>
      <c r="AJ1185">
        <v>555</v>
      </c>
      <c r="AK1185">
        <v>1479.2</v>
      </c>
      <c r="AL1185">
        <v>647.15</v>
      </c>
      <c r="AM1185">
        <v>64.72</v>
      </c>
      <c r="AN1185">
        <v>157.17</v>
      </c>
      <c r="AO1185">
        <v>73.96</v>
      </c>
      <c r="AP1185">
        <v>0</v>
      </c>
      <c r="AQ1185">
        <v>8586.86</v>
      </c>
      <c r="AR1185">
        <v>107.61</v>
      </c>
      <c r="AS1185">
        <v>0</v>
      </c>
      <c r="AT1185">
        <v>19922.19</v>
      </c>
      <c r="AU1185">
        <v>147.67</v>
      </c>
      <c r="AV1185">
        <v>2</v>
      </c>
      <c r="AW1185">
        <v>9</v>
      </c>
      <c r="AX1185">
        <v>1100</v>
      </c>
      <c r="AY1185">
        <v>1000</v>
      </c>
      <c r="AZ1185">
        <v>1000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>
      <c r="A1186" t="s">
        <v>6687</v>
      </c>
      <c r="B1186" t="s">
        <v>5378</v>
      </c>
      <c r="C1186" t="s">
        <v>5616</v>
      </c>
      <c r="D1186">
        <v>9001307</v>
      </c>
      <c r="E1186" t="s">
        <v>4900</v>
      </c>
      <c r="F1186">
        <v>6.3</v>
      </c>
      <c r="G1186">
        <v>2268</v>
      </c>
      <c r="H1186">
        <v>0</v>
      </c>
      <c r="I1186">
        <v>243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7</v>
      </c>
      <c r="R1186">
        <v>0</v>
      </c>
      <c r="S1186">
        <v>300</v>
      </c>
      <c r="T1186">
        <v>0</v>
      </c>
      <c r="U1186">
        <v>33</v>
      </c>
      <c r="V1186">
        <v>0</v>
      </c>
      <c r="W1186">
        <v>0</v>
      </c>
      <c r="X1186">
        <v>0</v>
      </c>
      <c r="Y1186">
        <v>0</v>
      </c>
      <c r="Z1186">
        <v>4721</v>
      </c>
      <c r="AA1186">
        <v>0</v>
      </c>
      <c r="AB1186">
        <v>3011.54</v>
      </c>
      <c r="AC1186">
        <v>0</v>
      </c>
      <c r="AD1186">
        <v>0</v>
      </c>
      <c r="AE1186">
        <v>0</v>
      </c>
      <c r="AF1186">
        <v>0</v>
      </c>
      <c r="AG1186">
        <v>792.48</v>
      </c>
      <c r="AH1186">
        <v>198.12</v>
      </c>
      <c r="AI1186">
        <v>29.72</v>
      </c>
      <c r="AJ1186">
        <v>594</v>
      </c>
      <c r="AK1186">
        <v>1584.96</v>
      </c>
      <c r="AL1186">
        <v>693.42</v>
      </c>
      <c r="AM1186">
        <v>69.34</v>
      </c>
      <c r="AN1186">
        <v>168.4</v>
      </c>
      <c r="AO1186">
        <v>79.25</v>
      </c>
      <c r="AP1186">
        <v>0</v>
      </c>
      <c r="AQ1186">
        <v>8104.68</v>
      </c>
      <c r="AR1186">
        <v>93.14</v>
      </c>
      <c r="AS1186">
        <v>0</v>
      </c>
      <c r="AT1186">
        <v>19868.74</v>
      </c>
      <c r="AU1186">
        <v>146.06</v>
      </c>
      <c r="AV1186">
        <v>2</v>
      </c>
      <c r="AW1186">
        <v>9</v>
      </c>
      <c r="AX1186">
        <v>370</v>
      </c>
      <c r="AY1186">
        <v>1000</v>
      </c>
      <c r="AZ1186">
        <v>500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>
      <c r="A1187" t="s">
        <v>6688</v>
      </c>
      <c r="B1187" t="s">
        <v>5378</v>
      </c>
      <c r="C1187" t="s">
        <v>5574</v>
      </c>
      <c r="D1187">
        <v>9001308</v>
      </c>
      <c r="E1187" t="s">
        <v>1711</v>
      </c>
      <c r="F1187">
        <v>5.5</v>
      </c>
      <c r="G1187">
        <v>1980</v>
      </c>
      <c r="H1187">
        <v>0</v>
      </c>
      <c r="I1187">
        <v>194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300</v>
      </c>
      <c r="T1187">
        <v>0</v>
      </c>
      <c r="U1187">
        <v>33</v>
      </c>
      <c r="V1187">
        <v>0</v>
      </c>
      <c r="W1187">
        <v>0</v>
      </c>
      <c r="X1187">
        <v>273.1</v>
      </c>
      <c r="Y1187">
        <v>0</v>
      </c>
      <c r="Z1187">
        <v>5880.1</v>
      </c>
      <c r="AA1187">
        <v>0</v>
      </c>
      <c r="AB1187">
        <v>4332.31</v>
      </c>
      <c r="AC1187">
        <v>0</v>
      </c>
      <c r="AD1187">
        <v>0</v>
      </c>
      <c r="AE1187">
        <v>0</v>
      </c>
      <c r="AF1187">
        <v>0</v>
      </c>
      <c r="AG1187">
        <v>738.32</v>
      </c>
      <c r="AH1187">
        <v>184.58</v>
      </c>
      <c r="AI1187">
        <v>27.69</v>
      </c>
      <c r="AJ1187">
        <v>554</v>
      </c>
      <c r="AK1187">
        <v>1476.64</v>
      </c>
      <c r="AL1187">
        <v>646.03</v>
      </c>
      <c r="AM1187">
        <v>64.6</v>
      </c>
      <c r="AN1187">
        <v>156.89</v>
      </c>
      <c r="AO1187">
        <v>73.83</v>
      </c>
      <c r="AP1187">
        <v>0</v>
      </c>
      <c r="AQ1187">
        <v>6373.51</v>
      </c>
      <c r="AR1187">
        <v>41.2</v>
      </c>
      <c r="AS1187">
        <v>0</v>
      </c>
      <c r="AT1187">
        <v>19882.14</v>
      </c>
      <c r="AU1187">
        <v>146.46</v>
      </c>
      <c r="AV1187">
        <v>2</v>
      </c>
      <c r="AW1187">
        <v>9</v>
      </c>
      <c r="AX1187">
        <v>1100</v>
      </c>
      <c r="AY1187">
        <v>1000</v>
      </c>
      <c r="AZ1187">
        <v>1000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</row>
    <row r="1188" spans="1:62">
      <c r="A1188" t="s">
        <v>6689</v>
      </c>
      <c r="B1188" t="s">
        <v>5378</v>
      </c>
      <c r="C1188" t="s">
        <v>5547</v>
      </c>
      <c r="D1188">
        <v>9001309</v>
      </c>
      <c r="E1188" t="s">
        <v>4797</v>
      </c>
      <c r="F1188">
        <v>5.9</v>
      </c>
      <c r="G1188">
        <v>2124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7</v>
      </c>
      <c r="R1188">
        <v>0</v>
      </c>
      <c r="S1188">
        <v>300</v>
      </c>
      <c r="T1188">
        <v>0</v>
      </c>
      <c r="U1188">
        <v>33</v>
      </c>
      <c r="V1188">
        <v>0</v>
      </c>
      <c r="W1188">
        <v>0</v>
      </c>
      <c r="X1188">
        <v>0</v>
      </c>
      <c r="Y1188">
        <v>0</v>
      </c>
      <c r="Z1188">
        <v>5574</v>
      </c>
      <c r="AA1188">
        <v>0</v>
      </c>
      <c r="AB1188">
        <v>3817.82</v>
      </c>
      <c r="AC1188">
        <v>0</v>
      </c>
      <c r="AD1188">
        <v>0</v>
      </c>
      <c r="AE1188">
        <v>0</v>
      </c>
      <c r="AF1188">
        <v>0</v>
      </c>
      <c r="AG1188">
        <v>860.72</v>
      </c>
      <c r="AH1188">
        <v>215.18</v>
      </c>
      <c r="AI1188">
        <v>32.28</v>
      </c>
      <c r="AJ1188">
        <v>646</v>
      </c>
      <c r="AK1188">
        <v>1721.44</v>
      </c>
      <c r="AL1188">
        <v>753.13</v>
      </c>
      <c r="AM1188">
        <v>75.31</v>
      </c>
      <c r="AN1188">
        <v>182.9</v>
      </c>
      <c r="AO1188">
        <v>86.07</v>
      </c>
      <c r="AP1188">
        <v>0</v>
      </c>
      <c r="AQ1188">
        <v>3817.82</v>
      </c>
      <c r="AR1188">
        <v>0</v>
      </c>
      <c r="AS1188">
        <v>0</v>
      </c>
      <c r="AT1188">
        <v>21881.9</v>
      </c>
      <c r="AU1188">
        <v>241.92</v>
      </c>
      <c r="AV1188">
        <v>2</v>
      </c>
      <c r="AW1188">
        <v>9</v>
      </c>
      <c r="AX1188">
        <v>1110</v>
      </c>
      <c r="AY1188">
        <v>1000</v>
      </c>
      <c r="AZ1188">
        <v>1000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</row>
    <row r="1189" spans="1:62">
      <c r="A1189" t="s">
        <v>6690</v>
      </c>
      <c r="B1189" t="s">
        <v>5378</v>
      </c>
      <c r="C1189" t="s">
        <v>5556</v>
      </c>
      <c r="D1189">
        <v>9001310</v>
      </c>
      <c r="E1189" t="s">
        <v>4978</v>
      </c>
      <c r="F1189">
        <v>5.3</v>
      </c>
      <c r="G1189">
        <v>1908</v>
      </c>
      <c r="H1189">
        <v>0</v>
      </c>
      <c r="I1189">
        <v>178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300</v>
      </c>
      <c r="T1189">
        <v>0</v>
      </c>
      <c r="U1189">
        <v>33</v>
      </c>
      <c r="V1189">
        <v>0</v>
      </c>
      <c r="W1189">
        <v>0</v>
      </c>
      <c r="X1189">
        <v>0</v>
      </c>
      <c r="Y1189">
        <v>0</v>
      </c>
      <c r="Z1189">
        <v>5529</v>
      </c>
      <c r="AA1189">
        <v>0</v>
      </c>
      <c r="AB1189">
        <v>3903.03</v>
      </c>
      <c r="AC1189">
        <v>0</v>
      </c>
      <c r="AD1189">
        <v>0</v>
      </c>
      <c r="AE1189">
        <v>0</v>
      </c>
      <c r="AF1189">
        <v>0</v>
      </c>
      <c r="AG1189">
        <v>732.08</v>
      </c>
      <c r="AH1189">
        <v>183.02</v>
      </c>
      <c r="AI1189">
        <v>27.45</v>
      </c>
      <c r="AJ1189">
        <v>549</v>
      </c>
      <c r="AK1189">
        <v>1464.16</v>
      </c>
      <c r="AL1189">
        <v>640.57</v>
      </c>
      <c r="AM1189">
        <v>64.06</v>
      </c>
      <c r="AN1189">
        <v>155.57</v>
      </c>
      <c r="AO1189">
        <v>73.21</v>
      </c>
      <c r="AP1189">
        <v>0</v>
      </c>
      <c r="AQ1189">
        <v>12035.45</v>
      </c>
      <c r="AR1189">
        <v>132.42</v>
      </c>
      <c r="AS1189">
        <v>0</v>
      </c>
      <c r="AT1189">
        <v>19414.16</v>
      </c>
      <c r="AU1189">
        <v>132.42</v>
      </c>
      <c r="AV1189">
        <v>2</v>
      </c>
      <c r="AW1189">
        <v>9</v>
      </c>
      <c r="AX1189">
        <v>1110</v>
      </c>
      <c r="AY1189">
        <v>1000</v>
      </c>
      <c r="AZ1189">
        <v>1000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</row>
    <row r="1190" spans="1:62">
      <c r="A1190" t="s">
        <v>6691</v>
      </c>
      <c r="B1190" t="s">
        <v>5378</v>
      </c>
      <c r="C1190" t="s">
        <v>5614</v>
      </c>
      <c r="D1190">
        <v>9001311</v>
      </c>
      <c r="E1190" t="s">
        <v>4904</v>
      </c>
      <c r="F1190">
        <v>6.1</v>
      </c>
      <c r="G1190">
        <v>2196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300</v>
      </c>
      <c r="T1190">
        <v>0</v>
      </c>
      <c r="U1190">
        <v>33</v>
      </c>
      <c r="V1190">
        <v>0</v>
      </c>
      <c r="W1190">
        <v>0</v>
      </c>
      <c r="X1190">
        <v>312.9</v>
      </c>
      <c r="Y1190">
        <v>0</v>
      </c>
      <c r="Z1190">
        <v>5951.9</v>
      </c>
      <c r="AA1190">
        <v>0</v>
      </c>
      <c r="AB1190">
        <v>4090.45</v>
      </c>
      <c r="AC1190">
        <v>0</v>
      </c>
      <c r="AD1190">
        <v>0</v>
      </c>
      <c r="AE1190">
        <v>0</v>
      </c>
      <c r="AF1190">
        <v>0</v>
      </c>
      <c r="AG1190">
        <v>865.92</v>
      </c>
      <c r="AH1190">
        <v>216.48</v>
      </c>
      <c r="AI1190">
        <v>32.47</v>
      </c>
      <c r="AJ1190">
        <v>649</v>
      </c>
      <c r="AK1190">
        <v>1731.84</v>
      </c>
      <c r="AL1190">
        <v>757.68</v>
      </c>
      <c r="AM1190">
        <v>75.77</v>
      </c>
      <c r="AN1190">
        <v>184.01</v>
      </c>
      <c r="AO1190">
        <v>86.59</v>
      </c>
      <c r="AP1190">
        <v>0</v>
      </c>
      <c r="AQ1190">
        <v>8186.03</v>
      </c>
      <c r="AR1190">
        <v>95.58</v>
      </c>
      <c r="AS1190">
        <v>0</v>
      </c>
      <c r="AT1190">
        <v>23030.31</v>
      </c>
      <c r="AU1190">
        <v>240.91</v>
      </c>
      <c r="AV1190">
        <v>2</v>
      </c>
      <c r="AW1190">
        <v>9</v>
      </c>
      <c r="AX1190">
        <v>1110</v>
      </c>
      <c r="AY1190">
        <v>1000</v>
      </c>
      <c r="AZ1190">
        <v>1000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>
      <c r="A1191" t="s">
        <v>6692</v>
      </c>
      <c r="B1191" t="s">
        <v>5378</v>
      </c>
      <c r="C1191" t="s">
        <v>5614</v>
      </c>
      <c r="D1191">
        <v>9001312</v>
      </c>
      <c r="E1191" t="s">
        <v>4908</v>
      </c>
      <c r="F1191">
        <v>5.9</v>
      </c>
      <c r="G1191">
        <v>2124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7</v>
      </c>
      <c r="R1191">
        <v>0</v>
      </c>
      <c r="S1191">
        <v>300</v>
      </c>
      <c r="T1191">
        <v>0</v>
      </c>
      <c r="U1191">
        <v>33</v>
      </c>
      <c r="V1191">
        <v>0</v>
      </c>
      <c r="W1191">
        <v>0</v>
      </c>
      <c r="X1191">
        <v>0</v>
      </c>
      <c r="Y1191">
        <v>0</v>
      </c>
      <c r="Z1191">
        <v>5574</v>
      </c>
      <c r="AA1191">
        <v>0</v>
      </c>
      <c r="AB1191">
        <v>3673.28</v>
      </c>
      <c r="AC1191">
        <v>0</v>
      </c>
      <c r="AD1191">
        <v>0</v>
      </c>
      <c r="AE1191">
        <v>0</v>
      </c>
      <c r="AF1191">
        <v>0</v>
      </c>
      <c r="AG1191">
        <v>860.72</v>
      </c>
      <c r="AH1191">
        <v>215.18</v>
      </c>
      <c r="AI1191">
        <v>32.28</v>
      </c>
      <c r="AJ1191">
        <v>646</v>
      </c>
      <c r="AK1191">
        <v>1721.44</v>
      </c>
      <c r="AL1191">
        <v>753.13</v>
      </c>
      <c r="AM1191">
        <v>75.31</v>
      </c>
      <c r="AN1191">
        <v>182.9</v>
      </c>
      <c r="AO1191">
        <v>86.07</v>
      </c>
      <c r="AP1191">
        <v>0</v>
      </c>
      <c r="AQ1191">
        <v>9817.82</v>
      </c>
      <c r="AR1191">
        <v>144.54</v>
      </c>
      <c r="AS1191">
        <v>0</v>
      </c>
      <c r="AT1191">
        <v>22008.94</v>
      </c>
      <c r="AU1191">
        <v>210.27</v>
      </c>
      <c r="AV1191">
        <v>2</v>
      </c>
      <c r="AW1191">
        <v>9</v>
      </c>
      <c r="AX1191">
        <v>1110</v>
      </c>
      <c r="AY1191">
        <v>1000</v>
      </c>
      <c r="AZ1191">
        <v>1000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</row>
    <row r="1192" spans="1:62">
      <c r="A1192" t="s">
        <v>6693</v>
      </c>
      <c r="B1192" t="s">
        <v>5378</v>
      </c>
      <c r="C1192" t="s">
        <v>5589</v>
      </c>
      <c r="D1192">
        <v>9001314</v>
      </c>
      <c r="E1192" t="s">
        <v>4801</v>
      </c>
      <c r="F1192">
        <v>5.1</v>
      </c>
      <c r="G1192">
        <v>1836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300</v>
      </c>
      <c r="T1192">
        <v>0</v>
      </c>
      <c r="U1192">
        <v>33</v>
      </c>
      <c r="V1192">
        <v>0</v>
      </c>
      <c r="W1192">
        <v>0</v>
      </c>
      <c r="X1192">
        <v>0</v>
      </c>
      <c r="Y1192">
        <v>0</v>
      </c>
      <c r="Z1192">
        <v>5279</v>
      </c>
      <c r="AA1192">
        <v>0</v>
      </c>
      <c r="AB1192">
        <v>3736.18</v>
      </c>
      <c r="AC1192">
        <v>0</v>
      </c>
      <c r="AD1192">
        <v>0</v>
      </c>
      <c r="AE1192">
        <v>0</v>
      </c>
      <c r="AF1192">
        <v>0</v>
      </c>
      <c r="AG1192">
        <v>714.72</v>
      </c>
      <c r="AH1192">
        <v>178.68</v>
      </c>
      <c r="AI1192">
        <v>26.8</v>
      </c>
      <c r="AJ1192">
        <v>536</v>
      </c>
      <c r="AK1192">
        <v>1429.44</v>
      </c>
      <c r="AL1192">
        <v>625.38</v>
      </c>
      <c r="AM1192">
        <v>62.54</v>
      </c>
      <c r="AN1192">
        <v>151.88</v>
      </c>
      <c r="AO1192">
        <v>71.47</v>
      </c>
      <c r="AP1192">
        <v>0</v>
      </c>
      <c r="AQ1192">
        <v>7820.8</v>
      </c>
      <c r="AR1192">
        <v>84.62</v>
      </c>
      <c r="AS1192">
        <v>0</v>
      </c>
      <c r="AT1192">
        <v>18871.3</v>
      </c>
      <c r="AU1192">
        <v>116.14</v>
      </c>
      <c r="AV1192">
        <v>2</v>
      </c>
      <c r="AW1192">
        <v>9</v>
      </c>
      <c r="AX1192">
        <v>1110</v>
      </c>
      <c r="AY1192">
        <v>1000</v>
      </c>
      <c r="AZ1192">
        <v>1000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</row>
    <row r="1193" spans="1:62">
      <c r="A1193" t="s">
        <v>6694</v>
      </c>
      <c r="B1193" t="s">
        <v>5378</v>
      </c>
      <c r="C1193" t="s">
        <v>5583</v>
      </c>
      <c r="D1193">
        <v>9001315</v>
      </c>
      <c r="E1193" t="s">
        <v>4805</v>
      </c>
      <c r="F1193">
        <v>5.1</v>
      </c>
      <c r="G1193">
        <v>1836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300</v>
      </c>
      <c r="T1193">
        <v>0</v>
      </c>
      <c r="U1193">
        <v>33</v>
      </c>
      <c r="V1193">
        <v>0</v>
      </c>
      <c r="W1193">
        <v>0</v>
      </c>
      <c r="X1193">
        <v>253.24</v>
      </c>
      <c r="Y1193">
        <v>0</v>
      </c>
      <c r="Z1193">
        <v>5532.24</v>
      </c>
      <c r="AA1193">
        <v>0</v>
      </c>
      <c r="AB1193">
        <v>3953.3</v>
      </c>
      <c r="AC1193">
        <v>0</v>
      </c>
      <c r="AD1193">
        <v>0</v>
      </c>
      <c r="AE1193">
        <v>0</v>
      </c>
      <c r="AF1193">
        <v>0</v>
      </c>
      <c r="AG1193">
        <v>714.72</v>
      </c>
      <c r="AH1193">
        <v>178.68</v>
      </c>
      <c r="AI1193">
        <v>26.8</v>
      </c>
      <c r="AJ1193">
        <v>536</v>
      </c>
      <c r="AK1193">
        <v>1429.44</v>
      </c>
      <c r="AL1193">
        <v>625.38</v>
      </c>
      <c r="AM1193">
        <v>62.54</v>
      </c>
      <c r="AN1193">
        <v>151.88</v>
      </c>
      <c r="AO1193">
        <v>71.47</v>
      </c>
      <c r="AP1193">
        <v>0</v>
      </c>
      <c r="AQ1193">
        <v>10274.04</v>
      </c>
      <c r="AR1193">
        <v>120.74</v>
      </c>
      <c r="AS1193">
        <v>0</v>
      </c>
      <c r="AT1193">
        <v>19024.54</v>
      </c>
      <c r="AU1193">
        <v>120.74</v>
      </c>
      <c r="AV1193">
        <v>2</v>
      </c>
      <c r="AW1193">
        <v>9</v>
      </c>
      <c r="AX1193">
        <v>1110</v>
      </c>
      <c r="AY1193">
        <v>1000</v>
      </c>
      <c r="AZ1193">
        <v>1000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</row>
    <row r="1194" spans="1:62">
      <c r="A1194" t="s">
        <v>6695</v>
      </c>
      <c r="B1194" t="s">
        <v>5378</v>
      </c>
      <c r="C1194" t="s">
        <v>5645</v>
      </c>
      <c r="D1194">
        <v>9001316</v>
      </c>
      <c r="E1194" t="s">
        <v>4813</v>
      </c>
      <c r="F1194">
        <v>5.9</v>
      </c>
      <c r="G1194">
        <v>2124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864</v>
      </c>
      <c r="O1194">
        <v>0</v>
      </c>
      <c r="P1194">
        <v>0</v>
      </c>
      <c r="Q1194">
        <v>0</v>
      </c>
      <c r="R1194">
        <v>0</v>
      </c>
      <c r="S1194">
        <v>300</v>
      </c>
      <c r="T1194">
        <v>0</v>
      </c>
      <c r="U1194">
        <v>33</v>
      </c>
      <c r="V1194">
        <v>0</v>
      </c>
      <c r="W1194">
        <v>0</v>
      </c>
      <c r="X1194">
        <v>60</v>
      </c>
      <c r="Y1194">
        <v>0</v>
      </c>
      <c r="Z1194">
        <v>5251</v>
      </c>
      <c r="AA1194">
        <v>0</v>
      </c>
      <c r="AB1194">
        <v>3932.6</v>
      </c>
      <c r="AC1194">
        <v>0</v>
      </c>
      <c r="AD1194">
        <v>0</v>
      </c>
      <c r="AE1194">
        <v>0</v>
      </c>
      <c r="AF1194">
        <v>0</v>
      </c>
      <c r="AG1194">
        <v>619.28</v>
      </c>
      <c r="AH1194">
        <v>154.82</v>
      </c>
      <c r="AI1194">
        <v>23.22</v>
      </c>
      <c r="AJ1194">
        <v>464</v>
      </c>
      <c r="AK1194">
        <v>1238.56</v>
      </c>
      <c r="AL1194">
        <v>541.87</v>
      </c>
      <c r="AM1194">
        <v>54.19</v>
      </c>
      <c r="AN1194">
        <v>131.6</v>
      </c>
      <c r="AO1194">
        <v>61.93</v>
      </c>
      <c r="AP1194">
        <v>0</v>
      </c>
      <c r="AQ1194">
        <v>9187.68</v>
      </c>
      <c r="AR1194">
        <v>55.08</v>
      </c>
      <c r="AS1194">
        <v>0</v>
      </c>
      <c r="AT1194">
        <v>16836.11</v>
      </c>
      <c r="AU1194">
        <v>55.08</v>
      </c>
      <c r="AV1194">
        <v>2</v>
      </c>
      <c r="AW1194">
        <v>9</v>
      </c>
      <c r="AX1194">
        <v>370</v>
      </c>
      <c r="AY1194">
        <v>1000</v>
      </c>
      <c r="AZ1194">
        <v>500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</row>
    <row r="1195" spans="1:62">
      <c r="A1195" t="s">
        <v>6696</v>
      </c>
      <c r="B1195" t="s">
        <v>5378</v>
      </c>
      <c r="C1195" t="s">
        <v>5645</v>
      </c>
      <c r="D1195">
        <v>9001317</v>
      </c>
      <c r="E1195" t="s">
        <v>4833</v>
      </c>
      <c r="F1195">
        <v>5.9</v>
      </c>
      <c r="G1195">
        <v>2124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504</v>
      </c>
      <c r="O1195">
        <v>0</v>
      </c>
      <c r="P1195">
        <v>0</v>
      </c>
      <c r="Q1195">
        <v>0</v>
      </c>
      <c r="R1195">
        <v>0</v>
      </c>
      <c r="S1195">
        <v>300</v>
      </c>
      <c r="T1195">
        <v>0</v>
      </c>
      <c r="U1195">
        <v>33</v>
      </c>
      <c r="V1195">
        <v>0</v>
      </c>
      <c r="W1195">
        <v>0</v>
      </c>
      <c r="X1195">
        <v>10</v>
      </c>
      <c r="Y1195">
        <v>0</v>
      </c>
      <c r="Z1195">
        <v>6081</v>
      </c>
      <c r="AA1195">
        <v>0</v>
      </c>
      <c r="AB1195">
        <v>4674.04</v>
      </c>
      <c r="AC1195">
        <v>0</v>
      </c>
      <c r="AD1195">
        <v>0</v>
      </c>
      <c r="AE1195">
        <v>0</v>
      </c>
      <c r="AF1195">
        <v>0</v>
      </c>
      <c r="AG1195">
        <v>689.68</v>
      </c>
      <c r="AH1195">
        <v>172.42</v>
      </c>
      <c r="AI1195">
        <v>25.86</v>
      </c>
      <c r="AJ1195">
        <v>517</v>
      </c>
      <c r="AK1195">
        <v>1379.36</v>
      </c>
      <c r="AL1195">
        <v>603.47</v>
      </c>
      <c r="AM1195">
        <v>60.35</v>
      </c>
      <c r="AN1195">
        <v>146.56</v>
      </c>
      <c r="AO1195">
        <v>68.97</v>
      </c>
      <c r="AP1195">
        <v>0</v>
      </c>
      <c r="AQ1195">
        <v>4674.04</v>
      </c>
      <c r="AR1195">
        <v>0</v>
      </c>
      <c r="AS1195">
        <v>0</v>
      </c>
      <c r="AT1195">
        <v>20004.78</v>
      </c>
      <c r="AU1195">
        <v>159.92</v>
      </c>
      <c r="AV1195">
        <v>2</v>
      </c>
      <c r="AW1195">
        <v>9</v>
      </c>
      <c r="AX1195">
        <v>1110</v>
      </c>
      <c r="AY1195">
        <v>1000</v>
      </c>
      <c r="AZ1195">
        <v>1000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</row>
    <row r="1196" spans="1:62">
      <c r="A1196" t="s">
        <v>6697</v>
      </c>
      <c r="B1196" t="s">
        <v>5378</v>
      </c>
      <c r="C1196" t="s">
        <v>5572</v>
      </c>
      <c r="D1196">
        <v>9001318</v>
      </c>
      <c r="E1196" t="s">
        <v>4982</v>
      </c>
      <c r="F1196">
        <v>5.1</v>
      </c>
      <c r="G1196">
        <v>1836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300</v>
      </c>
      <c r="T1196">
        <v>0</v>
      </c>
      <c r="U1196">
        <v>33</v>
      </c>
      <c r="V1196">
        <v>0</v>
      </c>
      <c r="W1196">
        <v>0</v>
      </c>
      <c r="X1196">
        <v>253.24</v>
      </c>
      <c r="Y1196">
        <v>0</v>
      </c>
      <c r="Z1196">
        <v>5532.24</v>
      </c>
      <c r="AA1196">
        <v>0</v>
      </c>
      <c r="AB1196">
        <v>3958.25</v>
      </c>
      <c r="AC1196">
        <v>0</v>
      </c>
      <c r="AD1196">
        <v>0</v>
      </c>
      <c r="AE1196">
        <v>0</v>
      </c>
      <c r="AF1196">
        <v>0</v>
      </c>
      <c r="AG1196">
        <v>712.08</v>
      </c>
      <c r="AH1196">
        <v>178.02</v>
      </c>
      <c r="AI1196">
        <v>26.7</v>
      </c>
      <c r="AJ1196">
        <v>534</v>
      </c>
      <c r="AK1196">
        <v>1424.16</v>
      </c>
      <c r="AL1196">
        <v>623.07</v>
      </c>
      <c r="AM1196">
        <v>62.31</v>
      </c>
      <c r="AN1196">
        <v>151.32</v>
      </c>
      <c r="AO1196">
        <v>71.21</v>
      </c>
      <c r="AP1196">
        <v>0</v>
      </c>
      <c r="AQ1196">
        <v>10079.44</v>
      </c>
      <c r="AR1196">
        <v>121.19</v>
      </c>
      <c r="AS1196">
        <v>0</v>
      </c>
      <c r="AT1196">
        <v>19039.65</v>
      </c>
      <c r="AU1196">
        <v>121.19</v>
      </c>
      <c r="AV1196">
        <v>2</v>
      </c>
      <c r="AW1196">
        <v>9</v>
      </c>
      <c r="AX1196">
        <v>1110</v>
      </c>
      <c r="AY1196">
        <v>1000</v>
      </c>
      <c r="AZ1196">
        <v>1000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>
      <c r="A1197" t="s">
        <v>6698</v>
      </c>
      <c r="B1197" t="s">
        <v>5378</v>
      </c>
      <c r="C1197" t="s">
        <v>5645</v>
      </c>
      <c r="D1197">
        <v>9001319</v>
      </c>
      <c r="E1197" t="s">
        <v>4837</v>
      </c>
      <c r="F1197">
        <v>5.9</v>
      </c>
      <c r="G1197">
        <v>2124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504</v>
      </c>
      <c r="O1197">
        <v>0</v>
      </c>
      <c r="P1197">
        <v>0</v>
      </c>
      <c r="Q1197">
        <v>0</v>
      </c>
      <c r="R1197">
        <v>0</v>
      </c>
      <c r="S1197">
        <v>300</v>
      </c>
      <c r="T1197">
        <v>0</v>
      </c>
      <c r="U1197">
        <v>33</v>
      </c>
      <c r="V1197">
        <v>0</v>
      </c>
      <c r="W1197">
        <v>0</v>
      </c>
      <c r="X1197">
        <v>292.97</v>
      </c>
      <c r="Y1197">
        <v>0</v>
      </c>
      <c r="Z1197">
        <v>6363.97</v>
      </c>
      <c r="AA1197">
        <v>0</v>
      </c>
      <c r="AB1197">
        <v>4957.01</v>
      </c>
      <c r="AC1197">
        <v>0</v>
      </c>
      <c r="AD1197">
        <v>0</v>
      </c>
      <c r="AE1197">
        <v>0</v>
      </c>
      <c r="AF1197">
        <v>0</v>
      </c>
      <c r="AG1197">
        <v>689.68</v>
      </c>
      <c r="AH1197">
        <v>172.42</v>
      </c>
      <c r="AI1197">
        <v>25.86</v>
      </c>
      <c r="AJ1197">
        <v>517</v>
      </c>
      <c r="AK1197">
        <v>1379.36</v>
      </c>
      <c r="AL1197">
        <v>603.47</v>
      </c>
      <c r="AM1197">
        <v>60.35</v>
      </c>
      <c r="AN1197">
        <v>146.56</v>
      </c>
      <c r="AO1197">
        <v>68.97</v>
      </c>
      <c r="AP1197">
        <v>0</v>
      </c>
      <c r="AQ1197">
        <v>4957.01</v>
      </c>
      <c r="AR1197">
        <v>0</v>
      </c>
      <c r="AS1197">
        <v>0</v>
      </c>
      <c r="AT1197">
        <v>19967.19</v>
      </c>
      <c r="AU1197">
        <v>150.31</v>
      </c>
      <c r="AV1197">
        <v>2</v>
      </c>
      <c r="AW1197">
        <v>9</v>
      </c>
      <c r="AX1197">
        <v>1110</v>
      </c>
      <c r="AY1197">
        <v>1000</v>
      </c>
      <c r="AZ1197">
        <v>1000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</row>
    <row r="1198" spans="1:62">
      <c r="A1198" t="s">
        <v>6699</v>
      </c>
      <c r="B1198" t="s">
        <v>5378</v>
      </c>
      <c r="C1198" t="s">
        <v>5547</v>
      </c>
      <c r="D1198">
        <v>9001320</v>
      </c>
      <c r="E1198" t="s">
        <v>4809</v>
      </c>
      <c r="F1198">
        <v>6.7</v>
      </c>
      <c r="G1198">
        <v>2412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300</v>
      </c>
      <c r="T1198">
        <v>0</v>
      </c>
      <c r="U1198">
        <v>33</v>
      </c>
      <c r="V1198">
        <v>0</v>
      </c>
      <c r="W1198">
        <v>0</v>
      </c>
      <c r="X1198">
        <v>0</v>
      </c>
      <c r="Y1198">
        <v>0</v>
      </c>
      <c r="Z1198">
        <v>4622</v>
      </c>
      <c r="AA1198">
        <v>0</v>
      </c>
      <c r="AB1198">
        <v>2868.57</v>
      </c>
      <c r="AC1198">
        <v>0</v>
      </c>
      <c r="AD1198">
        <v>0</v>
      </c>
      <c r="AE1198">
        <v>0</v>
      </c>
      <c r="AF1198">
        <v>0</v>
      </c>
      <c r="AG1198">
        <v>859.36</v>
      </c>
      <c r="AH1198">
        <v>214.84</v>
      </c>
      <c r="AI1198">
        <v>32.23</v>
      </c>
      <c r="AJ1198">
        <v>645</v>
      </c>
      <c r="AK1198">
        <v>1718.72</v>
      </c>
      <c r="AL1198">
        <v>751.94</v>
      </c>
      <c r="AM1198">
        <v>75.19</v>
      </c>
      <c r="AN1198">
        <v>182.61</v>
      </c>
      <c r="AO1198">
        <v>85.94</v>
      </c>
      <c r="AP1198">
        <v>0</v>
      </c>
      <c r="AQ1198">
        <v>2868.57</v>
      </c>
      <c r="AR1198">
        <v>0</v>
      </c>
      <c r="AS1198">
        <v>0</v>
      </c>
      <c r="AT1198">
        <v>20903.87</v>
      </c>
      <c r="AU1198">
        <v>241.06</v>
      </c>
      <c r="AV1198">
        <v>2</v>
      </c>
      <c r="AW1198">
        <v>9</v>
      </c>
      <c r="AX1198">
        <v>370</v>
      </c>
      <c r="AY1198">
        <v>1000</v>
      </c>
      <c r="AZ1198">
        <v>500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</row>
    <row r="1199" spans="1:62">
      <c r="A1199" t="s">
        <v>6700</v>
      </c>
      <c r="B1199" t="s">
        <v>5378</v>
      </c>
      <c r="C1199" t="s">
        <v>1159</v>
      </c>
      <c r="D1199">
        <v>9001321</v>
      </c>
      <c r="E1199" t="s">
        <v>4928</v>
      </c>
      <c r="F1199">
        <v>5.1</v>
      </c>
      <c r="G1199">
        <v>1836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7</v>
      </c>
      <c r="R1199">
        <v>0</v>
      </c>
      <c r="S1199">
        <v>300</v>
      </c>
      <c r="T1199">
        <v>0</v>
      </c>
      <c r="U1199">
        <v>33</v>
      </c>
      <c r="V1199">
        <v>0</v>
      </c>
      <c r="W1199">
        <v>0</v>
      </c>
      <c r="X1199">
        <v>0</v>
      </c>
      <c r="Y1199">
        <v>0</v>
      </c>
      <c r="Z1199">
        <v>4046</v>
      </c>
      <c r="AA1199">
        <v>0</v>
      </c>
      <c r="AB1199">
        <v>2765.14</v>
      </c>
      <c r="AC1199">
        <v>0</v>
      </c>
      <c r="AD1199">
        <v>0</v>
      </c>
      <c r="AE1199">
        <v>0</v>
      </c>
      <c r="AF1199">
        <v>0</v>
      </c>
      <c r="AG1199">
        <v>616.08</v>
      </c>
      <c r="AH1199">
        <v>154.02</v>
      </c>
      <c r="AI1199">
        <v>23.1</v>
      </c>
      <c r="AJ1199">
        <v>462</v>
      </c>
      <c r="AK1199">
        <v>1232.16</v>
      </c>
      <c r="AL1199">
        <v>539.07</v>
      </c>
      <c r="AM1199">
        <v>53.91</v>
      </c>
      <c r="AN1199">
        <v>130.92</v>
      </c>
      <c r="AO1199">
        <v>61.61</v>
      </c>
      <c r="AP1199">
        <v>0</v>
      </c>
      <c r="AQ1199">
        <v>5788.8</v>
      </c>
      <c r="AR1199">
        <v>23.66</v>
      </c>
      <c r="AS1199">
        <v>0</v>
      </c>
      <c r="AT1199">
        <v>19848.4</v>
      </c>
      <c r="AU1199">
        <v>145.45</v>
      </c>
      <c r="AV1199">
        <v>2</v>
      </c>
      <c r="AW1199">
        <v>9</v>
      </c>
      <c r="AX1199">
        <v>370</v>
      </c>
      <c r="AY1199">
        <v>1000</v>
      </c>
      <c r="AZ1199">
        <v>500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>
      <c r="A1200" t="s">
        <v>6701</v>
      </c>
      <c r="B1200" t="s">
        <v>5378</v>
      </c>
      <c r="C1200" t="s">
        <v>5614</v>
      </c>
      <c r="D1200">
        <v>9001322</v>
      </c>
      <c r="E1200" t="s">
        <v>4912</v>
      </c>
      <c r="F1200">
        <v>5.9</v>
      </c>
      <c r="G1200">
        <v>2124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300</v>
      </c>
      <c r="T1200">
        <v>0</v>
      </c>
      <c r="U1200">
        <v>33</v>
      </c>
      <c r="V1200">
        <v>0</v>
      </c>
      <c r="W1200">
        <v>0</v>
      </c>
      <c r="X1200">
        <v>20</v>
      </c>
      <c r="Y1200">
        <v>0</v>
      </c>
      <c r="Z1200">
        <v>4347</v>
      </c>
      <c r="AA1200">
        <v>0</v>
      </c>
      <c r="AB1200">
        <v>2770.44</v>
      </c>
      <c r="AC1200">
        <v>0</v>
      </c>
      <c r="AD1200">
        <v>0</v>
      </c>
      <c r="AE1200">
        <v>0</v>
      </c>
      <c r="AF1200">
        <v>0</v>
      </c>
      <c r="AG1200">
        <v>760.96</v>
      </c>
      <c r="AH1200">
        <v>190.24</v>
      </c>
      <c r="AI1200">
        <v>28.54</v>
      </c>
      <c r="AJ1200">
        <v>571</v>
      </c>
      <c r="AK1200">
        <v>1521.92</v>
      </c>
      <c r="AL1200">
        <v>665.84</v>
      </c>
      <c r="AM1200">
        <v>66.58</v>
      </c>
      <c r="AN1200">
        <v>161.7</v>
      </c>
      <c r="AO1200">
        <v>76.1</v>
      </c>
      <c r="AP1200">
        <v>0</v>
      </c>
      <c r="AQ1200">
        <v>5794.26</v>
      </c>
      <c r="AR1200">
        <v>23.82</v>
      </c>
      <c r="AS1200">
        <v>0</v>
      </c>
      <c r="AT1200">
        <v>19346.45</v>
      </c>
      <c r="AU1200">
        <v>130.39</v>
      </c>
      <c r="AV1200">
        <v>2</v>
      </c>
      <c r="AW1200">
        <v>9</v>
      </c>
      <c r="AX1200">
        <v>370</v>
      </c>
      <c r="AY1200">
        <v>1000</v>
      </c>
      <c r="AZ1200">
        <v>500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</row>
    <row r="1201" spans="1:62">
      <c r="A1201" t="s">
        <v>6702</v>
      </c>
      <c r="B1201" t="s">
        <v>5378</v>
      </c>
      <c r="C1201" t="s">
        <v>5532</v>
      </c>
      <c r="D1201">
        <v>9001323</v>
      </c>
      <c r="E1201" t="s">
        <v>4916</v>
      </c>
      <c r="F1201">
        <v>5.9</v>
      </c>
      <c r="G1201">
        <v>2124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300</v>
      </c>
      <c r="T1201">
        <v>0</v>
      </c>
      <c r="U1201">
        <v>33</v>
      </c>
      <c r="V1201">
        <v>0</v>
      </c>
      <c r="W1201">
        <v>0</v>
      </c>
      <c r="X1201">
        <v>342.97</v>
      </c>
      <c r="Y1201">
        <v>0</v>
      </c>
      <c r="Z1201">
        <v>5909.97</v>
      </c>
      <c r="AA1201">
        <v>0</v>
      </c>
      <c r="AB1201">
        <v>4060.85</v>
      </c>
      <c r="AC1201">
        <v>0</v>
      </c>
      <c r="AD1201">
        <v>0</v>
      </c>
      <c r="AE1201">
        <v>0</v>
      </c>
      <c r="AF1201">
        <v>0</v>
      </c>
      <c r="AG1201">
        <v>860.16</v>
      </c>
      <c r="AH1201">
        <v>215.04</v>
      </c>
      <c r="AI1201">
        <v>32.26</v>
      </c>
      <c r="AJ1201">
        <v>645</v>
      </c>
      <c r="AK1201">
        <v>1720.32</v>
      </c>
      <c r="AL1201">
        <v>752.64</v>
      </c>
      <c r="AM1201">
        <v>75.26</v>
      </c>
      <c r="AN1201">
        <v>182.78</v>
      </c>
      <c r="AO1201">
        <v>86.02</v>
      </c>
      <c r="AP1201">
        <v>0</v>
      </c>
      <c r="AQ1201">
        <v>8155.51</v>
      </c>
      <c r="AR1201">
        <v>94.66</v>
      </c>
      <c r="AS1201">
        <v>0</v>
      </c>
      <c r="AT1201">
        <v>22873.15</v>
      </c>
      <c r="AU1201">
        <v>236.19</v>
      </c>
      <c r="AV1201">
        <v>2</v>
      </c>
      <c r="AW1201">
        <v>9</v>
      </c>
      <c r="AX1201">
        <v>1110</v>
      </c>
      <c r="AY1201">
        <v>1000</v>
      </c>
      <c r="AZ1201">
        <v>1000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</row>
    <row r="1202" spans="1:62">
      <c r="A1202" t="s">
        <v>6703</v>
      </c>
      <c r="B1202" t="s">
        <v>5378</v>
      </c>
      <c r="C1202" t="s">
        <v>1159</v>
      </c>
      <c r="D1202">
        <v>9001324</v>
      </c>
      <c r="E1202" t="s">
        <v>4932</v>
      </c>
      <c r="F1202">
        <v>5.9</v>
      </c>
      <c r="G1202">
        <v>2124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7</v>
      </c>
      <c r="Q1202">
        <v>0</v>
      </c>
      <c r="R1202">
        <v>0</v>
      </c>
      <c r="S1202">
        <v>300</v>
      </c>
      <c r="T1202">
        <v>0</v>
      </c>
      <c r="U1202">
        <v>56</v>
      </c>
      <c r="V1202">
        <v>0</v>
      </c>
      <c r="W1202">
        <v>0</v>
      </c>
      <c r="X1202">
        <v>292.97</v>
      </c>
      <c r="Y1202">
        <v>71.2</v>
      </c>
      <c r="Z1202">
        <v>4578.77</v>
      </c>
      <c r="AA1202">
        <v>0</v>
      </c>
      <c r="AB1202">
        <v>3020.94</v>
      </c>
      <c r="AC1202">
        <v>0</v>
      </c>
      <c r="AD1202">
        <v>0</v>
      </c>
      <c r="AE1202">
        <v>0</v>
      </c>
      <c r="AF1202">
        <v>0</v>
      </c>
      <c r="AG1202">
        <v>763.36</v>
      </c>
      <c r="AH1202">
        <v>190.84</v>
      </c>
      <c r="AI1202">
        <v>28.63</v>
      </c>
      <c r="AJ1202">
        <v>573</v>
      </c>
      <c r="AK1202">
        <v>1526.72</v>
      </c>
      <c r="AL1202">
        <v>667.94</v>
      </c>
      <c r="AM1202">
        <v>66.79</v>
      </c>
      <c r="AN1202">
        <v>162.21</v>
      </c>
      <c r="AO1202">
        <v>76.34</v>
      </c>
      <c r="AP1202">
        <v>0</v>
      </c>
      <c r="AQ1202">
        <v>3020.94</v>
      </c>
      <c r="AR1202">
        <v>0</v>
      </c>
      <c r="AS1202">
        <v>0</v>
      </c>
      <c r="AT1202">
        <v>18684.28</v>
      </c>
      <c r="AU1202">
        <v>169.9</v>
      </c>
      <c r="AV1202">
        <v>2</v>
      </c>
      <c r="AW1202">
        <v>9</v>
      </c>
      <c r="AX1202">
        <v>370</v>
      </c>
      <c r="AY1202">
        <v>1000</v>
      </c>
      <c r="AZ1202">
        <v>500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</row>
    <row r="1203" spans="1:62">
      <c r="A1203" t="s">
        <v>6704</v>
      </c>
      <c r="B1203" t="s">
        <v>5378</v>
      </c>
      <c r="C1203" t="s">
        <v>5574</v>
      </c>
      <c r="D1203">
        <v>9001325</v>
      </c>
      <c r="E1203" t="s">
        <v>4986</v>
      </c>
      <c r="F1203">
        <v>5.9</v>
      </c>
      <c r="G1203">
        <v>2124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300</v>
      </c>
      <c r="T1203">
        <v>0</v>
      </c>
      <c r="U1203">
        <v>33</v>
      </c>
      <c r="V1203">
        <v>0</v>
      </c>
      <c r="W1203">
        <v>0</v>
      </c>
      <c r="X1203">
        <v>292.97</v>
      </c>
      <c r="Y1203">
        <v>0</v>
      </c>
      <c r="Z1203">
        <v>5849.97</v>
      </c>
      <c r="AA1203">
        <v>0</v>
      </c>
      <c r="AB1203">
        <v>3889.34</v>
      </c>
      <c r="AC1203">
        <v>0</v>
      </c>
      <c r="AD1203">
        <v>0</v>
      </c>
      <c r="AE1203">
        <v>0</v>
      </c>
      <c r="AF1203">
        <v>0</v>
      </c>
      <c r="AG1203">
        <v>856.72</v>
      </c>
      <c r="AH1203">
        <v>214.18</v>
      </c>
      <c r="AI1203">
        <v>32.13</v>
      </c>
      <c r="AJ1203">
        <v>643</v>
      </c>
      <c r="AK1203">
        <v>1713.44</v>
      </c>
      <c r="AL1203">
        <v>749.63</v>
      </c>
      <c r="AM1203">
        <v>74.96</v>
      </c>
      <c r="AN1203">
        <v>182.05</v>
      </c>
      <c r="AO1203">
        <v>85.67</v>
      </c>
      <c r="AP1203">
        <v>0</v>
      </c>
      <c r="AQ1203">
        <v>12301.94</v>
      </c>
      <c r="AR1203">
        <v>212.6</v>
      </c>
      <c r="AS1203">
        <v>0</v>
      </c>
      <c r="AT1203">
        <v>22086.77</v>
      </c>
      <c r="AU1203">
        <v>212.6</v>
      </c>
      <c r="AV1203">
        <v>2</v>
      </c>
      <c r="AW1203">
        <v>9</v>
      </c>
      <c r="AX1203">
        <v>1100</v>
      </c>
      <c r="AY1203">
        <v>1000</v>
      </c>
      <c r="AZ1203">
        <v>1000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</row>
    <row r="1204" spans="1:62">
      <c r="A1204" t="s">
        <v>6705</v>
      </c>
      <c r="B1204" t="s">
        <v>5378</v>
      </c>
      <c r="C1204" t="s">
        <v>5636</v>
      </c>
      <c r="D1204">
        <v>9001326</v>
      </c>
      <c r="E1204" t="s">
        <v>4920</v>
      </c>
      <c r="F1204">
        <v>5.9</v>
      </c>
      <c r="G1204">
        <v>2124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4001</v>
      </c>
      <c r="AA1204">
        <v>0</v>
      </c>
      <c r="AB1204">
        <v>2447.54</v>
      </c>
      <c r="AC1204">
        <v>0</v>
      </c>
      <c r="AD1204">
        <v>0</v>
      </c>
      <c r="AE1204">
        <v>0</v>
      </c>
      <c r="AF1204">
        <v>0</v>
      </c>
      <c r="AG1204">
        <v>761.52</v>
      </c>
      <c r="AH1204">
        <v>190.38</v>
      </c>
      <c r="AI1204">
        <v>28.56</v>
      </c>
      <c r="AJ1204">
        <v>571</v>
      </c>
      <c r="AK1204">
        <v>1523.04</v>
      </c>
      <c r="AL1204">
        <v>666.33</v>
      </c>
      <c r="AM1204">
        <v>66.63</v>
      </c>
      <c r="AN1204">
        <v>161.82</v>
      </c>
      <c r="AO1204">
        <v>76.15</v>
      </c>
      <c r="AP1204">
        <v>0</v>
      </c>
      <c r="AQ1204">
        <v>2447.54</v>
      </c>
      <c r="AR1204">
        <v>0</v>
      </c>
      <c r="AS1204">
        <v>0</v>
      </c>
      <c r="AT1204">
        <v>15500.3</v>
      </c>
      <c r="AU1204">
        <v>91.58</v>
      </c>
      <c r="AV1204">
        <v>2</v>
      </c>
      <c r="AW1204">
        <v>9</v>
      </c>
      <c r="AX1204">
        <v>370</v>
      </c>
      <c r="AY1204">
        <v>1000</v>
      </c>
      <c r="AZ1204">
        <v>500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</row>
    <row r="1205" spans="1:62">
      <c r="A1205" t="s">
        <v>6706</v>
      </c>
      <c r="B1205" t="s">
        <v>5378</v>
      </c>
      <c r="C1205" t="s">
        <v>5550</v>
      </c>
      <c r="D1205">
        <v>9001327</v>
      </c>
      <c r="E1205" t="s">
        <v>5002</v>
      </c>
      <c r="F1205">
        <v>5.1</v>
      </c>
      <c r="G1205">
        <v>1836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300</v>
      </c>
      <c r="T1205">
        <v>0</v>
      </c>
      <c r="U1205">
        <v>33</v>
      </c>
      <c r="V1205">
        <v>0</v>
      </c>
      <c r="W1205">
        <v>0</v>
      </c>
      <c r="X1205">
        <v>253.24</v>
      </c>
      <c r="Y1205">
        <v>0</v>
      </c>
      <c r="Z1205">
        <v>4792.24</v>
      </c>
      <c r="AA1205">
        <v>0</v>
      </c>
      <c r="AB1205">
        <v>3395.22</v>
      </c>
      <c r="AC1205">
        <v>0</v>
      </c>
      <c r="AD1205">
        <v>0</v>
      </c>
      <c r="AE1205">
        <v>0</v>
      </c>
      <c r="AF1205">
        <v>0</v>
      </c>
      <c r="AG1205">
        <v>652.88</v>
      </c>
      <c r="AH1205">
        <v>163.22</v>
      </c>
      <c r="AI1205">
        <v>24.48</v>
      </c>
      <c r="AJ1205">
        <v>490</v>
      </c>
      <c r="AK1205">
        <v>1305.76</v>
      </c>
      <c r="AL1205">
        <v>571.27</v>
      </c>
      <c r="AM1205">
        <v>57.13</v>
      </c>
      <c r="AN1205">
        <v>138.74</v>
      </c>
      <c r="AO1205">
        <v>65.29</v>
      </c>
      <c r="AP1205">
        <v>0</v>
      </c>
      <c r="AQ1205">
        <v>9659.66</v>
      </c>
      <c r="AR1205">
        <v>64.44</v>
      </c>
      <c r="AS1205">
        <v>0</v>
      </c>
      <c r="AT1205">
        <v>17148.03</v>
      </c>
      <c r="AU1205">
        <v>64.44</v>
      </c>
      <c r="AV1205">
        <v>2</v>
      </c>
      <c r="AW1205">
        <v>9</v>
      </c>
      <c r="AX1205">
        <v>370</v>
      </c>
      <c r="AY1205">
        <v>1000</v>
      </c>
      <c r="AZ1205">
        <v>1000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</row>
    <row r="1206" spans="1:62">
      <c r="A1206" t="s">
        <v>6707</v>
      </c>
      <c r="B1206" t="s">
        <v>5378</v>
      </c>
      <c r="C1206" t="s">
        <v>5556</v>
      </c>
      <c r="D1206">
        <v>9001328</v>
      </c>
      <c r="E1206" t="s">
        <v>4990</v>
      </c>
      <c r="F1206">
        <v>5.1</v>
      </c>
      <c r="G1206">
        <v>1836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300</v>
      </c>
      <c r="T1206">
        <v>0</v>
      </c>
      <c r="U1206">
        <v>33</v>
      </c>
      <c r="V1206">
        <v>0</v>
      </c>
      <c r="W1206">
        <v>0</v>
      </c>
      <c r="X1206">
        <v>253.24</v>
      </c>
      <c r="Y1206">
        <v>0</v>
      </c>
      <c r="Z1206">
        <v>5532.24</v>
      </c>
      <c r="AA1206">
        <v>0</v>
      </c>
      <c r="AB1206">
        <v>4017.06</v>
      </c>
      <c r="AC1206">
        <v>0</v>
      </c>
      <c r="AD1206">
        <v>0</v>
      </c>
      <c r="AE1206">
        <v>0</v>
      </c>
      <c r="AF1206">
        <v>0</v>
      </c>
      <c r="AG1206">
        <v>712.08</v>
      </c>
      <c r="AH1206">
        <v>178.02</v>
      </c>
      <c r="AI1206">
        <v>26.7</v>
      </c>
      <c r="AJ1206">
        <v>534</v>
      </c>
      <c r="AK1206">
        <v>1424.16</v>
      </c>
      <c r="AL1206">
        <v>623.07</v>
      </c>
      <c r="AM1206">
        <v>62.31</v>
      </c>
      <c r="AN1206">
        <v>151.32</v>
      </c>
      <c r="AO1206">
        <v>71.21</v>
      </c>
      <c r="AP1206">
        <v>0</v>
      </c>
      <c r="AQ1206">
        <v>7079.44</v>
      </c>
      <c r="AR1206">
        <v>62.38</v>
      </c>
      <c r="AS1206">
        <v>0</v>
      </c>
      <c r="AT1206">
        <v>19039.65</v>
      </c>
      <c r="AU1206">
        <v>121.19</v>
      </c>
      <c r="AV1206">
        <v>2</v>
      </c>
      <c r="AW1206">
        <v>9</v>
      </c>
      <c r="AX1206">
        <v>1110</v>
      </c>
      <c r="AY1206">
        <v>1000</v>
      </c>
      <c r="AZ1206">
        <v>1000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</row>
    <row r="1207" spans="1:62">
      <c r="A1207" t="s">
        <v>6708</v>
      </c>
      <c r="B1207" t="s">
        <v>5378</v>
      </c>
      <c r="C1207" t="s">
        <v>5572</v>
      </c>
      <c r="D1207">
        <v>9001329</v>
      </c>
      <c r="E1207" t="s">
        <v>4994</v>
      </c>
      <c r="F1207">
        <v>5.1</v>
      </c>
      <c r="G1207">
        <v>1836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</v>
      </c>
      <c r="R1207">
        <v>0</v>
      </c>
      <c r="S1207">
        <v>300</v>
      </c>
      <c r="T1207">
        <v>0</v>
      </c>
      <c r="U1207">
        <v>33</v>
      </c>
      <c r="V1207">
        <v>0</v>
      </c>
      <c r="W1207">
        <v>0</v>
      </c>
      <c r="X1207">
        <v>253.24</v>
      </c>
      <c r="Y1207">
        <v>0</v>
      </c>
      <c r="Z1207">
        <v>4299.24</v>
      </c>
      <c r="AA1207">
        <v>0</v>
      </c>
      <c r="AB1207">
        <v>3017.33</v>
      </c>
      <c r="AC1207">
        <v>0</v>
      </c>
      <c r="AD1207">
        <v>0</v>
      </c>
      <c r="AE1207">
        <v>0</v>
      </c>
      <c r="AF1207">
        <v>0</v>
      </c>
      <c r="AG1207">
        <v>613.44</v>
      </c>
      <c r="AH1207">
        <v>153.36</v>
      </c>
      <c r="AI1207">
        <v>23</v>
      </c>
      <c r="AJ1207">
        <v>460</v>
      </c>
      <c r="AK1207">
        <v>1226.88</v>
      </c>
      <c r="AL1207">
        <v>536.76</v>
      </c>
      <c r="AM1207">
        <v>53.68</v>
      </c>
      <c r="AN1207">
        <v>130.36</v>
      </c>
      <c r="AO1207">
        <v>61.34</v>
      </c>
      <c r="AP1207">
        <v>0</v>
      </c>
      <c r="AQ1207">
        <v>9247.44</v>
      </c>
      <c r="AR1207">
        <v>30.11</v>
      </c>
      <c r="AS1207">
        <v>0</v>
      </c>
      <c r="AT1207">
        <v>16003.65</v>
      </c>
      <c r="AU1207">
        <v>30.11</v>
      </c>
      <c r="AV1207">
        <v>2</v>
      </c>
      <c r="AW1207">
        <v>9</v>
      </c>
      <c r="AX1207">
        <v>370</v>
      </c>
      <c r="AY1207">
        <v>1000</v>
      </c>
      <c r="AZ1207">
        <v>500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</row>
    <row r="1208" spans="1:62">
      <c r="A1208" t="s">
        <v>6709</v>
      </c>
      <c r="B1208" t="s">
        <v>5378</v>
      </c>
      <c r="C1208" t="s">
        <v>5550</v>
      </c>
      <c r="D1208">
        <v>9001330</v>
      </c>
      <c r="E1208" t="s">
        <v>5006</v>
      </c>
      <c r="F1208">
        <v>5.1</v>
      </c>
      <c r="G1208">
        <v>1836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300</v>
      </c>
      <c r="T1208">
        <v>0</v>
      </c>
      <c r="U1208">
        <v>33</v>
      </c>
      <c r="V1208">
        <v>0</v>
      </c>
      <c r="W1208">
        <v>0</v>
      </c>
      <c r="X1208">
        <v>0</v>
      </c>
      <c r="Y1208">
        <v>0</v>
      </c>
      <c r="Z1208">
        <v>4039</v>
      </c>
      <c r="AA1208">
        <v>0</v>
      </c>
      <c r="AB1208">
        <v>2768.38</v>
      </c>
      <c r="AC1208">
        <v>0</v>
      </c>
      <c r="AD1208">
        <v>0</v>
      </c>
      <c r="AE1208">
        <v>0</v>
      </c>
      <c r="AF1208">
        <v>0</v>
      </c>
      <c r="AG1208">
        <v>612.88</v>
      </c>
      <c r="AH1208">
        <v>153.22</v>
      </c>
      <c r="AI1208">
        <v>22.98</v>
      </c>
      <c r="AJ1208">
        <v>460</v>
      </c>
      <c r="AK1208">
        <v>1225.76</v>
      </c>
      <c r="AL1208">
        <v>536.27</v>
      </c>
      <c r="AM1208">
        <v>53.63</v>
      </c>
      <c r="AN1208">
        <v>130.24</v>
      </c>
      <c r="AO1208">
        <v>61.29</v>
      </c>
      <c r="AP1208">
        <v>0</v>
      </c>
      <c r="AQ1208">
        <v>5987.92</v>
      </c>
      <c r="AR1208">
        <v>19.54</v>
      </c>
      <c r="AS1208">
        <v>0</v>
      </c>
      <c r="AT1208">
        <v>15651.29</v>
      </c>
      <c r="AU1208">
        <v>19.54</v>
      </c>
      <c r="AV1208">
        <v>2</v>
      </c>
      <c r="AW1208">
        <v>9</v>
      </c>
      <c r="AX1208">
        <v>370</v>
      </c>
      <c r="AY1208">
        <v>1000</v>
      </c>
      <c r="AZ1208">
        <v>500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</row>
    <row r="1209" spans="1:62">
      <c r="A1209" t="s">
        <v>6710</v>
      </c>
      <c r="B1209" t="s">
        <v>5378</v>
      </c>
      <c r="C1209" t="s">
        <v>5641</v>
      </c>
      <c r="D1209">
        <v>9001331</v>
      </c>
      <c r="E1209" t="s">
        <v>4841</v>
      </c>
      <c r="F1209">
        <v>5.9</v>
      </c>
      <c r="G1209">
        <v>2124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300</v>
      </c>
      <c r="T1209">
        <v>0</v>
      </c>
      <c r="U1209">
        <v>33</v>
      </c>
      <c r="V1209">
        <v>0</v>
      </c>
      <c r="W1209">
        <v>0</v>
      </c>
      <c r="X1209">
        <v>292.97</v>
      </c>
      <c r="Y1209">
        <v>0</v>
      </c>
      <c r="Z1209">
        <v>5859.97</v>
      </c>
      <c r="AA1209">
        <v>0</v>
      </c>
      <c r="AB1209">
        <v>4012.34</v>
      </c>
      <c r="AC1209">
        <v>0</v>
      </c>
      <c r="AD1209">
        <v>0</v>
      </c>
      <c r="AE1209">
        <v>0</v>
      </c>
      <c r="AF1209">
        <v>0</v>
      </c>
      <c r="AG1209">
        <v>860.16</v>
      </c>
      <c r="AH1209">
        <v>215.04</v>
      </c>
      <c r="AI1209">
        <v>32.26</v>
      </c>
      <c r="AJ1209">
        <v>645</v>
      </c>
      <c r="AK1209">
        <v>1720.32</v>
      </c>
      <c r="AL1209">
        <v>752.64</v>
      </c>
      <c r="AM1209">
        <v>75.26</v>
      </c>
      <c r="AN1209">
        <v>182.78</v>
      </c>
      <c r="AO1209">
        <v>86.02</v>
      </c>
      <c r="AP1209">
        <v>0</v>
      </c>
      <c r="AQ1209">
        <v>8105.51</v>
      </c>
      <c r="AR1209">
        <v>93.17</v>
      </c>
      <c r="AS1209">
        <v>0</v>
      </c>
      <c r="AT1209">
        <v>21870.87</v>
      </c>
      <c r="AU1209">
        <v>206.13</v>
      </c>
      <c r="AV1209">
        <v>2</v>
      </c>
      <c r="AW1209">
        <v>9</v>
      </c>
      <c r="AX1209">
        <v>1110</v>
      </c>
      <c r="AY1209">
        <v>1000</v>
      </c>
      <c r="AZ1209">
        <v>1000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</row>
    <row r="1210" spans="1:62">
      <c r="A1210" t="s">
        <v>6711</v>
      </c>
      <c r="B1210" t="s">
        <v>5378</v>
      </c>
      <c r="C1210" t="s">
        <v>5914</v>
      </c>
      <c r="D1210">
        <v>9001332</v>
      </c>
      <c r="E1210" t="s">
        <v>4845</v>
      </c>
      <c r="F1210">
        <v>7.1</v>
      </c>
      <c r="G1210">
        <v>2556</v>
      </c>
      <c r="H1210">
        <v>0</v>
      </c>
      <c r="I1210">
        <v>0</v>
      </c>
      <c r="J1210">
        <v>0</v>
      </c>
      <c r="K1210">
        <v>0</v>
      </c>
      <c r="L1210">
        <v>84</v>
      </c>
      <c r="M1210">
        <v>0</v>
      </c>
      <c r="N1210">
        <v>504</v>
      </c>
      <c r="O1210">
        <v>0</v>
      </c>
      <c r="P1210">
        <v>0</v>
      </c>
      <c r="Q1210">
        <v>0</v>
      </c>
      <c r="R1210">
        <v>0</v>
      </c>
      <c r="S1210">
        <v>300</v>
      </c>
      <c r="T1210">
        <v>0</v>
      </c>
      <c r="U1210">
        <v>33</v>
      </c>
      <c r="V1210">
        <v>0</v>
      </c>
      <c r="W1210">
        <v>0</v>
      </c>
      <c r="X1210">
        <v>0</v>
      </c>
      <c r="Y1210">
        <v>0</v>
      </c>
      <c r="Z1210">
        <v>5347</v>
      </c>
      <c r="AA1210">
        <v>0</v>
      </c>
      <c r="AB1210">
        <v>3929.07</v>
      </c>
      <c r="AC1210">
        <v>0</v>
      </c>
      <c r="AD1210">
        <v>0</v>
      </c>
      <c r="AE1210">
        <v>0</v>
      </c>
      <c r="AF1210">
        <v>0</v>
      </c>
      <c r="AG1210">
        <v>665.84</v>
      </c>
      <c r="AH1210">
        <v>166.46</v>
      </c>
      <c r="AI1210">
        <v>24.97</v>
      </c>
      <c r="AJ1210">
        <v>499</v>
      </c>
      <c r="AK1210">
        <v>1331.68</v>
      </c>
      <c r="AL1210">
        <v>582.61</v>
      </c>
      <c r="AM1210">
        <v>58.26</v>
      </c>
      <c r="AN1210">
        <v>141.49</v>
      </c>
      <c r="AO1210">
        <v>66.58</v>
      </c>
      <c r="AP1210">
        <v>0</v>
      </c>
      <c r="AQ1210">
        <v>6988.73</v>
      </c>
      <c r="AR1210">
        <v>59.66</v>
      </c>
      <c r="AS1210">
        <v>0</v>
      </c>
      <c r="AT1210">
        <v>17695.04</v>
      </c>
      <c r="AU1210">
        <v>80.85</v>
      </c>
      <c r="AV1210">
        <v>2</v>
      </c>
      <c r="AW1210">
        <v>9</v>
      </c>
      <c r="AX1210">
        <v>370</v>
      </c>
      <c r="AY1210">
        <v>1000</v>
      </c>
      <c r="AZ1210">
        <v>500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>
      <c r="A1211" t="s">
        <v>6712</v>
      </c>
      <c r="B1211" t="s">
        <v>5378</v>
      </c>
      <c r="C1211" t="s">
        <v>5914</v>
      </c>
      <c r="D1211">
        <v>9001333</v>
      </c>
      <c r="E1211" t="s">
        <v>4849</v>
      </c>
      <c r="F1211">
        <v>6.7</v>
      </c>
      <c r="G1211">
        <v>2412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504</v>
      </c>
      <c r="O1211">
        <v>0</v>
      </c>
      <c r="P1211">
        <v>0</v>
      </c>
      <c r="Q1211">
        <v>0</v>
      </c>
      <c r="R1211">
        <v>0</v>
      </c>
      <c r="S1211">
        <v>300</v>
      </c>
      <c r="T1211">
        <v>0</v>
      </c>
      <c r="U1211">
        <v>33</v>
      </c>
      <c r="V1211">
        <v>0</v>
      </c>
      <c r="W1211">
        <v>0</v>
      </c>
      <c r="X1211">
        <v>0</v>
      </c>
      <c r="Y1211">
        <v>0</v>
      </c>
      <c r="Z1211">
        <v>5119</v>
      </c>
      <c r="AA1211">
        <v>0</v>
      </c>
      <c r="AB1211">
        <v>3769.91</v>
      </c>
      <c r="AC1211">
        <v>0</v>
      </c>
      <c r="AD1211">
        <v>0</v>
      </c>
      <c r="AE1211">
        <v>0</v>
      </c>
      <c r="AF1211">
        <v>0</v>
      </c>
      <c r="AG1211">
        <v>631.28</v>
      </c>
      <c r="AH1211">
        <v>157.82</v>
      </c>
      <c r="AI1211">
        <v>23.67</v>
      </c>
      <c r="AJ1211">
        <v>473</v>
      </c>
      <c r="AK1211">
        <v>1262.56</v>
      </c>
      <c r="AL1211">
        <v>552.37</v>
      </c>
      <c r="AM1211">
        <v>55.24</v>
      </c>
      <c r="AN1211">
        <v>134.15</v>
      </c>
      <c r="AO1211">
        <v>63.13</v>
      </c>
      <c r="AP1211">
        <v>0</v>
      </c>
      <c r="AQ1211">
        <v>9831.23</v>
      </c>
      <c r="AR1211">
        <v>61.32</v>
      </c>
      <c r="AS1211">
        <v>0</v>
      </c>
      <c r="AT1211">
        <v>17043.96</v>
      </c>
      <c r="AU1211">
        <v>61.32</v>
      </c>
      <c r="AV1211">
        <v>2</v>
      </c>
      <c r="AW1211">
        <v>9</v>
      </c>
      <c r="AX1211">
        <v>370</v>
      </c>
      <c r="AY1211">
        <v>1000</v>
      </c>
      <c r="AZ1211">
        <v>500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</row>
    <row r="1212" spans="1:62">
      <c r="A1212" t="s">
        <v>6713</v>
      </c>
      <c r="B1212" t="s">
        <v>5378</v>
      </c>
      <c r="C1212" t="s">
        <v>1159</v>
      </c>
      <c r="D1212">
        <v>9001334</v>
      </c>
      <c r="E1212" t="s">
        <v>4936</v>
      </c>
      <c r="F1212">
        <v>5.1</v>
      </c>
      <c r="G1212">
        <v>1836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7</v>
      </c>
      <c r="R1212">
        <v>0</v>
      </c>
      <c r="S1212">
        <v>300</v>
      </c>
      <c r="T1212">
        <v>0</v>
      </c>
      <c r="U1212">
        <v>33</v>
      </c>
      <c r="V1212">
        <v>0</v>
      </c>
      <c r="W1212">
        <v>0</v>
      </c>
      <c r="X1212">
        <v>0</v>
      </c>
      <c r="Y1212">
        <v>0</v>
      </c>
      <c r="Z1212">
        <v>4046</v>
      </c>
      <c r="AA1212">
        <v>0</v>
      </c>
      <c r="AB1212">
        <v>2794.2</v>
      </c>
      <c r="AC1212">
        <v>0</v>
      </c>
      <c r="AD1212">
        <v>0</v>
      </c>
      <c r="AE1212">
        <v>0</v>
      </c>
      <c r="AF1212">
        <v>0</v>
      </c>
      <c r="AG1212">
        <v>613.44</v>
      </c>
      <c r="AH1212">
        <v>153.36</v>
      </c>
      <c r="AI1212">
        <v>23</v>
      </c>
      <c r="AJ1212">
        <v>460</v>
      </c>
      <c r="AK1212">
        <v>1226.88</v>
      </c>
      <c r="AL1212">
        <v>536.76</v>
      </c>
      <c r="AM1212">
        <v>53.68</v>
      </c>
      <c r="AN1212">
        <v>130.36</v>
      </c>
      <c r="AO1212">
        <v>61.34</v>
      </c>
      <c r="AP1212">
        <v>0</v>
      </c>
      <c r="AQ1212">
        <v>4794.2</v>
      </c>
      <c r="AR1212">
        <v>0</v>
      </c>
      <c r="AS1212">
        <v>0</v>
      </c>
      <c r="AT1212">
        <v>15446.78</v>
      </c>
      <c r="AU1212">
        <v>19.58</v>
      </c>
      <c r="AV1212">
        <v>2</v>
      </c>
      <c r="AW1212">
        <v>9</v>
      </c>
      <c r="AX1212">
        <v>370</v>
      </c>
      <c r="AY1212">
        <v>1000</v>
      </c>
      <c r="AZ1212">
        <v>500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</row>
    <row r="1213" spans="1:62">
      <c r="A1213" t="s">
        <v>6714</v>
      </c>
      <c r="B1213" t="s">
        <v>5378</v>
      </c>
      <c r="C1213" t="s">
        <v>5645</v>
      </c>
      <c r="D1213">
        <v>9001335</v>
      </c>
      <c r="E1213" t="s">
        <v>4853</v>
      </c>
      <c r="F1213">
        <v>5.9</v>
      </c>
      <c r="G1213">
        <v>2124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504</v>
      </c>
      <c r="O1213">
        <v>0</v>
      </c>
      <c r="P1213">
        <v>0</v>
      </c>
      <c r="Q1213">
        <v>7</v>
      </c>
      <c r="R1213">
        <v>0</v>
      </c>
      <c r="S1213">
        <v>300</v>
      </c>
      <c r="T1213">
        <v>0</v>
      </c>
      <c r="U1213">
        <v>33</v>
      </c>
      <c r="V1213">
        <v>0</v>
      </c>
      <c r="W1213">
        <v>0</v>
      </c>
      <c r="X1213">
        <v>292.97</v>
      </c>
      <c r="Y1213">
        <v>0</v>
      </c>
      <c r="Z1213">
        <v>5130.97</v>
      </c>
      <c r="AA1213">
        <v>0</v>
      </c>
      <c r="AB1213">
        <v>3925.01</v>
      </c>
      <c r="AC1213">
        <v>0</v>
      </c>
      <c r="AD1213">
        <v>0</v>
      </c>
      <c r="AE1213">
        <v>0</v>
      </c>
      <c r="AF1213">
        <v>0</v>
      </c>
      <c r="AG1213">
        <v>591.04</v>
      </c>
      <c r="AH1213">
        <v>147.76</v>
      </c>
      <c r="AI1213">
        <v>22.16</v>
      </c>
      <c r="AJ1213">
        <v>443</v>
      </c>
      <c r="AK1213">
        <v>1182.08</v>
      </c>
      <c r="AL1213">
        <v>517.16</v>
      </c>
      <c r="AM1213">
        <v>51.72</v>
      </c>
      <c r="AN1213">
        <v>125.6</v>
      </c>
      <c r="AO1213">
        <v>59.1</v>
      </c>
      <c r="AP1213">
        <v>0</v>
      </c>
      <c r="AQ1213">
        <v>3925.01</v>
      </c>
      <c r="AR1213">
        <v>0</v>
      </c>
      <c r="AS1213">
        <v>0</v>
      </c>
      <c r="AT1213">
        <v>16019.46</v>
      </c>
      <c r="AU1213">
        <v>62.83</v>
      </c>
      <c r="AV1213">
        <v>2</v>
      </c>
      <c r="AW1213">
        <v>9</v>
      </c>
      <c r="AX1213">
        <v>370</v>
      </c>
      <c r="AY1213">
        <v>1000</v>
      </c>
      <c r="AZ1213">
        <v>500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</row>
    <row r="1214" spans="1:62">
      <c r="A1214" t="s">
        <v>6715</v>
      </c>
      <c r="B1214" t="s">
        <v>5378</v>
      </c>
      <c r="C1214" t="s">
        <v>5914</v>
      </c>
      <c r="D1214">
        <v>9001336</v>
      </c>
      <c r="E1214" t="s">
        <v>4857</v>
      </c>
      <c r="F1214">
        <v>7.1</v>
      </c>
      <c r="G1214">
        <v>2556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504</v>
      </c>
      <c r="O1214">
        <v>0</v>
      </c>
      <c r="P1214">
        <v>0</v>
      </c>
      <c r="Q1214">
        <v>0</v>
      </c>
      <c r="R1214">
        <v>0</v>
      </c>
      <c r="S1214">
        <v>300</v>
      </c>
      <c r="T1214">
        <v>0</v>
      </c>
      <c r="U1214">
        <v>33</v>
      </c>
      <c r="V1214">
        <v>0</v>
      </c>
      <c r="W1214">
        <v>0</v>
      </c>
      <c r="X1214">
        <v>440.55</v>
      </c>
      <c r="Y1214">
        <v>0</v>
      </c>
      <c r="Z1214">
        <v>5703.55</v>
      </c>
      <c r="AA1214">
        <v>0</v>
      </c>
      <c r="AB1214">
        <v>4240.63</v>
      </c>
      <c r="AC1214">
        <v>0</v>
      </c>
      <c r="AD1214">
        <v>0</v>
      </c>
      <c r="AE1214">
        <v>0</v>
      </c>
      <c r="AF1214">
        <v>0</v>
      </c>
      <c r="AG1214">
        <v>665.84</v>
      </c>
      <c r="AH1214">
        <v>166.46</v>
      </c>
      <c r="AI1214">
        <v>24.97</v>
      </c>
      <c r="AJ1214">
        <v>499</v>
      </c>
      <c r="AK1214">
        <v>1331.68</v>
      </c>
      <c r="AL1214">
        <v>582.61</v>
      </c>
      <c r="AM1214">
        <v>58.26</v>
      </c>
      <c r="AN1214">
        <v>141.49</v>
      </c>
      <c r="AO1214">
        <v>66.58</v>
      </c>
      <c r="AP1214">
        <v>0</v>
      </c>
      <c r="AQ1214">
        <v>10345.28</v>
      </c>
      <c r="AR1214">
        <v>104.65</v>
      </c>
      <c r="AS1214">
        <v>0</v>
      </c>
      <c r="AT1214">
        <v>18488.37</v>
      </c>
      <c r="AU1214">
        <v>104.65</v>
      </c>
      <c r="AV1214">
        <v>2</v>
      </c>
      <c r="AW1214">
        <v>9</v>
      </c>
      <c r="AX1214">
        <v>370</v>
      </c>
      <c r="AY1214">
        <v>1000</v>
      </c>
      <c r="AZ1214">
        <v>500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</row>
    <row r="1215" spans="1:62">
      <c r="A1215" t="s">
        <v>6716</v>
      </c>
      <c r="B1215" t="s">
        <v>5378</v>
      </c>
      <c r="C1215" t="s">
        <v>5545</v>
      </c>
      <c r="D1215">
        <v>9001337</v>
      </c>
      <c r="E1215" t="s">
        <v>5010</v>
      </c>
      <c r="F1215">
        <v>5.1</v>
      </c>
      <c r="G1215">
        <v>1836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300</v>
      </c>
      <c r="T1215">
        <v>0</v>
      </c>
      <c r="U1215">
        <v>33</v>
      </c>
      <c r="V1215">
        <v>0</v>
      </c>
      <c r="W1215">
        <v>0</v>
      </c>
      <c r="X1215">
        <v>759.72</v>
      </c>
      <c r="Y1215">
        <v>0</v>
      </c>
      <c r="Z1215">
        <v>4798.72</v>
      </c>
      <c r="AA1215">
        <v>0</v>
      </c>
      <c r="AB1215">
        <v>3547.64</v>
      </c>
      <c r="AC1215">
        <v>0</v>
      </c>
      <c r="AD1215">
        <v>0</v>
      </c>
      <c r="AE1215">
        <v>0</v>
      </c>
      <c r="AF1215">
        <v>0</v>
      </c>
      <c r="AG1215">
        <v>612.88</v>
      </c>
      <c r="AH1215">
        <v>153.22</v>
      </c>
      <c r="AI1215">
        <v>22.98</v>
      </c>
      <c r="AJ1215">
        <v>460</v>
      </c>
      <c r="AK1215">
        <v>1225.76</v>
      </c>
      <c r="AL1215">
        <v>536.27</v>
      </c>
      <c r="AM1215">
        <v>53.63</v>
      </c>
      <c r="AN1215">
        <v>130.24</v>
      </c>
      <c r="AO1215">
        <v>61.29</v>
      </c>
      <c r="AP1215">
        <v>0</v>
      </c>
      <c r="AQ1215">
        <v>3547.64</v>
      </c>
      <c r="AR1215">
        <v>0</v>
      </c>
      <c r="AS1215">
        <v>0</v>
      </c>
      <c r="AT1215">
        <v>16323.67</v>
      </c>
      <c r="AU1215">
        <v>83.28</v>
      </c>
      <c r="AV1215">
        <v>2</v>
      </c>
      <c r="AW1215">
        <v>9</v>
      </c>
      <c r="AX1215">
        <v>370</v>
      </c>
      <c r="AY1215">
        <v>1000</v>
      </c>
      <c r="AZ1215">
        <v>500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</row>
    <row r="1216" spans="1:62">
      <c r="A1216" t="s">
        <v>6717</v>
      </c>
      <c r="B1216" t="s">
        <v>5378</v>
      </c>
      <c r="C1216" t="s">
        <v>6316</v>
      </c>
      <c r="D1216">
        <v>9001338</v>
      </c>
      <c r="E1216" t="s">
        <v>5014</v>
      </c>
      <c r="F1216">
        <v>4.9</v>
      </c>
      <c r="G1216">
        <v>1764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7</v>
      </c>
      <c r="R1216">
        <v>0</v>
      </c>
      <c r="S1216">
        <v>300</v>
      </c>
      <c r="T1216">
        <v>0</v>
      </c>
      <c r="U1216">
        <v>33</v>
      </c>
      <c r="V1216">
        <v>0</v>
      </c>
      <c r="W1216">
        <v>0</v>
      </c>
      <c r="X1216">
        <v>729.93</v>
      </c>
      <c r="Y1216">
        <v>0</v>
      </c>
      <c r="Z1216">
        <v>4703.93</v>
      </c>
      <c r="AA1216">
        <v>0</v>
      </c>
      <c r="AB1216">
        <v>3463.54</v>
      </c>
      <c r="AC1216">
        <v>0</v>
      </c>
      <c r="AD1216">
        <v>0</v>
      </c>
      <c r="AE1216">
        <v>0</v>
      </c>
      <c r="AF1216">
        <v>0</v>
      </c>
      <c r="AG1216">
        <v>607.68</v>
      </c>
      <c r="AH1216">
        <v>151.92</v>
      </c>
      <c r="AI1216">
        <v>22.79</v>
      </c>
      <c r="AJ1216">
        <v>456</v>
      </c>
      <c r="AK1216">
        <v>1215.36</v>
      </c>
      <c r="AL1216">
        <v>531.72</v>
      </c>
      <c r="AM1216">
        <v>53.17</v>
      </c>
      <c r="AN1216">
        <v>129.13</v>
      </c>
      <c r="AO1216">
        <v>60.77</v>
      </c>
      <c r="AP1216">
        <v>0</v>
      </c>
      <c r="AQ1216">
        <v>3463.54</v>
      </c>
      <c r="AR1216">
        <v>0</v>
      </c>
      <c r="AS1216">
        <v>0</v>
      </c>
      <c r="AT1216">
        <v>16190.95</v>
      </c>
      <c r="AU1216">
        <v>81.82</v>
      </c>
      <c r="AV1216">
        <v>2</v>
      </c>
      <c r="AW1216">
        <v>9</v>
      </c>
      <c r="AX1216">
        <v>370</v>
      </c>
      <c r="AY1216">
        <v>1000</v>
      </c>
      <c r="AZ1216">
        <v>500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</row>
    <row r="1217" spans="1:62">
      <c r="A1217" t="s">
        <v>6718</v>
      </c>
      <c r="B1217" t="s">
        <v>5378</v>
      </c>
      <c r="C1217" t="s">
        <v>1159</v>
      </c>
      <c r="D1217">
        <v>9001339</v>
      </c>
      <c r="E1217" t="s">
        <v>4940</v>
      </c>
      <c r="F1217">
        <v>4.9</v>
      </c>
      <c r="G1217">
        <v>1764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300</v>
      </c>
      <c r="T1217">
        <v>0</v>
      </c>
      <c r="U1217">
        <v>33</v>
      </c>
      <c r="V1217">
        <v>0</v>
      </c>
      <c r="W1217">
        <v>0</v>
      </c>
      <c r="X1217">
        <v>243.31</v>
      </c>
      <c r="Y1217">
        <v>0</v>
      </c>
      <c r="Z1217">
        <v>5450.31</v>
      </c>
      <c r="AA1217">
        <v>0</v>
      </c>
      <c r="AB1217">
        <v>3972.66</v>
      </c>
      <c r="AC1217">
        <v>0</v>
      </c>
      <c r="AD1217">
        <v>0</v>
      </c>
      <c r="AE1217">
        <v>0</v>
      </c>
      <c r="AF1217">
        <v>0</v>
      </c>
      <c r="AG1217">
        <v>706.32</v>
      </c>
      <c r="AH1217">
        <v>176.58</v>
      </c>
      <c r="AI1217">
        <v>26.49</v>
      </c>
      <c r="AJ1217">
        <v>530</v>
      </c>
      <c r="AK1217">
        <v>1412.64</v>
      </c>
      <c r="AL1217">
        <v>618.03</v>
      </c>
      <c r="AM1217">
        <v>61.8</v>
      </c>
      <c r="AN1217">
        <v>150.09</v>
      </c>
      <c r="AO1217">
        <v>70.63</v>
      </c>
      <c r="AP1217">
        <v>0</v>
      </c>
      <c r="AQ1217">
        <v>6208.92</v>
      </c>
      <c r="AR1217">
        <v>36.26</v>
      </c>
      <c r="AS1217">
        <v>0</v>
      </c>
      <c r="AT1217">
        <v>18635.14</v>
      </c>
      <c r="AU1217">
        <v>109.05</v>
      </c>
      <c r="AV1217">
        <v>2</v>
      </c>
      <c r="AW1217">
        <v>9</v>
      </c>
      <c r="AX1217">
        <v>1110</v>
      </c>
      <c r="AY1217">
        <v>1000</v>
      </c>
      <c r="AZ1217">
        <v>1000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</row>
    <row r="1218" spans="1:62">
      <c r="A1218" t="s">
        <v>6719</v>
      </c>
      <c r="B1218" t="s">
        <v>5378</v>
      </c>
      <c r="C1218" t="s">
        <v>1159</v>
      </c>
      <c r="D1218">
        <v>9001340</v>
      </c>
      <c r="E1218" t="s">
        <v>4944</v>
      </c>
      <c r="F1218">
        <v>5.1</v>
      </c>
      <c r="G1218">
        <v>1836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7</v>
      </c>
      <c r="R1218">
        <v>0</v>
      </c>
      <c r="S1218">
        <v>300</v>
      </c>
      <c r="T1218">
        <v>0</v>
      </c>
      <c r="U1218">
        <v>33</v>
      </c>
      <c r="V1218">
        <v>0</v>
      </c>
      <c r="W1218">
        <v>0</v>
      </c>
      <c r="X1218">
        <v>0</v>
      </c>
      <c r="Y1218">
        <v>0</v>
      </c>
      <c r="Z1218">
        <v>4046</v>
      </c>
      <c r="AA1218">
        <v>0</v>
      </c>
      <c r="AB1218">
        <v>2794.2</v>
      </c>
      <c r="AC1218">
        <v>0</v>
      </c>
      <c r="AD1218">
        <v>0</v>
      </c>
      <c r="AE1218">
        <v>0</v>
      </c>
      <c r="AF1218">
        <v>0</v>
      </c>
      <c r="AG1218">
        <v>613.44</v>
      </c>
      <c r="AH1218">
        <v>153.36</v>
      </c>
      <c r="AI1218">
        <v>23</v>
      </c>
      <c r="AJ1218">
        <v>460</v>
      </c>
      <c r="AK1218">
        <v>1226.88</v>
      </c>
      <c r="AL1218">
        <v>536.76</v>
      </c>
      <c r="AM1218">
        <v>53.68</v>
      </c>
      <c r="AN1218">
        <v>130.36</v>
      </c>
      <c r="AO1218">
        <v>61.34</v>
      </c>
      <c r="AP1218">
        <v>0</v>
      </c>
      <c r="AQ1218">
        <v>2794.2</v>
      </c>
      <c r="AR1218">
        <v>0</v>
      </c>
      <c r="AS1218">
        <v>0</v>
      </c>
      <c r="AT1218">
        <v>15537.6</v>
      </c>
      <c r="AU1218">
        <v>82.3</v>
      </c>
      <c r="AV1218">
        <v>2</v>
      </c>
      <c r="AW1218">
        <v>9</v>
      </c>
      <c r="AX1218">
        <v>370</v>
      </c>
      <c r="AY1218">
        <v>1000</v>
      </c>
      <c r="AZ1218">
        <v>500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</row>
    <row r="1219" spans="1:62">
      <c r="A1219" t="s">
        <v>6720</v>
      </c>
      <c r="B1219" t="s">
        <v>5378</v>
      </c>
      <c r="C1219" t="s">
        <v>1159</v>
      </c>
      <c r="D1219">
        <v>9001341</v>
      </c>
      <c r="E1219" t="s">
        <v>4948</v>
      </c>
      <c r="F1219">
        <v>4.9</v>
      </c>
      <c r="G1219">
        <v>1764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300</v>
      </c>
      <c r="T1219">
        <v>0</v>
      </c>
      <c r="U1219">
        <v>33</v>
      </c>
      <c r="V1219">
        <v>0</v>
      </c>
      <c r="W1219">
        <v>0</v>
      </c>
      <c r="X1219">
        <v>243.31</v>
      </c>
      <c r="Y1219">
        <v>0</v>
      </c>
      <c r="Z1219">
        <v>4710.31</v>
      </c>
      <c r="AA1219">
        <v>0</v>
      </c>
      <c r="AB1219">
        <v>3390.14</v>
      </c>
      <c r="AC1219">
        <v>0</v>
      </c>
      <c r="AD1219">
        <v>0</v>
      </c>
      <c r="AE1219">
        <v>0</v>
      </c>
      <c r="AF1219">
        <v>0</v>
      </c>
      <c r="AG1219">
        <v>647.12</v>
      </c>
      <c r="AH1219">
        <v>161.78</v>
      </c>
      <c r="AI1219">
        <v>24.27</v>
      </c>
      <c r="AJ1219">
        <v>485</v>
      </c>
      <c r="AK1219">
        <v>1294.24</v>
      </c>
      <c r="AL1219">
        <v>566.23</v>
      </c>
      <c r="AM1219">
        <v>56.62</v>
      </c>
      <c r="AN1219">
        <v>137.51</v>
      </c>
      <c r="AO1219">
        <v>64.71</v>
      </c>
      <c r="AP1219">
        <v>0</v>
      </c>
      <c r="AQ1219">
        <v>3390.14</v>
      </c>
      <c r="AR1219">
        <v>0</v>
      </c>
      <c r="AS1219">
        <v>0</v>
      </c>
      <c r="AT1219">
        <v>16778.8</v>
      </c>
      <c r="AU1219">
        <v>101.66</v>
      </c>
      <c r="AV1219">
        <v>2</v>
      </c>
      <c r="AW1219">
        <v>9</v>
      </c>
      <c r="AX1219">
        <v>370</v>
      </c>
      <c r="AY1219">
        <v>1000</v>
      </c>
      <c r="AZ1219">
        <v>1000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</row>
    <row r="1220" spans="1:62">
      <c r="A1220" t="s">
        <v>6721</v>
      </c>
      <c r="B1220" t="s">
        <v>5378</v>
      </c>
      <c r="C1220" t="s">
        <v>5910</v>
      </c>
      <c r="D1220">
        <v>9001342</v>
      </c>
      <c r="E1220" t="s">
        <v>4861</v>
      </c>
      <c r="F1220">
        <v>6.9</v>
      </c>
      <c r="G1220">
        <v>2484</v>
      </c>
      <c r="H1220">
        <v>0</v>
      </c>
      <c r="I1220">
        <v>0</v>
      </c>
      <c r="J1220">
        <v>228.41</v>
      </c>
      <c r="K1220">
        <v>0</v>
      </c>
      <c r="L1220">
        <v>84</v>
      </c>
      <c r="M1220">
        <v>0</v>
      </c>
      <c r="N1220">
        <v>216</v>
      </c>
      <c r="O1220">
        <v>0</v>
      </c>
      <c r="P1220">
        <v>0</v>
      </c>
      <c r="Q1220">
        <v>0</v>
      </c>
      <c r="R1220">
        <v>0</v>
      </c>
      <c r="S1220">
        <v>300</v>
      </c>
      <c r="T1220">
        <v>0</v>
      </c>
      <c r="U1220">
        <v>33</v>
      </c>
      <c r="V1220">
        <v>0</v>
      </c>
      <c r="W1220">
        <v>0</v>
      </c>
      <c r="X1220">
        <v>342.62</v>
      </c>
      <c r="Y1220">
        <v>0</v>
      </c>
      <c r="Z1220">
        <v>6058.03</v>
      </c>
      <c r="AA1220">
        <v>0</v>
      </c>
      <c r="AB1220">
        <v>4707.08</v>
      </c>
      <c r="AC1220">
        <v>0</v>
      </c>
      <c r="AD1220">
        <v>0</v>
      </c>
      <c r="AE1220">
        <v>0</v>
      </c>
      <c r="AF1220">
        <v>0</v>
      </c>
      <c r="AG1220">
        <v>636.24</v>
      </c>
      <c r="AH1220">
        <v>159.06</v>
      </c>
      <c r="AI1220">
        <v>23.86</v>
      </c>
      <c r="AJ1220">
        <v>477</v>
      </c>
      <c r="AK1220">
        <v>1272.48</v>
      </c>
      <c r="AL1220">
        <v>556.71</v>
      </c>
      <c r="AM1220">
        <v>55.67</v>
      </c>
      <c r="AN1220">
        <v>135.2</v>
      </c>
      <c r="AO1220">
        <v>63.62</v>
      </c>
      <c r="AP1220">
        <v>0</v>
      </c>
      <c r="AQ1220">
        <v>6759.87</v>
      </c>
      <c r="AR1220">
        <v>52.79</v>
      </c>
      <c r="AS1220">
        <v>0</v>
      </c>
      <c r="AT1220">
        <v>18305.44</v>
      </c>
      <c r="AU1220">
        <v>99.16</v>
      </c>
      <c r="AV1220">
        <v>2</v>
      </c>
      <c r="AW1220">
        <v>9</v>
      </c>
      <c r="AX1220">
        <v>370</v>
      </c>
      <c r="AY1220">
        <v>1000</v>
      </c>
      <c r="AZ1220">
        <v>1000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</row>
    <row r="1221" spans="1:62">
      <c r="A1221" t="s">
        <v>6722</v>
      </c>
      <c r="B1221" t="s">
        <v>5378</v>
      </c>
      <c r="C1221" t="s">
        <v>1159</v>
      </c>
      <c r="D1221">
        <v>9001343</v>
      </c>
      <c r="E1221" t="s">
        <v>4952</v>
      </c>
      <c r="F1221">
        <v>4.1</v>
      </c>
      <c r="G1221">
        <v>1476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300</v>
      </c>
      <c r="T1221">
        <v>0</v>
      </c>
      <c r="U1221">
        <v>33</v>
      </c>
      <c r="V1221">
        <v>0</v>
      </c>
      <c r="W1221">
        <v>0</v>
      </c>
      <c r="X1221">
        <v>203.59</v>
      </c>
      <c r="Y1221">
        <v>0</v>
      </c>
      <c r="Z1221">
        <v>4382.59</v>
      </c>
      <c r="AA1221">
        <v>0</v>
      </c>
      <c r="AB1221">
        <v>3200.97</v>
      </c>
      <c r="AC1221">
        <v>0</v>
      </c>
      <c r="AD1221">
        <v>0</v>
      </c>
      <c r="AE1221">
        <v>0</v>
      </c>
      <c r="AF1221">
        <v>0</v>
      </c>
      <c r="AG1221">
        <v>579.12</v>
      </c>
      <c r="AH1221">
        <v>144.78</v>
      </c>
      <c r="AI1221">
        <v>21.72</v>
      </c>
      <c r="AJ1221">
        <v>434</v>
      </c>
      <c r="AK1221">
        <v>1158.24</v>
      </c>
      <c r="AL1221">
        <v>506.73</v>
      </c>
      <c r="AM1221">
        <v>50.67</v>
      </c>
      <c r="AN1221">
        <v>123.06</v>
      </c>
      <c r="AO1221">
        <v>57.91</v>
      </c>
      <c r="AP1221">
        <v>0</v>
      </c>
      <c r="AQ1221">
        <v>3200.97</v>
      </c>
      <c r="AR1221">
        <v>0</v>
      </c>
      <c r="AS1221">
        <v>0</v>
      </c>
      <c r="AT1221">
        <v>14640.73</v>
      </c>
      <c r="AU1221">
        <v>43.19</v>
      </c>
      <c r="AV1221">
        <v>2</v>
      </c>
      <c r="AW1221">
        <v>9</v>
      </c>
      <c r="AX1221">
        <v>370</v>
      </c>
      <c r="AY1221">
        <v>1000</v>
      </c>
      <c r="AZ1221">
        <v>1000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>
      <c r="A1222" t="s">
        <v>6723</v>
      </c>
      <c r="B1222" t="s">
        <v>5378</v>
      </c>
      <c r="C1222" t="s">
        <v>6316</v>
      </c>
      <c r="D1222">
        <v>9001344</v>
      </c>
      <c r="E1222" t="s">
        <v>5018</v>
      </c>
      <c r="F1222">
        <v>4.1</v>
      </c>
      <c r="G1222">
        <v>1476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100</v>
      </c>
      <c r="S1222">
        <v>300</v>
      </c>
      <c r="T1222">
        <v>0</v>
      </c>
      <c r="U1222">
        <v>33</v>
      </c>
      <c r="V1222">
        <v>800</v>
      </c>
      <c r="W1222">
        <v>0</v>
      </c>
      <c r="X1222">
        <v>0</v>
      </c>
      <c r="Y1222">
        <v>0</v>
      </c>
      <c r="Z1222">
        <v>4079</v>
      </c>
      <c r="AA1222">
        <v>0</v>
      </c>
      <c r="AB1222">
        <v>3107.05</v>
      </c>
      <c r="AC1222">
        <v>0</v>
      </c>
      <c r="AD1222">
        <v>0</v>
      </c>
      <c r="AE1222">
        <v>0</v>
      </c>
      <c r="AF1222">
        <v>0</v>
      </c>
      <c r="AG1222">
        <v>476.08</v>
      </c>
      <c r="AH1222">
        <v>119.02</v>
      </c>
      <c r="AI1222">
        <v>17.85</v>
      </c>
      <c r="AJ1222">
        <v>357</v>
      </c>
      <c r="AK1222">
        <v>952.16</v>
      </c>
      <c r="AL1222">
        <v>416.57</v>
      </c>
      <c r="AM1222">
        <v>41.66</v>
      </c>
      <c r="AN1222">
        <v>101.17</v>
      </c>
      <c r="AO1222">
        <v>47.61</v>
      </c>
      <c r="AP1222">
        <v>0</v>
      </c>
      <c r="AQ1222">
        <v>3037.05</v>
      </c>
      <c r="AR1222">
        <v>0</v>
      </c>
      <c r="AS1222">
        <v>0</v>
      </c>
      <c r="AT1222">
        <v>14625.25</v>
      </c>
      <c r="AU1222">
        <v>47.65</v>
      </c>
      <c r="AV1222">
        <v>2</v>
      </c>
      <c r="AW1222">
        <v>9</v>
      </c>
      <c r="AX1222">
        <v>370</v>
      </c>
      <c r="AY1222">
        <v>1000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>
      <c r="A1223" t="s">
        <v>6724</v>
      </c>
      <c r="B1223" t="s">
        <v>5378</v>
      </c>
      <c r="C1223" t="s">
        <v>5735</v>
      </c>
      <c r="D1223">
        <v>9001345</v>
      </c>
      <c r="E1223" t="s">
        <v>4817</v>
      </c>
      <c r="F1223">
        <v>6.3</v>
      </c>
      <c r="G1223">
        <v>2268</v>
      </c>
      <c r="H1223">
        <v>0</v>
      </c>
      <c r="I1223">
        <v>267</v>
      </c>
      <c r="J1223">
        <v>0</v>
      </c>
      <c r="K1223">
        <v>0</v>
      </c>
      <c r="L1223">
        <v>0</v>
      </c>
      <c r="M1223">
        <v>0</v>
      </c>
      <c r="N1223">
        <v>504</v>
      </c>
      <c r="O1223">
        <v>0</v>
      </c>
      <c r="P1223">
        <v>0</v>
      </c>
      <c r="Q1223">
        <v>0</v>
      </c>
      <c r="R1223">
        <v>0</v>
      </c>
      <c r="S1223">
        <v>300</v>
      </c>
      <c r="T1223">
        <v>0</v>
      </c>
      <c r="U1223">
        <v>33</v>
      </c>
      <c r="V1223">
        <v>0</v>
      </c>
      <c r="W1223">
        <v>0</v>
      </c>
      <c r="X1223">
        <v>0</v>
      </c>
      <c r="Y1223">
        <v>0</v>
      </c>
      <c r="Z1223">
        <v>6482</v>
      </c>
      <c r="AA1223">
        <v>0</v>
      </c>
      <c r="AB1223">
        <v>4997.36</v>
      </c>
      <c r="AC1223">
        <v>0</v>
      </c>
      <c r="AD1223">
        <v>0</v>
      </c>
      <c r="AE1223">
        <v>0</v>
      </c>
      <c r="AF1223">
        <v>0</v>
      </c>
      <c r="AG1223">
        <v>654.56</v>
      </c>
      <c r="AH1223">
        <v>163.64</v>
      </c>
      <c r="AI1223">
        <v>24.55</v>
      </c>
      <c r="AJ1223">
        <v>491</v>
      </c>
      <c r="AK1223">
        <v>1309.12</v>
      </c>
      <c r="AL1223">
        <v>572.74</v>
      </c>
      <c r="AM1223">
        <v>57.27</v>
      </c>
      <c r="AN1223">
        <v>139.09</v>
      </c>
      <c r="AO1223">
        <v>65.46</v>
      </c>
      <c r="AP1223">
        <v>0</v>
      </c>
      <c r="AQ1223">
        <v>11346.25</v>
      </c>
      <c r="AR1223">
        <v>148.89</v>
      </c>
      <c r="AS1223">
        <v>0</v>
      </c>
      <c r="AT1223">
        <v>19963.07</v>
      </c>
      <c r="AU1223">
        <v>148.89</v>
      </c>
      <c r="AV1223">
        <v>2</v>
      </c>
      <c r="AW1223">
        <v>9</v>
      </c>
      <c r="AX1223">
        <v>1110</v>
      </c>
      <c r="AY1223">
        <v>1000</v>
      </c>
      <c r="AZ1223">
        <v>1000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</row>
    <row r="1224" spans="1:62">
      <c r="A1224" t="s">
        <v>6725</v>
      </c>
      <c r="B1224" t="s">
        <v>5378</v>
      </c>
      <c r="C1224" t="s">
        <v>5645</v>
      </c>
      <c r="D1224">
        <v>9001346</v>
      </c>
      <c r="E1224" t="s">
        <v>4785</v>
      </c>
      <c r="F1224">
        <v>6.3</v>
      </c>
      <c r="G1224">
        <v>2268</v>
      </c>
      <c r="H1224">
        <v>0</v>
      </c>
      <c r="I1224">
        <v>283</v>
      </c>
      <c r="J1224">
        <v>0</v>
      </c>
      <c r="K1224">
        <v>0</v>
      </c>
      <c r="L1224">
        <v>0</v>
      </c>
      <c r="M1224">
        <v>0</v>
      </c>
      <c r="N1224">
        <v>504</v>
      </c>
      <c r="O1224">
        <v>0</v>
      </c>
      <c r="P1224">
        <v>0</v>
      </c>
      <c r="Q1224">
        <v>0</v>
      </c>
      <c r="R1224">
        <v>0</v>
      </c>
      <c r="S1224">
        <v>300</v>
      </c>
      <c r="T1224">
        <v>0</v>
      </c>
      <c r="U1224">
        <v>33</v>
      </c>
      <c r="V1224">
        <v>0</v>
      </c>
      <c r="W1224">
        <v>0</v>
      </c>
      <c r="X1224">
        <v>312.83</v>
      </c>
      <c r="Y1224">
        <v>0</v>
      </c>
      <c r="Z1224">
        <v>6810.83</v>
      </c>
      <c r="AA1224">
        <v>0</v>
      </c>
      <c r="AB1224">
        <v>5345.46</v>
      </c>
      <c r="AC1224">
        <v>0</v>
      </c>
      <c r="AD1224">
        <v>0</v>
      </c>
      <c r="AE1224">
        <v>0</v>
      </c>
      <c r="AF1224">
        <v>0</v>
      </c>
      <c r="AG1224">
        <v>655.84</v>
      </c>
      <c r="AH1224">
        <v>163.96</v>
      </c>
      <c r="AI1224">
        <v>24.59</v>
      </c>
      <c r="AJ1224">
        <v>492</v>
      </c>
      <c r="AK1224">
        <v>1311.68</v>
      </c>
      <c r="AL1224">
        <v>573.86</v>
      </c>
      <c r="AM1224">
        <v>57.39</v>
      </c>
      <c r="AN1224">
        <v>139.37</v>
      </c>
      <c r="AO1224">
        <v>65.58</v>
      </c>
      <c r="AP1224">
        <v>0</v>
      </c>
      <c r="AQ1224">
        <v>9472.44</v>
      </c>
      <c r="AR1224">
        <v>126.98</v>
      </c>
      <c r="AS1224">
        <v>0</v>
      </c>
      <c r="AT1224">
        <v>19232.58</v>
      </c>
      <c r="AU1224">
        <v>126.98</v>
      </c>
      <c r="AV1224">
        <v>2</v>
      </c>
      <c r="AW1224">
        <v>9</v>
      </c>
      <c r="AX1224">
        <v>1110</v>
      </c>
      <c r="AY1224">
        <v>1000</v>
      </c>
      <c r="AZ1224">
        <v>1000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</row>
    <row r="1225" spans="1:62">
      <c r="A1225" t="s">
        <v>6726</v>
      </c>
      <c r="B1225" t="s">
        <v>5378</v>
      </c>
      <c r="C1225" t="s">
        <v>5756</v>
      </c>
      <c r="D1225">
        <v>9001347</v>
      </c>
      <c r="E1225" t="s">
        <v>4821</v>
      </c>
      <c r="F1225">
        <v>6.7</v>
      </c>
      <c r="G1225">
        <v>2412</v>
      </c>
      <c r="H1225">
        <v>0</v>
      </c>
      <c r="I1225">
        <v>267</v>
      </c>
      <c r="J1225">
        <v>0</v>
      </c>
      <c r="K1225">
        <v>0</v>
      </c>
      <c r="L1225">
        <v>0</v>
      </c>
      <c r="M1225">
        <v>0</v>
      </c>
      <c r="N1225">
        <v>216</v>
      </c>
      <c r="O1225">
        <v>0</v>
      </c>
      <c r="P1225">
        <v>0</v>
      </c>
      <c r="Q1225">
        <v>0</v>
      </c>
      <c r="R1225">
        <v>0</v>
      </c>
      <c r="S1225">
        <v>300</v>
      </c>
      <c r="T1225">
        <v>0</v>
      </c>
      <c r="U1225">
        <v>33</v>
      </c>
      <c r="V1225">
        <v>0</v>
      </c>
      <c r="W1225">
        <v>0</v>
      </c>
      <c r="X1225">
        <v>332.69</v>
      </c>
      <c r="Y1225">
        <v>0</v>
      </c>
      <c r="Z1225">
        <v>6670.69</v>
      </c>
      <c r="AA1225">
        <v>0</v>
      </c>
      <c r="AB1225">
        <v>5090.37</v>
      </c>
      <c r="AC1225">
        <v>0</v>
      </c>
      <c r="AD1225">
        <v>0</v>
      </c>
      <c r="AE1225">
        <v>0</v>
      </c>
      <c r="AF1225">
        <v>0</v>
      </c>
      <c r="AG1225">
        <v>711.04</v>
      </c>
      <c r="AH1225">
        <v>177.76</v>
      </c>
      <c r="AI1225">
        <v>26.66</v>
      </c>
      <c r="AJ1225">
        <v>533</v>
      </c>
      <c r="AK1225">
        <v>1422.08</v>
      </c>
      <c r="AL1225">
        <v>622.16</v>
      </c>
      <c r="AM1225">
        <v>62.22</v>
      </c>
      <c r="AN1225">
        <v>151.1</v>
      </c>
      <c r="AO1225">
        <v>71.1</v>
      </c>
      <c r="AP1225">
        <v>0</v>
      </c>
      <c r="AQ1225">
        <v>10220.23</v>
      </c>
      <c r="AR1225">
        <v>129.86</v>
      </c>
      <c r="AS1225">
        <v>0</v>
      </c>
      <c r="AT1225">
        <v>19328.81</v>
      </c>
      <c r="AU1225">
        <v>129.86</v>
      </c>
      <c r="AV1225">
        <v>2</v>
      </c>
      <c r="AW1225">
        <v>9</v>
      </c>
      <c r="AX1225">
        <v>1110</v>
      </c>
      <c r="AY1225">
        <v>1000</v>
      </c>
      <c r="AZ1225">
        <v>1000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</row>
    <row r="1226" spans="1:62">
      <c r="A1226" t="s">
        <v>6727</v>
      </c>
      <c r="B1226" t="s">
        <v>5378</v>
      </c>
      <c r="C1226" t="s">
        <v>5645</v>
      </c>
      <c r="D1226">
        <v>9001348</v>
      </c>
      <c r="E1226" t="s">
        <v>4865</v>
      </c>
      <c r="F1226">
        <v>6.1</v>
      </c>
      <c r="G1226">
        <v>2196</v>
      </c>
      <c r="H1226">
        <v>0</v>
      </c>
      <c r="I1226">
        <v>156</v>
      </c>
      <c r="J1226">
        <v>0</v>
      </c>
      <c r="K1226">
        <v>0</v>
      </c>
      <c r="L1226">
        <v>0</v>
      </c>
      <c r="M1226">
        <v>0</v>
      </c>
      <c r="N1226">
        <v>504</v>
      </c>
      <c r="O1226">
        <v>0</v>
      </c>
      <c r="P1226">
        <v>0</v>
      </c>
      <c r="Q1226">
        <v>0</v>
      </c>
      <c r="R1226">
        <v>0</v>
      </c>
      <c r="S1226">
        <v>300</v>
      </c>
      <c r="T1226">
        <v>0</v>
      </c>
      <c r="U1226">
        <v>33</v>
      </c>
      <c r="V1226">
        <v>0</v>
      </c>
      <c r="W1226">
        <v>0</v>
      </c>
      <c r="X1226">
        <v>302.9</v>
      </c>
      <c r="Y1226">
        <v>0</v>
      </c>
      <c r="Z1226">
        <v>6601.9</v>
      </c>
      <c r="AA1226">
        <v>0</v>
      </c>
      <c r="AB1226">
        <v>5010.5</v>
      </c>
      <c r="AC1226">
        <v>0</v>
      </c>
      <c r="AD1226">
        <v>0</v>
      </c>
      <c r="AE1226">
        <v>0</v>
      </c>
      <c r="AF1226">
        <v>0</v>
      </c>
      <c r="AG1226">
        <v>707.92</v>
      </c>
      <c r="AH1226">
        <v>176.98</v>
      </c>
      <c r="AI1226">
        <v>26.55</v>
      </c>
      <c r="AJ1226">
        <v>531</v>
      </c>
      <c r="AK1226">
        <v>1415.84</v>
      </c>
      <c r="AL1226">
        <v>619.43</v>
      </c>
      <c r="AM1226">
        <v>61.94</v>
      </c>
      <c r="AN1226">
        <v>150.43</v>
      </c>
      <c r="AO1226">
        <v>70.79</v>
      </c>
      <c r="AP1226">
        <v>0</v>
      </c>
      <c r="AQ1226">
        <v>11157.45</v>
      </c>
      <c r="AR1226">
        <v>146.95</v>
      </c>
      <c r="AS1226">
        <v>0</v>
      </c>
      <c r="AT1226">
        <v>19898.47</v>
      </c>
      <c r="AU1226">
        <v>146.95</v>
      </c>
      <c r="AV1226">
        <v>2</v>
      </c>
      <c r="AW1226">
        <v>9</v>
      </c>
      <c r="AX1226">
        <v>1110</v>
      </c>
      <c r="AY1226">
        <v>1000</v>
      </c>
      <c r="AZ1226">
        <v>1000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>
      <c r="A1227" t="s">
        <v>6728</v>
      </c>
      <c r="B1227" t="s">
        <v>5378</v>
      </c>
      <c r="C1227" t="s">
        <v>5645</v>
      </c>
      <c r="D1227">
        <v>9001349</v>
      </c>
      <c r="E1227" t="s">
        <v>4825</v>
      </c>
      <c r="F1227">
        <v>6.3</v>
      </c>
      <c r="G1227">
        <v>2268</v>
      </c>
      <c r="H1227">
        <v>0</v>
      </c>
      <c r="I1227">
        <v>210</v>
      </c>
      <c r="J1227">
        <v>0</v>
      </c>
      <c r="K1227">
        <v>0</v>
      </c>
      <c r="L1227">
        <v>0</v>
      </c>
      <c r="M1227">
        <v>0</v>
      </c>
      <c r="N1227">
        <v>864</v>
      </c>
      <c r="O1227">
        <v>0</v>
      </c>
      <c r="P1227">
        <v>0</v>
      </c>
      <c r="Q1227">
        <v>0</v>
      </c>
      <c r="R1227">
        <v>0</v>
      </c>
      <c r="S1227">
        <v>300</v>
      </c>
      <c r="T1227">
        <v>0</v>
      </c>
      <c r="U1227">
        <v>33</v>
      </c>
      <c r="V1227">
        <v>0</v>
      </c>
      <c r="W1227">
        <v>0</v>
      </c>
      <c r="X1227">
        <v>312.83</v>
      </c>
      <c r="Y1227">
        <v>0</v>
      </c>
      <c r="Z1227">
        <v>7097.83</v>
      </c>
      <c r="AA1227">
        <v>0</v>
      </c>
      <c r="AB1227">
        <v>5431.09</v>
      </c>
      <c r="AC1227">
        <v>0</v>
      </c>
      <c r="AD1227">
        <v>0</v>
      </c>
      <c r="AE1227">
        <v>0</v>
      </c>
      <c r="AF1227">
        <v>0</v>
      </c>
      <c r="AG1227">
        <v>746.8</v>
      </c>
      <c r="AH1227">
        <v>186.7</v>
      </c>
      <c r="AI1227">
        <v>28.01</v>
      </c>
      <c r="AJ1227">
        <v>560</v>
      </c>
      <c r="AK1227">
        <v>1493.6</v>
      </c>
      <c r="AL1227">
        <v>653.45</v>
      </c>
      <c r="AM1227">
        <v>65.35</v>
      </c>
      <c r="AN1227">
        <v>158.7</v>
      </c>
      <c r="AO1227">
        <v>74.68</v>
      </c>
      <c r="AP1227">
        <v>0</v>
      </c>
      <c r="AQ1227">
        <v>9774.32</v>
      </c>
      <c r="AR1227">
        <v>143.23</v>
      </c>
      <c r="AS1227">
        <v>0</v>
      </c>
      <c r="AT1227">
        <v>22903.81</v>
      </c>
      <c r="AU1227">
        <v>237.11</v>
      </c>
      <c r="AV1227">
        <v>2</v>
      </c>
      <c r="AW1227">
        <v>9</v>
      </c>
      <c r="AX1227">
        <v>1110</v>
      </c>
      <c r="AY1227">
        <v>1000</v>
      </c>
      <c r="AZ1227">
        <v>1000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</row>
    <row r="1228" spans="1:62">
      <c r="A1228" t="s">
        <v>6729</v>
      </c>
      <c r="B1228" t="s">
        <v>5378</v>
      </c>
      <c r="C1228" t="s">
        <v>5741</v>
      </c>
      <c r="D1228">
        <v>9001350</v>
      </c>
      <c r="E1228" t="s">
        <v>4829</v>
      </c>
      <c r="F1228">
        <v>6.5</v>
      </c>
      <c r="G1228">
        <v>2340</v>
      </c>
      <c r="H1228">
        <v>0</v>
      </c>
      <c r="I1228">
        <v>178</v>
      </c>
      <c r="J1228">
        <v>0</v>
      </c>
      <c r="K1228">
        <v>0</v>
      </c>
      <c r="L1228">
        <v>0</v>
      </c>
      <c r="M1228">
        <v>0</v>
      </c>
      <c r="N1228">
        <v>216</v>
      </c>
      <c r="O1228">
        <v>0</v>
      </c>
      <c r="P1228">
        <v>0</v>
      </c>
      <c r="Q1228">
        <v>0</v>
      </c>
      <c r="R1228">
        <v>0</v>
      </c>
      <c r="S1228">
        <v>300</v>
      </c>
      <c r="T1228">
        <v>0</v>
      </c>
      <c r="U1228">
        <v>33</v>
      </c>
      <c r="V1228">
        <v>0</v>
      </c>
      <c r="W1228">
        <v>0</v>
      </c>
      <c r="X1228">
        <v>322.76</v>
      </c>
      <c r="Y1228">
        <v>0</v>
      </c>
      <c r="Z1228">
        <v>6499.76</v>
      </c>
      <c r="AA1228">
        <v>0</v>
      </c>
      <c r="AB1228">
        <v>4952.64</v>
      </c>
      <c r="AC1228">
        <v>0</v>
      </c>
      <c r="AD1228">
        <v>0</v>
      </c>
      <c r="AE1228">
        <v>0</v>
      </c>
      <c r="AF1228">
        <v>0</v>
      </c>
      <c r="AG1228">
        <v>698.16</v>
      </c>
      <c r="AH1228">
        <v>174.54</v>
      </c>
      <c r="AI1228">
        <v>26.18</v>
      </c>
      <c r="AJ1228">
        <v>524</v>
      </c>
      <c r="AK1228">
        <v>1396.32</v>
      </c>
      <c r="AL1228">
        <v>610.89</v>
      </c>
      <c r="AM1228">
        <v>61.09</v>
      </c>
      <c r="AN1228">
        <v>148.36</v>
      </c>
      <c r="AO1228">
        <v>69.82</v>
      </c>
      <c r="AP1228">
        <v>0</v>
      </c>
      <c r="AQ1228">
        <v>9074.88</v>
      </c>
      <c r="AR1228">
        <v>122.24</v>
      </c>
      <c r="AS1228">
        <v>0</v>
      </c>
      <c r="AT1228">
        <v>19946.72</v>
      </c>
      <c r="AU1228">
        <v>148.4</v>
      </c>
      <c r="AV1228">
        <v>2</v>
      </c>
      <c r="AW1228">
        <v>9</v>
      </c>
      <c r="AX1228">
        <v>1110</v>
      </c>
      <c r="AY1228">
        <v>1000</v>
      </c>
      <c r="AZ1228">
        <v>1000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>
      <c r="A1229" t="s">
        <v>6730</v>
      </c>
      <c r="B1229" t="s">
        <v>5378</v>
      </c>
      <c r="C1229" t="s">
        <v>1159</v>
      </c>
      <c r="D1229">
        <v>9001351</v>
      </c>
      <c r="E1229" t="s">
        <v>4956</v>
      </c>
      <c r="F1229">
        <v>6.1</v>
      </c>
      <c r="G1229">
        <v>2196</v>
      </c>
      <c r="H1229">
        <v>0</v>
      </c>
      <c r="I1229">
        <v>138</v>
      </c>
      <c r="J1229">
        <v>0</v>
      </c>
      <c r="K1229">
        <v>0</v>
      </c>
      <c r="L1229">
        <v>0</v>
      </c>
      <c r="M1229">
        <v>0</v>
      </c>
      <c r="N1229">
        <v>504</v>
      </c>
      <c r="O1229">
        <v>0</v>
      </c>
      <c r="P1229">
        <v>0</v>
      </c>
      <c r="Q1229">
        <v>0</v>
      </c>
      <c r="R1229">
        <v>0</v>
      </c>
      <c r="S1229">
        <v>300</v>
      </c>
      <c r="T1229">
        <v>0</v>
      </c>
      <c r="U1229">
        <v>33</v>
      </c>
      <c r="V1229">
        <v>0</v>
      </c>
      <c r="W1229">
        <v>0</v>
      </c>
      <c r="X1229">
        <v>302.9</v>
      </c>
      <c r="Y1229">
        <v>0</v>
      </c>
      <c r="Z1229">
        <v>6583.9</v>
      </c>
      <c r="AA1229">
        <v>0</v>
      </c>
      <c r="AB1229">
        <v>5130.17</v>
      </c>
      <c r="AC1229">
        <v>0</v>
      </c>
      <c r="AD1229">
        <v>0</v>
      </c>
      <c r="AE1229">
        <v>0</v>
      </c>
      <c r="AF1229">
        <v>0</v>
      </c>
      <c r="AG1229">
        <v>635.84</v>
      </c>
      <c r="AH1229">
        <v>158.96</v>
      </c>
      <c r="AI1229">
        <v>23.84</v>
      </c>
      <c r="AJ1229">
        <v>477</v>
      </c>
      <c r="AK1229">
        <v>1271.68</v>
      </c>
      <c r="AL1229">
        <v>556.36</v>
      </c>
      <c r="AM1229">
        <v>55.64</v>
      </c>
      <c r="AN1229">
        <v>135.12</v>
      </c>
      <c r="AO1229">
        <v>63.58</v>
      </c>
      <c r="AP1229">
        <v>0</v>
      </c>
      <c r="AQ1229">
        <v>11286.26</v>
      </c>
      <c r="AR1229">
        <v>156.09</v>
      </c>
      <c r="AS1229">
        <v>0</v>
      </c>
      <c r="AT1229">
        <v>20202.98</v>
      </c>
      <c r="AU1229">
        <v>156.09</v>
      </c>
      <c r="AV1229">
        <v>2</v>
      </c>
      <c r="AW1229">
        <v>9</v>
      </c>
      <c r="AX1229">
        <v>1110</v>
      </c>
      <c r="AY1229">
        <v>1000</v>
      </c>
      <c r="AZ1229">
        <v>1000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>
      <c r="A1230" t="s">
        <v>6731</v>
      </c>
      <c r="B1230" t="s">
        <v>5378</v>
      </c>
      <c r="C1230" t="s">
        <v>5914</v>
      </c>
      <c r="D1230">
        <v>9001352</v>
      </c>
      <c r="E1230" t="s">
        <v>4869</v>
      </c>
      <c r="F1230">
        <v>7.3</v>
      </c>
      <c r="G1230">
        <v>2628</v>
      </c>
      <c r="H1230">
        <v>0</v>
      </c>
      <c r="I1230">
        <v>186</v>
      </c>
      <c r="J1230">
        <v>0</v>
      </c>
      <c r="K1230">
        <v>0</v>
      </c>
      <c r="L1230">
        <v>0</v>
      </c>
      <c r="M1230">
        <v>0</v>
      </c>
      <c r="N1230">
        <v>864</v>
      </c>
      <c r="O1230">
        <v>0</v>
      </c>
      <c r="P1230">
        <v>0</v>
      </c>
      <c r="Q1230">
        <v>0</v>
      </c>
      <c r="R1230">
        <v>0</v>
      </c>
      <c r="S1230">
        <v>300</v>
      </c>
      <c r="T1230">
        <v>0</v>
      </c>
      <c r="U1230">
        <v>33</v>
      </c>
      <c r="V1230">
        <v>0</v>
      </c>
      <c r="W1230">
        <v>0</v>
      </c>
      <c r="X1230">
        <v>44</v>
      </c>
      <c r="Y1230">
        <v>0</v>
      </c>
      <c r="Z1230">
        <v>7165</v>
      </c>
      <c r="AA1230">
        <v>0</v>
      </c>
      <c r="AB1230">
        <v>5282.51</v>
      </c>
      <c r="AC1230">
        <v>0</v>
      </c>
      <c r="AD1230">
        <v>0</v>
      </c>
      <c r="AE1230">
        <v>0</v>
      </c>
      <c r="AF1230">
        <v>0</v>
      </c>
      <c r="AG1230">
        <v>814.48</v>
      </c>
      <c r="AH1230">
        <v>203.62</v>
      </c>
      <c r="AI1230">
        <v>30.54</v>
      </c>
      <c r="AJ1230">
        <v>611</v>
      </c>
      <c r="AK1230">
        <v>1628.96</v>
      </c>
      <c r="AL1230">
        <v>712.67</v>
      </c>
      <c r="AM1230">
        <v>71.27</v>
      </c>
      <c r="AN1230">
        <v>173.08</v>
      </c>
      <c r="AO1230">
        <v>81.45</v>
      </c>
      <c r="AP1230">
        <v>0</v>
      </c>
      <c r="AQ1230">
        <v>12503.36</v>
      </c>
      <c r="AR1230">
        <v>220.85</v>
      </c>
      <c r="AS1230">
        <v>0</v>
      </c>
      <c r="AT1230">
        <v>22361.63</v>
      </c>
      <c r="AU1230">
        <v>220.85</v>
      </c>
      <c r="AV1230">
        <v>2</v>
      </c>
      <c r="AW1230">
        <v>9</v>
      </c>
      <c r="AX1230">
        <v>1110</v>
      </c>
      <c r="AY1230">
        <v>1000</v>
      </c>
      <c r="AZ1230">
        <v>1000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</row>
    <row r="1231" spans="1:62">
      <c r="A1231" t="s">
        <v>6732</v>
      </c>
      <c r="B1231" t="s">
        <v>5378</v>
      </c>
      <c r="C1231" t="s">
        <v>154</v>
      </c>
      <c r="D1231">
        <v>9001353</v>
      </c>
      <c r="E1231" t="s">
        <v>4924</v>
      </c>
      <c r="F1231">
        <v>5.1</v>
      </c>
      <c r="G1231">
        <v>1836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300</v>
      </c>
      <c r="T1231">
        <v>0</v>
      </c>
      <c r="U1231">
        <v>33</v>
      </c>
      <c r="V1231">
        <v>0</v>
      </c>
      <c r="W1231">
        <v>0</v>
      </c>
      <c r="X1231">
        <v>30</v>
      </c>
      <c r="Y1231">
        <v>0</v>
      </c>
      <c r="Z1231">
        <v>5309</v>
      </c>
      <c r="AA1231">
        <v>0</v>
      </c>
      <c r="AB1231">
        <v>3765.28</v>
      </c>
      <c r="AC1231">
        <v>0</v>
      </c>
      <c r="AD1231">
        <v>0</v>
      </c>
      <c r="AE1231">
        <v>0</v>
      </c>
      <c r="AF1231">
        <v>0</v>
      </c>
      <c r="AG1231">
        <v>714.72</v>
      </c>
      <c r="AH1231">
        <v>178.68</v>
      </c>
      <c r="AI1231">
        <v>26.8</v>
      </c>
      <c r="AJ1231">
        <v>536</v>
      </c>
      <c r="AK1231">
        <v>1429.44</v>
      </c>
      <c r="AL1231">
        <v>625.38</v>
      </c>
      <c r="AM1231">
        <v>62.54</v>
      </c>
      <c r="AN1231">
        <v>151.88</v>
      </c>
      <c r="AO1231">
        <v>71.47</v>
      </c>
      <c r="AP1231">
        <v>0</v>
      </c>
      <c r="AQ1231">
        <v>7850.8</v>
      </c>
      <c r="AR1231">
        <v>85.52</v>
      </c>
      <c r="AS1231">
        <v>0</v>
      </c>
      <c r="AT1231">
        <v>19023.83</v>
      </c>
      <c r="AU1231">
        <v>120.71</v>
      </c>
      <c r="AV1231">
        <v>2</v>
      </c>
      <c r="AW1231">
        <v>9</v>
      </c>
      <c r="AX1231">
        <v>1110</v>
      </c>
      <c r="AY1231">
        <v>1000</v>
      </c>
      <c r="AZ1231">
        <v>1000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</row>
    <row r="1232" spans="1:62">
      <c r="A1232" t="s">
        <v>6733</v>
      </c>
      <c r="B1232" t="s">
        <v>5378</v>
      </c>
      <c r="C1232" t="s">
        <v>5645</v>
      </c>
      <c r="D1232">
        <v>9001354</v>
      </c>
      <c r="E1232" t="s">
        <v>4873</v>
      </c>
      <c r="F1232">
        <v>6.1</v>
      </c>
      <c r="G1232">
        <v>2196</v>
      </c>
      <c r="H1232">
        <v>0</v>
      </c>
      <c r="I1232">
        <v>95</v>
      </c>
      <c r="J1232">
        <v>0</v>
      </c>
      <c r="K1232">
        <v>0</v>
      </c>
      <c r="L1232">
        <v>0</v>
      </c>
      <c r="M1232">
        <v>0</v>
      </c>
      <c r="N1232">
        <v>504</v>
      </c>
      <c r="O1232">
        <v>0</v>
      </c>
      <c r="P1232">
        <v>0</v>
      </c>
      <c r="Q1232">
        <v>0</v>
      </c>
      <c r="R1232">
        <v>0</v>
      </c>
      <c r="S1232">
        <v>300</v>
      </c>
      <c r="T1232">
        <v>0</v>
      </c>
      <c r="U1232">
        <v>33</v>
      </c>
      <c r="V1232">
        <v>0</v>
      </c>
      <c r="W1232">
        <v>0</v>
      </c>
      <c r="X1232">
        <v>386.9</v>
      </c>
      <c r="Y1232">
        <v>0</v>
      </c>
      <c r="Z1232">
        <v>6624.9</v>
      </c>
      <c r="AA1232">
        <v>0</v>
      </c>
      <c r="AB1232">
        <v>5125.02</v>
      </c>
      <c r="AC1232">
        <v>0</v>
      </c>
      <c r="AD1232">
        <v>0</v>
      </c>
      <c r="AE1232">
        <v>0</v>
      </c>
      <c r="AF1232">
        <v>0</v>
      </c>
      <c r="AG1232">
        <v>703.04</v>
      </c>
      <c r="AH1232">
        <v>175.76</v>
      </c>
      <c r="AI1232">
        <v>26.36</v>
      </c>
      <c r="AJ1232">
        <v>527</v>
      </c>
      <c r="AK1232">
        <v>1406.08</v>
      </c>
      <c r="AL1232">
        <v>615.16</v>
      </c>
      <c r="AM1232">
        <v>61.52</v>
      </c>
      <c r="AN1232">
        <v>149.4</v>
      </c>
      <c r="AO1232">
        <v>70.3</v>
      </c>
      <c r="AP1232">
        <v>0</v>
      </c>
      <c r="AQ1232">
        <v>7190.74</v>
      </c>
      <c r="AR1232">
        <v>65.72</v>
      </c>
      <c r="AS1232">
        <v>0</v>
      </c>
      <c r="AT1232">
        <v>19910.06</v>
      </c>
      <c r="AU1232">
        <v>147.3</v>
      </c>
      <c r="AV1232">
        <v>2</v>
      </c>
      <c r="AW1232">
        <v>9</v>
      </c>
      <c r="AX1232">
        <v>1110</v>
      </c>
      <c r="AY1232">
        <v>1000</v>
      </c>
      <c r="AZ1232">
        <v>1000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</row>
    <row r="1233" spans="1:62">
      <c r="A1233" t="s">
        <v>6734</v>
      </c>
      <c r="B1233" t="s">
        <v>5378</v>
      </c>
      <c r="C1233" t="s">
        <v>5572</v>
      </c>
      <c r="D1233">
        <v>9001355</v>
      </c>
      <c r="E1233" t="s">
        <v>4998</v>
      </c>
      <c r="F1233">
        <v>5.3</v>
      </c>
      <c r="G1233">
        <v>1908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300</v>
      </c>
      <c r="T1233">
        <v>0</v>
      </c>
      <c r="U1233">
        <v>33</v>
      </c>
      <c r="V1233">
        <v>0</v>
      </c>
      <c r="W1233">
        <v>0</v>
      </c>
      <c r="X1233">
        <v>263.17</v>
      </c>
      <c r="Y1233">
        <v>0</v>
      </c>
      <c r="Z1233">
        <v>5604.17</v>
      </c>
      <c r="AA1233">
        <v>0</v>
      </c>
      <c r="AB1233">
        <v>4014.85</v>
      </c>
      <c r="AC1233">
        <v>0</v>
      </c>
      <c r="AD1233">
        <v>0</v>
      </c>
      <c r="AE1233">
        <v>0</v>
      </c>
      <c r="AF1233">
        <v>0</v>
      </c>
      <c r="AG1233">
        <v>717.04</v>
      </c>
      <c r="AH1233">
        <v>179.26</v>
      </c>
      <c r="AI1233">
        <v>26.89</v>
      </c>
      <c r="AJ1233">
        <v>538</v>
      </c>
      <c r="AK1233">
        <v>1434.08</v>
      </c>
      <c r="AL1233">
        <v>627.41</v>
      </c>
      <c r="AM1233">
        <v>62.74</v>
      </c>
      <c r="AN1233">
        <v>152.37</v>
      </c>
      <c r="AO1233">
        <v>71.7</v>
      </c>
      <c r="AP1233">
        <v>0</v>
      </c>
      <c r="AQ1233">
        <v>10140.98</v>
      </c>
      <c r="AR1233">
        <v>126.13</v>
      </c>
      <c r="AS1233">
        <v>0</v>
      </c>
      <c r="AT1233">
        <v>19204.41</v>
      </c>
      <c r="AU1233">
        <v>126.13</v>
      </c>
      <c r="AV1233">
        <v>2</v>
      </c>
      <c r="AW1233">
        <v>9</v>
      </c>
      <c r="AX1233">
        <v>1100</v>
      </c>
      <c r="AY1233">
        <v>1000</v>
      </c>
      <c r="AZ1233">
        <v>1000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</row>
    <row r="1234" spans="1:62">
      <c r="A1234" t="s">
        <v>6735</v>
      </c>
      <c r="B1234" t="s">
        <v>5378</v>
      </c>
      <c r="C1234" t="s">
        <v>1159</v>
      </c>
      <c r="D1234">
        <v>9001357</v>
      </c>
      <c r="E1234" t="s">
        <v>4960</v>
      </c>
      <c r="F1234">
        <v>6.9</v>
      </c>
      <c r="G1234">
        <v>2484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216</v>
      </c>
      <c r="O1234">
        <v>0</v>
      </c>
      <c r="P1234">
        <v>0</v>
      </c>
      <c r="Q1234">
        <v>0</v>
      </c>
      <c r="R1234">
        <v>0</v>
      </c>
      <c r="S1234">
        <v>300</v>
      </c>
      <c r="T1234">
        <v>0</v>
      </c>
      <c r="U1234">
        <v>33</v>
      </c>
      <c r="V1234">
        <v>0</v>
      </c>
      <c r="W1234">
        <v>0</v>
      </c>
      <c r="X1234">
        <v>342.62</v>
      </c>
      <c r="Y1234">
        <v>0</v>
      </c>
      <c r="Z1234">
        <v>5245.62</v>
      </c>
      <c r="AA1234">
        <v>0</v>
      </c>
      <c r="AB1234">
        <v>4172.91</v>
      </c>
      <c r="AC1234">
        <v>0</v>
      </c>
      <c r="AD1234">
        <v>0</v>
      </c>
      <c r="AE1234">
        <v>0</v>
      </c>
      <c r="AF1234">
        <v>0</v>
      </c>
      <c r="AG1234">
        <v>525.6</v>
      </c>
      <c r="AH1234">
        <v>131.4</v>
      </c>
      <c r="AI1234">
        <v>19.71</v>
      </c>
      <c r="AJ1234">
        <v>394</v>
      </c>
      <c r="AK1234">
        <v>1051.2</v>
      </c>
      <c r="AL1234">
        <v>459.9</v>
      </c>
      <c r="AM1234">
        <v>45.99</v>
      </c>
      <c r="AN1234">
        <v>111.69</v>
      </c>
      <c r="AO1234">
        <v>52.56</v>
      </c>
      <c r="AP1234">
        <v>0</v>
      </c>
      <c r="AQ1234">
        <v>4172.91</v>
      </c>
      <c r="AR1234">
        <v>0</v>
      </c>
      <c r="AS1234">
        <v>0</v>
      </c>
      <c r="AT1234">
        <v>16783.49</v>
      </c>
      <c r="AU1234">
        <v>78.32</v>
      </c>
      <c r="AV1234">
        <v>2</v>
      </c>
      <c r="AW1234">
        <v>9</v>
      </c>
      <c r="AX1234">
        <v>370</v>
      </c>
      <c r="AY1234">
        <v>1000</v>
      </c>
      <c r="AZ1234">
        <v>500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</row>
    <row r="1235" spans="1:62">
      <c r="A1235" t="s">
        <v>6736</v>
      </c>
      <c r="B1235" t="s">
        <v>5378</v>
      </c>
      <c r="C1235" t="s">
        <v>5905</v>
      </c>
      <c r="D1235">
        <v>9001358</v>
      </c>
      <c r="E1235" t="s">
        <v>4877</v>
      </c>
      <c r="F1235">
        <v>7.1</v>
      </c>
      <c r="G1235">
        <v>2556</v>
      </c>
      <c r="H1235">
        <v>0</v>
      </c>
      <c r="I1235">
        <v>0</v>
      </c>
      <c r="J1235">
        <v>0</v>
      </c>
      <c r="K1235">
        <v>10</v>
      </c>
      <c r="L1235">
        <v>48</v>
      </c>
      <c r="M1235">
        <v>0</v>
      </c>
      <c r="N1235">
        <v>72</v>
      </c>
      <c r="O1235">
        <v>0</v>
      </c>
      <c r="P1235">
        <v>0</v>
      </c>
      <c r="Q1235">
        <v>0</v>
      </c>
      <c r="R1235">
        <v>0</v>
      </c>
      <c r="S1235">
        <v>300</v>
      </c>
      <c r="T1235">
        <v>0</v>
      </c>
      <c r="U1235">
        <v>33</v>
      </c>
      <c r="V1235">
        <v>0</v>
      </c>
      <c r="W1235">
        <v>0</v>
      </c>
      <c r="X1235">
        <v>114</v>
      </c>
      <c r="Y1235">
        <v>0</v>
      </c>
      <c r="Z1235">
        <v>6243</v>
      </c>
      <c r="AA1235">
        <v>0</v>
      </c>
      <c r="AB1235">
        <v>4836.04</v>
      </c>
      <c r="AC1235">
        <v>0</v>
      </c>
      <c r="AD1235">
        <v>0</v>
      </c>
      <c r="AE1235">
        <v>0</v>
      </c>
      <c r="AF1235">
        <v>0</v>
      </c>
      <c r="AG1235">
        <v>689.68</v>
      </c>
      <c r="AH1235">
        <v>172.42</v>
      </c>
      <c r="AI1235">
        <v>25.86</v>
      </c>
      <c r="AJ1235">
        <v>517</v>
      </c>
      <c r="AK1235">
        <v>1379.36</v>
      </c>
      <c r="AL1235">
        <v>603.47</v>
      </c>
      <c r="AM1235">
        <v>60.35</v>
      </c>
      <c r="AN1235">
        <v>146.56</v>
      </c>
      <c r="AO1235">
        <v>68.97</v>
      </c>
      <c r="AP1235">
        <v>0</v>
      </c>
      <c r="AQ1235">
        <v>4836.04</v>
      </c>
      <c r="AR1235">
        <v>0</v>
      </c>
      <c r="AS1235">
        <v>0</v>
      </c>
      <c r="AT1235">
        <v>19245</v>
      </c>
      <c r="AU1235">
        <v>132.27</v>
      </c>
      <c r="AV1235">
        <v>2</v>
      </c>
      <c r="AW1235">
        <v>9</v>
      </c>
      <c r="AX1235">
        <v>1110</v>
      </c>
      <c r="AY1235">
        <v>1000</v>
      </c>
      <c r="AZ1235">
        <v>1000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</row>
    <row r="1236" spans="1:62">
      <c r="A1236" t="s">
        <v>6737</v>
      </c>
      <c r="B1236" t="s">
        <v>5378</v>
      </c>
      <c r="C1236" t="s">
        <v>5905</v>
      </c>
      <c r="D1236">
        <v>9001359</v>
      </c>
      <c r="E1236" t="s">
        <v>2123</v>
      </c>
      <c r="F1236">
        <v>7.1</v>
      </c>
      <c r="G1236">
        <v>2556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144</v>
      </c>
      <c r="O1236">
        <v>0</v>
      </c>
      <c r="P1236">
        <v>0</v>
      </c>
      <c r="Q1236">
        <v>0</v>
      </c>
      <c r="R1236">
        <v>0</v>
      </c>
      <c r="S1236">
        <v>300</v>
      </c>
      <c r="T1236">
        <v>0</v>
      </c>
      <c r="U1236">
        <v>33</v>
      </c>
      <c r="V1236">
        <v>0</v>
      </c>
      <c r="W1236">
        <v>0</v>
      </c>
      <c r="X1236">
        <v>0</v>
      </c>
      <c r="Y1236">
        <v>0</v>
      </c>
      <c r="Z1236">
        <v>5403</v>
      </c>
      <c r="AA1236">
        <v>0</v>
      </c>
      <c r="AB1236">
        <v>4071.7</v>
      </c>
      <c r="AC1236">
        <v>0</v>
      </c>
      <c r="AD1236">
        <v>0</v>
      </c>
      <c r="AE1236">
        <v>0</v>
      </c>
      <c r="AF1236">
        <v>0</v>
      </c>
      <c r="AG1236">
        <v>636.24</v>
      </c>
      <c r="AH1236">
        <v>159.06</v>
      </c>
      <c r="AI1236">
        <v>23.86</v>
      </c>
      <c r="AJ1236">
        <v>477</v>
      </c>
      <c r="AK1236">
        <v>1272.48</v>
      </c>
      <c r="AL1236">
        <v>556.71</v>
      </c>
      <c r="AM1236">
        <v>55.67</v>
      </c>
      <c r="AN1236">
        <v>135.2</v>
      </c>
      <c r="AO1236">
        <v>63.62</v>
      </c>
      <c r="AP1236">
        <v>0</v>
      </c>
      <c r="AQ1236">
        <v>6104.84</v>
      </c>
      <c r="AR1236">
        <v>33.14</v>
      </c>
      <c r="AS1236">
        <v>0</v>
      </c>
      <c r="AT1236">
        <v>17275.72</v>
      </c>
      <c r="AU1236">
        <v>68.27</v>
      </c>
      <c r="AV1236">
        <v>2</v>
      </c>
      <c r="AW1236">
        <v>9</v>
      </c>
      <c r="AX1236">
        <v>370</v>
      </c>
      <c r="AY1236">
        <v>1000</v>
      </c>
      <c r="AZ1236">
        <v>1000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</row>
    <row r="1237" spans="1:62">
      <c r="A1237" t="s">
        <v>6738</v>
      </c>
      <c r="B1237" t="s">
        <v>5378</v>
      </c>
      <c r="C1237" t="s">
        <v>5914</v>
      </c>
      <c r="D1237">
        <v>9001360</v>
      </c>
      <c r="E1237" t="s">
        <v>4884</v>
      </c>
      <c r="F1237">
        <v>5.5</v>
      </c>
      <c r="G1237">
        <v>1980</v>
      </c>
      <c r="H1237">
        <v>0</v>
      </c>
      <c r="I1237">
        <v>0</v>
      </c>
      <c r="J1237">
        <v>0</v>
      </c>
      <c r="K1237">
        <v>0</v>
      </c>
      <c r="L1237">
        <v>48</v>
      </c>
      <c r="M1237">
        <v>0</v>
      </c>
      <c r="N1237">
        <v>216</v>
      </c>
      <c r="O1237">
        <v>0</v>
      </c>
      <c r="P1237">
        <v>0</v>
      </c>
      <c r="Q1237">
        <v>0</v>
      </c>
      <c r="R1237">
        <v>0</v>
      </c>
      <c r="S1237">
        <v>300</v>
      </c>
      <c r="T1237">
        <v>0</v>
      </c>
      <c r="U1237">
        <v>33</v>
      </c>
      <c r="V1237">
        <v>0</v>
      </c>
      <c r="W1237">
        <v>0</v>
      </c>
      <c r="X1237">
        <v>44</v>
      </c>
      <c r="Y1237">
        <v>0</v>
      </c>
      <c r="Z1237">
        <v>5731</v>
      </c>
      <c r="AA1237">
        <v>0</v>
      </c>
      <c r="AB1237">
        <v>4370.7</v>
      </c>
      <c r="AC1237">
        <v>0</v>
      </c>
      <c r="AD1237">
        <v>0</v>
      </c>
      <c r="AE1237">
        <v>0</v>
      </c>
      <c r="AF1237">
        <v>0</v>
      </c>
      <c r="AG1237">
        <v>666.64</v>
      </c>
      <c r="AH1237">
        <v>166.66</v>
      </c>
      <c r="AI1237">
        <v>25</v>
      </c>
      <c r="AJ1237">
        <v>500</v>
      </c>
      <c r="AK1237">
        <v>1333.28</v>
      </c>
      <c r="AL1237">
        <v>583.31</v>
      </c>
      <c r="AM1237">
        <v>58.33</v>
      </c>
      <c r="AN1237">
        <v>141.66</v>
      </c>
      <c r="AO1237">
        <v>66.66</v>
      </c>
      <c r="AP1237">
        <v>0</v>
      </c>
      <c r="AQ1237">
        <v>4370.7</v>
      </c>
      <c r="AR1237">
        <v>0</v>
      </c>
      <c r="AS1237">
        <v>0</v>
      </c>
      <c r="AT1237">
        <v>17147.1</v>
      </c>
      <c r="AU1237">
        <v>83.29</v>
      </c>
      <c r="AV1237">
        <v>2</v>
      </c>
      <c r="AW1237">
        <v>9</v>
      </c>
      <c r="AX1237">
        <v>1110</v>
      </c>
      <c r="AY1237">
        <v>1000</v>
      </c>
      <c r="AZ1237">
        <v>1000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</row>
    <row r="1238" spans="1:62">
      <c r="A1238" t="s">
        <v>6739</v>
      </c>
      <c r="B1238" t="s">
        <v>5378</v>
      </c>
      <c r="C1238" t="s">
        <v>1159</v>
      </c>
      <c r="D1238">
        <v>9001361</v>
      </c>
      <c r="E1238" t="s">
        <v>4964</v>
      </c>
      <c r="F1238">
        <v>7.1</v>
      </c>
      <c r="G1238">
        <v>2556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144</v>
      </c>
      <c r="O1238">
        <v>0</v>
      </c>
      <c r="P1238">
        <v>0</v>
      </c>
      <c r="Q1238">
        <v>0</v>
      </c>
      <c r="R1238">
        <v>0</v>
      </c>
      <c r="S1238">
        <v>300</v>
      </c>
      <c r="T1238">
        <v>0</v>
      </c>
      <c r="U1238">
        <v>33</v>
      </c>
      <c r="V1238">
        <v>0</v>
      </c>
      <c r="W1238">
        <v>0</v>
      </c>
      <c r="X1238">
        <v>352.55</v>
      </c>
      <c r="Y1238">
        <v>0</v>
      </c>
      <c r="Z1238">
        <v>6495.55</v>
      </c>
      <c r="AA1238">
        <v>0</v>
      </c>
      <c r="AB1238">
        <v>5183.51</v>
      </c>
      <c r="AC1238">
        <v>0</v>
      </c>
      <c r="AD1238">
        <v>0</v>
      </c>
      <c r="AE1238">
        <v>0</v>
      </c>
      <c r="AF1238">
        <v>0</v>
      </c>
      <c r="AG1238">
        <v>624.8</v>
      </c>
      <c r="AH1238">
        <v>156.2</v>
      </c>
      <c r="AI1238">
        <v>23.43</v>
      </c>
      <c r="AJ1238">
        <v>469</v>
      </c>
      <c r="AK1238">
        <v>1249.6</v>
      </c>
      <c r="AL1238">
        <v>546.7</v>
      </c>
      <c r="AM1238">
        <v>54.67</v>
      </c>
      <c r="AN1238">
        <v>132.77</v>
      </c>
      <c r="AO1238">
        <v>62.48</v>
      </c>
      <c r="AP1238">
        <v>0</v>
      </c>
      <c r="AQ1238">
        <v>6220.12</v>
      </c>
      <c r="AR1238">
        <v>36.61</v>
      </c>
      <c r="AS1238">
        <v>0</v>
      </c>
      <c r="AT1238">
        <v>19905.26</v>
      </c>
      <c r="AU1238">
        <v>147.16</v>
      </c>
      <c r="AV1238">
        <v>2</v>
      </c>
      <c r="AW1238">
        <v>9</v>
      </c>
      <c r="AX1238">
        <v>1110</v>
      </c>
      <c r="AY1238">
        <v>1000</v>
      </c>
      <c r="AZ1238">
        <v>1000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</row>
    <row r="1239" spans="1:62">
      <c r="A1239" t="s">
        <v>6740</v>
      </c>
      <c r="B1239" t="s">
        <v>5378</v>
      </c>
      <c r="C1239" t="s">
        <v>5905</v>
      </c>
      <c r="D1239">
        <v>9001363</v>
      </c>
      <c r="E1239" t="s">
        <v>4888</v>
      </c>
      <c r="F1239">
        <v>7.1</v>
      </c>
      <c r="G1239">
        <v>2556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144</v>
      </c>
      <c r="O1239">
        <v>0</v>
      </c>
      <c r="P1239">
        <v>0</v>
      </c>
      <c r="Q1239">
        <v>0</v>
      </c>
      <c r="R1239">
        <v>0</v>
      </c>
      <c r="S1239">
        <v>300</v>
      </c>
      <c r="T1239">
        <v>0</v>
      </c>
      <c r="U1239">
        <v>33</v>
      </c>
      <c r="V1239">
        <v>0</v>
      </c>
      <c r="W1239">
        <v>0</v>
      </c>
      <c r="X1239">
        <v>0</v>
      </c>
      <c r="Y1239">
        <v>0</v>
      </c>
      <c r="Z1239">
        <v>5403</v>
      </c>
      <c r="AA1239">
        <v>0</v>
      </c>
      <c r="AB1239">
        <v>4104.84</v>
      </c>
      <c r="AC1239">
        <v>0</v>
      </c>
      <c r="AD1239">
        <v>0</v>
      </c>
      <c r="AE1239">
        <v>0</v>
      </c>
      <c r="AF1239">
        <v>0</v>
      </c>
      <c r="AG1239">
        <v>636.24</v>
      </c>
      <c r="AH1239">
        <v>159.06</v>
      </c>
      <c r="AI1239">
        <v>23.86</v>
      </c>
      <c r="AJ1239">
        <v>477</v>
      </c>
      <c r="AK1239">
        <v>1272.48</v>
      </c>
      <c r="AL1239">
        <v>556.71</v>
      </c>
      <c r="AM1239">
        <v>55.67</v>
      </c>
      <c r="AN1239">
        <v>135.2</v>
      </c>
      <c r="AO1239">
        <v>63.62</v>
      </c>
      <c r="AP1239">
        <v>0</v>
      </c>
      <c r="AQ1239">
        <v>4104.84</v>
      </c>
      <c r="AR1239">
        <v>0</v>
      </c>
      <c r="AS1239">
        <v>0</v>
      </c>
      <c r="AT1239">
        <v>17275.72</v>
      </c>
      <c r="AU1239">
        <v>95.13</v>
      </c>
      <c r="AV1239">
        <v>2</v>
      </c>
      <c r="AW1239">
        <v>9</v>
      </c>
      <c r="AX1239">
        <v>370</v>
      </c>
      <c r="AY1239">
        <v>1000</v>
      </c>
      <c r="AZ1239">
        <v>1000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</row>
    <row r="1240" spans="1:62">
      <c r="A1240" t="s">
        <v>6741</v>
      </c>
      <c r="B1240" t="s">
        <v>5378</v>
      </c>
      <c r="C1240" t="s">
        <v>6162</v>
      </c>
      <c r="D1240">
        <v>9001364</v>
      </c>
      <c r="E1240" t="s">
        <v>4892</v>
      </c>
      <c r="F1240">
        <v>6.7</v>
      </c>
      <c r="G1240">
        <v>2412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72</v>
      </c>
      <c r="O1240">
        <v>0</v>
      </c>
      <c r="P1240">
        <v>0</v>
      </c>
      <c r="Q1240">
        <v>0</v>
      </c>
      <c r="R1240">
        <v>0</v>
      </c>
      <c r="S1240">
        <v>300</v>
      </c>
      <c r="T1240">
        <v>0</v>
      </c>
      <c r="U1240">
        <v>33</v>
      </c>
      <c r="V1240">
        <v>0</v>
      </c>
      <c r="W1240">
        <v>0</v>
      </c>
      <c r="X1240">
        <v>446.69</v>
      </c>
      <c r="Y1240">
        <v>0</v>
      </c>
      <c r="Z1240">
        <v>5633.69</v>
      </c>
      <c r="AA1240">
        <v>0</v>
      </c>
      <c r="AB1240">
        <v>4287.25</v>
      </c>
      <c r="AC1240">
        <v>0</v>
      </c>
      <c r="AD1240">
        <v>0</v>
      </c>
      <c r="AE1240">
        <v>0</v>
      </c>
      <c r="AF1240">
        <v>0</v>
      </c>
      <c r="AG1240">
        <v>659.76</v>
      </c>
      <c r="AH1240">
        <v>164.94</v>
      </c>
      <c r="AI1240">
        <v>24.74</v>
      </c>
      <c r="AJ1240">
        <v>495</v>
      </c>
      <c r="AK1240">
        <v>1319.52</v>
      </c>
      <c r="AL1240">
        <v>577.29</v>
      </c>
      <c r="AM1240">
        <v>57.73</v>
      </c>
      <c r="AN1240">
        <v>140.2</v>
      </c>
      <c r="AO1240">
        <v>65.98</v>
      </c>
      <c r="AP1240">
        <v>0</v>
      </c>
      <c r="AQ1240">
        <v>4287.25</v>
      </c>
      <c r="AR1240">
        <v>0</v>
      </c>
      <c r="AS1240">
        <v>0</v>
      </c>
      <c r="AT1240">
        <v>17139.88</v>
      </c>
      <c r="AU1240">
        <v>85.58</v>
      </c>
      <c r="AV1240">
        <v>2</v>
      </c>
      <c r="AW1240">
        <v>9</v>
      </c>
      <c r="AX1240">
        <v>370</v>
      </c>
      <c r="AY1240">
        <v>1000</v>
      </c>
      <c r="AZ1240">
        <v>1000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</row>
    <row r="1241" spans="1:62">
      <c r="A1241" t="s">
        <v>6742</v>
      </c>
      <c r="B1241" t="s">
        <v>5378</v>
      </c>
      <c r="C1241" t="s">
        <v>1159</v>
      </c>
      <c r="D1241">
        <v>9001365</v>
      </c>
      <c r="E1241" t="s">
        <v>3127</v>
      </c>
      <c r="F1241">
        <v>6.7</v>
      </c>
      <c r="G1241">
        <v>2412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216</v>
      </c>
      <c r="O1241">
        <v>0</v>
      </c>
      <c r="P1241">
        <v>0</v>
      </c>
      <c r="Q1241">
        <v>0</v>
      </c>
      <c r="R1241">
        <v>0</v>
      </c>
      <c r="S1241">
        <v>300</v>
      </c>
      <c r="T1241">
        <v>0</v>
      </c>
      <c r="U1241">
        <v>33</v>
      </c>
      <c r="V1241">
        <v>0</v>
      </c>
      <c r="W1241">
        <v>0</v>
      </c>
      <c r="X1241">
        <v>332.69</v>
      </c>
      <c r="Y1241">
        <v>0</v>
      </c>
      <c r="Z1241">
        <v>6403.69</v>
      </c>
      <c r="AA1241">
        <v>0</v>
      </c>
      <c r="AB1241">
        <v>5136.46</v>
      </c>
      <c r="AC1241">
        <v>0</v>
      </c>
      <c r="AD1241">
        <v>0</v>
      </c>
      <c r="AE1241">
        <v>0</v>
      </c>
      <c r="AF1241">
        <v>0</v>
      </c>
      <c r="AG1241">
        <v>619.04</v>
      </c>
      <c r="AH1241">
        <v>154.76</v>
      </c>
      <c r="AI1241">
        <v>23.21</v>
      </c>
      <c r="AJ1241">
        <v>464</v>
      </c>
      <c r="AK1241">
        <v>1238.08</v>
      </c>
      <c r="AL1241">
        <v>541.66</v>
      </c>
      <c r="AM1241">
        <v>54.17</v>
      </c>
      <c r="AN1241">
        <v>131.55</v>
      </c>
      <c r="AO1241">
        <v>61.9</v>
      </c>
      <c r="AP1241">
        <v>0</v>
      </c>
      <c r="AQ1241">
        <v>5140.68</v>
      </c>
      <c r="AR1241">
        <v>4.22</v>
      </c>
      <c r="AS1241">
        <v>0</v>
      </c>
      <c r="AT1241">
        <v>19706.66</v>
      </c>
      <c r="AU1241">
        <v>141.2</v>
      </c>
      <c r="AV1241">
        <v>2</v>
      </c>
      <c r="AW1241">
        <v>9</v>
      </c>
      <c r="AX1241">
        <v>1110</v>
      </c>
      <c r="AY1241">
        <v>1000</v>
      </c>
      <c r="AZ1241">
        <v>1000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</row>
    <row r="1242" spans="1:62">
      <c r="A1242" t="s">
        <v>6743</v>
      </c>
      <c r="B1242" t="s">
        <v>5378</v>
      </c>
      <c r="C1242" t="s">
        <v>6314</v>
      </c>
      <c r="D1242">
        <v>9001367</v>
      </c>
      <c r="E1242" t="s">
        <v>4679</v>
      </c>
      <c r="F1242">
        <v>5.9</v>
      </c>
      <c r="G1242">
        <v>2124</v>
      </c>
      <c r="H1242">
        <v>0</v>
      </c>
      <c r="I1242">
        <v>12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100</v>
      </c>
      <c r="S1242">
        <v>300</v>
      </c>
      <c r="T1242">
        <v>0</v>
      </c>
      <c r="U1242">
        <v>33</v>
      </c>
      <c r="V1242">
        <v>800</v>
      </c>
      <c r="W1242">
        <v>0</v>
      </c>
      <c r="X1242">
        <v>0</v>
      </c>
      <c r="Y1242">
        <v>0</v>
      </c>
      <c r="Z1242">
        <v>3369</v>
      </c>
      <c r="AA1242">
        <v>0</v>
      </c>
      <c r="AB1242">
        <v>2319.47</v>
      </c>
      <c r="AC1242">
        <v>0</v>
      </c>
      <c r="AD1242">
        <v>0</v>
      </c>
      <c r="AE1242">
        <v>0</v>
      </c>
      <c r="AF1242">
        <v>0</v>
      </c>
      <c r="AG1242">
        <v>480.4</v>
      </c>
      <c r="AH1242">
        <v>120.1</v>
      </c>
      <c r="AI1242">
        <v>18.02</v>
      </c>
      <c r="AJ1242">
        <v>360</v>
      </c>
      <c r="AK1242">
        <v>960.81</v>
      </c>
      <c r="AL1242">
        <v>420.35</v>
      </c>
      <c r="AM1242">
        <v>42.04</v>
      </c>
      <c r="AN1242">
        <v>102.09</v>
      </c>
      <c r="AO1242">
        <v>48.04</v>
      </c>
      <c r="AP1242">
        <v>0</v>
      </c>
      <c r="AQ1242">
        <v>9318.48</v>
      </c>
      <c r="AR1242">
        <v>69.01</v>
      </c>
      <c r="AS1242">
        <v>0</v>
      </c>
      <c r="AT1242">
        <v>17300.44</v>
      </c>
      <c r="AU1242">
        <v>69.01</v>
      </c>
      <c r="AV1242">
        <v>2</v>
      </c>
      <c r="AW1242">
        <v>9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</row>
    <row r="1243" spans="1:62">
      <c r="A1243" t="s">
        <v>6744</v>
      </c>
      <c r="B1243" t="s">
        <v>5378</v>
      </c>
      <c r="C1243" t="s">
        <v>5460</v>
      </c>
      <c r="D1243">
        <v>9001368</v>
      </c>
      <c r="E1243" t="s">
        <v>4304</v>
      </c>
      <c r="F1243">
        <v>6.7</v>
      </c>
      <c r="G1243">
        <v>2412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300</v>
      </c>
      <c r="S1243">
        <v>300</v>
      </c>
      <c r="T1243">
        <v>0</v>
      </c>
      <c r="U1243">
        <v>33</v>
      </c>
      <c r="V1243">
        <v>800</v>
      </c>
      <c r="W1243">
        <v>0</v>
      </c>
      <c r="X1243">
        <v>0</v>
      </c>
      <c r="Y1243">
        <v>0</v>
      </c>
      <c r="Z1243">
        <v>3845</v>
      </c>
      <c r="AA1243">
        <v>0</v>
      </c>
      <c r="AB1243">
        <v>1476.77</v>
      </c>
      <c r="AC1243">
        <v>0</v>
      </c>
      <c r="AD1243">
        <v>0</v>
      </c>
      <c r="AE1243">
        <v>0</v>
      </c>
      <c r="AF1243">
        <v>0</v>
      </c>
      <c r="AG1243">
        <v>1134.48</v>
      </c>
      <c r="AH1243">
        <v>297.21</v>
      </c>
      <c r="AI1243">
        <v>42.54</v>
      </c>
      <c r="AJ1243">
        <v>892</v>
      </c>
      <c r="AK1243">
        <v>2268.96</v>
      </c>
      <c r="AL1243">
        <v>1040.25</v>
      </c>
      <c r="AM1243">
        <v>99.27</v>
      </c>
      <c r="AN1243">
        <v>241.08</v>
      </c>
      <c r="AO1243">
        <v>118.89</v>
      </c>
      <c r="AP1243">
        <v>0</v>
      </c>
      <c r="AQ1243">
        <v>1266.77</v>
      </c>
      <c r="AR1243">
        <v>0</v>
      </c>
      <c r="AS1243">
        <v>0</v>
      </c>
      <c r="AT1243">
        <v>19100.31</v>
      </c>
      <c r="AU1243">
        <v>235.01</v>
      </c>
      <c r="AV1243">
        <v>2</v>
      </c>
      <c r="AW1243">
        <v>9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</row>
    <row r="1244" spans="1:62">
      <c r="A1244" t="s">
        <v>6745</v>
      </c>
      <c r="B1244" t="s">
        <v>5378</v>
      </c>
      <c r="C1244" t="s">
        <v>5683</v>
      </c>
      <c r="D1244">
        <v>9001369</v>
      </c>
      <c r="E1244" t="s">
        <v>5034</v>
      </c>
      <c r="F1244">
        <v>4.1</v>
      </c>
      <c r="G1244">
        <v>1476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100</v>
      </c>
      <c r="S1244">
        <v>300</v>
      </c>
      <c r="T1244">
        <v>0</v>
      </c>
      <c r="U1244">
        <v>33</v>
      </c>
      <c r="V1244">
        <v>800</v>
      </c>
      <c r="W1244">
        <v>0</v>
      </c>
      <c r="X1244">
        <v>0</v>
      </c>
      <c r="Y1244">
        <v>0</v>
      </c>
      <c r="Z1244">
        <v>2709</v>
      </c>
      <c r="AA1244">
        <v>0</v>
      </c>
      <c r="AB1244">
        <v>2030.68</v>
      </c>
      <c r="AC1244">
        <v>0</v>
      </c>
      <c r="AD1244">
        <v>0</v>
      </c>
      <c r="AE1244">
        <v>0</v>
      </c>
      <c r="AF1244">
        <v>0</v>
      </c>
      <c r="AG1244">
        <v>320</v>
      </c>
      <c r="AH1244">
        <v>104.32</v>
      </c>
      <c r="AI1244">
        <v>12</v>
      </c>
      <c r="AJ1244">
        <v>240</v>
      </c>
      <c r="AK1244">
        <v>640</v>
      </c>
      <c r="AL1244">
        <v>365.12</v>
      </c>
      <c r="AM1244">
        <v>28</v>
      </c>
      <c r="AN1244">
        <v>68</v>
      </c>
      <c r="AO1244">
        <v>41.73</v>
      </c>
      <c r="AP1244">
        <v>0</v>
      </c>
      <c r="AQ1244">
        <v>1960.68</v>
      </c>
      <c r="AR1244">
        <v>0</v>
      </c>
      <c r="AS1244">
        <v>0</v>
      </c>
      <c r="AT1244">
        <v>11491.48</v>
      </c>
      <c r="AU1244">
        <v>0</v>
      </c>
      <c r="AV1244">
        <v>2</v>
      </c>
      <c r="AW1244">
        <v>9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 spans="1:62">
      <c r="A1245" t="s">
        <v>6746</v>
      </c>
      <c r="B1245" t="s">
        <v>5378</v>
      </c>
      <c r="C1245" t="s">
        <v>5683</v>
      </c>
      <c r="D1245">
        <v>9001370</v>
      </c>
      <c r="E1245" t="s">
        <v>5038</v>
      </c>
      <c r="F1245">
        <v>4.1</v>
      </c>
      <c r="G1245">
        <v>1476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</v>
      </c>
      <c r="R1245">
        <v>100</v>
      </c>
      <c r="S1245">
        <v>300</v>
      </c>
      <c r="T1245">
        <v>0</v>
      </c>
      <c r="U1245">
        <v>33</v>
      </c>
      <c r="V1245">
        <v>800</v>
      </c>
      <c r="W1245">
        <v>0</v>
      </c>
      <c r="X1245">
        <v>0</v>
      </c>
      <c r="Y1245">
        <v>0</v>
      </c>
      <c r="Z1245">
        <v>2716</v>
      </c>
      <c r="AA1245">
        <v>0</v>
      </c>
      <c r="AB1245">
        <v>2037.68</v>
      </c>
      <c r="AC1245">
        <v>0</v>
      </c>
      <c r="AD1245">
        <v>0</v>
      </c>
      <c r="AE1245">
        <v>0</v>
      </c>
      <c r="AF1245">
        <v>0</v>
      </c>
      <c r="AG1245">
        <v>320</v>
      </c>
      <c r="AH1245">
        <v>104.32</v>
      </c>
      <c r="AI1245">
        <v>12</v>
      </c>
      <c r="AJ1245">
        <v>240</v>
      </c>
      <c r="AK1245">
        <v>640</v>
      </c>
      <c r="AL1245">
        <v>365.12</v>
      </c>
      <c r="AM1245">
        <v>28</v>
      </c>
      <c r="AN1245">
        <v>68</v>
      </c>
      <c r="AO1245">
        <v>41.73</v>
      </c>
      <c r="AP1245">
        <v>0</v>
      </c>
      <c r="AQ1245">
        <v>1967.68</v>
      </c>
      <c r="AR1245">
        <v>0</v>
      </c>
      <c r="AS1245">
        <v>0</v>
      </c>
      <c r="AT1245">
        <v>11572.48</v>
      </c>
      <c r="AU1245">
        <v>0</v>
      </c>
      <c r="AV1245">
        <v>2</v>
      </c>
      <c r="AW1245">
        <v>9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</row>
    <row r="1246" spans="1:62">
      <c r="A1246" t="s">
        <v>6747</v>
      </c>
      <c r="B1246" t="s">
        <v>5378</v>
      </c>
      <c r="C1246" t="s">
        <v>5691</v>
      </c>
      <c r="D1246">
        <v>9001371</v>
      </c>
      <c r="E1246" t="s">
        <v>5042</v>
      </c>
      <c r="F1246">
        <v>4.1</v>
      </c>
      <c r="G1246">
        <v>1476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100</v>
      </c>
      <c r="S1246">
        <v>300</v>
      </c>
      <c r="T1246">
        <v>0</v>
      </c>
      <c r="U1246">
        <v>33</v>
      </c>
      <c r="V1246">
        <v>800</v>
      </c>
      <c r="W1246">
        <v>0</v>
      </c>
      <c r="X1246">
        <v>203.59</v>
      </c>
      <c r="Y1246">
        <v>0</v>
      </c>
      <c r="Z1246">
        <v>2912.59</v>
      </c>
      <c r="AA1246">
        <v>0</v>
      </c>
      <c r="AB1246">
        <v>2234.27</v>
      </c>
      <c r="AC1246">
        <v>0</v>
      </c>
      <c r="AD1246">
        <v>0</v>
      </c>
      <c r="AE1246">
        <v>0</v>
      </c>
      <c r="AF1246">
        <v>0</v>
      </c>
      <c r="AG1246">
        <v>320</v>
      </c>
      <c r="AH1246">
        <v>104.32</v>
      </c>
      <c r="AI1246">
        <v>12</v>
      </c>
      <c r="AJ1246">
        <v>240</v>
      </c>
      <c r="AK1246">
        <v>640</v>
      </c>
      <c r="AL1246">
        <v>365.12</v>
      </c>
      <c r="AM1246">
        <v>28</v>
      </c>
      <c r="AN1246">
        <v>68</v>
      </c>
      <c r="AO1246">
        <v>41.73</v>
      </c>
      <c r="AP1246">
        <v>0</v>
      </c>
      <c r="AQ1246">
        <v>2164.27</v>
      </c>
      <c r="AR1246">
        <v>0</v>
      </c>
      <c r="AS1246">
        <v>0</v>
      </c>
      <c r="AT1246">
        <v>11695.07</v>
      </c>
      <c r="AU1246">
        <v>0</v>
      </c>
      <c r="AV1246">
        <v>2</v>
      </c>
      <c r="AW1246">
        <v>9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</row>
    <row r="1247" spans="1:62">
      <c r="A1247" t="s">
        <v>6748</v>
      </c>
      <c r="B1247" t="s">
        <v>5378</v>
      </c>
      <c r="C1247" t="s">
        <v>5681</v>
      </c>
      <c r="D1247">
        <v>9001372</v>
      </c>
      <c r="E1247" t="s">
        <v>5046</v>
      </c>
      <c r="F1247">
        <v>4.1</v>
      </c>
      <c r="G1247">
        <v>1476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</v>
      </c>
      <c r="R1247">
        <v>100</v>
      </c>
      <c r="S1247">
        <v>300</v>
      </c>
      <c r="T1247">
        <v>0</v>
      </c>
      <c r="U1247">
        <v>33</v>
      </c>
      <c r="V1247">
        <v>800</v>
      </c>
      <c r="W1247">
        <v>0</v>
      </c>
      <c r="X1247">
        <v>0</v>
      </c>
      <c r="Y1247">
        <v>0</v>
      </c>
      <c r="Z1247">
        <v>2716</v>
      </c>
      <c r="AA1247">
        <v>0</v>
      </c>
      <c r="AB1247">
        <v>2037.68</v>
      </c>
      <c r="AC1247">
        <v>0</v>
      </c>
      <c r="AD1247">
        <v>0</v>
      </c>
      <c r="AE1247">
        <v>0</v>
      </c>
      <c r="AF1247">
        <v>0</v>
      </c>
      <c r="AG1247">
        <v>320</v>
      </c>
      <c r="AH1247">
        <v>104.32</v>
      </c>
      <c r="AI1247">
        <v>12</v>
      </c>
      <c r="AJ1247">
        <v>240</v>
      </c>
      <c r="AK1247">
        <v>640</v>
      </c>
      <c r="AL1247">
        <v>365.12</v>
      </c>
      <c r="AM1247">
        <v>28</v>
      </c>
      <c r="AN1247">
        <v>68</v>
      </c>
      <c r="AO1247">
        <v>41.73</v>
      </c>
      <c r="AP1247">
        <v>0</v>
      </c>
      <c r="AQ1247">
        <v>1967.68</v>
      </c>
      <c r="AR1247">
        <v>0</v>
      </c>
      <c r="AS1247">
        <v>0</v>
      </c>
      <c r="AT1247">
        <v>11572.48</v>
      </c>
      <c r="AU1247">
        <v>0</v>
      </c>
      <c r="AV1247">
        <v>2</v>
      </c>
      <c r="AW1247">
        <v>9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</row>
    <row r="1248" spans="1:62">
      <c r="A1248" t="s">
        <v>6749</v>
      </c>
      <c r="B1248" t="s">
        <v>5378</v>
      </c>
      <c r="C1248" t="s">
        <v>5683</v>
      </c>
      <c r="D1248">
        <v>9001373</v>
      </c>
      <c r="E1248" t="s">
        <v>5050</v>
      </c>
      <c r="F1248">
        <v>4.1</v>
      </c>
      <c r="G1248">
        <v>1476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100</v>
      </c>
      <c r="S1248">
        <v>300</v>
      </c>
      <c r="T1248">
        <v>0</v>
      </c>
      <c r="U1248">
        <v>33</v>
      </c>
      <c r="V1248">
        <v>800</v>
      </c>
      <c r="W1248">
        <v>0</v>
      </c>
      <c r="X1248">
        <v>0</v>
      </c>
      <c r="Y1248">
        <v>0</v>
      </c>
      <c r="Z1248">
        <v>2709</v>
      </c>
      <c r="AA1248">
        <v>0</v>
      </c>
      <c r="AB1248">
        <v>2030.68</v>
      </c>
      <c r="AC1248">
        <v>0</v>
      </c>
      <c r="AD1248">
        <v>0</v>
      </c>
      <c r="AE1248">
        <v>0</v>
      </c>
      <c r="AF1248">
        <v>0</v>
      </c>
      <c r="AG1248">
        <v>320</v>
      </c>
      <c r="AH1248">
        <v>104.32</v>
      </c>
      <c r="AI1248">
        <v>12</v>
      </c>
      <c r="AJ1248">
        <v>240</v>
      </c>
      <c r="AK1248">
        <v>640</v>
      </c>
      <c r="AL1248">
        <v>365.12</v>
      </c>
      <c r="AM1248">
        <v>28</v>
      </c>
      <c r="AN1248">
        <v>68</v>
      </c>
      <c r="AO1248">
        <v>41.73</v>
      </c>
      <c r="AP1248">
        <v>0</v>
      </c>
      <c r="AQ1248">
        <v>1960.68</v>
      </c>
      <c r="AR1248">
        <v>0</v>
      </c>
      <c r="AS1248">
        <v>0</v>
      </c>
      <c r="AT1248">
        <v>11491.48</v>
      </c>
      <c r="AU1248">
        <v>0</v>
      </c>
      <c r="AV1248">
        <v>2</v>
      </c>
      <c r="AW1248">
        <v>9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</row>
    <row r="1249" spans="1:62">
      <c r="A1249" t="s">
        <v>6750</v>
      </c>
      <c r="B1249" t="s">
        <v>5378</v>
      </c>
      <c r="C1249" t="s">
        <v>5681</v>
      </c>
      <c r="D1249">
        <v>9001374</v>
      </c>
      <c r="E1249" t="s">
        <v>5054</v>
      </c>
      <c r="F1249">
        <v>4.1</v>
      </c>
      <c r="G1249">
        <v>1476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7</v>
      </c>
      <c r="R1249">
        <v>100</v>
      </c>
      <c r="S1249">
        <v>300</v>
      </c>
      <c r="T1249">
        <v>700</v>
      </c>
      <c r="U1249">
        <v>33</v>
      </c>
      <c r="V1249">
        <v>800</v>
      </c>
      <c r="W1249">
        <v>0</v>
      </c>
      <c r="X1249">
        <v>203.59</v>
      </c>
      <c r="Y1249">
        <v>0</v>
      </c>
      <c r="Z1249">
        <v>3619.59</v>
      </c>
      <c r="AA1249">
        <v>0</v>
      </c>
      <c r="AB1249">
        <v>2834.1</v>
      </c>
      <c r="AC1249">
        <v>0</v>
      </c>
      <c r="AD1249">
        <v>0</v>
      </c>
      <c r="AE1249">
        <v>0</v>
      </c>
      <c r="AF1249">
        <v>0</v>
      </c>
      <c r="AG1249">
        <v>379.92</v>
      </c>
      <c r="AH1249">
        <v>104.32</v>
      </c>
      <c r="AI1249">
        <v>14.25</v>
      </c>
      <c r="AJ1249">
        <v>285</v>
      </c>
      <c r="AK1249">
        <v>759.84</v>
      </c>
      <c r="AL1249">
        <v>365.12</v>
      </c>
      <c r="AM1249">
        <v>33.24</v>
      </c>
      <c r="AN1249">
        <v>80.73</v>
      </c>
      <c r="AO1249">
        <v>41.73</v>
      </c>
      <c r="AP1249">
        <v>0</v>
      </c>
      <c r="AQ1249">
        <v>2764.1</v>
      </c>
      <c r="AR1249">
        <v>0</v>
      </c>
      <c r="AS1249">
        <v>0</v>
      </c>
      <c r="AT1249">
        <v>15254.39</v>
      </c>
      <c r="AU1249">
        <v>74.71</v>
      </c>
      <c r="AV1249">
        <v>2</v>
      </c>
      <c r="AW1249">
        <v>9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</row>
    <row r="1250" spans="1:62">
      <c r="A1250" t="s">
        <v>6751</v>
      </c>
      <c r="B1250" t="s">
        <v>5378</v>
      </c>
      <c r="C1250" t="s">
        <v>5645</v>
      </c>
      <c r="D1250">
        <v>9001375</v>
      </c>
      <c r="E1250" t="s">
        <v>531</v>
      </c>
      <c r="F1250">
        <v>5.7</v>
      </c>
      <c r="G1250">
        <v>2052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100</v>
      </c>
      <c r="S1250">
        <v>300</v>
      </c>
      <c r="T1250">
        <v>0</v>
      </c>
      <c r="U1250">
        <v>33</v>
      </c>
      <c r="V1250">
        <v>800</v>
      </c>
      <c r="W1250">
        <v>0</v>
      </c>
      <c r="X1250">
        <v>283.03</v>
      </c>
      <c r="Y1250">
        <v>0</v>
      </c>
      <c r="Z1250">
        <v>3568.03</v>
      </c>
      <c r="AA1250">
        <v>0</v>
      </c>
      <c r="AB1250">
        <v>2889.71</v>
      </c>
      <c r="AC1250">
        <v>0</v>
      </c>
      <c r="AD1250">
        <v>0</v>
      </c>
      <c r="AE1250">
        <v>0</v>
      </c>
      <c r="AF1250">
        <v>0</v>
      </c>
      <c r="AG1250">
        <v>320</v>
      </c>
      <c r="AH1250">
        <v>104.32</v>
      </c>
      <c r="AI1250">
        <v>12</v>
      </c>
      <c r="AJ1250">
        <v>240</v>
      </c>
      <c r="AK1250">
        <v>640</v>
      </c>
      <c r="AL1250">
        <v>365.12</v>
      </c>
      <c r="AM1250">
        <v>28</v>
      </c>
      <c r="AN1250">
        <v>68</v>
      </c>
      <c r="AO1250">
        <v>41.73</v>
      </c>
      <c r="AP1250">
        <v>0</v>
      </c>
      <c r="AQ1250">
        <v>4819.71</v>
      </c>
      <c r="AR1250">
        <v>0</v>
      </c>
      <c r="AS1250">
        <v>0</v>
      </c>
      <c r="AT1250">
        <v>13500.38</v>
      </c>
      <c r="AU1250">
        <v>0</v>
      </c>
      <c r="AV1250">
        <v>2</v>
      </c>
      <c r="AW1250">
        <v>9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</row>
    <row r="1251" spans="1:62">
      <c r="A1251" t="s">
        <v>6752</v>
      </c>
      <c r="B1251" t="s">
        <v>5378</v>
      </c>
      <c r="C1251" t="s">
        <v>5645</v>
      </c>
      <c r="D1251">
        <v>9001376</v>
      </c>
      <c r="E1251" t="s">
        <v>5212</v>
      </c>
      <c r="F1251">
        <v>5.7</v>
      </c>
      <c r="G1251">
        <v>2052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100</v>
      </c>
      <c r="S1251">
        <v>300</v>
      </c>
      <c r="T1251">
        <v>0</v>
      </c>
      <c r="U1251">
        <v>33</v>
      </c>
      <c r="V1251">
        <v>800</v>
      </c>
      <c r="W1251">
        <v>0</v>
      </c>
      <c r="X1251">
        <v>283.03</v>
      </c>
      <c r="Y1251">
        <v>0</v>
      </c>
      <c r="Z1251">
        <v>3568.03</v>
      </c>
      <c r="AA1251">
        <v>0</v>
      </c>
      <c r="AB1251">
        <v>2889.71</v>
      </c>
      <c r="AC1251">
        <v>0</v>
      </c>
      <c r="AD1251">
        <v>0</v>
      </c>
      <c r="AE1251">
        <v>0</v>
      </c>
      <c r="AF1251">
        <v>0</v>
      </c>
      <c r="AG1251">
        <v>320</v>
      </c>
      <c r="AH1251">
        <v>104.32</v>
      </c>
      <c r="AI1251">
        <v>12</v>
      </c>
      <c r="AJ1251">
        <v>240</v>
      </c>
      <c r="AK1251">
        <v>640</v>
      </c>
      <c r="AL1251">
        <v>365.12</v>
      </c>
      <c r="AM1251">
        <v>28</v>
      </c>
      <c r="AN1251">
        <v>68</v>
      </c>
      <c r="AO1251">
        <v>41.73</v>
      </c>
      <c r="AP1251">
        <v>0</v>
      </c>
      <c r="AQ1251">
        <v>2819.71</v>
      </c>
      <c r="AR1251">
        <v>0</v>
      </c>
      <c r="AS1251">
        <v>0</v>
      </c>
      <c r="AT1251">
        <v>13500.32</v>
      </c>
      <c r="AU1251">
        <v>20.42</v>
      </c>
      <c r="AV1251">
        <v>2</v>
      </c>
      <c r="AW1251">
        <v>9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</row>
    <row r="1252" spans="1:62">
      <c r="A1252" t="s">
        <v>6753</v>
      </c>
      <c r="B1252" t="s">
        <v>5378</v>
      </c>
      <c r="C1252" t="s">
        <v>5645</v>
      </c>
      <c r="D1252">
        <v>9001377</v>
      </c>
      <c r="E1252" t="s">
        <v>5216</v>
      </c>
      <c r="F1252">
        <v>5.7</v>
      </c>
      <c r="G1252">
        <v>2052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100</v>
      </c>
      <c r="S1252">
        <v>300</v>
      </c>
      <c r="T1252">
        <v>700</v>
      </c>
      <c r="U1252">
        <v>33</v>
      </c>
      <c r="V1252">
        <v>800</v>
      </c>
      <c r="W1252">
        <v>0</v>
      </c>
      <c r="X1252">
        <v>283.03</v>
      </c>
      <c r="Y1252">
        <v>0</v>
      </c>
      <c r="Z1252">
        <v>4268.03</v>
      </c>
      <c r="AA1252">
        <v>0</v>
      </c>
      <c r="AB1252">
        <v>3464.16</v>
      </c>
      <c r="AC1252">
        <v>0</v>
      </c>
      <c r="AD1252">
        <v>0</v>
      </c>
      <c r="AE1252">
        <v>0</v>
      </c>
      <c r="AF1252">
        <v>0</v>
      </c>
      <c r="AG1252">
        <v>379.92</v>
      </c>
      <c r="AH1252">
        <v>104.32</v>
      </c>
      <c r="AI1252">
        <v>14.25</v>
      </c>
      <c r="AJ1252">
        <v>285</v>
      </c>
      <c r="AK1252">
        <v>759.84</v>
      </c>
      <c r="AL1252">
        <v>365.12</v>
      </c>
      <c r="AM1252">
        <v>33.24</v>
      </c>
      <c r="AN1252">
        <v>80.73</v>
      </c>
      <c r="AO1252">
        <v>41.73</v>
      </c>
      <c r="AP1252">
        <v>0</v>
      </c>
      <c r="AQ1252">
        <v>5612.54</v>
      </c>
      <c r="AR1252">
        <v>18.38</v>
      </c>
      <c r="AS1252">
        <v>0</v>
      </c>
      <c r="AT1252">
        <v>16987.92</v>
      </c>
      <c r="AU1252">
        <v>59.64</v>
      </c>
      <c r="AV1252">
        <v>2</v>
      </c>
      <c r="AW1252">
        <v>9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</row>
    <row r="1253" spans="1:62">
      <c r="A1253" t="s">
        <v>6754</v>
      </c>
      <c r="B1253" t="s">
        <v>5378</v>
      </c>
      <c r="C1253" t="s">
        <v>5645</v>
      </c>
      <c r="D1253">
        <v>9001378</v>
      </c>
      <c r="E1253" t="s">
        <v>1987</v>
      </c>
      <c r="F1253">
        <v>5.7</v>
      </c>
      <c r="G1253">
        <v>2052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100</v>
      </c>
      <c r="S1253">
        <v>300</v>
      </c>
      <c r="T1253">
        <v>700</v>
      </c>
      <c r="U1253">
        <v>33</v>
      </c>
      <c r="V1253">
        <v>800</v>
      </c>
      <c r="W1253">
        <v>0</v>
      </c>
      <c r="X1253">
        <v>349.03</v>
      </c>
      <c r="Y1253">
        <v>0</v>
      </c>
      <c r="Z1253">
        <v>4334.03</v>
      </c>
      <c r="AA1253">
        <v>0</v>
      </c>
      <c r="AB1253">
        <v>3548.54</v>
      </c>
      <c r="AC1253">
        <v>0</v>
      </c>
      <c r="AD1253">
        <v>0</v>
      </c>
      <c r="AE1253">
        <v>0</v>
      </c>
      <c r="AF1253">
        <v>0</v>
      </c>
      <c r="AG1253">
        <v>379.92</v>
      </c>
      <c r="AH1253">
        <v>104.32</v>
      </c>
      <c r="AI1253">
        <v>14.25</v>
      </c>
      <c r="AJ1253">
        <v>285</v>
      </c>
      <c r="AK1253">
        <v>759.84</v>
      </c>
      <c r="AL1253">
        <v>365.12</v>
      </c>
      <c r="AM1253">
        <v>33.24</v>
      </c>
      <c r="AN1253">
        <v>80.73</v>
      </c>
      <c r="AO1253">
        <v>41.73</v>
      </c>
      <c r="AP1253">
        <v>0</v>
      </c>
      <c r="AQ1253">
        <v>3478.54</v>
      </c>
      <c r="AR1253">
        <v>0</v>
      </c>
      <c r="AS1253">
        <v>0</v>
      </c>
      <c r="AT1253">
        <v>17136.16</v>
      </c>
      <c r="AU1253">
        <v>109.73</v>
      </c>
      <c r="AV1253">
        <v>2</v>
      </c>
      <c r="AW1253">
        <v>9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</row>
    <row r="1254" spans="1:62">
      <c r="A1254" t="s">
        <v>6755</v>
      </c>
      <c r="B1254" t="s">
        <v>5378</v>
      </c>
      <c r="C1254" t="s">
        <v>5645</v>
      </c>
      <c r="D1254">
        <v>9001379</v>
      </c>
      <c r="E1254" t="s">
        <v>5223</v>
      </c>
      <c r="F1254">
        <v>5.7</v>
      </c>
      <c r="G1254">
        <v>2052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100</v>
      </c>
      <c r="S1254">
        <v>300</v>
      </c>
      <c r="T1254">
        <v>0</v>
      </c>
      <c r="U1254">
        <v>33</v>
      </c>
      <c r="V1254">
        <v>800</v>
      </c>
      <c r="W1254">
        <v>0</v>
      </c>
      <c r="X1254">
        <v>566.07</v>
      </c>
      <c r="Y1254">
        <v>0</v>
      </c>
      <c r="Z1254">
        <v>3851.07</v>
      </c>
      <c r="AA1254">
        <v>0</v>
      </c>
      <c r="AB1254">
        <v>3172.75</v>
      </c>
      <c r="AC1254">
        <v>0</v>
      </c>
      <c r="AD1254">
        <v>0</v>
      </c>
      <c r="AE1254">
        <v>0</v>
      </c>
      <c r="AF1254">
        <v>0</v>
      </c>
      <c r="AG1254">
        <v>320</v>
      </c>
      <c r="AH1254">
        <v>104.32</v>
      </c>
      <c r="AI1254">
        <v>12</v>
      </c>
      <c r="AJ1254">
        <v>240</v>
      </c>
      <c r="AK1254">
        <v>640</v>
      </c>
      <c r="AL1254">
        <v>365.12</v>
      </c>
      <c r="AM1254">
        <v>28</v>
      </c>
      <c r="AN1254">
        <v>68</v>
      </c>
      <c r="AO1254">
        <v>41.73</v>
      </c>
      <c r="AP1254">
        <v>0</v>
      </c>
      <c r="AQ1254">
        <v>3102.75</v>
      </c>
      <c r="AR1254">
        <v>0</v>
      </c>
      <c r="AS1254">
        <v>0</v>
      </c>
      <c r="AT1254">
        <v>13799.57</v>
      </c>
      <c r="AU1254">
        <v>20.9</v>
      </c>
      <c r="AV1254">
        <v>2</v>
      </c>
      <c r="AW1254">
        <v>9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 spans="1:62">
      <c r="A1255" t="s">
        <v>6756</v>
      </c>
      <c r="B1255" t="s">
        <v>5378</v>
      </c>
      <c r="C1255" t="s">
        <v>5496</v>
      </c>
      <c r="D1255">
        <v>9001380</v>
      </c>
      <c r="E1255" t="s">
        <v>5105</v>
      </c>
      <c r="F1255">
        <v>4.1</v>
      </c>
      <c r="G1255">
        <v>1476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100</v>
      </c>
      <c r="S1255">
        <v>300</v>
      </c>
      <c r="T1255">
        <v>0</v>
      </c>
      <c r="U1255">
        <v>33</v>
      </c>
      <c r="V1255">
        <v>800</v>
      </c>
      <c r="W1255">
        <v>0</v>
      </c>
      <c r="X1255">
        <v>0</v>
      </c>
      <c r="Y1255">
        <v>0</v>
      </c>
      <c r="Z1255">
        <v>2709</v>
      </c>
      <c r="AA1255">
        <v>0</v>
      </c>
      <c r="AB1255">
        <v>2030.68</v>
      </c>
      <c r="AC1255">
        <v>0</v>
      </c>
      <c r="AD1255">
        <v>0</v>
      </c>
      <c r="AE1255">
        <v>0</v>
      </c>
      <c r="AF1255">
        <v>0</v>
      </c>
      <c r="AG1255">
        <v>320</v>
      </c>
      <c r="AH1255">
        <v>104.32</v>
      </c>
      <c r="AI1255">
        <v>12</v>
      </c>
      <c r="AJ1255">
        <v>240</v>
      </c>
      <c r="AK1255">
        <v>640</v>
      </c>
      <c r="AL1255">
        <v>365.12</v>
      </c>
      <c r="AM1255">
        <v>28</v>
      </c>
      <c r="AN1255">
        <v>68</v>
      </c>
      <c r="AO1255">
        <v>41.73</v>
      </c>
      <c r="AP1255">
        <v>0</v>
      </c>
      <c r="AQ1255">
        <v>1960.68</v>
      </c>
      <c r="AR1255">
        <v>0</v>
      </c>
      <c r="AS1255">
        <v>0</v>
      </c>
      <c r="AT1255">
        <v>11481.48</v>
      </c>
      <c r="AU1255">
        <v>0</v>
      </c>
      <c r="AV1255">
        <v>2</v>
      </c>
      <c r="AW1255">
        <v>9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</row>
    <row r="1256" spans="1:62">
      <c r="A1256" t="s">
        <v>6757</v>
      </c>
      <c r="B1256" t="s">
        <v>5378</v>
      </c>
      <c r="C1256" t="s">
        <v>5678</v>
      </c>
      <c r="D1256">
        <v>9001381</v>
      </c>
      <c r="E1256" t="s">
        <v>5109</v>
      </c>
      <c r="F1256">
        <v>4.1</v>
      </c>
      <c r="G1256">
        <v>1476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7</v>
      </c>
      <c r="R1256">
        <v>100</v>
      </c>
      <c r="S1256">
        <v>300</v>
      </c>
      <c r="T1256">
        <v>700</v>
      </c>
      <c r="U1256">
        <v>33</v>
      </c>
      <c r="V1256">
        <v>800</v>
      </c>
      <c r="W1256">
        <v>0</v>
      </c>
      <c r="X1256">
        <v>203.59</v>
      </c>
      <c r="Y1256">
        <v>0</v>
      </c>
      <c r="Z1256">
        <v>3619.59</v>
      </c>
      <c r="AA1256">
        <v>0</v>
      </c>
      <c r="AB1256">
        <v>2834.1</v>
      </c>
      <c r="AC1256">
        <v>0</v>
      </c>
      <c r="AD1256">
        <v>0</v>
      </c>
      <c r="AE1256">
        <v>0</v>
      </c>
      <c r="AF1256">
        <v>0</v>
      </c>
      <c r="AG1256">
        <v>379.92</v>
      </c>
      <c r="AH1256">
        <v>104.32</v>
      </c>
      <c r="AI1256">
        <v>14.25</v>
      </c>
      <c r="AJ1256">
        <v>285</v>
      </c>
      <c r="AK1256">
        <v>759.84</v>
      </c>
      <c r="AL1256">
        <v>365.12</v>
      </c>
      <c r="AM1256">
        <v>33.24</v>
      </c>
      <c r="AN1256">
        <v>80.73</v>
      </c>
      <c r="AO1256">
        <v>41.73</v>
      </c>
      <c r="AP1256">
        <v>0</v>
      </c>
      <c r="AQ1256">
        <v>2764.1</v>
      </c>
      <c r="AR1256">
        <v>0</v>
      </c>
      <c r="AS1256">
        <v>0</v>
      </c>
      <c r="AT1256">
        <v>15441.36</v>
      </c>
      <c r="AU1256">
        <v>80.32</v>
      </c>
      <c r="AV1256">
        <v>2</v>
      </c>
      <c r="AW1256">
        <v>9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</row>
    <row r="1257" spans="1:62">
      <c r="A1257" t="s">
        <v>6758</v>
      </c>
      <c r="B1257" t="s">
        <v>5378</v>
      </c>
      <c r="C1257" t="s">
        <v>5487</v>
      </c>
      <c r="D1257">
        <v>9001382</v>
      </c>
      <c r="E1257" t="s">
        <v>5113</v>
      </c>
      <c r="F1257">
        <v>4.1</v>
      </c>
      <c r="G1257">
        <v>1476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100</v>
      </c>
      <c r="S1257">
        <v>300</v>
      </c>
      <c r="T1257">
        <v>0</v>
      </c>
      <c r="U1257">
        <v>33</v>
      </c>
      <c r="V1257">
        <v>800</v>
      </c>
      <c r="W1257">
        <v>0</v>
      </c>
      <c r="X1257">
        <v>0</v>
      </c>
      <c r="Y1257">
        <v>0</v>
      </c>
      <c r="Z1257">
        <v>2709</v>
      </c>
      <c r="AA1257">
        <v>0</v>
      </c>
      <c r="AB1257">
        <v>2030.68</v>
      </c>
      <c r="AC1257">
        <v>0</v>
      </c>
      <c r="AD1257">
        <v>0</v>
      </c>
      <c r="AE1257">
        <v>0</v>
      </c>
      <c r="AF1257">
        <v>0</v>
      </c>
      <c r="AG1257">
        <v>320</v>
      </c>
      <c r="AH1257">
        <v>104.32</v>
      </c>
      <c r="AI1257">
        <v>12</v>
      </c>
      <c r="AJ1257">
        <v>240</v>
      </c>
      <c r="AK1257">
        <v>640</v>
      </c>
      <c r="AL1257">
        <v>365.12</v>
      </c>
      <c r="AM1257">
        <v>28</v>
      </c>
      <c r="AN1257">
        <v>68</v>
      </c>
      <c r="AO1257">
        <v>41.73</v>
      </c>
      <c r="AP1257">
        <v>0</v>
      </c>
      <c r="AQ1257">
        <v>1960.68</v>
      </c>
      <c r="AR1257">
        <v>0</v>
      </c>
      <c r="AS1257">
        <v>0</v>
      </c>
      <c r="AT1257">
        <v>11481.48</v>
      </c>
      <c r="AU1257">
        <v>0</v>
      </c>
      <c r="AV1257">
        <v>2</v>
      </c>
      <c r="AW1257">
        <v>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</row>
    <row r="1258" spans="1:62">
      <c r="A1258" t="s">
        <v>6759</v>
      </c>
      <c r="B1258" t="s">
        <v>5378</v>
      </c>
      <c r="C1258" t="s">
        <v>5645</v>
      </c>
      <c r="D1258">
        <v>9001383</v>
      </c>
      <c r="E1258" t="s">
        <v>5117</v>
      </c>
      <c r="F1258">
        <v>5.7</v>
      </c>
      <c r="G1258">
        <v>2052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100</v>
      </c>
      <c r="S1258">
        <v>300</v>
      </c>
      <c r="T1258">
        <v>0</v>
      </c>
      <c r="U1258">
        <v>33</v>
      </c>
      <c r="V1258">
        <v>800</v>
      </c>
      <c r="W1258">
        <v>0</v>
      </c>
      <c r="X1258">
        <v>283.03</v>
      </c>
      <c r="Y1258">
        <v>0</v>
      </c>
      <c r="Z1258">
        <v>3568.03</v>
      </c>
      <c r="AA1258">
        <v>0</v>
      </c>
      <c r="AB1258">
        <v>2889.71</v>
      </c>
      <c r="AC1258">
        <v>0</v>
      </c>
      <c r="AD1258">
        <v>0</v>
      </c>
      <c r="AE1258">
        <v>0</v>
      </c>
      <c r="AF1258">
        <v>0</v>
      </c>
      <c r="AG1258">
        <v>320</v>
      </c>
      <c r="AH1258">
        <v>104.32</v>
      </c>
      <c r="AI1258">
        <v>12</v>
      </c>
      <c r="AJ1258">
        <v>240</v>
      </c>
      <c r="AK1258">
        <v>640</v>
      </c>
      <c r="AL1258">
        <v>365.12</v>
      </c>
      <c r="AM1258">
        <v>28</v>
      </c>
      <c r="AN1258">
        <v>68</v>
      </c>
      <c r="AO1258">
        <v>41.73</v>
      </c>
      <c r="AP1258">
        <v>0</v>
      </c>
      <c r="AQ1258">
        <v>2819.71</v>
      </c>
      <c r="AR1258">
        <v>0</v>
      </c>
      <c r="AS1258">
        <v>0</v>
      </c>
      <c r="AT1258">
        <v>12866.14</v>
      </c>
      <c r="AU1258">
        <v>1.39</v>
      </c>
      <c r="AV1258">
        <v>2</v>
      </c>
      <c r="AW1258">
        <v>9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</row>
    <row r="1259" spans="1:62">
      <c r="A1259" t="s">
        <v>6760</v>
      </c>
      <c r="B1259" t="s">
        <v>5378</v>
      </c>
      <c r="C1259" t="s">
        <v>5737</v>
      </c>
      <c r="D1259">
        <v>9001384</v>
      </c>
      <c r="E1259" t="s">
        <v>5121</v>
      </c>
      <c r="F1259">
        <v>6.9</v>
      </c>
      <c r="G1259">
        <v>2484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100</v>
      </c>
      <c r="S1259">
        <v>300</v>
      </c>
      <c r="T1259">
        <v>700</v>
      </c>
      <c r="U1259">
        <v>33</v>
      </c>
      <c r="V1259">
        <v>800</v>
      </c>
      <c r="W1259">
        <v>0</v>
      </c>
      <c r="X1259">
        <v>0</v>
      </c>
      <c r="Y1259">
        <v>0</v>
      </c>
      <c r="Z1259">
        <v>4417</v>
      </c>
      <c r="AA1259">
        <v>0</v>
      </c>
      <c r="AB1259">
        <v>3631.51</v>
      </c>
      <c r="AC1259">
        <v>0</v>
      </c>
      <c r="AD1259">
        <v>0</v>
      </c>
      <c r="AE1259">
        <v>0</v>
      </c>
      <c r="AF1259">
        <v>0</v>
      </c>
      <c r="AG1259">
        <v>379.92</v>
      </c>
      <c r="AH1259">
        <v>104.32</v>
      </c>
      <c r="AI1259">
        <v>14.25</v>
      </c>
      <c r="AJ1259">
        <v>285</v>
      </c>
      <c r="AK1259">
        <v>759.84</v>
      </c>
      <c r="AL1259">
        <v>365.12</v>
      </c>
      <c r="AM1259">
        <v>33.24</v>
      </c>
      <c r="AN1259">
        <v>80.73</v>
      </c>
      <c r="AO1259">
        <v>41.73</v>
      </c>
      <c r="AP1259">
        <v>0</v>
      </c>
      <c r="AQ1259">
        <v>3561.51</v>
      </c>
      <c r="AR1259">
        <v>0</v>
      </c>
      <c r="AS1259">
        <v>0</v>
      </c>
      <c r="AT1259">
        <v>17134.53</v>
      </c>
      <c r="AU1259">
        <v>107.19</v>
      </c>
      <c r="AV1259">
        <v>2</v>
      </c>
      <c r="AW1259">
        <v>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</row>
    <row r="1260" spans="1:62">
      <c r="A1260" t="s">
        <v>6761</v>
      </c>
      <c r="B1260" t="s">
        <v>5378</v>
      </c>
      <c r="C1260" t="s">
        <v>5737</v>
      </c>
      <c r="D1260">
        <v>9001385</v>
      </c>
      <c r="E1260" t="s">
        <v>5125</v>
      </c>
      <c r="F1260">
        <v>6.9</v>
      </c>
      <c r="G1260">
        <v>2484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100</v>
      </c>
      <c r="S1260">
        <v>300</v>
      </c>
      <c r="T1260">
        <v>0</v>
      </c>
      <c r="U1260">
        <v>33</v>
      </c>
      <c r="V1260">
        <v>800</v>
      </c>
      <c r="W1260">
        <v>0</v>
      </c>
      <c r="X1260">
        <v>342.62</v>
      </c>
      <c r="Y1260">
        <v>0</v>
      </c>
      <c r="Z1260">
        <v>4059.62</v>
      </c>
      <c r="AA1260">
        <v>0</v>
      </c>
      <c r="AB1260">
        <v>3381.3</v>
      </c>
      <c r="AC1260">
        <v>0</v>
      </c>
      <c r="AD1260">
        <v>0</v>
      </c>
      <c r="AE1260">
        <v>0</v>
      </c>
      <c r="AF1260">
        <v>0</v>
      </c>
      <c r="AG1260">
        <v>320</v>
      </c>
      <c r="AH1260">
        <v>104.32</v>
      </c>
      <c r="AI1260">
        <v>12</v>
      </c>
      <c r="AJ1260">
        <v>240</v>
      </c>
      <c r="AK1260">
        <v>640</v>
      </c>
      <c r="AL1260">
        <v>365.12</v>
      </c>
      <c r="AM1260">
        <v>28</v>
      </c>
      <c r="AN1260">
        <v>68</v>
      </c>
      <c r="AO1260">
        <v>41.73</v>
      </c>
      <c r="AP1260">
        <v>0</v>
      </c>
      <c r="AQ1260">
        <v>3311.3</v>
      </c>
      <c r="AR1260">
        <v>0</v>
      </c>
      <c r="AS1260">
        <v>0</v>
      </c>
      <c r="AT1260">
        <v>14198.66</v>
      </c>
      <c r="AU1260">
        <v>26.62</v>
      </c>
      <c r="AV1260">
        <v>2</v>
      </c>
      <c r="AW1260">
        <v>9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</row>
    <row r="1261" spans="1:62">
      <c r="A1261" t="s">
        <v>6762</v>
      </c>
      <c r="B1261" t="s">
        <v>5378</v>
      </c>
      <c r="C1261" t="s">
        <v>5759</v>
      </c>
      <c r="D1261">
        <v>9001386</v>
      </c>
      <c r="E1261" t="s">
        <v>5129</v>
      </c>
      <c r="F1261">
        <v>6.9</v>
      </c>
      <c r="G1261">
        <v>2484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100</v>
      </c>
      <c r="S1261">
        <v>300</v>
      </c>
      <c r="T1261">
        <v>0</v>
      </c>
      <c r="U1261">
        <v>33</v>
      </c>
      <c r="V1261">
        <v>800</v>
      </c>
      <c r="W1261">
        <v>0</v>
      </c>
      <c r="X1261">
        <v>342.62</v>
      </c>
      <c r="Y1261">
        <v>0</v>
      </c>
      <c r="Z1261">
        <v>4059.62</v>
      </c>
      <c r="AA1261">
        <v>0</v>
      </c>
      <c r="AB1261">
        <v>3381.3</v>
      </c>
      <c r="AC1261">
        <v>0</v>
      </c>
      <c r="AD1261">
        <v>0</v>
      </c>
      <c r="AE1261">
        <v>0</v>
      </c>
      <c r="AF1261">
        <v>0</v>
      </c>
      <c r="AG1261">
        <v>320</v>
      </c>
      <c r="AH1261">
        <v>104.32</v>
      </c>
      <c r="AI1261">
        <v>12</v>
      </c>
      <c r="AJ1261">
        <v>240</v>
      </c>
      <c r="AK1261">
        <v>640</v>
      </c>
      <c r="AL1261">
        <v>365.12</v>
      </c>
      <c r="AM1261">
        <v>28</v>
      </c>
      <c r="AN1261">
        <v>68</v>
      </c>
      <c r="AO1261">
        <v>41.73</v>
      </c>
      <c r="AP1261">
        <v>0</v>
      </c>
      <c r="AQ1261">
        <v>3311.3</v>
      </c>
      <c r="AR1261">
        <v>0</v>
      </c>
      <c r="AS1261">
        <v>0</v>
      </c>
      <c r="AT1261">
        <v>14198.66</v>
      </c>
      <c r="AU1261">
        <v>26.62</v>
      </c>
      <c r="AV1261">
        <v>2</v>
      </c>
      <c r="AW1261">
        <v>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</row>
    <row r="1262" spans="1:62">
      <c r="A1262" t="s">
        <v>6763</v>
      </c>
      <c r="B1262" t="s">
        <v>5378</v>
      </c>
      <c r="C1262" t="s">
        <v>5759</v>
      </c>
      <c r="D1262">
        <v>9001387</v>
      </c>
      <c r="E1262" t="s">
        <v>5133</v>
      </c>
      <c r="F1262">
        <v>6.9</v>
      </c>
      <c r="G1262">
        <v>2484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100</v>
      </c>
      <c r="S1262">
        <v>300</v>
      </c>
      <c r="T1262">
        <v>0</v>
      </c>
      <c r="U1262">
        <v>33</v>
      </c>
      <c r="V1262">
        <v>800</v>
      </c>
      <c r="W1262">
        <v>0</v>
      </c>
      <c r="X1262">
        <v>342.62</v>
      </c>
      <c r="Y1262">
        <v>0</v>
      </c>
      <c r="Z1262">
        <v>4059.62</v>
      </c>
      <c r="AA1262">
        <v>0</v>
      </c>
      <c r="AB1262">
        <v>3381.3</v>
      </c>
      <c r="AC1262">
        <v>0</v>
      </c>
      <c r="AD1262">
        <v>0</v>
      </c>
      <c r="AE1262">
        <v>0</v>
      </c>
      <c r="AF1262">
        <v>0</v>
      </c>
      <c r="AG1262">
        <v>320</v>
      </c>
      <c r="AH1262">
        <v>104.32</v>
      </c>
      <c r="AI1262">
        <v>12</v>
      </c>
      <c r="AJ1262">
        <v>240</v>
      </c>
      <c r="AK1262">
        <v>640</v>
      </c>
      <c r="AL1262">
        <v>365.12</v>
      </c>
      <c r="AM1262">
        <v>28</v>
      </c>
      <c r="AN1262">
        <v>68</v>
      </c>
      <c r="AO1262">
        <v>41.73</v>
      </c>
      <c r="AP1262">
        <v>0</v>
      </c>
      <c r="AQ1262">
        <v>3311.3</v>
      </c>
      <c r="AR1262">
        <v>0</v>
      </c>
      <c r="AS1262">
        <v>0</v>
      </c>
      <c r="AT1262">
        <v>14183.81</v>
      </c>
      <c r="AU1262">
        <v>26.18</v>
      </c>
      <c r="AV1262">
        <v>2</v>
      </c>
      <c r="AW1262">
        <v>9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</row>
    <row r="1263" spans="1:62">
      <c r="A1263" t="s">
        <v>6764</v>
      </c>
      <c r="B1263" t="s">
        <v>5378</v>
      </c>
      <c r="C1263" t="s">
        <v>5753</v>
      </c>
      <c r="D1263">
        <v>9001388</v>
      </c>
      <c r="E1263" t="s">
        <v>5137</v>
      </c>
      <c r="F1263">
        <v>6.1</v>
      </c>
      <c r="G1263">
        <v>2196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</v>
      </c>
      <c r="S1263">
        <v>300</v>
      </c>
      <c r="T1263">
        <v>0</v>
      </c>
      <c r="U1263">
        <v>33</v>
      </c>
      <c r="V1263">
        <v>800</v>
      </c>
      <c r="W1263">
        <v>0</v>
      </c>
      <c r="X1263">
        <v>0</v>
      </c>
      <c r="Y1263">
        <v>0</v>
      </c>
      <c r="Z1263">
        <v>3429</v>
      </c>
      <c r="AA1263">
        <v>0</v>
      </c>
      <c r="AB1263">
        <v>2750.68</v>
      </c>
      <c r="AC1263">
        <v>0</v>
      </c>
      <c r="AD1263">
        <v>0</v>
      </c>
      <c r="AE1263">
        <v>0</v>
      </c>
      <c r="AF1263">
        <v>0</v>
      </c>
      <c r="AG1263">
        <v>320</v>
      </c>
      <c r="AH1263">
        <v>104.32</v>
      </c>
      <c r="AI1263">
        <v>12</v>
      </c>
      <c r="AJ1263">
        <v>240</v>
      </c>
      <c r="AK1263">
        <v>640</v>
      </c>
      <c r="AL1263">
        <v>365.12</v>
      </c>
      <c r="AM1263">
        <v>28</v>
      </c>
      <c r="AN1263">
        <v>68</v>
      </c>
      <c r="AO1263">
        <v>41.73</v>
      </c>
      <c r="AP1263">
        <v>0</v>
      </c>
      <c r="AQ1263">
        <v>2680.68</v>
      </c>
      <c r="AR1263">
        <v>0</v>
      </c>
      <c r="AS1263">
        <v>0</v>
      </c>
      <c r="AT1263">
        <v>12992.04</v>
      </c>
      <c r="AU1263">
        <v>9.34</v>
      </c>
      <c r="AV1263">
        <v>2</v>
      </c>
      <c r="AW1263">
        <v>9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</row>
    <row r="1264" spans="1:62">
      <c r="A1264" t="s">
        <v>6765</v>
      </c>
      <c r="B1264" t="s">
        <v>5378</v>
      </c>
      <c r="C1264" t="s">
        <v>5753</v>
      </c>
      <c r="D1264">
        <v>9001389</v>
      </c>
      <c r="E1264" t="s">
        <v>5141</v>
      </c>
      <c r="F1264">
        <v>6.1</v>
      </c>
      <c r="G1264">
        <v>2196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100</v>
      </c>
      <c r="S1264">
        <v>300</v>
      </c>
      <c r="T1264">
        <v>0</v>
      </c>
      <c r="U1264">
        <v>33</v>
      </c>
      <c r="V1264">
        <v>800</v>
      </c>
      <c r="W1264">
        <v>0</v>
      </c>
      <c r="X1264">
        <v>302.9</v>
      </c>
      <c r="Y1264">
        <v>0</v>
      </c>
      <c r="Z1264">
        <v>3731.9</v>
      </c>
      <c r="AA1264">
        <v>0</v>
      </c>
      <c r="AB1264">
        <v>3053.58</v>
      </c>
      <c r="AC1264">
        <v>0</v>
      </c>
      <c r="AD1264">
        <v>0</v>
      </c>
      <c r="AE1264">
        <v>0</v>
      </c>
      <c r="AF1264">
        <v>0</v>
      </c>
      <c r="AG1264">
        <v>320</v>
      </c>
      <c r="AH1264">
        <v>104.32</v>
      </c>
      <c r="AI1264">
        <v>12</v>
      </c>
      <c r="AJ1264">
        <v>240</v>
      </c>
      <c r="AK1264">
        <v>640</v>
      </c>
      <c r="AL1264">
        <v>365.12</v>
      </c>
      <c r="AM1264">
        <v>28</v>
      </c>
      <c r="AN1264">
        <v>68</v>
      </c>
      <c r="AO1264">
        <v>41.73</v>
      </c>
      <c r="AP1264">
        <v>0</v>
      </c>
      <c r="AQ1264">
        <v>2983.58</v>
      </c>
      <c r="AR1264">
        <v>0</v>
      </c>
      <c r="AS1264">
        <v>0</v>
      </c>
      <c r="AT1264">
        <v>13294.94</v>
      </c>
      <c r="AU1264">
        <v>9.34</v>
      </c>
      <c r="AV1264">
        <v>2</v>
      </c>
      <c r="AW1264">
        <v>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</row>
    <row r="1265" spans="1:62">
      <c r="A1265" t="s">
        <v>6766</v>
      </c>
      <c r="B1265" t="s">
        <v>5378</v>
      </c>
      <c r="C1265" t="s">
        <v>5753</v>
      </c>
      <c r="D1265">
        <v>9001390</v>
      </c>
      <c r="E1265" t="s">
        <v>5145</v>
      </c>
      <c r="F1265">
        <v>6.1</v>
      </c>
      <c r="G1265">
        <v>2196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100</v>
      </c>
      <c r="S1265">
        <v>300</v>
      </c>
      <c r="T1265">
        <v>0</v>
      </c>
      <c r="U1265">
        <v>33</v>
      </c>
      <c r="V1265">
        <v>800</v>
      </c>
      <c r="W1265">
        <v>0</v>
      </c>
      <c r="X1265">
        <v>0</v>
      </c>
      <c r="Y1265">
        <v>0</v>
      </c>
      <c r="Z1265">
        <v>3429</v>
      </c>
      <c r="AA1265">
        <v>0</v>
      </c>
      <c r="AB1265">
        <v>2750.68</v>
      </c>
      <c r="AC1265">
        <v>0</v>
      </c>
      <c r="AD1265">
        <v>0</v>
      </c>
      <c r="AE1265">
        <v>0</v>
      </c>
      <c r="AF1265">
        <v>0</v>
      </c>
      <c r="AG1265">
        <v>320</v>
      </c>
      <c r="AH1265">
        <v>104.32</v>
      </c>
      <c r="AI1265">
        <v>12</v>
      </c>
      <c r="AJ1265">
        <v>240</v>
      </c>
      <c r="AK1265">
        <v>640</v>
      </c>
      <c r="AL1265">
        <v>365.12</v>
      </c>
      <c r="AM1265">
        <v>28</v>
      </c>
      <c r="AN1265">
        <v>68</v>
      </c>
      <c r="AO1265">
        <v>41.73</v>
      </c>
      <c r="AP1265">
        <v>0</v>
      </c>
      <c r="AQ1265">
        <v>2680.68</v>
      </c>
      <c r="AR1265">
        <v>0</v>
      </c>
      <c r="AS1265">
        <v>0</v>
      </c>
      <c r="AT1265">
        <v>12992.04</v>
      </c>
      <c r="AU1265">
        <v>9.34</v>
      </c>
      <c r="AV1265">
        <v>2</v>
      </c>
      <c r="AW1265">
        <v>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>
      <c r="A1266" t="s">
        <v>6767</v>
      </c>
      <c r="B1266" t="s">
        <v>5378</v>
      </c>
      <c r="C1266" t="s">
        <v>5753</v>
      </c>
      <c r="D1266">
        <v>9001392</v>
      </c>
      <c r="E1266" t="s">
        <v>5149</v>
      </c>
      <c r="F1266">
        <v>6.1</v>
      </c>
      <c r="G1266">
        <v>2196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100</v>
      </c>
      <c r="S1266">
        <v>300</v>
      </c>
      <c r="T1266">
        <v>0</v>
      </c>
      <c r="U1266">
        <v>33</v>
      </c>
      <c r="V1266">
        <v>800</v>
      </c>
      <c r="W1266">
        <v>0</v>
      </c>
      <c r="X1266">
        <v>302.9</v>
      </c>
      <c r="Y1266">
        <v>0</v>
      </c>
      <c r="Z1266">
        <v>3731.9</v>
      </c>
      <c r="AA1266">
        <v>0</v>
      </c>
      <c r="AB1266">
        <v>3053.58</v>
      </c>
      <c r="AC1266">
        <v>0</v>
      </c>
      <c r="AD1266">
        <v>0</v>
      </c>
      <c r="AE1266">
        <v>0</v>
      </c>
      <c r="AF1266">
        <v>0</v>
      </c>
      <c r="AG1266">
        <v>320</v>
      </c>
      <c r="AH1266">
        <v>104.32</v>
      </c>
      <c r="AI1266">
        <v>12</v>
      </c>
      <c r="AJ1266">
        <v>240</v>
      </c>
      <c r="AK1266">
        <v>640</v>
      </c>
      <c r="AL1266">
        <v>365.12</v>
      </c>
      <c r="AM1266">
        <v>28</v>
      </c>
      <c r="AN1266">
        <v>68</v>
      </c>
      <c r="AO1266">
        <v>41.73</v>
      </c>
      <c r="AP1266">
        <v>0</v>
      </c>
      <c r="AQ1266">
        <v>2983.58</v>
      </c>
      <c r="AR1266">
        <v>0</v>
      </c>
      <c r="AS1266">
        <v>0</v>
      </c>
      <c r="AT1266">
        <v>13294.94</v>
      </c>
      <c r="AU1266">
        <v>9.34</v>
      </c>
      <c r="AV1266">
        <v>2</v>
      </c>
      <c r="AW1266">
        <v>9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</row>
    <row r="1267" spans="1:62">
      <c r="A1267" t="s">
        <v>6768</v>
      </c>
      <c r="B1267" t="s">
        <v>5378</v>
      </c>
      <c r="C1267" t="s">
        <v>5910</v>
      </c>
      <c r="D1267">
        <v>9001393</v>
      </c>
      <c r="E1267" t="s">
        <v>5153</v>
      </c>
      <c r="F1267">
        <v>6.9</v>
      </c>
      <c r="G1267">
        <v>2484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100</v>
      </c>
      <c r="S1267">
        <v>300</v>
      </c>
      <c r="T1267">
        <v>0</v>
      </c>
      <c r="U1267">
        <v>33</v>
      </c>
      <c r="V1267">
        <v>800</v>
      </c>
      <c r="W1267">
        <v>0</v>
      </c>
      <c r="X1267">
        <v>0</v>
      </c>
      <c r="Y1267">
        <v>0</v>
      </c>
      <c r="Z1267">
        <v>3717</v>
      </c>
      <c r="AA1267">
        <v>0</v>
      </c>
      <c r="AB1267">
        <v>3038.68</v>
      </c>
      <c r="AC1267">
        <v>0</v>
      </c>
      <c r="AD1267">
        <v>0</v>
      </c>
      <c r="AE1267">
        <v>0</v>
      </c>
      <c r="AF1267">
        <v>0</v>
      </c>
      <c r="AG1267">
        <v>320</v>
      </c>
      <c r="AH1267">
        <v>104.32</v>
      </c>
      <c r="AI1267">
        <v>12</v>
      </c>
      <c r="AJ1267">
        <v>240</v>
      </c>
      <c r="AK1267">
        <v>640</v>
      </c>
      <c r="AL1267">
        <v>365.12</v>
      </c>
      <c r="AM1267">
        <v>28</v>
      </c>
      <c r="AN1267">
        <v>68</v>
      </c>
      <c r="AO1267">
        <v>41.73</v>
      </c>
      <c r="AP1267">
        <v>0</v>
      </c>
      <c r="AQ1267">
        <v>2968.68</v>
      </c>
      <c r="AR1267">
        <v>0</v>
      </c>
      <c r="AS1267">
        <v>0</v>
      </c>
      <c r="AT1267">
        <v>14211.18</v>
      </c>
      <c r="AU1267">
        <v>37.28</v>
      </c>
      <c r="AV1267">
        <v>2</v>
      </c>
      <c r="AW1267">
        <v>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>
      <c r="A1268" t="s">
        <v>6769</v>
      </c>
      <c r="B1268" t="s">
        <v>5378</v>
      </c>
      <c r="C1268" t="s">
        <v>5836</v>
      </c>
      <c r="D1268">
        <v>9001394</v>
      </c>
      <c r="E1268" t="s">
        <v>5157</v>
      </c>
      <c r="F1268">
        <v>5.3</v>
      </c>
      <c r="G1268">
        <v>1908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100</v>
      </c>
      <c r="S1268">
        <v>300</v>
      </c>
      <c r="T1268">
        <v>0</v>
      </c>
      <c r="U1268">
        <v>33</v>
      </c>
      <c r="V1268">
        <v>800</v>
      </c>
      <c r="W1268">
        <v>0</v>
      </c>
      <c r="X1268">
        <v>377.17</v>
      </c>
      <c r="Y1268">
        <v>0</v>
      </c>
      <c r="Z1268">
        <v>3518.17</v>
      </c>
      <c r="AA1268">
        <v>0</v>
      </c>
      <c r="AB1268">
        <v>2839.85</v>
      </c>
      <c r="AC1268">
        <v>0</v>
      </c>
      <c r="AD1268">
        <v>0</v>
      </c>
      <c r="AE1268">
        <v>0</v>
      </c>
      <c r="AF1268">
        <v>0</v>
      </c>
      <c r="AG1268">
        <v>320</v>
      </c>
      <c r="AH1268">
        <v>104.32</v>
      </c>
      <c r="AI1268">
        <v>12</v>
      </c>
      <c r="AJ1268">
        <v>240</v>
      </c>
      <c r="AK1268">
        <v>640</v>
      </c>
      <c r="AL1268">
        <v>365.12</v>
      </c>
      <c r="AM1268">
        <v>28</v>
      </c>
      <c r="AN1268">
        <v>68</v>
      </c>
      <c r="AO1268">
        <v>41.73</v>
      </c>
      <c r="AP1268">
        <v>0</v>
      </c>
      <c r="AQ1268">
        <v>2769.85</v>
      </c>
      <c r="AR1268">
        <v>0</v>
      </c>
      <c r="AS1268">
        <v>0</v>
      </c>
      <c r="AT1268">
        <v>13282.73</v>
      </c>
      <c r="AU1268">
        <v>15.39</v>
      </c>
      <c r="AV1268">
        <v>2</v>
      </c>
      <c r="AW1268">
        <v>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</row>
    <row r="1269" spans="1:62">
      <c r="A1269" t="s">
        <v>6770</v>
      </c>
      <c r="B1269" t="s">
        <v>5378</v>
      </c>
      <c r="C1269" t="s">
        <v>5910</v>
      </c>
      <c r="D1269">
        <v>9001395</v>
      </c>
      <c r="E1269" t="s">
        <v>5161</v>
      </c>
      <c r="F1269">
        <v>6.9</v>
      </c>
      <c r="G1269">
        <v>2484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100</v>
      </c>
      <c r="S1269">
        <v>300</v>
      </c>
      <c r="T1269">
        <v>0</v>
      </c>
      <c r="U1269">
        <v>33</v>
      </c>
      <c r="V1269">
        <v>800</v>
      </c>
      <c r="W1269">
        <v>0</v>
      </c>
      <c r="X1269">
        <v>402.62</v>
      </c>
      <c r="Y1269">
        <v>0</v>
      </c>
      <c r="Z1269">
        <v>4119.62</v>
      </c>
      <c r="AA1269">
        <v>0</v>
      </c>
      <c r="AB1269">
        <v>3441.3</v>
      </c>
      <c r="AC1269">
        <v>0</v>
      </c>
      <c r="AD1269">
        <v>0</v>
      </c>
      <c r="AE1269">
        <v>0</v>
      </c>
      <c r="AF1269">
        <v>0</v>
      </c>
      <c r="AG1269">
        <v>320</v>
      </c>
      <c r="AH1269">
        <v>104.32</v>
      </c>
      <c r="AI1269">
        <v>12</v>
      </c>
      <c r="AJ1269">
        <v>240</v>
      </c>
      <c r="AK1269">
        <v>640</v>
      </c>
      <c r="AL1269">
        <v>365.12</v>
      </c>
      <c r="AM1269">
        <v>28</v>
      </c>
      <c r="AN1269">
        <v>68</v>
      </c>
      <c r="AO1269">
        <v>41.73</v>
      </c>
      <c r="AP1269">
        <v>0</v>
      </c>
      <c r="AQ1269">
        <v>3371.3</v>
      </c>
      <c r="AR1269">
        <v>0</v>
      </c>
      <c r="AS1269">
        <v>0</v>
      </c>
      <c r="AT1269">
        <v>14585.8</v>
      </c>
      <c r="AU1269">
        <v>36.44</v>
      </c>
      <c r="AV1269">
        <v>2</v>
      </c>
      <c r="AW1269">
        <v>9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>
      <c r="A1270" t="s">
        <v>6771</v>
      </c>
      <c r="B1270" t="s">
        <v>5378</v>
      </c>
      <c r="C1270" t="s">
        <v>5836</v>
      </c>
      <c r="D1270">
        <v>9001396</v>
      </c>
      <c r="E1270" t="s">
        <v>5165</v>
      </c>
      <c r="F1270">
        <v>5.3</v>
      </c>
      <c r="G1270">
        <v>1908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100</v>
      </c>
      <c r="S1270">
        <v>300</v>
      </c>
      <c r="T1270">
        <v>0</v>
      </c>
      <c r="U1270">
        <v>33</v>
      </c>
      <c r="V1270">
        <v>800</v>
      </c>
      <c r="W1270">
        <v>0</v>
      </c>
      <c r="X1270">
        <v>20</v>
      </c>
      <c r="Y1270">
        <v>0</v>
      </c>
      <c r="Z1270">
        <v>3161</v>
      </c>
      <c r="AA1270">
        <v>0</v>
      </c>
      <c r="AB1270">
        <v>2482.68</v>
      </c>
      <c r="AC1270">
        <v>0</v>
      </c>
      <c r="AD1270">
        <v>0</v>
      </c>
      <c r="AE1270">
        <v>0</v>
      </c>
      <c r="AF1270">
        <v>0</v>
      </c>
      <c r="AG1270">
        <v>320</v>
      </c>
      <c r="AH1270">
        <v>104.32</v>
      </c>
      <c r="AI1270">
        <v>12</v>
      </c>
      <c r="AJ1270">
        <v>240</v>
      </c>
      <c r="AK1270">
        <v>640</v>
      </c>
      <c r="AL1270">
        <v>365.12</v>
      </c>
      <c r="AM1270">
        <v>28</v>
      </c>
      <c r="AN1270">
        <v>68</v>
      </c>
      <c r="AO1270">
        <v>41.73</v>
      </c>
      <c r="AP1270">
        <v>0</v>
      </c>
      <c r="AQ1270">
        <v>2412.68</v>
      </c>
      <c r="AR1270">
        <v>0</v>
      </c>
      <c r="AS1270">
        <v>0</v>
      </c>
      <c r="AT1270">
        <v>12881.57</v>
      </c>
      <c r="AU1270">
        <v>14.07</v>
      </c>
      <c r="AV1270">
        <v>2</v>
      </c>
      <c r="AW1270">
        <v>9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>
      <c r="A1271" t="s">
        <v>6772</v>
      </c>
      <c r="B1271" t="s">
        <v>5378</v>
      </c>
      <c r="C1271" t="s">
        <v>5910</v>
      </c>
      <c r="D1271">
        <v>9001397</v>
      </c>
      <c r="E1271" t="s">
        <v>5169</v>
      </c>
      <c r="F1271">
        <v>6.5</v>
      </c>
      <c r="G1271">
        <v>2340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100</v>
      </c>
      <c r="S1271">
        <v>300</v>
      </c>
      <c r="T1271">
        <v>0</v>
      </c>
      <c r="U1271">
        <v>33</v>
      </c>
      <c r="V1271">
        <v>800</v>
      </c>
      <c r="W1271">
        <v>0</v>
      </c>
      <c r="X1271">
        <v>0</v>
      </c>
      <c r="Y1271">
        <v>0</v>
      </c>
      <c r="Z1271">
        <v>3573</v>
      </c>
      <c r="AA1271">
        <v>0</v>
      </c>
      <c r="AB1271">
        <v>2894.68</v>
      </c>
      <c r="AC1271">
        <v>0</v>
      </c>
      <c r="AD1271">
        <v>0</v>
      </c>
      <c r="AE1271">
        <v>0</v>
      </c>
      <c r="AF1271">
        <v>0</v>
      </c>
      <c r="AG1271">
        <v>320</v>
      </c>
      <c r="AH1271">
        <v>104.32</v>
      </c>
      <c r="AI1271">
        <v>12</v>
      </c>
      <c r="AJ1271">
        <v>240</v>
      </c>
      <c r="AK1271">
        <v>640</v>
      </c>
      <c r="AL1271">
        <v>365.12</v>
      </c>
      <c r="AM1271">
        <v>28</v>
      </c>
      <c r="AN1271">
        <v>68</v>
      </c>
      <c r="AO1271">
        <v>41.73</v>
      </c>
      <c r="AP1271">
        <v>0</v>
      </c>
      <c r="AQ1271">
        <v>2824.68</v>
      </c>
      <c r="AR1271">
        <v>0</v>
      </c>
      <c r="AS1271">
        <v>0</v>
      </c>
      <c r="AT1271">
        <v>13743.18</v>
      </c>
      <c r="AU1271">
        <v>27.56</v>
      </c>
      <c r="AV1271">
        <v>2</v>
      </c>
      <c r="AW1271">
        <v>9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>
      <c r="A1272" t="s">
        <v>6773</v>
      </c>
      <c r="B1272" t="s">
        <v>5378</v>
      </c>
      <c r="C1272" t="s">
        <v>5422</v>
      </c>
      <c r="D1272">
        <v>9001398</v>
      </c>
      <c r="E1272" t="s">
        <v>5173</v>
      </c>
      <c r="F1272">
        <v>6.9</v>
      </c>
      <c r="G1272">
        <v>2484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100</v>
      </c>
      <c r="S1272">
        <v>300</v>
      </c>
      <c r="T1272">
        <v>0</v>
      </c>
      <c r="U1272">
        <v>33</v>
      </c>
      <c r="V1272">
        <v>800</v>
      </c>
      <c r="W1272">
        <v>0</v>
      </c>
      <c r="X1272">
        <v>342.62</v>
      </c>
      <c r="Y1272">
        <v>0</v>
      </c>
      <c r="Z1272">
        <v>4059.62</v>
      </c>
      <c r="AA1272">
        <v>0</v>
      </c>
      <c r="AB1272">
        <v>3381.3</v>
      </c>
      <c r="AC1272">
        <v>0</v>
      </c>
      <c r="AD1272">
        <v>0</v>
      </c>
      <c r="AE1272">
        <v>0</v>
      </c>
      <c r="AF1272">
        <v>0</v>
      </c>
      <c r="AG1272">
        <v>320</v>
      </c>
      <c r="AH1272">
        <v>104.32</v>
      </c>
      <c r="AI1272">
        <v>12</v>
      </c>
      <c r="AJ1272">
        <v>240</v>
      </c>
      <c r="AK1272">
        <v>640</v>
      </c>
      <c r="AL1272">
        <v>365.12</v>
      </c>
      <c r="AM1272">
        <v>28</v>
      </c>
      <c r="AN1272">
        <v>68</v>
      </c>
      <c r="AO1272">
        <v>41.73</v>
      </c>
      <c r="AP1272">
        <v>0</v>
      </c>
      <c r="AQ1272">
        <v>3311.3</v>
      </c>
      <c r="AR1272">
        <v>0</v>
      </c>
      <c r="AS1272">
        <v>0</v>
      </c>
      <c r="AT1272">
        <v>14759.84</v>
      </c>
      <c r="AU1272">
        <v>43.46</v>
      </c>
      <c r="AV1272">
        <v>2</v>
      </c>
      <c r="AW1272">
        <v>9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</row>
    <row r="1273" spans="1:62">
      <c r="A1273" t="s">
        <v>6774</v>
      </c>
      <c r="B1273" t="s">
        <v>5378</v>
      </c>
      <c r="C1273" t="s">
        <v>5645</v>
      </c>
      <c r="D1273">
        <v>9001399</v>
      </c>
      <c r="E1273" t="s">
        <v>5177</v>
      </c>
      <c r="F1273">
        <v>5.7</v>
      </c>
      <c r="G1273">
        <v>2052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100</v>
      </c>
      <c r="S1273">
        <v>300</v>
      </c>
      <c r="T1273">
        <v>0</v>
      </c>
      <c r="U1273">
        <v>33</v>
      </c>
      <c r="V1273">
        <v>800</v>
      </c>
      <c r="W1273">
        <v>0</v>
      </c>
      <c r="X1273">
        <v>283.03</v>
      </c>
      <c r="Y1273">
        <v>0</v>
      </c>
      <c r="Z1273">
        <v>3568.03</v>
      </c>
      <c r="AA1273">
        <v>0</v>
      </c>
      <c r="AB1273">
        <v>2889.71</v>
      </c>
      <c r="AC1273">
        <v>0</v>
      </c>
      <c r="AD1273">
        <v>0</v>
      </c>
      <c r="AE1273">
        <v>0</v>
      </c>
      <c r="AF1273">
        <v>0</v>
      </c>
      <c r="AG1273">
        <v>320</v>
      </c>
      <c r="AH1273">
        <v>104.32</v>
      </c>
      <c r="AI1273">
        <v>12</v>
      </c>
      <c r="AJ1273">
        <v>240</v>
      </c>
      <c r="AK1273">
        <v>640</v>
      </c>
      <c r="AL1273">
        <v>365.12</v>
      </c>
      <c r="AM1273">
        <v>28</v>
      </c>
      <c r="AN1273">
        <v>68</v>
      </c>
      <c r="AO1273">
        <v>41.73</v>
      </c>
      <c r="AP1273">
        <v>0</v>
      </c>
      <c r="AQ1273">
        <v>2819.71</v>
      </c>
      <c r="AR1273">
        <v>0</v>
      </c>
      <c r="AS1273">
        <v>0</v>
      </c>
      <c r="AT1273">
        <v>13453.96</v>
      </c>
      <c r="AU1273">
        <v>19.03</v>
      </c>
      <c r="AV1273">
        <v>2</v>
      </c>
      <c r="AW1273">
        <v>9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 spans="1:62">
      <c r="A1274" t="s">
        <v>6775</v>
      </c>
      <c r="B1274" t="s">
        <v>5378</v>
      </c>
      <c r="C1274" t="s">
        <v>5645</v>
      </c>
      <c r="D1274">
        <v>9001400</v>
      </c>
      <c r="E1274" t="s">
        <v>5181</v>
      </c>
      <c r="F1274">
        <v>5.7</v>
      </c>
      <c r="G1274">
        <v>2052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100</v>
      </c>
      <c r="S1274">
        <v>300</v>
      </c>
      <c r="T1274">
        <v>0</v>
      </c>
      <c r="U1274">
        <v>33</v>
      </c>
      <c r="V1274">
        <v>800</v>
      </c>
      <c r="W1274">
        <v>0</v>
      </c>
      <c r="X1274">
        <v>283.03</v>
      </c>
      <c r="Y1274">
        <v>0</v>
      </c>
      <c r="Z1274">
        <v>3568.03</v>
      </c>
      <c r="AA1274">
        <v>0</v>
      </c>
      <c r="AB1274">
        <v>2889.71</v>
      </c>
      <c r="AC1274">
        <v>0</v>
      </c>
      <c r="AD1274">
        <v>0</v>
      </c>
      <c r="AE1274">
        <v>0</v>
      </c>
      <c r="AF1274">
        <v>0</v>
      </c>
      <c r="AG1274">
        <v>320</v>
      </c>
      <c r="AH1274">
        <v>104.32</v>
      </c>
      <c r="AI1274">
        <v>12</v>
      </c>
      <c r="AJ1274">
        <v>240</v>
      </c>
      <c r="AK1274">
        <v>640</v>
      </c>
      <c r="AL1274">
        <v>365.12</v>
      </c>
      <c r="AM1274">
        <v>28</v>
      </c>
      <c r="AN1274">
        <v>68</v>
      </c>
      <c r="AO1274">
        <v>41.73</v>
      </c>
      <c r="AP1274">
        <v>0</v>
      </c>
      <c r="AQ1274">
        <v>2819.71</v>
      </c>
      <c r="AR1274">
        <v>0</v>
      </c>
      <c r="AS1274">
        <v>0</v>
      </c>
      <c r="AT1274">
        <v>13403.79</v>
      </c>
      <c r="AU1274">
        <v>17.52</v>
      </c>
      <c r="AV1274">
        <v>2</v>
      </c>
      <c r="AW1274">
        <v>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>
      <c r="A1275" t="s">
        <v>6776</v>
      </c>
      <c r="B1275" t="s">
        <v>5378</v>
      </c>
      <c r="C1275" t="s">
        <v>5645</v>
      </c>
      <c r="D1275">
        <v>9001401</v>
      </c>
      <c r="E1275" t="s">
        <v>5185</v>
      </c>
      <c r="F1275">
        <v>5.7</v>
      </c>
      <c r="G1275">
        <v>2052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100</v>
      </c>
      <c r="S1275">
        <v>300</v>
      </c>
      <c r="T1275">
        <v>700</v>
      </c>
      <c r="U1275">
        <v>33</v>
      </c>
      <c r="V1275">
        <v>800</v>
      </c>
      <c r="W1275">
        <v>0</v>
      </c>
      <c r="X1275">
        <v>293.03</v>
      </c>
      <c r="Y1275">
        <v>0</v>
      </c>
      <c r="Z1275">
        <v>4278.03</v>
      </c>
      <c r="AA1275">
        <v>0</v>
      </c>
      <c r="AB1275">
        <v>3492.54</v>
      </c>
      <c r="AC1275">
        <v>0</v>
      </c>
      <c r="AD1275">
        <v>0</v>
      </c>
      <c r="AE1275">
        <v>0</v>
      </c>
      <c r="AF1275">
        <v>0</v>
      </c>
      <c r="AG1275">
        <v>379.92</v>
      </c>
      <c r="AH1275">
        <v>104.32</v>
      </c>
      <c r="AI1275">
        <v>14.25</v>
      </c>
      <c r="AJ1275">
        <v>285</v>
      </c>
      <c r="AK1275">
        <v>759.84</v>
      </c>
      <c r="AL1275">
        <v>365.12</v>
      </c>
      <c r="AM1275">
        <v>33.24</v>
      </c>
      <c r="AN1275">
        <v>80.73</v>
      </c>
      <c r="AO1275">
        <v>41.73</v>
      </c>
      <c r="AP1275">
        <v>0</v>
      </c>
      <c r="AQ1275">
        <v>3422.54</v>
      </c>
      <c r="AR1275">
        <v>0</v>
      </c>
      <c r="AS1275">
        <v>0</v>
      </c>
      <c r="AT1275">
        <v>17110.42</v>
      </c>
      <c r="AU1275">
        <v>110.64</v>
      </c>
      <c r="AV1275">
        <v>2</v>
      </c>
      <c r="AW1275">
        <v>9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>
      <c r="A1276" t="s">
        <v>6777</v>
      </c>
      <c r="B1276" t="s">
        <v>5378</v>
      </c>
      <c r="C1276" t="s">
        <v>5914</v>
      </c>
      <c r="D1276">
        <v>9001402</v>
      </c>
      <c r="E1276" t="s">
        <v>5189</v>
      </c>
      <c r="F1276">
        <v>6.5</v>
      </c>
      <c r="G1276">
        <v>2340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100</v>
      </c>
      <c r="S1276">
        <v>300</v>
      </c>
      <c r="T1276">
        <v>0</v>
      </c>
      <c r="U1276">
        <v>33</v>
      </c>
      <c r="V1276">
        <v>800</v>
      </c>
      <c r="W1276">
        <v>0</v>
      </c>
      <c r="X1276">
        <v>0</v>
      </c>
      <c r="Y1276">
        <v>0</v>
      </c>
      <c r="Z1276">
        <v>3573</v>
      </c>
      <c r="AA1276">
        <v>0</v>
      </c>
      <c r="AB1276">
        <v>2894.68</v>
      </c>
      <c r="AC1276">
        <v>0</v>
      </c>
      <c r="AD1276">
        <v>0</v>
      </c>
      <c r="AE1276">
        <v>0</v>
      </c>
      <c r="AF1276">
        <v>0</v>
      </c>
      <c r="AG1276">
        <v>320</v>
      </c>
      <c r="AH1276">
        <v>104.32</v>
      </c>
      <c r="AI1276">
        <v>12</v>
      </c>
      <c r="AJ1276">
        <v>240</v>
      </c>
      <c r="AK1276">
        <v>640</v>
      </c>
      <c r="AL1276">
        <v>365.12</v>
      </c>
      <c r="AM1276">
        <v>28</v>
      </c>
      <c r="AN1276">
        <v>68</v>
      </c>
      <c r="AO1276">
        <v>41.73</v>
      </c>
      <c r="AP1276">
        <v>0</v>
      </c>
      <c r="AQ1276">
        <v>2824.68</v>
      </c>
      <c r="AR1276">
        <v>0</v>
      </c>
      <c r="AS1276">
        <v>0</v>
      </c>
      <c r="AT1276">
        <v>13894.23</v>
      </c>
      <c r="AU1276">
        <v>32.09</v>
      </c>
      <c r="AV1276">
        <v>2</v>
      </c>
      <c r="AW1276">
        <v>9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>
      <c r="A1277" t="s">
        <v>6778</v>
      </c>
      <c r="B1277" t="s">
        <v>5378</v>
      </c>
      <c r="C1277" t="s">
        <v>5914</v>
      </c>
      <c r="D1277">
        <v>9001403</v>
      </c>
      <c r="E1277" t="s">
        <v>5193</v>
      </c>
      <c r="F1277">
        <v>6.5</v>
      </c>
      <c r="G1277">
        <v>2340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100</v>
      </c>
      <c r="S1277">
        <v>300</v>
      </c>
      <c r="T1277">
        <v>0</v>
      </c>
      <c r="U1277">
        <v>33</v>
      </c>
      <c r="V1277">
        <v>800</v>
      </c>
      <c r="W1277">
        <v>0</v>
      </c>
      <c r="X1277">
        <v>0</v>
      </c>
      <c r="Y1277">
        <v>0</v>
      </c>
      <c r="Z1277">
        <v>3573</v>
      </c>
      <c r="AA1277">
        <v>0</v>
      </c>
      <c r="AB1277">
        <v>2894.68</v>
      </c>
      <c r="AC1277">
        <v>0</v>
      </c>
      <c r="AD1277">
        <v>0</v>
      </c>
      <c r="AE1277">
        <v>0</v>
      </c>
      <c r="AF1277">
        <v>0</v>
      </c>
      <c r="AG1277">
        <v>320</v>
      </c>
      <c r="AH1277">
        <v>104.32</v>
      </c>
      <c r="AI1277">
        <v>12</v>
      </c>
      <c r="AJ1277">
        <v>240</v>
      </c>
      <c r="AK1277">
        <v>640</v>
      </c>
      <c r="AL1277">
        <v>365.12</v>
      </c>
      <c r="AM1277">
        <v>28</v>
      </c>
      <c r="AN1277">
        <v>68</v>
      </c>
      <c r="AO1277">
        <v>41.73</v>
      </c>
      <c r="AP1277">
        <v>0</v>
      </c>
      <c r="AQ1277">
        <v>2824.68</v>
      </c>
      <c r="AR1277">
        <v>0</v>
      </c>
      <c r="AS1277">
        <v>0</v>
      </c>
      <c r="AT1277">
        <v>14058.23</v>
      </c>
      <c r="AU1277">
        <v>37.01</v>
      </c>
      <c r="AV1277">
        <v>2</v>
      </c>
      <c r="AW1277">
        <v>9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</row>
    <row r="1278" spans="1:62">
      <c r="A1278" t="s">
        <v>6779</v>
      </c>
      <c r="B1278" t="s">
        <v>5378</v>
      </c>
      <c r="C1278" t="s">
        <v>5914</v>
      </c>
      <c r="D1278">
        <v>9001404</v>
      </c>
      <c r="E1278" t="s">
        <v>5197</v>
      </c>
      <c r="F1278">
        <v>6.5</v>
      </c>
      <c r="G1278">
        <v>2340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100</v>
      </c>
      <c r="S1278">
        <v>300</v>
      </c>
      <c r="T1278">
        <v>0</v>
      </c>
      <c r="U1278">
        <v>33</v>
      </c>
      <c r="V1278">
        <v>800</v>
      </c>
      <c r="W1278">
        <v>0</v>
      </c>
      <c r="X1278">
        <v>0</v>
      </c>
      <c r="Y1278">
        <v>0</v>
      </c>
      <c r="Z1278">
        <v>3573</v>
      </c>
      <c r="AA1278">
        <v>0</v>
      </c>
      <c r="AB1278">
        <v>2894.68</v>
      </c>
      <c r="AC1278">
        <v>0</v>
      </c>
      <c r="AD1278">
        <v>0</v>
      </c>
      <c r="AE1278">
        <v>0</v>
      </c>
      <c r="AF1278">
        <v>0</v>
      </c>
      <c r="AG1278">
        <v>320</v>
      </c>
      <c r="AH1278">
        <v>104.32</v>
      </c>
      <c r="AI1278">
        <v>12</v>
      </c>
      <c r="AJ1278">
        <v>240</v>
      </c>
      <c r="AK1278">
        <v>640</v>
      </c>
      <c r="AL1278">
        <v>365.12</v>
      </c>
      <c r="AM1278">
        <v>28</v>
      </c>
      <c r="AN1278">
        <v>68</v>
      </c>
      <c r="AO1278">
        <v>41.73</v>
      </c>
      <c r="AP1278">
        <v>0</v>
      </c>
      <c r="AQ1278">
        <v>2824.68</v>
      </c>
      <c r="AR1278">
        <v>0</v>
      </c>
      <c r="AS1278">
        <v>0</v>
      </c>
      <c r="AT1278">
        <v>14966.43</v>
      </c>
      <c r="AU1278">
        <v>64.25</v>
      </c>
      <c r="AV1278">
        <v>2</v>
      </c>
      <c r="AW1278">
        <v>9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>
      <c r="A1279" t="s">
        <v>6780</v>
      </c>
      <c r="B1279" t="s">
        <v>5378</v>
      </c>
      <c r="C1279" t="s">
        <v>5855</v>
      </c>
      <c r="D1279">
        <v>9001405</v>
      </c>
      <c r="E1279" t="s">
        <v>5201</v>
      </c>
      <c r="F1279">
        <v>6.9</v>
      </c>
      <c r="G1279">
        <v>2484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100</v>
      </c>
      <c r="S1279">
        <v>300</v>
      </c>
      <c r="T1279">
        <v>0</v>
      </c>
      <c r="U1279">
        <v>33</v>
      </c>
      <c r="V1279">
        <v>800</v>
      </c>
      <c r="W1279">
        <v>0</v>
      </c>
      <c r="X1279">
        <v>685.24</v>
      </c>
      <c r="Y1279">
        <v>0</v>
      </c>
      <c r="Z1279">
        <v>4402.24</v>
      </c>
      <c r="AA1279">
        <v>0</v>
      </c>
      <c r="AB1279">
        <v>3723.92</v>
      </c>
      <c r="AC1279">
        <v>0</v>
      </c>
      <c r="AD1279">
        <v>0</v>
      </c>
      <c r="AE1279">
        <v>0</v>
      </c>
      <c r="AF1279">
        <v>0</v>
      </c>
      <c r="AG1279">
        <v>320</v>
      </c>
      <c r="AH1279">
        <v>104.32</v>
      </c>
      <c r="AI1279">
        <v>12</v>
      </c>
      <c r="AJ1279">
        <v>240</v>
      </c>
      <c r="AK1279">
        <v>640</v>
      </c>
      <c r="AL1279">
        <v>365.12</v>
      </c>
      <c r="AM1279">
        <v>28</v>
      </c>
      <c r="AN1279">
        <v>68</v>
      </c>
      <c r="AO1279">
        <v>41.73</v>
      </c>
      <c r="AP1279">
        <v>0</v>
      </c>
      <c r="AQ1279">
        <v>3653.92</v>
      </c>
      <c r="AR1279">
        <v>0</v>
      </c>
      <c r="AS1279">
        <v>0</v>
      </c>
      <c r="AT1279">
        <v>15050.64</v>
      </c>
      <c r="AU1279">
        <v>41.9</v>
      </c>
      <c r="AV1279">
        <v>2</v>
      </c>
      <c r="AW1279">
        <v>9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</row>
    <row r="1280" spans="1:62">
      <c r="A1280" t="s">
        <v>6781</v>
      </c>
      <c r="B1280" t="s">
        <v>5378</v>
      </c>
      <c r="C1280" t="s">
        <v>416</v>
      </c>
      <c r="D1280">
        <v>9001406</v>
      </c>
      <c r="E1280" t="s">
        <v>5205</v>
      </c>
      <c r="F1280">
        <v>0</v>
      </c>
      <c r="G1280">
        <v>0</v>
      </c>
      <c r="H1280">
        <v>3627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500</v>
      </c>
      <c r="S1280">
        <v>300</v>
      </c>
      <c r="T1280">
        <v>0</v>
      </c>
      <c r="U1280">
        <v>33</v>
      </c>
      <c r="V1280">
        <v>0</v>
      </c>
      <c r="W1280">
        <v>0</v>
      </c>
      <c r="X1280">
        <v>0</v>
      </c>
      <c r="Y1280">
        <v>0</v>
      </c>
      <c r="Z1280">
        <v>4460</v>
      </c>
      <c r="AA1280">
        <v>0</v>
      </c>
      <c r="AB1280">
        <v>2665</v>
      </c>
      <c r="AC1280">
        <v>0</v>
      </c>
      <c r="AD1280">
        <v>0</v>
      </c>
      <c r="AE1280">
        <v>0</v>
      </c>
      <c r="AF1280">
        <v>0</v>
      </c>
      <c r="AG1280">
        <v>880</v>
      </c>
      <c r="AH1280">
        <v>220</v>
      </c>
      <c r="AI1280">
        <v>33</v>
      </c>
      <c r="AJ1280">
        <v>660</v>
      </c>
      <c r="AK1280">
        <v>1760</v>
      </c>
      <c r="AL1280">
        <v>770</v>
      </c>
      <c r="AM1280">
        <v>77</v>
      </c>
      <c r="AN1280">
        <v>187</v>
      </c>
      <c r="AO1280">
        <v>88</v>
      </c>
      <c r="AP1280">
        <v>0</v>
      </c>
      <c r="AQ1280">
        <v>4315</v>
      </c>
      <c r="AR1280">
        <v>0</v>
      </c>
      <c r="AS1280">
        <v>0</v>
      </c>
      <c r="AT1280">
        <v>22382.82</v>
      </c>
      <c r="AU1280">
        <v>242.03</v>
      </c>
      <c r="AV1280">
        <v>2</v>
      </c>
      <c r="AW1280">
        <v>9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</row>
    <row r="1281" spans="1:62">
      <c r="A1281" t="s">
        <v>6782</v>
      </c>
      <c r="B1281" t="s">
        <v>5378</v>
      </c>
      <c r="C1281" t="s">
        <v>1159</v>
      </c>
      <c r="D1281">
        <v>9001407</v>
      </c>
      <c r="E1281" t="s">
        <v>5227</v>
      </c>
      <c r="F1281">
        <v>4.1</v>
      </c>
      <c r="G1281">
        <v>1476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100</v>
      </c>
      <c r="S1281">
        <v>300</v>
      </c>
      <c r="T1281">
        <v>0</v>
      </c>
      <c r="U1281">
        <v>33</v>
      </c>
      <c r="V1281">
        <v>800</v>
      </c>
      <c r="W1281">
        <v>0</v>
      </c>
      <c r="X1281">
        <v>203.59</v>
      </c>
      <c r="Y1281">
        <v>0</v>
      </c>
      <c r="Z1281">
        <v>2912.59</v>
      </c>
      <c r="AA1281">
        <v>0</v>
      </c>
      <c r="AB1281">
        <v>2234.27</v>
      </c>
      <c r="AC1281">
        <v>0</v>
      </c>
      <c r="AD1281">
        <v>0</v>
      </c>
      <c r="AE1281">
        <v>0</v>
      </c>
      <c r="AF1281">
        <v>0</v>
      </c>
      <c r="AG1281">
        <v>320</v>
      </c>
      <c r="AH1281">
        <v>104.32</v>
      </c>
      <c r="AI1281">
        <v>12</v>
      </c>
      <c r="AJ1281">
        <v>240</v>
      </c>
      <c r="AK1281">
        <v>640</v>
      </c>
      <c r="AL1281">
        <v>365.12</v>
      </c>
      <c r="AM1281">
        <v>28</v>
      </c>
      <c r="AN1281">
        <v>68</v>
      </c>
      <c r="AO1281">
        <v>41.73</v>
      </c>
      <c r="AP1281">
        <v>0</v>
      </c>
      <c r="AQ1281">
        <v>2164.27</v>
      </c>
      <c r="AR1281">
        <v>0</v>
      </c>
      <c r="AS1281">
        <v>0</v>
      </c>
      <c r="AT1281">
        <v>11530.63</v>
      </c>
      <c r="AU1281">
        <v>0</v>
      </c>
      <c r="AV1281">
        <v>2</v>
      </c>
      <c r="AW1281">
        <v>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</row>
    <row r="1282" spans="1:62">
      <c r="A1282" t="s">
        <v>6783</v>
      </c>
      <c r="B1282" t="s">
        <v>5378</v>
      </c>
      <c r="C1282" t="s">
        <v>1159</v>
      </c>
      <c r="D1282">
        <v>9001408</v>
      </c>
      <c r="E1282" t="s">
        <v>5231</v>
      </c>
      <c r="F1282">
        <v>4.1</v>
      </c>
      <c r="G1282">
        <v>1476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</v>
      </c>
      <c r="R1282">
        <v>100</v>
      </c>
      <c r="S1282">
        <v>300</v>
      </c>
      <c r="T1282">
        <v>0</v>
      </c>
      <c r="U1282">
        <v>33</v>
      </c>
      <c r="V1282">
        <v>800</v>
      </c>
      <c r="W1282">
        <v>0</v>
      </c>
      <c r="X1282">
        <v>203.59</v>
      </c>
      <c r="Y1282">
        <v>0</v>
      </c>
      <c r="Z1282">
        <v>2919.59</v>
      </c>
      <c r="AA1282">
        <v>0</v>
      </c>
      <c r="AB1282">
        <v>2241.27</v>
      </c>
      <c r="AC1282">
        <v>0</v>
      </c>
      <c r="AD1282">
        <v>0</v>
      </c>
      <c r="AE1282">
        <v>0</v>
      </c>
      <c r="AF1282">
        <v>0</v>
      </c>
      <c r="AG1282">
        <v>320</v>
      </c>
      <c r="AH1282">
        <v>104.32</v>
      </c>
      <c r="AI1282">
        <v>12</v>
      </c>
      <c r="AJ1282">
        <v>240</v>
      </c>
      <c r="AK1282">
        <v>640</v>
      </c>
      <c r="AL1282">
        <v>365.12</v>
      </c>
      <c r="AM1282">
        <v>28</v>
      </c>
      <c r="AN1282">
        <v>68</v>
      </c>
      <c r="AO1282">
        <v>41.73</v>
      </c>
      <c r="AP1282">
        <v>0</v>
      </c>
      <c r="AQ1282">
        <v>2171.27</v>
      </c>
      <c r="AR1282">
        <v>0</v>
      </c>
      <c r="AS1282">
        <v>0</v>
      </c>
      <c r="AT1282">
        <v>11611.63</v>
      </c>
      <c r="AU1282">
        <v>0</v>
      </c>
      <c r="AV1282">
        <v>2</v>
      </c>
      <c r="AW1282">
        <v>9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>
      <c r="A1283" t="s">
        <v>6784</v>
      </c>
      <c r="B1283" t="s">
        <v>5378</v>
      </c>
      <c r="C1283" t="s">
        <v>1159</v>
      </c>
      <c r="D1283">
        <v>9001409</v>
      </c>
      <c r="E1283" t="s">
        <v>5235</v>
      </c>
      <c r="F1283">
        <v>4.1</v>
      </c>
      <c r="G1283">
        <v>1476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100</v>
      </c>
      <c r="S1283">
        <v>300</v>
      </c>
      <c r="T1283">
        <v>0</v>
      </c>
      <c r="U1283">
        <v>33</v>
      </c>
      <c r="V1283">
        <v>800</v>
      </c>
      <c r="W1283">
        <v>0</v>
      </c>
      <c r="X1283">
        <v>203.59</v>
      </c>
      <c r="Y1283">
        <v>0</v>
      </c>
      <c r="Z1283">
        <v>2912.59</v>
      </c>
      <c r="AA1283">
        <v>0</v>
      </c>
      <c r="AB1283">
        <v>2234.27</v>
      </c>
      <c r="AC1283">
        <v>0</v>
      </c>
      <c r="AD1283">
        <v>0</v>
      </c>
      <c r="AE1283">
        <v>0</v>
      </c>
      <c r="AF1283">
        <v>0</v>
      </c>
      <c r="AG1283">
        <v>320</v>
      </c>
      <c r="AH1283">
        <v>104.32</v>
      </c>
      <c r="AI1283">
        <v>12</v>
      </c>
      <c r="AJ1283">
        <v>240</v>
      </c>
      <c r="AK1283">
        <v>640</v>
      </c>
      <c r="AL1283">
        <v>365.12</v>
      </c>
      <c r="AM1283">
        <v>28</v>
      </c>
      <c r="AN1283">
        <v>68</v>
      </c>
      <c r="AO1283">
        <v>41.73</v>
      </c>
      <c r="AP1283">
        <v>0</v>
      </c>
      <c r="AQ1283">
        <v>2164.27</v>
      </c>
      <c r="AR1283">
        <v>0</v>
      </c>
      <c r="AS1283">
        <v>0</v>
      </c>
      <c r="AT1283">
        <v>11530.63</v>
      </c>
      <c r="AU1283">
        <v>0</v>
      </c>
      <c r="AV1283">
        <v>2</v>
      </c>
      <c r="AW1283">
        <v>9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</row>
    <row r="1284" spans="1:62">
      <c r="A1284" t="s">
        <v>6785</v>
      </c>
      <c r="B1284" t="s">
        <v>5378</v>
      </c>
      <c r="C1284" t="s">
        <v>1159</v>
      </c>
      <c r="D1284">
        <v>9001410</v>
      </c>
      <c r="E1284" t="s">
        <v>5239</v>
      </c>
      <c r="F1284">
        <v>4.1</v>
      </c>
      <c r="G1284">
        <v>1476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</v>
      </c>
      <c r="R1284">
        <v>100</v>
      </c>
      <c r="S1284">
        <v>300</v>
      </c>
      <c r="T1284">
        <v>0</v>
      </c>
      <c r="U1284">
        <v>33</v>
      </c>
      <c r="V1284">
        <v>800</v>
      </c>
      <c r="W1284">
        <v>0</v>
      </c>
      <c r="X1284">
        <v>0</v>
      </c>
      <c r="Y1284">
        <v>0</v>
      </c>
      <c r="Z1284">
        <v>2716</v>
      </c>
      <c r="AA1284">
        <v>0</v>
      </c>
      <c r="AB1284">
        <v>2037.68</v>
      </c>
      <c r="AC1284">
        <v>0</v>
      </c>
      <c r="AD1284">
        <v>0</v>
      </c>
      <c r="AE1284">
        <v>0</v>
      </c>
      <c r="AF1284">
        <v>0</v>
      </c>
      <c r="AG1284">
        <v>320</v>
      </c>
      <c r="AH1284">
        <v>104.32</v>
      </c>
      <c r="AI1284">
        <v>12</v>
      </c>
      <c r="AJ1284">
        <v>240</v>
      </c>
      <c r="AK1284">
        <v>640</v>
      </c>
      <c r="AL1284">
        <v>365.12</v>
      </c>
      <c r="AM1284">
        <v>28</v>
      </c>
      <c r="AN1284">
        <v>68</v>
      </c>
      <c r="AO1284">
        <v>41.73</v>
      </c>
      <c r="AP1284">
        <v>0</v>
      </c>
      <c r="AQ1284">
        <v>1967.68</v>
      </c>
      <c r="AR1284">
        <v>0</v>
      </c>
      <c r="AS1284">
        <v>0</v>
      </c>
      <c r="AT1284">
        <v>11408.04</v>
      </c>
      <c r="AU1284">
        <v>0</v>
      </c>
      <c r="AV1284">
        <v>2</v>
      </c>
      <c r="AW1284">
        <v>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</row>
    <row r="1285" spans="1:62">
      <c r="A1285" t="s">
        <v>6786</v>
      </c>
      <c r="B1285" t="s">
        <v>5378</v>
      </c>
      <c r="C1285" t="s">
        <v>1159</v>
      </c>
      <c r="D1285">
        <v>9001411</v>
      </c>
      <c r="E1285" t="s">
        <v>5243</v>
      </c>
      <c r="F1285">
        <v>4.1</v>
      </c>
      <c r="G1285">
        <v>1476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100</v>
      </c>
      <c r="S1285">
        <v>300</v>
      </c>
      <c r="T1285">
        <v>0</v>
      </c>
      <c r="U1285">
        <v>33</v>
      </c>
      <c r="V1285">
        <v>800</v>
      </c>
      <c r="W1285">
        <v>0</v>
      </c>
      <c r="X1285">
        <v>203.59</v>
      </c>
      <c r="Y1285">
        <v>0</v>
      </c>
      <c r="Z1285">
        <v>2912.59</v>
      </c>
      <c r="AA1285">
        <v>0</v>
      </c>
      <c r="AB1285">
        <v>2234.27</v>
      </c>
      <c r="AC1285">
        <v>0</v>
      </c>
      <c r="AD1285">
        <v>0</v>
      </c>
      <c r="AE1285">
        <v>0</v>
      </c>
      <c r="AF1285">
        <v>0</v>
      </c>
      <c r="AG1285">
        <v>320</v>
      </c>
      <c r="AH1285">
        <v>104.32</v>
      </c>
      <c r="AI1285">
        <v>12</v>
      </c>
      <c r="AJ1285">
        <v>240</v>
      </c>
      <c r="AK1285">
        <v>640</v>
      </c>
      <c r="AL1285">
        <v>365.12</v>
      </c>
      <c r="AM1285">
        <v>28</v>
      </c>
      <c r="AN1285">
        <v>68</v>
      </c>
      <c r="AO1285">
        <v>41.73</v>
      </c>
      <c r="AP1285">
        <v>0</v>
      </c>
      <c r="AQ1285">
        <v>2164.27</v>
      </c>
      <c r="AR1285">
        <v>0</v>
      </c>
      <c r="AS1285">
        <v>0</v>
      </c>
      <c r="AT1285">
        <v>11530.63</v>
      </c>
      <c r="AU1285">
        <v>0</v>
      </c>
      <c r="AV1285">
        <v>2</v>
      </c>
      <c r="AW1285">
        <v>9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>
      <c r="A1286" t="s">
        <v>6787</v>
      </c>
      <c r="B1286" t="s">
        <v>5378</v>
      </c>
      <c r="C1286" t="s">
        <v>1159</v>
      </c>
      <c r="D1286">
        <v>9001412</v>
      </c>
      <c r="E1286" t="s">
        <v>2367</v>
      </c>
      <c r="F1286">
        <v>4.1</v>
      </c>
      <c r="G1286">
        <v>1476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100</v>
      </c>
      <c r="S1286">
        <v>300</v>
      </c>
      <c r="T1286">
        <v>0</v>
      </c>
      <c r="U1286">
        <v>33</v>
      </c>
      <c r="V1286">
        <v>800</v>
      </c>
      <c r="W1286">
        <v>0</v>
      </c>
      <c r="X1286">
        <v>203.59</v>
      </c>
      <c r="Y1286">
        <v>0</v>
      </c>
      <c r="Z1286">
        <v>2912.59</v>
      </c>
      <c r="AA1286">
        <v>0</v>
      </c>
      <c r="AB1286">
        <v>2234.27</v>
      </c>
      <c r="AC1286">
        <v>0</v>
      </c>
      <c r="AD1286">
        <v>0</v>
      </c>
      <c r="AE1286">
        <v>0</v>
      </c>
      <c r="AF1286">
        <v>0</v>
      </c>
      <c r="AG1286">
        <v>320</v>
      </c>
      <c r="AH1286">
        <v>104.32</v>
      </c>
      <c r="AI1286">
        <v>12</v>
      </c>
      <c r="AJ1286">
        <v>240</v>
      </c>
      <c r="AK1286">
        <v>640</v>
      </c>
      <c r="AL1286">
        <v>365.12</v>
      </c>
      <c r="AM1286">
        <v>28</v>
      </c>
      <c r="AN1286">
        <v>68</v>
      </c>
      <c r="AO1286">
        <v>41.73</v>
      </c>
      <c r="AP1286">
        <v>0</v>
      </c>
      <c r="AQ1286">
        <v>2164.27</v>
      </c>
      <c r="AR1286">
        <v>0</v>
      </c>
      <c r="AS1286">
        <v>0</v>
      </c>
      <c r="AT1286">
        <v>11530.63</v>
      </c>
      <c r="AU1286">
        <v>0</v>
      </c>
      <c r="AV1286">
        <v>2</v>
      </c>
      <c r="AW1286">
        <v>9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>
      <c r="A1287" t="s">
        <v>6788</v>
      </c>
      <c r="B1287" t="s">
        <v>5378</v>
      </c>
      <c r="C1287" t="s">
        <v>1159</v>
      </c>
      <c r="D1287">
        <v>9001413</v>
      </c>
      <c r="E1287" t="s">
        <v>5250</v>
      </c>
      <c r="F1287">
        <v>4.1</v>
      </c>
      <c r="G1287">
        <v>1476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100</v>
      </c>
      <c r="S1287">
        <v>300</v>
      </c>
      <c r="T1287">
        <v>0</v>
      </c>
      <c r="U1287">
        <v>33</v>
      </c>
      <c r="V1287">
        <v>800</v>
      </c>
      <c r="W1287">
        <v>0</v>
      </c>
      <c r="X1287">
        <v>0</v>
      </c>
      <c r="Y1287">
        <v>0</v>
      </c>
      <c r="Z1287">
        <v>2709</v>
      </c>
      <c r="AA1287">
        <v>0</v>
      </c>
      <c r="AB1287">
        <v>2030.68</v>
      </c>
      <c r="AC1287">
        <v>0</v>
      </c>
      <c r="AD1287">
        <v>0</v>
      </c>
      <c r="AE1287">
        <v>0</v>
      </c>
      <c r="AF1287">
        <v>0</v>
      </c>
      <c r="AG1287">
        <v>320</v>
      </c>
      <c r="AH1287">
        <v>104.32</v>
      </c>
      <c r="AI1287">
        <v>12</v>
      </c>
      <c r="AJ1287">
        <v>240</v>
      </c>
      <c r="AK1287">
        <v>640</v>
      </c>
      <c r="AL1287">
        <v>365.12</v>
      </c>
      <c r="AM1287">
        <v>28</v>
      </c>
      <c r="AN1287">
        <v>68</v>
      </c>
      <c r="AO1287">
        <v>41.73</v>
      </c>
      <c r="AP1287">
        <v>0</v>
      </c>
      <c r="AQ1287">
        <v>1960.68</v>
      </c>
      <c r="AR1287">
        <v>0</v>
      </c>
      <c r="AS1287">
        <v>0</v>
      </c>
      <c r="AT1287">
        <v>11327.04</v>
      </c>
      <c r="AU1287">
        <v>0</v>
      </c>
      <c r="AV1287">
        <v>2</v>
      </c>
      <c r="AW1287">
        <v>9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</row>
    <row r="1288" spans="1:62">
      <c r="A1288" t="s">
        <v>6789</v>
      </c>
      <c r="B1288" t="s">
        <v>5378</v>
      </c>
      <c r="C1288" t="s">
        <v>5535</v>
      </c>
      <c r="D1288">
        <v>9001414</v>
      </c>
      <c r="E1288" t="s">
        <v>5062</v>
      </c>
      <c r="F1288">
        <v>4.1</v>
      </c>
      <c r="G1288">
        <v>1476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100</v>
      </c>
      <c r="S1288">
        <v>300</v>
      </c>
      <c r="T1288">
        <v>0</v>
      </c>
      <c r="U1288">
        <v>33</v>
      </c>
      <c r="V1288">
        <v>800</v>
      </c>
      <c r="W1288">
        <v>0</v>
      </c>
      <c r="X1288">
        <v>407.17</v>
      </c>
      <c r="Y1288">
        <v>0</v>
      </c>
      <c r="Z1288">
        <v>3116.17</v>
      </c>
      <c r="AA1288">
        <v>0</v>
      </c>
      <c r="AB1288">
        <v>2437.85</v>
      </c>
      <c r="AC1288">
        <v>0</v>
      </c>
      <c r="AD1288">
        <v>0</v>
      </c>
      <c r="AE1288">
        <v>0</v>
      </c>
      <c r="AF1288">
        <v>0</v>
      </c>
      <c r="AG1288">
        <v>320</v>
      </c>
      <c r="AH1288">
        <v>104.32</v>
      </c>
      <c r="AI1288">
        <v>12</v>
      </c>
      <c r="AJ1288">
        <v>240</v>
      </c>
      <c r="AK1288">
        <v>640</v>
      </c>
      <c r="AL1288">
        <v>365.12</v>
      </c>
      <c r="AM1288">
        <v>28</v>
      </c>
      <c r="AN1288">
        <v>68</v>
      </c>
      <c r="AO1288">
        <v>41.73</v>
      </c>
      <c r="AP1288">
        <v>0</v>
      </c>
      <c r="AQ1288">
        <v>2367.85</v>
      </c>
      <c r="AR1288">
        <v>0</v>
      </c>
      <c r="AS1288">
        <v>0</v>
      </c>
      <c r="AT1288">
        <v>11897.53</v>
      </c>
      <c r="AU1288">
        <v>0</v>
      </c>
      <c r="AV1288">
        <v>2</v>
      </c>
      <c r="AW1288">
        <v>9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</row>
    <row r="1289" spans="1:62">
      <c r="A1289" t="s">
        <v>6790</v>
      </c>
      <c r="B1289" t="s">
        <v>5378</v>
      </c>
      <c r="C1289" t="s">
        <v>5595</v>
      </c>
      <c r="D1289">
        <v>9001415</v>
      </c>
      <c r="E1289" t="s">
        <v>5066</v>
      </c>
      <c r="F1289">
        <v>4.1</v>
      </c>
      <c r="G1289">
        <v>1476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</v>
      </c>
      <c r="R1289">
        <v>100</v>
      </c>
      <c r="S1289">
        <v>300</v>
      </c>
      <c r="T1289">
        <v>0</v>
      </c>
      <c r="U1289">
        <v>33</v>
      </c>
      <c r="V1289">
        <v>800</v>
      </c>
      <c r="W1289">
        <v>0</v>
      </c>
      <c r="X1289">
        <v>0</v>
      </c>
      <c r="Y1289">
        <v>0</v>
      </c>
      <c r="Z1289">
        <v>2716</v>
      </c>
      <c r="AA1289">
        <v>0</v>
      </c>
      <c r="AB1289">
        <v>2037.68</v>
      </c>
      <c r="AC1289">
        <v>0</v>
      </c>
      <c r="AD1289">
        <v>0</v>
      </c>
      <c r="AE1289">
        <v>0</v>
      </c>
      <c r="AF1289">
        <v>0</v>
      </c>
      <c r="AG1289">
        <v>320</v>
      </c>
      <c r="AH1289">
        <v>104.32</v>
      </c>
      <c r="AI1289">
        <v>12</v>
      </c>
      <c r="AJ1289">
        <v>240</v>
      </c>
      <c r="AK1289">
        <v>640</v>
      </c>
      <c r="AL1289">
        <v>365.12</v>
      </c>
      <c r="AM1289">
        <v>28</v>
      </c>
      <c r="AN1289">
        <v>68</v>
      </c>
      <c r="AO1289">
        <v>41.73</v>
      </c>
      <c r="AP1289">
        <v>0</v>
      </c>
      <c r="AQ1289">
        <v>1967.68</v>
      </c>
      <c r="AR1289">
        <v>0</v>
      </c>
      <c r="AS1289">
        <v>0</v>
      </c>
      <c r="AT1289">
        <v>11571.36</v>
      </c>
      <c r="AU1289">
        <v>0</v>
      </c>
      <c r="AV1289">
        <v>2</v>
      </c>
      <c r="AW1289">
        <v>9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>
      <c r="A1290" t="s">
        <v>6791</v>
      </c>
      <c r="B1290" t="s">
        <v>5378</v>
      </c>
      <c r="C1290" t="s">
        <v>5595</v>
      </c>
      <c r="D1290">
        <v>9001416</v>
      </c>
      <c r="E1290" t="s">
        <v>5070</v>
      </c>
      <c r="F1290">
        <v>4.1</v>
      </c>
      <c r="G1290">
        <v>1476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7</v>
      </c>
      <c r="R1290">
        <v>100</v>
      </c>
      <c r="S1290">
        <v>300</v>
      </c>
      <c r="T1290">
        <v>0</v>
      </c>
      <c r="U1290">
        <v>33</v>
      </c>
      <c r="V1290">
        <v>800</v>
      </c>
      <c r="W1290">
        <v>0</v>
      </c>
      <c r="X1290">
        <v>0</v>
      </c>
      <c r="Y1290">
        <v>0</v>
      </c>
      <c r="Z1290">
        <v>2716</v>
      </c>
      <c r="AA1290">
        <v>0</v>
      </c>
      <c r="AB1290">
        <v>2037.68</v>
      </c>
      <c r="AC1290">
        <v>0</v>
      </c>
      <c r="AD1290">
        <v>0</v>
      </c>
      <c r="AE1290">
        <v>0</v>
      </c>
      <c r="AF1290">
        <v>0</v>
      </c>
      <c r="AG1290">
        <v>320</v>
      </c>
      <c r="AH1290">
        <v>104.32</v>
      </c>
      <c r="AI1290">
        <v>12</v>
      </c>
      <c r="AJ1290">
        <v>240</v>
      </c>
      <c r="AK1290">
        <v>640</v>
      </c>
      <c r="AL1290">
        <v>365.12</v>
      </c>
      <c r="AM1290">
        <v>28</v>
      </c>
      <c r="AN1290">
        <v>68</v>
      </c>
      <c r="AO1290">
        <v>41.73</v>
      </c>
      <c r="AP1290">
        <v>0</v>
      </c>
      <c r="AQ1290">
        <v>1967.68</v>
      </c>
      <c r="AR1290">
        <v>0</v>
      </c>
      <c r="AS1290">
        <v>0</v>
      </c>
      <c r="AT1290">
        <v>11571.36</v>
      </c>
      <c r="AU1290">
        <v>0</v>
      </c>
      <c r="AV1290">
        <v>2</v>
      </c>
      <c r="AW1290">
        <v>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>
      <c r="A1291" t="s">
        <v>6792</v>
      </c>
      <c r="B1291" t="s">
        <v>5378</v>
      </c>
      <c r="C1291" t="s">
        <v>5556</v>
      </c>
      <c r="D1291">
        <v>9001417</v>
      </c>
      <c r="E1291" t="s">
        <v>5074</v>
      </c>
      <c r="F1291">
        <v>4.1</v>
      </c>
      <c r="G1291">
        <v>1476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7</v>
      </c>
      <c r="R1291">
        <v>100</v>
      </c>
      <c r="S1291">
        <v>300</v>
      </c>
      <c r="T1291">
        <v>700</v>
      </c>
      <c r="U1291">
        <v>33</v>
      </c>
      <c r="V1291">
        <v>800</v>
      </c>
      <c r="W1291">
        <v>0</v>
      </c>
      <c r="X1291">
        <v>0</v>
      </c>
      <c r="Y1291">
        <v>0</v>
      </c>
      <c r="Z1291">
        <v>3416</v>
      </c>
      <c r="AA1291">
        <v>0</v>
      </c>
      <c r="AB1291">
        <v>2630.51</v>
      </c>
      <c r="AC1291">
        <v>0</v>
      </c>
      <c r="AD1291">
        <v>0</v>
      </c>
      <c r="AE1291">
        <v>0</v>
      </c>
      <c r="AF1291">
        <v>0</v>
      </c>
      <c r="AG1291">
        <v>379.92</v>
      </c>
      <c r="AH1291">
        <v>104.32</v>
      </c>
      <c r="AI1291">
        <v>14.25</v>
      </c>
      <c r="AJ1291">
        <v>285</v>
      </c>
      <c r="AK1291">
        <v>759.84</v>
      </c>
      <c r="AL1291">
        <v>365.12</v>
      </c>
      <c r="AM1291">
        <v>33.24</v>
      </c>
      <c r="AN1291">
        <v>80.73</v>
      </c>
      <c r="AO1291">
        <v>41.73</v>
      </c>
      <c r="AP1291">
        <v>0</v>
      </c>
      <c r="AQ1291">
        <v>2560.51</v>
      </c>
      <c r="AR1291">
        <v>0</v>
      </c>
      <c r="AS1291">
        <v>0</v>
      </c>
      <c r="AT1291">
        <v>15049.34</v>
      </c>
      <c r="AU1291">
        <v>74.66</v>
      </c>
      <c r="AV1291">
        <v>2</v>
      </c>
      <c r="AW1291">
        <v>9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>
      <c r="A1292" t="s">
        <v>6793</v>
      </c>
      <c r="B1292" t="s">
        <v>5378</v>
      </c>
      <c r="C1292" t="s">
        <v>5556</v>
      </c>
      <c r="D1292">
        <v>9001418</v>
      </c>
      <c r="E1292" t="s">
        <v>5078</v>
      </c>
      <c r="F1292">
        <v>4.1</v>
      </c>
      <c r="G1292">
        <v>1476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7</v>
      </c>
      <c r="R1292">
        <v>100</v>
      </c>
      <c r="S1292">
        <v>300</v>
      </c>
      <c r="T1292">
        <v>700</v>
      </c>
      <c r="U1292">
        <v>33</v>
      </c>
      <c r="V1292">
        <v>800</v>
      </c>
      <c r="W1292">
        <v>0</v>
      </c>
      <c r="X1292">
        <v>0</v>
      </c>
      <c r="Y1292">
        <v>0</v>
      </c>
      <c r="Z1292">
        <v>3416</v>
      </c>
      <c r="AA1292">
        <v>0</v>
      </c>
      <c r="AB1292">
        <v>2630.51</v>
      </c>
      <c r="AC1292">
        <v>0</v>
      </c>
      <c r="AD1292">
        <v>0</v>
      </c>
      <c r="AE1292">
        <v>0</v>
      </c>
      <c r="AF1292">
        <v>0</v>
      </c>
      <c r="AG1292">
        <v>379.92</v>
      </c>
      <c r="AH1292">
        <v>104.32</v>
      </c>
      <c r="AI1292">
        <v>14.25</v>
      </c>
      <c r="AJ1292">
        <v>285</v>
      </c>
      <c r="AK1292">
        <v>759.84</v>
      </c>
      <c r="AL1292">
        <v>365.12</v>
      </c>
      <c r="AM1292">
        <v>33.24</v>
      </c>
      <c r="AN1292">
        <v>80.73</v>
      </c>
      <c r="AO1292">
        <v>41.73</v>
      </c>
      <c r="AP1292">
        <v>0</v>
      </c>
      <c r="AQ1292">
        <v>2560.51</v>
      </c>
      <c r="AR1292">
        <v>0</v>
      </c>
      <c r="AS1292">
        <v>0</v>
      </c>
      <c r="AT1292">
        <v>15049.34</v>
      </c>
      <c r="AU1292">
        <v>74.66</v>
      </c>
      <c r="AV1292">
        <v>2</v>
      </c>
      <c r="AW1292">
        <v>9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>
      <c r="A1293" t="s">
        <v>6794</v>
      </c>
      <c r="B1293" t="s">
        <v>5378</v>
      </c>
      <c r="C1293" t="s">
        <v>6269</v>
      </c>
      <c r="D1293">
        <v>9001419</v>
      </c>
      <c r="E1293" t="s">
        <v>5082</v>
      </c>
      <c r="F1293">
        <v>4.1</v>
      </c>
      <c r="G1293">
        <v>1476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100</v>
      </c>
      <c r="S1293">
        <v>300</v>
      </c>
      <c r="T1293">
        <v>0</v>
      </c>
      <c r="U1293">
        <v>33</v>
      </c>
      <c r="V1293">
        <v>800</v>
      </c>
      <c r="W1293">
        <v>0</v>
      </c>
      <c r="X1293">
        <v>203.59</v>
      </c>
      <c r="Y1293">
        <v>0</v>
      </c>
      <c r="Z1293">
        <v>2912.59</v>
      </c>
      <c r="AA1293">
        <v>0</v>
      </c>
      <c r="AB1293">
        <v>2234.27</v>
      </c>
      <c r="AC1293">
        <v>0</v>
      </c>
      <c r="AD1293">
        <v>0</v>
      </c>
      <c r="AE1293">
        <v>0</v>
      </c>
      <c r="AF1293">
        <v>0</v>
      </c>
      <c r="AG1293">
        <v>320</v>
      </c>
      <c r="AH1293">
        <v>104.32</v>
      </c>
      <c r="AI1293">
        <v>12</v>
      </c>
      <c r="AJ1293">
        <v>240</v>
      </c>
      <c r="AK1293">
        <v>640</v>
      </c>
      <c r="AL1293">
        <v>365.12</v>
      </c>
      <c r="AM1293">
        <v>28</v>
      </c>
      <c r="AN1293">
        <v>68</v>
      </c>
      <c r="AO1293">
        <v>41.73</v>
      </c>
      <c r="AP1293">
        <v>0</v>
      </c>
      <c r="AQ1293">
        <v>2164.27</v>
      </c>
      <c r="AR1293">
        <v>0</v>
      </c>
      <c r="AS1293">
        <v>0</v>
      </c>
      <c r="AT1293">
        <v>11693.95</v>
      </c>
      <c r="AU1293">
        <v>0</v>
      </c>
      <c r="AV1293">
        <v>2</v>
      </c>
      <c r="AW1293">
        <v>9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>
      <c r="A1294" t="s">
        <v>6795</v>
      </c>
      <c r="B1294" t="s">
        <v>5378</v>
      </c>
      <c r="C1294" t="s">
        <v>5560</v>
      </c>
      <c r="D1294">
        <v>9001420</v>
      </c>
      <c r="E1294" t="s">
        <v>5086</v>
      </c>
      <c r="F1294">
        <v>4.1</v>
      </c>
      <c r="G1294">
        <v>1476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100</v>
      </c>
      <c r="S1294">
        <v>300</v>
      </c>
      <c r="T1294">
        <v>0</v>
      </c>
      <c r="U1294">
        <v>33</v>
      </c>
      <c r="V1294">
        <v>800</v>
      </c>
      <c r="W1294">
        <v>0</v>
      </c>
      <c r="X1294">
        <v>339.31</v>
      </c>
      <c r="Y1294">
        <v>0</v>
      </c>
      <c r="Z1294">
        <v>3048.31</v>
      </c>
      <c r="AA1294">
        <v>0</v>
      </c>
      <c r="AB1294">
        <v>2369.99</v>
      </c>
      <c r="AC1294">
        <v>0</v>
      </c>
      <c r="AD1294">
        <v>0</v>
      </c>
      <c r="AE1294">
        <v>0</v>
      </c>
      <c r="AF1294">
        <v>0</v>
      </c>
      <c r="AG1294">
        <v>320</v>
      </c>
      <c r="AH1294">
        <v>104.32</v>
      </c>
      <c r="AI1294">
        <v>12</v>
      </c>
      <c r="AJ1294">
        <v>240</v>
      </c>
      <c r="AK1294">
        <v>640</v>
      </c>
      <c r="AL1294">
        <v>365.12</v>
      </c>
      <c r="AM1294">
        <v>28</v>
      </c>
      <c r="AN1294">
        <v>68</v>
      </c>
      <c r="AO1294">
        <v>41.73</v>
      </c>
      <c r="AP1294">
        <v>0</v>
      </c>
      <c r="AQ1294">
        <v>2299.99</v>
      </c>
      <c r="AR1294">
        <v>0</v>
      </c>
      <c r="AS1294">
        <v>0</v>
      </c>
      <c r="AT1294">
        <v>11829.67</v>
      </c>
      <c r="AU1294">
        <v>0</v>
      </c>
      <c r="AV1294">
        <v>2</v>
      </c>
      <c r="AW1294">
        <v>9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</row>
    <row r="1295" spans="1:62">
      <c r="A1295" t="s">
        <v>6796</v>
      </c>
      <c r="B1295" t="s">
        <v>5378</v>
      </c>
      <c r="C1295" t="s">
        <v>5599</v>
      </c>
      <c r="D1295">
        <v>9001421</v>
      </c>
      <c r="E1295" t="s">
        <v>5090</v>
      </c>
      <c r="F1295">
        <v>4.1</v>
      </c>
      <c r="G1295">
        <v>1476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100</v>
      </c>
      <c r="S1295">
        <v>300</v>
      </c>
      <c r="T1295">
        <v>0</v>
      </c>
      <c r="U1295">
        <v>33</v>
      </c>
      <c r="V1295">
        <v>800</v>
      </c>
      <c r="W1295">
        <v>0</v>
      </c>
      <c r="X1295">
        <v>203.59</v>
      </c>
      <c r="Y1295">
        <v>0</v>
      </c>
      <c r="Z1295">
        <v>2912.59</v>
      </c>
      <c r="AA1295">
        <v>0</v>
      </c>
      <c r="AB1295">
        <v>2234.27</v>
      </c>
      <c r="AC1295">
        <v>0</v>
      </c>
      <c r="AD1295">
        <v>0</v>
      </c>
      <c r="AE1295">
        <v>0</v>
      </c>
      <c r="AF1295">
        <v>0</v>
      </c>
      <c r="AG1295">
        <v>320</v>
      </c>
      <c r="AH1295">
        <v>104.32</v>
      </c>
      <c r="AI1295">
        <v>12</v>
      </c>
      <c r="AJ1295">
        <v>240</v>
      </c>
      <c r="AK1295">
        <v>640</v>
      </c>
      <c r="AL1295">
        <v>365.12</v>
      </c>
      <c r="AM1295">
        <v>28</v>
      </c>
      <c r="AN1295">
        <v>68</v>
      </c>
      <c r="AO1295">
        <v>41.73</v>
      </c>
      <c r="AP1295">
        <v>0</v>
      </c>
      <c r="AQ1295">
        <v>2164.27</v>
      </c>
      <c r="AR1295">
        <v>0</v>
      </c>
      <c r="AS1295">
        <v>0</v>
      </c>
      <c r="AT1295">
        <v>11693.95</v>
      </c>
      <c r="AU1295">
        <v>0</v>
      </c>
      <c r="AV1295">
        <v>2</v>
      </c>
      <c r="AW1295">
        <v>9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</row>
    <row r="1296" spans="1:62">
      <c r="A1296" t="s">
        <v>6797</v>
      </c>
      <c r="B1296" t="s">
        <v>5378</v>
      </c>
      <c r="C1296" t="s">
        <v>5572</v>
      </c>
      <c r="D1296">
        <v>9001422</v>
      </c>
      <c r="E1296" t="s">
        <v>5094</v>
      </c>
      <c r="F1296">
        <v>4.1</v>
      </c>
      <c r="G1296">
        <v>1476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100</v>
      </c>
      <c r="S1296">
        <v>300</v>
      </c>
      <c r="T1296">
        <v>0</v>
      </c>
      <c r="U1296">
        <v>33</v>
      </c>
      <c r="V1296">
        <v>800</v>
      </c>
      <c r="W1296">
        <v>0</v>
      </c>
      <c r="X1296">
        <v>203.59</v>
      </c>
      <c r="Y1296">
        <v>0</v>
      </c>
      <c r="Z1296">
        <v>2912.59</v>
      </c>
      <c r="AA1296">
        <v>0</v>
      </c>
      <c r="AB1296">
        <v>2234.27</v>
      </c>
      <c r="AC1296">
        <v>0</v>
      </c>
      <c r="AD1296">
        <v>0</v>
      </c>
      <c r="AE1296">
        <v>0</v>
      </c>
      <c r="AF1296">
        <v>0</v>
      </c>
      <c r="AG1296">
        <v>320</v>
      </c>
      <c r="AH1296">
        <v>104.32</v>
      </c>
      <c r="AI1296">
        <v>12</v>
      </c>
      <c r="AJ1296">
        <v>240</v>
      </c>
      <c r="AK1296">
        <v>640</v>
      </c>
      <c r="AL1296">
        <v>365.12</v>
      </c>
      <c r="AM1296">
        <v>28</v>
      </c>
      <c r="AN1296">
        <v>68</v>
      </c>
      <c r="AO1296">
        <v>41.73</v>
      </c>
      <c r="AP1296">
        <v>0</v>
      </c>
      <c r="AQ1296">
        <v>2164.27</v>
      </c>
      <c r="AR1296">
        <v>0</v>
      </c>
      <c r="AS1296">
        <v>0</v>
      </c>
      <c r="AT1296">
        <v>11693.95</v>
      </c>
      <c r="AU1296">
        <v>0</v>
      </c>
      <c r="AV1296">
        <v>2</v>
      </c>
      <c r="AW1296">
        <v>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</row>
    <row r="1297" spans="1:62">
      <c r="A1297" t="s">
        <v>6798</v>
      </c>
      <c r="B1297" t="s">
        <v>5378</v>
      </c>
      <c r="C1297" t="s">
        <v>5560</v>
      </c>
      <c r="D1297">
        <v>9001423</v>
      </c>
      <c r="E1297" t="s">
        <v>5098</v>
      </c>
      <c r="F1297">
        <v>4.1</v>
      </c>
      <c r="G1297">
        <v>1476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100</v>
      </c>
      <c r="S1297">
        <v>300</v>
      </c>
      <c r="T1297">
        <v>0</v>
      </c>
      <c r="U1297">
        <v>33</v>
      </c>
      <c r="V1297">
        <v>800</v>
      </c>
      <c r="W1297">
        <v>0</v>
      </c>
      <c r="X1297">
        <v>407.17</v>
      </c>
      <c r="Y1297">
        <v>0</v>
      </c>
      <c r="Z1297">
        <v>3116.17</v>
      </c>
      <c r="AA1297">
        <v>0</v>
      </c>
      <c r="AB1297">
        <v>2437.85</v>
      </c>
      <c r="AC1297">
        <v>0</v>
      </c>
      <c r="AD1297">
        <v>0</v>
      </c>
      <c r="AE1297">
        <v>0</v>
      </c>
      <c r="AF1297">
        <v>0</v>
      </c>
      <c r="AG1297">
        <v>320</v>
      </c>
      <c r="AH1297">
        <v>104.32</v>
      </c>
      <c r="AI1297">
        <v>12</v>
      </c>
      <c r="AJ1297">
        <v>240</v>
      </c>
      <c r="AK1297">
        <v>640</v>
      </c>
      <c r="AL1297">
        <v>365.12</v>
      </c>
      <c r="AM1297">
        <v>28</v>
      </c>
      <c r="AN1297">
        <v>68</v>
      </c>
      <c r="AO1297">
        <v>41.73</v>
      </c>
      <c r="AP1297">
        <v>0</v>
      </c>
      <c r="AQ1297">
        <v>2367.85</v>
      </c>
      <c r="AR1297">
        <v>0</v>
      </c>
      <c r="AS1297">
        <v>0</v>
      </c>
      <c r="AT1297">
        <v>11897.53</v>
      </c>
      <c r="AU1297">
        <v>0</v>
      </c>
      <c r="AV1297">
        <v>2</v>
      </c>
      <c r="AW1297">
        <v>9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</row>
    <row r="1298" spans="1:62">
      <c r="A1298" t="s">
        <v>6799</v>
      </c>
      <c r="B1298" t="s">
        <v>5378</v>
      </c>
      <c r="C1298" t="s">
        <v>5560</v>
      </c>
      <c r="D1298">
        <v>9001424</v>
      </c>
      <c r="E1298" t="s">
        <v>4390</v>
      </c>
      <c r="F1298">
        <v>4.1</v>
      </c>
      <c r="G1298">
        <v>1476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100</v>
      </c>
      <c r="S1298">
        <v>300</v>
      </c>
      <c r="T1298">
        <v>0</v>
      </c>
      <c r="U1298">
        <v>33</v>
      </c>
      <c r="V1298">
        <v>800</v>
      </c>
      <c r="W1298">
        <v>0</v>
      </c>
      <c r="X1298">
        <v>0</v>
      </c>
      <c r="Y1298">
        <v>0</v>
      </c>
      <c r="Z1298">
        <v>2709</v>
      </c>
      <c r="AA1298">
        <v>0</v>
      </c>
      <c r="AB1298">
        <v>2030.68</v>
      </c>
      <c r="AC1298">
        <v>0</v>
      </c>
      <c r="AD1298">
        <v>0</v>
      </c>
      <c r="AE1298">
        <v>0</v>
      </c>
      <c r="AF1298">
        <v>0</v>
      </c>
      <c r="AG1298">
        <v>320</v>
      </c>
      <c r="AH1298">
        <v>104.32</v>
      </c>
      <c r="AI1298">
        <v>12</v>
      </c>
      <c r="AJ1298">
        <v>240</v>
      </c>
      <c r="AK1298">
        <v>640</v>
      </c>
      <c r="AL1298">
        <v>365.12</v>
      </c>
      <c r="AM1298">
        <v>28</v>
      </c>
      <c r="AN1298">
        <v>68</v>
      </c>
      <c r="AO1298">
        <v>41.73</v>
      </c>
      <c r="AP1298">
        <v>0</v>
      </c>
      <c r="AQ1298">
        <v>1960.68</v>
      </c>
      <c r="AR1298">
        <v>0</v>
      </c>
      <c r="AS1298">
        <v>0</v>
      </c>
      <c r="AT1298">
        <v>11490.36</v>
      </c>
      <c r="AU1298">
        <v>0</v>
      </c>
      <c r="AV1298">
        <v>2</v>
      </c>
      <c r="AW1298">
        <v>9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</row>
    <row r="1299" spans="1:62">
      <c r="A1299" t="s">
        <v>6800</v>
      </c>
      <c r="B1299" t="s">
        <v>5378</v>
      </c>
      <c r="C1299" t="s">
        <v>6312</v>
      </c>
      <c r="D1299">
        <v>9001425</v>
      </c>
      <c r="E1299" t="s">
        <v>5026</v>
      </c>
      <c r="F1299">
        <v>4.1</v>
      </c>
      <c r="G1299">
        <v>1476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100</v>
      </c>
      <c r="S1299">
        <v>300</v>
      </c>
      <c r="T1299">
        <v>0</v>
      </c>
      <c r="U1299">
        <v>33</v>
      </c>
      <c r="V1299">
        <v>800</v>
      </c>
      <c r="W1299">
        <v>0</v>
      </c>
      <c r="X1299">
        <v>0</v>
      </c>
      <c r="Y1299">
        <v>0</v>
      </c>
      <c r="Z1299">
        <v>2709</v>
      </c>
      <c r="AA1299">
        <v>0</v>
      </c>
      <c r="AB1299">
        <v>2030.68</v>
      </c>
      <c r="AC1299">
        <v>0</v>
      </c>
      <c r="AD1299">
        <v>0</v>
      </c>
      <c r="AE1299">
        <v>0</v>
      </c>
      <c r="AF1299">
        <v>0</v>
      </c>
      <c r="AG1299">
        <v>320</v>
      </c>
      <c r="AH1299">
        <v>104.32</v>
      </c>
      <c r="AI1299">
        <v>12</v>
      </c>
      <c r="AJ1299">
        <v>240</v>
      </c>
      <c r="AK1299">
        <v>640</v>
      </c>
      <c r="AL1299">
        <v>365.12</v>
      </c>
      <c r="AM1299">
        <v>28</v>
      </c>
      <c r="AN1299">
        <v>68</v>
      </c>
      <c r="AO1299">
        <v>41.73</v>
      </c>
      <c r="AP1299">
        <v>0</v>
      </c>
      <c r="AQ1299">
        <v>1960.68</v>
      </c>
      <c r="AR1299">
        <v>0</v>
      </c>
      <c r="AS1299">
        <v>0</v>
      </c>
      <c r="AT1299">
        <v>11478.04</v>
      </c>
      <c r="AU1299">
        <v>0</v>
      </c>
      <c r="AV1299">
        <v>2</v>
      </c>
      <c r="AW1299">
        <v>9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</row>
    <row r="1300" spans="1:62">
      <c r="A1300" t="s">
        <v>6801</v>
      </c>
      <c r="B1300" t="s">
        <v>5378</v>
      </c>
      <c r="C1300" t="s">
        <v>5607</v>
      </c>
      <c r="D1300">
        <v>9001426</v>
      </c>
      <c r="E1300" t="s">
        <v>5030</v>
      </c>
      <c r="F1300">
        <v>4.1</v>
      </c>
      <c r="G1300">
        <v>1476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7</v>
      </c>
      <c r="R1300">
        <v>100</v>
      </c>
      <c r="S1300">
        <v>300</v>
      </c>
      <c r="T1300">
        <v>0</v>
      </c>
      <c r="U1300">
        <v>33</v>
      </c>
      <c r="V1300">
        <v>800</v>
      </c>
      <c r="W1300">
        <v>0</v>
      </c>
      <c r="X1300">
        <v>0</v>
      </c>
      <c r="Y1300">
        <v>0</v>
      </c>
      <c r="Z1300">
        <v>2716</v>
      </c>
      <c r="AA1300">
        <v>0</v>
      </c>
      <c r="AB1300">
        <v>2037.68</v>
      </c>
      <c r="AC1300">
        <v>0</v>
      </c>
      <c r="AD1300">
        <v>0</v>
      </c>
      <c r="AE1300">
        <v>0</v>
      </c>
      <c r="AF1300">
        <v>0</v>
      </c>
      <c r="AG1300">
        <v>320</v>
      </c>
      <c r="AH1300">
        <v>104.32</v>
      </c>
      <c r="AI1300">
        <v>12</v>
      </c>
      <c r="AJ1300">
        <v>240</v>
      </c>
      <c r="AK1300">
        <v>640</v>
      </c>
      <c r="AL1300">
        <v>365.12</v>
      </c>
      <c r="AM1300">
        <v>28</v>
      </c>
      <c r="AN1300">
        <v>68</v>
      </c>
      <c r="AO1300">
        <v>41.73</v>
      </c>
      <c r="AP1300">
        <v>0</v>
      </c>
      <c r="AQ1300">
        <v>1967.68</v>
      </c>
      <c r="AR1300">
        <v>0</v>
      </c>
      <c r="AS1300">
        <v>0</v>
      </c>
      <c r="AT1300">
        <v>11559.04</v>
      </c>
      <c r="AU1300">
        <v>0</v>
      </c>
      <c r="AV1300">
        <v>2</v>
      </c>
      <c r="AW1300">
        <v>9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</row>
    <row r="1301" spans="1:62">
      <c r="A1301" t="s">
        <v>6802</v>
      </c>
      <c r="B1301" t="s">
        <v>5378</v>
      </c>
      <c r="C1301" t="s">
        <v>6278</v>
      </c>
      <c r="D1301">
        <v>9001427</v>
      </c>
      <c r="E1301" t="s">
        <v>5058</v>
      </c>
      <c r="F1301">
        <v>4.9</v>
      </c>
      <c r="G1301">
        <v>1764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100</v>
      </c>
      <c r="S1301">
        <v>300</v>
      </c>
      <c r="T1301">
        <v>0</v>
      </c>
      <c r="U1301">
        <v>33</v>
      </c>
      <c r="V1301">
        <v>800</v>
      </c>
      <c r="W1301">
        <v>0</v>
      </c>
      <c r="X1301">
        <v>0</v>
      </c>
      <c r="Y1301">
        <v>0</v>
      </c>
      <c r="Z1301">
        <v>2997</v>
      </c>
      <c r="AA1301">
        <v>0</v>
      </c>
      <c r="AB1301">
        <v>2318.68</v>
      </c>
      <c r="AC1301">
        <v>0</v>
      </c>
      <c r="AD1301">
        <v>0</v>
      </c>
      <c r="AE1301">
        <v>0</v>
      </c>
      <c r="AF1301">
        <v>0</v>
      </c>
      <c r="AG1301">
        <v>320</v>
      </c>
      <c r="AH1301">
        <v>104.32</v>
      </c>
      <c r="AI1301">
        <v>12</v>
      </c>
      <c r="AJ1301">
        <v>240</v>
      </c>
      <c r="AK1301">
        <v>640</v>
      </c>
      <c r="AL1301">
        <v>365.12</v>
      </c>
      <c r="AM1301">
        <v>28</v>
      </c>
      <c r="AN1301">
        <v>68</v>
      </c>
      <c r="AO1301">
        <v>41.73</v>
      </c>
      <c r="AP1301">
        <v>0</v>
      </c>
      <c r="AQ1301">
        <v>2248.68</v>
      </c>
      <c r="AR1301">
        <v>0</v>
      </c>
      <c r="AS1301">
        <v>0</v>
      </c>
      <c r="AT1301">
        <v>12429.59</v>
      </c>
      <c r="AU1301">
        <v>5.43</v>
      </c>
      <c r="AV1301">
        <v>2</v>
      </c>
      <c r="AW1301">
        <v>9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</row>
    <row r="1302" spans="1:62">
      <c r="A1302" t="s">
        <v>6803</v>
      </c>
      <c r="B1302" t="s">
        <v>5378</v>
      </c>
      <c r="C1302" t="s">
        <v>5454</v>
      </c>
      <c r="D1302">
        <v>9001428</v>
      </c>
      <c r="E1302" t="s">
        <v>5022</v>
      </c>
      <c r="F1302">
        <v>4.1</v>
      </c>
      <c r="G1302">
        <v>1476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</v>
      </c>
      <c r="R1302">
        <v>100</v>
      </c>
      <c r="S1302">
        <v>300</v>
      </c>
      <c r="T1302">
        <v>0</v>
      </c>
      <c r="U1302">
        <v>33</v>
      </c>
      <c r="V1302">
        <v>800</v>
      </c>
      <c r="W1302">
        <v>0</v>
      </c>
      <c r="X1302">
        <v>203.59</v>
      </c>
      <c r="Y1302">
        <v>0</v>
      </c>
      <c r="Z1302">
        <v>2919.59</v>
      </c>
      <c r="AA1302">
        <v>0</v>
      </c>
      <c r="AB1302">
        <v>2241.27</v>
      </c>
      <c r="AC1302">
        <v>0</v>
      </c>
      <c r="AD1302">
        <v>0</v>
      </c>
      <c r="AE1302">
        <v>0</v>
      </c>
      <c r="AF1302">
        <v>0</v>
      </c>
      <c r="AG1302">
        <v>320</v>
      </c>
      <c r="AH1302">
        <v>104.32</v>
      </c>
      <c r="AI1302">
        <v>12</v>
      </c>
      <c r="AJ1302">
        <v>240</v>
      </c>
      <c r="AK1302">
        <v>640</v>
      </c>
      <c r="AL1302">
        <v>365.12</v>
      </c>
      <c r="AM1302">
        <v>28</v>
      </c>
      <c r="AN1302">
        <v>68</v>
      </c>
      <c r="AO1302">
        <v>41.73</v>
      </c>
      <c r="AP1302">
        <v>0</v>
      </c>
      <c r="AQ1302">
        <v>2171.27</v>
      </c>
      <c r="AR1302">
        <v>0</v>
      </c>
      <c r="AS1302">
        <v>0</v>
      </c>
      <c r="AT1302">
        <v>11776.63</v>
      </c>
      <c r="AU1302">
        <v>0</v>
      </c>
      <c r="AV1302">
        <v>2</v>
      </c>
      <c r="AW1302">
        <v>9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</row>
    <row r="1303" spans="1:62">
      <c r="A1303" t="s">
        <v>6804</v>
      </c>
      <c r="B1303" t="s">
        <v>5378</v>
      </c>
      <c r="C1303" t="s">
        <v>5560</v>
      </c>
      <c r="D1303">
        <v>9001431</v>
      </c>
      <c r="E1303" t="s">
        <v>5254</v>
      </c>
      <c r="F1303">
        <v>4.1</v>
      </c>
      <c r="G1303">
        <v>1476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100</v>
      </c>
      <c r="S1303">
        <v>300</v>
      </c>
      <c r="T1303">
        <v>0</v>
      </c>
      <c r="U1303">
        <v>33</v>
      </c>
      <c r="V1303">
        <v>800</v>
      </c>
      <c r="W1303">
        <v>0</v>
      </c>
      <c r="X1303">
        <v>0</v>
      </c>
      <c r="Y1303">
        <v>0</v>
      </c>
      <c r="Z1303">
        <v>2709</v>
      </c>
      <c r="AA1303">
        <v>0</v>
      </c>
      <c r="AB1303">
        <v>2030.68</v>
      </c>
      <c r="AC1303">
        <v>0</v>
      </c>
      <c r="AD1303">
        <v>0</v>
      </c>
      <c r="AE1303">
        <v>0</v>
      </c>
      <c r="AF1303">
        <v>0</v>
      </c>
      <c r="AG1303">
        <v>320</v>
      </c>
      <c r="AH1303">
        <v>104.32</v>
      </c>
      <c r="AI1303">
        <v>12</v>
      </c>
      <c r="AJ1303">
        <v>240</v>
      </c>
      <c r="AK1303">
        <v>640</v>
      </c>
      <c r="AL1303">
        <v>365.12</v>
      </c>
      <c r="AM1303">
        <v>28</v>
      </c>
      <c r="AN1303">
        <v>68</v>
      </c>
      <c r="AO1303">
        <v>41.73</v>
      </c>
      <c r="AP1303">
        <v>0</v>
      </c>
      <c r="AQ1303">
        <v>1960.68</v>
      </c>
      <c r="AR1303">
        <v>0</v>
      </c>
      <c r="AS1303">
        <v>0</v>
      </c>
      <c r="AT1303">
        <v>11490.36</v>
      </c>
      <c r="AU1303">
        <v>0</v>
      </c>
      <c r="AV1303">
        <v>2</v>
      </c>
      <c r="AW1303">
        <v>9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</row>
    <row r="1304" spans="1:62">
      <c r="A1304" t="s">
        <v>6805</v>
      </c>
      <c r="B1304" t="s">
        <v>5378</v>
      </c>
      <c r="C1304" t="s">
        <v>5472</v>
      </c>
      <c r="D1304">
        <v>9001432</v>
      </c>
      <c r="E1304" t="s">
        <v>5258</v>
      </c>
      <c r="F1304">
        <v>4.1</v>
      </c>
      <c r="G1304">
        <v>1476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7</v>
      </c>
      <c r="R1304">
        <v>100</v>
      </c>
      <c r="S1304">
        <v>300</v>
      </c>
      <c r="T1304">
        <v>0</v>
      </c>
      <c r="U1304">
        <v>33</v>
      </c>
      <c r="V1304">
        <v>800</v>
      </c>
      <c r="W1304">
        <v>0</v>
      </c>
      <c r="X1304">
        <v>407</v>
      </c>
      <c r="Y1304">
        <v>0</v>
      </c>
      <c r="Z1304">
        <v>3123</v>
      </c>
      <c r="AA1304">
        <v>0</v>
      </c>
      <c r="AB1304">
        <v>2444.68</v>
      </c>
      <c r="AC1304">
        <v>0</v>
      </c>
      <c r="AD1304">
        <v>0</v>
      </c>
      <c r="AE1304">
        <v>0</v>
      </c>
      <c r="AF1304">
        <v>0</v>
      </c>
      <c r="AG1304">
        <v>320</v>
      </c>
      <c r="AH1304">
        <v>104.32</v>
      </c>
      <c r="AI1304">
        <v>12</v>
      </c>
      <c r="AJ1304">
        <v>240</v>
      </c>
      <c r="AK1304">
        <v>640</v>
      </c>
      <c r="AL1304">
        <v>365.12</v>
      </c>
      <c r="AM1304">
        <v>28</v>
      </c>
      <c r="AN1304">
        <v>68</v>
      </c>
      <c r="AO1304">
        <v>41.73</v>
      </c>
      <c r="AP1304">
        <v>0</v>
      </c>
      <c r="AQ1304">
        <v>2374.68</v>
      </c>
      <c r="AR1304">
        <v>0</v>
      </c>
      <c r="AS1304">
        <v>0</v>
      </c>
      <c r="AT1304">
        <v>11980.04</v>
      </c>
      <c r="AU1304">
        <v>0</v>
      </c>
      <c r="AV1304">
        <v>2</v>
      </c>
      <c r="AW1304">
        <v>9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</row>
    <row r="1305" spans="1:62">
      <c r="A1305" t="s">
        <v>6806</v>
      </c>
      <c r="B1305" t="s">
        <v>5378</v>
      </c>
      <c r="C1305" t="s">
        <v>5989</v>
      </c>
      <c r="D1305">
        <v>9001433</v>
      </c>
      <c r="E1305" t="s">
        <v>5262</v>
      </c>
      <c r="F1305">
        <v>4.9</v>
      </c>
      <c r="G1305">
        <v>1764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100</v>
      </c>
      <c r="S1305">
        <v>300</v>
      </c>
      <c r="T1305">
        <v>0</v>
      </c>
      <c r="U1305">
        <v>33</v>
      </c>
      <c r="V1305">
        <v>800</v>
      </c>
      <c r="W1305">
        <v>0</v>
      </c>
      <c r="X1305">
        <v>243.31</v>
      </c>
      <c r="Y1305">
        <v>0</v>
      </c>
      <c r="Z1305">
        <v>3240.31</v>
      </c>
      <c r="AA1305">
        <v>0</v>
      </c>
      <c r="AB1305">
        <v>2561.99</v>
      </c>
      <c r="AC1305">
        <v>0</v>
      </c>
      <c r="AD1305">
        <v>0</v>
      </c>
      <c r="AE1305">
        <v>0</v>
      </c>
      <c r="AF1305">
        <v>0</v>
      </c>
      <c r="AG1305">
        <v>320</v>
      </c>
      <c r="AH1305">
        <v>104.32</v>
      </c>
      <c r="AI1305">
        <v>12</v>
      </c>
      <c r="AJ1305">
        <v>240</v>
      </c>
      <c r="AK1305">
        <v>640</v>
      </c>
      <c r="AL1305">
        <v>365.12</v>
      </c>
      <c r="AM1305">
        <v>28</v>
      </c>
      <c r="AN1305">
        <v>68</v>
      </c>
      <c r="AO1305">
        <v>41.73</v>
      </c>
      <c r="AP1305">
        <v>0</v>
      </c>
      <c r="AQ1305">
        <v>2491.99</v>
      </c>
      <c r="AR1305">
        <v>0</v>
      </c>
      <c r="AS1305">
        <v>0</v>
      </c>
      <c r="AT1305">
        <v>12572.9</v>
      </c>
      <c r="AU1305">
        <v>2.43</v>
      </c>
      <c r="AV1305">
        <v>2</v>
      </c>
      <c r="AW1305">
        <v>9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</row>
    <row r="1306" spans="1:62">
      <c r="A1306" t="s">
        <v>6807</v>
      </c>
      <c r="B1306" t="s">
        <v>5378</v>
      </c>
      <c r="C1306" t="s">
        <v>5556</v>
      </c>
      <c r="D1306">
        <v>9001434</v>
      </c>
      <c r="E1306" t="s">
        <v>5266</v>
      </c>
      <c r="F1306">
        <v>4.1</v>
      </c>
      <c r="G1306">
        <v>1476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100</v>
      </c>
      <c r="S1306">
        <v>300</v>
      </c>
      <c r="T1306">
        <v>0</v>
      </c>
      <c r="U1306">
        <v>33</v>
      </c>
      <c r="V1306">
        <v>800</v>
      </c>
      <c r="W1306">
        <v>0</v>
      </c>
      <c r="X1306">
        <v>0</v>
      </c>
      <c r="Y1306">
        <v>0</v>
      </c>
      <c r="Z1306">
        <v>2709</v>
      </c>
      <c r="AA1306">
        <v>0</v>
      </c>
      <c r="AB1306">
        <v>2030.68</v>
      </c>
      <c r="AC1306">
        <v>0</v>
      </c>
      <c r="AD1306">
        <v>0</v>
      </c>
      <c r="AE1306">
        <v>0</v>
      </c>
      <c r="AF1306">
        <v>0</v>
      </c>
      <c r="AG1306">
        <v>320</v>
      </c>
      <c r="AH1306">
        <v>104.32</v>
      </c>
      <c r="AI1306">
        <v>12</v>
      </c>
      <c r="AJ1306">
        <v>240</v>
      </c>
      <c r="AK1306">
        <v>640</v>
      </c>
      <c r="AL1306">
        <v>365.12</v>
      </c>
      <c r="AM1306">
        <v>28</v>
      </c>
      <c r="AN1306">
        <v>68</v>
      </c>
      <c r="AO1306">
        <v>41.73</v>
      </c>
      <c r="AP1306">
        <v>0</v>
      </c>
      <c r="AQ1306">
        <v>1960.68</v>
      </c>
      <c r="AR1306">
        <v>0</v>
      </c>
      <c r="AS1306">
        <v>0</v>
      </c>
      <c r="AT1306">
        <v>11490.36</v>
      </c>
      <c r="AU1306">
        <v>0</v>
      </c>
      <c r="AV1306">
        <v>2</v>
      </c>
      <c r="AW1306">
        <v>9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</row>
    <row r="1307" spans="1:62">
      <c r="A1307" t="s">
        <v>6808</v>
      </c>
      <c r="B1307" t="s">
        <v>5378</v>
      </c>
      <c r="C1307" t="s">
        <v>5457</v>
      </c>
      <c r="D1307">
        <v>9001435</v>
      </c>
      <c r="E1307" t="s">
        <v>5270</v>
      </c>
      <c r="F1307">
        <v>4.1</v>
      </c>
      <c r="G1307">
        <v>1476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100</v>
      </c>
      <c r="S1307">
        <v>300</v>
      </c>
      <c r="T1307">
        <v>0</v>
      </c>
      <c r="U1307">
        <v>33</v>
      </c>
      <c r="V1307">
        <v>800</v>
      </c>
      <c r="W1307">
        <v>0</v>
      </c>
      <c r="X1307">
        <v>203.59</v>
      </c>
      <c r="Y1307">
        <v>0</v>
      </c>
      <c r="Z1307">
        <v>2912.59</v>
      </c>
      <c r="AA1307">
        <v>0</v>
      </c>
      <c r="AB1307">
        <v>2234.27</v>
      </c>
      <c r="AC1307">
        <v>0</v>
      </c>
      <c r="AD1307">
        <v>0</v>
      </c>
      <c r="AE1307">
        <v>0</v>
      </c>
      <c r="AF1307">
        <v>0</v>
      </c>
      <c r="AG1307">
        <v>320</v>
      </c>
      <c r="AH1307">
        <v>104.32</v>
      </c>
      <c r="AI1307">
        <v>12</v>
      </c>
      <c r="AJ1307">
        <v>240</v>
      </c>
      <c r="AK1307">
        <v>640</v>
      </c>
      <c r="AL1307">
        <v>365.12</v>
      </c>
      <c r="AM1307">
        <v>28</v>
      </c>
      <c r="AN1307">
        <v>68</v>
      </c>
      <c r="AO1307">
        <v>41.73</v>
      </c>
      <c r="AP1307">
        <v>0</v>
      </c>
      <c r="AQ1307">
        <v>2164.27</v>
      </c>
      <c r="AR1307">
        <v>0</v>
      </c>
      <c r="AS1307">
        <v>0</v>
      </c>
      <c r="AT1307">
        <v>11695.63</v>
      </c>
      <c r="AU1307">
        <v>0</v>
      </c>
      <c r="AV1307">
        <v>2</v>
      </c>
      <c r="AW1307">
        <v>9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</row>
    <row r="1308" spans="1:62">
      <c r="A1308" t="s">
        <v>6809</v>
      </c>
      <c r="B1308" t="s">
        <v>5378</v>
      </c>
      <c r="C1308" t="s">
        <v>5645</v>
      </c>
      <c r="D1308">
        <v>9001436</v>
      </c>
      <c r="E1308" t="s">
        <v>5274</v>
      </c>
      <c r="F1308">
        <v>5.7</v>
      </c>
      <c r="G1308">
        <v>2052</v>
      </c>
      <c r="H1308">
        <v>0</v>
      </c>
      <c r="I1308">
        <v>0</v>
      </c>
      <c r="J1308">
        <v>188.69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100</v>
      </c>
      <c r="S1308">
        <v>300</v>
      </c>
      <c r="T1308">
        <v>0</v>
      </c>
      <c r="U1308">
        <v>33</v>
      </c>
      <c r="V1308">
        <v>800</v>
      </c>
      <c r="W1308">
        <v>0</v>
      </c>
      <c r="X1308">
        <v>283.03</v>
      </c>
      <c r="Y1308">
        <v>0</v>
      </c>
      <c r="Z1308">
        <v>3756.72</v>
      </c>
      <c r="AA1308">
        <v>0</v>
      </c>
      <c r="AB1308">
        <v>3078.4</v>
      </c>
      <c r="AC1308">
        <v>0</v>
      </c>
      <c r="AD1308">
        <v>0</v>
      </c>
      <c r="AE1308">
        <v>0</v>
      </c>
      <c r="AF1308">
        <v>0</v>
      </c>
      <c r="AG1308">
        <v>320</v>
      </c>
      <c r="AH1308">
        <v>104.32</v>
      </c>
      <c r="AI1308">
        <v>12</v>
      </c>
      <c r="AJ1308">
        <v>240</v>
      </c>
      <c r="AK1308">
        <v>640</v>
      </c>
      <c r="AL1308">
        <v>365.12</v>
      </c>
      <c r="AM1308">
        <v>28</v>
      </c>
      <c r="AN1308">
        <v>68</v>
      </c>
      <c r="AO1308">
        <v>41.73</v>
      </c>
      <c r="AP1308">
        <v>0</v>
      </c>
      <c r="AQ1308">
        <v>3008.4</v>
      </c>
      <c r="AR1308">
        <v>0</v>
      </c>
      <c r="AS1308">
        <v>0</v>
      </c>
      <c r="AT1308">
        <v>13716.87</v>
      </c>
      <c r="AU1308">
        <v>21.25</v>
      </c>
      <c r="AV1308">
        <v>2</v>
      </c>
      <c r="AW1308">
        <v>9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</row>
    <row r="1309" spans="1:62">
      <c r="A1309" t="s">
        <v>6810</v>
      </c>
      <c r="B1309" t="s">
        <v>5378</v>
      </c>
      <c r="C1309" t="s">
        <v>154</v>
      </c>
      <c r="D1309">
        <v>9001437</v>
      </c>
      <c r="E1309" t="s">
        <v>5278</v>
      </c>
      <c r="F1309">
        <v>3.7</v>
      </c>
      <c r="G1309">
        <v>1332</v>
      </c>
      <c r="H1309">
        <v>0</v>
      </c>
      <c r="I1309">
        <v>88</v>
      </c>
      <c r="J1309">
        <v>0</v>
      </c>
      <c r="K1309">
        <v>0</v>
      </c>
      <c r="L1309">
        <v>0</v>
      </c>
      <c r="M1309">
        <v>0</v>
      </c>
      <c r="N1309">
        <v>144</v>
      </c>
      <c r="O1309">
        <v>0</v>
      </c>
      <c r="P1309">
        <v>0</v>
      </c>
      <c r="Q1309">
        <v>0</v>
      </c>
      <c r="R1309">
        <v>100</v>
      </c>
      <c r="S1309">
        <v>300</v>
      </c>
      <c r="T1309">
        <v>0</v>
      </c>
      <c r="U1309">
        <v>33</v>
      </c>
      <c r="V1309">
        <v>800</v>
      </c>
      <c r="W1309">
        <v>0</v>
      </c>
      <c r="X1309">
        <v>253.72</v>
      </c>
      <c r="Y1309">
        <v>0</v>
      </c>
      <c r="Z1309">
        <v>3050.72</v>
      </c>
      <c r="AA1309">
        <v>0</v>
      </c>
      <c r="AB1309">
        <v>2328.92</v>
      </c>
      <c r="AC1309">
        <v>0</v>
      </c>
      <c r="AD1309">
        <v>0</v>
      </c>
      <c r="AE1309">
        <v>0</v>
      </c>
      <c r="AF1309">
        <v>0</v>
      </c>
      <c r="AG1309">
        <v>344.56</v>
      </c>
      <c r="AH1309">
        <v>104.32</v>
      </c>
      <c r="AI1309">
        <v>12.92</v>
      </c>
      <c r="AJ1309">
        <v>258</v>
      </c>
      <c r="AK1309">
        <v>689.12</v>
      </c>
      <c r="AL1309">
        <v>365.12</v>
      </c>
      <c r="AM1309">
        <v>30.15</v>
      </c>
      <c r="AN1309">
        <v>73.22</v>
      </c>
      <c r="AO1309">
        <v>41.73</v>
      </c>
      <c r="AP1309">
        <v>0</v>
      </c>
      <c r="AQ1309">
        <v>2258.92</v>
      </c>
      <c r="AR1309">
        <v>0</v>
      </c>
      <c r="AS1309">
        <v>0</v>
      </c>
      <c r="AT1309">
        <v>9956.45</v>
      </c>
      <c r="AU1309">
        <v>0</v>
      </c>
      <c r="AV1309">
        <v>2</v>
      </c>
      <c r="AW1309">
        <v>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>
      <c r="A1310" t="s">
        <v>6811</v>
      </c>
      <c r="B1310" t="s">
        <v>5378</v>
      </c>
      <c r="C1310" t="s">
        <v>5554</v>
      </c>
      <c r="D1310">
        <v>9001438</v>
      </c>
      <c r="E1310" t="s">
        <v>5282</v>
      </c>
      <c r="F1310">
        <v>5.3</v>
      </c>
      <c r="G1310">
        <v>1908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216</v>
      </c>
      <c r="O1310">
        <v>0</v>
      </c>
      <c r="P1310">
        <v>0</v>
      </c>
      <c r="Q1310">
        <v>0</v>
      </c>
      <c r="R1310">
        <v>100</v>
      </c>
      <c r="S1310">
        <v>300</v>
      </c>
      <c r="T1310">
        <v>0</v>
      </c>
      <c r="U1310">
        <v>33</v>
      </c>
      <c r="V1310">
        <v>800</v>
      </c>
      <c r="W1310">
        <v>0</v>
      </c>
      <c r="X1310">
        <v>0</v>
      </c>
      <c r="Y1310">
        <v>0</v>
      </c>
      <c r="Z1310">
        <v>3357</v>
      </c>
      <c r="AA1310">
        <v>0</v>
      </c>
      <c r="AB1310">
        <v>2535.76</v>
      </c>
      <c r="AC1310">
        <v>0</v>
      </c>
      <c r="AD1310">
        <v>0</v>
      </c>
      <c r="AE1310">
        <v>0</v>
      </c>
      <c r="AF1310">
        <v>0</v>
      </c>
      <c r="AG1310">
        <v>399.92</v>
      </c>
      <c r="AH1310">
        <v>104.32</v>
      </c>
      <c r="AI1310">
        <v>15</v>
      </c>
      <c r="AJ1310">
        <v>300</v>
      </c>
      <c r="AK1310">
        <v>799.84</v>
      </c>
      <c r="AL1310">
        <v>365.12</v>
      </c>
      <c r="AM1310">
        <v>34.99</v>
      </c>
      <c r="AN1310">
        <v>84.98</v>
      </c>
      <c r="AO1310">
        <v>41.73</v>
      </c>
      <c r="AP1310">
        <v>0</v>
      </c>
      <c r="AQ1310">
        <v>4465.76</v>
      </c>
      <c r="AR1310">
        <v>0</v>
      </c>
      <c r="AS1310">
        <v>0</v>
      </c>
      <c r="AT1310">
        <v>10781.25</v>
      </c>
      <c r="AU1310">
        <v>0</v>
      </c>
      <c r="AV1310">
        <v>2</v>
      </c>
      <c r="AW1310">
        <v>9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</row>
    <row r="1311" spans="1:62">
      <c r="A1311" t="s">
        <v>6812</v>
      </c>
      <c r="B1311" t="s">
        <v>5378</v>
      </c>
      <c r="C1311" t="s">
        <v>5753</v>
      </c>
      <c r="D1311">
        <v>9001464</v>
      </c>
      <c r="E1311" t="s">
        <v>2363</v>
      </c>
      <c r="F1311">
        <v>6.1</v>
      </c>
      <c r="G1311">
        <v>2196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100</v>
      </c>
      <c r="S1311">
        <v>300</v>
      </c>
      <c r="T1311">
        <v>0</v>
      </c>
      <c r="U1311">
        <v>33</v>
      </c>
      <c r="V1311">
        <v>800</v>
      </c>
      <c r="W1311">
        <v>0</v>
      </c>
      <c r="X1311">
        <v>0</v>
      </c>
      <c r="Y1311">
        <v>0</v>
      </c>
      <c r="Z1311">
        <v>3429</v>
      </c>
      <c r="AA1311">
        <v>0</v>
      </c>
      <c r="AB1311">
        <v>2750.68</v>
      </c>
      <c r="AC1311">
        <v>0</v>
      </c>
      <c r="AD1311">
        <v>0</v>
      </c>
      <c r="AE1311">
        <v>0</v>
      </c>
      <c r="AF1311">
        <v>0</v>
      </c>
      <c r="AG1311">
        <v>320</v>
      </c>
      <c r="AH1311">
        <v>104.32</v>
      </c>
      <c r="AI1311">
        <v>12</v>
      </c>
      <c r="AJ1311">
        <v>240</v>
      </c>
      <c r="AK1311">
        <v>640</v>
      </c>
      <c r="AL1311">
        <v>365.12</v>
      </c>
      <c r="AM1311">
        <v>28</v>
      </c>
      <c r="AN1311">
        <v>68</v>
      </c>
      <c r="AO1311">
        <v>41.73</v>
      </c>
      <c r="AP1311">
        <v>0</v>
      </c>
      <c r="AQ1311">
        <v>2680.68</v>
      </c>
      <c r="AR1311">
        <v>0</v>
      </c>
      <c r="AS1311">
        <v>0</v>
      </c>
      <c r="AT1311">
        <v>12167.04</v>
      </c>
      <c r="AU1311">
        <v>0</v>
      </c>
      <c r="AV1311">
        <v>2</v>
      </c>
      <c r="AW1311">
        <v>9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</row>
    <row r="1312" spans="1:62">
      <c r="A1312" t="s">
        <v>6813</v>
      </c>
      <c r="B1312" t="s">
        <v>5378</v>
      </c>
      <c r="C1312" t="s">
        <v>5753</v>
      </c>
      <c r="D1312">
        <v>9001465</v>
      </c>
      <c r="E1312" t="s">
        <v>3127</v>
      </c>
      <c r="F1312">
        <v>6.1</v>
      </c>
      <c r="G1312">
        <v>2196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100</v>
      </c>
      <c r="S1312">
        <v>300</v>
      </c>
      <c r="T1312">
        <v>0</v>
      </c>
      <c r="U1312">
        <v>33</v>
      </c>
      <c r="V1312">
        <v>800</v>
      </c>
      <c r="W1312">
        <v>0</v>
      </c>
      <c r="X1312">
        <v>302.9</v>
      </c>
      <c r="Y1312">
        <v>0</v>
      </c>
      <c r="Z1312">
        <v>3731.9</v>
      </c>
      <c r="AA1312">
        <v>0</v>
      </c>
      <c r="AB1312">
        <v>3053.58</v>
      </c>
      <c r="AC1312">
        <v>0</v>
      </c>
      <c r="AD1312">
        <v>0</v>
      </c>
      <c r="AE1312">
        <v>0</v>
      </c>
      <c r="AF1312">
        <v>0</v>
      </c>
      <c r="AG1312">
        <v>320</v>
      </c>
      <c r="AH1312">
        <v>104.32</v>
      </c>
      <c r="AI1312">
        <v>12</v>
      </c>
      <c r="AJ1312">
        <v>240</v>
      </c>
      <c r="AK1312">
        <v>640</v>
      </c>
      <c r="AL1312">
        <v>365.12</v>
      </c>
      <c r="AM1312">
        <v>28</v>
      </c>
      <c r="AN1312">
        <v>68</v>
      </c>
      <c r="AO1312">
        <v>41.73</v>
      </c>
      <c r="AP1312">
        <v>0</v>
      </c>
      <c r="AQ1312">
        <v>2983.58</v>
      </c>
      <c r="AR1312">
        <v>0</v>
      </c>
      <c r="AS1312">
        <v>0</v>
      </c>
      <c r="AT1312">
        <v>12469.94</v>
      </c>
      <c r="AU1312">
        <v>0</v>
      </c>
      <c r="AV1312">
        <v>2</v>
      </c>
      <c r="AW1312">
        <v>9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</row>
    <row r="1313" spans="1:62">
      <c r="A1313" t="s">
        <v>6814</v>
      </c>
      <c r="B1313" t="s">
        <v>5378</v>
      </c>
      <c r="C1313" t="s">
        <v>5547</v>
      </c>
      <c r="D1313">
        <v>9001466</v>
      </c>
      <c r="E1313" t="s">
        <v>5292</v>
      </c>
      <c r="F1313">
        <v>4.1</v>
      </c>
      <c r="G1313">
        <v>1476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100</v>
      </c>
      <c r="S1313">
        <v>300</v>
      </c>
      <c r="T1313">
        <v>0</v>
      </c>
      <c r="U1313">
        <v>33</v>
      </c>
      <c r="V1313">
        <v>800</v>
      </c>
      <c r="W1313">
        <v>0</v>
      </c>
      <c r="X1313">
        <v>0</v>
      </c>
      <c r="Y1313">
        <v>0</v>
      </c>
      <c r="Z1313">
        <v>2709</v>
      </c>
      <c r="AA1313">
        <v>0</v>
      </c>
      <c r="AB1313">
        <v>2030.68</v>
      </c>
      <c r="AC1313">
        <v>0</v>
      </c>
      <c r="AD1313">
        <v>0</v>
      </c>
      <c r="AE1313">
        <v>0</v>
      </c>
      <c r="AF1313">
        <v>0</v>
      </c>
      <c r="AG1313">
        <v>320</v>
      </c>
      <c r="AH1313">
        <v>104.32</v>
      </c>
      <c r="AI1313">
        <v>12</v>
      </c>
      <c r="AJ1313">
        <v>240</v>
      </c>
      <c r="AK1313">
        <v>640</v>
      </c>
      <c r="AL1313">
        <v>365.12</v>
      </c>
      <c r="AM1313">
        <v>28</v>
      </c>
      <c r="AN1313">
        <v>68</v>
      </c>
      <c r="AO1313">
        <v>41.73</v>
      </c>
      <c r="AP1313">
        <v>0</v>
      </c>
      <c r="AQ1313">
        <v>1960.68</v>
      </c>
      <c r="AR1313">
        <v>0</v>
      </c>
      <c r="AS1313">
        <v>0</v>
      </c>
      <c r="AT1313">
        <v>10386.53</v>
      </c>
      <c r="AU1313">
        <v>0</v>
      </c>
      <c r="AV1313">
        <v>2</v>
      </c>
      <c r="AW1313">
        <v>9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 spans="1:62">
      <c r="A1314" t="s">
        <v>6815</v>
      </c>
      <c r="B1314" t="s">
        <v>5378</v>
      </c>
      <c r="C1314" t="s">
        <v>5695</v>
      </c>
      <c r="D1314">
        <v>9001477</v>
      </c>
      <c r="E1314" t="s">
        <v>5296</v>
      </c>
      <c r="F1314">
        <v>4.1</v>
      </c>
      <c r="G1314">
        <v>1476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100</v>
      </c>
      <c r="S1314">
        <v>300</v>
      </c>
      <c r="T1314">
        <v>0</v>
      </c>
      <c r="U1314">
        <v>33</v>
      </c>
      <c r="V1314">
        <v>800</v>
      </c>
      <c r="W1314">
        <v>0</v>
      </c>
      <c r="X1314">
        <v>0</v>
      </c>
      <c r="Y1314">
        <v>0</v>
      </c>
      <c r="Z1314">
        <v>2709</v>
      </c>
      <c r="AA1314">
        <v>0</v>
      </c>
      <c r="AB1314">
        <v>2030.68</v>
      </c>
      <c r="AC1314">
        <v>0</v>
      </c>
      <c r="AD1314">
        <v>0</v>
      </c>
      <c r="AE1314">
        <v>0</v>
      </c>
      <c r="AF1314">
        <v>0</v>
      </c>
      <c r="AG1314">
        <v>320</v>
      </c>
      <c r="AH1314">
        <v>104.32</v>
      </c>
      <c r="AI1314">
        <v>12</v>
      </c>
      <c r="AJ1314">
        <v>240</v>
      </c>
      <c r="AK1314">
        <v>640</v>
      </c>
      <c r="AL1314">
        <v>365.12</v>
      </c>
      <c r="AM1314">
        <v>28</v>
      </c>
      <c r="AN1314">
        <v>68</v>
      </c>
      <c r="AO1314">
        <v>41.73</v>
      </c>
      <c r="AP1314">
        <v>0</v>
      </c>
      <c r="AQ1314">
        <v>1960.68</v>
      </c>
      <c r="AR1314">
        <v>0</v>
      </c>
      <c r="AS1314">
        <v>0</v>
      </c>
      <c r="AT1314">
        <v>9281.7</v>
      </c>
      <c r="AU1314">
        <v>0</v>
      </c>
      <c r="AV1314">
        <v>2</v>
      </c>
      <c r="AW1314">
        <v>9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</row>
    <row r="1315" spans="1:62">
      <c r="A1315" t="s">
        <v>6816</v>
      </c>
      <c r="B1315" t="s">
        <v>5378</v>
      </c>
      <c r="C1315" t="s">
        <v>5681</v>
      </c>
      <c r="D1315">
        <v>9001478</v>
      </c>
      <c r="E1315" t="s">
        <v>5300</v>
      </c>
      <c r="F1315">
        <v>4.1</v>
      </c>
      <c r="G1315">
        <v>1476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</v>
      </c>
      <c r="R1315">
        <v>100</v>
      </c>
      <c r="S1315">
        <v>300</v>
      </c>
      <c r="T1315">
        <v>0</v>
      </c>
      <c r="U1315">
        <v>33</v>
      </c>
      <c r="V1315">
        <v>800</v>
      </c>
      <c r="W1315">
        <v>0</v>
      </c>
      <c r="X1315">
        <v>0</v>
      </c>
      <c r="Y1315">
        <v>0</v>
      </c>
      <c r="Z1315">
        <v>2716</v>
      </c>
      <c r="AA1315">
        <v>0</v>
      </c>
      <c r="AB1315">
        <v>2037.68</v>
      </c>
      <c r="AC1315">
        <v>0</v>
      </c>
      <c r="AD1315">
        <v>0</v>
      </c>
      <c r="AE1315">
        <v>0</v>
      </c>
      <c r="AF1315">
        <v>0</v>
      </c>
      <c r="AG1315">
        <v>320</v>
      </c>
      <c r="AH1315">
        <v>104.32</v>
      </c>
      <c r="AI1315">
        <v>12</v>
      </c>
      <c r="AJ1315">
        <v>240</v>
      </c>
      <c r="AK1315">
        <v>640</v>
      </c>
      <c r="AL1315">
        <v>365.12</v>
      </c>
      <c r="AM1315">
        <v>28</v>
      </c>
      <c r="AN1315">
        <v>68</v>
      </c>
      <c r="AO1315">
        <v>41.73</v>
      </c>
      <c r="AP1315">
        <v>0</v>
      </c>
      <c r="AQ1315">
        <v>1967.68</v>
      </c>
      <c r="AR1315">
        <v>0</v>
      </c>
      <c r="AS1315">
        <v>0</v>
      </c>
      <c r="AT1315">
        <v>9362.7</v>
      </c>
      <c r="AU1315">
        <v>0</v>
      </c>
      <c r="AV1315">
        <v>2</v>
      </c>
      <c r="AW1315">
        <v>9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</row>
    <row r="1316" spans="1:62">
      <c r="A1316" t="s">
        <v>6817</v>
      </c>
      <c r="B1316" t="s">
        <v>5378</v>
      </c>
      <c r="C1316" t="s">
        <v>123</v>
      </c>
      <c r="D1316">
        <v>9001479</v>
      </c>
      <c r="E1316" t="s">
        <v>5304</v>
      </c>
      <c r="F1316">
        <v>4.1</v>
      </c>
      <c r="G1316">
        <v>1476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7</v>
      </c>
      <c r="R1316">
        <v>100</v>
      </c>
      <c r="S1316">
        <v>300</v>
      </c>
      <c r="T1316">
        <v>0</v>
      </c>
      <c r="U1316">
        <v>33</v>
      </c>
      <c r="V1316">
        <v>800</v>
      </c>
      <c r="W1316">
        <v>0</v>
      </c>
      <c r="X1316">
        <v>0</v>
      </c>
      <c r="Y1316">
        <v>720</v>
      </c>
      <c r="Z1316">
        <v>1996</v>
      </c>
      <c r="AA1316">
        <v>0</v>
      </c>
      <c r="AB1316">
        <v>1317.68</v>
      </c>
      <c r="AC1316">
        <v>0</v>
      </c>
      <c r="AD1316">
        <v>0</v>
      </c>
      <c r="AE1316">
        <v>0</v>
      </c>
      <c r="AF1316">
        <v>0</v>
      </c>
      <c r="AG1316">
        <v>320</v>
      </c>
      <c r="AH1316">
        <v>104.32</v>
      </c>
      <c r="AI1316">
        <v>12</v>
      </c>
      <c r="AJ1316">
        <v>240</v>
      </c>
      <c r="AK1316">
        <v>640</v>
      </c>
      <c r="AL1316">
        <v>365.12</v>
      </c>
      <c r="AM1316">
        <v>28</v>
      </c>
      <c r="AN1316">
        <v>68</v>
      </c>
      <c r="AO1316">
        <v>41.73</v>
      </c>
      <c r="AP1316">
        <v>0</v>
      </c>
      <c r="AQ1316">
        <v>1247.68</v>
      </c>
      <c r="AR1316">
        <v>0</v>
      </c>
      <c r="AS1316">
        <v>0</v>
      </c>
      <c r="AT1316">
        <v>9356.64</v>
      </c>
      <c r="AU1316">
        <v>0</v>
      </c>
      <c r="AV1316">
        <v>2</v>
      </c>
      <c r="AW1316">
        <v>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</row>
    <row r="1317" spans="1:62">
      <c r="A1317" t="s">
        <v>6818</v>
      </c>
      <c r="B1317" t="s">
        <v>5378</v>
      </c>
      <c r="C1317" t="s">
        <v>5753</v>
      </c>
      <c r="D1317">
        <v>9001480</v>
      </c>
      <c r="E1317" t="s">
        <v>5308</v>
      </c>
      <c r="F1317">
        <v>6.1</v>
      </c>
      <c r="G1317">
        <v>2196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100</v>
      </c>
      <c r="S1317">
        <v>300</v>
      </c>
      <c r="T1317">
        <v>0</v>
      </c>
      <c r="U1317">
        <v>33</v>
      </c>
      <c r="V1317">
        <v>800</v>
      </c>
      <c r="W1317">
        <v>0</v>
      </c>
      <c r="X1317">
        <v>720</v>
      </c>
      <c r="Y1317">
        <v>0</v>
      </c>
      <c r="Z1317">
        <v>4149</v>
      </c>
      <c r="AA1317">
        <v>0</v>
      </c>
      <c r="AB1317">
        <v>3470.68</v>
      </c>
      <c r="AC1317">
        <v>0</v>
      </c>
      <c r="AD1317">
        <v>0</v>
      </c>
      <c r="AE1317">
        <v>0</v>
      </c>
      <c r="AF1317">
        <v>0</v>
      </c>
      <c r="AG1317">
        <v>320</v>
      </c>
      <c r="AH1317">
        <v>104.32</v>
      </c>
      <c r="AI1317">
        <v>12</v>
      </c>
      <c r="AJ1317">
        <v>240</v>
      </c>
      <c r="AK1317">
        <v>640</v>
      </c>
      <c r="AL1317">
        <v>365.12</v>
      </c>
      <c r="AM1317">
        <v>28</v>
      </c>
      <c r="AN1317">
        <v>68</v>
      </c>
      <c r="AO1317">
        <v>41.73</v>
      </c>
      <c r="AP1317">
        <v>0</v>
      </c>
      <c r="AQ1317">
        <v>3400.68</v>
      </c>
      <c r="AR1317">
        <v>0</v>
      </c>
      <c r="AS1317">
        <v>0</v>
      </c>
      <c r="AT1317">
        <v>10622.04</v>
      </c>
      <c r="AU1317">
        <v>0</v>
      </c>
      <c r="AV1317">
        <v>2</v>
      </c>
      <c r="AW1317">
        <v>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</row>
    <row r="1318" spans="1:62">
      <c r="A1318" t="s">
        <v>6819</v>
      </c>
      <c r="B1318" t="s">
        <v>5378</v>
      </c>
      <c r="C1318" t="s">
        <v>1159</v>
      </c>
      <c r="D1318">
        <v>9001481</v>
      </c>
      <c r="E1318" t="s">
        <v>5312</v>
      </c>
      <c r="F1318">
        <v>4.1</v>
      </c>
      <c r="G1318">
        <v>1476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100</v>
      </c>
      <c r="S1318">
        <v>300</v>
      </c>
      <c r="T1318">
        <v>0</v>
      </c>
      <c r="U1318">
        <v>33</v>
      </c>
      <c r="V1318">
        <v>800</v>
      </c>
      <c r="W1318">
        <v>0</v>
      </c>
      <c r="X1318">
        <v>0</v>
      </c>
      <c r="Y1318">
        <v>0</v>
      </c>
      <c r="Z1318">
        <v>2709</v>
      </c>
      <c r="AA1318">
        <v>0</v>
      </c>
      <c r="AB1318">
        <v>2030.68</v>
      </c>
      <c r="AC1318">
        <v>0</v>
      </c>
      <c r="AD1318">
        <v>0</v>
      </c>
      <c r="AE1318">
        <v>0</v>
      </c>
      <c r="AF1318">
        <v>0</v>
      </c>
      <c r="AG1318">
        <v>320</v>
      </c>
      <c r="AH1318">
        <v>104.32</v>
      </c>
      <c r="AI1318">
        <v>12</v>
      </c>
      <c r="AJ1318">
        <v>240</v>
      </c>
      <c r="AK1318">
        <v>640</v>
      </c>
      <c r="AL1318">
        <v>365.12</v>
      </c>
      <c r="AM1318">
        <v>28</v>
      </c>
      <c r="AN1318">
        <v>68</v>
      </c>
      <c r="AO1318">
        <v>41.73</v>
      </c>
      <c r="AP1318">
        <v>0</v>
      </c>
      <c r="AQ1318">
        <v>1960.68</v>
      </c>
      <c r="AR1318">
        <v>0</v>
      </c>
      <c r="AS1318">
        <v>0</v>
      </c>
      <c r="AT1318">
        <v>9182.04</v>
      </c>
      <c r="AU1318">
        <v>0</v>
      </c>
      <c r="AV1318">
        <v>2</v>
      </c>
      <c r="AW1318">
        <v>9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</row>
    <row r="1319" spans="1:62">
      <c r="A1319" t="s">
        <v>6820</v>
      </c>
      <c r="B1319" t="s">
        <v>5378</v>
      </c>
      <c r="C1319" t="s">
        <v>1159</v>
      </c>
      <c r="D1319">
        <v>9001483</v>
      </c>
      <c r="E1319" t="s">
        <v>5320</v>
      </c>
      <c r="F1319">
        <v>5.9</v>
      </c>
      <c r="G1319">
        <v>2124</v>
      </c>
      <c r="H1319">
        <v>0</v>
      </c>
      <c r="I1319">
        <v>60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100</v>
      </c>
      <c r="S1319">
        <v>300</v>
      </c>
      <c r="T1319">
        <v>0</v>
      </c>
      <c r="U1319">
        <v>33</v>
      </c>
      <c r="V1319">
        <v>800</v>
      </c>
      <c r="W1319">
        <v>0</v>
      </c>
      <c r="X1319">
        <v>878.9</v>
      </c>
      <c r="Y1319">
        <v>0</v>
      </c>
      <c r="Z1319">
        <v>4295.9</v>
      </c>
      <c r="AA1319">
        <v>0</v>
      </c>
      <c r="AB1319">
        <v>3253.76</v>
      </c>
      <c r="AC1319">
        <v>0</v>
      </c>
      <c r="AD1319">
        <v>0</v>
      </c>
      <c r="AE1319">
        <v>0</v>
      </c>
      <c r="AF1319">
        <v>0</v>
      </c>
      <c r="AG1319">
        <v>510.4</v>
      </c>
      <c r="AH1319">
        <v>127.6</v>
      </c>
      <c r="AI1319">
        <v>19.14</v>
      </c>
      <c r="AJ1319">
        <v>383</v>
      </c>
      <c r="AK1319">
        <v>1020.8</v>
      </c>
      <c r="AL1319">
        <v>446.6</v>
      </c>
      <c r="AM1319">
        <v>44.66</v>
      </c>
      <c r="AN1319">
        <v>108.46</v>
      </c>
      <c r="AO1319">
        <v>51.04</v>
      </c>
      <c r="AP1319">
        <v>0</v>
      </c>
      <c r="AQ1319">
        <v>3183.76</v>
      </c>
      <c r="AR1319">
        <v>0</v>
      </c>
      <c r="AS1319">
        <v>0</v>
      </c>
      <c r="AT1319">
        <v>11093.48</v>
      </c>
      <c r="AU1319">
        <v>0</v>
      </c>
      <c r="AV1319">
        <v>2</v>
      </c>
      <c r="AW1319">
        <v>9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</row>
    <row r="1320" spans="1:62">
      <c r="A1320" t="s">
        <v>6821</v>
      </c>
      <c r="B1320" t="s">
        <v>5378</v>
      </c>
      <c r="C1320" t="s">
        <v>93</v>
      </c>
      <c r="D1320">
        <v>9001484</v>
      </c>
      <c r="E1320" t="s">
        <v>5316</v>
      </c>
      <c r="F1320">
        <v>4.1</v>
      </c>
      <c r="G1320">
        <v>1476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100</v>
      </c>
      <c r="S1320">
        <v>300</v>
      </c>
      <c r="T1320">
        <v>0</v>
      </c>
      <c r="U1320">
        <v>33</v>
      </c>
      <c r="V1320">
        <v>800</v>
      </c>
      <c r="W1320">
        <v>0</v>
      </c>
      <c r="X1320">
        <v>0</v>
      </c>
      <c r="Y1320">
        <v>0</v>
      </c>
      <c r="Z1320">
        <v>2709</v>
      </c>
      <c r="AA1320">
        <v>0</v>
      </c>
      <c r="AB1320">
        <v>2030.68</v>
      </c>
      <c r="AC1320">
        <v>0</v>
      </c>
      <c r="AD1320">
        <v>0</v>
      </c>
      <c r="AE1320">
        <v>0</v>
      </c>
      <c r="AF1320">
        <v>0</v>
      </c>
      <c r="AG1320">
        <v>320</v>
      </c>
      <c r="AH1320">
        <v>104.32</v>
      </c>
      <c r="AI1320">
        <v>12</v>
      </c>
      <c r="AJ1320">
        <v>240</v>
      </c>
      <c r="AK1320">
        <v>640</v>
      </c>
      <c r="AL1320">
        <v>365.12</v>
      </c>
      <c r="AM1320">
        <v>28</v>
      </c>
      <c r="AN1320">
        <v>68</v>
      </c>
      <c r="AO1320">
        <v>41.73</v>
      </c>
      <c r="AP1320">
        <v>0</v>
      </c>
      <c r="AQ1320">
        <v>1960.68</v>
      </c>
      <c r="AR1320">
        <v>0</v>
      </c>
      <c r="AS1320">
        <v>0</v>
      </c>
      <c r="AT1320">
        <v>9282.04</v>
      </c>
      <c r="AU1320">
        <v>0</v>
      </c>
      <c r="AV1320">
        <v>2</v>
      </c>
      <c r="AW1320">
        <v>9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</row>
    <row r="1321" spans="1:62">
      <c r="A1321" t="s">
        <v>6822</v>
      </c>
      <c r="B1321" t="s">
        <v>5378</v>
      </c>
      <c r="C1321" t="s">
        <v>123</v>
      </c>
      <c r="D1321">
        <v>9001504</v>
      </c>
      <c r="E1321" t="s">
        <v>5324</v>
      </c>
      <c r="F1321">
        <v>7.1</v>
      </c>
      <c r="G1321">
        <v>2556</v>
      </c>
      <c r="H1321">
        <v>0</v>
      </c>
      <c r="I1321">
        <v>434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300</v>
      </c>
      <c r="S1321">
        <v>300</v>
      </c>
      <c r="T1321">
        <v>0</v>
      </c>
      <c r="U1321">
        <v>33</v>
      </c>
      <c r="V1321">
        <v>800</v>
      </c>
      <c r="W1321">
        <v>0</v>
      </c>
      <c r="X1321">
        <v>0</v>
      </c>
      <c r="Y1321">
        <v>0</v>
      </c>
      <c r="Z1321">
        <v>4427.63</v>
      </c>
      <c r="AA1321">
        <v>0</v>
      </c>
      <c r="AB1321">
        <v>2607.56</v>
      </c>
      <c r="AC1321">
        <v>0</v>
      </c>
      <c r="AD1321">
        <v>0</v>
      </c>
      <c r="AE1321">
        <v>0</v>
      </c>
      <c r="AF1321">
        <v>0</v>
      </c>
      <c r="AG1321">
        <v>892.48</v>
      </c>
      <c r="AH1321">
        <v>223.12</v>
      </c>
      <c r="AI1321">
        <v>33.47</v>
      </c>
      <c r="AJ1321">
        <v>669</v>
      </c>
      <c r="AK1321">
        <v>1784.96</v>
      </c>
      <c r="AL1321">
        <v>780.92</v>
      </c>
      <c r="AM1321">
        <v>78.09</v>
      </c>
      <c r="AN1321">
        <v>189.65</v>
      </c>
      <c r="AO1321">
        <v>89.25</v>
      </c>
      <c r="AP1321">
        <v>0</v>
      </c>
      <c r="AQ1321">
        <v>2397.56</v>
      </c>
      <c r="AR1321">
        <v>0</v>
      </c>
      <c r="AS1321">
        <v>0</v>
      </c>
      <c r="AT1321">
        <v>2397.56</v>
      </c>
      <c r="AU1321">
        <v>0</v>
      </c>
      <c r="AV1321">
        <v>2</v>
      </c>
      <c r="AW1321">
        <v>9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</row>
    <row r="1322" spans="1:62">
      <c r="A1322" t="s">
        <v>6823</v>
      </c>
      <c r="B1322" t="s">
        <v>5378</v>
      </c>
      <c r="C1322" t="s">
        <v>123</v>
      </c>
      <c r="D1322">
        <v>9001505</v>
      </c>
      <c r="E1322" t="s">
        <v>4545</v>
      </c>
      <c r="F1322">
        <v>6.7</v>
      </c>
      <c r="G1322">
        <v>2412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300</v>
      </c>
      <c r="S1322">
        <v>300</v>
      </c>
      <c r="T1322">
        <v>0</v>
      </c>
      <c r="U1322">
        <v>33</v>
      </c>
      <c r="V1322">
        <v>800</v>
      </c>
      <c r="W1322">
        <v>0</v>
      </c>
      <c r="X1322">
        <v>0</v>
      </c>
      <c r="Y1322">
        <v>0</v>
      </c>
      <c r="Z1322">
        <v>3845</v>
      </c>
      <c r="AA1322">
        <v>0</v>
      </c>
      <c r="AB1322">
        <v>2356.54</v>
      </c>
      <c r="AC1322">
        <v>0</v>
      </c>
      <c r="AD1322">
        <v>0</v>
      </c>
      <c r="AE1322">
        <v>0</v>
      </c>
      <c r="AF1322">
        <v>0</v>
      </c>
      <c r="AG1322">
        <v>729.68</v>
      </c>
      <c r="AH1322">
        <v>182.42</v>
      </c>
      <c r="AI1322">
        <v>27.36</v>
      </c>
      <c r="AJ1322">
        <v>547</v>
      </c>
      <c r="AK1322">
        <v>1459.36</v>
      </c>
      <c r="AL1322">
        <v>638.47</v>
      </c>
      <c r="AM1322">
        <v>63.85</v>
      </c>
      <c r="AN1322">
        <v>155.06</v>
      </c>
      <c r="AO1322">
        <v>72.97</v>
      </c>
      <c r="AP1322">
        <v>0</v>
      </c>
      <c r="AQ1322">
        <v>2146.54</v>
      </c>
      <c r="AR1322">
        <v>0</v>
      </c>
      <c r="AS1322">
        <v>0</v>
      </c>
      <c r="AT1322">
        <v>2146.54</v>
      </c>
      <c r="AU1322">
        <v>0</v>
      </c>
      <c r="AV1322">
        <v>2</v>
      </c>
      <c r="AW1322">
        <v>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1322"/>
  <sheetViews>
    <sheetView tabSelected="1" workbookViewId="0">
      <pane xSplit="1" ySplit="1" topLeftCell="B625" activePane="bottomRight" state="frozen"/>
      <selection/>
      <selection pane="topRight"/>
      <selection pane="bottomLeft"/>
      <selection pane="bottomRight" activeCell="G628" sqref="G628"/>
    </sheetView>
  </sheetViews>
  <sheetFormatPr defaultColWidth="9" defaultRowHeight="13.5"/>
  <cols>
    <col min="1" max="3" width="16.2833333333333" style="2" customWidth="1"/>
    <col min="9" max="9" width="9.375"/>
    <col min="26" max="26" width="11.25" customWidth="1"/>
  </cols>
  <sheetData>
    <row r="1" spans="1:64">
      <c r="A1" s="3" t="s">
        <v>0</v>
      </c>
      <c r="B1" s="3" t="s">
        <v>1</v>
      </c>
      <c r="C1" s="3" t="s">
        <v>2</v>
      </c>
      <c r="D1" s="4" t="s">
        <v>10</v>
      </c>
      <c r="E1" s="4"/>
      <c r="F1" s="4"/>
      <c r="G1" s="4" t="s">
        <v>9</v>
      </c>
      <c r="H1" s="4"/>
      <c r="I1" s="4"/>
      <c r="J1" s="4" t="s">
        <v>5335</v>
      </c>
      <c r="K1" s="4"/>
      <c r="L1" s="4"/>
      <c r="M1" s="4" t="s">
        <v>11</v>
      </c>
      <c r="N1" s="4"/>
      <c r="O1" s="4"/>
      <c r="P1" s="4" t="s">
        <v>27</v>
      </c>
      <c r="Q1" s="4"/>
      <c r="R1" s="4"/>
      <c r="S1" s="4" t="s">
        <v>28</v>
      </c>
      <c r="T1" s="4"/>
      <c r="U1" s="4"/>
      <c r="V1" s="4" t="s">
        <v>5336</v>
      </c>
      <c r="W1" s="4" t="s">
        <v>15</v>
      </c>
      <c r="X1" s="4"/>
      <c r="Y1" s="4"/>
      <c r="Z1" s="4" t="s">
        <v>5337</v>
      </c>
      <c r="AA1" s="4" t="s">
        <v>16</v>
      </c>
      <c r="AB1" s="4"/>
      <c r="AC1" s="4"/>
      <c r="AD1" s="4" t="s">
        <v>17</v>
      </c>
      <c r="AE1" s="4"/>
      <c r="AF1" s="4"/>
      <c r="AG1" s="4" t="s">
        <v>20</v>
      </c>
      <c r="AH1" s="4"/>
      <c r="AI1" s="4"/>
      <c r="AJ1" s="4" t="s">
        <v>21</v>
      </c>
      <c r="AK1" s="4"/>
      <c r="AL1" s="4"/>
      <c r="AM1" s="4" t="s">
        <v>5338</v>
      </c>
      <c r="AN1" s="4"/>
      <c r="AO1" s="4"/>
      <c r="AP1" s="4" t="s">
        <v>22</v>
      </c>
      <c r="AQ1" s="4"/>
      <c r="AR1" s="4"/>
      <c r="AS1" s="4" t="s">
        <v>19</v>
      </c>
      <c r="AT1" s="4"/>
      <c r="AU1" s="4"/>
      <c r="AV1" s="4" t="s">
        <v>5339</v>
      </c>
      <c r="AW1" s="4" t="s">
        <v>5340</v>
      </c>
      <c r="AX1" s="4"/>
      <c r="AY1" s="4"/>
      <c r="AZ1" s="4" t="s">
        <v>5341</v>
      </c>
      <c r="BA1" s="4"/>
      <c r="BB1" s="4"/>
      <c r="BC1" s="8" t="s">
        <v>6824</v>
      </c>
      <c r="BD1" s="8"/>
      <c r="BE1" s="4"/>
      <c r="BF1" s="8" t="s">
        <v>6825</v>
      </c>
      <c r="BG1" s="8"/>
      <c r="BH1" s="4"/>
      <c r="BI1" s="8" t="s">
        <v>6826</v>
      </c>
      <c r="BJ1" s="8"/>
      <c r="BK1" s="4"/>
      <c r="BL1" s="4" t="s">
        <v>5342</v>
      </c>
    </row>
    <row r="2" spans="1:66">
      <c r="A2" s="5">
        <v>9000001</v>
      </c>
      <c r="B2" s="2" t="s">
        <v>60</v>
      </c>
      <c r="C2" s="2" t="s">
        <v>61</v>
      </c>
      <c r="D2">
        <f>手工!K2</f>
        <v>0</v>
      </c>
      <c r="E2">
        <f>VLOOKUP(A2,系统!D:G,4,0)</f>
        <v>0</v>
      </c>
      <c r="F2">
        <f>D2-E2</f>
        <v>0</v>
      </c>
      <c r="G2">
        <f>手工!J2</f>
        <v>15000</v>
      </c>
      <c r="H2">
        <f>VLOOKUP(A2,系统!D:H,5,0)</f>
        <v>15000</v>
      </c>
      <c r="I2">
        <f>G2-H2</f>
        <v>0</v>
      </c>
      <c r="J2">
        <f>手工!M2+手工!N2+手工!S2</f>
        <v>0</v>
      </c>
      <c r="K2">
        <f>VLOOKUP(A2,系统!D:I,6,0)</f>
        <v>0</v>
      </c>
      <c r="L2">
        <f>J2-K2</f>
        <v>0</v>
      </c>
      <c r="M2">
        <f>手工!L2</f>
        <v>0</v>
      </c>
      <c r="N2">
        <f>VLOOKUP(A2,系统!D:J,7,0)</f>
        <v>0</v>
      </c>
      <c r="O2">
        <f>M2-N2</f>
        <v>0</v>
      </c>
      <c r="P2">
        <f>手工!AB2</f>
        <v>0</v>
      </c>
      <c r="Q2">
        <f>VLOOKUP(A2,系统!D:K,8,0)</f>
        <v>0</v>
      </c>
      <c r="R2">
        <f>P2-Q2</f>
        <v>0</v>
      </c>
      <c r="S2">
        <f>手工!AC2</f>
        <v>0</v>
      </c>
      <c r="T2">
        <f>VLOOKUP(A2,系统!D:L,9,0)</f>
        <v>0</v>
      </c>
      <c r="U2">
        <f>S2-T2</f>
        <v>0</v>
      </c>
      <c r="W2">
        <f>手工!P2</f>
        <v>0</v>
      </c>
      <c r="X2">
        <f>VLOOKUP(A2,系统!D:N,11,0)</f>
        <v>0</v>
      </c>
      <c r="Y2">
        <f>W2-X2</f>
        <v>0</v>
      </c>
      <c r="AA2">
        <f>手工!Q2</f>
        <v>0</v>
      </c>
      <c r="AB2">
        <f>VLOOKUP(A2,系统!D:P,13,0)</f>
        <v>0</v>
      </c>
      <c r="AC2">
        <f>AA2-AB2</f>
        <v>0</v>
      </c>
      <c r="AD2">
        <f>手工!R2</f>
        <v>0</v>
      </c>
      <c r="AE2">
        <f>VLOOKUP(A2,系统!D:Q,14,0)</f>
        <v>0</v>
      </c>
      <c r="AF2">
        <f>AD2-AE2</f>
        <v>0</v>
      </c>
      <c r="AG2">
        <f>手工!U2</f>
        <v>0</v>
      </c>
      <c r="AH2">
        <f>VLOOKUP(A2,系统!D:R,15,0)</f>
        <v>0</v>
      </c>
      <c r="AI2">
        <f>AG2-AH2</f>
        <v>0</v>
      </c>
      <c r="AJ2">
        <f>手工!V2</f>
        <v>0</v>
      </c>
      <c r="AK2">
        <f>VLOOKUP(A2,系统!D:S,16,0)</f>
        <v>0</v>
      </c>
      <c r="AL2">
        <f>AJ2-AK2</f>
        <v>0</v>
      </c>
      <c r="AM2">
        <f>手工!O2</f>
        <v>0</v>
      </c>
      <c r="AN2">
        <f>VLOOKUP(A2,系统!D:T,17,0)</f>
        <v>0</v>
      </c>
      <c r="AO2">
        <f>AM2-AN2</f>
        <v>0</v>
      </c>
      <c r="AP2">
        <f>手工!W2</f>
        <v>0</v>
      </c>
      <c r="AQ2">
        <f>VLOOKUP(A2,系统!D:U,18,0)</f>
        <v>0</v>
      </c>
      <c r="AR2">
        <f>AP2-AQ2</f>
        <v>0</v>
      </c>
      <c r="AS2">
        <f>手工!T2</f>
        <v>0</v>
      </c>
      <c r="AT2">
        <f>VLOOKUP(A2,系统!D:V,19,0)</f>
        <v>0</v>
      </c>
      <c r="AU2">
        <f>AS2-AT2</f>
        <v>0</v>
      </c>
      <c r="AW2">
        <f>手工!AD2</f>
        <v>0</v>
      </c>
      <c r="AX2">
        <f>VLOOKUP(A2,系统!D:X,21,0)</f>
        <v>0</v>
      </c>
      <c r="AY2">
        <f>AW2-AX2</f>
        <v>0</v>
      </c>
      <c r="AZ2">
        <f>手工!AE2</f>
        <v>0</v>
      </c>
      <c r="BA2">
        <f>VLOOKUP(A2,系统!D:Y,22,0)</f>
        <v>0</v>
      </c>
      <c r="BB2">
        <f>AZ2-BA2</f>
        <v>0</v>
      </c>
      <c r="BC2">
        <f>手工!Y2</f>
        <v>0</v>
      </c>
      <c r="BD2">
        <f>VLOOKUP(A2,系统!D:AZ,49,0)</f>
        <v>0</v>
      </c>
      <c r="BE2">
        <f>BC2-BD2</f>
        <v>0</v>
      </c>
      <c r="BF2">
        <f>手工!AA2</f>
        <v>0</v>
      </c>
      <c r="BG2">
        <f>VLOOKUP(A2,系统!D:AY,48,0)</f>
        <v>0</v>
      </c>
      <c r="BH2">
        <f>BF2-BG2</f>
        <v>0</v>
      </c>
      <c r="BI2">
        <f>手工!Z2</f>
        <v>0</v>
      </c>
      <c r="BJ2">
        <f>VLOOKUP(A2,系统!D:AX,47,0)</f>
        <v>0</v>
      </c>
      <c r="BK2">
        <f>BI2-BJ2</f>
        <v>0</v>
      </c>
      <c r="BL2">
        <f>手工!AF2</f>
        <v>15000</v>
      </c>
      <c r="BM2">
        <f>VLOOKUP(A2,系统!D:Z,23,0)</f>
        <v>15000</v>
      </c>
      <c r="BN2">
        <f>BL2-BM2</f>
        <v>0</v>
      </c>
    </row>
    <row r="3" spans="1:66">
      <c r="A3" s="5">
        <v>9000003</v>
      </c>
      <c r="B3" s="2" t="s">
        <v>66</v>
      </c>
      <c r="C3" s="2" t="s">
        <v>67</v>
      </c>
      <c r="D3">
        <f>手工!K3</f>
        <v>0</v>
      </c>
      <c r="E3">
        <f>VLOOKUP(A3,系统!D:G,4,0)</f>
        <v>0</v>
      </c>
      <c r="F3">
        <f t="shared" ref="F3:F66" si="0">D3-E3</f>
        <v>0</v>
      </c>
      <c r="G3">
        <f>手工!J3</f>
        <v>15000</v>
      </c>
      <c r="H3">
        <f>VLOOKUP(A3,系统!D:H,5,0)</f>
        <v>15000</v>
      </c>
      <c r="I3">
        <f t="shared" ref="I3:I66" si="1">G3-H3</f>
        <v>0</v>
      </c>
      <c r="J3">
        <f>手工!M3+手工!N3+手工!S3</f>
        <v>0</v>
      </c>
      <c r="K3">
        <f>VLOOKUP(A3,系统!D:I,6,0)</f>
        <v>0</v>
      </c>
      <c r="L3">
        <f t="shared" ref="L3:L66" si="2">J3-K3</f>
        <v>0</v>
      </c>
      <c r="M3">
        <f>手工!L3</f>
        <v>0</v>
      </c>
      <c r="N3">
        <f>VLOOKUP(A3,系统!D:J,7,0)</f>
        <v>0</v>
      </c>
      <c r="O3">
        <f t="shared" ref="O3:O66" si="3">M3-N3</f>
        <v>0</v>
      </c>
      <c r="P3">
        <f>手工!AB3</f>
        <v>0</v>
      </c>
      <c r="Q3">
        <f>VLOOKUP(A3,系统!D:K,8,0)</f>
        <v>0</v>
      </c>
      <c r="R3">
        <f t="shared" ref="R3:R66" si="4">P3-Q3</f>
        <v>0</v>
      </c>
      <c r="S3">
        <f>手工!AC3</f>
        <v>0</v>
      </c>
      <c r="T3">
        <f>VLOOKUP(A3,系统!D:L,9,0)</f>
        <v>0</v>
      </c>
      <c r="U3">
        <f t="shared" ref="U3:U66" si="5">S3-T3</f>
        <v>0</v>
      </c>
      <c r="W3">
        <f>手工!P3</f>
        <v>0</v>
      </c>
      <c r="X3">
        <f>VLOOKUP(A3,系统!D:N,11,0)</f>
        <v>0</v>
      </c>
      <c r="Y3">
        <f t="shared" ref="Y3:Y66" si="6">W3-X3</f>
        <v>0</v>
      </c>
      <c r="AA3">
        <f>手工!Q3</f>
        <v>0</v>
      </c>
      <c r="AB3">
        <f>VLOOKUP(A3,系统!D:P,13,0)</f>
        <v>0</v>
      </c>
      <c r="AC3">
        <f t="shared" ref="AC3:AC66" si="7">AA3-AB3</f>
        <v>0</v>
      </c>
      <c r="AD3">
        <f>手工!R3</f>
        <v>0</v>
      </c>
      <c r="AE3">
        <f>VLOOKUP(A3,系统!D:Q,14,0)</f>
        <v>0</v>
      </c>
      <c r="AF3">
        <f t="shared" ref="AF3:AF66" si="8">AD3-AE3</f>
        <v>0</v>
      </c>
      <c r="AG3">
        <f>手工!U3</f>
        <v>0</v>
      </c>
      <c r="AH3">
        <f>VLOOKUP(A3,系统!D:R,15,0)</f>
        <v>0</v>
      </c>
      <c r="AI3">
        <f t="shared" ref="AI3:AI66" si="9">AG3-AH3</f>
        <v>0</v>
      </c>
      <c r="AJ3">
        <f>手工!V3</f>
        <v>0</v>
      </c>
      <c r="AK3">
        <f>VLOOKUP(A3,系统!D:S,16,0)</f>
        <v>0</v>
      </c>
      <c r="AL3">
        <f t="shared" ref="AL3:AL66" si="10">AJ3-AK3</f>
        <v>0</v>
      </c>
      <c r="AM3">
        <f>手工!O3</f>
        <v>0</v>
      </c>
      <c r="AN3">
        <f>VLOOKUP(A3,系统!D:T,17,0)</f>
        <v>0</v>
      </c>
      <c r="AO3">
        <f t="shared" ref="AO3:AO66" si="11">AM3-AN3</f>
        <v>0</v>
      </c>
      <c r="AP3">
        <f>手工!W3</f>
        <v>0</v>
      </c>
      <c r="AQ3">
        <f>VLOOKUP(A3,系统!D:U,18,0)</f>
        <v>0</v>
      </c>
      <c r="AR3">
        <f t="shared" ref="AR3:AR66" si="12">AP3-AQ3</f>
        <v>0</v>
      </c>
      <c r="AS3">
        <f>手工!T3</f>
        <v>0</v>
      </c>
      <c r="AT3">
        <f>VLOOKUP(A3,系统!D:V,19,0)</f>
        <v>0</v>
      </c>
      <c r="AU3">
        <f t="shared" ref="AU3:AU66" si="13">AS3-AT3</f>
        <v>0</v>
      </c>
      <c r="AW3">
        <f>手工!AD3</f>
        <v>0</v>
      </c>
      <c r="AX3">
        <f>VLOOKUP(A3,系统!D:X,21,0)</f>
        <v>0</v>
      </c>
      <c r="AY3">
        <f t="shared" ref="AY3:AY66" si="14">AW3-AX3</f>
        <v>0</v>
      </c>
      <c r="AZ3">
        <f>手工!AE3</f>
        <v>0</v>
      </c>
      <c r="BA3">
        <f>VLOOKUP(A3,系统!D:Y,22,0)</f>
        <v>0</v>
      </c>
      <c r="BB3">
        <f t="shared" ref="BB3:BB66" si="15">AZ3-BA3</f>
        <v>0</v>
      </c>
      <c r="BC3">
        <f>手工!Y3</f>
        <v>0</v>
      </c>
      <c r="BD3">
        <f>VLOOKUP(A3,系统!D:AZ,49,0)</f>
        <v>0</v>
      </c>
      <c r="BE3">
        <f t="shared" ref="BE3:BE66" si="16">BC3-BD3</f>
        <v>0</v>
      </c>
      <c r="BF3">
        <f>手工!AA3</f>
        <v>0</v>
      </c>
      <c r="BG3">
        <f>VLOOKUP(A3,系统!D:AY,48,0)</f>
        <v>0</v>
      </c>
      <c r="BH3">
        <f t="shared" ref="BH3:BH66" si="17">BF3-BG3</f>
        <v>0</v>
      </c>
      <c r="BI3">
        <f>手工!Z3</f>
        <v>0</v>
      </c>
      <c r="BJ3">
        <f>VLOOKUP(A3,系统!D:AX,47,0)</f>
        <v>0</v>
      </c>
      <c r="BK3">
        <f t="shared" ref="BK3:BK66" si="18">BI3-BJ3</f>
        <v>0</v>
      </c>
      <c r="BL3">
        <f>手工!AF3</f>
        <v>15000</v>
      </c>
      <c r="BM3">
        <f>VLOOKUP(A3,系统!D:Z,23,0)</f>
        <v>15000</v>
      </c>
      <c r="BN3">
        <f t="shared" ref="BN3:BN66" si="19">BL3-BM3</f>
        <v>0</v>
      </c>
    </row>
    <row r="4" spans="1:66">
      <c r="A4" s="5">
        <v>9000004</v>
      </c>
      <c r="B4" s="2" t="s">
        <v>70</v>
      </c>
      <c r="C4" s="2" t="s">
        <v>71</v>
      </c>
      <c r="D4">
        <f>手工!K4</f>
        <v>0</v>
      </c>
      <c r="E4">
        <f>VLOOKUP(A4,系统!D:G,4,0)</f>
        <v>0</v>
      </c>
      <c r="F4">
        <f t="shared" si="0"/>
        <v>0</v>
      </c>
      <c r="G4">
        <f>手工!J4</f>
        <v>15000</v>
      </c>
      <c r="H4">
        <f>VLOOKUP(A4,系统!D:H,5,0)</f>
        <v>15000</v>
      </c>
      <c r="I4">
        <f t="shared" si="1"/>
        <v>0</v>
      </c>
      <c r="J4">
        <f>手工!M4+手工!N4+手工!S4</f>
        <v>0</v>
      </c>
      <c r="K4">
        <f>VLOOKUP(A4,系统!D:I,6,0)</f>
        <v>0</v>
      </c>
      <c r="L4">
        <f t="shared" si="2"/>
        <v>0</v>
      </c>
      <c r="M4">
        <f>手工!L4</f>
        <v>0</v>
      </c>
      <c r="N4">
        <f>VLOOKUP(A4,系统!D:J,7,0)</f>
        <v>0</v>
      </c>
      <c r="O4">
        <f t="shared" si="3"/>
        <v>0</v>
      </c>
      <c r="P4">
        <f>手工!AB4</f>
        <v>0</v>
      </c>
      <c r="Q4">
        <f>VLOOKUP(A4,系统!D:K,8,0)</f>
        <v>0</v>
      </c>
      <c r="R4">
        <f t="shared" si="4"/>
        <v>0</v>
      </c>
      <c r="S4">
        <f>手工!AC4</f>
        <v>0</v>
      </c>
      <c r="T4">
        <f>VLOOKUP(A4,系统!D:L,9,0)</f>
        <v>0</v>
      </c>
      <c r="U4">
        <f t="shared" si="5"/>
        <v>0</v>
      </c>
      <c r="W4">
        <f>手工!P4</f>
        <v>0</v>
      </c>
      <c r="X4">
        <f>VLOOKUP(A4,系统!D:N,11,0)</f>
        <v>0</v>
      </c>
      <c r="Y4">
        <f t="shared" si="6"/>
        <v>0</v>
      </c>
      <c r="AA4">
        <f>手工!Q4</f>
        <v>0</v>
      </c>
      <c r="AB4">
        <f>VLOOKUP(A4,系统!D:P,13,0)</f>
        <v>0</v>
      </c>
      <c r="AC4">
        <f t="shared" si="7"/>
        <v>0</v>
      </c>
      <c r="AD4">
        <f>手工!R4</f>
        <v>0</v>
      </c>
      <c r="AE4">
        <f>VLOOKUP(A4,系统!D:Q,14,0)</f>
        <v>0</v>
      </c>
      <c r="AF4">
        <f t="shared" si="8"/>
        <v>0</v>
      </c>
      <c r="AG4">
        <f>手工!U4</f>
        <v>0</v>
      </c>
      <c r="AH4">
        <f>VLOOKUP(A4,系统!D:R,15,0)</f>
        <v>0</v>
      </c>
      <c r="AI4">
        <f t="shared" si="9"/>
        <v>0</v>
      </c>
      <c r="AJ4">
        <f>手工!V4</f>
        <v>0</v>
      </c>
      <c r="AK4">
        <f>VLOOKUP(A4,系统!D:S,16,0)</f>
        <v>0</v>
      </c>
      <c r="AL4">
        <f t="shared" si="10"/>
        <v>0</v>
      </c>
      <c r="AM4">
        <f>手工!O4</f>
        <v>0</v>
      </c>
      <c r="AN4">
        <f>VLOOKUP(A4,系统!D:T,17,0)</f>
        <v>0</v>
      </c>
      <c r="AO4">
        <f t="shared" si="11"/>
        <v>0</v>
      </c>
      <c r="AP4">
        <f>手工!W4</f>
        <v>0</v>
      </c>
      <c r="AQ4">
        <f>VLOOKUP(A4,系统!D:U,18,0)</f>
        <v>0</v>
      </c>
      <c r="AR4">
        <f t="shared" si="12"/>
        <v>0</v>
      </c>
      <c r="AS4">
        <f>手工!T4</f>
        <v>0</v>
      </c>
      <c r="AT4">
        <f>VLOOKUP(A4,系统!D:V,19,0)</f>
        <v>0</v>
      </c>
      <c r="AU4">
        <f t="shared" si="13"/>
        <v>0</v>
      </c>
      <c r="AW4">
        <f>手工!AD4</f>
        <v>0</v>
      </c>
      <c r="AX4">
        <f>VLOOKUP(A4,系统!D:X,21,0)</f>
        <v>0</v>
      </c>
      <c r="AY4">
        <f t="shared" si="14"/>
        <v>0</v>
      </c>
      <c r="AZ4">
        <f>手工!AE4</f>
        <v>0</v>
      </c>
      <c r="BA4">
        <f>VLOOKUP(A4,系统!D:Y,22,0)</f>
        <v>0</v>
      </c>
      <c r="BB4">
        <f t="shared" si="15"/>
        <v>0</v>
      </c>
      <c r="BC4">
        <f>手工!Y4</f>
        <v>0</v>
      </c>
      <c r="BD4">
        <f>VLOOKUP(A4,系统!D:AZ,49,0)</f>
        <v>0</v>
      </c>
      <c r="BE4">
        <f t="shared" si="16"/>
        <v>0</v>
      </c>
      <c r="BF4">
        <f>手工!AA4</f>
        <v>0</v>
      </c>
      <c r="BG4">
        <f>VLOOKUP(A4,系统!D:AY,48,0)</f>
        <v>0</v>
      </c>
      <c r="BH4">
        <f t="shared" si="17"/>
        <v>0</v>
      </c>
      <c r="BI4">
        <f>手工!Z4</f>
        <v>0</v>
      </c>
      <c r="BJ4">
        <f>VLOOKUP(A4,系统!D:AX,47,0)</f>
        <v>0</v>
      </c>
      <c r="BK4">
        <f t="shared" si="18"/>
        <v>0</v>
      </c>
      <c r="BL4">
        <f>手工!AF4</f>
        <v>15000</v>
      </c>
      <c r="BM4">
        <f>VLOOKUP(A4,系统!D:Z,23,0)</f>
        <v>15000</v>
      </c>
      <c r="BN4">
        <f t="shared" si="19"/>
        <v>0</v>
      </c>
    </row>
    <row r="5" spans="1:66">
      <c r="A5" s="5">
        <v>9000005</v>
      </c>
      <c r="B5" s="2" t="s">
        <v>74</v>
      </c>
      <c r="C5" s="2" t="s">
        <v>75</v>
      </c>
      <c r="D5">
        <f>手工!K5</f>
        <v>0</v>
      </c>
      <c r="E5">
        <f>VLOOKUP(A5,系统!D:G,4,0)</f>
        <v>0</v>
      </c>
      <c r="F5">
        <f t="shared" si="0"/>
        <v>0</v>
      </c>
      <c r="G5">
        <f>手工!J5</f>
        <v>15000</v>
      </c>
      <c r="H5">
        <f>VLOOKUP(A5,系统!D:H,5,0)</f>
        <v>15000</v>
      </c>
      <c r="I5">
        <f t="shared" si="1"/>
        <v>0</v>
      </c>
      <c r="J5">
        <f>手工!M5+手工!N5+手工!S5</f>
        <v>0</v>
      </c>
      <c r="K5">
        <f>VLOOKUP(A5,系统!D:I,6,0)</f>
        <v>0</v>
      </c>
      <c r="L5">
        <f t="shared" si="2"/>
        <v>0</v>
      </c>
      <c r="M5">
        <f>手工!L5</f>
        <v>0</v>
      </c>
      <c r="N5">
        <f>VLOOKUP(A5,系统!D:J,7,0)</f>
        <v>0</v>
      </c>
      <c r="O5">
        <f t="shared" si="3"/>
        <v>0</v>
      </c>
      <c r="P5">
        <f>手工!AB5</f>
        <v>0</v>
      </c>
      <c r="Q5">
        <f>VLOOKUP(A5,系统!D:K,8,0)</f>
        <v>0</v>
      </c>
      <c r="R5">
        <f t="shared" si="4"/>
        <v>0</v>
      </c>
      <c r="S5">
        <f>手工!AC5</f>
        <v>0</v>
      </c>
      <c r="T5">
        <f>VLOOKUP(A5,系统!D:L,9,0)</f>
        <v>0</v>
      </c>
      <c r="U5">
        <f t="shared" si="5"/>
        <v>0</v>
      </c>
      <c r="W5">
        <f>手工!P5</f>
        <v>0</v>
      </c>
      <c r="X5">
        <f>VLOOKUP(A5,系统!D:N,11,0)</f>
        <v>0</v>
      </c>
      <c r="Y5">
        <f t="shared" si="6"/>
        <v>0</v>
      </c>
      <c r="AA5">
        <f>手工!Q5</f>
        <v>0</v>
      </c>
      <c r="AB5">
        <f>VLOOKUP(A5,系统!D:P,13,0)</f>
        <v>0</v>
      </c>
      <c r="AC5">
        <f t="shared" si="7"/>
        <v>0</v>
      </c>
      <c r="AD5">
        <f>手工!R5</f>
        <v>0</v>
      </c>
      <c r="AE5">
        <f>VLOOKUP(A5,系统!D:Q,14,0)</f>
        <v>0</v>
      </c>
      <c r="AF5">
        <f t="shared" si="8"/>
        <v>0</v>
      </c>
      <c r="AG5">
        <f>手工!U5</f>
        <v>0</v>
      </c>
      <c r="AH5">
        <f>VLOOKUP(A5,系统!D:R,15,0)</f>
        <v>0</v>
      </c>
      <c r="AI5">
        <f t="shared" si="9"/>
        <v>0</v>
      </c>
      <c r="AJ5">
        <f>手工!V5</f>
        <v>0</v>
      </c>
      <c r="AK5">
        <f>VLOOKUP(A5,系统!D:S,16,0)</f>
        <v>0</v>
      </c>
      <c r="AL5">
        <f t="shared" si="10"/>
        <v>0</v>
      </c>
      <c r="AM5">
        <f>手工!O5</f>
        <v>0</v>
      </c>
      <c r="AN5">
        <f>VLOOKUP(A5,系统!D:T,17,0)</f>
        <v>0</v>
      </c>
      <c r="AO5">
        <f t="shared" si="11"/>
        <v>0</v>
      </c>
      <c r="AP5">
        <f>手工!W5</f>
        <v>0</v>
      </c>
      <c r="AQ5">
        <f>VLOOKUP(A5,系统!D:U,18,0)</f>
        <v>0</v>
      </c>
      <c r="AR5">
        <f t="shared" si="12"/>
        <v>0</v>
      </c>
      <c r="AS5">
        <f>手工!T5</f>
        <v>0</v>
      </c>
      <c r="AT5">
        <f>VLOOKUP(A5,系统!D:V,19,0)</f>
        <v>0</v>
      </c>
      <c r="AU5">
        <f t="shared" si="13"/>
        <v>0</v>
      </c>
      <c r="AW5">
        <f>手工!AD5</f>
        <v>0</v>
      </c>
      <c r="AX5">
        <f>VLOOKUP(A5,系统!D:X,21,0)</f>
        <v>0</v>
      </c>
      <c r="AY5">
        <f t="shared" si="14"/>
        <v>0</v>
      </c>
      <c r="AZ5">
        <f>手工!AE5</f>
        <v>0</v>
      </c>
      <c r="BA5">
        <f>VLOOKUP(A5,系统!D:Y,22,0)</f>
        <v>0</v>
      </c>
      <c r="BB5">
        <f t="shared" si="15"/>
        <v>0</v>
      </c>
      <c r="BC5">
        <f>手工!Y5</f>
        <v>0</v>
      </c>
      <c r="BD5">
        <f>VLOOKUP(A5,系统!D:AZ,49,0)</f>
        <v>0</v>
      </c>
      <c r="BE5">
        <f t="shared" si="16"/>
        <v>0</v>
      </c>
      <c r="BF5">
        <f>手工!AA5</f>
        <v>0</v>
      </c>
      <c r="BG5">
        <f>VLOOKUP(A5,系统!D:AY,48,0)</f>
        <v>0</v>
      </c>
      <c r="BH5">
        <f t="shared" si="17"/>
        <v>0</v>
      </c>
      <c r="BI5">
        <f>手工!Z5</f>
        <v>0</v>
      </c>
      <c r="BJ5">
        <f>VLOOKUP(A5,系统!D:AX,47,0)</f>
        <v>0</v>
      </c>
      <c r="BK5">
        <f t="shared" si="18"/>
        <v>0</v>
      </c>
      <c r="BL5">
        <f>手工!AF5</f>
        <v>15000</v>
      </c>
      <c r="BM5">
        <f>VLOOKUP(A5,系统!D:Z,23,0)</f>
        <v>15000</v>
      </c>
      <c r="BN5">
        <f t="shared" si="19"/>
        <v>0</v>
      </c>
    </row>
    <row r="6" spans="1:66">
      <c r="A6" s="5">
        <v>9000006</v>
      </c>
      <c r="B6" s="2" t="s">
        <v>78</v>
      </c>
      <c r="C6" s="2" t="s">
        <v>79</v>
      </c>
      <c r="D6">
        <f>手工!K6</f>
        <v>0</v>
      </c>
      <c r="E6">
        <f>VLOOKUP(A6,系统!D:G,4,0)</f>
        <v>0</v>
      </c>
      <c r="F6">
        <f t="shared" si="0"/>
        <v>0</v>
      </c>
      <c r="G6">
        <f>手工!J6</f>
        <v>15000</v>
      </c>
      <c r="H6">
        <f>VLOOKUP(A6,系统!D:H,5,0)</f>
        <v>15000</v>
      </c>
      <c r="I6">
        <f t="shared" si="1"/>
        <v>0</v>
      </c>
      <c r="J6">
        <f>手工!M6+手工!N6+手工!S6</f>
        <v>0</v>
      </c>
      <c r="K6">
        <f>VLOOKUP(A6,系统!D:I,6,0)</f>
        <v>0</v>
      </c>
      <c r="L6">
        <f t="shared" si="2"/>
        <v>0</v>
      </c>
      <c r="M6">
        <f>手工!L6</f>
        <v>0</v>
      </c>
      <c r="N6">
        <f>VLOOKUP(A6,系统!D:J,7,0)</f>
        <v>0</v>
      </c>
      <c r="O6">
        <f t="shared" si="3"/>
        <v>0</v>
      </c>
      <c r="P6">
        <f>手工!AB6</f>
        <v>0</v>
      </c>
      <c r="Q6">
        <f>VLOOKUP(A6,系统!D:K,8,0)</f>
        <v>0</v>
      </c>
      <c r="R6">
        <f t="shared" si="4"/>
        <v>0</v>
      </c>
      <c r="S6">
        <f>手工!AC6</f>
        <v>0</v>
      </c>
      <c r="T6">
        <f>VLOOKUP(A6,系统!D:L,9,0)</f>
        <v>0</v>
      </c>
      <c r="U6">
        <f t="shared" si="5"/>
        <v>0</v>
      </c>
      <c r="W6">
        <f>手工!P6</f>
        <v>0</v>
      </c>
      <c r="X6">
        <f>VLOOKUP(A6,系统!D:N,11,0)</f>
        <v>0</v>
      </c>
      <c r="Y6">
        <f t="shared" si="6"/>
        <v>0</v>
      </c>
      <c r="AA6">
        <f>手工!Q6</f>
        <v>0</v>
      </c>
      <c r="AB6">
        <f>VLOOKUP(A6,系统!D:P,13,0)</f>
        <v>0</v>
      </c>
      <c r="AC6">
        <f t="shared" si="7"/>
        <v>0</v>
      </c>
      <c r="AD6">
        <f>手工!R6</f>
        <v>0</v>
      </c>
      <c r="AE6">
        <f>VLOOKUP(A6,系统!D:Q,14,0)</f>
        <v>0</v>
      </c>
      <c r="AF6">
        <f t="shared" si="8"/>
        <v>0</v>
      </c>
      <c r="AG6">
        <f>手工!U6</f>
        <v>0</v>
      </c>
      <c r="AH6">
        <f>VLOOKUP(A6,系统!D:R,15,0)</f>
        <v>0</v>
      </c>
      <c r="AI6">
        <f t="shared" si="9"/>
        <v>0</v>
      </c>
      <c r="AJ6">
        <f>手工!V6</f>
        <v>0</v>
      </c>
      <c r="AK6">
        <f>VLOOKUP(A6,系统!D:S,16,0)</f>
        <v>0</v>
      </c>
      <c r="AL6">
        <f t="shared" si="10"/>
        <v>0</v>
      </c>
      <c r="AM6">
        <f>手工!O6</f>
        <v>0</v>
      </c>
      <c r="AN6">
        <f>VLOOKUP(A6,系统!D:T,17,0)</f>
        <v>0</v>
      </c>
      <c r="AO6">
        <f t="shared" si="11"/>
        <v>0</v>
      </c>
      <c r="AP6">
        <f>手工!W6</f>
        <v>0</v>
      </c>
      <c r="AQ6">
        <f>VLOOKUP(A6,系统!D:U,18,0)</f>
        <v>0</v>
      </c>
      <c r="AR6">
        <f t="shared" si="12"/>
        <v>0</v>
      </c>
      <c r="AS6">
        <f>手工!T6</f>
        <v>0</v>
      </c>
      <c r="AT6">
        <f>VLOOKUP(A6,系统!D:V,19,0)</f>
        <v>0</v>
      </c>
      <c r="AU6">
        <f t="shared" si="13"/>
        <v>0</v>
      </c>
      <c r="AW6">
        <f>手工!AD6</f>
        <v>0</v>
      </c>
      <c r="AX6">
        <f>VLOOKUP(A6,系统!D:X,21,0)</f>
        <v>0</v>
      </c>
      <c r="AY6">
        <f t="shared" si="14"/>
        <v>0</v>
      </c>
      <c r="AZ6">
        <f>手工!AE6</f>
        <v>0</v>
      </c>
      <c r="BA6">
        <f>VLOOKUP(A6,系统!D:Y,22,0)</f>
        <v>0</v>
      </c>
      <c r="BB6">
        <f t="shared" si="15"/>
        <v>0</v>
      </c>
      <c r="BC6">
        <f>手工!Y6</f>
        <v>0</v>
      </c>
      <c r="BD6">
        <f>VLOOKUP(A6,系统!D:AZ,49,0)</f>
        <v>0</v>
      </c>
      <c r="BE6">
        <f t="shared" si="16"/>
        <v>0</v>
      </c>
      <c r="BF6">
        <f>手工!AA6</f>
        <v>0</v>
      </c>
      <c r="BG6">
        <f>VLOOKUP(A6,系统!D:AY,48,0)</f>
        <v>0</v>
      </c>
      <c r="BH6">
        <f t="shared" si="17"/>
        <v>0</v>
      </c>
      <c r="BI6">
        <f>手工!Z6</f>
        <v>0</v>
      </c>
      <c r="BJ6">
        <f>VLOOKUP(A6,系统!D:AX,47,0)</f>
        <v>0</v>
      </c>
      <c r="BK6">
        <f t="shared" si="18"/>
        <v>0</v>
      </c>
      <c r="BL6">
        <f>手工!AF6</f>
        <v>15000</v>
      </c>
      <c r="BM6">
        <f>VLOOKUP(A6,系统!D:Z,23,0)</f>
        <v>15000</v>
      </c>
      <c r="BN6">
        <f t="shared" si="19"/>
        <v>0</v>
      </c>
    </row>
    <row r="7" spans="1:66">
      <c r="A7" s="5">
        <v>9000007</v>
      </c>
      <c r="B7" s="2" t="s">
        <v>82</v>
      </c>
      <c r="C7" s="2" t="s">
        <v>83</v>
      </c>
      <c r="D7">
        <f>手工!K7</f>
        <v>0</v>
      </c>
      <c r="E7">
        <f>VLOOKUP(A7,系统!D:G,4,0)</f>
        <v>0</v>
      </c>
      <c r="F7">
        <f t="shared" si="0"/>
        <v>0</v>
      </c>
      <c r="G7">
        <f>手工!J7</f>
        <v>15000</v>
      </c>
      <c r="H7">
        <f>VLOOKUP(A7,系统!D:H,5,0)</f>
        <v>15000</v>
      </c>
      <c r="I7">
        <f t="shared" si="1"/>
        <v>0</v>
      </c>
      <c r="J7">
        <f>手工!M7+手工!N7+手工!S7</f>
        <v>0</v>
      </c>
      <c r="K7">
        <f>VLOOKUP(A7,系统!D:I,6,0)</f>
        <v>0</v>
      </c>
      <c r="L7">
        <f t="shared" si="2"/>
        <v>0</v>
      </c>
      <c r="M7">
        <f>手工!L7</f>
        <v>0</v>
      </c>
      <c r="N7">
        <f>VLOOKUP(A7,系统!D:J,7,0)</f>
        <v>0</v>
      </c>
      <c r="O7">
        <f t="shared" si="3"/>
        <v>0</v>
      </c>
      <c r="P7">
        <f>手工!AB7</f>
        <v>0</v>
      </c>
      <c r="Q7">
        <f>VLOOKUP(A7,系统!D:K,8,0)</f>
        <v>0</v>
      </c>
      <c r="R7">
        <f t="shared" si="4"/>
        <v>0</v>
      </c>
      <c r="S7">
        <f>手工!AC7</f>
        <v>0</v>
      </c>
      <c r="T7">
        <f>VLOOKUP(A7,系统!D:L,9,0)</f>
        <v>0</v>
      </c>
      <c r="U7">
        <f t="shared" si="5"/>
        <v>0</v>
      </c>
      <c r="W7">
        <f>手工!P7</f>
        <v>0</v>
      </c>
      <c r="X7">
        <f>VLOOKUP(A7,系统!D:N,11,0)</f>
        <v>0</v>
      </c>
      <c r="Y7">
        <f t="shared" si="6"/>
        <v>0</v>
      </c>
      <c r="AA7">
        <f>手工!Q7</f>
        <v>0</v>
      </c>
      <c r="AB7">
        <f>VLOOKUP(A7,系统!D:P,13,0)</f>
        <v>0</v>
      </c>
      <c r="AC7">
        <f t="shared" si="7"/>
        <v>0</v>
      </c>
      <c r="AD7">
        <f>手工!R7</f>
        <v>0</v>
      </c>
      <c r="AE7">
        <f>VLOOKUP(A7,系统!D:Q,14,0)</f>
        <v>0</v>
      </c>
      <c r="AF7">
        <f t="shared" si="8"/>
        <v>0</v>
      </c>
      <c r="AG7">
        <f>手工!U7</f>
        <v>0</v>
      </c>
      <c r="AH7">
        <f>VLOOKUP(A7,系统!D:R,15,0)</f>
        <v>0</v>
      </c>
      <c r="AI7">
        <f t="shared" si="9"/>
        <v>0</v>
      </c>
      <c r="AJ7">
        <f>手工!V7</f>
        <v>0</v>
      </c>
      <c r="AK7">
        <f>VLOOKUP(A7,系统!D:S,16,0)</f>
        <v>0</v>
      </c>
      <c r="AL7">
        <f t="shared" si="10"/>
        <v>0</v>
      </c>
      <c r="AM7">
        <f>手工!O7</f>
        <v>0</v>
      </c>
      <c r="AN7">
        <f>VLOOKUP(A7,系统!D:T,17,0)</f>
        <v>0</v>
      </c>
      <c r="AO7">
        <f t="shared" si="11"/>
        <v>0</v>
      </c>
      <c r="AP7">
        <f>手工!W7</f>
        <v>0</v>
      </c>
      <c r="AQ7">
        <f>VLOOKUP(A7,系统!D:U,18,0)</f>
        <v>0</v>
      </c>
      <c r="AR7">
        <f t="shared" si="12"/>
        <v>0</v>
      </c>
      <c r="AS7">
        <f>手工!T7</f>
        <v>0</v>
      </c>
      <c r="AT7">
        <f>VLOOKUP(A7,系统!D:V,19,0)</f>
        <v>0</v>
      </c>
      <c r="AU7">
        <f t="shared" si="13"/>
        <v>0</v>
      </c>
      <c r="AW7">
        <f>手工!AD7</f>
        <v>0</v>
      </c>
      <c r="AX7">
        <f>VLOOKUP(A7,系统!D:X,21,0)</f>
        <v>0</v>
      </c>
      <c r="AY7">
        <f t="shared" si="14"/>
        <v>0</v>
      </c>
      <c r="AZ7">
        <f>手工!AE7</f>
        <v>0</v>
      </c>
      <c r="BA7">
        <f>VLOOKUP(A7,系统!D:Y,22,0)</f>
        <v>0</v>
      </c>
      <c r="BB7">
        <f t="shared" si="15"/>
        <v>0</v>
      </c>
      <c r="BC7">
        <f>手工!Y7</f>
        <v>0</v>
      </c>
      <c r="BD7">
        <f>VLOOKUP(A7,系统!D:AZ,49,0)</f>
        <v>0</v>
      </c>
      <c r="BE7">
        <f t="shared" si="16"/>
        <v>0</v>
      </c>
      <c r="BF7">
        <f>手工!AA7</f>
        <v>0</v>
      </c>
      <c r="BG7">
        <f>VLOOKUP(A7,系统!D:AY,48,0)</f>
        <v>0</v>
      </c>
      <c r="BH7">
        <f t="shared" si="17"/>
        <v>0</v>
      </c>
      <c r="BI7">
        <f>手工!Z7</f>
        <v>0</v>
      </c>
      <c r="BJ7">
        <f>VLOOKUP(A7,系统!D:AX,47,0)</f>
        <v>0</v>
      </c>
      <c r="BK7">
        <f t="shared" si="18"/>
        <v>0</v>
      </c>
      <c r="BL7">
        <f>手工!AF7</f>
        <v>15000</v>
      </c>
      <c r="BM7">
        <f>VLOOKUP(A7,系统!D:Z,23,0)</f>
        <v>15000</v>
      </c>
      <c r="BN7">
        <f t="shared" si="19"/>
        <v>0</v>
      </c>
    </row>
    <row r="8" spans="1:66">
      <c r="A8" s="5">
        <v>9000008</v>
      </c>
      <c r="B8" s="2" t="s">
        <v>86</v>
      </c>
      <c r="C8" s="2" t="s">
        <v>87</v>
      </c>
      <c r="D8">
        <f>手工!K8</f>
        <v>0</v>
      </c>
      <c r="E8">
        <f>VLOOKUP(A8,系统!D:G,4,0)</f>
        <v>0</v>
      </c>
      <c r="F8">
        <f t="shared" si="0"/>
        <v>0</v>
      </c>
      <c r="G8">
        <f>手工!J8</f>
        <v>15000</v>
      </c>
      <c r="H8">
        <f>VLOOKUP(A8,系统!D:H,5,0)</f>
        <v>15000</v>
      </c>
      <c r="I8">
        <f t="shared" si="1"/>
        <v>0</v>
      </c>
      <c r="J8">
        <f>手工!M8+手工!N8+手工!S8</f>
        <v>0</v>
      </c>
      <c r="K8">
        <f>VLOOKUP(A8,系统!D:I,6,0)</f>
        <v>0</v>
      </c>
      <c r="L8">
        <f t="shared" si="2"/>
        <v>0</v>
      </c>
      <c r="M8">
        <f>手工!L8</f>
        <v>0</v>
      </c>
      <c r="N8">
        <f>VLOOKUP(A8,系统!D:J,7,0)</f>
        <v>0</v>
      </c>
      <c r="O8">
        <f t="shared" si="3"/>
        <v>0</v>
      </c>
      <c r="P8">
        <f>手工!AB8</f>
        <v>0</v>
      </c>
      <c r="Q8">
        <f>VLOOKUP(A8,系统!D:K,8,0)</f>
        <v>0</v>
      </c>
      <c r="R8">
        <f t="shared" si="4"/>
        <v>0</v>
      </c>
      <c r="S8">
        <f>手工!AC8</f>
        <v>0</v>
      </c>
      <c r="T8">
        <f>VLOOKUP(A8,系统!D:L,9,0)</f>
        <v>0</v>
      </c>
      <c r="U8">
        <f t="shared" si="5"/>
        <v>0</v>
      </c>
      <c r="W8">
        <f>手工!P8</f>
        <v>0</v>
      </c>
      <c r="X8">
        <f>VLOOKUP(A8,系统!D:N,11,0)</f>
        <v>0</v>
      </c>
      <c r="Y8">
        <f t="shared" si="6"/>
        <v>0</v>
      </c>
      <c r="AA8">
        <f>手工!Q8</f>
        <v>0</v>
      </c>
      <c r="AB8">
        <f>VLOOKUP(A8,系统!D:P,13,0)</f>
        <v>0</v>
      </c>
      <c r="AC8">
        <f t="shared" si="7"/>
        <v>0</v>
      </c>
      <c r="AD8">
        <f>手工!R8</f>
        <v>0</v>
      </c>
      <c r="AE8">
        <f>VLOOKUP(A8,系统!D:Q,14,0)</f>
        <v>0</v>
      </c>
      <c r="AF8">
        <f t="shared" si="8"/>
        <v>0</v>
      </c>
      <c r="AG8">
        <f>手工!U8</f>
        <v>0</v>
      </c>
      <c r="AH8">
        <f>VLOOKUP(A8,系统!D:R,15,0)</f>
        <v>0</v>
      </c>
      <c r="AI8">
        <f t="shared" si="9"/>
        <v>0</v>
      </c>
      <c r="AJ8">
        <f>手工!V8</f>
        <v>0</v>
      </c>
      <c r="AK8">
        <f>VLOOKUP(A8,系统!D:S,16,0)</f>
        <v>0</v>
      </c>
      <c r="AL8">
        <f t="shared" si="10"/>
        <v>0</v>
      </c>
      <c r="AM8">
        <f>手工!O8</f>
        <v>0</v>
      </c>
      <c r="AN8">
        <f>VLOOKUP(A8,系统!D:T,17,0)</f>
        <v>0</v>
      </c>
      <c r="AO8">
        <f t="shared" si="11"/>
        <v>0</v>
      </c>
      <c r="AP8">
        <f>手工!W8</f>
        <v>0</v>
      </c>
      <c r="AQ8">
        <f>VLOOKUP(A8,系统!D:U,18,0)</f>
        <v>0</v>
      </c>
      <c r="AR8">
        <f t="shared" si="12"/>
        <v>0</v>
      </c>
      <c r="AS8">
        <f>手工!T8</f>
        <v>0</v>
      </c>
      <c r="AT8">
        <f>VLOOKUP(A8,系统!D:V,19,0)</f>
        <v>0</v>
      </c>
      <c r="AU8">
        <f t="shared" si="13"/>
        <v>0</v>
      </c>
      <c r="AW8">
        <f>手工!AD8</f>
        <v>0</v>
      </c>
      <c r="AX8">
        <f>VLOOKUP(A8,系统!D:X,21,0)</f>
        <v>0</v>
      </c>
      <c r="AY8">
        <f t="shared" si="14"/>
        <v>0</v>
      </c>
      <c r="AZ8">
        <f>手工!AE8</f>
        <v>0</v>
      </c>
      <c r="BA8">
        <f>VLOOKUP(A8,系统!D:Y,22,0)</f>
        <v>0</v>
      </c>
      <c r="BB8">
        <f t="shared" si="15"/>
        <v>0</v>
      </c>
      <c r="BC8">
        <f>手工!Y8</f>
        <v>0</v>
      </c>
      <c r="BD8">
        <f>VLOOKUP(A8,系统!D:AZ,49,0)</f>
        <v>0</v>
      </c>
      <c r="BE8">
        <f t="shared" si="16"/>
        <v>0</v>
      </c>
      <c r="BF8">
        <f>手工!AA8</f>
        <v>0</v>
      </c>
      <c r="BG8">
        <f>VLOOKUP(A8,系统!D:AY,48,0)</f>
        <v>0</v>
      </c>
      <c r="BH8">
        <f t="shared" si="17"/>
        <v>0</v>
      </c>
      <c r="BI8">
        <f>手工!Z8</f>
        <v>0</v>
      </c>
      <c r="BJ8">
        <f>VLOOKUP(A8,系统!D:AX,47,0)</f>
        <v>0</v>
      </c>
      <c r="BK8">
        <f t="shared" si="18"/>
        <v>0</v>
      </c>
      <c r="BL8">
        <f>手工!AF8</f>
        <v>15000</v>
      </c>
      <c r="BM8">
        <f>VLOOKUP(A8,系统!D:Z,23,0)</f>
        <v>15000</v>
      </c>
      <c r="BN8">
        <f t="shared" si="19"/>
        <v>0</v>
      </c>
    </row>
    <row r="9" spans="1:66">
      <c r="A9" s="5">
        <v>9000101</v>
      </c>
      <c r="B9" s="2" t="s">
        <v>90</v>
      </c>
      <c r="C9" s="2" t="s">
        <v>91</v>
      </c>
      <c r="D9">
        <f>手工!K9</f>
        <v>0</v>
      </c>
      <c r="E9">
        <f>VLOOKUP(A9,系统!D:G,4,0)</f>
        <v>0</v>
      </c>
      <c r="F9">
        <f t="shared" si="0"/>
        <v>0</v>
      </c>
      <c r="G9">
        <f>手工!J9</f>
        <v>5667</v>
      </c>
      <c r="H9">
        <f>VLOOKUP(A9,系统!D:H,5,0)</f>
        <v>5667</v>
      </c>
      <c r="I9">
        <f t="shared" si="1"/>
        <v>0</v>
      </c>
      <c r="J9">
        <f>手工!M9+手工!N9+手工!S9</f>
        <v>0</v>
      </c>
      <c r="K9">
        <f>VLOOKUP(A9,系统!D:I,6,0)</f>
        <v>0</v>
      </c>
      <c r="L9">
        <f t="shared" si="2"/>
        <v>0</v>
      </c>
      <c r="M9">
        <f>手工!L9</f>
        <v>0</v>
      </c>
      <c r="N9">
        <f>VLOOKUP(A9,系统!D:J,7,0)</f>
        <v>0</v>
      </c>
      <c r="O9">
        <f t="shared" si="3"/>
        <v>0</v>
      </c>
      <c r="P9">
        <f>手工!AB9</f>
        <v>0</v>
      </c>
      <c r="Q9">
        <f>VLOOKUP(A9,系统!D:K,8,0)</f>
        <v>0</v>
      </c>
      <c r="R9">
        <f t="shared" si="4"/>
        <v>0</v>
      </c>
      <c r="S9">
        <f>手工!AC9</f>
        <v>0</v>
      </c>
      <c r="T9">
        <f>VLOOKUP(A9,系统!D:L,9,0)</f>
        <v>0</v>
      </c>
      <c r="U9">
        <f t="shared" si="5"/>
        <v>0</v>
      </c>
      <c r="W9">
        <f>手工!P9</f>
        <v>0</v>
      </c>
      <c r="X9">
        <f>VLOOKUP(A9,系统!D:N,11,0)</f>
        <v>0</v>
      </c>
      <c r="Y9">
        <f t="shared" si="6"/>
        <v>0</v>
      </c>
      <c r="AA9">
        <f>手工!Q9</f>
        <v>0</v>
      </c>
      <c r="AB9">
        <f>VLOOKUP(A9,系统!D:P,13,0)</f>
        <v>0</v>
      </c>
      <c r="AC9">
        <f t="shared" si="7"/>
        <v>0</v>
      </c>
      <c r="AD9">
        <f>手工!R9</f>
        <v>0</v>
      </c>
      <c r="AE9">
        <f>VLOOKUP(A9,系统!D:Q,14,0)</f>
        <v>0</v>
      </c>
      <c r="AF9">
        <f t="shared" si="8"/>
        <v>0</v>
      </c>
      <c r="AG9">
        <f>手工!U9</f>
        <v>0</v>
      </c>
      <c r="AH9">
        <f>VLOOKUP(A9,系统!D:R,15,0)</f>
        <v>0</v>
      </c>
      <c r="AI9">
        <f t="shared" si="9"/>
        <v>0</v>
      </c>
      <c r="AJ9">
        <f>手工!V9</f>
        <v>300</v>
      </c>
      <c r="AK9">
        <f>VLOOKUP(A9,系统!D:S,16,0)</f>
        <v>300</v>
      </c>
      <c r="AL9">
        <f t="shared" si="10"/>
        <v>0</v>
      </c>
      <c r="AM9">
        <f>手工!O9</f>
        <v>0</v>
      </c>
      <c r="AN9">
        <f>VLOOKUP(A9,系统!D:T,17,0)</f>
        <v>0</v>
      </c>
      <c r="AO9">
        <f t="shared" si="11"/>
        <v>0</v>
      </c>
      <c r="AP9">
        <f>手工!W9</f>
        <v>33</v>
      </c>
      <c r="AQ9">
        <f>VLOOKUP(A9,系统!D:U,18,0)</f>
        <v>33</v>
      </c>
      <c r="AR9">
        <f t="shared" si="12"/>
        <v>0</v>
      </c>
      <c r="AS9">
        <f>手工!T9</f>
        <v>0</v>
      </c>
      <c r="AT9">
        <f>VLOOKUP(A9,系统!D:V,19,0)</f>
        <v>0</v>
      </c>
      <c r="AU9">
        <f t="shared" si="13"/>
        <v>0</v>
      </c>
      <c r="AW9">
        <f>手工!AD9</f>
        <v>0</v>
      </c>
      <c r="AX9">
        <f>VLOOKUP(A9,系统!D:X,21,0)</f>
        <v>0</v>
      </c>
      <c r="AY9">
        <f t="shared" si="14"/>
        <v>0</v>
      </c>
      <c r="AZ9">
        <f>手工!AE9</f>
        <v>0</v>
      </c>
      <c r="BA9">
        <f>VLOOKUP(A9,系统!D:Y,22,0)</f>
        <v>0</v>
      </c>
      <c r="BB9">
        <f t="shared" si="15"/>
        <v>0</v>
      </c>
      <c r="BC9">
        <f>手工!Y9</f>
        <v>0</v>
      </c>
      <c r="BD9">
        <f>VLOOKUP(A9,系统!D:AZ,49,0)</f>
        <v>0</v>
      </c>
      <c r="BE9">
        <f t="shared" si="16"/>
        <v>0</v>
      </c>
      <c r="BF9">
        <f>手工!AA9</f>
        <v>0</v>
      </c>
      <c r="BG9">
        <f>VLOOKUP(A9,系统!D:AY,48,0)</f>
        <v>0</v>
      </c>
      <c r="BH9">
        <f t="shared" si="17"/>
        <v>0</v>
      </c>
      <c r="BI9">
        <f>手工!Z9</f>
        <v>0</v>
      </c>
      <c r="BJ9">
        <f>VLOOKUP(A9,系统!D:AX,47,0)</f>
        <v>0</v>
      </c>
      <c r="BK9">
        <f t="shared" si="18"/>
        <v>0</v>
      </c>
      <c r="BL9">
        <f>手工!AF9</f>
        <v>6000</v>
      </c>
      <c r="BM9">
        <f>VLOOKUP(A9,系统!D:Z,23,0)</f>
        <v>6000</v>
      </c>
      <c r="BN9">
        <f t="shared" si="19"/>
        <v>0</v>
      </c>
    </row>
    <row r="10" spans="1:66">
      <c r="A10" s="5">
        <v>9000102</v>
      </c>
      <c r="B10" s="2" t="s">
        <v>96</v>
      </c>
      <c r="C10" s="2" t="s">
        <v>97</v>
      </c>
      <c r="D10">
        <f>手工!K10</f>
        <v>0</v>
      </c>
      <c r="E10">
        <f>VLOOKUP(A10,系统!D:G,4,0)</f>
        <v>0</v>
      </c>
      <c r="F10">
        <f t="shared" si="0"/>
        <v>0</v>
      </c>
      <c r="G10">
        <f>手工!J10</f>
        <v>4534</v>
      </c>
      <c r="H10">
        <f>VLOOKUP(A10,系统!D:H,5,0)</f>
        <v>4534</v>
      </c>
      <c r="I10">
        <f t="shared" si="1"/>
        <v>0</v>
      </c>
      <c r="J10">
        <f>手工!M10+手工!N10+手工!S10</f>
        <v>0</v>
      </c>
      <c r="K10">
        <f>VLOOKUP(A10,系统!D:I,6,0)</f>
        <v>0</v>
      </c>
      <c r="L10">
        <f t="shared" si="2"/>
        <v>0</v>
      </c>
      <c r="M10">
        <f>手工!L10</f>
        <v>0</v>
      </c>
      <c r="N10">
        <f>VLOOKUP(A10,系统!D:J,7,0)</f>
        <v>0</v>
      </c>
      <c r="O10">
        <f t="shared" si="3"/>
        <v>0</v>
      </c>
      <c r="P10">
        <f>手工!AB10</f>
        <v>0</v>
      </c>
      <c r="Q10">
        <f>VLOOKUP(A10,系统!D:K,8,0)</f>
        <v>0</v>
      </c>
      <c r="R10">
        <f t="shared" si="4"/>
        <v>0</v>
      </c>
      <c r="S10">
        <f>手工!AC10</f>
        <v>0</v>
      </c>
      <c r="T10">
        <f>VLOOKUP(A10,系统!D:L,9,0)</f>
        <v>0</v>
      </c>
      <c r="U10">
        <f t="shared" si="5"/>
        <v>0</v>
      </c>
      <c r="W10">
        <f>手工!P10</f>
        <v>0</v>
      </c>
      <c r="X10">
        <f>VLOOKUP(A10,系统!D:N,11,0)</f>
        <v>0</v>
      </c>
      <c r="Y10">
        <f t="shared" si="6"/>
        <v>0</v>
      </c>
      <c r="AA10">
        <f>手工!Q10</f>
        <v>0</v>
      </c>
      <c r="AB10">
        <f>VLOOKUP(A10,系统!D:P,13,0)</f>
        <v>0</v>
      </c>
      <c r="AC10">
        <f t="shared" si="7"/>
        <v>0</v>
      </c>
      <c r="AD10">
        <f>手工!R10</f>
        <v>0</v>
      </c>
      <c r="AE10">
        <f>VLOOKUP(A10,系统!D:Q,14,0)</f>
        <v>0</v>
      </c>
      <c r="AF10">
        <f t="shared" si="8"/>
        <v>0</v>
      </c>
      <c r="AG10">
        <f>手工!U10</f>
        <v>0</v>
      </c>
      <c r="AH10">
        <f>VLOOKUP(A10,系统!D:R,15,0)</f>
        <v>0</v>
      </c>
      <c r="AI10">
        <f t="shared" si="9"/>
        <v>0</v>
      </c>
      <c r="AJ10">
        <f>手工!V10</f>
        <v>300</v>
      </c>
      <c r="AK10">
        <f>VLOOKUP(A10,系统!D:S,16,0)</f>
        <v>300</v>
      </c>
      <c r="AL10">
        <f t="shared" si="10"/>
        <v>0</v>
      </c>
      <c r="AM10">
        <f>手工!O10</f>
        <v>0</v>
      </c>
      <c r="AN10">
        <f>VLOOKUP(A10,系统!D:T,17,0)</f>
        <v>0</v>
      </c>
      <c r="AO10">
        <f t="shared" si="11"/>
        <v>0</v>
      </c>
      <c r="AP10">
        <f>手工!W10</f>
        <v>33</v>
      </c>
      <c r="AQ10">
        <f>VLOOKUP(A10,系统!D:U,18,0)</f>
        <v>33</v>
      </c>
      <c r="AR10">
        <f t="shared" si="12"/>
        <v>0</v>
      </c>
      <c r="AS10">
        <f>手工!T10</f>
        <v>0</v>
      </c>
      <c r="AT10">
        <f>VLOOKUP(A10,系统!D:V,19,0)</f>
        <v>0</v>
      </c>
      <c r="AU10">
        <f t="shared" si="13"/>
        <v>0</v>
      </c>
      <c r="AW10">
        <f>手工!AD10</f>
        <v>0</v>
      </c>
      <c r="AX10">
        <f>VLOOKUP(A10,系统!D:X,21,0)</f>
        <v>0</v>
      </c>
      <c r="AY10">
        <f t="shared" si="14"/>
        <v>0</v>
      </c>
      <c r="AZ10">
        <f>手工!AE10</f>
        <v>0</v>
      </c>
      <c r="BA10">
        <f>VLOOKUP(A10,系统!D:Y,22,0)</f>
        <v>0</v>
      </c>
      <c r="BB10">
        <f t="shared" si="15"/>
        <v>0</v>
      </c>
      <c r="BC10">
        <f>手工!Y10</f>
        <v>0</v>
      </c>
      <c r="BD10">
        <f>VLOOKUP(A10,系统!D:AZ,49,0)</f>
        <v>0</v>
      </c>
      <c r="BE10">
        <f t="shared" si="16"/>
        <v>0</v>
      </c>
      <c r="BF10">
        <f>手工!AA10</f>
        <v>0</v>
      </c>
      <c r="BG10">
        <f>VLOOKUP(A10,系统!D:AY,48,0)</f>
        <v>0</v>
      </c>
      <c r="BH10">
        <f t="shared" si="17"/>
        <v>0</v>
      </c>
      <c r="BI10">
        <f>手工!Z10</f>
        <v>0</v>
      </c>
      <c r="BJ10">
        <f>VLOOKUP(A10,系统!D:AX,47,0)</f>
        <v>0</v>
      </c>
      <c r="BK10">
        <f t="shared" si="18"/>
        <v>0</v>
      </c>
      <c r="BL10">
        <f>手工!AF10</f>
        <v>4867</v>
      </c>
      <c r="BM10">
        <f>VLOOKUP(A10,系统!D:Z,23,0)</f>
        <v>4867</v>
      </c>
      <c r="BN10">
        <f t="shared" si="19"/>
        <v>0</v>
      </c>
    </row>
    <row r="11" spans="1:66">
      <c r="A11" s="5">
        <v>9000103</v>
      </c>
      <c r="B11" s="2" t="s">
        <v>101</v>
      </c>
      <c r="C11" s="2" t="s">
        <v>102</v>
      </c>
      <c r="D11">
        <f>手工!K11</f>
        <v>0</v>
      </c>
      <c r="E11">
        <f>VLOOKUP(A11,系统!D:G,4,0)</f>
        <v>0</v>
      </c>
      <c r="F11">
        <f t="shared" si="0"/>
        <v>0</v>
      </c>
      <c r="G11">
        <f>手工!J11</f>
        <v>4534</v>
      </c>
      <c r="H11">
        <f>VLOOKUP(A11,系统!D:H,5,0)</f>
        <v>4534</v>
      </c>
      <c r="I11">
        <f t="shared" si="1"/>
        <v>0</v>
      </c>
      <c r="J11">
        <f>手工!M11+手工!N11+手工!S11</f>
        <v>0</v>
      </c>
      <c r="K11">
        <f>VLOOKUP(A11,系统!D:I,6,0)</f>
        <v>0</v>
      </c>
      <c r="L11">
        <f t="shared" si="2"/>
        <v>0</v>
      </c>
      <c r="M11">
        <f>手工!L11</f>
        <v>0</v>
      </c>
      <c r="N11">
        <f>VLOOKUP(A11,系统!D:J,7,0)</f>
        <v>0</v>
      </c>
      <c r="O11">
        <f t="shared" si="3"/>
        <v>0</v>
      </c>
      <c r="P11">
        <f>手工!AB11</f>
        <v>0</v>
      </c>
      <c r="Q11">
        <f>VLOOKUP(A11,系统!D:K,8,0)</f>
        <v>0</v>
      </c>
      <c r="R11">
        <f t="shared" si="4"/>
        <v>0</v>
      </c>
      <c r="S11">
        <f>手工!AC11</f>
        <v>0</v>
      </c>
      <c r="T11">
        <f>VLOOKUP(A11,系统!D:L,9,0)</f>
        <v>0</v>
      </c>
      <c r="U11">
        <f t="shared" si="5"/>
        <v>0</v>
      </c>
      <c r="W11">
        <f>手工!P11</f>
        <v>0</v>
      </c>
      <c r="X11">
        <f>VLOOKUP(A11,系统!D:N,11,0)</f>
        <v>0</v>
      </c>
      <c r="Y11">
        <f t="shared" si="6"/>
        <v>0</v>
      </c>
      <c r="AA11">
        <f>手工!Q11</f>
        <v>0</v>
      </c>
      <c r="AB11">
        <f>VLOOKUP(A11,系统!D:P,13,0)</f>
        <v>0</v>
      </c>
      <c r="AC11">
        <f t="shared" si="7"/>
        <v>0</v>
      </c>
      <c r="AD11">
        <f>手工!R11</f>
        <v>0</v>
      </c>
      <c r="AE11">
        <f>VLOOKUP(A11,系统!D:Q,14,0)</f>
        <v>0</v>
      </c>
      <c r="AF11">
        <f t="shared" si="8"/>
        <v>0</v>
      </c>
      <c r="AG11">
        <f>手工!U11</f>
        <v>0</v>
      </c>
      <c r="AH11">
        <f>VLOOKUP(A11,系统!D:R,15,0)</f>
        <v>0</v>
      </c>
      <c r="AI11">
        <f t="shared" si="9"/>
        <v>0</v>
      </c>
      <c r="AJ11">
        <f>手工!V11</f>
        <v>300</v>
      </c>
      <c r="AK11">
        <f>VLOOKUP(A11,系统!D:S,16,0)</f>
        <v>300</v>
      </c>
      <c r="AL11">
        <f t="shared" si="10"/>
        <v>0</v>
      </c>
      <c r="AM11">
        <f>手工!O11</f>
        <v>0</v>
      </c>
      <c r="AN11">
        <f>VLOOKUP(A11,系统!D:T,17,0)</f>
        <v>0</v>
      </c>
      <c r="AO11">
        <f t="shared" si="11"/>
        <v>0</v>
      </c>
      <c r="AP11">
        <f>手工!W11</f>
        <v>33</v>
      </c>
      <c r="AQ11">
        <f>VLOOKUP(A11,系统!D:U,18,0)</f>
        <v>33</v>
      </c>
      <c r="AR11">
        <f t="shared" si="12"/>
        <v>0</v>
      </c>
      <c r="AS11">
        <f>手工!T11</f>
        <v>0</v>
      </c>
      <c r="AT11">
        <f>VLOOKUP(A11,系统!D:V,19,0)</f>
        <v>0</v>
      </c>
      <c r="AU11">
        <f t="shared" si="13"/>
        <v>0</v>
      </c>
      <c r="AW11">
        <f>手工!AD11</f>
        <v>0</v>
      </c>
      <c r="AX11">
        <f>VLOOKUP(A11,系统!D:X,21,0)</f>
        <v>0</v>
      </c>
      <c r="AY11">
        <f t="shared" si="14"/>
        <v>0</v>
      </c>
      <c r="AZ11">
        <f>手工!AE11</f>
        <v>0</v>
      </c>
      <c r="BA11">
        <f>VLOOKUP(A11,系统!D:Y,22,0)</f>
        <v>0</v>
      </c>
      <c r="BB11">
        <f t="shared" si="15"/>
        <v>0</v>
      </c>
      <c r="BC11">
        <f>手工!Y11</f>
        <v>0</v>
      </c>
      <c r="BD11">
        <f>VLOOKUP(A11,系统!D:AZ,49,0)</f>
        <v>0</v>
      </c>
      <c r="BE11">
        <f t="shared" si="16"/>
        <v>0</v>
      </c>
      <c r="BF11">
        <f>手工!AA11</f>
        <v>0</v>
      </c>
      <c r="BG11">
        <f>VLOOKUP(A11,系统!D:AY,48,0)</f>
        <v>0</v>
      </c>
      <c r="BH11">
        <f t="shared" si="17"/>
        <v>0</v>
      </c>
      <c r="BI11">
        <f>手工!Z11</f>
        <v>0</v>
      </c>
      <c r="BJ11">
        <f>VLOOKUP(A11,系统!D:AX,47,0)</f>
        <v>0</v>
      </c>
      <c r="BK11">
        <f t="shared" si="18"/>
        <v>0</v>
      </c>
      <c r="BL11">
        <f>手工!AF11</f>
        <v>4867</v>
      </c>
      <c r="BM11">
        <f>VLOOKUP(A11,系统!D:Z,23,0)</f>
        <v>4867</v>
      </c>
      <c r="BN11">
        <f t="shared" si="19"/>
        <v>0</v>
      </c>
    </row>
    <row r="12" spans="1:66">
      <c r="A12" s="5">
        <v>9000104</v>
      </c>
      <c r="B12" s="2" t="s">
        <v>106</v>
      </c>
      <c r="C12" s="2" t="s">
        <v>107</v>
      </c>
      <c r="D12">
        <f>手工!K12</f>
        <v>0</v>
      </c>
      <c r="E12">
        <f>VLOOKUP(A12,系统!D:G,4,0)</f>
        <v>0</v>
      </c>
      <c r="F12">
        <f t="shared" si="0"/>
        <v>0</v>
      </c>
      <c r="G12">
        <f>手工!J12</f>
        <v>5667</v>
      </c>
      <c r="H12">
        <f>VLOOKUP(A12,系统!D:H,5,0)</f>
        <v>5667</v>
      </c>
      <c r="I12">
        <f t="shared" si="1"/>
        <v>0</v>
      </c>
      <c r="J12">
        <f>手工!M12+手工!N12+手工!S12</f>
        <v>0</v>
      </c>
      <c r="K12">
        <f>VLOOKUP(A12,系统!D:I,6,0)</f>
        <v>0</v>
      </c>
      <c r="L12">
        <f t="shared" si="2"/>
        <v>0</v>
      </c>
      <c r="M12">
        <f>手工!L12</f>
        <v>0</v>
      </c>
      <c r="N12">
        <f>VLOOKUP(A12,系统!D:J,7,0)</f>
        <v>0</v>
      </c>
      <c r="O12">
        <f t="shared" si="3"/>
        <v>0</v>
      </c>
      <c r="P12">
        <f>手工!AB12</f>
        <v>0</v>
      </c>
      <c r="Q12">
        <f>VLOOKUP(A12,系统!D:K,8,0)</f>
        <v>0</v>
      </c>
      <c r="R12">
        <f t="shared" si="4"/>
        <v>0</v>
      </c>
      <c r="S12">
        <f>手工!AC12</f>
        <v>0</v>
      </c>
      <c r="T12">
        <f>VLOOKUP(A12,系统!D:L,9,0)</f>
        <v>0</v>
      </c>
      <c r="U12">
        <f t="shared" si="5"/>
        <v>0</v>
      </c>
      <c r="W12">
        <f>手工!P12</f>
        <v>0</v>
      </c>
      <c r="X12">
        <f>VLOOKUP(A12,系统!D:N,11,0)</f>
        <v>0</v>
      </c>
      <c r="Y12">
        <f t="shared" si="6"/>
        <v>0</v>
      </c>
      <c r="AA12">
        <f>手工!Q12</f>
        <v>0</v>
      </c>
      <c r="AB12">
        <f>VLOOKUP(A12,系统!D:P,13,0)</f>
        <v>0</v>
      </c>
      <c r="AC12">
        <f t="shared" si="7"/>
        <v>0</v>
      </c>
      <c r="AD12">
        <f>手工!R12</f>
        <v>0</v>
      </c>
      <c r="AE12">
        <f>VLOOKUP(A12,系统!D:Q,14,0)</f>
        <v>0</v>
      </c>
      <c r="AF12">
        <f t="shared" si="8"/>
        <v>0</v>
      </c>
      <c r="AG12">
        <f>手工!U12</f>
        <v>0</v>
      </c>
      <c r="AH12">
        <f>VLOOKUP(A12,系统!D:R,15,0)</f>
        <v>0</v>
      </c>
      <c r="AI12">
        <f t="shared" si="9"/>
        <v>0</v>
      </c>
      <c r="AJ12">
        <f>手工!V12</f>
        <v>300</v>
      </c>
      <c r="AK12">
        <f>VLOOKUP(A12,系统!D:S,16,0)</f>
        <v>300</v>
      </c>
      <c r="AL12">
        <f t="shared" si="10"/>
        <v>0</v>
      </c>
      <c r="AM12">
        <f>手工!O12</f>
        <v>0</v>
      </c>
      <c r="AN12">
        <f>VLOOKUP(A12,系统!D:T,17,0)</f>
        <v>0</v>
      </c>
      <c r="AO12">
        <f t="shared" si="11"/>
        <v>0</v>
      </c>
      <c r="AP12">
        <f>手工!W12</f>
        <v>33</v>
      </c>
      <c r="AQ12">
        <f>VLOOKUP(A12,系统!D:U,18,0)</f>
        <v>33</v>
      </c>
      <c r="AR12">
        <f t="shared" si="12"/>
        <v>0</v>
      </c>
      <c r="AS12">
        <f>手工!T12</f>
        <v>0</v>
      </c>
      <c r="AT12">
        <f>VLOOKUP(A12,系统!D:V,19,0)</f>
        <v>0</v>
      </c>
      <c r="AU12">
        <f t="shared" si="13"/>
        <v>0</v>
      </c>
      <c r="AW12">
        <f>手工!AD12</f>
        <v>0</v>
      </c>
      <c r="AX12">
        <f>VLOOKUP(A12,系统!D:X,21,0)</f>
        <v>0</v>
      </c>
      <c r="AY12">
        <f t="shared" si="14"/>
        <v>0</v>
      </c>
      <c r="AZ12">
        <f>手工!AE12</f>
        <v>0</v>
      </c>
      <c r="BA12">
        <f>VLOOKUP(A12,系统!D:Y,22,0)</f>
        <v>0</v>
      </c>
      <c r="BB12">
        <f t="shared" si="15"/>
        <v>0</v>
      </c>
      <c r="BC12">
        <f>手工!Y12</f>
        <v>0</v>
      </c>
      <c r="BD12">
        <f>VLOOKUP(A12,系统!D:AZ,49,0)</f>
        <v>0</v>
      </c>
      <c r="BE12">
        <f t="shared" si="16"/>
        <v>0</v>
      </c>
      <c r="BF12">
        <f>手工!AA12</f>
        <v>0</v>
      </c>
      <c r="BG12">
        <f>VLOOKUP(A12,系统!D:AY,48,0)</f>
        <v>0</v>
      </c>
      <c r="BH12">
        <f t="shared" si="17"/>
        <v>0</v>
      </c>
      <c r="BI12">
        <f>手工!Z12</f>
        <v>0</v>
      </c>
      <c r="BJ12">
        <f>VLOOKUP(A12,系统!D:AX,47,0)</f>
        <v>0</v>
      </c>
      <c r="BK12">
        <f t="shared" si="18"/>
        <v>0</v>
      </c>
      <c r="BL12">
        <f>手工!AF12</f>
        <v>6000</v>
      </c>
      <c r="BM12">
        <f>VLOOKUP(A12,系统!D:Z,23,0)</f>
        <v>6000</v>
      </c>
      <c r="BN12">
        <f t="shared" si="19"/>
        <v>0</v>
      </c>
    </row>
    <row r="13" spans="1:66">
      <c r="A13" s="5">
        <v>9000105</v>
      </c>
      <c r="B13" s="2" t="s">
        <v>111</v>
      </c>
      <c r="C13" s="2" t="s">
        <v>112</v>
      </c>
      <c r="D13">
        <f>手工!K13</f>
        <v>0</v>
      </c>
      <c r="E13">
        <f>VLOOKUP(A13,系统!D:G,4,0)</f>
        <v>0</v>
      </c>
      <c r="F13">
        <f t="shared" si="0"/>
        <v>0</v>
      </c>
      <c r="G13">
        <f>手工!J13</f>
        <v>4534</v>
      </c>
      <c r="H13">
        <f>VLOOKUP(A13,系统!D:H,5,0)</f>
        <v>4534</v>
      </c>
      <c r="I13">
        <f t="shared" si="1"/>
        <v>0</v>
      </c>
      <c r="J13">
        <f>手工!M13+手工!N13+手工!S13</f>
        <v>0</v>
      </c>
      <c r="K13">
        <f>VLOOKUP(A13,系统!D:I,6,0)</f>
        <v>0</v>
      </c>
      <c r="L13">
        <f t="shared" si="2"/>
        <v>0</v>
      </c>
      <c r="M13">
        <f>手工!L13</f>
        <v>0</v>
      </c>
      <c r="N13">
        <f>VLOOKUP(A13,系统!D:J,7,0)</f>
        <v>0</v>
      </c>
      <c r="O13">
        <f t="shared" si="3"/>
        <v>0</v>
      </c>
      <c r="P13">
        <f>手工!AB13</f>
        <v>0</v>
      </c>
      <c r="Q13">
        <f>VLOOKUP(A13,系统!D:K,8,0)</f>
        <v>0</v>
      </c>
      <c r="R13">
        <f t="shared" si="4"/>
        <v>0</v>
      </c>
      <c r="S13">
        <f>手工!AC13</f>
        <v>0</v>
      </c>
      <c r="T13">
        <f>VLOOKUP(A13,系统!D:L,9,0)</f>
        <v>0</v>
      </c>
      <c r="U13">
        <f t="shared" si="5"/>
        <v>0</v>
      </c>
      <c r="W13">
        <f>手工!P13</f>
        <v>0</v>
      </c>
      <c r="X13">
        <f>VLOOKUP(A13,系统!D:N,11,0)</f>
        <v>0</v>
      </c>
      <c r="Y13">
        <f t="shared" si="6"/>
        <v>0</v>
      </c>
      <c r="AA13">
        <f>手工!Q13</f>
        <v>0</v>
      </c>
      <c r="AB13">
        <f>VLOOKUP(A13,系统!D:P,13,0)</f>
        <v>0</v>
      </c>
      <c r="AC13">
        <f t="shared" si="7"/>
        <v>0</v>
      </c>
      <c r="AD13">
        <f>手工!R13</f>
        <v>0</v>
      </c>
      <c r="AE13">
        <f>VLOOKUP(A13,系统!D:Q,14,0)</f>
        <v>0</v>
      </c>
      <c r="AF13">
        <f t="shared" si="8"/>
        <v>0</v>
      </c>
      <c r="AG13">
        <f>手工!U13</f>
        <v>0</v>
      </c>
      <c r="AH13">
        <f>VLOOKUP(A13,系统!D:R,15,0)</f>
        <v>0</v>
      </c>
      <c r="AI13">
        <f t="shared" si="9"/>
        <v>0</v>
      </c>
      <c r="AJ13">
        <f>手工!V13</f>
        <v>300</v>
      </c>
      <c r="AK13">
        <f>VLOOKUP(A13,系统!D:S,16,0)</f>
        <v>300</v>
      </c>
      <c r="AL13">
        <f t="shared" si="10"/>
        <v>0</v>
      </c>
      <c r="AM13">
        <f>手工!O13</f>
        <v>0</v>
      </c>
      <c r="AN13">
        <f>VLOOKUP(A13,系统!D:T,17,0)</f>
        <v>0</v>
      </c>
      <c r="AO13">
        <f t="shared" si="11"/>
        <v>0</v>
      </c>
      <c r="AP13">
        <f>手工!W13</f>
        <v>33</v>
      </c>
      <c r="AQ13">
        <f>VLOOKUP(A13,系统!D:U,18,0)</f>
        <v>33</v>
      </c>
      <c r="AR13">
        <f t="shared" si="12"/>
        <v>0</v>
      </c>
      <c r="AS13">
        <f>手工!T13</f>
        <v>0</v>
      </c>
      <c r="AT13">
        <f>VLOOKUP(A13,系统!D:V,19,0)</f>
        <v>0</v>
      </c>
      <c r="AU13">
        <f t="shared" si="13"/>
        <v>0</v>
      </c>
      <c r="AW13">
        <f>手工!AD13</f>
        <v>0</v>
      </c>
      <c r="AX13">
        <f>VLOOKUP(A13,系统!D:X,21,0)</f>
        <v>0</v>
      </c>
      <c r="AY13">
        <f t="shared" si="14"/>
        <v>0</v>
      </c>
      <c r="AZ13">
        <f>手工!AE13</f>
        <v>0</v>
      </c>
      <c r="BA13">
        <f>VLOOKUP(A13,系统!D:Y,22,0)</f>
        <v>0</v>
      </c>
      <c r="BB13">
        <f t="shared" si="15"/>
        <v>0</v>
      </c>
      <c r="BC13">
        <f>手工!Y13</f>
        <v>0</v>
      </c>
      <c r="BD13">
        <f>VLOOKUP(A13,系统!D:AZ,49,0)</f>
        <v>0</v>
      </c>
      <c r="BE13">
        <f t="shared" si="16"/>
        <v>0</v>
      </c>
      <c r="BF13">
        <f>手工!AA13</f>
        <v>0</v>
      </c>
      <c r="BG13">
        <f>VLOOKUP(A13,系统!D:AY,48,0)</f>
        <v>0</v>
      </c>
      <c r="BH13">
        <f t="shared" si="17"/>
        <v>0</v>
      </c>
      <c r="BI13">
        <f>手工!Z13</f>
        <v>0</v>
      </c>
      <c r="BJ13">
        <f>VLOOKUP(A13,系统!D:AX,47,0)</f>
        <v>0</v>
      </c>
      <c r="BK13">
        <f t="shared" si="18"/>
        <v>0</v>
      </c>
      <c r="BL13">
        <f>手工!AF13</f>
        <v>4867</v>
      </c>
      <c r="BM13">
        <f>VLOOKUP(A13,系统!D:Z,23,0)</f>
        <v>4867</v>
      </c>
      <c r="BN13">
        <f t="shared" si="19"/>
        <v>0</v>
      </c>
    </row>
    <row r="14" spans="1:66">
      <c r="A14" s="5">
        <v>9000106</v>
      </c>
      <c r="B14" s="2" t="s">
        <v>116</v>
      </c>
      <c r="C14" s="2" t="s">
        <v>117</v>
      </c>
      <c r="D14">
        <f>手工!K14</f>
        <v>0</v>
      </c>
      <c r="E14">
        <f>VLOOKUP(A14,系统!D:G,4,0)</f>
        <v>0</v>
      </c>
      <c r="F14">
        <f t="shared" si="0"/>
        <v>0</v>
      </c>
      <c r="G14">
        <f>手工!J14</f>
        <v>4534</v>
      </c>
      <c r="H14">
        <f>VLOOKUP(A14,系统!D:H,5,0)</f>
        <v>4534</v>
      </c>
      <c r="I14">
        <f t="shared" si="1"/>
        <v>0</v>
      </c>
      <c r="J14">
        <f>手工!M14+手工!N14+手工!S14</f>
        <v>0</v>
      </c>
      <c r="K14">
        <f>VLOOKUP(A14,系统!D:I,6,0)</f>
        <v>0</v>
      </c>
      <c r="L14">
        <f t="shared" si="2"/>
        <v>0</v>
      </c>
      <c r="M14">
        <f>手工!L14</f>
        <v>0</v>
      </c>
      <c r="N14">
        <f>VLOOKUP(A14,系统!D:J,7,0)</f>
        <v>0</v>
      </c>
      <c r="O14">
        <f t="shared" si="3"/>
        <v>0</v>
      </c>
      <c r="P14">
        <f>手工!AB14</f>
        <v>0</v>
      </c>
      <c r="Q14">
        <f>VLOOKUP(A14,系统!D:K,8,0)</f>
        <v>0</v>
      </c>
      <c r="R14">
        <f t="shared" si="4"/>
        <v>0</v>
      </c>
      <c r="S14">
        <f>手工!AC14</f>
        <v>0</v>
      </c>
      <c r="T14">
        <f>VLOOKUP(A14,系统!D:L,9,0)</f>
        <v>0</v>
      </c>
      <c r="U14">
        <f t="shared" si="5"/>
        <v>0</v>
      </c>
      <c r="W14">
        <f>手工!P14</f>
        <v>0</v>
      </c>
      <c r="X14">
        <f>VLOOKUP(A14,系统!D:N,11,0)</f>
        <v>0</v>
      </c>
      <c r="Y14">
        <f t="shared" si="6"/>
        <v>0</v>
      </c>
      <c r="AA14">
        <f>手工!Q14</f>
        <v>0</v>
      </c>
      <c r="AB14">
        <f>VLOOKUP(A14,系统!D:P,13,0)</f>
        <v>0</v>
      </c>
      <c r="AC14">
        <f t="shared" si="7"/>
        <v>0</v>
      </c>
      <c r="AD14">
        <f>手工!R14</f>
        <v>0</v>
      </c>
      <c r="AE14">
        <f>VLOOKUP(A14,系统!D:Q,14,0)</f>
        <v>0</v>
      </c>
      <c r="AF14">
        <f t="shared" si="8"/>
        <v>0</v>
      </c>
      <c r="AG14">
        <f>手工!U14</f>
        <v>0</v>
      </c>
      <c r="AH14">
        <f>VLOOKUP(A14,系统!D:R,15,0)</f>
        <v>0</v>
      </c>
      <c r="AI14">
        <f t="shared" si="9"/>
        <v>0</v>
      </c>
      <c r="AJ14">
        <f>手工!V14</f>
        <v>300</v>
      </c>
      <c r="AK14">
        <f>VLOOKUP(A14,系统!D:S,16,0)</f>
        <v>300</v>
      </c>
      <c r="AL14">
        <f t="shared" si="10"/>
        <v>0</v>
      </c>
      <c r="AM14">
        <f>手工!O14</f>
        <v>0</v>
      </c>
      <c r="AN14">
        <f>VLOOKUP(A14,系统!D:T,17,0)</f>
        <v>0</v>
      </c>
      <c r="AO14">
        <f t="shared" si="11"/>
        <v>0</v>
      </c>
      <c r="AP14">
        <f>手工!W14</f>
        <v>33</v>
      </c>
      <c r="AQ14">
        <f>VLOOKUP(A14,系统!D:U,18,0)</f>
        <v>33</v>
      </c>
      <c r="AR14">
        <f t="shared" si="12"/>
        <v>0</v>
      </c>
      <c r="AS14">
        <f>手工!T14</f>
        <v>0</v>
      </c>
      <c r="AT14">
        <f>VLOOKUP(A14,系统!D:V,19,0)</f>
        <v>0</v>
      </c>
      <c r="AU14">
        <f t="shared" si="13"/>
        <v>0</v>
      </c>
      <c r="AW14">
        <f>手工!AD14</f>
        <v>0</v>
      </c>
      <c r="AX14">
        <f>VLOOKUP(A14,系统!D:X,21,0)</f>
        <v>0</v>
      </c>
      <c r="AY14">
        <f t="shared" si="14"/>
        <v>0</v>
      </c>
      <c r="AZ14">
        <f>手工!AE14</f>
        <v>0</v>
      </c>
      <c r="BA14">
        <f>VLOOKUP(A14,系统!D:Y,22,0)</f>
        <v>0</v>
      </c>
      <c r="BB14">
        <f t="shared" si="15"/>
        <v>0</v>
      </c>
      <c r="BC14">
        <f>手工!Y14</f>
        <v>0</v>
      </c>
      <c r="BD14">
        <f>VLOOKUP(A14,系统!D:AZ,49,0)</f>
        <v>0</v>
      </c>
      <c r="BE14">
        <f t="shared" si="16"/>
        <v>0</v>
      </c>
      <c r="BF14">
        <f>手工!AA14</f>
        <v>0</v>
      </c>
      <c r="BG14">
        <f>VLOOKUP(A14,系统!D:AY,48,0)</f>
        <v>0</v>
      </c>
      <c r="BH14">
        <f t="shared" si="17"/>
        <v>0</v>
      </c>
      <c r="BI14">
        <f>手工!Z14</f>
        <v>0</v>
      </c>
      <c r="BJ14">
        <f>VLOOKUP(A14,系统!D:AX,47,0)</f>
        <v>0</v>
      </c>
      <c r="BK14">
        <f t="shared" si="18"/>
        <v>0</v>
      </c>
      <c r="BL14">
        <f>手工!AF14</f>
        <v>4867</v>
      </c>
      <c r="BM14">
        <f>VLOOKUP(A14,系统!D:Z,23,0)</f>
        <v>4867</v>
      </c>
      <c r="BN14">
        <f t="shared" si="19"/>
        <v>0</v>
      </c>
    </row>
    <row r="15" spans="1:66">
      <c r="A15" s="5">
        <v>9000107</v>
      </c>
      <c r="B15" s="2" t="s">
        <v>120</v>
      </c>
      <c r="C15" s="2" t="s">
        <v>121</v>
      </c>
      <c r="D15">
        <f>手工!K15</f>
        <v>0</v>
      </c>
      <c r="E15">
        <f>VLOOKUP(A15,系统!D:G,4,0)</f>
        <v>0</v>
      </c>
      <c r="F15">
        <f t="shared" si="0"/>
        <v>0</v>
      </c>
      <c r="G15">
        <f>手工!J15</f>
        <v>5667</v>
      </c>
      <c r="H15">
        <f>VLOOKUP(A15,系统!D:H,5,0)</f>
        <v>5667</v>
      </c>
      <c r="I15">
        <f t="shared" si="1"/>
        <v>0</v>
      </c>
      <c r="J15">
        <f>手工!M15+手工!N15+手工!S15</f>
        <v>0</v>
      </c>
      <c r="K15">
        <f>VLOOKUP(A15,系统!D:I,6,0)</f>
        <v>0</v>
      </c>
      <c r="L15">
        <f t="shared" si="2"/>
        <v>0</v>
      </c>
      <c r="M15">
        <f>手工!L15</f>
        <v>0</v>
      </c>
      <c r="N15">
        <f>VLOOKUP(A15,系统!D:J,7,0)</f>
        <v>0</v>
      </c>
      <c r="O15">
        <f t="shared" si="3"/>
        <v>0</v>
      </c>
      <c r="P15">
        <f>手工!AB15</f>
        <v>0</v>
      </c>
      <c r="Q15">
        <f>VLOOKUP(A15,系统!D:K,8,0)</f>
        <v>0</v>
      </c>
      <c r="R15">
        <f t="shared" si="4"/>
        <v>0</v>
      </c>
      <c r="S15">
        <f>手工!AC15</f>
        <v>0</v>
      </c>
      <c r="T15">
        <f>VLOOKUP(A15,系统!D:L,9,0)</f>
        <v>0</v>
      </c>
      <c r="U15">
        <f t="shared" si="5"/>
        <v>0</v>
      </c>
      <c r="W15">
        <f>手工!P15</f>
        <v>0</v>
      </c>
      <c r="X15">
        <f>VLOOKUP(A15,系统!D:N,11,0)</f>
        <v>0</v>
      </c>
      <c r="Y15">
        <f t="shared" si="6"/>
        <v>0</v>
      </c>
      <c r="AA15">
        <f>手工!Q15</f>
        <v>0</v>
      </c>
      <c r="AB15">
        <f>VLOOKUP(A15,系统!D:P,13,0)</f>
        <v>0</v>
      </c>
      <c r="AC15">
        <f t="shared" si="7"/>
        <v>0</v>
      </c>
      <c r="AD15">
        <f>手工!R15</f>
        <v>0</v>
      </c>
      <c r="AE15">
        <f>VLOOKUP(A15,系统!D:Q,14,0)</f>
        <v>0</v>
      </c>
      <c r="AF15">
        <f t="shared" si="8"/>
        <v>0</v>
      </c>
      <c r="AG15">
        <f>手工!U15</f>
        <v>0</v>
      </c>
      <c r="AH15">
        <f>VLOOKUP(A15,系统!D:R,15,0)</f>
        <v>0</v>
      </c>
      <c r="AI15">
        <f t="shared" si="9"/>
        <v>0</v>
      </c>
      <c r="AJ15">
        <f>手工!V15</f>
        <v>300</v>
      </c>
      <c r="AK15">
        <f>VLOOKUP(A15,系统!D:S,16,0)</f>
        <v>300</v>
      </c>
      <c r="AL15">
        <f t="shared" si="10"/>
        <v>0</v>
      </c>
      <c r="AM15">
        <f>手工!O15</f>
        <v>0</v>
      </c>
      <c r="AN15">
        <f>VLOOKUP(A15,系统!D:T,17,0)</f>
        <v>0</v>
      </c>
      <c r="AO15">
        <f t="shared" si="11"/>
        <v>0</v>
      </c>
      <c r="AP15">
        <f>手工!W15</f>
        <v>33</v>
      </c>
      <c r="AQ15">
        <f>VLOOKUP(A15,系统!D:U,18,0)</f>
        <v>33</v>
      </c>
      <c r="AR15">
        <f t="shared" si="12"/>
        <v>0</v>
      </c>
      <c r="AS15">
        <f>手工!T15</f>
        <v>0</v>
      </c>
      <c r="AT15">
        <f>VLOOKUP(A15,系统!D:V,19,0)</f>
        <v>0</v>
      </c>
      <c r="AU15">
        <f t="shared" si="13"/>
        <v>0</v>
      </c>
      <c r="AW15">
        <f>手工!AD15</f>
        <v>0</v>
      </c>
      <c r="AX15">
        <f>VLOOKUP(A15,系统!D:X,21,0)</f>
        <v>0</v>
      </c>
      <c r="AY15">
        <f t="shared" si="14"/>
        <v>0</v>
      </c>
      <c r="AZ15">
        <f>手工!AE15</f>
        <v>0</v>
      </c>
      <c r="BA15">
        <f>VLOOKUP(A15,系统!D:Y,22,0)</f>
        <v>0</v>
      </c>
      <c r="BB15">
        <f t="shared" si="15"/>
        <v>0</v>
      </c>
      <c r="BC15">
        <f>手工!Y15</f>
        <v>0</v>
      </c>
      <c r="BD15">
        <f>VLOOKUP(A15,系统!D:AZ,49,0)</f>
        <v>0</v>
      </c>
      <c r="BE15">
        <f t="shared" si="16"/>
        <v>0</v>
      </c>
      <c r="BF15">
        <f>手工!AA15</f>
        <v>0</v>
      </c>
      <c r="BG15">
        <f>VLOOKUP(A15,系统!D:AY,48,0)</f>
        <v>0</v>
      </c>
      <c r="BH15">
        <f t="shared" si="17"/>
        <v>0</v>
      </c>
      <c r="BI15">
        <f>手工!Z15</f>
        <v>0</v>
      </c>
      <c r="BJ15">
        <f>VLOOKUP(A15,系统!D:AX,47,0)</f>
        <v>0</v>
      </c>
      <c r="BK15">
        <f t="shared" si="18"/>
        <v>0</v>
      </c>
      <c r="BL15">
        <f>手工!AF15</f>
        <v>6000</v>
      </c>
      <c r="BM15">
        <f>VLOOKUP(A15,系统!D:Z,23,0)</f>
        <v>6000</v>
      </c>
      <c r="BN15">
        <f t="shared" si="19"/>
        <v>0</v>
      </c>
    </row>
    <row r="16" spans="1:66">
      <c r="A16" s="5">
        <v>9000108</v>
      </c>
      <c r="B16" s="2" t="s">
        <v>125</v>
      </c>
      <c r="C16" s="2" t="s">
        <v>126</v>
      </c>
      <c r="D16">
        <f>手工!K16</f>
        <v>0</v>
      </c>
      <c r="E16">
        <f>VLOOKUP(A16,系统!D:G,4,0)</f>
        <v>0</v>
      </c>
      <c r="F16">
        <f t="shared" si="0"/>
        <v>0</v>
      </c>
      <c r="G16">
        <f>手工!J16</f>
        <v>5667</v>
      </c>
      <c r="H16">
        <f>VLOOKUP(A16,系统!D:H,5,0)</f>
        <v>5667</v>
      </c>
      <c r="I16">
        <f t="shared" si="1"/>
        <v>0</v>
      </c>
      <c r="J16">
        <f>手工!M16+手工!N16+手工!S16</f>
        <v>0</v>
      </c>
      <c r="K16">
        <f>VLOOKUP(A16,系统!D:I,6,0)</f>
        <v>0</v>
      </c>
      <c r="L16">
        <f t="shared" si="2"/>
        <v>0</v>
      </c>
      <c r="M16">
        <f>手工!L16</f>
        <v>0</v>
      </c>
      <c r="N16">
        <f>VLOOKUP(A16,系统!D:J,7,0)</f>
        <v>0</v>
      </c>
      <c r="O16">
        <f t="shared" si="3"/>
        <v>0</v>
      </c>
      <c r="P16">
        <f>手工!AB16</f>
        <v>0</v>
      </c>
      <c r="Q16">
        <f>VLOOKUP(A16,系统!D:K,8,0)</f>
        <v>0</v>
      </c>
      <c r="R16">
        <f t="shared" si="4"/>
        <v>0</v>
      </c>
      <c r="S16">
        <f>手工!AC16</f>
        <v>0</v>
      </c>
      <c r="T16">
        <f>VLOOKUP(A16,系统!D:L,9,0)</f>
        <v>0</v>
      </c>
      <c r="U16">
        <f t="shared" si="5"/>
        <v>0</v>
      </c>
      <c r="W16">
        <f>手工!P16</f>
        <v>0</v>
      </c>
      <c r="X16">
        <f>VLOOKUP(A16,系统!D:N,11,0)</f>
        <v>0</v>
      </c>
      <c r="Y16">
        <f t="shared" si="6"/>
        <v>0</v>
      </c>
      <c r="AA16">
        <f>手工!Q16</f>
        <v>0</v>
      </c>
      <c r="AB16">
        <f>VLOOKUP(A16,系统!D:P,13,0)</f>
        <v>0</v>
      </c>
      <c r="AC16">
        <f t="shared" si="7"/>
        <v>0</v>
      </c>
      <c r="AD16">
        <f>手工!R16</f>
        <v>0</v>
      </c>
      <c r="AE16">
        <f>VLOOKUP(A16,系统!D:Q,14,0)</f>
        <v>0</v>
      </c>
      <c r="AF16">
        <f t="shared" si="8"/>
        <v>0</v>
      </c>
      <c r="AG16">
        <f>手工!U16</f>
        <v>0</v>
      </c>
      <c r="AH16">
        <f>VLOOKUP(A16,系统!D:R,15,0)</f>
        <v>0</v>
      </c>
      <c r="AI16">
        <f t="shared" si="9"/>
        <v>0</v>
      </c>
      <c r="AJ16">
        <f>手工!V16</f>
        <v>300</v>
      </c>
      <c r="AK16">
        <f>VLOOKUP(A16,系统!D:S,16,0)</f>
        <v>300</v>
      </c>
      <c r="AL16">
        <f t="shared" si="10"/>
        <v>0</v>
      </c>
      <c r="AM16">
        <f>手工!O16</f>
        <v>0</v>
      </c>
      <c r="AN16">
        <f>VLOOKUP(A16,系统!D:T,17,0)</f>
        <v>0</v>
      </c>
      <c r="AO16">
        <f t="shared" si="11"/>
        <v>0</v>
      </c>
      <c r="AP16">
        <f>手工!W16</f>
        <v>33</v>
      </c>
      <c r="AQ16">
        <f>VLOOKUP(A16,系统!D:U,18,0)</f>
        <v>33</v>
      </c>
      <c r="AR16">
        <f t="shared" si="12"/>
        <v>0</v>
      </c>
      <c r="AS16">
        <f>手工!T16</f>
        <v>0</v>
      </c>
      <c r="AT16">
        <f>VLOOKUP(A16,系统!D:V,19,0)</f>
        <v>0</v>
      </c>
      <c r="AU16">
        <f t="shared" si="13"/>
        <v>0</v>
      </c>
      <c r="AW16">
        <f>手工!AD16</f>
        <v>0</v>
      </c>
      <c r="AX16">
        <f>VLOOKUP(A16,系统!D:X,21,0)</f>
        <v>0</v>
      </c>
      <c r="AY16">
        <f t="shared" si="14"/>
        <v>0</v>
      </c>
      <c r="AZ16">
        <f>手工!AE16</f>
        <v>0</v>
      </c>
      <c r="BA16">
        <f>VLOOKUP(A16,系统!D:Y,22,0)</f>
        <v>0</v>
      </c>
      <c r="BB16">
        <f t="shared" si="15"/>
        <v>0</v>
      </c>
      <c r="BC16">
        <f>手工!Y16</f>
        <v>0</v>
      </c>
      <c r="BD16">
        <f>VLOOKUP(A16,系统!D:AZ,49,0)</f>
        <v>0</v>
      </c>
      <c r="BE16">
        <f t="shared" si="16"/>
        <v>0</v>
      </c>
      <c r="BF16">
        <f>手工!AA16</f>
        <v>0</v>
      </c>
      <c r="BG16">
        <f>VLOOKUP(A16,系统!D:AY,48,0)</f>
        <v>0</v>
      </c>
      <c r="BH16">
        <f t="shared" si="17"/>
        <v>0</v>
      </c>
      <c r="BI16">
        <f>手工!Z16</f>
        <v>0</v>
      </c>
      <c r="BJ16">
        <f>VLOOKUP(A16,系统!D:AX,47,0)</f>
        <v>0</v>
      </c>
      <c r="BK16">
        <f t="shared" si="18"/>
        <v>0</v>
      </c>
      <c r="BL16">
        <f>手工!AF16</f>
        <v>6000</v>
      </c>
      <c r="BM16">
        <f>VLOOKUP(A16,系统!D:Z,23,0)</f>
        <v>6000</v>
      </c>
      <c r="BN16">
        <f t="shared" si="19"/>
        <v>0</v>
      </c>
    </row>
    <row r="17" spans="1:66">
      <c r="A17" s="5">
        <v>9000109</v>
      </c>
      <c r="B17" s="2" t="s">
        <v>129</v>
      </c>
      <c r="C17" s="2" t="s">
        <v>130</v>
      </c>
      <c r="D17">
        <f>手工!K17</f>
        <v>0</v>
      </c>
      <c r="E17">
        <f>VLOOKUP(A17,系统!D:G,4,0)</f>
        <v>0</v>
      </c>
      <c r="F17">
        <f t="shared" si="0"/>
        <v>0</v>
      </c>
      <c r="G17">
        <f>手工!J17</f>
        <v>4534</v>
      </c>
      <c r="H17">
        <f>VLOOKUP(A17,系统!D:H,5,0)</f>
        <v>4534</v>
      </c>
      <c r="I17">
        <f t="shared" si="1"/>
        <v>0</v>
      </c>
      <c r="J17">
        <f>手工!M17+手工!N17+手工!S17</f>
        <v>0</v>
      </c>
      <c r="K17">
        <f>VLOOKUP(A17,系统!D:I,6,0)</f>
        <v>0</v>
      </c>
      <c r="L17">
        <f t="shared" si="2"/>
        <v>0</v>
      </c>
      <c r="M17">
        <f>手工!L17</f>
        <v>0</v>
      </c>
      <c r="N17">
        <f>VLOOKUP(A17,系统!D:J,7,0)</f>
        <v>0</v>
      </c>
      <c r="O17">
        <f t="shared" si="3"/>
        <v>0</v>
      </c>
      <c r="P17">
        <f>手工!AB17</f>
        <v>0</v>
      </c>
      <c r="Q17">
        <f>VLOOKUP(A17,系统!D:K,8,0)</f>
        <v>0</v>
      </c>
      <c r="R17">
        <f t="shared" si="4"/>
        <v>0</v>
      </c>
      <c r="S17">
        <f>手工!AC17</f>
        <v>0</v>
      </c>
      <c r="T17">
        <f>VLOOKUP(A17,系统!D:L,9,0)</f>
        <v>0</v>
      </c>
      <c r="U17">
        <f t="shared" si="5"/>
        <v>0</v>
      </c>
      <c r="W17">
        <f>手工!P17</f>
        <v>0</v>
      </c>
      <c r="X17">
        <f>VLOOKUP(A17,系统!D:N,11,0)</f>
        <v>0</v>
      </c>
      <c r="Y17">
        <f t="shared" si="6"/>
        <v>0</v>
      </c>
      <c r="AA17">
        <f>手工!Q17</f>
        <v>0</v>
      </c>
      <c r="AB17">
        <f>VLOOKUP(A17,系统!D:P,13,0)</f>
        <v>0</v>
      </c>
      <c r="AC17">
        <f t="shared" si="7"/>
        <v>0</v>
      </c>
      <c r="AD17">
        <f>手工!R17</f>
        <v>0</v>
      </c>
      <c r="AE17">
        <f>VLOOKUP(A17,系统!D:Q,14,0)</f>
        <v>0</v>
      </c>
      <c r="AF17">
        <f t="shared" si="8"/>
        <v>0</v>
      </c>
      <c r="AG17">
        <f>手工!U17</f>
        <v>0</v>
      </c>
      <c r="AH17">
        <f>VLOOKUP(A17,系统!D:R,15,0)</f>
        <v>0</v>
      </c>
      <c r="AI17">
        <f t="shared" si="9"/>
        <v>0</v>
      </c>
      <c r="AJ17">
        <f>手工!V17</f>
        <v>300</v>
      </c>
      <c r="AK17">
        <f>VLOOKUP(A17,系统!D:S,16,0)</f>
        <v>300</v>
      </c>
      <c r="AL17">
        <f t="shared" si="10"/>
        <v>0</v>
      </c>
      <c r="AM17">
        <f>手工!O17</f>
        <v>0</v>
      </c>
      <c r="AN17">
        <f>VLOOKUP(A17,系统!D:T,17,0)</f>
        <v>0</v>
      </c>
      <c r="AO17">
        <f t="shared" si="11"/>
        <v>0</v>
      </c>
      <c r="AP17">
        <f>手工!W17</f>
        <v>33</v>
      </c>
      <c r="AQ17">
        <f>VLOOKUP(A17,系统!D:U,18,0)</f>
        <v>33</v>
      </c>
      <c r="AR17">
        <f t="shared" si="12"/>
        <v>0</v>
      </c>
      <c r="AS17">
        <f>手工!T17</f>
        <v>0</v>
      </c>
      <c r="AT17">
        <f>VLOOKUP(A17,系统!D:V,19,0)</f>
        <v>0</v>
      </c>
      <c r="AU17">
        <f t="shared" si="13"/>
        <v>0</v>
      </c>
      <c r="AW17">
        <f>手工!AD17</f>
        <v>0</v>
      </c>
      <c r="AX17">
        <f>VLOOKUP(A17,系统!D:X,21,0)</f>
        <v>0</v>
      </c>
      <c r="AY17">
        <f t="shared" si="14"/>
        <v>0</v>
      </c>
      <c r="AZ17">
        <f>手工!AE17</f>
        <v>0</v>
      </c>
      <c r="BA17">
        <f>VLOOKUP(A17,系统!D:Y,22,0)</f>
        <v>0</v>
      </c>
      <c r="BB17">
        <f t="shared" si="15"/>
        <v>0</v>
      </c>
      <c r="BC17">
        <f>手工!Y17</f>
        <v>0</v>
      </c>
      <c r="BD17">
        <f>VLOOKUP(A17,系统!D:AZ,49,0)</f>
        <v>0</v>
      </c>
      <c r="BE17">
        <f t="shared" si="16"/>
        <v>0</v>
      </c>
      <c r="BF17">
        <f>手工!AA17</f>
        <v>0</v>
      </c>
      <c r="BG17">
        <f>VLOOKUP(A17,系统!D:AY,48,0)</f>
        <v>0</v>
      </c>
      <c r="BH17">
        <f t="shared" si="17"/>
        <v>0</v>
      </c>
      <c r="BI17">
        <f>手工!Z17</f>
        <v>0</v>
      </c>
      <c r="BJ17">
        <f>VLOOKUP(A17,系统!D:AX,47,0)</f>
        <v>0</v>
      </c>
      <c r="BK17">
        <f t="shared" si="18"/>
        <v>0</v>
      </c>
      <c r="BL17">
        <f>手工!AF17</f>
        <v>4867</v>
      </c>
      <c r="BM17">
        <f>VLOOKUP(A17,系统!D:Z,23,0)</f>
        <v>4867</v>
      </c>
      <c r="BN17">
        <f t="shared" si="19"/>
        <v>0</v>
      </c>
    </row>
    <row r="18" spans="1:66">
      <c r="A18" s="5">
        <v>9000110</v>
      </c>
      <c r="B18" s="2" t="s">
        <v>133</v>
      </c>
      <c r="C18" s="2" t="s">
        <v>134</v>
      </c>
      <c r="D18">
        <f>手工!K18</f>
        <v>0</v>
      </c>
      <c r="E18">
        <f>VLOOKUP(A18,系统!D:G,4,0)</f>
        <v>0</v>
      </c>
      <c r="F18">
        <f t="shared" si="0"/>
        <v>0</v>
      </c>
      <c r="G18">
        <f>手工!J18</f>
        <v>5667</v>
      </c>
      <c r="H18">
        <f>VLOOKUP(A18,系统!D:H,5,0)</f>
        <v>5667</v>
      </c>
      <c r="I18">
        <f t="shared" si="1"/>
        <v>0</v>
      </c>
      <c r="J18">
        <f>手工!M18+手工!N18+手工!S18</f>
        <v>0</v>
      </c>
      <c r="K18">
        <f>VLOOKUP(A18,系统!D:I,6,0)</f>
        <v>0</v>
      </c>
      <c r="L18">
        <f t="shared" si="2"/>
        <v>0</v>
      </c>
      <c r="M18">
        <f>手工!L18</f>
        <v>0</v>
      </c>
      <c r="N18">
        <f>VLOOKUP(A18,系统!D:J,7,0)</f>
        <v>0</v>
      </c>
      <c r="O18">
        <f t="shared" si="3"/>
        <v>0</v>
      </c>
      <c r="P18">
        <f>手工!AB18</f>
        <v>0</v>
      </c>
      <c r="Q18">
        <f>VLOOKUP(A18,系统!D:K,8,0)</f>
        <v>0</v>
      </c>
      <c r="R18">
        <f t="shared" si="4"/>
        <v>0</v>
      </c>
      <c r="S18">
        <f>手工!AC18</f>
        <v>0</v>
      </c>
      <c r="T18">
        <f>VLOOKUP(A18,系统!D:L,9,0)</f>
        <v>0</v>
      </c>
      <c r="U18">
        <f t="shared" si="5"/>
        <v>0</v>
      </c>
      <c r="W18">
        <f>手工!P18</f>
        <v>0</v>
      </c>
      <c r="X18">
        <f>VLOOKUP(A18,系统!D:N,11,0)</f>
        <v>0</v>
      </c>
      <c r="Y18">
        <f t="shared" si="6"/>
        <v>0</v>
      </c>
      <c r="AA18">
        <f>手工!Q18</f>
        <v>0</v>
      </c>
      <c r="AB18">
        <f>VLOOKUP(A18,系统!D:P,13,0)</f>
        <v>0</v>
      </c>
      <c r="AC18">
        <f t="shared" si="7"/>
        <v>0</v>
      </c>
      <c r="AD18">
        <f>手工!R18</f>
        <v>0</v>
      </c>
      <c r="AE18">
        <f>VLOOKUP(A18,系统!D:Q,14,0)</f>
        <v>0</v>
      </c>
      <c r="AF18">
        <f t="shared" si="8"/>
        <v>0</v>
      </c>
      <c r="AG18">
        <f>手工!U18</f>
        <v>0</v>
      </c>
      <c r="AH18">
        <f>VLOOKUP(A18,系统!D:R,15,0)</f>
        <v>0</v>
      </c>
      <c r="AI18">
        <f t="shared" si="9"/>
        <v>0</v>
      </c>
      <c r="AJ18">
        <f>手工!V18</f>
        <v>300</v>
      </c>
      <c r="AK18">
        <f>VLOOKUP(A18,系统!D:S,16,0)</f>
        <v>300</v>
      </c>
      <c r="AL18">
        <f t="shared" si="10"/>
        <v>0</v>
      </c>
      <c r="AM18">
        <f>手工!O18</f>
        <v>0</v>
      </c>
      <c r="AN18">
        <f>VLOOKUP(A18,系统!D:T,17,0)</f>
        <v>0</v>
      </c>
      <c r="AO18">
        <f t="shared" si="11"/>
        <v>0</v>
      </c>
      <c r="AP18">
        <f>手工!W18</f>
        <v>33</v>
      </c>
      <c r="AQ18">
        <f>VLOOKUP(A18,系统!D:U,18,0)</f>
        <v>33</v>
      </c>
      <c r="AR18">
        <f t="shared" si="12"/>
        <v>0</v>
      </c>
      <c r="AS18">
        <f>手工!T18</f>
        <v>0</v>
      </c>
      <c r="AT18">
        <f>VLOOKUP(A18,系统!D:V,19,0)</f>
        <v>0</v>
      </c>
      <c r="AU18">
        <f t="shared" si="13"/>
        <v>0</v>
      </c>
      <c r="AW18">
        <f>手工!AD18</f>
        <v>0</v>
      </c>
      <c r="AX18">
        <f>VLOOKUP(A18,系统!D:X,21,0)</f>
        <v>0</v>
      </c>
      <c r="AY18">
        <f t="shared" si="14"/>
        <v>0</v>
      </c>
      <c r="AZ18">
        <f>手工!AE18</f>
        <v>0</v>
      </c>
      <c r="BA18">
        <f>VLOOKUP(A18,系统!D:Y,22,0)</f>
        <v>0</v>
      </c>
      <c r="BB18">
        <f t="shared" si="15"/>
        <v>0</v>
      </c>
      <c r="BC18">
        <f>手工!Y18</f>
        <v>0</v>
      </c>
      <c r="BD18">
        <f>VLOOKUP(A18,系统!D:AZ,49,0)</f>
        <v>0</v>
      </c>
      <c r="BE18">
        <f t="shared" si="16"/>
        <v>0</v>
      </c>
      <c r="BF18">
        <f>手工!AA18</f>
        <v>0</v>
      </c>
      <c r="BG18">
        <f>VLOOKUP(A18,系统!D:AY,48,0)</f>
        <v>0</v>
      </c>
      <c r="BH18">
        <f t="shared" si="17"/>
        <v>0</v>
      </c>
      <c r="BI18">
        <f>手工!Z18</f>
        <v>0</v>
      </c>
      <c r="BJ18">
        <f>VLOOKUP(A18,系统!D:AX,47,0)</f>
        <v>0</v>
      </c>
      <c r="BK18">
        <f t="shared" si="18"/>
        <v>0</v>
      </c>
      <c r="BL18">
        <f>手工!AF18</f>
        <v>6000</v>
      </c>
      <c r="BM18">
        <f>VLOOKUP(A18,系统!D:Z,23,0)</f>
        <v>6000</v>
      </c>
      <c r="BN18">
        <f t="shared" si="19"/>
        <v>0</v>
      </c>
    </row>
    <row r="19" spans="1:66">
      <c r="A19" s="5">
        <v>9000111</v>
      </c>
      <c r="B19" s="2" t="s">
        <v>138</v>
      </c>
      <c r="C19" s="2" t="s">
        <v>139</v>
      </c>
      <c r="D19">
        <f>手工!K19</f>
        <v>0</v>
      </c>
      <c r="E19">
        <f>VLOOKUP(A19,系统!D:G,4,0)</f>
        <v>0</v>
      </c>
      <c r="F19">
        <f t="shared" si="0"/>
        <v>0</v>
      </c>
      <c r="G19">
        <f>手工!J19</f>
        <v>4534</v>
      </c>
      <c r="H19">
        <f>VLOOKUP(A19,系统!D:H,5,0)</f>
        <v>4534</v>
      </c>
      <c r="I19">
        <f t="shared" si="1"/>
        <v>0</v>
      </c>
      <c r="J19">
        <f>手工!M19+手工!N19+手工!S19</f>
        <v>0</v>
      </c>
      <c r="K19">
        <f>VLOOKUP(A19,系统!D:I,6,0)</f>
        <v>0</v>
      </c>
      <c r="L19">
        <f t="shared" si="2"/>
        <v>0</v>
      </c>
      <c r="M19">
        <f>手工!L19</f>
        <v>0</v>
      </c>
      <c r="N19">
        <f>VLOOKUP(A19,系统!D:J,7,0)</f>
        <v>0</v>
      </c>
      <c r="O19">
        <f t="shared" si="3"/>
        <v>0</v>
      </c>
      <c r="P19">
        <f>手工!AB19</f>
        <v>0</v>
      </c>
      <c r="Q19">
        <f>VLOOKUP(A19,系统!D:K,8,0)</f>
        <v>0</v>
      </c>
      <c r="R19">
        <f t="shared" si="4"/>
        <v>0</v>
      </c>
      <c r="S19">
        <f>手工!AC19</f>
        <v>0</v>
      </c>
      <c r="T19">
        <f>VLOOKUP(A19,系统!D:L,9,0)</f>
        <v>0</v>
      </c>
      <c r="U19">
        <f t="shared" si="5"/>
        <v>0</v>
      </c>
      <c r="W19">
        <f>手工!P19</f>
        <v>0</v>
      </c>
      <c r="X19">
        <f>VLOOKUP(A19,系统!D:N,11,0)</f>
        <v>0</v>
      </c>
      <c r="Y19">
        <f t="shared" si="6"/>
        <v>0</v>
      </c>
      <c r="AA19">
        <f>手工!Q19</f>
        <v>0</v>
      </c>
      <c r="AB19">
        <f>VLOOKUP(A19,系统!D:P,13,0)</f>
        <v>0</v>
      </c>
      <c r="AC19">
        <f t="shared" si="7"/>
        <v>0</v>
      </c>
      <c r="AD19">
        <f>手工!R19</f>
        <v>0</v>
      </c>
      <c r="AE19">
        <f>VLOOKUP(A19,系统!D:Q,14,0)</f>
        <v>0</v>
      </c>
      <c r="AF19">
        <f t="shared" si="8"/>
        <v>0</v>
      </c>
      <c r="AG19">
        <f>手工!U19</f>
        <v>0</v>
      </c>
      <c r="AH19">
        <f>VLOOKUP(A19,系统!D:R,15,0)</f>
        <v>0</v>
      </c>
      <c r="AI19">
        <f t="shared" si="9"/>
        <v>0</v>
      </c>
      <c r="AJ19">
        <f>手工!V19</f>
        <v>300</v>
      </c>
      <c r="AK19">
        <f>VLOOKUP(A19,系统!D:S,16,0)</f>
        <v>300</v>
      </c>
      <c r="AL19">
        <f t="shared" si="10"/>
        <v>0</v>
      </c>
      <c r="AM19">
        <f>手工!O19</f>
        <v>0</v>
      </c>
      <c r="AN19">
        <f>VLOOKUP(A19,系统!D:T,17,0)</f>
        <v>0</v>
      </c>
      <c r="AO19">
        <f t="shared" si="11"/>
        <v>0</v>
      </c>
      <c r="AP19">
        <f>手工!W19</f>
        <v>33</v>
      </c>
      <c r="AQ19">
        <f>VLOOKUP(A19,系统!D:U,18,0)</f>
        <v>33</v>
      </c>
      <c r="AR19">
        <f t="shared" si="12"/>
        <v>0</v>
      </c>
      <c r="AS19">
        <f>手工!T19</f>
        <v>0</v>
      </c>
      <c r="AT19">
        <f>VLOOKUP(A19,系统!D:V,19,0)</f>
        <v>0</v>
      </c>
      <c r="AU19">
        <f t="shared" si="13"/>
        <v>0</v>
      </c>
      <c r="AW19">
        <f>手工!AD19</f>
        <v>0</v>
      </c>
      <c r="AX19">
        <f>VLOOKUP(A19,系统!D:X,21,0)</f>
        <v>0</v>
      </c>
      <c r="AY19">
        <f t="shared" si="14"/>
        <v>0</v>
      </c>
      <c r="AZ19">
        <f>手工!AE19</f>
        <v>0</v>
      </c>
      <c r="BA19">
        <f>VLOOKUP(A19,系统!D:Y,22,0)</f>
        <v>0</v>
      </c>
      <c r="BB19">
        <f t="shared" si="15"/>
        <v>0</v>
      </c>
      <c r="BC19">
        <f>手工!Y19</f>
        <v>0</v>
      </c>
      <c r="BD19">
        <f>VLOOKUP(A19,系统!D:AZ,49,0)</f>
        <v>0</v>
      </c>
      <c r="BE19">
        <f t="shared" si="16"/>
        <v>0</v>
      </c>
      <c r="BF19">
        <f>手工!AA19</f>
        <v>0</v>
      </c>
      <c r="BG19">
        <f>VLOOKUP(A19,系统!D:AY,48,0)</f>
        <v>0</v>
      </c>
      <c r="BH19">
        <f t="shared" si="17"/>
        <v>0</v>
      </c>
      <c r="BI19">
        <f>手工!Z19</f>
        <v>0</v>
      </c>
      <c r="BJ19">
        <f>VLOOKUP(A19,系统!D:AX,47,0)</f>
        <v>0</v>
      </c>
      <c r="BK19">
        <f t="shared" si="18"/>
        <v>0</v>
      </c>
      <c r="BL19">
        <f>手工!AF19</f>
        <v>4867</v>
      </c>
      <c r="BM19">
        <f>VLOOKUP(A19,系统!D:Z,23,0)</f>
        <v>4867</v>
      </c>
      <c r="BN19">
        <f t="shared" si="19"/>
        <v>0</v>
      </c>
    </row>
    <row r="20" spans="1:66">
      <c r="A20" s="5">
        <v>9000112</v>
      </c>
      <c r="B20" s="2" t="s">
        <v>143</v>
      </c>
      <c r="C20" s="2" t="s">
        <v>144</v>
      </c>
      <c r="D20">
        <f>手工!K20</f>
        <v>0</v>
      </c>
      <c r="E20">
        <f>VLOOKUP(A20,系统!D:G,4,0)</f>
        <v>0</v>
      </c>
      <c r="F20">
        <f t="shared" si="0"/>
        <v>0</v>
      </c>
      <c r="G20">
        <f>手工!J20</f>
        <v>4534</v>
      </c>
      <c r="H20">
        <f>VLOOKUP(A20,系统!D:H,5,0)</f>
        <v>4534</v>
      </c>
      <c r="I20">
        <f t="shared" si="1"/>
        <v>0</v>
      </c>
      <c r="J20">
        <f>手工!M20+手工!N20+手工!S20</f>
        <v>0</v>
      </c>
      <c r="K20">
        <f>VLOOKUP(A20,系统!D:I,6,0)</f>
        <v>0</v>
      </c>
      <c r="L20">
        <f t="shared" si="2"/>
        <v>0</v>
      </c>
      <c r="M20">
        <f>手工!L20</f>
        <v>0</v>
      </c>
      <c r="N20">
        <f>VLOOKUP(A20,系统!D:J,7,0)</f>
        <v>0</v>
      </c>
      <c r="O20">
        <f t="shared" si="3"/>
        <v>0</v>
      </c>
      <c r="P20">
        <f>手工!AB20</f>
        <v>0</v>
      </c>
      <c r="Q20">
        <f>VLOOKUP(A20,系统!D:K,8,0)</f>
        <v>0</v>
      </c>
      <c r="R20">
        <f t="shared" si="4"/>
        <v>0</v>
      </c>
      <c r="S20">
        <f>手工!AC20</f>
        <v>0</v>
      </c>
      <c r="T20">
        <f>VLOOKUP(A20,系统!D:L,9,0)</f>
        <v>0</v>
      </c>
      <c r="U20">
        <f t="shared" si="5"/>
        <v>0</v>
      </c>
      <c r="W20">
        <f>手工!P20</f>
        <v>0</v>
      </c>
      <c r="X20">
        <f>VLOOKUP(A20,系统!D:N,11,0)</f>
        <v>0</v>
      </c>
      <c r="Y20">
        <f t="shared" si="6"/>
        <v>0</v>
      </c>
      <c r="AA20">
        <f>手工!Q20</f>
        <v>0</v>
      </c>
      <c r="AB20">
        <f>VLOOKUP(A20,系统!D:P,13,0)</f>
        <v>0</v>
      </c>
      <c r="AC20">
        <f t="shared" si="7"/>
        <v>0</v>
      </c>
      <c r="AD20">
        <f>手工!R20</f>
        <v>0</v>
      </c>
      <c r="AE20">
        <f>VLOOKUP(A20,系统!D:Q,14,0)</f>
        <v>0</v>
      </c>
      <c r="AF20">
        <f t="shared" si="8"/>
        <v>0</v>
      </c>
      <c r="AG20">
        <f>手工!U20</f>
        <v>0</v>
      </c>
      <c r="AH20">
        <f>VLOOKUP(A20,系统!D:R,15,0)</f>
        <v>0</v>
      </c>
      <c r="AI20">
        <f t="shared" si="9"/>
        <v>0</v>
      </c>
      <c r="AJ20">
        <f>手工!V20</f>
        <v>300</v>
      </c>
      <c r="AK20">
        <f>VLOOKUP(A20,系统!D:S,16,0)</f>
        <v>300</v>
      </c>
      <c r="AL20">
        <f t="shared" si="10"/>
        <v>0</v>
      </c>
      <c r="AM20">
        <f>手工!O20</f>
        <v>0</v>
      </c>
      <c r="AN20">
        <f>VLOOKUP(A20,系统!D:T,17,0)</f>
        <v>0</v>
      </c>
      <c r="AO20">
        <f t="shared" si="11"/>
        <v>0</v>
      </c>
      <c r="AP20">
        <f>手工!W20</f>
        <v>33</v>
      </c>
      <c r="AQ20">
        <f>VLOOKUP(A20,系统!D:U,18,0)</f>
        <v>33</v>
      </c>
      <c r="AR20">
        <f t="shared" si="12"/>
        <v>0</v>
      </c>
      <c r="AS20">
        <f>手工!T20</f>
        <v>0</v>
      </c>
      <c r="AT20">
        <f>VLOOKUP(A20,系统!D:V,19,0)</f>
        <v>0</v>
      </c>
      <c r="AU20">
        <f t="shared" si="13"/>
        <v>0</v>
      </c>
      <c r="AW20">
        <f>手工!AD20</f>
        <v>0</v>
      </c>
      <c r="AX20">
        <f>VLOOKUP(A20,系统!D:X,21,0)</f>
        <v>0</v>
      </c>
      <c r="AY20">
        <f t="shared" si="14"/>
        <v>0</v>
      </c>
      <c r="AZ20">
        <f>手工!AE20</f>
        <v>0</v>
      </c>
      <c r="BA20">
        <f>VLOOKUP(A20,系统!D:Y,22,0)</f>
        <v>0</v>
      </c>
      <c r="BB20">
        <f t="shared" si="15"/>
        <v>0</v>
      </c>
      <c r="BC20">
        <f>手工!Y20</f>
        <v>0</v>
      </c>
      <c r="BD20">
        <f>VLOOKUP(A20,系统!D:AZ,49,0)</f>
        <v>0</v>
      </c>
      <c r="BE20">
        <f t="shared" si="16"/>
        <v>0</v>
      </c>
      <c r="BF20">
        <f>手工!AA20</f>
        <v>0</v>
      </c>
      <c r="BG20">
        <f>VLOOKUP(A20,系统!D:AY,48,0)</f>
        <v>0</v>
      </c>
      <c r="BH20">
        <f t="shared" si="17"/>
        <v>0</v>
      </c>
      <c r="BI20">
        <f>手工!Z20</f>
        <v>0</v>
      </c>
      <c r="BJ20">
        <f>VLOOKUP(A20,系统!D:AX,47,0)</f>
        <v>0</v>
      </c>
      <c r="BK20">
        <f t="shared" si="18"/>
        <v>0</v>
      </c>
      <c r="BL20">
        <f>手工!AF20</f>
        <v>4867</v>
      </c>
      <c r="BM20">
        <f>VLOOKUP(A20,系统!D:Z,23,0)</f>
        <v>4867</v>
      </c>
      <c r="BN20">
        <f t="shared" si="19"/>
        <v>0</v>
      </c>
    </row>
    <row r="21" spans="1:66">
      <c r="A21" s="5">
        <v>9000113</v>
      </c>
      <c r="B21" s="2" t="s">
        <v>147</v>
      </c>
      <c r="C21" s="2" t="s">
        <v>148</v>
      </c>
      <c r="D21">
        <f>手工!K21</f>
        <v>0</v>
      </c>
      <c r="E21">
        <f>VLOOKUP(A21,系统!D:G,4,0)</f>
        <v>0</v>
      </c>
      <c r="F21">
        <f t="shared" si="0"/>
        <v>0</v>
      </c>
      <c r="G21">
        <f>手工!J21</f>
        <v>6333</v>
      </c>
      <c r="H21">
        <f>VLOOKUP(A21,系统!D:H,5,0)</f>
        <v>6333</v>
      </c>
      <c r="I21">
        <f t="shared" si="1"/>
        <v>0</v>
      </c>
      <c r="J21">
        <f>手工!M21+手工!N21+手工!S21</f>
        <v>0</v>
      </c>
      <c r="K21">
        <f>VLOOKUP(A21,系统!D:I,6,0)</f>
        <v>0</v>
      </c>
      <c r="L21">
        <f t="shared" si="2"/>
        <v>0</v>
      </c>
      <c r="M21">
        <f>手工!L21</f>
        <v>0</v>
      </c>
      <c r="N21">
        <f>VLOOKUP(A21,系统!D:J,7,0)</f>
        <v>0</v>
      </c>
      <c r="O21">
        <f t="shared" si="3"/>
        <v>0</v>
      </c>
      <c r="P21">
        <f>手工!AB21</f>
        <v>0</v>
      </c>
      <c r="Q21">
        <f>VLOOKUP(A21,系统!D:K,8,0)</f>
        <v>0</v>
      </c>
      <c r="R21">
        <f t="shared" si="4"/>
        <v>0</v>
      </c>
      <c r="S21">
        <f>手工!AC21</f>
        <v>0</v>
      </c>
      <c r="T21">
        <f>VLOOKUP(A21,系统!D:L,9,0)</f>
        <v>0</v>
      </c>
      <c r="U21">
        <f t="shared" si="5"/>
        <v>0</v>
      </c>
      <c r="W21">
        <f>手工!P21</f>
        <v>0</v>
      </c>
      <c r="X21">
        <f>VLOOKUP(A21,系统!D:N,11,0)</f>
        <v>0</v>
      </c>
      <c r="Y21">
        <f t="shared" si="6"/>
        <v>0</v>
      </c>
      <c r="AA21">
        <f>手工!Q21</f>
        <v>0</v>
      </c>
      <c r="AB21">
        <f>VLOOKUP(A21,系统!D:P,13,0)</f>
        <v>0</v>
      </c>
      <c r="AC21">
        <f t="shared" si="7"/>
        <v>0</v>
      </c>
      <c r="AD21">
        <f>手工!R21</f>
        <v>0</v>
      </c>
      <c r="AE21">
        <f>VLOOKUP(A21,系统!D:Q,14,0)</f>
        <v>0</v>
      </c>
      <c r="AF21">
        <f t="shared" si="8"/>
        <v>0</v>
      </c>
      <c r="AG21">
        <f>手工!U21</f>
        <v>0</v>
      </c>
      <c r="AH21">
        <f>VLOOKUP(A21,系统!D:R,15,0)</f>
        <v>0</v>
      </c>
      <c r="AI21">
        <f t="shared" si="9"/>
        <v>0</v>
      </c>
      <c r="AJ21">
        <f>手工!V21</f>
        <v>300</v>
      </c>
      <c r="AK21">
        <f>VLOOKUP(A21,系统!D:S,16,0)</f>
        <v>300</v>
      </c>
      <c r="AL21">
        <f t="shared" si="10"/>
        <v>0</v>
      </c>
      <c r="AM21">
        <f>手工!O21</f>
        <v>0</v>
      </c>
      <c r="AN21">
        <f>VLOOKUP(A21,系统!D:T,17,0)</f>
        <v>0</v>
      </c>
      <c r="AO21">
        <f t="shared" si="11"/>
        <v>0</v>
      </c>
      <c r="AP21">
        <f>手工!W21</f>
        <v>33</v>
      </c>
      <c r="AQ21">
        <f>VLOOKUP(A21,系统!D:U,18,0)</f>
        <v>33</v>
      </c>
      <c r="AR21">
        <f t="shared" si="12"/>
        <v>0</v>
      </c>
      <c r="AS21">
        <f>手工!T21</f>
        <v>0</v>
      </c>
      <c r="AT21">
        <f>VLOOKUP(A21,系统!D:V,19,0)</f>
        <v>0</v>
      </c>
      <c r="AU21">
        <f t="shared" si="13"/>
        <v>0</v>
      </c>
      <c r="AW21">
        <f>手工!AD21</f>
        <v>0</v>
      </c>
      <c r="AX21">
        <f>VLOOKUP(A21,系统!D:X,21,0)</f>
        <v>0</v>
      </c>
      <c r="AY21">
        <f t="shared" si="14"/>
        <v>0</v>
      </c>
      <c r="AZ21">
        <f>手工!AE21</f>
        <v>0</v>
      </c>
      <c r="BA21">
        <f>VLOOKUP(A21,系统!D:Y,22,0)</f>
        <v>0</v>
      </c>
      <c r="BB21">
        <f t="shared" si="15"/>
        <v>0</v>
      </c>
      <c r="BC21">
        <f>手工!Y21</f>
        <v>0</v>
      </c>
      <c r="BD21">
        <f>VLOOKUP(A21,系统!D:AZ,49,0)</f>
        <v>0</v>
      </c>
      <c r="BE21">
        <f t="shared" si="16"/>
        <v>0</v>
      </c>
      <c r="BF21">
        <f>手工!AA21</f>
        <v>0</v>
      </c>
      <c r="BG21">
        <f>VLOOKUP(A21,系统!D:AY,48,0)</f>
        <v>0</v>
      </c>
      <c r="BH21">
        <f t="shared" si="17"/>
        <v>0</v>
      </c>
      <c r="BI21">
        <f>手工!Z21</f>
        <v>0</v>
      </c>
      <c r="BJ21">
        <f>VLOOKUP(A21,系统!D:AX,47,0)</f>
        <v>0</v>
      </c>
      <c r="BK21">
        <f t="shared" si="18"/>
        <v>0</v>
      </c>
      <c r="BL21">
        <f>手工!AF21</f>
        <v>6666</v>
      </c>
      <c r="BM21">
        <f>VLOOKUP(A21,系统!D:Z,23,0)</f>
        <v>6666</v>
      </c>
      <c r="BN21">
        <f t="shared" si="19"/>
        <v>0</v>
      </c>
    </row>
    <row r="22" spans="1:66">
      <c r="A22" s="5">
        <v>9000115</v>
      </c>
      <c r="B22" s="2" t="s">
        <v>151</v>
      </c>
      <c r="C22" s="2" t="s">
        <v>152</v>
      </c>
      <c r="D22">
        <f>手工!K22</f>
        <v>0</v>
      </c>
      <c r="E22">
        <f>VLOOKUP(A22,系统!D:G,4,0)</f>
        <v>0</v>
      </c>
      <c r="F22">
        <f t="shared" si="0"/>
        <v>0</v>
      </c>
      <c r="G22">
        <f>手工!J22</f>
        <v>4534</v>
      </c>
      <c r="H22">
        <f>VLOOKUP(A22,系统!D:H,5,0)</f>
        <v>4534</v>
      </c>
      <c r="I22">
        <f t="shared" si="1"/>
        <v>0</v>
      </c>
      <c r="J22">
        <f>手工!M22+手工!N22+手工!S22</f>
        <v>0</v>
      </c>
      <c r="K22">
        <f>VLOOKUP(A22,系统!D:I,6,0)</f>
        <v>0</v>
      </c>
      <c r="L22">
        <f t="shared" si="2"/>
        <v>0</v>
      </c>
      <c r="M22">
        <f>手工!L22</f>
        <v>0</v>
      </c>
      <c r="N22">
        <f>VLOOKUP(A22,系统!D:J,7,0)</f>
        <v>0</v>
      </c>
      <c r="O22">
        <f t="shared" si="3"/>
        <v>0</v>
      </c>
      <c r="P22">
        <f>手工!AB22</f>
        <v>0</v>
      </c>
      <c r="Q22">
        <f>VLOOKUP(A22,系统!D:K,8,0)</f>
        <v>0</v>
      </c>
      <c r="R22">
        <f t="shared" si="4"/>
        <v>0</v>
      </c>
      <c r="S22">
        <f>手工!AC22</f>
        <v>0</v>
      </c>
      <c r="T22">
        <f>VLOOKUP(A22,系统!D:L,9,0)</f>
        <v>0</v>
      </c>
      <c r="U22">
        <f t="shared" si="5"/>
        <v>0</v>
      </c>
      <c r="W22">
        <f>手工!P22</f>
        <v>0</v>
      </c>
      <c r="X22">
        <f>VLOOKUP(A22,系统!D:N,11,0)</f>
        <v>0</v>
      </c>
      <c r="Y22">
        <f t="shared" si="6"/>
        <v>0</v>
      </c>
      <c r="AA22">
        <f>手工!Q22</f>
        <v>0</v>
      </c>
      <c r="AB22">
        <f>VLOOKUP(A22,系统!D:P,13,0)</f>
        <v>0</v>
      </c>
      <c r="AC22">
        <f t="shared" si="7"/>
        <v>0</v>
      </c>
      <c r="AD22">
        <f>手工!R22</f>
        <v>0</v>
      </c>
      <c r="AE22">
        <f>VLOOKUP(A22,系统!D:Q,14,0)</f>
        <v>0</v>
      </c>
      <c r="AF22">
        <f t="shared" si="8"/>
        <v>0</v>
      </c>
      <c r="AG22">
        <f>手工!U22</f>
        <v>0</v>
      </c>
      <c r="AH22">
        <f>VLOOKUP(A22,系统!D:R,15,0)</f>
        <v>0</v>
      </c>
      <c r="AI22">
        <f t="shared" si="9"/>
        <v>0</v>
      </c>
      <c r="AJ22">
        <f>手工!V22</f>
        <v>300</v>
      </c>
      <c r="AK22">
        <f>VLOOKUP(A22,系统!D:S,16,0)</f>
        <v>300</v>
      </c>
      <c r="AL22">
        <f t="shared" si="10"/>
        <v>0</v>
      </c>
      <c r="AM22">
        <f>手工!O22</f>
        <v>0</v>
      </c>
      <c r="AN22">
        <f>VLOOKUP(A22,系统!D:T,17,0)</f>
        <v>0</v>
      </c>
      <c r="AO22">
        <f t="shared" si="11"/>
        <v>0</v>
      </c>
      <c r="AP22">
        <f>手工!W22</f>
        <v>33</v>
      </c>
      <c r="AQ22">
        <f>VLOOKUP(A22,系统!D:U,18,0)</f>
        <v>33</v>
      </c>
      <c r="AR22">
        <f t="shared" si="12"/>
        <v>0</v>
      </c>
      <c r="AS22">
        <f>手工!T22</f>
        <v>0</v>
      </c>
      <c r="AT22">
        <f>VLOOKUP(A22,系统!D:V,19,0)</f>
        <v>0</v>
      </c>
      <c r="AU22">
        <f t="shared" si="13"/>
        <v>0</v>
      </c>
      <c r="AW22">
        <f>手工!AD22</f>
        <v>0</v>
      </c>
      <c r="AX22">
        <f>VLOOKUP(A22,系统!D:X,21,0)</f>
        <v>0</v>
      </c>
      <c r="AY22">
        <f t="shared" si="14"/>
        <v>0</v>
      </c>
      <c r="AZ22">
        <f>手工!AE22</f>
        <v>0</v>
      </c>
      <c r="BA22">
        <f>VLOOKUP(A22,系统!D:Y,22,0)</f>
        <v>0</v>
      </c>
      <c r="BB22">
        <f t="shared" si="15"/>
        <v>0</v>
      </c>
      <c r="BC22">
        <f>手工!Y22</f>
        <v>0</v>
      </c>
      <c r="BD22">
        <f>VLOOKUP(A22,系统!D:AZ,49,0)</f>
        <v>0</v>
      </c>
      <c r="BE22">
        <f t="shared" si="16"/>
        <v>0</v>
      </c>
      <c r="BF22">
        <f>手工!AA22</f>
        <v>0</v>
      </c>
      <c r="BG22">
        <f>VLOOKUP(A22,系统!D:AY,48,0)</f>
        <v>0</v>
      </c>
      <c r="BH22">
        <f t="shared" si="17"/>
        <v>0</v>
      </c>
      <c r="BI22">
        <f>手工!Z22</f>
        <v>0</v>
      </c>
      <c r="BJ22">
        <f>VLOOKUP(A22,系统!D:AX,47,0)</f>
        <v>0</v>
      </c>
      <c r="BK22">
        <f t="shared" si="18"/>
        <v>0</v>
      </c>
      <c r="BL22">
        <f>手工!AF22</f>
        <v>4867</v>
      </c>
      <c r="BM22">
        <f>VLOOKUP(A22,系统!D:Z,23,0)</f>
        <v>4867</v>
      </c>
      <c r="BN22">
        <f t="shared" si="19"/>
        <v>0</v>
      </c>
    </row>
    <row r="23" spans="1:66">
      <c r="A23" s="5">
        <v>9000118</v>
      </c>
      <c r="B23" s="2" t="s">
        <v>156</v>
      </c>
      <c r="C23" s="2" t="s">
        <v>157</v>
      </c>
      <c r="D23">
        <f>手工!K23</f>
        <v>0</v>
      </c>
      <c r="E23">
        <f>VLOOKUP(A23,系统!D:G,4,0)</f>
        <v>0</v>
      </c>
      <c r="F23">
        <f t="shared" si="0"/>
        <v>0</v>
      </c>
      <c r="G23">
        <f>手工!J23</f>
        <v>6333</v>
      </c>
      <c r="H23">
        <f>VLOOKUP(A23,系统!D:H,5,0)</f>
        <v>6333</v>
      </c>
      <c r="I23">
        <f t="shared" si="1"/>
        <v>0</v>
      </c>
      <c r="J23">
        <f>手工!M23+手工!N23+手工!S23</f>
        <v>0</v>
      </c>
      <c r="K23">
        <f>VLOOKUP(A23,系统!D:I,6,0)</f>
        <v>0</v>
      </c>
      <c r="L23">
        <f t="shared" si="2"/>
        <v>0</v>
      </c>
      <c r="M23">
        <f>手工!L23</f>
        <v>0</v>
      </c>
      <c r="N23">
        <f>VLOOKUP(A23,系统!D:J,7,0)</f>
        <v>0</v>
      </c>
      <c r="O23">
        <f t="shared" si="3"/>
        <v>0</v>
      </c>
      <c r="P23">
        <f>手工!AB23</f>
        <v>0</v>
      </c>
      <c r="Q23">
        <f>VLOOKUP(A23,系统!D:K,8,0)</f>
        <v>0</v>
      </c>
      <c r="R23">
        <f t="shared" si="4"/>
        <v>0</v>
      </c>
      <c r="S23">
        <f>手工!AC23</f>
        <v>0</v>
      </c>
      <c r="T23">
        <f>VLOOKUP(A23,系统!D:L,9,0)</f>
        <v>0</v>
      </c>
      <c r="U23">
        <f t="shared" si="5"/>
        <v>0</v>
      </c>
      <c r="W23">
        <f>手工!P23</f>
        <v>0</v>
      </c>
      <c r="X23">
        <f>VLOOKUP(A23,系统!D:N,11,0)</f>
        <v>0</v>
      </c>
      <c r="Y23">
        <f t="shared" si="6"/>
        <v>0</v>
      </c>
      <c r="AA23">
        <f>手工!Q23</f>
        <v>0</v>
      </c>
      <c r="AB23">
        <f>VLOOKUP(A23,系统!D:P,13,0)</f>
        <v>0</v>
      </c>
      <c r="AC23">
        <f t="shared" si="7"/>
        <v>0</v>
      </c>
      <c r="AD23">
        <f>手工!R23</f>
        <v>0</v>
      </c>
      <c r="AE23">
        <f>VLOOKUP(A23,系统!D:Q,14,0)</f>
        <v>0</v>
      </c>
      <c r="AF23">
        <f t="shared" si="8"/>
        <v>0</v>
      </c>
      <c r="AG23">
        <f>手工!U23</f>
        <v>0</v>
      </c>
      <c r="AH23">
        <f>VLOOKUP(A23,系统!D:R,15,0)</f>
        <v>0</v>
      </c>
      <c r="AI23">
        <f t="shared" si="9"/>
        <v>0</v>
      </c>
      <c r="AJ23">
        <f>手工!V23</f>
        <v>300</v>
      </c>
      <c r="AK23">
        <f>VLOOKUP(A23,系统!D:S,16,0)</f>
        <v>300</v>
      </c>
      <c r="AL23">
        <f t="shared" si="10"/>
        <v>0</v>
      </c>
      <c r="AM23">
        <f>手工!O23</f>
        <v>0</v>
      </c>
      <c r="AN23">
        <f>VLOOKUP(A23,系统!D:T,17,0)</f>
        <v>0</v>
      </c>
      <c r="AO23">
        <f t="shared" si="11"/>
        <v>0</v>
      </c>
      <c r="AP23">
        <f>手工!W23</f>
        <v>33</v>
      </c>
      <c r="AQ23">
        <f>VLOOKUP(A23,系统!D:U,18,0)</f>
        <v>33</v>
      </c>
      <c r="AR23">
        <f t="shared" si="12"/>
        <v>0</v>
      </c>
      <c r="AS23">
        <f>手工!T23</f>
        <v>0</v>
      </c>
      <c r="AT23">
        <f>VLOOKUP(A23,系统!D:V,19,0)</f>
        <v>0</v>
      </c>
      <c r="AU23">
        <f t="shared" si="13"/>
        <v>0</v>
      </c>
      <c r="AW23">
        <f>手工!AD23</f>
        <v>0</v>
      </c>
      <c r="AX23">
        <f>VLOOKUP(A23,系统!D:X,21,0)</f>
        <v>0</v>
      </c>
      <c r="AY23">
        <f t="shared" si="14"/>
        <v>0</v>
      </c>
      <c r="AZ23">
        <f>手工!AE23</f>
        <v>0</v>
      </c>
      <c r="BA23">
        <f>VLOOKUP(A23,系统!D:Y,22,0)</f>
        <v>0</v>
      </c>
      <c r="BB23">
        <f t="shared" si="15"/>
        <v>0</v>
      </c>
      <c r="BC23">
        <f>手工!Y23</f>
        <v>0</v>
      </c>
      <c r="BD23">
        <f>VLOOKUP(A23,系统!D:AZ,49,0)</f>
        <v>0</v>
      </c>
      <c r="BE23">
        <f t="shared" si="16"/>
        <v>0</v>
      </c>
      <c r="BF23">
        <f>手工!AA23</f>
        <v>0</v>
      </c>
      <c r="BG23">
        <f>VLOOKUP(A23,系统!D:AY,48,0)</f>
        <v>0</v>
      </c>
      <c r="BH23">
        <f t="shared" si="17"/>
        <v>0</v>
      </c>
      <c r="BI23">
        <f>手工!Z23</f>
        <v>0</v>
      </c>
      <c r="BJ23">
        <f>VLOOKUP(A23,系统!D:AX,47,0)</f>
        <v>0</v>
      </c>
      <c r="BK23">
        <f t="shared" si="18"/>
        <v>0</v>
      </c>
      <c r="BL23">
        <f>手工!AF23</f>
        <v>6666</v>
      </c>
      <c r="BM23">
        <f>VLOOKUP(A23,系统!D:Z,23,0)</f>
        <v>6666</v>
      </c>
      <c r="BN23">
        <f t="shared" si="19"/>
        <v>0</v>
      </c>
    </row>
    <row r="24" spans="1:66">
      <c r="A24" s="5">
        <v>9000119</v>
      </c>
      <c r="B24" s="2" t="s">
        <v>161</v>
      </c>
      <c r="C24" s="2" t="s">
        <v>162</v>
      </c>
      <c r="D24">
        <f>手工!K24</f>
        <v>0</v>
      </c>
      <c r="E24">
        <f>VLOOKUP(A24,系统!D:G,4,0)</f>
        <v>0</v>
      </c>
      <c r="F24">
        <f t="shared" si="0"/>
        <v>0</v>
      </c>
      <c r="G24">
        <f>手工!J24</f>
        <v>4534</v>
      </c>
      <c r="H24">
        <f>VLOOKUP(A24,系统!D:H,5,0)</f>
        <v>4534</v>
      </c>
      <c r="I24">
        <f t="shared" si="1"/>
        <v>0</v>
      </c>
      <c r="J24">
        <f>手工!M24+手工!N24+手工!S24</f>
        <v>0</v>
      </c>
      <c r="K24">
        <f>VLOOKUP(A24,系统!D:I,6,0)</f>
        <v>0</v>
      </c>
      <c r="L24">
        <f t="shared" si="2"/>
        <v>0</v>
      </c>
      <c r="M24">
        <f>手工!L24</f>
        <v>0</v>
      </c>
      <c r="N24">
        <f>VLOOKUP(A24,系统!D:J,7,0)</f>
        <v>0</v>
      </c>
      <c r="O24">
        <f t="shared" si="3"/>
        <v>0</v>
      </c>
      <c r="P24">
        <f>手工!AB24</f>
        <v>0</v>
      </c>
      <c r="Q24">
        <f>VLOOKUP(A24,系统!D:K,8,0)</f>
        <v>0</v>
      </c>
      <c r="R24">
        <f t="shared" si="4"/>
        <v>0</v>
      </c>
      <c r="S24">
        <f>手工!AC24</f>
        <v>0</v>
      </c>
      <c r="T24">
        <f>VLOOKUP(A24,系统!D:L,9,0)</f>
        <v>0</v>
      </c>
      <c r="U24">
        <f t="shared" si="5"/>
        <v>0</v>
      </c>
      <c r="W24">
        <f>手工!P24</f>
        <v>0</v>
      </c>
      <c r="X24">
        <f>VLOOKUP(A24,系统!D:N,11,0)</f>
        <v>0</v>
      </c>
      <c r="Y24">
        <f t="shared" si="6"/>
        <v>0</v>
      </c>
      <c r="AA24">
        <f>手工!Q24</f>
        <v>0</v>
      </c>
      <c r="AB24">
        <f>VLOOKUP(A24,系统!D:P,13,0)</f>
        <v>0</v>
      </c>
      <c r="AC24">
        <f t="shared" si="7"/>
        <v>0</v>
      </c>
      <c r="AD24">
        <f>手工!R24</f>
        <v>0</v>
      </c>
      <c r="AE24">
        <f>VLOOKUP(A24,系统!D:Q,14,0)</f>
        <v>0</v>
      </c>
      <c r="AF24">
        <f t="shared" si="8"/>
        <v>0</v>
      </c>
      <c r="AG24">
        <f>手工!U24</f>
        <v>0</v>
      </c>
      <c r="AH24">
        <f>VLOOKUP(A24,系统!D:R,15,0)</f>
        <v>0</v>
      </c>
      <c r="AI24">
        <f t="shared" si="9"/>
        <v>0</v>
      </c>
      <c r="AJ24">
        <f>手工!V24</f>
        <v>300</v>
      </c>
      <c r="AK24">
        <f>VLOOKUP(A24,系统!D:S,16,0)</f>
        <v>300</v>
      </c>
      <c r="AL24">
        <f t="shared" si="10"/>
        <v>0</v>
      </c>
      <c r="AM24">
        <f>手工!O24</f>
        <v>0</v>
      </c>
      <c r="AN24">
        <f>VLOOKUP(A24,系统!D:T,17,0)</f>
        <v>0</v>
      </c>
      <c r="AO24">
        <f t="shared" si="11"/>
        <v>0</v>
      </c>
      <c r="AP24">
        <f>手工!W24</f>
        <v>33</v>
      </c>
      <c r="AQ24">
        <f>VLOOKUP(A24,系统!D:U,18,0)</f>
        <v>33</v>
      </c>
      <c r="AR24">
        <f t="shared" si="12"/>
        <v>0</v>
      </c>
      <c r="AS24">
        <f>手工!T24</f>
        <v>0</v>
      </c>
      <c r="AT24">
        <f>VLOOKUP(A24,系统!D:V,19,0)</f>
        <v>0</v>
      </c>
      <c r="AU24">
        <f t="shared" si="13"/>
        <v>0</v>
      </c>
      <c r="AW24">
        <f>手工!AD24</f>
        <v>0</v>
      </c>
      <c r="AX24">
        <f>VLOOKUP(A24,系统!D:X,21,0)</f>
        <v>0</v>
      </c>
      <c r="AY24">
        <f t="shared" si="14"/>
        <v>0</v>
      </c>
      <c r="AZ24">
        <f>手工!AE24</f>
        <v>0</v>
      </c>
      <c r="BA24">
        <f>VLOOKUP(A24,系统!D:Y,22,0)</f>
        <v>0</v>
      </c>
      <c r="BB24">
        <f t="shared" si="15"/>
        <v>0</v>
      </c>
      <c r="BC24">
        <f>手工!Y24</f>
        <v>0</v>
      </c>
      <c r="BD24">
        <f>VLOOKUP(A24,系统!D:AZ,49,0)</f>
        <v>0</v>
      </c>
      <c r="BE24">
        <f t="shared" si="16"/>
        <v>0</v>
      </c>
      <c r="BF24">
        <f>手工!AA24</f>
        <v>0</v>
      </c>
      <c r="BG24">
        <f>VLOOKUP(A24,系统!D:AY,48,0)</f>
        <v>0</v>
      </c>
      <c r="BH24">
        <f t="shared" si="17"/>
        <v>0</v>
      </c>
      <c r="BI24">
        <f>手工!Z24</f>
        <v>0</v>
      </c>
      <c r="BJ24">
        <f>VLOOKUP(A24,系统!D:AX,47,0)</f>
        <v>0</v>
      </c>
      <c r="BK24">
        <f t="shared" si="18"/>
        <v>0</v>
      </c>
      <c r="BL24">
        <f>手工!AF24</f>
        <v>4867</v>
      </c>
      <c r="BM24">
        <f>VLOOKUP(A24,系统!D:Z,23,0)</f>
        <v>4867</v>
      </c>
      <c r="BN24">
        <f t="shared" si="19"/>
        <v>0</v>
      </c>
    </row>
    <row r="25" spans="1:66">
      <c r="A25" s="5">
        <v>9000120</v>
      </c>
      <c r="B25" s="2" t="s">
        <v>165</v>
      </c>
      <c r="C25" s="2" t="s">
        <v>166</v>
      </c>
      <c r="D25">
        <f>手工!K25</f>
        <v>0</v>
      </c>
      <c r="E25">
        <f>VLOOKUP(A25,系统!D:G,4,0)</f>
        <v>0</v>
      </c>
      <c r="F25">
        <f t="shared" si="0"/>
        <v>0</v>
      </c>
      <c r="G25">
        <f>手工!J25</f>
        <v>4534</v>
      </c>
      <c r="H25">
        <f>VLOOKUP(A25,系统!D:H,5,0)</f>
        <v>4534</v>
      </c>
      <c r="I25">
        <f t="shared" si="1"/>
        <v>0</v>
      </c>
      <c r="J25">
        <f>手工!M25+手工!N25+手工!S25</f>
        <v>0</v>
      </c>
      <c r="K25">
        <f>VLOOKUP(A25,系统!D:I,6,0)</f>
        <v>0</v>
      </c>
      <c r="L25">
        <f t="shared" si="2"/>
        <v>0</v>
      </c>
      <c r="M25">
        <f>手工!L25</f>
        <v>0</v>
      </c>
      <c r="N25">
        <f>VLOOKUP(A25,系统!D:J,7,0)</f>
        <v>0</v>
      </c>
      <c r="O25">
        <f t="shared" si="3"/>
        <v>0</v>
      </c>
      <c r="P25">
        <f>手工!AB25</f>
        <v>0</v>
      </c>
      <c r="Q25">
        <f>VLOOKUP(A25,系统!D:K,8,0)</f>
        <v>0</v>
      </c>
      <c r="R25">
        <f t="shared" si="4"/>
        <v>0</v>
      </c>
      <c r="S25">
        <f>手工!AC25</f>
        <v>0</v>
      </c>
      <c r="T25">
        <f>VLOOKUP(A25,系统!D:L,9,0)</f>
        <v>0</v>
      </c>
      <c r="U25">
        <f t="shared" si="5"/>
        <v>0</v>
      </c>
      <c r="W25">
        <f>手工!P25</f>
        <v>0</v>
      </c>
      <c r="X25">
        <f>VLOOKUP(A25,系统!D:N,11,0)</f>
        <v>0</v>
      </c>
      <c r="Y25">
        <f t="shared" si="6"/>
        <v>0</v>
      </c>
      <c r="AA25">
        <f>手工!Q25</f>
        <v>0</v>
      </c>
      <c r="AB25">
        <f>VLOOKUP(A25,系统!D:P,13,0)</f>
        <v>0</v>
      </c>
      <c r="AC25">
        <f t="shared" si="7"/>
        <v>0</v>
      </c>
      <c r="AD25">
        <f>手工!R25</f>
        <v>0</v>
      </c>
      <c r="AE25">
        <f>VLOOKUP(A25,系统!D:Q,14,0)</f>
        <v>0</v>
      </c>
      <c r="AF25">
        <f t="shared" si="8"/>
        <v>0</v>
      </c>
      <c r="AG25">
        <f>手工!U25</f>
        <v>0</v>
      </c>
      <c r="AH25">
        <f>VLOOKUP(A25,系统!D:R,15,0)</f>
        <v>0</v>
      </c>
      <c r="AI25">
        <f t="shared" si="9"/>
        <v>0</v>
      </c>
      <c r="AJ25">
        <f>手工!V25</f>
        <v>300</v>
      </c>
      <c r="AK25">
        <f>VLOOKUP(A25,系统!D:S,16,0)</f>
        <v>300</v>
      </c>
      <c r="AL25">
        <f t="shared" si="10"/>
        <v>0</v>
      </c>
      <c r="AM25">
        <f>手工!O25</f>
        <v>0</v>
      </c>
      <c r="AN25">
        <f>VLOOKUP(A25,系统!D:T,17,0)</f>
        <v>0</v>
      </c>
      <c r="AO25">
        <f t="shared" si="11"/>
        <v>0</v>
      </c>
      <c r="AP25">
        <f>手工!W25</f>
        <v>33</v>
      </c>
      <c r="AQ25">
        <f>VLOOKUP(A25,系统!D:U,18,0)</f>
        <v>33</v>
      </c>
      <c r="AR25">
        <f t="shared" si="12"/>
        <v>0</v>
      </c>
      <c r="AS25">
        <f>手工!T25</f>
        <v>0</v>
      </c>
      <c r="AT25">
        <f>VLOOKUP(A25,系统!D:V,19,0)</f>
        <v>0</v>
      </c>
      <c r="AU25">
        <f t="shared" si="13"/>
        <v>0</v>
      </c>
      <c r="AW25">
        <f>手工!AD25</f>
        <v>0</v>
      </c>
      <c r="AX25">
        <f>VLOOKUP(A25,系统!D:X,21,0)</f>
        <v>0</v>
      </c>
      <c r="AY25">
        <f t="shared" si="14"/>
        <v>0</v>
      </c>
      <c r="AZ25">
        <f>手工!AE25</f>
        <v>0</v>
      </c>
      <c r="BA25">
        <f>VLOOKUP(A25,系统!D:Y,22,0)</f>
        <v>0</v>
      </c>
      <c r="BB25">
        <f t="shared" si="15"/>
        <v>0</v>
      </c>
      <c r="BC25">
        <f>手工!Y25</f>
        <v>0</v>
      </c>
      <c r="BD25">
        <f>VLOOKUP(A25,系统!D:AZ,49,0)</f>
        <v>0</v>
      </c>
      <c r="BE25">
        <f t="shared" si="16"/>
        <v>0</v>
      </c>
      <c r="BF25">
        <f>手工!AA25</f>
        <v>0</v>
      </c>
      <c r="BG25">
        <f>VLOOKUP(A25,系统!D:AY,48,0)</f>
        <v>0</v>
      </c>
      <c r="BH25">
        <f t="shared" si="17"/>
        <v>0</v>
      </c>
      <c r="BI25">
        <f>手工!Z25</f>
        <v>0</v>
      </c>
      <c r="BJ25">
        <f>VLOOKUP(A25,系统!D:AX,47,0)</f>
        <v>0</v>
      </c>
      <c r="BK25">
        <f t="shared" si="18"/>
        <v>0</v>
      </c>
      <c r="BL25">
        <f>手工!AF25</f>
        <v>4867</v>
      </c>
      <c r="BM25">
        <f>VLOOKUP(A25,系统!D:Z,23,0)</f>
        <v>4867</v>
      </c>
      <c r="BN25">
        <f t="shared" si="19"/>
        <v>0</v>
      </c>
    </row>
    <row r="26" spans="1:66">
      <c r="A26" s="5">
        <v>9000121</v>
      </c>
      <c r="B26" s="2" t="s">
        <v>169</v>
      </c>
      <c r="C26" s="2" t="s">
        <v>170</v>
      </c>
      <c r="D26">
        <f>手工!K26</f>
        <v>0</v>
      </c>
      <c r="E26">
        <f>VLOOKUP(A26,系统!D:G,4,0)</f>
        <v>0</v>
      </c>
      <c r="F26">
        <f t="shared" si="0"/>
        <v>0</v>
      </c>
      <c r="G26">
        <f>手工!J26</f>
        <v>5667</v>
      </c>
      <c r="H26">
        <f>VLOOKUP(A26,系统!D:H,5,0)</f>
        <v>5667</v>
      </c>
      <c r="I26">
        <f t="shared" si="1"/>
        <v>0</v>
      </c>
      <c r="J26">
        <f>手工!M26+手工!N26+手工!S26</f>
        <v>0</v>
      </c>
      <c r="K26">
        <f>VLOOKUP(A26,系统!D:I,6,0)</f>
        <v>0</v>
      </c>
      <c r="L26">
        <f t="shared" si="2"/>
        <v>0</v>
      </c>
      <c r="M26">
        <f>手工!L26</f>
        <v>0</v>
      </c>
      <c r="N26">
        <f>VLOOKUP(A26,系统!D:J,7,0)</f>
        <v>0</v>
      </c>
      <c r="O26">
        <f t="shared" si="3"/>
        <v>0</v>
      </c>
      <c r="P26">
        <f>手工!AB26</f>
        <v>0</v>
      </c>
      <c r="Q26">
        <f>VLOOKUP(A26,系统!D:K,8,0)</f>
        <v>0</v>
      </c>
      <c r="R26">
        <f t="shared" si="4"/>
        <v>0</v>
      </c>
      <c r="S26">
        <f>手工!AC26</f>
        <v>0</v>
      </c>
      <c r="T26">
        <f>VLOOKUP(A26,系统!D:L,9,0)</f>
        <v>0</v>
      </c>
      <c r="U26">
        <f t="shared" si="5"/>
        <v>0</v>
      </c>
      <c r="W26">
        <f>手工!P26</f>
        <v>0</v>
      </c>
      <c r="X26">
        <f>VLOOKUP(A26,系统!D:N,11,0)</f>
        <v>0</v>
      </c>
      <c r="Y26">
        <f t="shared" si="6"/>
        <v>0</v>
      </c>
      <c r="AA26">
        <f>手工!Q26</f>
        <v>0</v>
      </c>
      <c r="AB26">
        <f>VLOOKUP(A26,系统!D:P,13,0)</f>
        <v>0</v>
      </c>
      <c r="AC26">
        <f t="shared" si="7"/>
        <v>0</v>
      </c>
      <c r="AD26">
        <f>手工!R26</f>
        <v>0</v>
      </c>
      <c r="AE26">
        <f>VLOOKUP(A26,系统!D:Q,14,0)</f>
        <v>0</v>
      </c>
      <c r="AF26">
        <f t="shared" si="8"/>
        <v>0</v>
      </c>
      <c r="AG26">
        <f>手工!U26</f>
        <v>0</v>
      </c>
      <c r="AH26">
        <f>VLOOKUP(A26,系统!D:R,15,0)</f>
        <v>0</v>
      </c>
      <c r="AI26">
        <f t="shared" si="9"/>
        <v>0</v>
      </c>
      <c r="AJ26">
        <f>手工!V26</f>
        <v>300</v>
      </c>
      <c r="AK26">
        <f>VLOOKUP(A26,系统!D:S,16,0)</f>
        <v>300</v>
      </c>
      <c r="AL26">
        <f t="shared" si="10"/>
        <v>0</v>
      </c>
      <c r="AM26">
        <f>手工!O26</f>
        <v>0</v>
      </c>
      <c r="AN26">
        <f>VLOOKUP(A26,系统!D:T,17,0)</f>
        <v>0</v>
      </c>
      <c r="AO26">
        <f t="shared" si="11"/>
        <v>0</v>
      </c>
      <c r="AP26">
        <f>手工!W26</f>
        <v>33</v>
      </c>
      <c r="AQ26">
        <f>VLOOKUP(A26,系统!D:U,18,0)</f>
        <v>33</v>
      </c>
      <c r="AR26">
        <f t="shared" si="12"/>
        <v>0</v>
      </c>
      <c r="AS26">
        <f>手工!T26</f>
        <v>0</v>
      </c>
      <c r="AT26">
        <f>VLOOKUP(A26,系统!D:V,19,0)</f>
        <v>0</v>
      </c>
      <c r="AU26">
        <f t="shared" si="13"/>
        <v>0</v>
      </c>
      <c r="AW26">
        <f>手工!AD26</f>
        <v>0</v>
      </c>
      <c r="AX26">
        <f>VLOOKUP(A26,系统!D:X,21,0)</f>
        <v>0</v>
      </c>
      <c r="AY26">
        <f t="shared" si="14"/>
        <v>0</v>
      </c>
      <c r="AZ26">
        <f>手工!AE26</f>
        <v>0</v>
      </c>
      <c r="BA26">
        <f>VLOOKUP(A26,系统!D:Y,22,0)</f>
        <v>0</v>
      </c>
      <c r="BB26">
        <f t="shared" si="15"/>
        <v>0</v>
      </c>
      <c r="BC26">
        <f>手工!Y26</f>
        <v>0</v>
      </c>
      <c r="BD26">
        <f>VLOOKUP(A26,系统!D:AZ,49,0)</f>
        <v>0</v>
      </c>
      <c r="BE26">
        <f t="shared" si="16"/>
        <v>0</v>
      </c>
      <c r="BF26">
        <f>手工!AA26</f>
        <v>0</v>
      </c>
      <c r="BG26">
        <f>VLOOKUP(A26,系统!D:AY,48,0)</f>
        <v>0</v>
      </c>
      <c r="BH26">
        <f t="shared" si="17"/>
        <v>0</v>
      </c>
      <c r="BI26">
        <f>手工!Z26</f>
        <v>0</v>
      </c>
      <c r="BJ26">
        <f>VLOOKUP(A26,系统!D:AX,47,0)</f>
        <v>0</v>
      </c>
      <c r="BK26">
        <f t="shared" si="18"/>
        <v>0</v>
      </c>
      <c r="BL26">
        <f>手工!AF26</f>
        <v>6000</v>
      </c>
      <c r="BM26">
        <f>VLOOKUP(A26,系统!D:Z,23,0)</f>
        <v>6000</v>
      </c>
      <c r="BN26">
        <f t="shared" si="19"/>
        <v>0</v>
      </c>
    </row>
    <row r="27" spans="1:66">
      <c r="A27" s="5">
        <v>9000123</v>
      </c>
      <c r="B27" s="2" t="s">
        <v>173</v>
      </c>
      <c r="C27" s="2" t="s">
        <v>174</v>
      </c>
      <c r="D27">
        <f>手工!K27</f>
        <v>0</v>
      </c>
      <c r="E27">
        <f>VLOOKUP(A27,系统!D:G,4,0)</f>
        <v>0</v>
      </c>
      <c r="F27">
        <f t="shared" si="0"/>
        <v>0</v>
      </c>
      <c r="G27">
        <f>手工!J27</f>
        <v>4534</v>
      </c>
      <c r="H27">
        <f>VLOOKUP(A27,系统!D:H,5,0)</f>
        <v>4534</v>
      </c>
      <c r="I27">
        <f t="shared" si="1"/>
        <v>0</v>
      </c>
      <c r="J27">
        <f>手工!M27+手工!N27+手工!S27</f>
        <v>0</v>
      </c>
      <c r="K27">
        <f>VLOOKUP(A27,系统!D:I,6,0)</f>
        <v>0</v>
      </c>
      <c r="L27">
        <f t="shared" si="2"/>
        <v>0</v>
      </c>
      <c r="M27">
        <f>手工!L27</f>
        <v>0</v>
      </c>
      <c r="N27">
        <f>VLOOKUP(A27,系统!D:J,7,0)</f>
        <v>0</v>
      </c>
      <c r="O27">
        <f t="shared" si="3"/>
        <v>0</v>
      </c>
      <c r="P27">
        <f>手工!AB27</f>
        <v>0</v>
      </c>
      <c r="Q27">
        <f>VLOOKUP(A27,系统!D:K,8,0)</f>
        <v>0</v>
      </c>
      <c r="R27">
        <f t="shared" si="4"/>
        <v>0</v>
      </c>
      <c r="S27">
        <f>手工!AC27</f>
        <v>0</v>
      </c>
      <c r="T27">
        <f>VLOOKUP(A27,系统!D:L,9,0)</f>
        <v>0</v>
      </c>
      <c r="U27">
        <f t="shared" si="5"/>
        <v>0</v>
      </c>
      <c r="W27">
        <f>手工!P27</f>
        <v>0</v>
      </c>
      <c r="X27">
        <f>VLOOKUP(A27,系统!D:N,11,0)</f>
        <v>0</v>
      </c>
      <c r="Y27">
        <f t="shared" si="6"/>
        <v>0</v>
      </c>
      <c r="AA27">
        <f>手工!Q27</f>
        <v>0</v>
      </c>
      <c r="AB27">
        <f>VLOOKUP(A27,系统!D:P,13,0)</f>
        <v>0</v>
      </c>
      <c r="AC27">
        <f t="shared" si="7"/>
        <v>0</v>
      </c>
      <c r="AD27">
        <f>手工!R27</f>
        <v>0</v>
      </c>
      <c r="AE27">
        <f>VLOOKUP(A27,系统!D:Q,14,0)</f>
        <v>0</v>
      </c>
      <c r="AF27">
        <f t="shared" si="8"/>
        <v>0</v>
      </c>
      <c r="AG27">
        <f>手工!U27</f>
        <v>0</v>
      </c>
      <c r="AH27">
        <f>VLOOKUP(A27,系统!D:R,15,0)</f>
        <v>0</v>
      </c>
      <c r="AI27">
        <f t="shared" si="9"/>
        <v>0</v>
      </c>
      <c r="AJ27">
        <f>手工!V27</f>
        <v>300</v>
      </c>
      <c r="AK27">
        <f>VLOOKUP(A27,系统!D:S,16,0)</f>
        <v>300</v>
      </c>
      <c r="AL27">
        <f t="shared" si="10"/>
        <v>0</v>
      </c>
      <c r="AM27">
        <f>手工!O27</f>
        <v>0</v>
      </c>
      <c r="AN27">
        <f>VLOOKUP(A27,系统!D:T,17,0)</f>
        <v>0</v>
      </c>
      <c r="AO27">
        <f t="shared" si="11"/>
        <v>0</v>
      </c>
      <c r="AP27">
        <f>手工!W27</f>
        <v>33</v>
      </c>
      <c r="AQ27">
        <f>VLOOKUP(A27,系统!D:U,18,0)</f>
        <v>33</v>
      </c>
      <c r="AR27">
        <f t="shared" si="12"/>
        <v>0</v>
      </c>
      <c r="AS27">
        <f>手工!T27</f>
        <v>0</v>
      </c>
      <c r="AT27">
        <f>VLOOKUP(A27,系统!D:V,19,0)</f>
        <v>0</v>
      </c>
      <c r="AU27">
        <f t="shared" si="13"/>
        <v>0</v>
      </c>
      <c r="AW27">
        <f>手工!AD27</f>
        <v>0</v>
      </c>
      <c r="AX27">
        <f>VLOOKUP(A27,系统!D:X,21,0)</f>
        <v>0</v>
      </c>
      <c r="AY27">
        <f t="shared" si="14"/>
        <v>0</v>
      </c>
      <c r="AZ27">
        <f>手工!AE27</f>
        <v>0</v>
      </c>
      <c r="BA27">
        <f>VLOOKUP(A27,系统!D:Y,22,0)</f>
        <v>0</v>
      </c>
      <c r="BB27">
        <f t="shared" si="15"/>
        <v>0</v>
      </c>
      <c r="BC27">
        <f>手工!Y27</f>
        <v>0</v>
      </c>
      <c r="BD27">
        <f>VLOOKUP(A27,系统!D:AZ,49,0)</f>
        <v>0</v>
      </c>
      <c r="BE27">
        <f t="shared" si="16"/>
        <v>0</v>
      </c>
      <c r="BF27">
        <f>手工!AA27</f>
        <v>0</v>
      </c>
      <c r="BG27">
        <f>VLOOKUP(A27,系统!D:AY,48,0)</f>
        <v>0</v>
      </c>
      <c r="BH27">
        <f t="shared" si="17"/>
        <v>0</v>
      </c>
      <c r="BI27">
        <f>手工!Z27</f>
        <v>0</v>
      </c>
      <c r="BJ27">
        <f>VLOOKUP(A27,系统!D:AX,47,0)</f>
        <v>0</v>
      </c>
      <c r="BK27">
        <f t="shared" si="18"/>
        <v>0</v>
      </c>
      <c r="BL27">
        <f>手工!AF27</f>
        <v>4867</v>
      </c>
      <c r="BM27">
        <f>VLOOKUP(A27,系统!D:Z,23,0)</f>
        <v>4867</v>
      </c>
      <c r="BN27">
        <f t="shared" si="19"/>
        <v>0</v>
      </c>
    </row>
    <row r="28" spans="1:66">
      <c r="A28" s="5">
        <v>9000124</v>
      </c>
      <c r="B28" s="2" t="s">
        <v>178</v>
      </c>
      <c r="C28" s="2" t="s">
        <v>179</v>
      </c>
      <c r="D28">
        <f>手工!K28</f>
        <v>2124</v>
      </c>
      <c r="E28">
        <f>VLOOKUP(A28,系统!D:G,4,0)</f>
        <v>2124</v>
      </c>
      <c r="F28">
        <f t="shared" si="0"/>
        <v>0</v>
      </c>
      <c r="G28">
        <f>手工!J28</f>
        <v>0</v>
      </c>
      <c r="H28">
        <f>VLOOKUP(A28,系统!D:H,5,0)</f>
        <v>0</v>
      </c>
      <c r="I28">
        <f t="shared" si="1"/>
        <v>0</v>
      </c>
      <c r="J28">
        <f>手工!M28+手工!N28+手工!S28</f>
        <v>12</v>
      </c>
      <c r="K28">
        <f>VLOOKUP(A28,系统!D:I,6,0)</f>
        <v>12</v>
      </c>
      <c r="L28">
        <f t="shared" si="2"/>
        <v>0</v>
      </c>
      <c r="M28">
        <f>手工!L28</f>
        <v>195.31</v>
      </c>
      <c r="N28">
        <f>VLOOKUP(A28,系统!D:J,7,0)</f>
        <v>195.31</v>
      </c>
      <c r="O28">
        <f t="shared" si="3"/>
        <v>0</v>
      </c>
      <c r="P28">
        <f>手工!AB28</f>
        <v>80</v>
      </c>
      <c r="Q28">
        <f>VLOOKUP(A28,系统!D:K,8,0)</f>
        <v>80</v>
      </c>
      <c r="R28">
        <f t="shared" si="4"/>
        <v>0</v>
      </c>
      <c r="S28">
        <f>手工!AC28</f>
        <v>0</v>
      </c>
      <c r="T28">
        <f>VLOOKUP(A28,系统!D:L,9,0)</f>
        <v>0</v>
      </c>
      <c r="U28">
        <f t="shared" si="5"/>
        <v>0</v>
      </c>
      <c r="W28">
        <f>手工!P28</f>
        <v>0</v>
      </c>
      <c r="X28">
        <f>VLOOKUP(A28,系统!D:N,11,0)</f>
        <v>0</v>
      </c>
      <c r="Y28">
        <f t="shared" si="6"/>
        <v>0</v>
      </c>
      <c r="AA28">
        <f>手工!Q28</f>
        <v>0</v>
      </c>
      <c r="AB28">
        <f>VLOOKUP(A28,系统!D:P,13,0)</f>
        <v>0</v>
      </c>
      <c r="AC28">
        <f t="shared" si="7"/>
        <v>0</v>
      </c>
      <c r="AD28">
        <f>手工!R28</f>
        <v>0</v>
      </c>
      <c r="AE28">
        <f>VLOOKUP(A28,系统!D:Q,14,0)</f>
        <v>0</v>
      </c>
      <c r="AF28">
        <f t="shared" si="8"/>
        <v>0</v>
      </c>
      <c r="AG28">
        <f>手工!U28</f>
        <v>100</v>
      </c>
      <c r="AH28">
        <f>VLOOKUP(A28,系统!D:R,15,0)</f>
        <v>100</v>
      </c>
      <c r="AI28">
        <f t="shared" si="9"/>
        <v>0</v>
      </c>
      <c r="AJ28">
        <f>手工!V28</f>
        <v>300</v>
      </c>
      <c r="AK28">
        <f>VLOOKUP(A28,系统!D:S,16,0)</f>
        <v>300</v>
      </c>
      <c r="AL28">
        <f t="shared" si="10"/>
        <v>0</v>
      </c>
      <c r="AM28">
        <f>手工!O28</f>
        <v>0</v>
      </c>
      <c r="AN28">
        <f>VLOOKUP(A28,系统!D:T,17,0)</f>
        <v>0</v>
      </c>
      <c r="AO28">
        <f t="shared" si="11"/>
        <v>0</v>
      </c>
      <c r="AP28">
        <f>手工!W28</f>
        <v>33</v>
      </c>
      <c r="AQ28">
        <f>VLOOKUP(A28,系统!D:U,18,0)</f>
        <v>33</v>
      </c>
      <c r="AR28">
        <f t="shared" si="12"/>
        <v>0</v>
      </c>
      <c r="AS28">
        <f>手工!T28</f>
        <v>800</v>
      </c>
      <c r="AT28">
        <f>VLOOKUP(A28,系统!D:V,19,0)</f>
        <v>800</v>
      </c>
      <c r="AU28">
        <f t="shared" si="13"/>
        <v>0</v>
      </c>
      <c r="AW28">
        <f>手工!AD28</f>
        <v>1447.17</v>
      </c>
      <c r="AX28">
        <f>VLOOKUP(A28,系统!D:X,21,0)</f>
        <v>1447.17</v>
      </c>
      <c r="AY28">
        <f t="shared" si="14"/>
        <v>0</v>
      </c>
      <c r="AZ28">
        <f>手工!AE28</f>
        <v>0</v>
      </c>
      <c r="BA28">
        <f>VLOOKUP(A28,系统!D:Y,22,0)</f>
        <v>0</v>
      </c>
      <c r="BB28">
        <f t="shared" si="15"/>
        <v>0</v>
      </c>
      <c r="BC28">
        <f>手工!Y28</f>
        <v>0</v>
      </c>
      <c r="BD28">
        <f>VLOOKUP(A28,系统!D:AZ,49,0)</f>
        <v>0</v>
      </c>
      <c r="BE28">
        <f t="shared" si="16"/>
        <v>0</v>
      </c>
      <c r="BF28">
        <f>手工!AA28</f>
        <v>0</v>
      </c>
      <c r="BG28">
        <f>VLOOKUP(A28,系统!D:AY,48,0)</f>
        <v>0</v>
      </c>
      <c r="BH28">
        <f t="shared" si="17"/>
        <v>0</v>
      </c>
      <c r="BI28">
        <f>手工!Z28</f>
        <v>0</v>
      </c>
      <c r="BJ28">
        <f>VLOOKUP(A28,系统!D:AX,47,0)</f>
        <v>0</v>
      </c>
      <c r="BK28">
        <f t="shared" si="18"/>
        <v>0</v>
      </c>
      <c r="BL28">
        <f>手工!AF28</f>
        <v>5091.48</v>
      </c>
      <c r="BM28">
        <f>VLOOKUP(A28,系统!D:Z,23,0)</f>
        <v>5091.48</v>
      </c>
      <c r="BN28">
        <f t="shared" si="19"/>
        <v>0</v>
      </c>
    </row>
    <row r="29" spans="1:66">
      <c r="A29" s="5">
        <v>9000125</v>
      </c>
      <c r="B29" s="2" t="s">
        <v>183</v>
      </c>
      <c r="C29" s="2" t="s">
        <v>184</v>
      </c>
      <c r="D29">
        <f>手工!K29</f>
        <v>0</v>
      </c>
      <c r="E29">
        <f>VLOOKUP(A29,系统!D:G,4,0)</f>
        <v>0</v>
      </c>
      <c r="F29">
        <f t="shared" si="0"/>
        <v>0</v>
      </c>
      <c r="G29">
        <f>手工!J29</f>
        <v>5667</v>
      </c>
      <c r="H29">
        <f>VLOOKUP(A29,系统!D:H,5,0)</f>
        <v>5667</v>
      </c>
      <c r="I29">
        <f t="shared" si="1"/>
        <v>0</v>
      </c>
      <c r="J29">
        <f>手工!M29+手工!N29+手工!S29</f>
        <v>0</v>
      </c>
      <c r="K29">
        <f>VLOOKUP(A29,系统!D:I,6,0)</f>
        <v>0</v>
      </c>
      <c r="L29">
        <f t="shared" si="2"/>
        <v>0</v>
      </c>
      <c r="M29">
        <f>手工!L29</f>
        <v>0</v>
      </c>
      <c r="N29">
        <f>VLOOKUP(A29,系统!D:J,7,0)</f>
        <v>0</v>
      </c>
      <c r="O29">
        <f t="shared" si="3"/>
        <v>0</v>
      </c>
      <c r="P29">
        <f>手工!AB29</f>
        <v>0</v>
      </c>
      <c r="Q29">
        <f>VLOOKUP(A29,系统!D:K,8,0)</f>
        <v>0</v>
      </c>
      <c r="R29">
        <f t="shared" si="4"/>
        <v>0</v>
      </c>
      <c r="S29">
        <f>手工!AC29</f>
        <v>0</v>
      </c>
      <c r="T29">
        <f>VLOOKUP(A29,系统!D:L,9,0)</f>
        <v>0</v>
      </c>
      <c r="U29">
        <f t="shared" si="5"/>
        <v>0</v>
      </c>
      <c r="W29">
        <f>手工!P29</f>
        <v>0</v>
      </c>
      <c r="X29">
        <f>VLOOKUP(A29,系统!D:N,11,0)</f>
        <v>0</v>
      </c>
      <c r="Y29">
        <f t="shared" si="6"/>
        <v>0</v>
      </c>
      <c r="AA29">
        <f>手工!Q29</f>
        <v>0</v>
      </c>
      <c r="AB29">
        <f>VLOOKUP(A29,系统!D:P,13,0)</f>
        <v>0</v>
      </c>
      <c r="AC29">
        <f t="shared" si="7"/>
        <v>0</v>
      </c>
      <c r="AD29">
        <f>手工!R29</f>
        <v>0</v>
      </c>
      <c r="AE29">
        <f>VLOOKUP(A29,系统!D:Q,14,0)</f>
        <v>0</v>
      </c>
      <c r="AF29">
        <f t="shared" si="8"/>
        <v>0</v>
      </c>
      <c r="AG29">
        <f>手工!U29</f>
        <v>0</v>
      </c>
      <c r="AH29">
        <f>VLOOKUP(A29,系统!D:R,15,0)</f>
        <v>0</v>
      </c>
      <c r="AI29">
        <f t="shared" si="9"/>
        <v>0</v>
      </c>
      <c r="AJ29">
        <f>手工!V29</f>
        <v>300</v>
      </c>
      <c r="AK29">
        <f>VLOOKUP(A29,系统!D:S,16,0)</f>
        <v>300</v>
      </c>
      <c r="AL29">
        <f t="shared" si="10"/>
        <v>0</v>
      </c>
      <c r="AM29">
        <f>手工!O29</f>
        <v>0</v>
      </c>
      <c r="AN29">
        <f>VLOOKUP(A29,系统!D:T,17,0)</f>
        <v>0</v>
      </c>
      <c r="AO29">
        <f t="shared" si="11"/>
        <v>0</v>
      </c>
      <c r="AP29">
        <f>手工!W29</f>
        <v>33</v>
      </c>
      <c r="AQ29">
        <f>VLOOKUP(A29,系统!D:U,18,0)</f>
        <v>33</v>
      </c>
      <c r="AR29">
        <f t="shared" si="12"/>
        <v>0</v>
      </c>
      <c r="AS29">
        <f>手工!T29</f>
        <v>0</v>
      </c>
      <c r="AT29">
        <f>VLOOKUP(A29,系统!D:V,19,0)</f>
        <v>0</v>
      </c>
      <c r="AU29">
        <f t="shared" si="13"/>
        <v>0</v>
      </c>
      <c r="AW29">
        <f>手工!AD29</f>
        <v>0</v>
      </c>
      <c r="AX29">
        <f>VLOOKUP(A29,系统!D:X,21,0)</f>
        <v>0</v>
      </c>
      <c r="AY29">
        <f t="shared" si="14"/>
        <v>0</v>
      </c>
      <c r="AZ29">
        <f>手工!AE29</f>
        <v>0</v>
      </c>
      <c r="BA29">
        <f>VLOOKUP(A29,系统!D:Y,22,0)</f>
        <v>0</v>
      </c>
      <c r="BB29">
        <f t="shared" si="15"/>
        <v>0</v>
      </c>
      <c r="BC29">
        <f>手工!Y29</f>
        <v>0</v>
      </c>
      <c r="BD29">
        <f>VLOOKUP(A29,系统!D:AZ,49,0)</f>
        <v>0</v>
      </c>
      <c r="BE29">
        <f t="shared" si="16"/>
        <v>0</v>
      </c>
      <c r="BF29">
        <f>手工!AA29</f>
        <v>0</v>
      </c>
      <c r="BG29">
        <f>VLOOKUP(A29,系统!D:AY,48,0)</f>
        <v>0</v>
      </c>
      <c r="BH29">
        <f t="shared" si="17"/>
        <v>0</v>
      </c>
      <c r="BI29">
        <f>手工!Z29</f>
        <v>0</v>
      </c>
      <c r="BJ29">
        <f>VLOOKUP(A29,系统!D:AX,47,0)</f>
        <v>0</v>
      </c>
      <c r="BK29">
        <f t="shared" si="18"/>
        <v>0</v>
      </c>
      <c r="BL29">
        <f>手工!AF29</f>
        <v>6000</v>
      </c>
      <c r="BM29">
        <f>VLOOKUP(A29,系统!D:Z,23,0)</f>
        <v>6000</v>
      </c>
      <c r="BN29">
        <f t="shared" si="19"/>
        <v>0</v>
      </c>
    </row>
    <row r="30" spans="1:66">
      <c r="A30" s="5">
        <v>9000126</v>
      </c>
      <c r="B30" s="2" t="s">
        <v>188</v>
      </c>
      <c r="C30" s="2" t="s">
        <v>189</v>
      </c>
      <c r="D30">
        <f>手工!K30</f>
        <v>0</v>
      </c>
      <c r="E30">
        <f>VLOOKUP(A30,系统!D:G,4,0)</f>
        <v>0</v>
      </c>
      <c r="F30">
        <f t="shared" si="0"/>
        <v>0</v>
      </c>
      <c r="G30">
        <f>手工!J30</f>
        <v>4534</v>
      </c>
      <c r="H30">
        <f>VLOOKUP(A30,系统!D:H,5,0)</f>
        <v>4534</v>
      </c>
      <c r="I30">
        <f t="shared" si="1"/>
        <v>0</v>
      </c>
      <c r="J30">
        <f>手工!M30+手工!N30+手工!S30</f>
        <v>0</v>
      </c>
      <c r="K30">
        <f>VLOOKUP(A30,系统!D:I,6,0)</f>
        <v>0</v>
      </c>
      <c r="L30">
        <f t="shared" si="2"/>
        <v>0</v>
      </c>
      <c r="M30">
        <f>手工!L30</f>
        <v>0</v>
      </c>
      <c r="N30">
        <f>VLOOKUP(A30,系统!D:J,7,0)</f>
        <v>0</v>
      </c>
      <c r="O30">
        <f t="shared" si="3"/>
        <v>0</v>
      </c>
      <c r="P30">
        <f>手工!AB30</f>
        <v>0</v>
      </c>
      <c r="Q30">
        <f>VLOOKUP(A30,系统!D:K,8,0)</f>
        <v>0</v>
      </c>
      <c r="R30">
        <f t="shared" si="4"/>
        <v>0</v>
      </c>
      <c r="S30">
        <f>手工!AC30</f>
        <v>0</v>
      </c>
      <c r="T30">
        <f>VLOOKUP(A30,系统!D:L,9,0)</f>
        <v>0</v>
      </c>
      <c r="U30">
        <f t="shared" si="5"/>
        <v>0</v>
      </c>
      <c r="W30">
        <f>手工!P30</f>
        <v>0</v>
      </c>
      <c r="X30">
        <f>VLOOKUP(A30,系统!D:N,11,0)</f>
        <v>0</v>
      </c>
      <c r="Y30">
        <f t="shared" si="6"/>
        <v>0</v>
      </c>
      <c r="AA30">
        <f>手工!Q30</f>
        <v>0</v>
      </c>
      <c r="AB30">
        <f>VLOOKUP(A30,系统!D:P,13,0)</f>
        <v>0</v>
      </c>
      <c r="AC30">
        <f t="shared" si="7"/>
        <v>0</v>
      </c>
      <c r="AD30">
        <f>手工!R30</f>
        <v>0</v>
      </c>
      <c r="AE30">
        <f>VLOOKUP(A30,系统!D:Q,14,0)</f>
        <v>0</v>
      </c>
      <c r="AF30">
        <f t="shared" si="8"/>
        <v>0</v>
      </c>
      <c r="AG30">
        <f>手工!U30</f>
        <v>0</v>
      </c>
      <c r="AH30">
        <f>VLOOKUP(A30,系统!D:R,15,0)</f>
        <v>0</v>
      </c>
      <c r="AI30">
        <f t="shared" si="9"/>
        <v>0</v>
      </c>
      <c r="AJ30">
        <f>手工!V30</f>
        <v>300</v>
      </c>
      <c r="AK30">
        <f>VLOOKUP(A30,系统!D:S,16,0)</f>
        <v>300</v>
      </c>
      <c r="AL30">
        <f t="shared" si="10"/>
        <v>0</v>
      </c>
      <c r="AM30">
        <f>手工!O30</f>
        <v>0</v>
      </c>
      <c r="AN30">
        <f>VLOOKUP(A30,系统!D:T,17,0)</f>
        <v>0</v>
      </c>
      <c r="AO30">
        <f t="shared" si="11"/>
        <v>0</v>
      </c>
      <c r="AP30">
        <f>手工!W30</f>
        <v>33</v>
      </c>
      <c r="AQ30">
        <f>VLOOKUP(A30,系统!D:U,18,0)</f>
        <v>33</v>
      </c>
      <c r="AR30">
        <f t="shared" si="12"/>
        <v>0</v>
      </c>
      <c r="AS30">
        <f>手工!T30</f>
        <v>0</v>
      </c>
      <c r="AT30">
        <f>VLOOKUP(A30,系统!D:V,19,0)</f>
        <v>0</v>
      </c>
      <c r="AU30">
        <f t="shared" si="13"/>
        <v>0</v>
      </c>
      <c r="AW30">
        <f>手工!AD30</f>
        <v>0</v>
      </c>
      <c r="AX30">
        <f>VLOOKUP(A30,系统!D:X,21,0)</f>
        <v>0</v>
      </c>
      <c r="AY30">
        <f t="shared" si="14"/>
        <v>0</v>
      </c>
      <c r="AZ30">
        <f>手工!AE30</f>
        <v>0</v>
      </c>
      <c r="BA30">
        <f>VLOOKUP(A30,系统!D:Y,22,0)</f>
        <v>0</v>
      </c>
      <c r="BB30">
        <f t="shared" si="15"/>
        <v>0</v>
      </c>
      <c r="BC30">
        <f>手工!Y30</f>
        <v>0</v>
      </c>
      <c r="BD30">
        <f>VLOOKUP(A30,系统!D:AZ,49,0)</f>
        <v>0</v>
      </c>
      <c r="BE30">
        <f t="shared" si="16"/>
        <v>0</v>
      </c>
      <c r="BF30">
        <f>手工!AA30</f>
        <v>0</v>
      </c>
      <c r="BG30">
        <f>VLOOKUP(A30,系统!D:AY,48,0)</f>
        <v>0</v>
      </c>
      <c r="BH30">
        <f t="shared" si="17"/>
        <v>0</v>
      </c>
      <c r="BI30">
        <f>手工!Z30</f>
        <v>0</v>
      </c>
      <c r="BJ30">
        <f>VLOOKUP(A30,系统!D:AX,47,0)</f>
        <v>0</v>
      </c>
      <c r="BK30">
        <f t="shared" si="18"/>
        <v>0</v>
      </c>
      <c r="BL30">
        <f>手工!AF30</f>
        <v>4867</v>
      </c>
      <c r="BM30">
        <f>VLOOKUP(A30,系统!D:Z,23,0)</f>
        <v>4867</v>
      </c>
      <c r="BN30">
        <f t="shared" si="19"/>
        <v>0</v>
      </c>
    </row>
    <row r="31" spans="1:66">
      <c r="A31" s="5">
        <v>9000127</v>
      </c>
      <c r="B31" s="2" t="s">
        <v>192</v>
      </c>
      <c r="C31" s="2" t="s">
        <v>193</v>
      </c>
      <c r="D31">
        <f>手工!K31</f>
        <v>0</v>
      </c>
      <c r="E31">
        <f>VLOOKUP(A31,系统!D:G,4,0)</f>
        <v>0</v>
      </c>
      <c r="F31">
        <f t="shared" si="0"/>
        <v>0</v>
      </c>
      <c r="G31">
        <f>手工!J31</f>
        <v>5667</v>
      </c>
      <c r="H31">
        <f>VLOOKUP(A31,系统!D:H,5,0)</f>
        <v>5667</v>
      </c>
      <c r="I31">
        <f t="shared" si="1"/>
        <v>0</v>
      </c>
      <c r="J31">
        <f>手工!M31+手工!N31+手工!S31</f>
        <v>0</v>
      </c>
      <c r="K31">
        <f>VLOOKUP(A31,系统!D:I,6,0)</f>
        <v>0</v>
      </c>
      <c r="L31">
        <f t="shared" si="2"/>
        <v>0</v>
      </c>
      <c r="M31">
        <f>手工!L31</f>
        <v>0</v>
      </c>
      <c r="N31">
        <f>VLOOKUP(A31,系统!D:J,7,0)</f>
        <v>0</v>
      </c>
      <c r="O31">
        <f t="shared" si="3"/>
        <v>0</v>
      </c>
      <c r="P31">
        <f>手工!AB31</f>
        <v>0</v>
      </c>
      <c r="Q31">
        <f>VLOOKUP(A31,系统!D:K,8,0)</f>
        <v>0</v>
      </c>
      <c r="R31">
        <f t="shared" si="4"/>
        <v>0</v>
      </c>
      <c r="S31">
        <f>手工!AC31</f>
        <v>0</v>
      </c>
      <c r="T31">
        <f>VLOOKUP(A31,系统!D:L,9,0)</f>
        <v>0</v>
      </c>
      <c r="U31">
        <f t="shared" si="5"/>
        <v>0</v>
      </c>
      <c r="W31">
        <f>手工!P31</f>
        <v>0</v>
      </c>
      <c r="X31">
        <f>VLOOKUP(A31,系统!D:N,11,0)</f>
        <v>0</v>
      </c>
      <c r="Y31">
        <f t="shared" si="6"/>
        <v>0</v>
      </c>
      <c r="AA31">
        <f>手工!Q31</f>
        <v>0</v>
      </c>
      <c r="AB31">
        <f>VLOOKUP(A31,系统!D:P,13,0)</f>
        <v>0</v>
      </c>
      <c r="AC31">
        <f t="shared" si="7"/>
        <v>0</v>
      </c>
      <c r="AD31">
        <f>手工!R31</f>
        <v>0</v>
      </c>
      <c r="AE31">
        <f>VLOOKUP(A31,系统!D:Q,14,0)</f>
        <v>0</v>
      </c>
      <c r="AF31">
        <f t="shared" si="8"/>
        <v>0</v>
      </c>
      <c r="AG31">
        <f>手工!U31</f>
        <v>0</v>
      </c>
      <c r="AH31">
        <f>VLOOKUP(A31,系统!D:R,15,0)</f>
        <v>0</v>
      </c>
      <c r="AI31">
        <f t="shared" si="9"/>
        <v>0</v>
      </c>
      <c r="AJ31">
        <f>手工!V31</f>
        <v>300</v>
      </c>
      <c r="AK31">
        <f>VLOOKUP(A31,系统!D:S,16,0)</f>
        <v>300</v>
      </c>
      <c r="AL31">
        <f t="shared" si="10"/>
        <v>0</v>
      </c>
      <c r="AM31">
        <f>手工!O31</f>
        <v>0</v>
      </c>
      <c r="AN31">
        <f>VLOOKUP(A31,系统!D:T,17,0)</f>
        <v>0</v>
      </c>
      <c r="AO31">
        <f t="shared" si="11"/>
        <v>0</v>
      </c>
      <c r="AP31">
        <f>手工!W31</f>
        <v>33</v>
      </c>
      <c r="AQ31">
        <f>VLOOKUP(A31,系统!D:U,18,0)</f>
        <v>33</v>
      </c>
      <c r="AR31">
        <f t="shared" si="12"/>
        <v>0</v>
      </c>
      <c r="AS31">
        <f>手工!T31</f>
        <v>0</v>
      </c>
      <c r="AT31">
        <f>VLOOKUP(A31,系统!D:V,19,0)</f>
        <v>0</v>
      </c>
      <c r="AU31">
        <f t="shared" si="13"/>
        <v>0</v>
      </c>
      <c r="AW31">
        <f>手工!AD31</f>
        <v>0</v>
      </c>
      <c r="AX31">
        <f>VLOOKUP(A31,系统!D:X,21,0)</f>
        <v>0</v>
      </c>
      <c r="AY31">
        <f t="shared" si="14"/>
        <v>0</v>
      </c>
      <c r="AZ31">
        <f>手工!AE31</f>
        <v>0</v>
      </c>
      <c r="BA31">
        <f>VLOOKUP(A31,系统!D:Y,22,0)</f>
        <v>0</v>
      </c>
      <c r="BB31">
        <f t="shared" si="15"/>
        <v>0</v>
      </c>
      <c r="BC31">
        <f>手工!Y31</f>
        <v>0</v>
      </c>
      <c r="BD31">
        <f>VLOOKUP(A31,系统!D:AZ,49,0)</f>
        <v>0</v>
      </c>
      <c r="BE31">
        <f t="shared" si="16"/>
        <v>0</v>
      </c>
      <c r="BF31">
        <f>手工!AA31</f>
        <v>0</v>
      </c>
      <c r="BG31">
        <f>VLOOKUP(A31,系统!D:AY,48,0)</f>
        <v>0</v>
      </c>
      <c r="BH31">
        <f t="shared" si="17"/>
        <v>0</v>
      </c>
      <c r="BI31">
        <f>手工!Z31</f>
        <v>0</v>
      </c>
      <c r="BJ31">
        <f>VLOOKUP(A31,系统!D:AX,47,0)</f>
        <v>0</v>
      </c>
      <c r="BK31">
        <f t="shared" si="18"/>
        <v>0</v>
      </c>
      <c r="BL31">
        <f>手工!AF31</f>
        <v>6000</v>
      </c>
      <c r="BM31">
        <f>VLOOKUP(A31,系统!D:Z,23,0)</f>
        <v>6000</v>
      </c>
      <c r="BN31">
        <f t="shared" si="19"/>
        <v>0</v>
      </c>
    </row>
    <row r="32" spans="1:66">
      <c r="A32" s="5">
        <v>9000128</v>
      </c>
      <c r="B32" s="2" t="s">
        <v>197</v>
      </c>
      <c r="C32" s="2" t="s">
        <v>198</v>
      </c>
      <c r="D32">
        <f>手工!K32</f>
        <v>0</v>
      </c>
      <c r="E32">
        <f>VLOOKUP(A32,系统!D:G,4,0)</f>
        <v>0</v>
      </c>
      <c r="F32">
        <f t="shared" si="0"/>
        <v>0</v>
      </c>
      <c r="G32">
        <f>手工!J32</f>
        <v>5667</v>
      </c>
      <c r="H32">
        <f>VLOOKUP(A32,系统!D:H,5,0)</f>
        <v>5667</v>
      </c>
      <c r="I32">
        <f t="shared" si="1"/>
        <v>0</v>
      </c>
      <c r="J32">
        <f>手工!M32+手工!N32+手工!S32</f>
        <v>0</v>
      </c>
      <c r="K32">
        <f>VLOOKUP(A32,系统!D:I,6,0)</f>
        <v>0</v>
      </c>
      <c r="L32">
        <f t="shared" si="2"/>
        <v>0</v>
      </c>
      <c r="M32">
        <f>手工!L32</f>
        <v>0</v>
      </c>
      <c r="N32">
        <f>VLOOKUP(A32,系统!D:J,7,0)</f>
        <v>0</v>
      </c>
      <c r="O32">
        <f t="shared" si="3"/>
        <v>0</v>
      </c>
      <c r="P32">
        <f>手工!AB32</f>
        <v>0</v>
      </c>
      <c r="Q32">
        <f>VLOOKUP(A32,系统!D:K,8,0)</f>
        <v>0</v>
      </c>
      <c r="R32">
        <f t="shared" si="4"/>
        <v>0</v>
      </c>
      <c r="S32">
        <f>手工!AC32</f>
        <v>0</v>
      </c>
      <c r="T32">
        <f>VLOOKUP(A32,系统!D:L,9,0)</f>
        <v>0</v>
      </c>
      <c r="U32">
        <f t="shared" si="5"/>
        <v>0</v>
      </c>
      <c r="W32">
        <f>手工!P32</f>
        <v>0</v>
      </c>
      <c r="X32">
        <f>VLOOKUP(A32,系统!D:N,11,0)</f>
        <v>0</v>
      </c>
      <c r="Y32">
        <f t="shared" si="6"/>
        <v>0</v>
      </c>
      <c r="AA32">
        <f>手工!Q32</f>
        <v>0</v>
      </c>
      <c r="AB32">
        <f>VLOOKUP(A32,系统!D:P,13,0)</f>
        <v>0</v>
      </c>
      <c r="AC32">
        <f t="shared" si="7"/>
        <v>0</v>
      </c>
      <c r="AD32">
        <f>手工!R32</f>
        <v>0</v>
      </c>
      <c r="AE32">
        <f>VLOOKUP(A32,系统!D:Q,14,0)</f>
        <v>0</v>
      </c>
      <c r="AF32">
        <f t="shared" si="8"/>
        <v>0</v>
      </c>
      <c r="AG32">
        <f>手工!U32</f>
        <v>800</v>
      </c>
      <c r="AH32">
        <f>VLOOKUP(A32,系统!D:R,15,0)</f>
        <v>800</v>
      </c>
      <c r="AI32">
        <f t="shared" si="9"/>
        <v>0</v>
      </c>
      <c r="AJ32">
        <f>手工!V32</f>
        <v>300</v>
      </c>
      <c r="AK32">
        <f>VLOOKUP(A32,系统!D:S,16,0)</f>
        <v>300</v>
      </c>
      <c r="AL32">
        <f t="shared" si="10"/>
        <v>0</v>
      </c>
      <c r="AM32">
        <f>手工!O32</f>
        <v>0</v>
      </c>
      <c r="AN32">
        <f>VLOOKUP(A32,系统!D:T,17,0)</f>
        <v>0</v>
      </c>
      <c r="AO32">
        <f t="shared" si="11"/>
        <v>0</v>
      </c>
      <c r="AP32">
        <f>手工!W32</f>
        <v>33</v>
      </c>
      <c r="AQ32">
        <f>VLOOKUP(A32,系统!D:U,18,0)</f>
        <v>33</v>
      </c>
      <c r="AR32">
        <f t="shared" si="12"/>
        <v>0</v>
      </c>
      <c r="AS32">
        <f>手工!T32</f>
        <v>0</v>
      </c>
      <c r="AT32">
        <f>VLOOKUP(A32,系统!D:V,19,0)</f>
        <v>0</v>
      </c>
      <c r="AU32">
        <f t="shared" si="13"/>
        <v>0</v>
      </c>
      <c r="AW32">
        <f>手工!AD32</f>
        <v>0</v>
      </c>
      <c r="AX32">
        <f>VLOOKUP(A32,系统!D:X,21,0)</f>
        <v>0</v>
      </c>
      <c r="AY32">
        <f t="shared" si="14"/>
        <v>0</v>
      </c>
      <c r="AZ32">
        <f>手工!AE32</f>
        <v>0</v>
      </c>
      <c r="BA32">
        <f>VLOOKUP(A32,系统!D:Y,22,0)</f>
        <v>0</v>
      </c>
      <c r="BB32">
        <f t="shared" si="15"/>
        <v>0</v>
      </c>
      <c r="BC32">
        <f>手工!Y32</f>
        <v>0</v>
      </c>
      <c r="BD32">
        <f>VLOOKUP(A32,系统!D:AZ,49,0)</f>
        <v>0</v>
      </c>
      <c r="BE32">
        <f t="shared" si="16"/>
        <v>0</v>
      </c>
      <c r="BF32">
        <f>手工!AA32</f>
        <v>0</v>
      </c>
      <c r="BG32">
        <f>VLOOKUP(A32,系统!D:AY,48,0)</f>
        <v>0</v>
      </c>
      <c r="BH32">
        <f t="shared" si="17"/>
        <v>0</v>
      </c>
      <c r="BI32">
        <f>手工!Z32</f>
        <v>0</v>
      </c>
      <c r="BJ32">
        <f>VLOOKUP(A32,系统!D:AX,47,0)</f>
        <v>0</v>
      </c>
      <c r="BK32">
        <f t="shared" si="18"/>
        <v>0</v>
      </c>
      <c r="BL32">
        <f>手工!AF32</f>
        <v>6800</v>
      </c>
      <c r="BM32">
        <f>VLOOKUP(A32,系统!D:Z,23,0)</f>
        <v>6800</v>
      </c>
      <c r="BN32">
        <f t="shared" si="19"/>
        <v>0</v>
      </c>
    </row>
    <row r="33" spans="1:66">
      <c r="A33" s="5">
        <v>9000132</v>
      </c>
      <c r="B33" s="2" t="s">
        <v>201</v>
      </c>
      <c r="C33" s="2" t="s">
        <v>202</v>
      </c>
      <c r="D33">
        <f>手工!K33</f>
        <v>0</v>
      </c>
      <c r="E33">
        <f>VLOOKUP(A33,系统!D:G,4,0)</f>
        <v>0</v>
      </c>
      <c r="F33">
        <f t="shared" si="0"/>
        <v>0</v>
      </c>
      <c r="G33">
        <f>手工!J33</f>
        <v>4534</v>
      </c>
      <c r="H33">
        <f>VLOOKUP(A33,系统!D:H,5,0)</f>
        <v>4534</v>
      </c>
      <c r="I33">
        <f t="shared" si="1"/>
        <v>0</v>
      </c>
      <c r="J33">
        <f>手工!M33+手工!N33+手工!S33</f>
        <v>0</v>
      </c>
      <c r="K33">
        <f>VLOOKUP(A33,系统!D:I,6,0)</f>
        <v>0</v>
      </c>
      <c r="L33">
        <f t="shared" si="2"/>
        <v>0</v>
      </c>
      <c r="M33">
        <f>手工!L33</f>
        <v>0</v>
      </c>
      <c r="N33">
        <f>VLOOKUP(A33,系统!D:J,7,0)</f>
        <v>0</v>
      </c>
      <c r="O33">
        <f t="shared" si="3"/>
        <v>0</v>
      </c>
      <c r="P33">
        <f>手工!AB33</f>
        <v>0</v>
      </c>
      <c r="Q33">
        <f>VLOOKUP(A33,系统!D:K,8,0)</f>
        <v>0</v>
      </c>
      <c r="R33">
        <f t="shared" si="4"/>
        <v>0</v>
      </c>
      <c r="S33">
        <f>手工!AC33</f>
        <v>0</v>
      </c>
      <c r="T33">
        <f>VLOOKUP(A33,系统!D:L,9,0)</f>
        <v>0</v>
      </c>
      <c r="U33">
        <f t="shared" si="5"/>
        <v>0</v>
      </c>
      <c r="W33">
        <f>手工!P33</f>
        <v>0</v>
      </c>
      <c r="X33">
        <f>VLOOKUP(A33,系统!D:N,11,0)</f>
        <v>0</v>
      </c>
      <c r="Y33">
        <f t="shared" si="6"/>
        <v>0</v>
      </c>
      <c r="AA33">
        <f>手工!Q33</f>
        <v>0</v>
      </c>
      <c r="AB33">
        <f>VLOOKUP(A33,系统!D:P,13,0)</f>
        <v>0</v>
      </c>
      <c r="AC33">
        <f t="shared" si="7"/>
        <v>0</v>
      </c>
      <c r="AD33">
        <f>手工!R33</f>
        <v>0</v>
      </c>
      <c r="AE33">
        <f>VLOOKUP(A33,系统!D:Q,14,0)</f>
        <v>0</v>
      </c>
      <c r="AF33">
        <f t="shared" si="8"/>
        <v>0</v>
      </c>
      <c r="AG33">
        <f>手工!U33</f>
        <v>0</v>
      </c>
      <c r="AH33">
        <f>VLOOKUP(A33,系统!D:R,15,0)</f>
        <v>0</v>
      </c>
      <c r="AI33">
        <f t="shared" si="9"/>
        <v>0</v>
      </c>
      <c r="AJ33">
        <f>手工!V33</f>
        <v>300</v>
      </c>
      <c r="AK33">
        <f>VLOOKUP(A33,系统!D:S,16,0)</f>
        <v>300</v>
      </c>
      <c r="AL33">
        <f t="shared" si="10"/>
        <v>0</v>
      </c>
      <c r="AM33">
        <f>手工!O33</f>
        <v>0</v>
      </c>
      <c r="AN33">
        <f>VLOOKUP(A33,系统!D:T,17,0)</f>
        <v>0</v>
      </c>
      <c r="AO33">
        <f t="shared" si="11"/>
        <v>0</v>
      </c>
      <c r="AP33">
        <f>手工!W33</f>
        <v>33</v>
      </c>
      <c r="AQ33">
        <f>VLOOKUP(A33,系统!D:U,18,0)</f>
        <v>33</v>
      </c>
      <c r="AR33">
        <f t="shared" si="12"/>
        <v>0</v>
      </c>
      <c r="AS33">
        <f>手工!T33</f>
        <v>0</v>
      </c>
      <c r="AT33">
        <f>VLOOKUP(A33,系统!D:V,19,0)</f>
        <v>0</v>
      </c>
      <c r="AU33">
        <f t="shared" si="13"/>
        <v>0</v>
      </c>
      <c r="AW33">
        <f>手工!AD33</f>
        <v>0</v>
      </c>
      <c r="AX33">
        <f>VLOOKUP(A33,系统!D:X,21,0)</f>
        <v>0</v>
      </c>
      <c r="AY33">
        <f t="shared" si="14"/>
        <v>0</v>
      </c>
      <c r="AZ33">
        <f>手工!AE33</f>
        <v>0</v>
      </c>
      <c r="BA33">
        <f>VLOOKUP(A33,系统!D:Y,22,0)</f>
        <v>0</v>
      </c>
      <c r="BB33">
        <f t="shared" si="15"/>
        <v>0</v>
      </c>
      <c r="BC33">
        <f>手工!Y33</f>
        <v>0</v>
      </c>
      <c r="BD33">
        <f>VLOOKUP(A33,系统!D:AZ,49,0)</f>
        <v>0</v>
      </c>
      <c r="BE33">
        <f t="shared" si="16"/>
        <v>0</v>
      </c>
      <c r="BF33">
        <f>手工!AA33</f>
        <v>0</v>
      </c>
      <c r="BG33">
        <f>VLOOKUP(A33,系统!D:AY,48,0)</f>
        <v>0</v>
      </c>
      <c r="BH33">
        <f t="shared" si="17"/>
        <v>0</v>
      </c>
      <c r="BI33">
        <f>手工!Z33</f>
        <v>0</v>
      </c>
      <c r="BJ33">
        <f>VLOOKUP(A33,系统!D:AX,47,0)</f>
        <v>0</v>
      </c>
      <c r="BK33">
        <f t="shared" si="18"/>
        <v>0</v>
      </c>
      <c r="BL33">
        <f>手工!AF33</f>
        <v>4867</v>
      </c>
      <c r="BM33">
        <f>VLOOKUP(A33,系统!D:Z,23,0)</f>
        <v>4867</v>
      </c>
      <c r="BN33">
        <f t="shared" si="19"/>
        <v>0</v>
      </c>
    </row>
    <row r="34" spans="1:66">
      <c r="A34" s="5">
        <v>9000134</v>
      </c>
      <c r="B34" s="2" t="s">
        <v>206</v>
      </c>
      <c r="C34" s="2" t="s">
        <v>207</v>
      </c>
      <c r="D34">
        <f>手工!K34</f>
        <v>2340</v>
      </c>
      <c r="E34">
        <f>VLOOKUP(A34,系统!D:G,4,0)</f>
        <v>2340</v>
      </c>
      <c r="F34">
        <f t="shared" si="0"/>
        <v>0</v>
      </c>
      <c r="G34">
        <f>手工!J34</f>
        <v>0</v>
      </c>
      <c r="H34">
        <f>VLOOKUP(A34,系统!D:H,5,0)</f>
        <v>0</v>
      </c>
      <c r="I34">
        <f t="shared" si="1"/>
        <v>0</v>
      </c>
      <c r="J34">
        <f>手工!M34+手工!N34+手工!S34</f>
        <v>0</v>
      </c>
      <c r="K34">
        <f>VLOOKUP(A34,系统!D:I,6,0)</f>
        <v>0</v>
      </c>
      <c r="L34">
        <f t="shared" si="2"/>
        <v>0</v>
      </c>
      <c r="M34">
        <f>手工!L34</f>
        <v>0</v>
      </c>
      <c r="N34">
        <f>VLOOKUP(A34,系统!D:J,7,0)</f>
        <v>0</v>
      </c>
      <c r="O34">
        <f t="shared" si="3"/>
        <v>0</v>
      </c>
      <c r="P34">
        <f>手工!AB34</f>
        <v>0</v>
      </c>
      <c r="Q34">
        <f>VLOOKUP(A34,系统!D:K,8,0)</f>
        <v>0</v>
      </c>
      <c r="R34">
        <f t="shared" si="4"/>
        <v>0</v>
      </c>
      <c r="S34">
        <f>手工!AC34</f>
        <v>0</v>
      </c>
      <c r="T34">
        <f>VLOOKUP(A34,系统!D:L,9,0)</f>
        <v>0</v>
      </c>
      <c r="U34">
        <f t="shared" si="5"/>
        <v>0</v>
      </c>
      <c r="W34">
        <f>手工!P34</f>
        <v>0</v>
      </c>
      <c r="X34">
        <f>VLOOKUP(A34,系统!D:N,11,0)</f>
        <v>0</v>
      </c>
      <c r="Y34">
        <f t="shared" si="6"/>
        <v>0</v>
      </c>
      <c r="AA34">
        <f>手工!Q34</f>
        <v>0</v>
      </c>
      <c r="AB34">
        <f>VLOOKUP(A34,系统!D:P,13,0)</f>
        <v>0</v>
      </c>
      <c r="AC34">
        <f t="shared" si="7"/>
        <v>0</v>
      </c>
      <c r="AD34">
        <f>手工!R34</f>
        <v>0</v>
      </c>
      <c r="AE34">
        <f>VLOOKUP(A34,系统!D:Q,14,0)</f>
        <v>0</v>
      </c>
      <c r="AF34">
        <f t="shared" si="8"/>
        <v>0</v>
      </c>
      <c r="AG34">
        <f>手工!U34</f>
        <v>300</v>
      </c>
      <c r="AH34">
        <f>VLOOKUP(A34,系统!D:R,15,0)</f>
        <v>300</v>
      </c>
      <c r="AI34">
        <f t="shared" si="9"/>
        <v>0</v>
      </c>
      <c r="AJ34">
        <f>手工!V34</f>
        <v>300</v>
      </c>
      <c r="AK34">
        <f>VLOOKUP(A34,系统!D:S,16,0)</f>
        <v>300</v>
      </c>
      <c r="AL34">
        <f t="shared" si="10"/>
        <v>0</v>
      </c>
      <c r="AM34">
        <f>手工!O34</f>
        <v>0</v>
      </c>
      <c r="AN34">
        <f>VLOOKUP(A34,系统!D:T,17,0)</f>
        <v>0</v>
      </c>
      <c r="AO34">
        <f t="shared" si="11"/>
        <v>0</v>
      </c>
      <c r="AP34">
        <f>手工!W34</f>
        <v>33</v>
      </c>
      <c r="AQ34">
        <f>VLOOKUP(A34,系统!D:U,18,0)</f>
        <v>33</v>
      </c>
      <c r="AR34">
        <f t="shared" si="12"/>
        <v>0</v>
      </c>
      <c r="AS34">
        <f>手工!T34</f>
        <v>800</v>
      </c>
      <c r="AT34">
        <f>VLOOKUP(A34,系统!D:V,19,0)</f>
        <v>800</v>
      </c>
      <c r="AU34">
        <f t="shared" si="13"/>
        <v>0</v>
      </c>
      <c r="AW34">
        <f>手工!AD34</f>
        <v>0</v>
      </c>
      <c r="AX34">
        <f>VLOOKUP(A34,系统!D:X,21,0)</f>
        <v>0</v>
      </c>
      <c r="AY34">
        <f t="shared" si="14"/>
        <v>0</v>
      </c>
      <c r="AZ34">
        <f>手工!AE34</f>
        <v>0</v>
      </c>
      <c r="BA34">
        <f>VLOOKUP(A34,系统!D:Y,22,0)</f>
        <v>0</v>
      </c>
      <c r="BB34">
        <f t="shared" si="15"/>
        <v>0</v>
      </c>
      <c r="BC34">
        <f>手工!Y34</f>
        <v>0</v>
      </c>
      <c r="BD34">
        <f>VLOOKUP(A34,系统!D:AZ,49,0)</f>
        <v>0</v>
      </c>
      <c r="BE34">
        <f t="shared" si="16"/>
        <v>0</v>
      </c>
      <c r="BF34">
        <f>手工!AA34</f>
        <v>0</v>
      </c>
      <c r="BG34">
        <f>VLOOKUP(A34,系统!D:AY,48,0)</f>
        <v>0</v>
      </c>
      <c r="BH34">
        <f t="shared" si="17"/>
        <v>0</v>
      </c>
      <c r="BI34">
        <f>手工!Z34</f>
        <v>0</v>
      </c>
      <c r="BJ34">
        <f>VLOOKUP(A34,系统!D:AX,47,0)</f>
        <v>0</v>
      </c>
      <c r="BK34">
        <f t="shared" si="18"/>
        <v>0</v>
      </c>
      <c r="BL34">
        <f>手工!AF34</f>
        <v>3773</v>
      </c>
      <c r="BM34">
        <f>VLOOKUP(A34,系统!D:Z,23,0)</f>
        <v>3773</v>
      </c>
      <c r="BN34">
        <f t="shared" si="19"/>
        <v>0</v>
      </c>
    </row>
    <row r="35" spans="1:66">
      <c r="A35" s="5">
        <v>9000135</v>
      </c>
      <c r="B35" s="2" t="s">
        <v>211</v>
      </c>
      <c r="C35" s="2" t="s">
        <v>212</v>
      </c>
      <c r="D35">
        <f>手工!K35</f>
        <v>1764</v>
      </c>
      <c r="E35">
        <f>VLOOKUP(A35,系统!D:G,4,0)</f>
        <v>1764</v>
      </c>
      <c r="F35">
        <f t="shared" si="0"/>
        <v>0</v>
      </c>
      <c r="G35">
        <f>手工!J35</f>
        <v>0</v>
      </c>
      <c r="H35">
        <f>VLOOKUP(A35,系统!D:H,5,0)</f>
        <v>0</v>
      </c>
      <c r="I35">
        <f t="shared" si="1"/>
        <v>0</v>
      </c>
      <c r="J35">
        <f>手工!M35+手工!N35+手工!S35</f>
        <v>0</v>
      </c>
      <c r="K35">
        <f>VLOOKUP(A35,系统!D:I,6,0)</f>
        <v>0</v>
      </c>
      <c r="L35">
        <f t="shared" si="2"/>
        <v>0</v>
      </c>
      <c r="M35">
        <f>手工!L35</f>
        <v>0</v>
      </c>
      <c r="N35">
        <f>VLOOKUP(A35,系统!D:J,7,0)</f>
        <v>0</v>
      </c>
      <c r="O35">
        <f t="shared" si="3"/>
        <v>0</v>
      </c>
      <c r="P35">
        <f>手工!AB35</f>
        <v>0</v>
      </c>
      <c r="Q35">
        <f>VLOOKUP(A35,系统!D:K,8,0)</f>
        <v>0</v>
      </c>
      <c r="R35">
        <f t="shared" si="4"/>
        <v>0</v>
      </c>
      <c r="S35">
        <f>手工!AC35</f>
        <v>0</v>
      </c>
      <c r="T35">
        <f>VLOOKUP(A35,系统!D:L,9,0)</f>
        <v>0</v>
      </c>
      <c r="U35">
        <f t="shared" si="5"/>
        <v>0</v>
      </c>
      <c r="W35">
        <f>手工!P35</f>
        <v>0</v>
      </c>
      <c r="X35">
        <f>VLOOKUP(A35,系统!D:N,11,0)</f>
        <v>0</v>
      </c>
      <c r="Y35">
        <f t="shared" si="6"/>
        <v>0</v>
      </c>
      <c r="AA35">
        <f>手工!Q35</f>
        <v>0</v>
      </c>
      <c r="AB35">
        <f>VLOOKUP(A35,系统!D:P,13,0)</f>
        <v>0</v>
      </c>
      <c r="AC35">
        <f t="shared" si="7"/>
        <v>0</v>
      </c>
      <c r="AD35">
        <f>手工!R35</f>
        <v>0</v>
      </c>
      <c r="AE35">
        <f>VLOOKUP(A35,系统!D:Q,14,0)</f>
        <v>0</v>
      </c>
      <c r="AF35">
        <f t="shared" si="8"/>
        <v>0</v>
      </c>
      <c r="AG35">
        <f>手工!U35</f>
        <v>100</v>
      </c>
      <c r="AH35">
        <f>VLOOKUP(A35,系统!D:R,15,0)</f>
        <v>100</v>
      </c>
      <c r="AI35">
        <f t="shared" si="9"/>
        <v>0</v>
      </c>
      <c r="AJ35">
        <f>手工!V35</f>
        <v>300</v>
      </c>
      <c r="AK35">
        <f>VLOOKUP(A35,系统!D:S,16,0)</f>
        <v>300</v>
      </c>
      <c r="AL35">
        <f t="shared" si="10"/>
        <v>0</v>
      </c>
      <c r="AM35">
        <f>手工!O35</f>
        <v>0</v>
      </c>
      <c r="AN35">
        <f>VLOOKUP(A35,系统!D:T,17,0)</f>
        <v>0</v>
      </c>
      <c r="AO35">
        <f t="shared" si="11"/>
        <v>0</v>
      </c>
      <c r="AP35">
        <f>手工!W35</f>
        <v>33</v>
      </c>
      <c r="AQ35">
        <f>VLOOKUP(A35,系统!D:U,18,0)</f>
        <v>33</v>
      </c>
      <c r="AR35">
        <f t="shared" si="12"/>
        <v>0</v>
      </c>
      <c r="AS35">
        <f>手工!T35</f>
        <v>800</v>
      </c>
      <c r="AT35">
        <f>VLOOKUP(A35,系统!D:V,19,0)</f>
        <v>800</v>
      </c>
      <c r="AU35">
        <f t="shared" si="13"/>
        <v>0</v>
      </c>
      <c r="AW35">
        <f>手工!AD35</f>
        <v>486.62</v>
      </c>
      <c r="AX35">
        <f>VLOOKUP(A35,系统!D:X,21,0)</f>
        <v>486.62</v>
      </c>
      <c r="AY35">
        <f t="shared" si="14"/>
        <v>0</v>
      </c>
      <c r="AZ35">
        <f>手工!AE35</f>
        <v>0</v>
      </c>
      <c r="BA35">
        <f>VLOOKUP(A35,系统!D:Y,22,0)</f>
        <v>0</v>
      </c>
      <c r="BB35">
        <f t="shared" si="15"/>
        <v>0</v>
      </c>
      <c r="BC35">
        <f>手工!Y35</f>
        <v>0</v>
      </c>
      <c r="BD35">
        <f>VLOOKUP(A35,系统!D:AZ,49,0)</f>
        <v>0</v>
      </c>
      <c r="BE35">
        <f t="shared" si="16"/>
        <v>0</v>
      </c>
      <c r="BF35">
        <f>手工!AA35</f>
        <v>0</v>
      </c>
      <c r="BG35">
        <f>VLOOKUP(A35,系统!D:AY,48,0)</f>
        <v>0</v>
      </c>
      <c r="BH35">
        <f t="shared" si="17"/>
        <v>0</v>
      </c>
      <c r="BI35">
        <f>手工!Z35</f>
        <v>0</v>
      </c>
      <c r="BJ35">
        <f>VLOOKUP(A35,系统!D:AX,47,0)</f>
        <v>0</v>
      </c>
      <c r="BK35">
        <f t="shared" si="18"/>
        <v>0</v>
      </c>
      <c r="BL35">
        <f>手工!AF35</f>
        <v>3483.62</v>
      </c>
      <c r="BM35">
        <f>VLOOKUP(A35,系统!D:Z,23,0)</f>
        <v>3483.62</v>
      </c>
      <c r="BN35">
        <f t="shared" si="19"/>
        <v>0</v>
      </c>
    </row>
    <row r="36" spans="1:66">
      <c r="A36" s="5">
        <v>9000136</v>
      </c>
      <c r="B36" s="2" t="s">
        <v>215</v>
      </c>
      <c r="C36" s="2" t="s">
        <v>216</v>
      </c>
      <c r="D36">
        <f>手工!K36</f>
        <v>2124</v>
      </c>
      <c r="E36">
        <f>VLOOKUP(A36,系统!D:G,4,0)</f>
        <v>2124</v>
      </c>
      <c r="F36">
        <f t="shared" si="0"/>
        <v>0</v>
      </c>
      <c r="G36">
        <f>手工!J36</f>
        <v>0</v>
      </c>
      <c r="H36">
        <f>VLOOKUP(A36,系统!D:H,5,0)</f>
        <v>0</v>
      </c>
      <c r="I36">
        <f t="shared" si="1"/>
        <v>0</v>
      </c>
      <c r="J36">
        <f>手工!M36+手工!N36+手工!S36</f>
        <v>174.41</v>
      </c>
      <c r="K36">
        <f>VLOOKUP(A36,系统!D:I,6,0)</f>
        <v>174.41</v>
      </c>
      <c r="L36">
        <f t="shared" si="2"/>
        <v>0</v>
      </c>
      <c r="M36">
        <f>手工!L36</f>
        <v>0</v>
      </c>
      <c r="N36">
        <f>VLOOKUP(A36,系统!D:J,7,0)</f>
        <v>0</v>
      </c>
      <c r="O36">
        <f t="shared" si="3"/>
        <v>0</v>
      </c>
      <c r="P36">
        <f>手工!AB36</f>
        <v>0</v>
      </c>
      <c r="Q36">
        <f>VLOOKUP(A36,系统!D:K,8,0)</f>
        <v>0</v>
      </c>
      <c r="R36">
        <f t="shared" si="4"/>
        <v>0</v>
      </c>
      <c r="S36">
        <f>手工!AC36</f>
        <v>0</v>
      </c>
      <c r="T36">
        <f>VLOOKUP(A36,系统!D:L,9,0)</f>
        <v>0</v>
      </c>
      <c r="U36">
        <f t="shared" si="5"/>
        <v>0</v>
      </c>
      <c r="W36">
        <f>手工!P36</f>
        <v>0</v>
      </c>
      <c r="X36">
        <f>VLOOKUP(A36,系统!D:N,11,0)</f>
        <v>0</v>
      </c>
      <c r="Y36">
        <f t="shared" si="6"/>
        <v>0</v>
      </c>
      <c r="AA36">
        <f>手工!Q36</f>
        <v>0</v>
      </c>
      <c r="AB36">
        <f>VLOOKUP(A36,系统!D:P,13,0)</f>
        <v>0</v>
      </c>
      <c r="AC36">
        <f t="shared" si="7"/>
        <v>0</v>
      </c>
      <c r="AD36">
        <f>手工!R36</f>
        <v>7</v>
      </c>
      <c r="AE36">
        <f>VLOOKUP(A36,系统!D:Q,14,0)</f>
        <v>7</v>
      </c>
      <c r="AF36">
        <f t="shared" si="8"/>
        <v>0</v>
      </c>
      <c r="AG36">
        <f>手工!U36</f>
        <v>300</v>
      </c>
      <c r="AH36">
        <f>VLOOKUP(A36,系统!D:R,15,0)</f>
        <v>300</v>
      </c>
      <c r="AI36">
        <f t="shared" si="9"/>
        <v>0</v>
      </c>
      <c r="AJ36">
        <f>手工!V36</f>
        <v>300</v>
      </c>
      <c r="AK36">
        <f>VLOOKUP(A36,系统!D:S,16,0)</f>
        <v>300</v>
      </c>
      <c r="AL36">
        <f t="shared" si="10"/>
        <v>0</v>
      </c>
      <c r="AM36">
        <f>手工!O36</f>
        <v>0</v>
      </c>
      <c r="AN36">
        <f>VLOOKUP(A36,系统!D:T,17,0)</f>
        <v>0</v>
      </c>
      <c r="AO36">
        <f t="shared" si="11"/>
        <v>0</v>
      </c>
      <c r="AP36">
        <f>手工!W36</f>
        <v>33</v>
      </c>
      <c r="AQ36">
        <f>VLOOKUP(A36,系统!D:U,18,0)</f>
        <v>33</v>
      </c>
      <c r="AR36">
        <f t="shared" si="12"/>
        <v>0</v>
      </c>
      <c r="AS36">
        <f>手工!T36</f>
        <v>800</v>
      </c>
      <c r="AT36">
        <f>VLOOKUP(A36,系统!D:V,19,0)</f>
        <v>800</v>
      </c>
      <c r="AU36">
        <f t="shared" si="13"/>
        <v>0</v>
      </c>
      <c r="AW36">
        <f>手工!AD36</f>
        <v>0</v>
      </c>
      <c r="AX36">
        <f>VLOOKUP(A36,系统!D:X,21,0)</f>
        <v>0</v>
      </c>
      <c r="AY36">
        <f t="shared" si="14"/>
        <v>0</v>
      </c>
      <c r="AZ36">
        <f>手工!AE36</f>
        <v>0</v>
      </c>
      <c r="BA36">
        <f>VLOOKUP(A36,系统!D:Y,22,0)</f>
        <v>0</v>
      </c>
      <c r="BB36">
        <f t="shared" si="15"/>
        <v>0</v>
      </c>
      <c r="BC36">
        <f>手工!Y36</f>
        <v>0</v>
      </c>
      <c r="BD36">
        <f>VLOOKUP(A36,系统!D:AZ,49,0)</f>
        <v>0</v>
      </c>
      <c r="BE36">
        <f t="shared" si="16"/>
        <v>0</v>
      </c>
      <c r="BF36">
        <f>手工!AA36</f>
        <v>0</v>
      </c>
      <c r="BG36">
        <f>VLOOKUP(A36,系统!D:AY,48,0)</f>
        <v>0</v>
      </c>
      <c r="BH36">
        <f t="shared" si="17"/>
        <v>0</v>
      </c>
      <c r="BI36">
        <f>手工!Z36</f>
        <v>0</v>
      </c>
      <c r="BJ36">
        <f>VLOOKUP(A36,系统!D:AX,47,0)</f>
        <v>0</v>
      </c>
      <c r="BK36">
        <f t="shared" si="18"/>
        <v>0</v>
      </c>
      <c r="BL36">
        <f>手工!AF36</f>
        <v>3738.41</v>
      </c>
      <c r="BM36">
        <f>VLOOKUP(A36,系统!D:Z,23,0)</f>
        <v>3738.41</v>
      </c>
      <c r="BN36">
        <f t="shared" si="19"/>
        <v>0</v>
      </c>
    </row>
    <row r="37" spans="1:66">
      <c r="A37" s="6">
        <v>9000137</v>
      </c>
      <c r="B37" s="2" t="s">
        <v>219</v>
      </c>
      <c r="C37" s="2" t="s">
        <v>220</v>
      </c>
      <c r="D37">
        <f>手工!K37</f>
        <v>2412</v>
      </c>
      <c r="E37">
        <f>VLOOKUP(A37,系统!D:G,4,0)</f>
        <v>2412</v>
      </c>
      <c r="F37">
        <f t="shared" si="0"/>
        <v>0</v>
      </c>
      <c r="G37">
        <f>手工!J37</f>
        <v>0</v>
      </c>
      <c r="H37">
        <f>VLOOKUP(A37,系统!D:H,5,0)</f>
        <v>0</v>
      </c>
      <c r="I37">
        <f t="shared" si="1"/>
        <v>0</v>
      </c>
      <c r="J37">
        <f>手工!M37+手工!N37+手工!S37</f>
        <v>162.36</v>
      </c>
      <c r="K37">
        <f>VLOOKUP(A37,系统!D:I,6,0)</f>
        <v>162.36</v>
      </c>
      <c r="L37">
        <f t="shared" si="2"/>
        <v>0</v>
      </c>
      <c r="M37">
        <f>手工!L37</f>
        <v>0</v>
      </c>
      <c r="N37">
        <f>VLOOKUP(A37,系统!D:J,7,0)</f>
        <v>0</v>
      </c>
      <c r="O37">
        <f t="shared" si="3"/>
        <v>0</v>
      </c>
      <c r="P37">
        <f>手工!AB37</f>
        <v>0</v>
      </c>
      <c r="Q37">
        <f>VLOOKUP(A37,系统!D:K,8,0)</f>
        <v>0</v>
      </c>
      <c r="R37">
        <f t="shared" si="4"/>
        <v>0</v>
      </c>
      <c r="S37">
        <f>手工!AC37</f>
        <v>0</v>
      </c>
      <c r="T37">
        <f>VLOOKUP(A37,系统!D:L,9,0)</f>
        <v>0</v>
      </c>
      <c r="U37">
        <f t="shared" si="5"/>
        <v>0</v>
      </c>
      <c r="W37">
        <f>手工!P37</f>
        <v>0</v>
      </c>
      <c r="X37">
        <f>VLOOKUP(A37,系统!D:N,11,0)</f>
        <v>0</v>
      </c>
      <c r="Y37">
        <f t="shared" si="6"/>
        <v>0</v>
      </c>
      <c r="AA37">
        <f>手工!Q37</f>
        <v>0</v>
      </c>
      <c r="AB37">
        <f>VLOOKUP(A37,系统!D:P,13,0)</f>
        <v>0</v>
      </c>
      <c r="AC37">
        <f t="shared" si="7"/>
        <v>0</v>
      </c>
      <c r="AD37">
        <f>手工!R37</f>
        <v>0</v>
      </c>
      <c r="AE37">
        <f>VLOOKUP(A37,系统!D:Q,14,0)</f>
        <v>0</v>
      </c>
      <c r="AF37">
        <f t="shared" si="8"/>
        <v>0</v>
      </c>
      <c r="AG37">
        <f>手工!U37</f>
        <v>300</v>
      </c>
      <c r="AH37">
        <f>VLOOKUP(A37,系统!D:R,15,0)</f>
        <v>300</v>
      </c>
      <c r="AI37">
        <f t="shared" si="9"/>
        <v>0</v>
      </c>
      <c r="AJ37">
        <f>手工!V37</f>
        <v>300</v>
      </c>
      <c r="AK37">
        <f>VLOOKUP(A37,系统!D:S,16,0)</f>
        <v>300</v>
      </c>
      <c r="AL37">
        <f t="shared" si="10"/>
        <v>0</v>
      </c>
      <c r="AM37">
        <f>手工!O37</f>
        <v>0</v>
      </c>
      <c r="AN37">
        <f>VLOOKUP(A37,系统!D:T,17,0)</f>
        <v>0</v>
      </c>
      <c r="AO37">
        <f t="shared" si="11"/>
        <v>0</v>
      </c>
      <c r="AP37">
        <f>手工!W37</f>
        <v>33</v>
      </c>
      <c r="AQ37">
        <f>VLOOKUP(A37,系统!D:U,18,0)</f>
        <v>33</v>
      </c>
      <c r="AR37">
        <f t="shared" si="12"/>
        <v>0</v>
      </c>
      <c r="AS37">
        <f>手工!T37</f>
        <v>800</v>
      </c>
      <c r="AT37">
        <f>VLOOKUP(A37,系统!D:V,19,0)</f>
        <v>800</v>
      </c>
      <c r="AU37">
        <f t="shared" si="13"/>
        <v>0</v>
      </c>
      <c r="AW37">
        <f>手工!AD37</f>
        <v>288</v>
      </c>
      <c r="AX37">
        <f>VLOOKUP(A37,系统!D:X,21,0)</f>
        <v>288</v>
      </c>
      <c r="AY37">
        <f t="shared" si="14"/>
        <v>0</v>
      </c>
      <c r="AZ37">
        <f>手工!AE37</f>
        <v>0</v>
      </c>
      <c r="BA37">
        <f>VLOOKUP(A37,系统!D:Y,22,0)</f>
        <v>0</v>
      </c>
      <c r="BB37">
        <f t="shared" si="15"/>
        <v>0</v>
      </c>
      <c r="BC37">
        <f>手工!Y37</f>
        <v>0</v>
      </c>
      <c r="BD37">
        <f>VLOOKUP(A37,系统!D:AZ,49,0)</f>
        <v>0</v>
      </c>
      <c r="BE37">
        <f t="shared" si="16"/>
        <v>0</v>
      </c>
      <c r="BF37">
        <f>手工!AA37</f>
        <v>0</v>
      </c>
      <c r="BG37">
        <f>VLOOKUP(A37,系统!D:AY,48,0)</f>
        <v>0</v>
      </c>
      <c r="BH37">
        <f t="shared" si="17"/>
        <v>0</v>
      </c>
      <c r="BI37">
        <f>手工!Z37</f>
        <v>0</v>
      </c>
      <c r="BJ37">
        <f>VLOOKUP(A37,系统!D:AX,47,0)</f>
        <v>0</v>
      </c>
      <c r="BK37">
        <f t="shared" si="18"/>
        <v>0</v>
      </c>
      <c r="BL37">
        <f>手工!AF37</f>
        <v>4295.36</v>
      </c>
      <c r="BM37">
        <f>VLOOKUP(A37,系统!D:Z,23,0)</f>
        <v>4295.36</v>
      </c>
      <c r="BN37">
        <f t="shared" si="19"/>
        <v>0</v>
      </c>
    </row>
    <row r="38" spans="1:66">
      <c r="A38" s="5">
        <v>9000138</v>
      </c>
      <c r="B38" s="2" t="s">
        <v>223</v>
      </c>
      <c r="C38" s="2" t="s">
        <v>224</v>
      </c>
      <c r="D38">
        <f>手工!K38</f>
        <v>2124</v>
      </c>
      <c r="E38">
        <f>VLOOKUP(A38,系统!D:G,4,0)</f>
        <v>2124</v>
      </c>
      <c r="F38">
        <f t="shared" si="0"/>
        <v>0</v>
      </c>
      <c r="G38">
        <f>手工!J38</f>
        <v>0</v>
      </c>
      <c r="H38">
        <f>VLOOKUP(A38,系统!D:H,5,0)</f>
        <v>0</v>
      </c>
      <c r="I38">
        <f t="shared" si="1"/>
        <v>0</v>
      </c>
      <c r="J38">
        <f>手工!M38+手工!N38+手工!S38</f>
        <v>0</v>
      </c>
      <c r="K38">
        <f>VLOOKUP(A38,系统!D:I,6,0)</f>
        <v>0</v>
      </c>
      <c r="L38">
        <f t="shared" si="2"/>
        <v>0</v>
      </c>
      <c r="M38">
        <f>手工!L38</f>
        <v>0</v>
      </c>
      <c r="N38">
        <f>VLOOKUP(A38,系统!D:J,7,0)</f>
        <v>0</v>
      </c>
      <c r="O38">
        <f t="shared" si="3"/>
        <v>0</v>
      </c>
      <c r="P38">
        <f>手工!AB38</f>
        <v>0</v>
      </c>
      <c r="Q38">
        <f>VLOOKUP(A38,系统!D:K,8,0)</f>
        <v>0</v>
      </c>
      <c r="R38">
        <f t="shared" si="4"/>
        <v>0</v>
      </c>
      <c r="S38">
        <f>手工!AC38</f>
        <v>0</v>
      </c>
      <c r="T38">
        <f>VLOOKUP(A38,系统!D:L,9,0)</f>
        <v>0</v>
      </c>
      <c r="U38">
        <f t="shared" si="5"/>
        <v>0</v>
      </c>
      <c r="W38">
        <f>手工!P38</f>
        <v>0</v>
      </c>
      <c r="X38">
        <f>VLOOKUP(A38,系统!D:N,11,0)</f>
        <v>0</v>
      </c>
      <c r="Y38">
        <f t="shared" si="6"/>
        <v>0</v>
      </c>
      <c r="AA38">
        <f>手工!Q38</f>
        <v>0</v>
      </c>
      <c r="AB38">
        <f>VLOOKUP(A38,系统!D:P,13,0)</f>
        <v>0</v>
      </c>
      <c r="AC38">
        <f t="shared" si="7"/>
        <v>0</v>
      </c>
      <c r="AD38">
        <f>手工!R38</f>
        <v>7</v>
      </c>
      <c r="AE38">
        <f>VLOOKUP(A38,系统!D:Q,14,0)</f>
        <v>7</v>
      </c>
      <c r="AF38">
        <f t="shared" si="8"/>
        <v>0</v>
      </c>
      <c r="AG38">
        <f>手工!U38</f>
        <v>300</v>
      </c>
      <c r="AH38">
        <f>VLOOKUP(A38,系统!D:R,15,0)</f>
        <v>300</v>
      </c>
      <c r="AI38">
        <f t="shared" si="9"/>
        <v>0</v>
      </c>
      <c r="AJ38">
        <f>手工!V38</f>
        <v>300</v>
      </c>
      <c r="AK38">
        <f>VLOOKUP(A38,系统!D:S,16,0)</f>
        <v>300</v>
      </c>
      <c r="AL38">
        <f t="shared" si="10"/>
        <v>0</v>
      </c>
      <c r="AM38">
        <f>手工!O38</f>
        <v>0</v>
      </c>
      <c r="AN38">
        <f>VLOOKUP(A38,系统!D:T,17,0)</f>
        <v>0</v>
      </c>
      <c r="AO38">
        <f t="shared" si="11"/>
        <v>0</v>
      </c>
      <c r="AP38">
        <f>手工!W38</f>
        <v>33</v>
      </c>
      <c r="AQ38">
        <f>VLOOKUP(A38,系统!D:U,18,0)</f>
        <v>33</v>
      </c>
      <c r="AR38">
        <f t="shared" si="12"/>
        <v>0</v>
      </c>
      <c r="AS38">
        <f>手工!T38</f>
        <v>800</v>
      </c>
      <c r="AT38">
        <f>VLOOKUP(A38,系统!D:V,19,0)</f>
        <v>800</v>
      </c>
      <c r="AU38">
        <f t="shared" si="13"/>
        <v>0</v>
      </c>
      <c r="AW38">
        <f>手工!AD38</f>
        <v>0</v>
      </c>
      <c r="AX38">
        <f>VLOOKUP(A38,系统!D:X,21,0)</f>
        <v>0</v>
      </c>
      <c r="AY38">
        <f t="shared" si="14"/>
        <v>0</v>
      </c>
      <c r="AZ38">
        <f>手工!AE38</f>
        <v>0</v>
      </c>
      <c r="BA38">
        <f>VLOOKUP(A38,系统!D:Y,22,0)</f>
        <v>0</v>
      </c>
      <c r="BB38">
        <f t="shared" si="15"/>
        <v>0</v>
      </c>
      <c r="BC38">
        <f>手工!Y38</f>
        <v>0</v>
      </c>
      <c r="BD38">
        <f>VLOOKUP(A38,系统!D:AZ,49,0)</f>
        <v>0</v>
      </c>
      <c r="BE38">
        <f t="shared" si="16"/>
        <v>0</v>
      </c>
      <c r="BF38">
        <f>手工!AA38</f>
        <v>0</v>
      </c>
      <c r="BG38">
        <f>VLOOKUP(A38,系统!D:AY,48,0)</f>
        <v>0</v>
      </c>
      <c r="BH38">
        <f t="shared" si="17"/>
        <v>0</v>
      </c>
      <c r="BI38">
        <f>手工!Z38</f>
        <v>0</v>
      </c>
      <c r="BJ38">
        <f>VLOOKUP(A38,系统!D:AX,47,0)</f>
        <v>0</v>
      </c>
      <c r="BK38">
        <f t="shared" si="18"/>
        <v>0</v>
      </c>
      <c r="BL38">
        <f>手工!AF38</f>
        <v>3564</v>
      </c>
      <c r="BM38">
        <f>VLOOKUP(A38,系统!D:Z,23,0)</f>
        <v>3564</v>
      </c>
      <c r="BN38">
        <f t="shared" si="19"/>
        <v>0</v>
      </c>
    </row>
    <row r="39" spans="1:66">
      <c r="A39" s="5">
        <v>9000139</v>
      </c>
      <c r="B39" s="2" t="s">
        <v>228</v>
      </c>
      <c r="C39" s="2" t="s">
        <v>229</v>
      </c>
      <c r="D39">
        <f>手工!K39</f>
        <v>2340</v>
      </c>
      <c r="E39">
        <f>VLOOKUP(A39,系统!D:G,4,0)</f>
        <v>2340</v>
      </c>
      <c r="F39">
        <f t="shared" si="0"/>
        <v>0</v>
      </c>
      <c r="G39">
        <f>手工!J39</f>
        <v>0</v>
      </c>
      <c r="H39">
        <f>VLOOKUP(A39,系统!D:H,5,0)</f>
        <v>0</v>
      </c>
      <c r="I39">
        <f t="shared" si="1"/>
        <v>0</v>
      </c>
      <c r="J39">
        <f>手工!M39+手工!N39+手工!S39</f>
        <v>12</v>
      </c>
      <c r="K39">
        <f>VLOOKUP(A39,系统!D:I,6,0)</f>
        <v>12</v>
      </c>
      <c r="L39">
        <f t="shared" si="2"/>
        <v>0</v>
      </c>
      <c r="M39">
        <f>手工!L39</f>
        <v>0</v>
      </c>
      <c r="N39">
        <f>VLOOKUP(A39,系统!D:J,7,0)</f>
        <v>0</v>
      </c>
      <c r="O39">
        <f t="shared" si="3"/>
        <v>0</v>
      </c>
      <c r="P39">
        <f>手工!AB39</f>
        <v>0</v>
      </c>
      <c r="Q39">
        <f>VLOOKUP(A39,系统!D:K,8,0)</f>
        <v>0</v>
      </c>
      <c r="R39">
        <f t="shared" si="4"/>
        <v>0</v>
      </c>
      <c r="S39">
        <f>手工!AC39</f>
        <v>0</v>
      </c>
      <c r="T39">
        <f>VLOOKUP(A39,系统!D:L,9,0)</f>
        <v>0</v>
      </c>
      <c r="U39">
        <f t="shared" si="5"/>
        <v>0</v>
      </c>
      <c r="W39">
        <f>手工!P39</f>
        <v>0</v>
      </c>
      <c r="X39">
        <f>VLOOKUP(A39,系统!D:N,11,0)</f>
        <v>0</v>
      </c>
      <c r="Y39">
        <f t="shared" si="6"/>
        <v>0</v>
      </c>
      <c r="AA39">
        <f>手工!Q39</f>
        <v>0</v>
      </c>
      <c r="AB39">
        <f>VLOOKUP(A39,系统!D:P,13,0)</f>
        <v>0</v>
      </c>
      <c r="AC39">
        <f t="shared" si="7"/>
        <v>0</v>
      </c>
      <c r="AD39">
        <f>手工!R39</f>
        <v>0</v>
      </c>
      <c r="AE39">
        <f>VLOOKUP(A39,系统!D:Q,14,0)</f>
        <v>0</v>
      </c>
      <c r="AF39">
        <f t="shared" si="8"/>
        <v>0</v>
      </c>
      <c r="AG39">
        <f>手工!U39</f>
        <v>300</v>
      </c>
      <c r="AH39">
        <f>VLOOKUP(A39,系统!D:R,15,0)</f>
        <v>300</v>
      </c>
      <c r="AI39">
        <f t="shared" si="9"/>
        <v>0</v>
      </c>
      <c r="AJ39">
        <f>手工!V39</f>
        <v>300</v>
      </c>
      <c r="AK39">
        <f>VLOOKUP(A39,系统!D:S,16,0)</f>
        <v>300</v>
      </c>
      <c r="AL39">
        <f t="shared" si="10"/>
        <v>0</v>
      </c>
      <c r="AM39">
        <f>手工!O39</f>
        <v>0</v>
      </c>
      <c r="AN39">
        <f>VLOOKUP(A39,系统!D:T,17,0)</f>
        <v>0</v>
      </c>
      <c r="AO39">
        <f t="shared" si="11"/>
        <v>0</v>
      </c>
      <c r="AP39">
        <f>手工!W39</f>
        <v>33</v>
      </c>
      <c r="AQ39">
        <f>VLOOKUP(A39,系统!D:U,18,0)</f>
        <v>33</v>
      </c>
      <c r="AR39">
        <f t="shared" si="12"/>
        <v>0</v>
      </c>
      <c r="AS39">
        <f>手工!T39</f>
        <v>800</v>
      </c>
      <c r="AT39">
        <f>VLOOKUP(A39,系统!D:V,19,0)</f>
        <v>800</v>
      </c>
      <c r="AU39">
        <f t="shared" si="13"/>
        <v>0</v>
      </c>
      <c r="AW39">
        <f>手工!AD39</f>
        <v>0</v>
      </c>
      <c r="AX39">
        <f>VLOOKUP(A39,系统!D:X,21,0)</f>
        <v>0</v>
      </c>
      <c r="AY39">
        <f t="shared" si="14"/>
        <v>0</v>
      </c>
      <c r="AZ39">
        <f>手工!AE39</f>
        <v>0</v>
      </c>
      <c r="BA39">
        <f>VLOOKUP(A39,系统!D:Y,22,0)</f>
        <v>0</v>
      </c>
      <c r="BB39">
        <f t="shared" si="15"/>
        <v>0</v>
      </c>
      <c r="BC39">
        <f>手工!Y39</f>
        <v>0</v>
      </c>
      <c r="BD39">
        <f>VLOOKUP(A39,系统!D:AZ,49,0)</f>
        <v>0</v>
      </c>
      <c r="BE39">
        <f t="shared" si="16"/>
        <v>0</v>
      </c>
      <c r="BF39">
        <f>手工!AA39</f>
        <v>0</v>
      </c>
      <c r="BG39">
        <f>VLOOKUP(A39,系统!D:AY,48,0)</f>
        <v>0</v>
      </c>
      <c r="BH39">
        <f t="shared" si="17"/>
        <v>0</v>
      </c>
      <c r="BI39">
        <f>手工!Z39</f>
        <v>0</v>
      </c>
      <c r="BJ39">
        <f>VLOOKUP(A39,系统!D:AX,47,0)</f>
        <v>0</v>
      </c>
      <c r="BK39">
        <f t="shared" si="18"/>
        <v>0</v>
      </c>
      <c r="BL39">
        <f>手工!AF39</f>
        <v>3785</v>
      </c>
      <c r="BM39">
        <f>VLOOKUP(A39,系统!D:Z,23,0)</f>
        <v>3785</v>
      </c>
      <c r="BN39">
        <f t="shared" si="19"/>
        <v>0</v>
      </c>
    </row>
    <row r="40" spans="1:66">
      <c r="A40" s="5">
        <v>9000140</v>
      </c>
      <c r="B40" s="2" t="s">
        <v>232</v>
      </c>
      <c r="C40" s="2" t="s">
        <v>233</v>
      </c>
      <c r="D40">
        <f>手工!K40</f>
        <v>2196</v>
      </c>
      <c r="E40">
        <f>VLOOKUP(A40,系统!D:G,4,0)</f>
        <v>2196</v>
      </c>
      <c r="F40">
        <f t="shared" si="0"/>
        <v>0</v>
      </c>
      <c r="G40">
        <f>手工!J40</f>
        <v>0</v>
      </c>
      <c r="H40">
        <f>VLOOKUP(A40,系统!D:H,5,0)</f>
        <v>0</v>
      </c>
      <c r="I40">
        <f t="shared" si="1"/>
        <v>0</v>
      </c>
      <c r="J40">
        <f>手工!M40+手工!N40+手工!S40</f>
        <v>113</v>
      </c>
      <c r="K40">
        <f>VLOOKUP(A40,系统!D:I,6,0)</f>
        <v>113</v>
      </c>
      <c r="L40">
        <f t="shared" si="2"/>
        <v>0</v>
      </c>
      <c r="M40">
        <f>手工!L40</f>
        <v>0</v>
      </c>
      <c r="N40">
        <f>VLOOKUP(A40,系统!D:J,7,0)</f>
        <v>0</v>
      </c>
      <c r="O40">
        <f t="shared" si="3"/>
        <v>0</v>
      </c>
      <c r="P40">
        <f>手工!AB40</f>
        <v>0</v>
      </c>
      <c r="Q40">
        <f>VLOOKUP(A40,系统!D:K,8,0)</f>
        <v>0</v>
      </c>
      <c r="R40">
        <f t="shared" si="4"/>
        <v>0</v>
      </c>
      <c r="S40">
        <f>手工!AC40</f>
        <v>0</v>
      </c>
      <c r="T40">
        <f>VLOOKUP(A40,系统!D:L,9,0)</f>
        <v>0</v>
      </c>
      <c r="U40">
        <f t="shared" si="5"/>
        <v>0</v>
      </c>
      <c r="W40">
        <f>手工!P40</f>
        <v>0</v>
      </c>
      <c r="X40">
        <f>VLOOKUP(A40,系统!D:N,11,0)</f>
        <v>0</v>
      </c>
      <c r="Y40">
        <f t="shared" si="6"/>
        <v>0</v>
      </c>
      <c r="AA40">
        <f>手工!Q40</f>
        <v>0</v>
      </c>
      <c r="AB40">
        <f>VLOOKUP(A40,系统!D:P,13,0)</f>
        <v>0</v>
      </c>
      <c r="AC40">
        <f t="shared" si="7"/>
        <v>0</v>
      </c>
      <c r="AD40">
        <f>手工!R40</f>
        <v>0</v>
      </c>
      <c r="AE40">
        <f>VLOOKUP(A40,系统!D:Q,14,0)</f>
        <v>0</v>
      </c>
      <c r="AF40">
        <f t="shared" si="8"/>
        <v>0</v>
      </c>
      <c r="AG40">
        <f>手工!U40</f>
        <v>300</v>
      </c>
      <c r="AH40">
        <f>VLOOKUP(A40,系统!D:R,15,0)</f>
        <v>300</v>
      </c>
      <c r="AI40">
        <f t="shared" si="9"/>
        <v>0</v>
      </c>
      <c r="AJ40">
        <f>手工!V40</f>
        <v>300</v>
      </c>
      <c r="AK40">
        <f>VLOOKUP(A40,系统!D:S,16,0)</f>
        <v>300</v>
      </c>
      <c r="AL40">
        <f t="shared" si="10"/>
        <v>0</v>
      </c>
      <c r="AM40">
        <f>手工!O40</f>
        <v>0</v>
      </c>
      <c r="AN40">
        <f>VLOOKUP(A40,系统!D:T,17,0)</f>
        <v>0</v>
      </c>
      <c r="AO40">
        <f t="shared" si="11"/>
        <v>0</v>
      </c>
      <c r="AP40">
        <f>手工!W40</f>
        <v>33</v>
      </c>
      <c r="AQ40">
        <f>VLOOKUP(A40,系统!D:U,18,0)</f>
        <v>33</v>
      </c>
      <c r="AR40">
        <f t="shared" si="12"/>
        <v>0</v>
      </c>
      <c r="AS40">
        <f>手工!T40</f>
        <v>800</v>
      </c>
      <c r="AT40">
        <f>VLOOKUP(A40,系统!D:V,19,0)</f>
        <v>800</v>
      </c>
      <c r="AU40">
        <f t="shared" si="13"/>
        <v>0</v>
      </c>
      <c r="AW40">
        <f>手工!AD40</f>
        <v>0</v>
      </c>
      <c r="AX40">
        <f>VLOOKUP(A40,系统!D:X,21,0)</f>
        <v>0</v>
      </c>
      <c r="AY40">
        <f t="shared" si="14"/>
        <v>0</v>
      </c>
      <c r="AZ40">
        <f>手工!AE40</f>
        <v>0</v>
      </c>
      <c r="BA40">
        <f>VLOOKUP(A40,系统!D:Y,22,0)</f>
        <v>0</v>
      </c>
      <c r="BB40">
        <f t="shared" si="15"/>
        <v>0</v>
      </c>
      <c r="BC40">
        <f>手工!Y40</f>
        <v>0</v>
      </c>
      <c r="BD40">
        <f>VLOOKUP(A40,系统!D:AZ,49,0)</f>
        <v>0</v>
      </c>
      <c r="BE40">
        <f t="shared" si="16"/>
        <v>0</v>
      </c>
      <c r="BF40">
        <f>手工!AA40</f>
        <v>0</v>
      </c>
      <c r="BG40">
        <f>VLOOKUP(A40,系统!D:AY,48,0)</f>
        <v>0</v>
      </c>
      <c r="BH40">
        <f t="shared" si="17"/>
        <v>0</v>
      </c>
      <c r="BI40">
        <f>手工!Z40</f>
        <v>0</v>
      </c>
      <c r="BJ40">
        <f>VLOOKUP(A40,系统!D:AX,47,0)</f>
        <v>0</v>
      </c>
      <c r="BK40">
        <f t="shared" si="18"/>
        <v>0</v>
      </c>
      <c r="BL40">
        <f>手工!AF40</f>
        <v>3742</v>
      </c>
      <c r="BM40">
        <f>VLOOKUP(A40,系统!D:Z,23,0)</f>
        <v>3742</v>
      </c>
      <c r="BN40">
        <f t="shared" si="19"/>
        <v>0</v>
      </c>
    </row>
    <row r="41" spans="1:66">
      <c r="A41" s="5">
        <v>9000141</v>
      </c>
      <c r="B41" s="2" t="s">
        <v>236</v>
      </c>
      <c r="C41" s="2" t="s">
        <v>237</v>
      </c>
      <c r="D41">
        <f>手工!K41</f>
        <v>0</v>
      </c>
      <c r="E41">
        <f>VLOOKUP(A41,系统!D:G,4,0)</f>
        <v>0</v>
      </c>
      <c r="F41">
        <f t="shared" si="0"/>
        <v>0</v>
      </c>
      <c r="G41">
        <f>手工!J41</f>
        <v>4534</v>
      </c>
      <c r="H41">
        <f>VLOOKUP(A41,系统!D:H,5,0)</f>
        <v>4534</v>
      </c>
      <c r="I41">
        <f t="shared" si="1"/>
        <v>0</v>
      </c>
      <c r="J41">
        <f>手工!M41+手工!N41+手工!S41</f>
        <v>0</v>
      </c>
      <c r="K41">
        <f>VLOOKUP(A41,系统!D:I,6,0)</f>
        <v>0</v>
      </c>
      <c r="L41">
        <f t="shared" si="2"/>
        <v>0</v>
      </c>
      <c r="M41">
        <f>手工!L41</f>
        <v>0</v>
      </c>
      <c r="N41">
        <f>VLOOKUP(A41,系统!D:J,7,0)</f>
        <v>0</v>
      </c>
      <c r="O41">
        <f t="shared" si="3"/>
        <v>0</v>
      </c>
      <c r="P41">
        <f>手工!AB41</f>
        <v>0</v>
      </c>
      <c r="Q41">
        <f>VLOOKUP(A41,系统!D:K,8,0)</f>
        <v>0</v>
      </c>
      <c r="R41">
        <f t="shared" si="4"/>
        <v>0</v>
      </c>
      <c r="S41">
        <f>手工!AC41</f>
        <v>0</v>
      </c>
      <c r="T41">
        <f>VLOOKUP(A41,系统!D:L,9,0)</f>
        <v>0</v>
      </c>
      <c r="U41">
        <f t="shared" si="5"/>
        <v>0</v>
      </c>
      <c r="W41">
        <f>手工!P41</f>
        <v>0</v>
      </c>
      <c r="X41">
        <f>VLOOKUP(A41,系统!D:N,11,0)</f>
        <v>0</v>
      </c>
      <c r="Y41">
        <f t="shared" si="6"/>
        <v>0</v>
      </c>
      <c r="AA41">
        <f>手工!Q41</f>
        <v>0</v>
      </c>
      <c r="AB41">
        <f>VLOOKUP(A41,系统!D:P,13,0)</f>
        <v>0</v>
      </c>
      <c r="AC41">
        <f t="shared" si="7"/>
        <v>0</v>
      </c>
      <c r="AD41">
        <f>手工!R41</f>
        <v>0</v>
      </c>
      <c r="AE41">
        <f>VLOOKUP(A41,系统!D:Q,14,0)</f>
        <v>0</v>
      </c>
      <c r="AF41">
        <f t="shared" si="8"/>
        <v>0</v>
      </c>
      <c r="AG41">
        <f>手工!U41</f>
        <v>0</v>
      </c>
      <c r="AH41">
        <f>VLOOKUP(A41,系统!D:R,15,0)</f>
        <v>0</v>
      </c>
      <c r="AI41">
        <f t="shared" si="9"/>
        <v>0</v>
      </c>
      <c r="AJ41">
        <f>手工!V41</f>
        <v>300</v>
      </c>
      <c r="AK41">
        <f>VLOOKUP(A41,系统!D:S,16,0)</f>
        <v>300</v>
      </c>
      <c r="AL41">
        <f t="shared" si="10"/>
        <v>0</v>
      </c>
      <c r="AM41">
        <f>手工!O41</f>
        <v>0</v>
      </c>
      <c r="AN41">
        <f>VLOOKUP(A41,系统!D:T,17,0)</f>
        <v>0</v>
      </c>
      <c r="AO41">
        <f t="shared" si="11"/>
        <v>0</v>
      </c>
      <c r="AP41">
        <f>手工!W41</f>
        <v>33</v>
      </c>
      <c r="AQ41">
        <f>VLOOKUP(A41,系统!D:U,18,0)</f>
        <v>33</v>
      </c>
      <c r="AR41">
        <f t="shared" si="12"/>
        <v>0</v>
      </c>
      <c r="AS41">
        <f>手工!T41</f>
        <v>0</v>
      </c>
      <c r="AT41">
        <f>VLOOKUP(A41,系统!D:V,19,0)</f>
        <v>0</v>
      </c>
      <c r="AU41">
        <f t="shared" si="13"/>
        <v>0</v>
      </c>
      <c r="AW41">
        <f>手工!AD41</f>
        <v>0</v>
      </c>
      <c r="AX41">
        <f>VLOOKUP(A41,系统!D:X,21,0)</f>
        <v>0</v>
      </c>
      <c r="AY41">
        <f t="shared" si="14"/>
        <v>0</v>
      </c>
      <c r="AZ41">
        <f>手工!AE41</f>
        <v>0</v>
      </c>
      <c r="BA41">
        <f>VLOOKUP(A41,系统!D:Y,22,0)</f>
        <v>0</v>
      </c>
      <c r="BB41">
        <f t="shared" si="15"/>
        <v>0</v>
      </c>
      <c r="BC41">
        <f>手工!Y41</f>
        <v>0</v>
      </c>
      <c r="BD41">
        <f>VLOOKUP(A41,系统!D:AZ,49,0)</f>
        <v>0</v>
      </c>
      <c r="BE41">
        <f t="shared" si="16"/>
        <v>0</v>
      </c>
      <c r="BF41">
        <f>手工!AA41</f>
        <v>0</v>
      </c>
      <c r="BG41">
        <f>VLOOKUP(A41,系统!D:AY,48,0)</f>
        <v>0</v>
      </c>
      <c r="BH41">
        <f t="shared" si="17"/>
        <v>0</v>
      </c>
      <c r="BI41">
        <f>手工!Z41</f>
        <v>0</v>
      </c>
      <c r="BJ41">
        <f>VLOOKUP(A41,系统!D:AX,47,0)</f>
        <v>0</v>
      </c>
      <c r="BK41">
        <f t="shared" si="18"/>
        <v>0</v>
      </c>
      <c r="BL41">
        <f>手工!AF41</f>
        <v>4867</v>
      </c>
      <c r="BM41">
        <f>VLOOKUP(A41,系统!D:Z,23,0)</f>
        <v>4867</v>
      </c>
      <c r="BN41">
        <f t="shared" si="19"/>
        <v>0</v>
      </c>
    </row>
    <row r="42" spans="1:66">
      <c r="A42" s="5">
        <v>9000142</v>
      </c>
      <c r="B42" s="2" t="s">
        <v>240</v>
      </c>
      <c r="C42" s="2" t="s">
        <v>241</v>
      </c>
      <c r="D42">
        <f>手工!K42</f>
        <v>2124</v>
      </c>
      <c r="E42">
        <f>VLOOKUP(A42,系统!D:G,4,0)</f>
        <v>2124</v>
      </c>
      <c r="F42">
        <f t="shared" si="0"/>
        <v>0</v>
      </c>
      <c r="G42">
        <f>手工!J42</f>
        <v>0</v>
      </c>
      <c r="H42">
        <f>VLOOKUP(A42,系统!D:H,5,0)</f>
        <v>0</v>
      </c>
      <c r="I42">
        <f t="shared" si="1"/>
        <v>0</v>
      </c>
      <c r="J42">
        <f>手工!M42+手工!N42+手工!S42</f>
        <v>20</v>
      </c>
      <c r="K42">
        <f>VLOOKUP(A42,系统!D:I,6,0)</f>
        <v>20</v>
      </c>
      <c r="L42">
        <f t="shared" si="2"/>
        <v>0</v>
      </c>
      <c r="M42">
        <f>手工!L42</f>
        <v>0</v>
      </c>
      <c r="N42">
        <f>VLOOKUP(A42,系统!D:J,7,0)</f>
        <v>0</v>
      </c>
      <c r="O42">
        <f t="shared" si="3"/>
        <v>0</v>
      </c>
      <c r="P42">
        <f>手工!AB42</f>
        <v>0</v>
      </c>
      <c r="Q42">
        <f>VLOOKUP(A42,系统!D:K,8,0)</f>
        <v>0</v>
      </c>
      <c r="R42">
        <f t="shared" si="4"/>
        <v>0</v>
      </c>
      <c r="S42">
        <f>手工!AC42</f>
        <v>0</v>
      </c>
      <c r="T42">
        <f>VLOOKUP(A42,系统!D:L,9,0)</f>
        <v>0</v>
      </c>
      <c r="U42">
        <f t="shared" si="5"/>
        <v>0</v>
      </c>
      <c r="W42">
        <f>手工!P42</f>
        <v>0</v>
      </c>
      <c r="X42">
        <f>VLOOKUP(A42,系统!D:N,11,0)</f>
        <v>0</v>
      </c>
      <c r="Y42">
        <f t="shared" si="6"/>
        <v>0</v>
      </c>
      <c r="AA42">
        <f>手工!Q42</f>
        <v>0</v>
      </c>
      <c r="AB42">
        <f>VLOOKUP(A42,系统!D:P,13,0)</f>
        <v>0</v>
      </c>
      <c r="AC42">
        <f t="shared" si="7"/>
        <v>0</v>
      </c>
      <c r="AD42">
        <f>手工!R42</f>
        <v>0</v>
      </c>
      <c r="AE42">
        <f>VLOOKUP(A42,系统!D:Q,14,0)</f>
        <v>0</v>
      </c>
      <c r="AF42">
        <f t="shared" si="8"/>
        <v>0</v>
      </c>
      <c r="AG42">
        <f>手工!U42</f>
        <v>300</v>
      </c>
      <c r="AH42">
        <f>VLOOKUP(A42,系统!D:R,15,0)</f>
        <v>300</v>
      </c>
      <c r="AI42">
        <f t="shared" si="9"/>
        <v>0</v>
      </c>
      <c r="AJ42">
        <f>手工!V42</f>
        <v>300</v>
      </c>
      <c r="AK42">
        <f>VLOOKUP(A42,系统!D:S,16,0)</f>
        <v>300</v>
      </c>
      <c r="AL42">
        <f t="shared" si="10"/>
        <v>0</v>
      </c>
      <c r="AM42">
        <f>手工!O42</f>
        <v>0</v>
      </c>
      <c r="AN42">
        <f>VLOOKUP(A42,系统!D:T,17,0)</f>
        <v>0</v>
      </c>
      <c r="AO42">
        <f t="shared" si="11"/>
        <v>0</v>
      </c>
      <c r="AP42">
        <f>手工!W42</f>
        <v>33</v>
      </c>
      <c r="AQ42">
        <f>VLOOKUP(A42,系统!D:U,18,0)</f>
        <v>33</v>
      </c>
      <c r="AR42">
        <f t="shared" si="12"/>
        <v>0</v>
      </c>
      <c r="AS42">
        <f>手工!T42</f>
        <v>800</v>
      </c>
      <c r="AT42">
        <f>VLOOKUP(A42,系统!D:V,19,0)</f>
        <v>800</v>
      </c>
      <c r="AU42">
        <f t="shared" si="13"/>
        <v>0</v>
      </c>
      <c r="AW42">
        <f>手工!AD42</f>
        <v>0</v>
      </c>
      <c r="AX42">
        <f>VLOOKUP(A42,系统!D:X,21,0)</f>
        <v>0</v>
      </c>
      <c r="AY42">
        <f t="shared" si="14"/>
        <v>0</v>
      </c>
      <c r="AZ42">
        <f>手工!AE42</f>
        <v>0</v>
      </c>
      <c r="BA42">
        <f>VLOOKUP(A42,系统!D:Y,22,0)</f>
        <v>0</v>
      </c>
      <c r="BB42">
        <f t="shared" si="15"/>
        <v>0</v>
      </c>
      <c r="BC42">
        <f>手工!Y42</f>
        <v>0</v>
      </c>
      <c r="BD42">
        <f>VLOOKUP(A42,系统!D:AZ,49,0)</f>
        <v>0</v>
      </c>
      <c r="BE42">
        <f t="shared" si="16"/>
        <v>0</v>
      </c>
      <c r="BF42">
        <f>手工!AA42</f>
        <v>0</v>
      </c>
      <c r="BG42">
        <f>VLOOKUP(A42,系统!D:AY,48,0)</f>
        <v>0</v>
      </c>
      <c r="BH42">
        <f t="shared" si="17"/>
        <v>0</v>
      </c>
      <c r="BI42">
        <f>手工!Z42</f>
        <v>0</v>
      </c>
      <c r="BJ42">
        <f>VLOOKUP(A42,系统!D:AX,47,0)</f>
        <v>0</v>
      </c>
      <c r="BK42">
        <f t="shared" si="18"/>
        <v>0</v>
      </c>
      <c r="BL42">
        <f>手工!AF42</f>
        <v>3577</v>
      </c>
      <c r="BM42">
        <f>VLOOKUP(A42,系统!D:Z,23,0)</f>
        <v>3577</v>
      </c>
      <c r="BN42">
        <f t="shared" si="19"/>
        <v>0</v>
      </c>
    </row>
    <row r="43" spans="1:66">
      <c r="A43" s="5">
        <v>9000143</v>
      </c>
      <c r="B43" s="2" t="s">
        <v>244</v>
      </c>
      <c r="C43" s="2" t="s">
        <v>245</v>
      </c>
      <c r="D43">
        <f>手工!K43</f>
        <v>2124</v>
      </c>
      <c r="E43">
        <f>VLOOKUP(A43,系统!D:G,4,0)</f>
        <v>2124</v>
      </c>
      <c r="F43">
        <f t="shared" si="0"/>
        <v>0</v>
      </c>
      <c r="G43">
        <f>手工!J43</f>
        <v>0</v>
      </c>
      <c r="H43">
        <f>VLOOKUP(A43,系统!D:H,5,0)</f>
        <v>0</v>
      </c>
      <c r="I43">
        <f t="shared" si="1"/>
        <v>0</v>
      </c>
      <c r="J43">
        <f>手工!M43+手工!N43+手工!S43</f>
        <v>0</v>
      </c>
      <c r="K43">
        <f>VLOOKUP(A43,系统!D:I,6,0)</f>
        <v>0</v>
      </c>
      <c r="L43">
        <f t="shared" si="2"/>
        <v>0</v>
      </c>
      <c r="M43">
        <f>手工!L43</f>
        <v>0</v>
      </c>
      <c r="N43">
        <f>VLOOKUP(A43,系统!D:J,7,0)</f>
        <v>0</v>
      </c>
      <c r="O43">
        <f t="shared" si="3"/>
        <v>0</v>
      </c>
      <c r="P43">
        <f>手工!AB43</f>
        <v>0</v>
      </c>
      <c r="Q43">
        <f>VLOOKUP(A43,系统!D:K,8,0)</f>
        <v>0</v>
      </c>
      <c r="R43">
        <f t="shared" si="4"/>
        <v>0</v>
      </c>
      <c r="S43">
        <f>手工!AC43</f>
        <v>0</v>
      </c>
      <c r="T43">
        <f>VLOOKUP(A43,系统!D:L,9,0)</f>
        <v>0</v>
      </c>
      <c r="U43">
        <f t="shared" si="5"/>
        <v>0</v>
      </c>
      <c r="W43">
        <f>手工!P43</f>
        <v>0</v>
      </c>
      <c r="X43">
        <f>VLOOKUP(A43,系统!D:N,11,0)</f>
        <v>0</v>
      </c>
      <c r="Y43">
        <f t="shared" si="6"/>
        <v>0</v>
      </c>
      <c r="AA43">
        <f>手工!Q43</f>
        <v>0</v>
      </c>
      <c r="AB43">
        <f>VLOOKUP(A43,系统!D:P,13,0)</f>
        <v>0</v>
      </c>
      <c r="AC43">
        <f t="shared" si="7"/>
        <v>0</v>
      </c>
      <c r="AD43">
        <f>手工!R43</f>
        <v>0</v>
      </c>
      <c r="AE43">
        <f>VLOOKUP(A43,系统!D:Q,14,0)</f>
        <v>0</v>
      </c>
      <c r="AF43">
        <f t="shared" si="8"/>
        <v>0</v>
      </c>
      <c r="AG43">
        <f>手工!U43</f>
        <v>300</v>
      </c>
      <c r="AH43">
        <f>VLOOKUP(A43,系统!D:R,15,0)</f>
        <v>300</v>
      </c>
      <c r="AI43">
        <f t="shared" si="9"/>
        <v>0</v>
      </c>
      <c r="AJ43">
        <f>手工!V43</f>
        <v>300</v>
      </c>
      <c r="AK43">
        <f>VLOOKUP(A43,系统!D:S,16,0)</f>
        <v>300</v>
      </c>
      <c r="AL43">
        <f t="shared" si="10"/>
        <v>0</v>
      </c>
      <c r="AM43">
        <f>手工!O43</f>
        <v>0</v>
      </c>
      <c r="AN43">
        <f>VLOOKUP(A43,系统!D:T,17,0)</f>
        <v>0</v>
      </c>
      <c r="AO43">
        <f t="shared" si="11"/>
        <v>0</v>
      </c>
      <c r="AP43">
        <f>手工!W43</f>
        <v>33</v>
      </c>
      <c r="AQ43">
        <f>VLOOKUP(A43,系统!D:U,18,0)</f>
        <v>33</v>
      </c>
      <c r="AR43">
        <f t="shared" si="12"/>
        <v>0</v>
      </c>
      <c r="AS43">
        <f>手工!T43</f>
        <v>800</v>
      </c>
      <c r="AT43">
        <f>VLOOKUP(A43,系统!D:V,19,0)</f>
        <v>800</v>
      </c>
      <c r="AU43">
        <f t="shared" si="13"/>
        <v>0</v>
      </c>
      <c r="AW43">
        <f>手工!AD43</f>
        <v>0</v>
      </c>
      <c r="AX43">
        <f>VLOOKUP(A43,系统!D:X,21,0)</f>
        <v>0</v>
      </c>
      <c r="AY43">
        <f t="shared" si="14"/>
        <v>0</v>
      </c>
      <c r="AZ43">
        <f>手工!AE43</f>
        <v>0</v>
      </c>
      <c r="BA43">
        <f>VLOOKUP(A43,系统!D:Y,22,0)</f>
        <v>0</v>
      </c>
      <c r="BB43">
        <f t="shared" si="15"/>
        <v>0</v>
      </c>
      <c r="BC43">
        <f>手工!Y43</f>
        <v>0</v>
      </c>
      <c r="BD43">
        <f>VLOOKUP(A43,系统!D:AZ,49,0)</f>
        <v>0</v>
      </c>
      <c r="BE43">
        <f t="shared" si="16"/>
        <v>0</v>
      </c>
      <c r="BF43">
        <f>手工!AA43</f>
        <v>0</v>
      </c>
      <c r="BG43">
        <f>VLOOKUP(A43,系统!D:AY,48,0)</f>
        <v>0</v>
      </c>
      <c r="BH43">
        <f t="shared" si="17"/>
        <v>0</v>
      </c>
      <c r="BI43">
        <f>手工!Z43</f>
        <v>0</v>
      </c>
      <c r="BJ43">
        <f>VLOOKUP(A43,系统!D:AX,47,0)</f>
        <v>0</v>
      </c>
      <c r="BK43">
        <f t="shared" si="18"/>
        <v>0</v>
      </c>
      <c r="BL43">
        <f>手工!AF43</f>
        <v>3557</v>
      </c>
      <c r="BM43">
        <f>VLOOKUP(A43,系统!D:Z,23,0)</f>
        <v>3557</v>
      </c>
      <c r="BN43">
        <f t="shared" si="19"/>
        <v>0</v>
      </c>
    </row>
    <row r="44" spans="1:66">
      <c r="A44" s="5">
        <v>9000144</v>
      </c>
      <c r="B44" s="2" t="s">
        <v>249</v>
      </c>
      <c r="C44" s="2" t="s">
        <v>250</v>
      </c>
      <c r="D44">
        <f>手工!K44</f>
        <v>2124</v>
      </c>
      <c r="E44">
        <f>VLOOKUP(A44,系统!D:G,4,0)</f>
        <v>2124</v>
      </c>
      <c r="F44">
        <f t="shared" si="0"/>
        <v>0</v>
      </c>
      <c r="G44">
        <f>手工!J44</f>
        <v>0</v>
      </c>
      <c r="H44">
        <f>VLOOKUP(A44,系统!D:H,5,0)</f>
        <v>0</v>
      </c>
      <c r="I44">
        <f t="shared" si="1"/>
        <v>0</v>
      </c>
      <c r="J44">
        <f>手工!M44+手工!N44+手工!S44</f>
        <v>76.36</v>
      </c>
      <c r="K44">
        <f>VLOOKUP(A44,系统!D:I,6,0)</f>
        <v>76.36</v>
      </c>
      <c r="L44">
        <f t="shared" si="2"/>
        <v>0</v>
      </c>
      <c r="M44">
        <f>手工!L44</f>
        <v>0</v>
      </c>
      <c r="N44">
        <f>VLOOKUP(A44,系统!D:J,7,0)</f>
        <v>0</v>
      </c>
      <c r="O44">
        <f t="shared" si="3"/>
        <v>0</v>
      </c>
      <c r="P44">
        <f>手工!AB44</f>
        <v>100</v>
      </c>
      <c r="Q44">
        <f>VLOOKUP(A44,系统!D:K,8,0)</f>
        <v>100</v>
      </c>
      <c r="R44">
        <f t="shared" si="4"/>
        <v>0</v>
      </c>
      <c r="S44">
        <f>手工!AC44</f>
        <v>60</v>
      </c>
      <c r="T44">
        <f>VLOOKUP(A44,系统!D:L,9,0)</f>
        <v>60</v>
      </c>
      <c r="U44">
        <f t="shared" si="5"/>
        <v>0</v>
      </c>
      <c r="W44">
        <f>手工!P44</f>
        <v>0</v>
      </c>
      <c r="X44">
        <f>VLOOKUP(A44,系统!D:N,11,0)</f>
        <v>0</v>
      </c>
      <c r="Y44">
        <f t="shared" si="6"/>
        <v>0</v>
      </c>
      <c r="AA44">
        <f>手工!Q44</f>
        <v>0</v>
      </c>
      <c r="AB44">
        <f>VLOOKUP(A44,系统!D:P,13,0)</f>
        <v>0</v>
      </c>
      <c r="AC44">
        <f t="shared" si="7"/>
        <v>0</v>
      </c>
      <c r="AD44">
        <f>手工!R44</f>
        <v>0</v>
      </c>
      <c r="AE44">
        <f>VLOOKUP(A44,系统!D:Q,14,0)</f>
        <v>0</v>
      </c>
      <c r="AF44">
        <f t="shared" si="8"/>
        <v>0</v>
      </c>
      <c r="AG44">
        <f>手工!U44</f>
        <v>300</v>
      </c>
      <c r="AH44">
        <f>VLOOKUP(A44,系统!D:R,15,0)</f>
        <v>300</v>
      </c>
      <c r="AI44">
        <f t="shared" si="9"/>
        <v>0</v>
      </c>
      <c r="AJ44">
        <f>手工!V44</f>
        <v>300</v>
      </c>
      <c r="AK44">
        <f>VLOOKUP(A44,系统!D:S,16,0)</f>
        <v>300</v>
      </c>
      <c r="AL44">
        <f t="shared" si="10"/>
        <v>0</v>
      </c>
      <c r="AM44">
        <f>手工!O44</f>
        <v>0</v>
      </c>
      <c r="AN44">
        <f>VLOOKUP(A44,系统!D:T,17,0)</f>
        <v>0</v>
      </c>
      <c r="AO44">
        <f t="shared" si="11"/>
        <v>0</v>
      </c>
      <c r="AP44">
        <f>手工!W44</f>
        <v>33</v>
      </c>
      <c r="AQ44">
        <f>VLOOKUP(A44,系统!D:U,18,0)</f>
        <v>33</v>
      </c>
      <c r="AR44">
        <f t="shared" si="12"/>
        <v>0</v>
      </c>
      <c r="AS44">
        <f>手工!T44</f>
        <v>800</v>
      </c>
      <c r="AT44">
        <f>VLOOKUP(A44,系统!D:V,19,0)</f>
        <v>800</v>
      </c>
      <c r="AU44">
        <f t="shared" si="13"/>
        <v>0</v>
      </c>
      <c r="AW44">
        <f>手工!AD44</f>
        <v>160</v>
      </c>
      <c r="AX44">
        <f>VLOOKUP(A44,系统!D:X,21,0)</f>
        <v>160</v>
      </c>
      <c r="AY44">
        <f t="shared" si="14"/>
        <v>0</v>
      </c>
      <c r="AZ44">
        <f>手工!AE44</f>
        <v>0</v>
      </c>
      <c r="BA44">
        <f>VLOOKUP(A44,系统!D:Y,22,0)</f>
        <v>0</v>
      </c>
      <c r="BB44">
        <f t="shared" si="15"/>
        <v>0</v>
      </c>
      <c r="BC44">
        <f>手工!Y44</f>
        <v>0</v>
      </c>
      <c r="BD44">
        <f>VLOOKUP(A44,系统!D:AZ,49,0)</f>
        <v>0</v>
      </c>
      <c r="BE44">
        <f t="shared" si="16"/>
        <v>0</v>
      </c>
      <c r="BF44">
        <f>手工!AA44</f>
        <v>0</v>
      </c>
      <c r="BG44">
        <f>VLOOKUP(A44,系统!D:AY,48,0)</f>
        <v>0</v>
      </c>
      <c r="BH44">
        <f t="shared" si="17"/>
        <v>0</v>
      </c>
      <c r="BI44">
        <f>手工!Z44</f>
        <v>0</v>
      </c>
      <c r="BJ44">
        <f>VLOOKUP(A44,系统!D:AX,47,0)</f>
        <v>0</v>
      </c>
      <c r="BK44">
        <f t="shared" si="18"/>
        <v>0</v>
      </c>
      <c r="BL44">
        <f>手工!AF44</f>
        <v>3953.36</v>
      </c>
      <c r="BM44">
        <f>VLOOKUP(A44,系统!D:Z,23,0)</f>
        <v>3953.36</v>
      </c>
      <c r="BN44">
        <f t="shared" si="19"/>
        <v>0</v>
      </c>
    </row>
    <row r="45" spans="1:66">
      <c r="A45" s="5">
        <v>9000145</v>
      </c>
      <c r="B45" s="2" t="s">
        <v>253</v>
      </c>
      <c r="C45" s="2" t="s">
        <v>254</v>
      </c>
      <c r="D45">
        <f>手工!K45</f>
        <v>1620</v>
      </c>
      <c r="E45">
        <f>VLOOKUP(A45,系统!D:G,4,0)</f>
        <v>1620</v>
      </c>
      <c r="F45">
        <f t="shared" si="0"/>
        <v>0</v>
      </c>
      <c r="G45">
        <f>手工!J45</f>
        <v>0</v>
      </c>
      <c r="H45">
        <f>VLOOKUP(A45,系统!D:H,5,0)</f>
        <v>0</v>
      </c>
      <c r="I45">
        <f t="shared" si="1"/>
        <v>0</v>
      </c>
      <c r="J45">
        <f>手工!M45+手工!N45+手工!S45</f>
        <v>446.63</v>
      </c>
      <c r="K45">
        <f>VLOOKUP(A45,系统!D:I,6,0)</f>
        <v>446.63</v>
      </c>
      <c r="L45">
        <f t="shared" si="2"/>
        <v>0</v>
      </c>
      <c r="M45">
        <f>手工!L45</f>
        <v>297.93</v>
      </c>
      <c r="N45">
        <f>VLOOKUP(A45,系统!D:J,7,0)</f>
        <v>297.93</v>
      </c>
      <c r="O45">
        <f t="shared" si="3"/>
        <v>0</v>
      </c>
      <c r="P45">
        <f>手工!AB45</f>
        <v>100</v>
      </c>
      <c r="Q45">
        <f>VLOOKUP(A45,系统!D:K,8,0)</f>
        <v>100</v>
      </c>
      <c r="R45">
        <f t="shared" si="4"/>
        <v>0</v>
      </c>
      <c r="S45">
        <f>手工!AC45</f>
        <v>60</v>
      </c>
      <c r="T45">
        <f>VLOOKUP(A45,系统!D:L,9,0)</f>
        <v>60</v>
      </c>
      <c r="U45">
        <f t="shared" si="5"/>
        <v>0</v>
      </c>
      <c r="W45">
        <f>手工!P45</f>
        <v>216</v>
      </c>
      <c r="X45">
        <f>VLOOKUP(A45,系统!D:N,11,0)</f>
        <v>216</v>
      </c>
      <c r="Y45">
        <f t="shared" si="6"/>
        <v>0</v>
      </c>
      <c r="AA45">
        <f>手工!Q45</f>
        <v>0</v>
      </c>
      <c r="AB45">
        <f>VLOOKUP(A45,系统!D:P,13,0)</f>
        <v>0</v>
      </c>
      <c r="AC45">
        <f t="shared" si="7"/>
        <v>0</v>
      </c>
      <c r="AD45">
        <f>手工!R45</f>
        <v>0</v>
      </c>
      <c r="AE45">
        <f>VLOOKUP(A45,系统!D:Q,14,0)</f>
        <v>0</v>
      </c>
      <c r="AF45">
        <f t="shared" si="8"/>
        <v>0</v>
      </c>
      <c r="AG45">
        <f>手工!U45</f>
        <v>100</v>
      </c>
      <c r="AH45">
        <f>VLOOKUP(A45,系统!D:R,15,0)</f>
        <v>100</v>
      </c>
      <c r="AI45">
        <f t="shared" si="9"/>
        <v>0</v>
      </c>
      <c r="AJ45">
        <f>手工!V45</f>
        <v>300</v>
      </c>
      <c r="AK45">
        <f>VLOOKUP(A45,系统!D:S,16,0)</f>
        <v>300</v>
      </c>
      <c r="AL45">
        <f t="shared" si="10"/>
        <v>0</v>
      </c>
      <c r="AM45">
        <f>手工!O45</f>
        <v>0</v>
      </c>
      <c r="AN45">
        <f>VLOOKUP(A45,系统!D:T,17,0)</f>
        <v>0</v>
      </c>
      <c r="AO45">
        <f t="shared" si="11"/>
        <v>0</v>
      </c>
      <c r="AP45">
        <f>手工!W45</f>
        <v>33</v>
      </c>
      <c r="AQ45">
        <f>VLOOKUP(A45,系统!D:U,18,0)</f>
        <v>33</v>
      </c>
      <c r="AR45">
        <f t="shared" si="12"/>
        <v>0</v>
      </c>
      <c r="AS45">
        <f>手工!T45</f>
        <v>800</v>
      </c>
      <c r="AT45">
        <f>VLOOKUP(A45,系统!D:V,19,0)</f>
        <v>800</v>
      </c>
      <c r="AU45">
        <f t="shared" si="13"/>
        <v>0</v>
      </c>
      <c r="AW45">
        <f>手工!AD45</f>
        <v>1202.76</v>
      </c>
      <c r="AX45">
        <f>VLOOKUP(A45,系统!D:X,21,0)</f>
        <v>1202.76</v>
      </c>
      <c r="AY45">
        <f t="shared" si="14"/>
        <v>0</v>
      </c>
      <c r="AZ45">
        <f>手工!AE45</f>
        <v>0</v>
      </c>
      <c r="BA45">
        <f>VLOOKUP(A45,系统!D:Y,22,0)</f>
        <v>0</v>
      </c>
      <c r="BB45">
        <f t="shared" si="15"/>
        <v>0</v>
      </c>
      <c r="BC45">
        <f>手工!Y45</f>
        <v>0</v>
      </c>
      <c r="BD45">
        <f>VLOOKUP(A45,系统!D:AZ,49,0)</f>
        <v>0</v>
      </c>
      <c r="BE45">
        <f t="shared" si="16"/>
        <v>0</v>
      </c>
      <c r="BF45">
        <f>手工!AA45</f>
        <v>0</v>
      </c>
      <c r="BG45">
        <f>VLOOKUP(A45,系统!D:AY,48,0)</f>
        <v>0</v>
      </c>
      <c r="BH45">
        <f t="shared" si="17"/>
        <v>0</v>
      </c>
      <c r="BI45">
        <f>手工!Z45</f>
        <v>0</v>
      </c>
      <c r="BJ45">
        <f>VLOOKUP(A45,系统!D:AX,47,0)</f>
        <v>0</v>
      </c>
      <c r="BK45">
        <f t="shared" si="18"/>
        <v>0</v>
      </c>
      <c r="BL45">
        <f>手工!AF45</f>
        <v>5176.32</v>
      </c>
      <c r="BM45">
        <f>VLOOKUP(A45,系统!D:Z,23,0)</f>
        <v>5176.32</v>
      </c>
      <c r="BN45">
        <f t="shared" si="19"/>
        <v>0</v>
      </c>
    </row>
    <row r="46" spans="1:66">
      <c r="A46" s="5">
        <v>9000146</v>
      </c>
      <c r="B46" s="2" t="s">
        <v>258</v>
      </c>
      <c r="C46" s="2" t="s">
        <v>259</v>
      </c>
      <c r="D46">
        <f>手工!K46</f>
        <v>1620</v>
      </c>
      <c r="E46">
        <f>VLOOKUP(A46,系统!D:G,4,0)</f>
        <v>1620</v>
      </c>
      <c r="F46">
        <f t="shared" si="0"/>
        <v>0</v>
      </c>
      <c r="G46">
        <f>手工!J46</f>
        <v>0</v>
      </c>
      <c r="H46">
        <f>VLOOKUP(A46,系统!D:H,5,0)</f>
        <v>0</v>
      </c>
      <c r="I46">
        <f t="shared" si="1"/>
        <v>0</v>
      </c>
      <c r="J46">
        <f>手工!M46+手工!N46+手工!S46</f>
        <v>406.14</v>
      </c>
      <c r="K46">
        <f>VLOOKUP(A46,系统!D:I,6,0)</f>
        <v>406.14</v>
      </c>
      <c r="L46">
        <f t="shared" si="2"/>
        <v>0</v>
      </c>
      <c r="M46">
        <f>手工!L46</f>
        <v>297.93</v>
      </c>
      <c r="N46">
        <f>VLOOKUP(A46,系统!D:J,7,0)</f>
        <v>297.93</v>
      </c>
      <c r="O46">
        <f t="shared" si="3"/>
        <v>0</v>
      </c>
      <c r="P46">
        <f>手工!AB46</f>
        <v>100</v>
      </c>
      <c r="Q46">
        <f>VLOOKUP(A46,系统!D:K,8,0)</f>
        <v>100</v>
      </c>
      <c r="R46">
        <f t="shared" si="4"/>
        <v>0</v>
      </c>
      <c r="S46">
        <f>手工!AC46</f>
        <v>60</v>
      </c>
      <c r="T46">
        <f>VLOOKUP(A46,系统!D:L,9,0)</f>
        <v>60</v>
      </c>
      <c r="U46">
        <f t="shared" si="5"/>
        <v>0</v>
      </c>
      <c r="W46">
        <f>手工!P46</f>
        <v>216</v>
      </c>
      <c r="X46">
        <f>VLOOKUP(A46,系统!D:N,11,0)</f>
        <v>216</v>
      </c>
      <c r="Y46">
        <f t="shared" si="6"/>
        <v>0</v>
      </c>
      <c r="AA46">
        <f>手工!Q46</f>
        <v>0</v>
      </c>
      <c r="AB46">
        <f>VLOOKUP(A46,系统!D:P,13,0)</f>
        <v>0</v>
      </c>
      <c r="AC46">
        <f t="shared" si="7"/>
        <v>0</v>
      </c>
      <c r="AD46">
        <f>手工!R46</f>
        <v>0</v>
      </c>
      <c r="AE46">
        <f>VLOOKUP(A46,系统!D:Q,14,0)</f>
        <v>0</v>
      </c>
      <c r="AF46">
        <f t="shared" si="8"/>
        <v>0</v>
      </c>
      <c r="AG46">
        <f>手工!U46</f>
        <v>100</v>
      </c>
      <c r="AH46">
        <f>VLOOKUP(A46,系统!D:R,15,0)</f>
        <v>100</v>
      </c>
      <c r="AI46">
        <f t="shared" si="9"/>
        <v>0</v>
      </c>
      <c r="AJ46">
        <f>手工!V46</f>
        <v>300</v>
      </c>
      <c r="AK46">
        <f>VLOOKUP(A46,系统!D:S,16,0)</f>
        <v>300</v>
      </c>
      <c r="AL46">
        <f t="shared" si="10"/>
        <v>0</v>
      </c>
      <c r="AM46">
        <f>手工!O46</f>
        <v>0</v>
      </c>
      <c r="AN46">
        <f>VLOOKUP(A46,系统!D:T,17,0)</f>
        <v>0</v>
      </c>
      <c r="AO46">
        <f t="shared" si="11"/>
        <v>0</v>
      </c>
      <c r="AP46">
        <f>手工!W46</f>
        <v>33</v>
      </c>
      <c r="AQ46">
        <f>VLOOKUP(A46,系统!D:U,18,0)</f>
        <v>33</v>
      </c>
      <c r="AR46">
        <f t="shared" si="12"/>
        <v>0</v>
      </c>
      <c r="AS46">
        <f>手工!T46</f>
        <v>800</v>
      </c>
      <c r="AT46">
        <f>VLOOKUP(A46,系统!D:V,19,0)</f>
        <v>800</v>
      </c>
      <c r="AU46">
        <f t="shared" si="13"/>
        <v>0</v>
      </c>
      <c r="AW46">
        <f>手工!AD46</f>
        <v>1202.76</v>
      </c>
      <c r="AX46">
        <f>VLOOKUP(A46,系统!D:X,21,0)</f>
        <v>1202.76</v>
      </c>
      <c r="AY46">
        <f t="shared" si="14"/>
        <v>0</v>
      </c>
      <c r="AZ46">
        <f>手工!AE46</f>
        <v>0</v>
      </c>
      <c r="BA46">
        <f>VLOOKUP(A46,系统!D:Y,22,0)</f>
        <v>0</v>
      </c>
      <c r="BB46">
        <f t="shared" si="15"/>
        <v>0</v>
      </c>
      <c r="BC46">
        <f>手工!Y46</f>
        <v>0</v>
      </c>
      <c r="BD46">
        <f>VLOOKUP(A46,系统!D:AZ,49,0)</f>
        <v>0</v>
      </c>
      <c r="BE46">
        <f t="shared" si="16"/>
        <v>0</v>
      </c>
      <c r="BF46">
        <f>手工!AA46</f>
        <v>0</v>
      </c>
      <c r="BG46">
        <f>VLOOKUP(A46,系统!D:AY,48,0)</f>
        <v>0</v>
      </c>
      <c r="BH46">
        <f t="shared" si="17"/>
        <v>0</v>
      </c>
      <c r="BI46">
        <f>手工!Z46</f>
        <v>0</v>
      </c>
      <c r="BJ46">
        <f>VLOOKUP(A46,系统!D:AX,47,0)</f>
        <v>0</v>
      </c>
      <c r="BK46">
        <f t="shared" si="18"/>
        <v>0</v>
      </c>
      <c r="BL46">
        <f>手工!AF46</f>
        <v>5135.83</v>
      </c>
      <c r="BM46">
        <f>VLOOKUP(A46,系统!D:Z,23,0)</f>
        <v>5135.83</v>
      </c>
      <c r="BN46">
        <f t="shared" si="19"/>
        <v>0</v>
      </c>
    </row>
    <row r="47" spans="1:66">
      <c r="A47" s="5">
        <v>9000147</v>
      </c>
      <c r="B47" s="2" t="s">
        <v>262</v>
      </c>
      <c r="C47" s="2" t="s">
        <v>263</v>
      </c>
      <c r="D47">
        <f>手工!K47</f>
        <v>1548</v>
      </c>
      <c r="E47">
        <f>VLOOKUP(A47,系统!D:G,4,0)</f>
        <v>1548</v>
      </c>
      <c r="F47">
        <f t="shared" si="0"/>
        <v>0</v>
      </c>
      <c r="G47">
        <f>手工!J47</f>
        <v>0</v>
      </c>
      <c r="H47">
        <f>VLOOKUP(A47,系统!D:H,5,0)</f>
        <v>0</v>
      </c>
      <c r="I47">
        <f t="shared" si="1"/>
        <v>0</v>
      </c>
      <c r="J47">
        <f>手工!M47+手工!N47+手工!S47</f>
        <v>338.01</v>
      </c>
      <c r="K47">
        <f>VLOOKUP(A47,系统!D:I,6,0)</f>
        <v>338.01</v>
      </c>
      <c r="L47">
        <f t="shared" si="2"/>
        <v>0</v>
      </c>
      <c r="M47">
        <f>手工!L47</f>
        <v>284.69</v>
      </c>
      <c r="N47">
        <f>VLOOKUP(A47,系统!D:J,7,0)</f>
        <v>284.69</v>
      </c>
      <c r="O47">
        <f t="shared" si="3"/>
        <v>0</v>
      </c>
      <c r="P47">
        <f>手工!AB47</f>
        <v>100</v>
      </c>
      <c r="Q47">
        <f>VLOOKUP(A47,系统!D:K,8,0)</f>
        <v>100</v>
      </c>
      <c r="R47">
        <f t="shared" si="4"/>
        <v>0</v>
      </c>
      <c r="S47">
        <f>手工!AC47</f>
        <v>60</v>
      </c>
      <c r="T47">
        <f>VLOOKUP(A47,系统!D:L,9,0)</f>
        <v>60</v>
      </c>
      <c r="U47">
        <f t="shared" si="5"/>
        <v>0</v>
      </c>
      <c r="W47">
        <f>手工!P47</f>
        <v>144</v>
      </c>
      <c r="X47">
        <f>VLOOKUP(A47,系统!D:N,11,0)</f>
        <v>144</v>
      </c>
      <c r="Y47">
        <f t="shared" si="6"/>
        <v>0</v>
      </c>
      <c r="AA47">
        <f>手工!Q47</f>
        <v>0</v>
      </c>
      <c r="AB47">
        <f>VLOOKUP(A47,系统!D:P,13,0)</f>
        <v>0</v>
      </c>
      <c r="AC47">
        <f t="shared" si="7"/>
        <v>0</v>
      </c>
      <c r="AD47">
        <f>手工!R47</f>
        <v>0</v>
      </c>
      <c r="AE47">
        <f>VLOOKUP(A47,系统!D:Q,14,0)</f>
        <v>0</v>
      </c>
      <c r="AF47">
        <f t="shared" si="8"/>
        <v>0</v>
      </c>
      <c r="AG47">
        <f>手工!U47</f>
        <v>100</v>
      </c>
      <c r="AH47">
        <f>VLOOKUP(A47,系统!D:R,15,0)</f>
        <v>100</v>
      </c>
      <c r="AI47">
        <f t="shared" si="9"/>
        <v>0</v>
      </c>
      <c r="AJ47">
        <f>手工!V47</f>
        <v>300</v>
      </c>
      <c r="AK47">
        <f>VLOOKUP(A47,系统!D:S,16,0)</f>
        <v>300</v>
      </c>
      <c r="AL47">
        <f t="shared" si="10"/>
        <v>0</v>
      </c>
      <c r="AM47">
        <f>手工!O47</f>
        <v>0</v>
      </c>
      <c r="AN47">
        <f>VLOOKUP(A47,系统!D:T,17,0)</f>
        <v>0</v>
      </c>
      <c r="AO47">
        <f t="shared" si="11"/>
        <v>0</v>
      </c>
      <c r="AP47">
        <f>手工!W47</f>
        <v>33</v>
      </c>
      <c r="AQ47">
        <f>VLOOKUP(A47,系统!D:U,18,0)</f>
        <v>33</v>
      </c>
      <c r="AR47">
        <f t="shared" si="12"/>
        <v>0</v>
      </c>
      <c r="AS47">
        <f>手工!T47</f>
        <v>800</v>
      </c>
      <c r="AT47">
        <f>VLOOKUP(A47,系统!D:V,19,0)</f>
        <v>800</v>
      </c>
      <c r="AU47">
        <f t="shared" si="13"/>
        <v>0</v>
      </c>
      <c r="AW47">
        <f>手工!AD47</f>
        <v>1156.41</v>
      </c>
      <c r="AX47">
        <f>VLOOKUP(A47,系统!D:X,21,0)</f>
        <v>1156.41</v>
      </c>
      <c r="AY47">
        <f t="shared" si="14"/>
        <v>0</v>
      </c>
      <c r="AZ47">
        <f>手工!AE47</f>
        <v>0</v>
      </c>
      <c r="BA47">
        <f>VLOOKUP(A47,系统!D:Y,22,0)</f>
        <v>0</v>
      </c>
      <c r="BB47">
        <f t="shared" si="15"/>
        <v>0</v>
      </c>
      <c r="BC47">
        <f>手工!Y47</f>
        <v>0</v>
      </c>
      <c r="BD47">
        <f>VLOOKUP(A47,系统!D:AZ,49,0)</f>
        <v>0</v>
      </c>
      <c r="BE47">
        <f t="shared" si="16"/>
        <v>0</v>
      </c>
      <c r="BF47">
        <f>手工!AA47</f>
        <v>0</v>
      </c>
      <c r="BG47">
        <f>VLOOKUP(A47,系统!D:AY,48,0)</f>
        <v>0</v>
      </c>
      <c r="BH47">
        <f t="shared" si="17"/>
        <v>0</v>
      </c>
      <c r="BI47">
        <f>手工!Z47</f>
        <v>0</v>
      </c>
      <c r="BJ47">
        <f>VLOOKUP(A47,系统!D:AX,47,0)</f>
        <v>0</v>
      </c>
      <c r="BK47">
        <f t="shared" si="18"/>
        <v>0</v>
      </c>
      <c r="BL47">
        <f>手工!AF47</f>
        <v>4864.11</v>
      </c>
      <c r="BM47">
        <f>VLOOKUP(A47,系统!D:Z,23,0)</f>
        <v>4864.11</v>
      </c>
      <c r="BN47">
        <f t="shared" si="19"/>
        <v>0</v>
      </c>
    </row>
    <row r="48" spans="1:66">
      <c r="A48" s="5">
        <v>9000148</v>
      </c>
      <c r="B48" s="2" t="s">
        <v>266</v>
      </c>
      <c r="C48" s="2" t="s">
        <v>267</v>
      </c>
      <c r="D48">
        <f>手工!K48</f>
        <v>1548</v>
      </c>
      <c r="E48">
        <f>VLOOKUP(A48,系统!D:G,4,0)</f>
        <v>1548</v>
      </c>
      <c r="F48">
        <f t="shared" si="0"/>
        <v>0</v>
      </c>
      <c r="G48">
        <f>手工!J48</f>
        <v>0</v>
      </c>
      <c r="H48">
        <f>VLOOKUP(A48,系统!D:H,5,0)</f>
        <v>0</v>
      </c>
      <c r="I48">
        <f t="shared" si="1"/>
        <v>0</v>
      </c>
      <c r="J48">
        <f>手工!M48+手工!N48+手工!S48</f>
        <v>0</v>
      </c>
      <c r="K48">
        <f>VLOOKUP(A48,系统!D:I,6,0)</f>
        <v>0</v>
      </c>
      <c r="L48">
        <f t="shared" si="2"/>
        <v>0</v>
      </c>
      <c r="M48">
        <f>手工!L48</f>
        <v>284.69</v>
      </c>
      <c r="N48">
        <f>VLOOKUP(A48,系统!D:J,7,0)</f>
        <v>284.69</v>
      </c>
      <c r="O48">
        <f t="shared" si="3"/>
        <v>0</v>
      </c>
      <c r="P48">
        <f>手工!AB48</f>
        <v>100</v>
      </c>
      <c r="Q48">
        <f>VLOOKUP(A48,系统!D:K,8,0)</f>
        <v>100</v>
      </c>
      <c r="R48">
        <f t="shared" si="4"/>
        <v>0</v>
      </c>
      <c r="S48">
        <f>手工!AC48</f>
        <v>60</v>
      </c>
      <c r="T48">
        <f>VLOOKUP(A48,系统!D:L,9,0)</f>
        <v>60</v>
      </c>
      <c r="U48">
        <f t="shared" si="5"/>
        <v>0</v>
      </c>
      <c r="W48">
        <f>手工!P48</f>
        <v>72</v>
      </c>
      <c r="X48">
        <f>VLOOKUP(A48,系统!D:N,11,0)</f>
        <v>72</v>
      </c>
      <c r="Y48">
        <f t="shared" si="6"/>
        <v>0</v>
      </c>
      <c r="AA48">
        <f>手工!Q48</f>
        <v>0</v>
      </c>
      <c r="AB48">
        <f>VLOOKUP(A48,系统!D:P,13,0)</f>
        <v>0</v>
      </c>
      <c r="AC48">
        <f t="shared" si="7"/>
        <v>0</v>
      </c>
      <c r="AD48">
        <f>手工!R48</f>
        <v>0</v>
      </c>
      <c r="AE48">
        <f>VLOOKUP(A48,系统!D:Q,14,0)</f>
        <v>0</v>
      </c>
      <c r="AF48">
        <f t="shared" si="8"/>
        <v>0</v>
      </c>
      <c r="AG48">
        <f>手工!U48</f>
        <v>100</v>
      </c>
      <c r="AH48">
        <f>VLOOKUP(A48,系统!D:R,15,0)</f>
        <v>100</v>
      </c>
      <c r="AI48">
        <f t="shared" si="9"/>
        <v>0</v>
      </c>
      <c r="AJ48">
        <f>手工!V48</f>
        <v>300</v>
      </c>
      <c r="AK48">
        <f>VLOOKUP(A48,系统!D:S,16,0)</f>
        <v>300</v>
      </c>
      <c r="AL48">
        <f t="shared" si="10"/>
        <v>0</v>
      </c>
      <c r="AM48">
        <f>手工!O48</f>
        <v>0</v>
      </c>
      <c r="AN48">
        <f>VLOOKUP(A48,系统!D:T,17,0)</f>
        <v>0</v>
      </c>
      <c r="AO48">
        <f t="shared" si="11"/>
        <v>0</v>
      </c>
      <c r="AP48">
        <f>手工!W48</f>
        <v>33</v>
      </c>
      <c r="AQ48">
        <f>VLOOKUP(A48,系统!D:U,18,0)</f>
        <v>33</v>
      </c>
      <c r="AR48">
        <f t="shared" si="12"/>
        <v>0</v>
      </c>
      <c r="AS48">
        <f>手工!T48</f>
        <v>800</v>
      </c>
      <c r="AT48">
        <f>VLOOKUP(A48,系统!D:V,19,0)</f>
        <v>800</v>
      </c>
      <c r="AU48">
        <f t="shared" si="13"/>
        <v>0</v>
      </c>
      <c r="AW48">
        <f>手工!AD48</f>
        <v>1156.41</v>
      </c>
      <c r="AX48">
        <f>VLOOKUP(A48,系统!D:X,21,0)</f>
        <v>1156.41</v>
      </c>
      <c r="AY48">
        <f t="shared" si="14"/>
        <v>0</v>
      </c>
      <c r="AZ48">
        <f>手工!AE48</f>
        <v>0</v>
      </c>
      <c r="BA48">
        <f>VLOOKUP(A48,系统!D:Y,22,0)</f>
        <v>0</v>
      </c>
      <c r="BB48">
        <f t="shared" si="15"/>
        <v>0</v>
      </c>
      <c r="BC48">
        <f>手工!Y48</f>
        <v>0</v>
      </c>
      <c r="BD48">
        <f>VLOOKUP(A48,系统!D:AZ,49,0)</f>
        <v>0</v>
      </c>
      <c r="BE48">
        <f t="shared" si="16"/>
        <v>0</v>
      </c>
      <c r="BF48">
        <f>手工!AA48</f>
        <v>0</v>
      </c>
      <c r="BG48">
        <f>VLOOKUP(A48,系统!D:AY,48,0)</f>
        <v>0</v>
      </c>
      <c r="BH48">
        <f t="shared" si="17"/>
        <v>0</v>
      </c>
      <c r="BI48">
        <f>手工!Z48</f>
        <v>0</v>
      </c>
      <c r="BJ48">
        <f>VLOOKUP(A48,系统!D:AX,47,0)</f>
        <v>0</v>
      </c>
      <c r="BK48">
        <f t="shared" si="18"/>
        <v>0</v>
      </c>
      <c r="BL48">
        <f>手工!AF48</f>
        <v>4454.1</v>
      </c>
      <c r="BM48">
        <f>VLOOKUP(A48,系统!D:Z,23,0)</f>
        <v>4454.1</v>
      </c>
      <c r="BN48">
        <f t="shared" si="19"/>
        <v>0</v>
      </c>
    </row>
    <row r="49" spans="1:66">
      <c r="A49" s="5">
        <v>9000149</v>
      </c>
      <c r="B49" s="2" t="s">
        <v>270</v>
      </c>
      <c r="C49" s="2" t="s">
        <v>271</v>
      </c>
      <c r="D49">
        <f>手工!K49</f>
        <v>1548</v>
      </c>
      <c r="E49">
        <f>VLOOKUP(A49,系统!D:G,4,0)</f>
        <v>1548</v>
      </c>
      <c r="F49">
        <f t="shared" si="0"/>
        <v>0</v>
      </c>
      <c r="G49">
        <f>手工!J49</f>
        <v>0</v>
      </c>
      <c r="H49">
        <f>VLOOKUP(A49,系统!D:H,5,0)</f>
        <v>0</v>
      </c>
      <c r="I49">
        <f t="shared" si="1"/>
        <v>0</v>
      </c>
      <c r="J49">
        <f>手工!M49+手工!N49+手工!S49</f>
        <v>420.14</v>
      </c>
      <c r="K49">
        <f>VLOOKUP(A49,系统!D:I,6,0)</f>
        <v>420.14</v>
      </c>
      <c r="L49">
        <f t="shared" si="2"/>
        <v>0</v>
      </c>
      <c r="M49">
        <f>手工!L49</f>
        <v>284.69</v>
      </c>
      <c r="N49">
        <f>VLOOKUP(A49,系统!D:J,7,0)</f>
        <v>284.69</v>
      </c>
      <c r="O49">
        <f t="shared" si="3"/>
        <v>0</v>
      </c>
      <c r="P49">
        <f>手工!AB49</f>
        <v>100</v>
      </c>
      <c r="Q49">
        <f>VLOOKUP(A49,系统!D:K,8,0)</f>
        <v>100</v>
      </c>
      <c r="R49">
        <f t="shared" si="4"/>
        <v>0</v>
      </c>
      <c r="S49">
        <f>手工!AC49</f>
        <v>60</v>
      </c>
      <c r="T49">
        <f>VLOOKUP(A49,系统!D:L,9,0)</f>
        <v>60</v>
      </c>
      <c r="U49">
        <f t="shared" si="5"/>
        <v>0</v>
      </c>
      <c r="W49">
        <f>手工!P49</f>
        <v>216</v>
      </c>
      <c r="X49">
        <f>VLOOKUP(A49,系统!D:N,11,0)</f>
        <v>216</v>
      </c>
      <c r="Y49">
        <f t="shared" si="6"/>
        <v>0</v>
      </c>
      <c r="AA49">
        <f>手工!Q49</f>
        <v>0</v>
      </c>
      <c r="AB49">
        <f>VLOOKUP(A49,系统!D:P,13,0)</f>
        <v>0</v>
      </c>
      <c r="AC49">
        <f t="shared" si="7"/>
        <v>0</v>
      </c>
      <c r="AD49">
        <f>手工!R49</f>
        <v>0</v>
      </c>
      <c r="AE49">
        <f>VLOOKUP(A49,系统!D:Q,14,0)</f>
        <v>0</v>
      </c>
      <c r="AF49">
        <f t="shared" si="8"/>
        <v>0</v>
      </c>
      <c r="AG49">
        <f>手工!U49</f>
        <v>100</v>
      </c>
      <c r="AH49">
        <f>VLOOKUP(A49,系统!D:R,15,0)</f>
        <v>100</v>
      </c>
      <c r="AI49">
        <f t="shared" si="9"/>
        <v>0</v>
      </c>
      <c r="AJ49">
        <f>手工!V49</f>
        <v>300</v>
      </c>
      <c r="AK49">
        <f>VLOOKUP(A49,系统!D:S,16,0)</f>
        <v>300</v>
      </c>
      <c r="AL49">
        <f t="shared" si="10"/>
        <v>0</v>
      </c>
      <c r="AM49">
        <f>手工!O49</f>
        <v>0</v>
      </c>
      <c r="AN49">
        <f>VLOOKUP(A49,系统!D:T,17,0)</f>
        <v>0</v>
      </c>
      <c r="AO49">
        <f t="shared" si="11"/>
        <v>0</v>
      </c>
      <c r="AP49">
        <f>手工!W49</f>
        <v>33</v>
      </c>
      <c r="AQ49">
        <f>VLOOKUP(A49,系统!D:U,18,0)</f>
        <v>33</v>
      </c>
      <c r="AR49">
        <f t="shared" si="12"/>
        <v>0</v>
      </c>
      <c r="AS49">
        <f>手工!T49</f>
        <v>800</v>
      </c>
      <c r="AT49">
        <f>VLOOKUP(A49,系统!D:V,19,0)</f>
        <v>800</v>
      </c>
      <c r="AU49">
        <f t="shared" si="13"/>
        <v>0</v>
      </c>
      <c r="AW49">
        <f>手工!AD49</f>
        <v>1156.41</v>
      </c>
      <c r="AX49">
        <f>VLOOKUP(A49,系统!D:X,21,0)</f>
        <v>1156.41</v>
      </c>
      <c r="AY49">
        <f t="shared" si="14"/>
        <v>0</v>
      </c>
      <c r="AZ49">
        <f>手工!AE49</f>
        <v>0</v>
      </c>
      <c r="BA49">
        <f>VLOOKUP(A49,系统!D:Y,22,0)</f>
        <v>0</v>
      </c>
      <c r="BB49">
        <f t="shared" si="15"/>
        <v>0</v>
      </c>
      <c r="BC49">
        <f>手工!Y49</f>
        <v>0</v>
      </c>
      <c r="BD49">
        <f>VLOOKUP(A49,系统!D:AZ,49,0)</f>
        <v>0</v>
      </c>
      <c r="BE49">
        <f t="shared" si="16"/>
        <v>0</v>
      </c>
      <c r="BF49">
        <f>手工!AA49</f>
        <v>0</v>
      </c>
      <c r="BG49">
        <f>VLOOKUP(A49,系统!D:AY,48,0)</f>
        <v>0</v>
      </c>
      <c r="BH49">
        <f t="shared" si="17"/>
        <v>0</v>
      </c>
      <c r="BI49">
        <f>手工!Z49</f>
        <v>0</v>
      </c>
      <c r="BJ49">
        <f>VLOOKUP(A49,系统!D:AX,47,0)</f>
        <v>0</v>
      </c>
      <c r="BK49">
        <f t="shared" si="18"/>
        <v>0</v>
      </c>
      <c r="BL49">
        <f>手工!AF49</f>
        <v>5018.24</v>
      </c>
      <c r="BM49">
        <f>VLOOKUP(A49,系统!D:Z,23,0)</f>
        <v>5018.24</v>
      </c>
      <c r="BN49">
        <f t="shared" si="19"/>
        <v>0</v>
      </c>
    </row>
    <row r="50" spans="1:66">
      <c r="A50" s="5">
        <v>9000150</v>
      </c>
      <c r="B50" s="2" t="s">
        <v>274</v>
      </c>
      <c r="C50" s="2" t="s">
        <v>275</v>
      </c>
      <c r="D50">
        <f>手工!K50</f>
        <v>0</v>
      </c>
      <c r="E50">
        <f>VLOOKUP(A50,系统!D:G,4,0)</f>
        <v>0</v>
      </c>
      <c r="F50">
        <f t="shared" si="0"/>
        <v>0</v>
      </c>
      <c r="G50">
        <f>手工!J50</f>
        <v>4534</v>
      </c>
      <c r="H50">
        <f>VLOOKUP(A50,系统!D:H,5,0)</f>
        <v>4534</v>
      </c>
      <c r="I50">
        <f t="shared" si="1"/>
        <v>0</v>
      </c>
      <c r="J50">
        <f>手工!M50+手工!N50+手工!S50</f>
        <v>0</v>
      </c>
      <c r="K50">
        <f>VLOOKUP(A50,系统!D:I,6,0)</f>
        <v>0</v>
      </c>
      <c r="L50">
        <f t="shared" si="2"/>
        <v>0</v>
      </c>
      <c r="M50">
        <f>手工!L50</f>
        <v>0</v>
      </c>
      <c r="N50">
        <f>VLOOKUP(A50,系统!D:J,7,0)</f>
        <v>0</v>
      </c>
      <c r="O50">
        <f t="shared" si="3"/>
        <v>0</v>
      </c>
      <c r="P50">
        <f>手工!AB50</f>
        <v>0</v>
      </c>
      <c r="Q50">
        <f>VLOOKUP(A50,系统!D:K,8,0)</f>
        <v>0</v>
      </c>
      <c r="R50">
        <f t="shared" si="4"/>
        <v>0</v>
      </c>
      <c r="S50">
        <f>手工!AC50</f>
        <v>0</v>
      </c>
      <c r="T50">
        <f>VLOOKUP(A50,系统!D:L,9,0)</f>
        <v>0</v>
      </c>
      <c r="U50">
        <f t="shared" si="5"/>
        <v>0</v>
      </c>
      <c r="W50">
        <f>手工!P50</f>
        <v>0</v>
      </c>
      <c r="X50">
        <f>VLOOKUP(A50,系统!D:N,11,0)</f>
        <v>0</v>
      </c>
      <c r="Y50">
        <f t="shared" si="6"/>
        <v>0</v>
      </c>
      <c r="AA50">
        <f>手工!Q50</f>
        <v>0</v>
      </c>
      <c r="AB50">
        <f>VLOOKUP(A50,系统!D:P,13,0)</f>
        <v>0</v>
      </c>
      <c r="AC50">
        <f t="shared" si="7"/>
        <v>0</v>
      </c>
      <c r="AD50">
        <f>手工!R50</f>
        <v>0</v>
      </c>
      <c r="AE50">
        <f>VLOOKUP(A50,系统!D:Q,14,0)</f>
        <v>0</v>
      </c>
      <c r="AF50">
        <f t="shared" si="8"/>
        <v>0</v>
      </c>
      <c r="AG50">
        <f>手工!U50</f>
        <v>0</v>
      </c>
      <c r="AH50">
        <f>VLOOKUP(A50,系统!D:R,15,0)</f>
        <v>0</v>
      </c>
      <c r="AI50">
        <f t="shared" si="9"/>
        <v>0</v>
      </c>
      <c r="AJ50">
        <f>手工!V50</f>
        <v>300</v>
      </c>
      <c r="AK50">
        <f>VLOOKUP(A50,系统!D:S,16,0)</f>
        <v>300</v>
      </c>
      <c r="AL50">
        <f t="shared" si="10"/>
        <v>0</v>
      </c>
      <c r="AM50">
        <f>手工!O50</f>
        <v>0</v>
      </c>
      <c r="AN50">
        <f>VLOOKUP(A50,系统!D:T,17,0)</f>
        <v>0</v>
      </c>
      <c r="AO50">
        <f t="shared" si="11"/>
        <v>0</v>
      </c>
      <c r="AP50">
        <f>手工!W50</f>
        <v>33</v>
      </c>
      <c r="AQ50">
        <f>VLOOKUP(A50,系统!D:U,18,0)</f>
        <v>33</v>
      </c>
      <c r="AR50">
        <f t="shared" si="12"/>
        <v>0</v>
      </c>
      <c r="AS50">
        <f>手工!T50</f>
        <v>0</v>
      </c>
      <c r="AT50">
        <f>VLOOKUP(A50,系统!D:V,19,0)</f>
        <v>0</v>
      </c>
      <c r="AU50">
        <f t="shared" si="13"/>
        <v>0</v>
      </c>
      <c r="AW50">
        <f>手工!AD50</f>
        <v>0</v>
      </c>
      <c r="AX50">
        <f>VLOOKUP(A50,系统!D:X,21,0)</f>
        <v>0</v>
      </c>
      <c r="AY50">
        <f t="shared" si="14"/>
        <v>0</v>
      </c>
      <c r="AZ50">
        <f>手工!AE50</f>
        <v>0</v>
      </c>
      <c r="BA50">
        <f>VLOOKUP(A50,系统!D:Y,22,0)</f>
        <v>0</v>
      </c>
      <c r="BB50">
        <f t="shared" si="15"/>
        <v>0</v>
      </c>
      <c r="BC50">
        <f>手工!Y50</f>
        <v>0</v>
      </c>
      <c r="BD50">
        <f>VLOOKUP(A50,系统!D:AZ,49,0)</f>
        <v>0</v>
      </c>
      <c r="BE50">
        <f t="shared" si="16"/>
        <v>0</v>
      </c>
      <c r="BF50">
        <f>手工!AA50</f>
        <v>0</v>
      </c>
      <c r="BG50">
        <f>VLOOKUP(A50,系统!D:AY,48,0)</f>
        <v>0</v>
      </c>
      <c r="BH50">
        <f t="shared" si="17"/>
        <v>0</v>
      </c>
      <c r="BI50">
        <f>手工!Z50</f>
        <v>0</v>
      </c>
      <c r="BJ50">
        <f>VLOOKUP(A50,系统!D:AX,47,0)</f>
        <v>0</v>
      </c>
      <c r="BK50">
        <f t="shared" si="18"/>
        <v>0</v>
      </c>
      <c r="BL50">
        <f>手工!AF50</f>
        <v>4867</v>
      </c>
      <c r="BM50">
        <f>VLOOKUP(A50,系统!D:Z,23,0)</f>
        <v>4867</v>
      </c>
      <c r="BN50">
        <f t="shared" si="19"/>
        <v>0</v>
      </c>
    </row>
    <row r="51" spans="1:66">
      <c r="A51" s="5">
        <v>9000151</v>
      </c>
      <c r="B51" s="2" t="s">
        <v>279</v>
      </c>
      <c r="C51" s="2" t="s">
        <v>280</v>
      </c>
      <c r="D51">
        <f>手工!K51</f>
        <v>1836</v>
      </c>
      <c r="E51">
        <f>VLOOKUP(A51,系统!D:G,4,0)</f>
        <v>1836</v>
      </c>
      <c r="F51">
        <f t="shared" si="0"/>
        <v>0</v>
      </c>
      <c r="G51">
        <f>手工!J51</f>
        <v>0</v>
      </c>
      <c r="H51">
        <f>VLOOKUP(A51,系统!D:H,5,0)</f>
        <v>0</v>
      </c>
      <c r="I51">
        <f t="shared" si="1"/>
        <v>0</v>
      </c>
      <c r="J51">
        <f>手工!M51+手工!N51+手工!S51</f>
        <v>0</v>
      </c>
      <c r="K51">
        <f>VLOOKUP(A51,系统!D:I,6,0)</f>
        <v>0</v>
      </c>
      <c r="L51">
        <f t="shared" si="2"/>
        <v>0</v>
      </c>
      <c r="M51">
        <f>手工!L51</f>
        <v>168.83</v>
      </c>
      <c r="N51">
        <f>VLOOKUP(A51,系统!D:J,7,0)</f>
        <v>168.83</v>
      </c>
      <c r="O51">
        <f t="shared" si="3"/>
        <v>0</v>
      </c>
      <c r="P51">
        <f>手工!AB51</f>
        <v>80</v>
      </c>
      <c r="Q51">
        <f>VLOOKUP(A51,系统!D:K,8,0)</f>
        <v>80</v>
      </c>
      <c r="R51">
        <f t="shared" si="4"/>
        <v>0</v>
      </c>
      <c r="S51">
        <f>手工!AC51</f>
        <v>0</v>
      </c>
      <c r="T51">
        <f>VLOOKUP(A51,系统!D:L,9,0)</f>
        <v>0</v>
      </c>
      <c r="U51">
        <f t="shared" si="5"/>
        <v>0</v>
      </c>
      <c r="W51">
        <f>手工!P51</f>
        <v>0</v>
      </c>
      <c r="X51">
        <f>VLOOKUP(A51,系统!D:N,11,0)</f>
        <v>0</v>
      </c>
      <c r="Y51">
        <f t="shared" si="6"/>
        <v>0</v>
      </c>
      <c r="AA51">
        <f>手工!Q51</f>
        <v>0</v>
      </c>
      <c r="AB51">
        <f>VLOOKUP(A51,系统!D:P,13,0)</f>
        <v>0</v>
      </c>
      <c r="AC51">
        <f t="shared" si="7"/>
        <v>0</v>
      </c>
      <c r="AD51">
        <f>手工!R51</f>
        <v>0</v>
      </c>
      <c r="AE51">
        <f>VLOOKUP(A51,系统!D:Q,14,0)</f>
        <v>0</v>
      </c>
      <c r="AF51">
        <f t="shared" si="8"/>
        <v>0</v>
      </c>
      <c r="AG51">
        <f>手工!U51</f>
        <v>100</v>
      </c>
      <c r="AH51">
        <f>VLOOKUP(A51,系统!D:R,15,0)</f>
        <v>100</v>
      </c>
      <c r="AI51">
        <f t="shared" si="9"/>
        <v>0</v>
      </c>
      <c r="AJ51">
        <f>手工!V51</f>
        <v>300</v>
      </c>
      <c r="AK51">
        <f>VLOOKUP(A51,系统!D:S,16,0)</f>
        <v>300</v>
      </c>
      <c r="AL51">
        <f t="shared" si="10"/>
        <v>0</v>
      </c>
      <c r="AM51">
        <f>手工!O51</f>
        <v>0</v>
      </c>
      <c r="AN51">
        <f>VLOOKUP(A51,系统!D:T,17,0)</f>
        <v>0</v>
      </c>
      <c r="AO51">
        <f t="shared" si="11"/>
        <v>0</v>
      </c>
      <c r="AP51">
        <f>手工!W51</f>
        <v>33</v>
      </c>
      <c r="AQ51">
        <f>VLOOKUP(A51,系统!D:U,18,0)</f>
        <v>33</v>
      </c>
      <c r="AR51">
        <f t="shared" si="12"/>
        <v>0</v>
      </c>
      <c r="AS51">
        <f>手工!T51</f>
        <v>800</v>
      </c>
      <c r="AT51">
        <f>VLOOKUP(A51,系统!D:V,19,0)</f>
        <v>800</v>
      </c>
      <c r="AU51">
        <f t="shared" si="13"/>
        <v>0</v>
      </c>
      <c r="AW51">
        <f>手工!AD51</f>
        <v>1261.79</v>
      </c>
      <c r="AX51">
        <f>VLOOKUP(A51,系统!D:X,21,0)</f>
        <v>1261.79</v>
      </c>
      <c r="AY51">
        <f t="shared" si="14"/>
        <v>0</v>
      </c>
      <c r="AZ51">
        <f>手工!AE51</f>
        <v>0</v>
      </c>
      <c r="BA51">
        <f>VLOOKUP(A51,系统!D:Y,22,0)</f>
        <v>0</v>
      </c>
      <c r="BB51">
        <f t="shared" si="15"/>
        <v>0</v>
      </c>
      <c r="BC51">
        <f>手工!Y51</f>
        <v>0</v>
      </c>
      <c r="BD51">
        <f>VLOOKUP(A51,系统!D:AZ,49,0)</f>
        <v>0</v>
      </c>
      <c r="BE51">
        <f t="shared" si="16"/>
        <v>0</v>
      </c>
      <c r="BF51">
        <f>手工!AA51</f>
        <v>0</v>
      </c>
      <c r="BG51">
        <f>VLOOKUP(A51,系统!D:AY,48,0)</f>
        <v>0</v>
      </c>
      <c r="BH51">
        <f t="shared" si="17"/>
        <v>0</v>
      </c>
      <c r="BI51">
        <f>手工!Z51</f>
        <v>0</v>
      </c>
      <c r="BJ51">
        <f>VLOOKUP(A51,系统!D:AX,47,0)</f>
        <v>0</v>
      </c>
      <c r="BK51">
        <f t="shared" si="18"/>
        <v>0</v>
      </c>
      <c r="BL51">
        <f>手工!AF51</f>
        <v>4579.62</v>
      </c>
      <c r="BM51">
        <f>VLOOKUP(A51,系统!D:Z,23,0)</f>
        <v>4579.62</v>
      </c>
      <c r="BN51">
        <f t="shared" si="19"/>
        <v>0</v>
      </c>
    </row>
    <row r="52" spans="1:66">
      <c r="A52" s="5">
        <v>9000152</v>
      </c>
      <c r="B52" s="2" t="s">
        <v>283</v>
      </c>
      <c r="C52" s="2" t="s">
        <v>284</v>
      </c>
      <c r="D52">
        <f>手工!K52</f>
        <v>2124</v>
      </c>
      <c r="E52">
        <f>VLOOKUP(A52,系统!D:G,4,0)</f>
        <v>2124</v>
      </c>
      <c r="F52">
        <f t="shared" si="0"/>
        <v>0</v>
      </c>
      <c r="G52">
        <f>手工!J52</f>
        <v>0</v>
      </c>
      <c r="H52">
        <f>VLOOKUP(A52,系统!D:H,5,0)</f>
        <v>0</v>
      </c>
      <c r="I52">
        <f t="shared" si="1"/>
        <v>0</v>
      </c>
      <c r="J52">
        <f>手工!M52+手工!N52+手工!S52</f>
        <v>0</v>
      </c>
      <c r="K52">
        <f>VLOOKUP(A52,系统!D:I,6,0)</f>
        <v>0</v>
      </c>
      <c r="L52">
        <f t="shared" si="2"/>
        <v>0</v>
      </c>
      <c r="M52">
        <f>手工!L52</f>
        <v>0</v>
      </c>
      <c r="N52">
        <f>VLOOKUP(A52,系统!D:J,7,0)</f>
        <v>0</v>
      </c>
      <c r="O52">
        <f t="shared" si="3"/>
        <v>0</v>
      </c>
      <c r="P52">
        <f>手工!AB52</f>
        <v>0</v>
      </c>
      <c r="Q52">
        <f>VLOOKUP(A52,系统!D:K,8,0)</f>
        <v>0</v>
      </c>
      <c r="R52">
        <f t="shared" si="4"/>
        <v>0</v>
      </c>
      <c r="S52">
        <f>手工!AC52</f>
        <v>0</v>
      </c>
      <c r="T52">
        <f>VLOOKUP(A52,系统!D:L,9,0)</f>
        <v>0</v>
      </c>
      <c r="U52">
        <f t="shared" si="5"/>
        <v>0</v>
      </c>
      <c r="W52">
        <f>手工!P52</f>
        <v>0</v>
      </c>
      <c r="X52">
        <f>VLOOKUP(A52,系统!D:N,11,0)</f>
        <v>0</v>
      </c>
      <c r="Y52">
        <f t="shared" si="6"/>
        <v>0</v>
      </c>
      <c r="AA52">
        <f>手工!Q52</f>
        <v>0</v>
      </c>
      <c r="AB52">
        <f>VLOOKUP(A52,系统!D:P,13,0)</f>
        <v>0</v>
      </c>
      <c r="AC52">
        <f t="shared" si="7"/>
        <v>0</v>
      </c>
      <c r="AD52">
        <f>手工!R52</f>
        <v>0</v>
      </c>
      <c r="AE52">
        <f>VLOOKUP(A52,系统!D:Q,14,0)</f>
        <v>0</v>
      </c>
      <c r="AF52">
        <f t="shared" si="8"/>
        <v>0</v>
      </c>
      <c r="AG52">
        <f>手工!U52</f>
        <v>300</v>
      </c>
      <c r="AH52">
        <f>VLOOKUP(A52,系统!D:R,15,0)</f>
        <v>300</v>
      </c>
      <c r="AI52">
        <f t="shared" si="9"/>
        <v>0</v>
      </c>
      <c r="AJ52">
        <f>手工!V52</f>
        <v>300</v>
      </c>
      <c r="AK52">
        <f>VLOOKUP(A52,系统!D:S,16,0)</f>
        <v>300</v>
      </c>
      <c r="AL52">
        <f t="shared" si="10"/>
        <v>0</v>
      </c>
      <c r="AM52">
        <f>手工!O52</f>
        <v>0</v>
      </c>
      <c r="AN52">
        <f>VLOOKUP(A52,系统!D:T,17,0)</f>
        <v>0</v>
      </c>
      <c r="AO52">
        <f t="shared" si="11"/>
        <v>0</v>
      </c>
      <c r="AP52">
        <f>手工!W52</f>
        <v>33</v>
      </c>
      <c r="AQ52">
        <f>VLOOKUP(A52,系统!D:U,18,0)</f>
        <v>33</v>
      </c>
      <c r="AR52">
        <f t="shared" si="12"/>
        <v>0</v>
      </c>
      <c r="AS52">
        <f>手工!T52</f>
        <v>800</v>
      </c>
      <c r="AT52">
        <f>VLOOKUP(A52,系统!D:V,19,0)</f>
        <v>800</v>
      </c>
      <c r="AU52">
        <f t="shared" si="13"/>
        <v>0</v>
      </c>
      <c r="AW52">
        <f>手工!AD52</f>
        <v>0</v>
      </c>
      <c r="AX52">
        <f>VLOOKUP(A52,系统!D:X,21,0)</f>
        <v>0</v>
      </c>
      <c r="AY52">
        <f t="shared" si="14"/>
        <v>0</v>
      </c>
      <c r="AZ52">
        <f>手工!AE52</f>
        <v>0</v>
      </c>
      <c r="BA52">
        <f>VLOOKUP(A52,系统!D:Y,22,0)</f>
        <v>0</v>
      </c>
      <c r="BB52">
        <f t="shared" si="15"/>
        <v>0</v>
      </c>
      <c r="BC52">
        <f>手工!Y52</f>
        <v>0</v>
      </c>
      <c r="BD52">
        <f>VLOOKUP(A52,系统!D:AZ,49,0)</f>
        <v>0</v>
      </c>
      <c r="BE52">
        <f t="shared" si="16"/>
        <v>0</v>
      </c>
      <c r="BF52">
        <f>手工!AA52</f>
        <v>0</v>
      </c>
      <c r="BG52">
        <f>VLOOKUP(A52,系统!D:AY,48,0)</f>
        <v>0</v>
      </c>
      <c r="BH52">
        <f t="shared" si="17"/>
        <v>0</v>
      </c>
      <c r="BI52">
        <f>手工!Z52</f>
        <v>0</v>
      </c>
      <c r="BJ52">
        <f>VLOOKUP(A52,系统!D:AX,47,0)</f>
        <v>0</v>
      </c>
      <c r="BK52">
        <f t="shared" si="18"/>
        <v>0</v>
      </c>
      <c r="BL52">
        <f>手工!AF52</f>
        <v>3557</v>
      </c>
      <c r="BM52">
        <f>VLOOKUP(A52,系统!D:Z,23,0)</f>
        <v>3557</v>
      </c>
      <c r="BN52">
        <f t="shared" si="19"/>
        <v>0</v>
      </c>
    </row>
    <row r="53" spans="1:66">
      <c r="A53" s="5">
        <v>9000153</v>
      </c>
      <c r="B53" s="2" t="s">
        <v>287</v>
      </c>
      <c r="C53" s="2" t="s">
        <v>288</v>
      </c>
      <c r="D53">
        <f>手工!K53</f>
        <v>0</v>
      </c>
      <c r="E53">
        <f>VLOOKUP(A53,系统!D:G,4,0)</f>
        <v>0</v>
      </c>
      <c r="F53">
        <f t="shared" si="0"/>
        <v>0</v>
      </c>
      <c r="G53">
        <f>手工!J53</f>
        <v>3627</v>
      </c>
      <c r="H53">
        <f>VLOOKUP(A53,系统!D:H,5,0)</f>
        <v>3627</v>
      </c>
      <c r="I53">
        <f t="shared" si="1"/>
        <v>0</v>
      </c>
      <c r="J53">
        <f>手工!M53+手工!N53+手工!S53</f>
        <v>0</v>
      </c>
      <c r="K53">
        <f>VLOOKUP(A53,系统!D:I,6,0)</f>
        <v>0</v>
      </c>
      <c r="L53">
        <f t="shared" si="2"/>
        <v>0</v>
      </c>
      <c r="M53">
        <f>手工!L53</f>
        <v>0</v>
      </c>
      <c r="N53">
        <f>VLOOKUP(A53,系统!D:J,7,0)</f>
        <v>0</v>
      </c>
      <c r="O53">
        <f t="shared" si="3"/>
        <v>0</v>
      </c>
      <c r="P53">
        <f>手工!AB53</f>
        <v>0</v>
      </c>
      <c r="Q53">
        <f>VLOOKUP(A53,系统!D:K,8,0)</f>
        <v>0</v>
      </c>
      <c r="R53">
        <f t="shared" si="4"/>
        <v>0</v>
      </c>
      <c r="S53">
        <f>手工!AC53</f>
        <v>0</v>
      </c>
      <c r="T53">
        <f>VLOOKUP(A53,系统!D:L,9,0)</f>
        <v>0</v>
      </c>
      <c r="U53">
        <f t="shared" si="5"/>
        <v>0</v>
      </c>
      <c r="W53">
        <f>手工!P53</f>
        <v>0</v>
      </c>
      <c r="X53">
        <f>VLOOKUP(A53,系统!D:N,11,0)</f>
        <v>0</v>
      </c>
      <c r="Y53">
        <f t="shared" si="6"/>
        <v>0</v>
      </c>
      <c r="AA53">
        <f>手工!Q53</f>
        <v>0</v>
      </c>
      <c r="AB53">
        <f>VLOOKUP(A53,系统!D:P,13,0)</f>
        <v>0</v>
      </c>
      <c r="AC53">
        <f t="shared" si="7"/>
        <v>0</v>
      </c>
      <c r="AD53">
        <f>手工!R53</f>
        <v>0</v>
      </c>
      <c r="AE53">
        <f>VLOOKUP(A53,系统!D:Q,14,0)</f>
        <v>0</v>
      </c>
      <c r="AF53">
        <f t="shared" si="8"/>
        <v>0</v>
      </c>
      <c r="AG53">
        <f>手工!U53</f>
        <v>0</v>
      </c>
      <c r="AH53">
        <f>VLOOKUP(A53,系统!D:R,15,0)</f>
        <v>0</v>
      </c>
      <c r="AI53">
        <f t="shared" si="9"/>
        <v>0</v>
      </c>
      <c r="AJ53">
        <f>手工!V53</f>
        <v>300</v>
      </c>
      <c r="AK53">
        <f>VLOOKUP(A53,系统!D:S,16,0)</f>
        <v>300</v>
      </c>
      <c r="AL53">
        <f t="shared" si="10"/>
        <v>0</v>
      </c>
      <c r="AM53">
        <f>手工!O53</f>
        <v>0</v>
      </c>
      <c r="AN53">
        <f>VLOOKUP(A53,系统!D:T,17,0)</f>
        <v>0</v>
      </c>
      <c r="AO53">
        <f t="shared" si="11"/>
        <v>0</v>
      </c>
      <c r="AP53">
        <f>手工!W53</f>
        <v>33</v>
      </c>
      <c r="AQ53">
        <f>VLOOKUP(A53,系统!D:U,18,0)</f>
        <v>33</v>
      </c>
      <c r="AR53">
        <f t="shared" si="12"/>
        <v>0</v>
      </c>
      <c r="AS53">
        <f>手工!T53</f>
        <v>0</v>
      </c>
      <c r="AT53">
        <f>VLOOKUP(A53,系统!D:V,19,0)</f>
        <v>0</v>
      </c>
      <c r="AU53">
        <f t="shared" si="13"/>
        <v>0</v>
      </c>
      <c r="AW53">
        <f>手工!AD53</f>
        <v>0</v>
      </c>
      <c r="AX53">
        <f>VLOOKUP(A53,系统!D:X,21,0)</f>
        <v>0</v>
      </c>
      <c r="AY53">
        <f t="shared" si="14"/>
        <v>0</v>
      </c>
      <c r="AZ53">
        <f>手工!AE53</f>
        <v>0</v>
      </c>
      <c r="BA53">
        <f>VLOOKUP(A53,系统!D:Y,22,0)</f>
        <v>0</v>
      </c>
      <c r="BB53">
        <f t="shared" si="15"/>
        <v>0</v>
      </c>
      <c r="BC53">
        <f>手工!Y53</f>
        <v>0</v>
      </c>
      <c r="BD53">
        <f>VLOOKUP(A53,系统!D:AZ,49,0)</f>
        <v>0</v>
      </c>
      <c r="BE53">
        <f t="shared" si="16"/>
        <v>0</v>
      </c>
      <c r="BF53">
        <f>手工!AA53</f>
        <v>0</v>
      </c>
      <c r="BG53">
        <f>VLOOKUP(A53,系统!D:AY,48,0)</f>
        <v>0</v>
      </c>
      <c r="BH53">
        <f t="shared" si="17"/>
        <v>0</v>
      </c>
      <c r="BI53">
        <f>手工!Z53</f>
        <v>0</v>
      </c>
      <c r="BJ53">
        <f>VLOOKUP(A53,系统!D:AX,47,0)</f>
        <v>0</v>
      </c>
      <c r="BK53">
        <f t="shared" si="18"/>
        <v>0</v>
      </c>
      <c r="BL53">
        <f>手工!AF53</f>
        <v>3960</v>
      </c>
      <c r="BM53">
        <f>VLOOKUP(A53,系统!D:Z,23,0)</f>
        <v>3960</v>
      </c>
      <c r="BN53">
        <f t="shared" si="19"/>
        <v>0</v>
      </c>
    </row>
    <row r="54" spans="1:66">
      <c r="A54" s="5">
        <v>9000154</v>
      </c>
      <c r="B54" s="2" t="s">
        <v>291</v>
      </c>
      <c r="C54" s="2" t="s">
        <v>292</v>
      </c>
      <c r="D54">
        <f>手工!K54</f>
        <v>1764</v>
      </c>
      <c r="E54">
        <f>VLOOKUP(A54,系统!D:G,4,0)</f>
        <v>1764</v>
      </c>
      <c r="F54">
        <f t="shared" si="0"/>
        <v>0</v>
      </c>
      <c r="G54">
        <f>手工!J54</f>
        <v>0</v>
      </c>
      <c r="H54">
        <f>VLOOKUP(A54,系统!D:H,5,0)</f>
        <v>0</v>
      </c>
      <c r="I54">
        <f t="shared" si="1"/>
        <v>0</v>
      </c>
      <c r="J54">
        <f>手工!M54+手工!N54+手工!S54</f>
        <v>0</v>
      </c>
      <c r="K54">
        <f>VLOOKUP(A54,系统!D:I,6,0)</f>
        <v>0</v>
      </c>
      <c r="L54">
        <f t="shared" si="2"/>
        <v>0</v>
      </c>
      <c r="M54">
        <f>手工!L54</f>
        <v>0</v>
      </c>
      <c r="N54">
        <f>VLOOKUP(A54,系统!D:J,7,0)</f>
        <v>0</v>
      </c>
      <c r="O54">
        <f t="shared" si="3"/>
        <v>0</v>
      </c>
      <c r="P54">
        <f>手工!AB54</f>
        <v>0</v>
      </c>
      <c r="Q54">
        <f>VLOOKUP(A54,系统!D:K,8,0)</f>
        <v>0</v>
      </c>
      <c r="R54">
        <f t="shared" si="4"/>
        <v>0</v>
      </c>
      <c r="S54">
        <f>手工!AC54</f>
        <v>0</v>
      </c>
      <c r="T54">
        <f>VLOOKUP(A54,系统!D:L,9,0)</f>
        <v>0</v>
      </c>
      <c r="U54">
        <f t="shared" si="5"/>
        <v>0</v>
      </c>
      <c r="W54">
        <f>手工!P54</f>
        <v>0</v>
      </c>
      <c r="X54">
        <f>VLOOKUP(A54,系统!D:N,11,0)</f>
        <v>0</v>
      </c>
      <c r="Y54">
        <f t="shared" si="6"/>
        <v>0</v>
      </c>
      <c r="AA54">
        <f>手工!Q54</f>
        <v>0</v>
      </c>
      <c r="AB54">
        <f>VLOOKUP(A54,系统!D:P,13,0)</f>
        <v>0</v>
      </c>
      <c r="AC54">
        <f t="shared" si="7"/>
        <v>0</v>
      </c>
      <c r="AD54">
        <f>手工!R54</f>
        <v>0</v>
      </c>
      <c r="AE54">
        <f>VLOOKUP(A54,系统!D:Q,14,0)</f>
        <v>0</v>
      </c>
      <c r="AF54">
        <f t="shared" si="8"/>
        <v>0</v>
      </c>
      <c r="AG54">
        <f>手工!U54</f>
        <v>100</v>
      </c>
      <c r="AH54">
        <f>VLOOKUP(A54,系统!D:R,15,0)</f>
        <v>100</v>
      </c>
      <c r="AI54">
        <f t="shared" si="9"/>
        <v>0</v>
      </c>
      <c r="AJ54">
        <f>手工!V54</f>
        <v>300</v>
      </c>
      <c r="AK54">
        <f>VLOOKUP(A54,系统!D:S,16,0)</f>
        <v>300</v>
      </c>
      <c r="AL54">
        <f t="shared" si="10"/>
        <v>0</v>
      </c>
      <c r="AM54">
        <f>手工!O54</f>
        <v>0</v>
      </c>
      <c r="AN54">
        <f>VLOOKUP(A54,系统!D:T,17,0)</f>
        <v>0</v>
      </c>
      <c r="AO54">
        <f t="shared" si="11"/>
        <v>0</v>
      </c>
      <c r="AP54">
        <f>手工!W54</f>
        <v>33</v>
      </c>
      <c r="AQ54">
        <f>VLOOKUP(A54,系统!D:U,18,0)</f>
        <v>33</v>
      </c>
      <c r="AR54">
        <f t="shared" si="12"/>
        <v>0</v>
      </c>
      <c r="AS54">
        <f>手工!T54</f>
        <v>800</v>
      </c>
      <c r="AT54">
        <f>VLOOKUP(A54,系统!D:V,19,0)</f>
        <v>800</v>
      </c>
      <c r="AU54">
        <f t="shared" si="13"/>
        <v>0</v>
      </c>
      <c r="AW54">
        <f>手工!AD54</f>
        <v>0</v>
      </c>
      <c r="AX54">
        <f>VLOOKUP(A54,系统!D:X,21,0)</f>
        <v>0</v>
      </c>
      <c r="AY54">
        <f t="shared" si="14"/>
        <v>0</v>
      </c>
      <c r="AZ54">
        <f>手工!AE54</f>
        <v>0</v>
      </c>
      <c r="BA54">
        <f>VLOOKUP(A54,系统!D:Y,22,0)</f>
        <v>0</v>
      </c>
      <c r="BB54">
        <f t="shared" si="15"/>
        <v>0</v>
      </c>
      <c r="BC54">
        <f>手工!Y54</f>
        <v>0</v>
      </c>
      <c r="BD54">
        <f>VLOOKUP(A54,系统!D:AZ,49,0)</f>
        <v>0</v>
      </c>
      <c r="BE54">
        <f t="shared" si="16"/>
        <v>0</v>
      </c>
      <c r="BF54">
        <f>手工!AA54</f>
        <v>0</v>
      </c>
      <c r="BG54">
        <f>VLOOKUP(A54,系统!D:AY,48,0)</f>
        <v>0</v>
      </c>
      <c r="BH54">
        <f t="shared" si="17"/>
        <v>0</v>
      </c>
      <c r="BI54">
        <f>手工!Z54</f>
        <v>0</v>
      </c>
      <c r="BJ54">
        <f>VLOOKUP(A54,系统!D:AX,47,0)</f>
        <v>0</v>
      </c>
      <c r="BK54">
        <f t="shared" si="18"/>
        <v>0</v>
      </c>
      <c r="BL54">
        <f>手工!AF54</f>
        <v>2997</v>
      </c>
      <c r="BM54">
        <f>VLOOKUP(A54,系统!D:Z,23,0)</f>
        <v>2997</v>
      </c>
      <c r="BN54">
        <f t="shared" si="19"/>
        <v>0</v>
      </c>
    </row>
    <row r="55" spans="1:66">
      <c r="A55" s="5">
        <v>9000155</v>
      </c>
      <c r="B55" s="2" t="s">
        <v>295</v>
      </c>
      <c r="C55" s="2" t="s">
        <v>296</v>
      </c>
      <c r="D55">
        <f>手工!K55</f>
        <v>2124</v>
      </c>
      <c r="E55">
        <f>VLOOKUP(A55,系统!D:G,4,0)</f>
        <v>2124</v>
      </c>
      <c r="F55">
        <f t="shared" si="0"/>
        <v>0</v>
      </c>
      <c r="G55">
        <f>手工!J55</f>
        <v>0</v>
      </c>
      <c r="H55">
        <f>VLOOKUP(A55,系统!D:H,5,0)</f>
        <v>0</v>
      </c>
      <c r="I55">
        <f t="shared" si="1"/>
        <v>0</v>
      </c>
      <c r="J55">
        <f>手工!M55+手工!N55+手工!S55</f>
        <v>92</v>
      </c>
      <c r="K55">
        <f>VLOOKUP(A55,系统!D:I,6,0)</f>
        <v>92</v>
      </c>
      <c r="L55">
        <f t="shared" si="2"/>
        <v>0</v>
      </c>
      <c r="M55">
        <f>手工!L55</f>
        <v>0</v>
      </c>
      <c r="N55">
        <f>VLOOKUP(A55,系统!D:J,7,0)</f>
        <v>0</v>
      </c>
      <c r="O55">
        <f t="shared" si="3"/>
        <v>0</v>
      </c>
      <c r="P55">
        <f>手工!AB55</f>
        <v>0</v>
      </c>
      <c r="Q55">
        <f>VLOOKUP(A55,系统!D:K,8,0)</f>
        <v>0</v>
      </c>
      <c r="R55">
        <f t="shared" si="4"/>
        <v>0</v>
      </c>
      <c r="S55">
        <f>手工!AC55</f>
        <v>0</v>
      </c>
      <c r="T55">
        <f>VLOOKUP(A55,系统!D:L,9,0)</f>
        <v>0</v>
      </c>
      <c r="U55">
        <f t="shared" si="5"/>
        <v>0</v>
      </c>
      <c r="W55">
        <f>手工!P55</f>
        <v>0</v>
      </c>
      <c r="X55">
        <f>VLOOKUP(A55,系统!D:N,11,0)</f>
        <v>0</v>
      </c>
      <c r="Y55">
        <f t="shared" si="6"/>
        <v>0</v>
      </c>
      <c r="AA55">
        <f>手工!Q55</f>
        <v>0</v>
      </c>
      <c r="AB55">
        <f>VLOOKUP(A55,系统!D:P,13,0)</f>
        <v>0</v>
      </c>
      <c r="AC55">
        <f t="shared" si="7"/>
        <v>0</v>
      </c>
      <c r="AD55">
        <f>手工!R55</f>
        <v>7</v>
      </c>
      <c r="AE55">
        <f>VLOOKUP(A55,系统!D:Q,14,0)</f>
        <v>7</v>
      </c>
      <c r="AF55">
        <f t="shared" si="8"/>
        <v>0</v>
      </c>
      <c r="AG55">
        <f>手工!U55</f>
        <v>300</v>
      </c>
      <c r="AH55">
        <f>VLOOKUP(A55,系统!D:R,15,0)</f>
        <v>300</v>
      </c>
      <c r="AI55">
        <f t="shared" si="9"/>
        <v>0</v>
      </c>
      <c r="AJ55">
        <f>手工!V55</f>
        <v>300</v>
      </c>
      <c r="AK55">
        <f>VLOOKUP(A55,系统!D:S,16,0)</f>
        <v>300</v>
      </c>
      <c r="AL55">
        <f t="shared" si="10"/>
        <v>0</v>
      </c>
      <c r="AM55">
        <f>手工!O55</f>
        <v>0</v>
      </c>
      <c r="AN55">
        <f>VLOOKUP(A55,系统!D:T,17,0)</f>
        <v>0</v>
      </c>
      <c r="AO55">
        <f t="shared" si="11"/>
        <v>0</v>
      </c>
      <c r="AP55">
        <f>手工!W55</f>
        <v>33</v>
      </c>
      <c r="AQ55">
        <f>VLOOKUP(A55,系统!D:U,18,0)</f>
        <v>33</v>
      </c>
      <c r="AR55">
        <f t="shared" si="12"/>
        <v>0</v>
      </c>
      <c r="AS55">
        <f>手工!T55</f>
        <v>800</v>
      </c>
      <c r="AT55">
        <f>VLOOKUP(A55,系统!D:V,19,0)</f>
        <v>800</v>
      </c>
      <c r="AU55">
        <f t="shared" si="13"/>
        <v>0</v>
      </c>
      <c r="AW55">
        <f>手工!AD55</f>
        <v>0</v>
      </c>
      <c r="AX55">
        <f>VLOOKUP(A55,系统!D:X,21,0)</f>
        <v>0</v>
      </c>
      <c r="AY55">
        <f t="shared" si="14"/>
        <v>0</v>
      </c>
      <c r="AZ55">
        <f>手工!AE55</f>
        <v>0</v>
      </c>
      <c r="BA55">
        <f>VLOOKUP(A55,系统!D:Y,22,0)</f>
        <v>0</v>
      </c>
      <c r="BB55">
        <f t="shared" si="15"/>
        <v>0</v>
      </c>
      <c r="BC55">
        <f>手工!Y55</f>
        <v>0</v>
      </c>
      <c r="BD55">
        <f>VLOOKUP(A55,系统!D:AZ,49,0)</f>
        <v>0</v>
      </c>
      <c r="BE55">
        <f t="shared" si="16"/>
        <v>0</v>
      </c>
      <c r="BF55">
        <f>手工!AA55</f>
        <v>0</v>
      </c>
      <c r="BG55">
        <f>VLOOKUP(A55,系统!D:AY,48,0)</f>
        <v>0</v>
      </c>
      <c r="BH55">
        <f t="shared" si="17"/>
        <v>0</v>
      </c>
      <c r="BI55">
        <f>手工!Z55</f>
        <v>0</v>
      </c>
      <c r="BJ55">
        <f>VLOOKUP(A55,系统!D:AX,47,0)</f>
        <v>0</v>
      </c>
      <c r="BK55">
        <f t="shared" si="18"/>
        <v>0</v>
      </c>
      <c r="BL55">
        <f>手工!AF55</f>
        <v>3656</v>
      </c>
      <c r="BM55">
        <f>VLOOKUP(A55,系统!D:Z,23,0)</f>
        <v>3656</v>
      </c>
      <c r="BN55">
        <f t="shared" si="19"/>
        <v>0</v>
      </c>
    </row>
    <row r="56" spans="1:66">
      <c r="A56" s="5">
        <v>9000156</v>
      </c>
      <c r="B56" s="2" t="s">
        <v>299</v>
      </c>
      <c r="C56" s="2" t="s">
        <v>300</v>
      </c>
      <c r="D56">
        <f>手工!K56</f>
        <v>0</v>
      </c>
      <c r="E56">
        <f>VLOOKUP(A56,系统!D:G,4,0)</f>
        <v>0</v>
      </c>
      <c r="F56">
        <f t="shared" si="0"/>
        <v>0</v>
      </c>
      <c r="G56">
        <f>手工!J56</f>
        <v>4534</v>
      </c>
      <c r="H56">
        <f>VLOOKUP(A56,系统!D:H,5,0)</f>
        <v>4534</v>
      </c>
      <c r="I56">
        <f t="shared" si="1"/>
        <v>0</v>
      </c>
      <c r="J56">
        <f>手工!M56+手工!N56+手工!S56</f>
        <v>0</v>
      </c>
      <c r="K56">
        <f>VLOOKUP(A56,系统!D:I,6,0)</f>
        <v>0</v>
      </c>
      <c r="L56">
        <f t="shared" si="2"/>
        <v>0</v>
      </c>
      <c r="M56">
        <f>手工!L56</f>
        <v>0</v>
      </c>
      <c r="N56">
        <f>VLOOKUP(A56,系统!D:J,7,0)</f>
        <v>0</v>
      </c>
      <c r="O56">
        <f t="shared" si="3"/>
        <v>0</v>
      </c>
      <c r="P56">
        <f>手工!AB56</f>
        <v>0</v>
      </c>
      <c r="Q56">
        <f>VLOOKUP(A56,系统!D:K,8,0)</f>
        <v>0</v>
      </c>
      <c r="R56">
        <f t="shared" si="4"/>
        <v>0</v>
      </c>
      <c r="S56">
        <f>手工!AC56</f>
        <v>0</v>
      </c>
      <c r="T56">
        <f>VLOOKUP(A56,系统!D:L,9,0)</f>
        <v>0</v>
      </c>
      <c r="U56">
        <f t="shared" si="5"/>
        <v>0</v>
      </c>
      <c r="W56">
        <f>手工!P56</f>
        <v>0</v>
      </c>
      <c r="X56">
        <f>VLOOKUP(A56,系统!D:N,11,0)</f>
        <v>0</v>
      </c>
      <c r="Y56">
        <f t="shared" si="6"/>
        <v>0</v>
      </c>
      <c r="AA56">
        <f>手工!Q56</f>
        <v>0</v>
      </c>
      <c r="AB56">
        <f>VLOOKUP(A56,系统!D:P,13,0)</f>
        <v>0</v>
      </c>
      <c r="AC56">
        <f t="shared" si="7"/>
        <v>0</v>
      </c>
      <c r="AD56">
        <f>手工!R56</f>
        <v>0</v>
      </c>
      <c r="AE56">
        <f>VLOOKUP(A56,系统!D:Q,14,0)</f>
        <v>0</v>
      </c>
      <c r="AF56">
        <f t="shared" si="8"/>
        <v>0</v>
      </c>
      <c r="AG56">
        <f>手工!U56</f>
        <v>0</v>
      </c>
      <c r="AH56">
        <f>VLOOKUP(A56,系统!D:R,15,0)</f>
        <v>0</v>
      </c>
      <c r="AI56">
        <f t="shared" si="9"/>
        <v>0</v>
      </c>
      <c r="AJ56">
        <f>手工!V56</f>
        <v>300</v>
      </c>
      <c r="AK56">
        <f>VLOOKUP(A56,系统!D:S,16,0)</f>
        <v>300</v>
      </c>
      <c r="AL56">
        <f t="shared" si="10"/>
        <v>0</v>
      </c>
      <c r="AM56">
        <f>手工!O56</f>
        <v>0</v>
      </c>
      <c r="AN56">
        <f>VLOOKUP(A56,系统!D:T,17,0)</f>
        <v>0</v>
      </c>
      <c r="AO56">
        <f t="shared" si="11"/>
        <v>0</v>
      </c>
      <c r="AP56">
        <f>手工!W56</f>
        <v>33</v>
      </c>
      <c r="AQ56">
        <f>VLOOKUP(A56,系统!D:U,18,0)</f>
        <v>33</v>
      </c>
      <c r="AR56">
        <f t="shared" si="12"/>
        <v>0</v>
      </c>
      <c r="AS56">
        <f>手工!T56</f>
        <v>0</v>
      </c>
      <c r="AT56">
        <f>VLOOKUP(A56,系统!D:V,19,0)</f>
        <v>0</v>
      </c>
      <c r="AU56">
        <f t="shared" si="13"/>
        <v>0</v>
      </c>
      <c r="AW56">
        <f>手工!AD56</f>
        <v>0</v>
      </c>
      <c r="AX56">
        <f>VLOOKUP(A56,系统!D:X,21,0)</f>
        <v>0</v>
      </c>
      <c r="AY56">
        <f t="shared" si="14"/>
        <v>0</v>
      </c>
      <c r="AZ56">
        <f>手工!AE56</f>
        <v>0</v>
      </c>
      <c r="BA56">
        <f>VLOOKUP(A56,系统!D:Y,22,0)</f>
        <v>0</v>
      </c>
      <c r="BB56">
        <f t="shared" si="15"/>
        <v>0</v>
      </c>
      <c r="BC56">
        <f>手工!Y56</f>
        <v>0</v>
      </c>
      <c r="BD56">
        <f>VLOOKUP(A56,系统!D:AZ,49,0)</f>
        <v>0</v>
      </c>
      <c r="BE56">
        <f t="shared" si="16"/>
        <v>0</v>
      </c>
      <c r="BF56">
        <f>手工!AA56</f>
        <v>0</v>
      </c>
      <c r="BG56">
        <f>VLOOKUP(A56,系统!D:AY,48,0)</f>
        <v>0</v>
      </c>
      <c r="BH56">
        <f t="shared" si="17"/>
        <v>0</v>
      </c>
      <c r="BI56">
        <f>手工!Z56</f>
        <v>0</v>
      </c>
      <c r="BJ56">
        <f>VLOOKUP(A56,系统!D:AX,47,0)</f>
        <v>0</v>
      </c>
      <c r="BK56">
        <f t="shared" si="18"/>
        <v>0</v>
      </c>
      <c r="BL56">
        <f>手工!AF56</f>
        <v>4867</v>
      </c>
      <c r="BM56">
        <f>VLOOKUP(A56,系统!D:Z,23,0)</f>
        <v>4867</v>
      </c>
      <c r="BN56">
        <f t="shared" si="19"/>
        <v>0</v>
      </c>
    </row>
    <row r="57" spans="1:66">
      <c r="A57" s="5">
        <v>9000157</v>
      </c>
      <c r="B57" s="2" t="s">
        <v>303</v>
      </c>
      <c r="C57" s="2" t="s">
        <v>304</v>
      </c>
      <c r="D57">
        <f>手工!K57</f>
        <v>2124</v>
      </c>
      <c r="E57">
        <f>VLOOKUP(A57,系统!D:G,4,0)</f>
        <v>2124</v>
      </c>
      <c r="F57">
        <f t="shared" si="0"/>
        <v>0</v>
      </c>
      <c r="G57">
        <f>手工!J57</f>
        <v>0</v>
      </c>
      <c r="H57">
        <f>VLOOKUP(A57,系统!D:H,5,0)</f>
        <v>0</v>
      </c>
      <c r="I57">
        <f t="shared" si="1"/>
        <v>0</v>
      </c>
      <c r="J57">
        <f>手工!M57+手工!N57+手工!S57</f>
        <v>0</v>
      </c>
      <c r="K57">
        <f>VLOOKUP(A57,系统!D:I,6,0)</f>
        <v>0</v>
      </c>
      <c r="L57">
        <f t="shared" si="2"/>
        <v>0</v>
      </c>
      <c r="M57">
        <f>手工!L57</f>
        <v>0</v>
      </c>
      <c r="N57">
        <f>VLOOKUP(A57,系统!D:J,7,0)</f>
        <v>0</v>
      </c>
      <c r="O57">
        <f t="shared" si="3"/>
        <v>0</v>
      </c>
      <c r="P57">
        <f>手工!AB57</f>
        <v>0</v>
      </c>
      <c r="Q57">
        <f>VLOOKUP(A57,系统!D:K,8,0)</f>
        <v>0</v>
      </c>
      <c r="R57">
        <f t="shared" si="4"/>
        <v>0</v>
      </c>
      <c r="S57">
        <f>手工!AC57</f>
        <v>0</v>
      </c>
      <c r="T57">
        <f>VLOOKUP(A57,系统!D:L,9,0)</f>
        <v>0</v>
      </c>
      <c r="U57">
        <f t="shared" si="5"/>
        <v>0</v>
      </c>
      <c r="W57">
        <f>手工!P57</f>
        <v>0</v>
      </c>
      <c r="X57">
        <f>VLOOKUP(A57,系统!D:N,11,0)</f>
        <v>0</v>
      </c>
      <c r="Y57">
        <f t="shared" si="6"/>
        <v>0</v>
      </c>
      <c r="AA57">
        <f>手工!Q57</f>
        <v>0</v>
      </c>
      <c r="AB57">
        <f>VLOOKUP(A57,系统!D:P,13,0)</f>
        <v>0</v>
      </c>
      <c r="AC57">
        <f t="shared" si="7"/>
        <v>0</v>
      </c>
      <c r="AD57">
        <f>手工!R57</f>
        <v>0</v>
      </c>
      <c r="AE57">
        <f>VLOOKUP(A57,系统!D:Q,14,0)</f>
        <v>0</v>
      </c>
      <c r="AF57">
        <f t="shared" si="8"/>
        <v>0</v>
      </c>
      <c r="AG57">
        <f>手工!U57</f>
        <v>300</v>
      </c>
      <c r="AH57">
        <f>VLOOKUP(A57,系统!D:R,15,0)</f>
        <v>300</v>
      </c>
      <c r="AI57">
        <f t="shared" si="9"/>
        <v>0</v>
      </c>
      <c r="AJ57">
        <f>手工!V57</f>
        <v>300</v>
      </c>
      <c r="AK57">
        <f>VLOOKUP(A57,系统!D:S,16,0)</f>
        <v>300</v>
      </c>
      <c r="AL57">
        <f t="shared" si="10"/>
        <v>0</v>
      </c>
      <c r="AM57">
        <f>手工!O57</f>
        <v>0</v>
      </c>
      <c r="AN57">
        <f>VLOOKUP(A57,系统!D:T,17,0)</f>
        <v>0</v>
      </c>
      <c r="AO57">
        <f t="shared" si="11"/>
        <v>0</v>
      </c>
      <c r="AP57">
        <f>手工!W57</f>
        <v>33</v>
      </c>
      <c r="AQ57">
        <f>VLOOKUP(A57,系统!D:U,18,0)</f>
        <v>33</v>
      </c>
      <c r="AR57">
        <f t="shared" si="12"/>
        <v>0</v>
      </c>
      <c r="AS57">
        <f>手工!T57</f>
        <v>800</v>
      </c>
      <c r="AT57">
        <f>VLOOKUP(A57,系统!D:V,19,0)</f>
        <v>800</v>
      </c>
      <c r="AU57">
        <f t="shared" si="13"/>
        <v>0</v>
      </c>
      <c r="AW57">
        <f>手工!AD57</f>
        <v>0</v>
      </c>
      <c r="AX57">
        <f>VLOOKUP(A57,系统!D:X,21,0)</f>
        <v>0</v>
      </c>
      <c r="AY57">
        <f t="shared" si="14"/>
        <v>0</v>
      </c>
      <c r="AZ57">
        <f>手工!AE57</f>
        <v>0</v>
      </c>
      <c r="BA57">
        <f>VLOOKUP(A57,系统!D:Y,22,0)</f>
        <v>0</v>
      </c>
      <c r="BB57">
        <f t="shared" si="15"/>
        <v>0</v>
      </c>
      <c r="BC57">
        <f>手工!Y57</f>
        <v>0</v>
      </c>
      <c r="BD57">
        <f>VLOOKUP(A57,系统!D:AZ,49,0)</f>
        <v>0</v>
      </c>
      <c r="BE57">
        <f t="shared" si="16"/>
        <v>0</v>
      </c>
      <c r="BF57">
        <f>手工!AA57</f>
        <v>0</v>
      </c>
      <c r="BG57">
        <f>VLOOKUP(A57,系统!D:AY,48,0)</f>
        <v>0</v>
      </c>
      <c r="BH57">
        <f t="shared" si="17"/>
        <v>0</v>
      </c>
      <c r="BI57">
        <f>手工!Z57</f>
        <v>0</v>
      </c>
      <c r="BJ57">
        <f>VLOOKUP(A57,系统!D:AX,47,0)</f>
        <v>0</v>
      </c>
      <c r="BK57">
        <f t="shared" si="18"/>
        <v>0</v>
      </c>
      <c r="BL57">
        <f>手工!AF57</f>
        <v>3557</v>
      </c>
      <c r="BM57">
        <f>VLOOKUP(A57,系统!D:Z,23,0)</f>
        <v>3557</v>
      </c>
      <c r="BN57">
        <f t="shared" si="19"/>
        <v>0</v>
      </c>
    </row>
    <row r="58" spans="1:66">
      <c r="A58" s="5">
        <v>9000158</v>
      </c>
      <c r="B58" s="2" t="s">
        <v>307</v>
      </c>
      <c r="C58" s="2" t="s">
        <v>308</v>
      </c>
      <c r="D58">
        <f>手工!K58</f>
        <v>2124</v>
      </c>
      <c r="E58">
        <f>VLOOKUP(A58,系统!D:G,4,0)</f>
        <v>2124</v>
      </c>
      <c r="F58">
        <f t="shared" si="0"/>
        <v>0</v>
      </c>
      <c r="G58">
        <f>手工!J58</f>
        <v>0</v>
      </c>
      <c r="H58">
        <f>VLOOKUP(A58,系统!D:H,5,0)</f>
        <v>0</v>
      </c>
      <c r="I58">
        <f t="shared" si="1"/>
        <v>0</v>
      </c>
      <c r="J58">
        <f>手工!M58+手工!N58+手工!S58</f>
        <v>0</v>
      </c>
      <c r="K58">
        <f>VLOOKUP(A58,系统!D:I,6,0)</f>
        <v>0</v>
      </c>
      <c r="L58">
        <f t="shared" si="2"/>
        <v>0</v>
      </c>
      <c r="M58">
        <f>手工!L58</f>
        <v>0</v>
      </c>
      <c r="N58">
        <f>VLOOKUP(A58,系统!D:J,7,0)</f>
        <v>0</v>
      </c>
      <c r="O58">
        <f t="shared" si="3"/>
        <v>0</v>
      </c>
      <c r="P58">
        <f>手工!AB58</f>
        <v>0</v>
      </c>
      <c r="Q58">
        <f>VLOOKUP(A58,系统!D:K,8,0)</f>
        <v>0</v>
      </c>
      <c r="R58">
        <f t="shared" si="4"/>
        <v>0</v>
      </c>
      <c r="S58">
        <f>手工!AC58</f>
        <v>0</v>
      </c>
      <c r="T58">
        <f>VLOOKUP(A58,系统!D:L,9,0)</f>
        <v>0</v>
      </c>
      <c r="U58">
        <f t="shared" si="5"/>
        <v>0</v>
      </c>
      <c r="W58">
        <f>手工!P58</f>
        <v>0</v>
      </c>
      <c r="X58">
        <f>VLOOKUP(A58,系统!D:N,11,0)</f>
        <v>0</v>
      </c>
      <c r="Y58">
        <f t="shared" si="6"/>
        <v>0</v>
      </c>
      <c r="AA58">
        <f>手工!Q58</f>
        <v>0</v>
      </c>
      <c r="AB58">
        <f>VLOOKUP(A58,系统!D:P,13,0)</f>
        <v>0</v>
      </c>
      <c r="AC58">
        <f t="shared" si="7"/>
        <v>0</v>
      </c>
      <c r="AD58">
        <f>手工!R58</f>
        <v>0</v>
      </c>
      <c r="AE58">
        <f>VLOOKUP(A58,系统!D:Q,14,0)</f>
        <v>0</v>
      </c>
      <c r="AF58">
        <f t="shared" si="8"/>
        <v>0</v>
      </c>
      <c r="AG58">
        <f>手工!U58</f>
        <v>100</v>
      </c>
      <c r="AH58">
        <f>VLOOKUP(A58,系统!D:R,15,0)</f>
        <v>100</v>
      </c>
      <c r="AI58">
        <f t="shared" si="9"/>
        <v>0</v>
      </c>
      <c r="AJ58">
        <f>手工!V58</f>
        <v>300</v>
      </c>
      <c r="AK58">
        <f>VLOOKUP(A58,系统!D:S,16,0)</f>
        <v>300</v>
      </c>
      <c r="AL58">
        <f t="shared" si="10"/>
        <v>0</v>
      </c>
      <c r="AM58">
        <f>手工!O58</f>
        <v>0</v>
      </c>
      <c r="AN58">
        <f>VLOOKUP(A58,系统!D:T,17,0)</f>
        <v>0</v>
      </c>
      <c r="AO58">
        <f t="shared" si="11"/>
        <v>0</v>
      </c>
      <c r="AP58">
        <f>手工!W58</f>
        <v>33</v>
      </c>
      <c r="AQ58">
        <f>VLOOKUP(A58,系统!D:U,18,0)</f>
        <v>33</v>
      </c>
      <c r="AR58">
        <f t="shared" si="12"/>
        <v>0</v>
      </c>
      <c r="AS58">
        <f>手工!T58</f>
        <v>800</v>
      </c>
      <c r="AT58">
        <f>VLOOKUP(A58,系统!D:V,19,0)</f>
        <v>800</v>
      </c>
      <c r="AU58">
        <f t="shared" si="13"/>
        <v>0</v>
      </c>
      <c r="AW58">
        <f>手工!AD58</f>
        <v>292.97</v>
      </c>
      <c r="AX58">
        <f>VLOOKUP(A58,系统!D:X,21,0)</f>
        <v>292.97</v>
      </c>
      <c r="AY58">
        <f t="shared" si="14"/>
        <v>0</v>
      </c>
      <c r="AZ58">
        <f>手工!AE58</f>
        <v>0</v>
      </c>
      <c r="BA58">
        <f>VLOOKUP(A58,系统!D:Y,22,0)</f>
        <v>0</v>
      </c>
      <c r="BB58">
        <f t="shared" si="15"/>
        <v>0</v>
      </c>
      <c r="BC58">
        <f>手工!Y58</f>
        <v>0</v>
      </c>
      <c r="BD58">
        <f>VLOOKUP(A58,系统!D:AZ,49,0)</f>
        <v>0</v>
      </c>
      <c r="BE58">
        <f t="shared" si="16"/>
        <v>0</v>
      </c>
      <c r="BF58">
        <f>手工!AA58</f>
        <v>0</v>
      </c>
      <c r="BG58">
        <f>VLOOKUP(A58,系统!D:AY,48,0)</f>
        <v>0</v>
      </c>
      <c r="BH58">
        <f t="shared" si="17"/>
        <v>0</v>
      </c>
      <c r="BI58">
        <f>手工!Z58</f>
        <v>0</v>
      </c>
      <c r="BJ58">
        <f>VLOOKUP(A58,系统!D:AX,47,0)</f>
        <v>0</v>
      </c>
      <c r="BK58">
        <f t="shared" si="18"/>
        <v>0</v>
      </c>
      <c r="BL58">
        <f>手工!AF58</f>
        <v>3649.97</v>
      </c>
      <c r="BM58">
        <f>VLOOKUP(A58,系统!D:Z,23,0)</f>
        <v>3649.97</v>
      </c>
      <c r="BN58">
        <f t="shared" si="19"/>
        <v>0</v>
      </c>
    </row>
    <row r="59" spans="1:66">
      <c r="A59" s="5">
        <v>9000159</v>
      </c>
      <c r="B59" s="2" t="s">
        <v>311</v>
      </c>
      <c r="C59" s="2" t="s">
        <v>312</v>
      </c>
      <c r="D59">
        <f>手工!K59</f>
        <v>2124</v>
      </c>
      <c r="E59">
        <f>VLOOKUP(A59,系统!D:G,4,0)</f>
        <v>2124</v>
      </c>
      <c r="F59">
        <f t="shared" si="0"/>
        <v>0</v>
      </c>
      <c r="G59">
        <f>手工!J59</f>
        <v>0</v>
      </c>
      <c r="H59">
        <f>VLOOKUP(A59,系统!D:H,5,0)</f>
        <v>0</v>
      </c>
      <c r="I59">
        <f t="shared" si="1"/>
        <v>0</v>
      </c>
      <c r="J59">
        <f>手工!M59+手工!N59+手工!S59</f>
        <v>0</v>
      </c>
      <c r="K59">
        <f>VLOOKUP(A59,系统!D:I,6,0)</f>
        <v>0</v>
      </c>
      <c r="L59">
        <f t="shared" si="2"/>
        <v>0</v>
      </c>
      <c r="M59">
        <f>手工!L59</f>
        <v>0</v>
      </c>
      <c r="N59">
        <f>VLOOKUP(A59,系统!D:J,7,0)</f>
        <v>0</v>
      </c>
      <c r="O59">
        <f t="shared" si="3"/>
        <v>0</v>
      </c>
      <c r="P59">
        <f>手工!AB59</f>
        <v>0</v>
      </c>
      <c r="Q59">
        <f>VLOOKUP(A59,系统!D:K,8,0)</f>
        <v>0</v>
      </c>
      <c r="R59">
        <f t="shared" si="4"/>
        <v>0</v>
      </c>
      <c r="S59">
        <f>手工!AC59</f>
        <v>0</v>
      </c>
      <c r="T59">
        <f>VLOOKUP(A59,系统!D:L,9,0)</f>
        <v>0</v>
      </c>
      <c r="U59">
        <f t="shared" si="5"/>
        <v>0</v>
      </c>
      <c r="W59">
        <f>手工!P59</f>
        <v>0</v>
      </c>
      <c r="X59">
        <f>VLOOKUP(A59,系统!D:N,11,0)</f>
        <v>0</v>
      </c>
      <c r="Y59">
        <f t="shared" si="6"/>
        <v>0</v>
      </c>
      <c r="AA59">
        <f>手工!Q59</f>
        <v>0</v>
      </c>
      <c r="AB59">
        <f>VLOOKUP(A59,系统!D:P,13,0)</f>
        <v>0</v>
      </c>
      <c r="AC59">
        <f t="shared" si="7"/>
        <v>0</v>
      </c>
      <c r="AD59">
        <f>手工!R59</f>
        <v>0</v>
      </c>
      <c r="AE59">
        <f>VLOOKUP(A59,系统!D:Q,14,0)</f>
        <v>0</v>
      </c>
      <c r="AF59">
        <f t="shared" si="8"/>
        <v>0</v>
      </c>
      <c r="AG59">
        <f>手工!U59</f>
        <v>300</v>
      </c>
      <c r="AH59">
        <f>VLOOKUP(A59,系统!D:R,15,0)</f>
        <v>300</v>
      </c>
      <c r="AI59">
        <f t="shared" si="9"/>
        <v>0</v>
      </c>
      <c r="AJ59">
        <f>手工!V59</f>
        <v>300</v>
      </c>
      <c r="AK59">
        <f>VLOOKUP(A59,系统!D:S,16,0)</f>
        <v>300</v>
      </c>
      <c r="AL59">
        <f t="shared" si="10"/>
        <v>0</v>
      </c>
      <c r="AM59">
        <f>手工!O59</f>
        <v>0</v>
      </c>
      <c r="AN59">
        <f>VLOOKUP(A59,系统!D:T,17,0)</f>
        <v>0</v>
      </c>
      <c r="AO59">
        <f t="shared" si="11"/>
        <v>0</v>
      </c>
      <c r="AP59">
        <f>手工!W59</f>
        <v>33</v>
      </c>
      <c r="AQ59">
        <f>VLOOKUP(A59,系统!D:U,18,0)</f>
        <v>33</v>
      </c>
      <c r="AR59">
        <f t="shared" si="12"/>
        <v>0</v>
      </c>
      <c r="AS59">
        <f>手工!T59</f>
        <v>800</v>
      </c>
      <c r="AT59">
        <f>VLOOKUP(A59,系统!D:V,19,0)</f>
        <v>800</v>
      </c>
      <c r="AU59">
        <f t="shared" si="13"/>
        <v>0</v>
      </c>
      <c r="AW59">
        <f>手工!AD59</f>
        <v>0</v>
      </c>
      <c r="AX59">
        <f>VLOOKUP(A59,系统!D:X,21,0)</f>
        <v>0</v>
      </c>
      <c r="AY59">
        <f t="shared" si="14"/>
        <v>0</v>
      </c>
      <c r="AZ59">
        <f>手工!AE59</f>
        <v>0</v>
      </c>
      <c r="BA59">
        <f>VLOOKUP(A59,系统!D:Y,22,0)</f>
        <v>0</v>
      </c>
      <c r="BB59">
        <f t="shared" si="15"/>
        <v>0</v>
      </c>
      <c r="BC59">
        <f>手工!Y59</f>
        <v>0</v>
      </c>
      <c r="BD59">
        <f>VLOOKUP(A59,系统!D:AZ,49,0)</f>
        <v>0</v>
      </c>
      <c r="BE59">
        <f t="shared" si="16"/>
        <v>0</v>
      </c>
      <c r="BF59">
        <f>手工!AA59</f>
        <v>0</v>
      </c>
      <c r="BG59">
        <f>VLOOKUP(A59,系统!D:AY,48,0)</f>
        <v>0</v>
      </c>
      <c r="BH59">
        <f t="shared" si="17"/>
        <v>0</v>
      </c>
      <c r="BI59">
        <f>手工!Z59</f>
        <v>0</v>
      </c>
      <c r="BJ59">
        <f>VLOOKUP(A59,系统!D:AX,47,0)</f>
        <v>0</v>
      </c>
      <c r="BK59">
        <f t="shared" si="18"/>
        <v>0</v>
      </c>
      <c r="BL59">
        <f>手工!AF59</f>
        <v>3557</v>
      </c>
      <c r="BM59">
        <f>VLOOKUP(A59,系统!D:Z,23,0)</f>
        <v>3557</v>
      </c>
      <c r="BN59">
        <f t="shared" si="19"/>
        <v>0</v>
      </c>
    </row>
    <row r="60" s="1" customFormat="1" spans="1:66">
      <c r="A60" s="6">
        <v>9000160</v>
      </c>
      <c r="B60" s="7" t="s">
        <v>315</v>
      </c>
      <c r="C60" s="7" t="s">
        <v>316</v>
      </c>
      <c r="D60" s="1">
        <f>手工!K60</f>
        <v>0</v>
      </c>
      <c r="E60" s="1">
        <f>VLOOKUP(A60,系统!D:G,4,0)</f>
        <v>575.74</v>
      </c>
      <c r="F60" s="1">
        <f t="shared" si="0"/>
        <v>-575.74</v>
      </c>
      <c r="G60">
        <f>手工!J60</f>
        <v>0</v>
      </c>
      <c r="H60">
        <f>VLOOKUP(A60,系统!D:H,5,0)</f>
        <v>0</v>
      </c>
      <c r="I60">
        <f t="shared" si="1"/>
        <v>0</v>
      </c>
      <c r="J60">
        <f>手工!M60+手工!N60+手工!S60</f>
        <v>0</v>
      </c>
      <c r="K60">
        <f>VLOOKUP(A60,系统!D:I,6,0)</f>
        <v>0</v>
      </c>
      <c r="L60">
        <f t="shared" si="2"/>
        <v>0</v>
      </c>
      <c r="M60">
        <f>手工!L60</f>
        <v>0</v>
      </c>
      <c r="N60">
        <f>VLOOKUP(A60,系统!D:J,7,0)</f>
        <v>0</v>
      </c>
      <c r="O60">
        <f t="shared" si="3"/>
        <v>0</v>
      </c>
      <c r="P60">
        <f>手工!AB60</f>
        <v>0</v>
      </c>
      <c r="Q60">
        <f>VLOOKUP(A60,系统!D:K,8,0)</f>
        <v>0</v>
      </c>
      <c r="R60">
        <f t="shared" si="4"/>
        <v>0</v>
      </c>
      <c r="S60">
        <f>手工!AC60</f>
        <v>0</v>
      </c>
      <c r="T60">
        <f>VLOOKUP(A60,系统!D:L,9,0)</f>
        <v>0</v>
      </c>
      <c r="U60">
        <f t="shared" si="5"/>
        <v>0</v>
      </c>
      <c r="W60">
        <f>手工!P60</f>
        <v>0</v>
      </c>
      <c r="X60">
        <f>VLOOKUP(A60,系统!D:N,11,0)</f>
        <v>0</v>
      </c>
      <c r="Y60">
        <f t="shared" si="6"/>
        <v>0</v>
      </c>
      <c r="AA60">
        <f>手工!Q60</f>
        <v>0</v>
      </c>
      <c r="AB60">
        <f>VLOOKUP(A60,系统!D:P,13,0)</f>
        <v>0</v>
      </c>
      <c r="AC60">
        <f t="shared" si="7"/>
        <v>0</v>
      </c>
      <c r="AD60">
        <f>手工!R60</f>
        <v>0</v>
      </c>
      <c r="AE60">
        <f>VLOOKUP(A60,系统!D:Q,14,0)</f>
        <v>0</v>
      </c>
      <c r="AF60">
        <f t="shared" si="8"/>
        <v>0</v>
      </c>
      <c r="AG60">
        <f>手工!U60</f>
        <v>0</v>
      </c>
      <c r="AH60">
        <f>VLOOKUP(A60,系统!D:R,15,0)</f>
        <v>0</v>
      </c>
      <c r="AI60">
        <f t="shared" si="9"/>
        <v>0</v>
      </c>
      <c r="AJ60">
        <f>手工!V60</f>
        <v>0</v>
      </c>
      <c r="AK60">
        <f>VLOOKUP(A60,系统!D:S,16,0)</f>
        <v>300</v>
      </c>
      <c r="AL60">
        <f t="shared" si="10"/>
        <v>-300</v>
      </c>
      <c r="AM60">
        <f>手工!O60</f>
        <v>0</v>
      </c>
      <c r="AN60">
        <f>VLOOKUP(A60,系统!D:T,17,0)</f>
        <v>0</v>
      </c>
      <c r="AO60">
        <f t="shared" si="11"/>
        <v>0</v>
      </c>
      <c r="AP60">
        <f>手工!W60</f>
        <v>0</v>
      </c>
      <c r="AQ60">
        <f>VLOOKUP(A60,系统!D:U,18,0)</f>
        <v>33</v>
      </c>
      <c r="AR60">
        <f t="shared" si="12"/>
        <v>-33</v>
      </c>
      <c r="AS60">
        <f>手工!T60</f>
        <v>0</v>
      </c>
      <c r="AT60">
        <f>VLOOKUP(A60,系统!D:V,19,0)</f>
        <v>0</v>
      </c>
      <c r="AU60">
        <f t="shared" si="13"/>
        <v>0</v>
      </c>
      <c r="AW60">
        <f>手工!AD60</f>
        <v>908.74</v>
      </c>
      <c r="AX60">
        <f>VLOOKUP(A60,系统!D:X,21,0)</f>
        <v>0</v>
      </c>
      <c r="AY60">
        <f t="shared" si="14"/>
        <v>908.74</v>
      </c>
      <c r="AZ60">
        <f>手工!AE60</f>
        <v>0</v>
      </c>
      <c r="BA60">
        <f>VLOOKUP(A60,系统!D:Y,22,0)</f>
        <v>0</v>
      </c>
      <c r="BB60">
        <f t="shared" si="15"/>
        <v>0</v>
      </c>
      <c r="BC60">
        <f>手工!Y60</f>
        <v>0</v>
      </c>
      <c r="BD60">
        <f>VLOOKUP(A60,系统!D:AZ,49,0)</f>
        <v>0</v>
      </c>
      <c r="BE60">
        <f t="shared" si="16"/>
        <v>0</v>
      </c>
      <c r="BF60">
        <f>手工!AA60</f>
        <v>0</v>
      </c>
      <c r="BG60">
        <f>VLOOKUP(A60,系统!D:AY,48,0)</f>
        <v>0</v>
      </c>
      <c r="BH60">
        <f t="shared" si="17"/>
        <v>0</v>
      </c>
      <c r="BI60">
        <f>手工!Z60</f>
        <v>0</v>
      </c>
      <c r="BJ60">
        <f>VLOOKUP(A60,系统!D:AX,47,0)</f>
        <v>0</v>
      </c>
      <c r="BK60">
        <f t="shared" si="18"/>
        <v>0</v>
      </c>
      <c r="BL60">
        <f>手工!AF60</f>
        <v>908.74</v>
      </c>
      <c r="BM60">
        <f>VLOOKUP(A60,系统!D:Z,23,0)</f>
        <v>908.74</v>
      </c>
      <c r="BN60">
        <f t="shared" si="19"/>
        <v>0</v>
      </c>
    </row>
    <row r="61" spans="1:66">
      <c r="A61" s="5">
        <v>9000161</v>
      </c>
      <c r="B61" s="2" t="s">
        <v>320</v>
      </c>
      <c r="C61" s="2" t="s">
        <v>321</v>
      </c>
      <c r="D61">
        <f>手工!K61</f>
        <v>2412</v>
      </c>
      <c r="E61">
        <f>VLOOKUP(A61,系统!D:G,4,0)</f>
        <v>2412</v>
      </c>
      <c r="F61">
        <f t="shared" si="0"/>
        <v>0</v>
      </c>
      <c r="G61">
        <f>手工!J61</f>
        <v>0</v>
      </c>
      <c r="H61">
        <f>VLOOKUP(A61,系统!D:H,5,0)</f>
        <v>0</v>
      </c>
      <c r="I61">
        <f t="shared" si="1"/>
        <v>0</v>
      </c>
      <c r="J61">
        <f>手工!M61+手工!N61+手工!S61</f>
        <v>0</v>
      </c>
      <c r="K61">
        <f>VLOOKUP(A61,系统!D:I,6,0)</f>
        <v>0</v>
      </c>
      <c r="L61">
        <f t="shared" si="2"/>
        <v>0</v>
      </c>
      <c r="M61">
        <f>手工!L61</f>
        <v>0</v>
      </c>
      <c r="N61">
        <f>VLOOKUP(A61,系统!D:J,7,0)</f>
        <v>0</v>
      </c>
      <c r="O61">
        <f t="shared" si="3"/>
        <v>0</v>
      </c>
      <c r="P61">
        <f>手工!AB61</f>
        <v>0</v>
      </c>
      <c r="Q61">
        <f>VLOOKUP(A61,系统!D:K,8,0)</f>
        <v>0</v>
      </c>
      <c r="R61">
        <f t="shared" si="4"/>
        <v>0</v>
      </c>
      <c r="S61">
        <f>手工!AC61</f>
        <v>0</v>
      </c>
      <c r="T61">
        <f>VLOOKUP(A61,系统!D:L,9,0)</f>
        <v>0</v>
      </c>
      <c r="U61">
        <f t="shared" si="5"/>
        <v>0</v>
      </c>
      <c r="W61">
        <f>手工!P61</f>
        <v>0</v>
      </c>
      <c r="X61">
        <f>VLOOKUP(A61,系统!D:N,11,0)</f>
        <v>0</v>
      </c>
      <c r="Y61">
        <f t="shared" si="6"/>
        <v>0</v>
      </c>
      <c r="AA61">
        <f>手工!Q61</f>
        <v>0</v>
      </c>
      <c r="AB61">
        <f>VLOOKUP(A61,系统!D:P,13,0)</f>
        <v>0</v>
      </c>
      <c r="AC61">
        <f t="shared" si="7"/>
        <v>0</v>
      </c>
      <c r="AD61">
        <f>手工!R61</f>
        <v>0</v>
      </c>
      <c r="AE61">
        <f>VLOOKUP(A61,系统!D:Q,14,0)</f>
        <v>0</v>
      </c>
      <c r="AF61">
        <f t="shared" si="8"/>
        <v>0</v>
      </c>
      <c r="AG61">
        <f>手工!U61</f>
        <v>100</v>
      </c>
      <c r="AH61">
        <f>VLOOKUP(A61,系统!D:R,15,0)</f>
        <v>100</v>
      </c>
      <c r="AI61">
        <f t="shared" si="9"/>
        <v>0</v>
      </c>
      <c r="AJ61">
        <f>手工!V61</f>
        <v>300</v>
      </c>
      <c r="AK61">
        <f>VLOOKUP(A61,系统!D:S,16,0)</f>
        <v>300</v>
      </c>
      <c r="AL61">
        <f t="shared" si="10"/>
        <v>0</v>
      </c>
      <c r="AM61">
        <f>手工!O61</f>
        <v>0</v>
      </c>
      <c r="AN61">
        <f>VLOOKUP(A61,系统!D:T,17,0)</f>
        <v>0</v>
      </c>
      <c r="AO61">
        <f t="shared" si="11"/>
        <v>0</v>
      </c>
      <c r="AP61">
        <f>手工!W61</f>
        <v>33</v>
      </c>
      <c r="AQ61">
        <f>VLOOKUP(A61,系统!D:U,18,0)</f>
        <v>33</v>
      </c>
      <c r="AR61">
        <f t="shared" si="12"/>
        <v>0</v>
      </c>
      <c r="AS61">
        <f>手工!T61</f>
        <v>800</v>
      </c>
      <c r="AT61">
        <f>VLOOKUP(A61,系统!D:V,19,0)</f>
        <v>800</v>
      </c>
      <c r="AU61">
        <f t="shared" si="13"/>
        <v>0</v>
      </c>
      <c r="AW61">
        <f>手工!AD61</f>
        <v>554.48</v>
      </c>
      <c r="AX61">
        <f>VLOOKUP(A61,系统!D:X,21,0)</f>
        <v>554.48</v>
      </c>
      <c r="AY61">
        <f t="shared" si="14"/>
        <v>0</v>
      </c>
      <c r="AZ61">
        <f>手工!AE61</f>
        <v>0</v>
      </c>
      <c r="BA61">
        <f>VLOOKUP(A61,系统!D:Y,22,0)</f>
        <v>0</v>
      </c>
      <c r="BB61">
        <f t="shared" si="15"/>
        <v>0</v>
      </c>
      <c r="BC61">
        <f>手工!Y61</f>
        <v>0</v>
      </c>
      <c r="BD61">
        <f>VLOOKUP(A61,系统!D:AZ,49,0)</f>
        <v>0</v>
      </c>
      <c r="BE61">
        <f t="shared" si="16"/>
        <v>0</v>
      </c>
      <c r="BF61">
        <f>手工!AA61</f>
        <v>0</v>
      </c>
      <c r="BG61">
        <f>VLOOKUP(A61,系统!D:AY,48,0)</f>
        <v>0</v>
      </c>
      <c r="BH61">
        <f t="shared" si="17"/>
        <v>0</v>
      </c>
      <c r="BI61">
        <f>手工!Z61</f>
        <v>0</v>
      </c>
      <c r="BJ61">
        <f>VLOOKUP(A61,系统!D:AX,47,0)</f>
        <v>0</v>
      </c>
      <c r="BK61">
        <f t="shared" si="18"/>
        <v>0</v>
      </c>
      <c r="BL61">
        <f>手工!AF61</f>
        <v>4199.48</v>
      </c>
      <c r="BM61">
        <f>VLOOKUP(A61,系统!D:Z,23,0)</f>
        <v>4199.48</v>
      </c>
      <c r="BN61">
        <f t="shared" si="19"/>
        <v>0</v>
      </c>
    </row>
    <row r="62" spans="1:66">
      <c r="A62" s="5">
        <v>9000162</v>
      </c>
      <c r="B62" s="2" t="s">
        <v>324</v>
      </c>
      <c r="C62" s="2" t="s">
        <v>325</v>
      </c>
      <c r="D62">
        <f>手工!K62</f>
        <v>2412</v>
      </c>
      <c r="E62">
        <f>VLOOKUP(A62,系统!D:G,4,0)</f>
        <v>2412</v>
      </c>
      <c r="F62">
        <f t="shared" si="0"/>
        <v>0</v>
      </c>
      <c r="G62">
        <f>手工!J62</f>
        <v>0</v>
      </c>
      <c r="H62">
        <f>VLOOKUP(A62,系统!D:H,5,0)</f>
        <v>0</v>
      </c>
      <c r="I62">
        <f t="shared" si="1"/>
        <v>0</v>
      </c>
      <c r="J62">
        <f>手工!M62+手工!N62+手工!S62</f>
        <v>0</v>
      </c>
      <c r="K62">
        <f>VLOOKUP(A62,系统!D:I,6,0)</f>
        <v>0</v>
      </c>
      <c r="L62">
        <f t="shared" si="2"/>
        <v>0</v>
      </c>
      <c r="M62">
        <f>手工!L62</f>
        <v>0</v>
      </c>
      <c r="N62">
        <f>VLOOKUP(A62,系统!D:J,7,0)</f>
        <v>0</v>
      </c>
      <c r="O62">
        <f t="shared" si="3"/>
        <v>0</v>
      </c>
      <c r="P62">
        <f>手工!AB62</f>
        <v>0</v>
      </c>
      <c r="Q62">
        <f>VLOOKUP(A62,系统!D:K,8,0)</f>
        <v>0</v>
      </c>
      <c r="R62">
        <f t="shared" si="4"/>
        <v>0</v>
      </c>
      <c r="S62">
        <f>手工!AC62</f>
        <v>0</v>
      </c>
      <c r="T62">
        <f>VLOOKUP(A62,系统!D:L,9,0)</f>
        <v>0</v>
      </c>
      <c r="U62">
        <f t="shared" si="5"/>
        <v>0</v>
      </c>
      <c r="W62">
        <f>手工!P62</f>
        <v>0</v>
      </c>
      <c r="X62">
        <f>VLOOKUP(A62,系统!D:N,11,0)</f>
        <v>0</v>
      </c>
      <c r="Y62">
        <f t="shared" si="6"/>
        <v>0</v>
      </c>
      <c r="AA62">
        <f>手工!Q62</f>
        <v>0</v>
      </c>
      <c r="AB62">
        <f>VLOOKUP(A62,系统!D:P,13,0)</f>
        <v>0</v>
      </c>
      <c r="AC62">
        <f t="shared" si="7"/>
        <v>0</v>
      </c>
      <c r="AD62">
        <f>手工!R62</f>
        <v>0</v>
      </c>
      <c r="AE62">
        <f>VLOOKUP(A62,系统!D:Q,14,0)</f>
        <v>0</v>
      </c>
      <c r="AF62">
        <f t="shared" si="8"/>
        <v>0</v>
      </c>
      <c r="AG62">
        <f>手工!U62</f>
        <v>300</v>
      </c>
      <c r="AH62">
        <f>VLOOKUP(A62,系统!D:R,15,0)</f>
        <v>300</v>
      </c>
      <c r="AI62">
        <f t="shared" si="9"/>
        <v>0</v>
      </c>
      <c r="AJ62">
        <f>手工!V62</f>
        <v>300</v>
      </c>
      <c r="AK62">
        <f>VLOOKUP(A62,系统!D:S,16,0)</f>
        <v>300</v>
      </c>
      <c r="AL62">
        <f t="shared" si="10"/>
        <v>0</v>
      </c>
      <c r="AM62">
        <f>手工!O62</f>
        <v>0</v>
      </c>
      <c r="AN62">
        <f>VLOOKUP(A62,系统!D:T,17,0)</f>
        <v>0</v>
      </c>
      <c r="AO62">
        <f t="shared" si="11"/>
        <v>0</v>
      </c>
      <c r="AP62">
        <f>手工!W62</f>
        <v>33</v>
      </c>
      <c r="AQ62">
        <f>VLOOKUP(A62,系统!D:U,18,0)</f>
        <v>33</v>
      </c>
      <c r="AR62">
        <f t="shared" si="12"/>
        <v>0</v>
      </c>
      <c r="AS62">
        <f>手工!T62</f>
        <v>800</v>
      </c>
      <c r="AT62">
        <f>VLOOKUP(A62,系统!D:V,19,0)</f>
        <v>800</v>
      </c>
      <c r="AU62">
        <f t="shared" si="13"/>
        <v>0</v>
      </c>
      <c r="AW62">
        <f>手工!AD62</f>
        <v>0</v>
      </c>
      <c r="AX62">
        <f>VLOOKUP(A62,系统!D:X,21,0)</f>
        <v>0</v>
      </c>
      <c r="AY62">
        <f t="shared" si="14"/>
        <v>0</v>
      </c>
      <c r="AZ62">
        <f>手工!AE62</f>
        <v>0</v>
      </c>
      <c r="BA62">
        <f>VLOOKUP(A62,系统!D:Y,22,0)</f>
        <v>0</v>
      </c>
      <c r="BB62">
        <f t="shared" si="15"/>
        <v>0</v>
      </c>
      <c r="BC62">
        <f>手工!Y62</f>
        <v>0</v>
      </c>
      <c r="BD62">
        <f>VLOOKUP(A62,系统!D:AZ,49,0)</f>
        <v>0</v>
      </c>
      <c r="BE62">
        <f t="shared" si="16"/>
        <v>0</v>
      </c>
      <c r="BF62">
        <f>手工!AA62</f>
        <v>0</v>
      </c>
      <c r="BG62">
        <f>VLOOKUP(A62,系统!D:AY,48,0)</f>
        <v>0</v>
      </c>
      <c r="BH62">
        <f t="shared" si="17"/>
        <v>0</v>
      </c>
      <c r="BI62">
        <f>手工!Z62</f>
        <v>0</v>
      </c>
      <c r="BJ62">
        <f>VLOOKUP(A62,系统!D:AX,47,0)</f>
        <v>0</v>
      </c>
      <c r="BK62">
        <f t="shared" si="18"/>
        <v>0</v>
      </c>
      <c r="BL62">
        <f>手工!AF62</f>
        <v>3845</v>
      </c>
      <c r="BM62">
        <f>VLOOKUP(A62,系统!D:Z,23,0)</f>
        <v>3845</v>
      </c>
      <c r="BN62">
        <f t="shared" si="19"/>
        <v>0</v>
      </c>
    </row>
    <row r="63" spans="1:66">
      <c r="A63" s="5">
        <v>9000163</v>
      </c>
      <c r="B63" s="2" t="s">
        <v>328</v>
      </c>
      <c r="C63" s="2" t="s">
        <v>329</v>
      </c>
      <c r="D63">
        <f>手工!K63</f>
        <v>1764</v>
      </c>
      <c r="E63">
        <f>VLOOKUP(A63,系统!D:G,4,0)</f>
        <v>1764</v>
      </c>
      <c r="F63">
        <f t="shared" si="0"/>
        <v>0</v>
      </c>
      <c r="G63">
        <f>手工!J63</f>
        <v>0</v>
      </c>
      <c r="H63">
        <f>VLOOKUP(A63,系统!D:H,5,0)</f>
        <v>0</v>
      </c>
      <c r="I63">
        <f t="shared" si="1"/>
        <v>0</v>
      </c>
      <c r="J63">
        <f>手工!M63+手工!N63+手工!S63</f>
        <v>0</v>
      </c>
      <c r="K63">
        <f>VLOOKUP(A63,系统!D:I,6,0)</f>
        <v>0</v>
      </c>
      <c r="L63">
        <f t="shared" si="2"/>
        <v>0</v>
      </c>
      <c r="M63">
        <f>手工!L63</f>
        <v>0</v>
      </c>
      <c r="N63">
        <f>VLOOKUP(A63,系统!D:J,7,0)</f>
        <v>0</v>
      </c>
      <c r="O63">
        <f t="shared" si="3"/>
        <v>0</v>
      </c>
      <c r="P63">
        <f>手工!AB63</f>
        <v>0</v>
      </c>
      <c r="Q63">
        <f>VLOOKUP(A63,系统!D:K,8,0)</f>
        <v>0</v>
      </c>
      <c r="R63">
        <f t="shared" si="4"/>
        <v>0</v>
      </c>
      <c r="S63">
        <f>手工!AC63</f>
        <v>0</v>
      </c>
      <c r="T63">
        <f>VLOOKUP(A63,系统!D:L,9,0)</f>
        <v>0</v>
      </c>
      <c r="U63">
        <f t="shared" si="5"/>
        <v>0</v>
      </c>
      <c r="W63">
        <f>手工!P63</f>
        <v>0</v>
      </c>
      <c r="X63">
        <f>VLOOKUP(A63,系统!D:N,11,0)</f>
        <v>0</v>
      </c>
      <c r="Y63">
        <f t="shared" si="6"/>
        <v>0</v>
      </c>
      <c r="AA63">
        <f>手工!Q63</f>
        <v>0</v>
      </c>
      <c r="AB63">
        <f>VLOOKUP(A63,系统!D:P,13,0)</f>
        <v>0</v>
      </c>
      <c r="AC63">
        <f t="shared" si="7"/>
        <v>0</v>
      </c>
      <c r="AD63">
        <f>手工!R63</f>
        <v>0</v>
      </c>
      <c r="AE63">
        <f>VLOOKUP(A63,系统!D:Q,14,0)</f>
        <v>0</v>
      </c>
      <c r="AF63">
        <f t="shared" si="8"/>
        <v>0</v>
      </c>
      <c r="AG63">
        <f>手工!U63</f>
        <v>100</v>
      </c>
      <c r="AH63">
        <f>VLOOKUP(A63,系统!D:R,15,0)</f>
        <v>100</v>
      </c>
      <c r="AI63">
        <f t="shared" si="9"/>
        <v>0</v>
      </c>
      <c r="AJ63">
        <f>手工!V63</f>
        <v>300</v>
      </c>
      <c r="AK63">
        <f>VLOOKUP(A63,系统!D:S,16,0)</f>
        <v>300</v>
      </c>
      <c r="AL63">
        <f t="shared" si="10"/>
        <v>0</v>
      </c>
      <c r="AM63">
        <f>手工!O63</f>
        <v>700</v>
      </c>
      <c r="AN63">
        <f>VLOOKUP(A63,系统!D:T,17,0)</f>
        <v>700</v>
      </c>
      <c r="AO63">
        <f t="shared" si="11"/>
        <v>0</v>
      </c>
      <c r="AP63">
        <f>手工!W63</f>
        <v>33</v>
      </c>
      <c r="AQ63">
        <f>VLOOKUP(A63,系统!D:U,18,0)</f>
        <v>33</v>
      </c>
      <c r="AR63">
        <f t="shared" si="12"/>
        <v>0</v>
      </c>
      <c r="AS63">
        <f>手工!T63</f>
        <v>800</v>
      </c>
      <c r="AT63">
        <f>VLOOKUP(A63,系统!D:V,19,0)</f>
        <v>800</v>
      </c>
      <c r="AU63">
        <f t="shared" si="13"/>
        <v>0</v>
      </c>
      <c r="AW63">
        <f>手工!AD63</f>
        <v>243.31</v>
      </c>
      <c r="AX63">
        <f>VLOOKUP(A63,系统!D:X,21,0)</f>
        <v>243.31</v>
      </c>
      <c r="AY63">
        <f t="shared" si="14"/>
        <v>0</v>
      </c>
      <c r="AZ63">
        <f>手工!AE63</f>
        <v>0</v>
      </c>
      <c r="BA63">
        <f>VLOOKUP(A63,系统!D:Y,22,0)</f>
        <v>0</v>
      </c>
      <c r="BB63">
        <f t="shared" si="15"/>
        <v>0</v>
      </c>
      <c r="BC63">
        <f>手工!Y63</f>
        <v>0</v>
      </c>
      <c r="BD63">
        <f>VLOOKUP(A63,系统!D:AZ,49,0)</f>
        <v>0</v>
      </c>
      <c r="BE63">
        <f t="shared" si="16"/>
        <v>0</v>
      </c>
      <c r="BF63">
        <f>手工!AA63</f>
        <v>0</v>
      </c>
      <c r="BG63">
        <f>VLOOKUP(A63,系统!D:AY,48,0)</f>
        <v>0</v>
      </c>
      <c r="BH63">
        <f t="shared" si="17"/>
        <v>0</v>
      </c>
      <c r="BI63">
        <f>手工!Z63</f>
        <v>0</v>
      </c>
      <c r="BJ63">
        <f>VLOOKUP(A63,系统!D:AX,47,0)</f>
        <v>0</v>
      </c>
      <c r="BK63">
        <f t="shared" si="18"/>
        <v>0</v>
      </c>
      <c r="BL63">
        <f>手工!AF63</f>
        <v>3940.31</v>
      </c>
      <c r="BM63">
        <f>VLOOKUP(A63,系统!D:Z,23,0)</f>
        <v>3940.31</v>
      </c>
      <c r="BN63">
        <f t="shared" si="19"/>
        <v>0</v>
      </c>
    </row>
    <row r="64" spans="1:66">
      <c r="A64" s="5">
        <v>9000164</v>
      </c>
      <c r="B64" s="2" t="s">
        <v>332</v>
      </c>
      <c r="C64" s="2" t="s">
        <v>333</v>
      </c>
      <c r="D64">
        <f>手工!K64</f>
        <v>1476</v>
      </c>
      <c r="E64">
        <f>VLOOKUP(A64,系统!D:G,4,0)</f>
        <v>1476</v>
      </c>
      <c r="F64">
        <f t="shared" si="0"/>
        <v>0</v>
      </c>
      <c r="G64">
        <f>手工!J64</f>
        <v>0</v>
      </c>
      <c r="H64">
        <f>VLOOKUP(A64,系统!D:H,5,0)</f>
        <v>0</v>
      </c>
      <c r="I64">
        <f t="shared" si="1"/>
        <v>0</v>
      </c>
      <c r="J64">
        <f>手工!M64+手工!N64+手工!S64</f>
        <v>0</v>
      </c>
      <c r="K64">
        <f>VLOOKUP(A64,系统!D:I,6,0)</f>
        <v>0</v>
      </c>
      <c r="L64">
        <f t="shared" si="2"/>
        <v>0</v>
      </c>
      <c r="M64">
        <f>手工!L64</f>
        <v>0</v>
      </c>
      <c r="N64">
        <f>VLOOKUP(A64,系统!D:J,7,0)</f>
        <v>0</v>
      </c>
      <c r="O64">
        <f t="shared" si="3"/>
        <v>0</v>
      </c>
      <c r="P64">
        <f>手工!AB64</f>
        <v>0</v>
      </c>
      <c r="Q64">
        <f>VLOOKUP(A64,系统!D:K,8,0)</f>
        <v>0</v>
      </c>
      <c r="R64">
        <f t="shared" si="4"/>
        <v>0</v>
      </c>
      <c r="S64">
        <f>手工!AC64</f>
        <v>0</v>
      </c>
      <c r="T64">
        <f>VLOOKUP(A64,系统!D:L,9,0)</f>
        <v>0</v>
      </c>
      <c r="U64">
        <f t="shared" si="5"/>
        <v>0</v>
      </c>
      <c r="W64">
        <f>手工!P64</f>
        <v>0</v>
      </c>
      <c r="X64">
        <f>VLOOKUP(A64,系统!D:N,11,0)</f>
        <v>0</v>
      </c>
      <c r="Y64">
        <f t="shared" si="6"/>
        <v>0</v>
      </c>
      <c r="AA64">
        <f>手工!Q64</f>
        <v>0</v>
      </c>
      <c r="AB64">
        <f>VLOOKUP(A64,系统!D:P,13,0)</f>
        <v>0</v>
      </c>
      <c r="AC64">
        <f t="shared" si="7"/>
        <v>0</v>
      </c>
      <c r="AD64">
        <f>手工!R64</f>
        <v>0</v>
      </c>
      <c r="AE64">
        <f>VLOOKUP(A64,系统!D:Q,14,0)</f>
        <v>0</v>
      </c>
      <c r="AF64">
        <f t="shared" si="8"/>
        <v>0</v>
      </c>
      <c r="AG64">
        <f>手工!U64</f>
        <v>100</v>
      </c>
      <c r="AH64">
        <f>VLOOKUP(A64,系统!D:R,15,0)</f>
        <v>100</v>
      </c>
      <c r="AI64">
        <f t="shared" si="9"/>
        <v>0</v>
      </c>
      <c r="AJ64">
        <f>手工!V64</f>
        <v>300</v>
      </c>
      <c r="AK64">
        <f>VLOOKUP(A64,系统!D:S,16,0)</f>
        <v>300</v>
      </c>
      <c r="AL64">
        <f t="shared" si="10"/>
        <v>0</v>
      </c>
      <c r="AM64">
        <f>手工!O64</f>
        <v>0</v>
      </c>
      <c r="AN64">
        <f>VLOOKUP(A64,系统!D:T,17,0)</f>
        <v>0</v>
      </c>
      <c r="AO64">
        <f t="shared" si="11"/>
        <v>0</v>
      </c>
      <c r="AP64">
        <f>手工!W64</f>
        <v>33</v>
      </c>
      <c r="AQ64">
        <f>VLOOKUP(A64,系统!D:U,18,0)</f>
        <v>33</v>
      </c>
      <c r="AR64">
        <f t="shared" si="12"/>
        <v>0</v>
      </c>
      <c r="AS64">
        <f>手工!T64</f>
        <v>800</v>
      </c>
      <c r="AT64">
        <f>VLOOKUP(A64,系统!D:V,19,0)</f>
        <v>800</v>
      </c>
      <c r="AU64">
        <f t="shared" si="13"/>
        <v>0</v>
      </c>
      <c r="AW64">
        <f>手工!AD64</f>
        <v>950.06</v>
      </c>
      <c r="AX64">
        <f>VLOOKUP(A64,系统!D:X,21,0)</f>
        <v>950.06</v>
      </c>
      <c r="AY64">
        <f t="shared" si="14"/>
        <v>0</v>
      </c>
      <c r="AZ64">
        <f>手工!AE64</f>
        <v>0</v>
      </c>
      <c r="BA64">
        <f>VLOOKUP(A64,系统!D:Y,22,0)</f>
        <v>0</v>
      </c>
      <c r="BB64">
        <f t="shared" si="15"/>
        <v>0</v>
      </c>
      <c r="BC64">
        <f>手工!Y64</f>
        <v>0</v>
      </c>
      <c r="BD64">
        <f>VLOOKUP(A64,系统!D:AZ,49,0)</f>
        <v>0</v>
      </c>
      <c r="BE64">
        <f t="shared" si="16"/>
        <v>0</v>
      </c>
      <c r="BF64">
        <f>手工!AA64</f>
        <v>0</v>
      </c>
      <c r="BG64">
        <f>VLOOKUP(A64,系统!D:AY,48,0)</f>
        <v>0</v>
      </c>
      <c r="BH64">
        <f t="shared" si="17"/>
        <v>0</v>
      </c>
      <c r="BI64">
        <f>手工!Z64</f>
        <v>0</v>
      </c>
      <c r="BJ64">
        <f>VLOOKUP(A64,系统!D:AX,47,0)</f>
        <v>0</v>
      </c>
      <c r="BK64">
        <f t="shared" si="18"/>
        <v>0</v>
      </c>
      <c r="BL64">
        <f>手工!AF64</f>
        <v>3659.06</v>
      </c>
      <c r="BM64">
        <f>VLOOKUP(A64,系统!D:Z,23,0)</f>
        <v>3659.06</v>
      </c>
      <c r="BN64">
        <f t="shared" si="19"/>
        <v>0</v>
      </c>
    </row>
    <row r="65" spans="1:66">
      <c r="A65" s="5">
        <v>9000165</v>
      </c>
      <c r="B65" s="2" t="s">
        <v>336</v>
      </c>
      <c r="C65" s="2" t="s">
        <v>337</v>
      </c>
      <c r="D65">
        <f>手工!K65</f>
        <v>2124</v>
      </c>
      <c r="E65">
        <f>VLOOKUP(A65,系统!D:G,4,0)</f>
        <v>2124</v>
      </c>
      <c r="F65">
        <f t="shared" si="0"/>
        <v>0</v>
      </c>
      <c r="G65">
        <f>手工!J65</f>
        <v>0</v>
      </c>
      <c r="H65">
        <f>VLOOKUP(A65,系统!D:H,5,0)</f>
        <v>0</v>
      </c>
      <c r="I65">
        <f t="shared" si="1"/>
        <v>0</v>
      </c>
      <c r="J65">
        <f>手工!M65+手工!N65+手工!S65</f>
        <v>12</v>
      </c>
      <c r="K65">
        <f>VLOOKUP(A65,系统!D:I,6,0)</f>
        <v>12</v>
      </c>
      <c r="L65">
        <f t="shared" si="2"/>
        <v>0</v>
      </c>
      <c r="M65">
        <f>手工!L65</f>
        <v>0</v>
      </c>
      <c r="N65">
        <f>VLOOKUP(A65,系统!D:J,7,0)</f>
        <v>0</v>
      </c>
      <c r="O65">
        <f t="shared" si="3"/>
        <v>0</v>
      </c>
      <c r="P65">
        <f>手工!AB65</f>
        <v>0</v>
      </c>
      <c r="Q65">
        <f>VLOOKUP(A65,系统!D:K,8,0)</f>
        <v>0</v>
      </c>
      <c r="R65">
        <f t="shared" si="4"/>
        <v>0</v>
      </c>
      <c r="S65">
        <f>手工!AC65</f>
        <v>0</v>
      </c>
      <c r="T65">
        <f>VLOOKUP(A65,系统!D:L,9,0)</f>
        <v>0</v>
      </c>
      <c r="U65">
        <f t="shared" si="5"/>
        <v>0</v>
      </c>
      <c r="W65">
        <f>手工!P65</f>
        <v>0</v>
      </c>
      <c r="X65">
        <f>VLOOKUP(A65,系统!D:N,11,0)</f>
        <v>0</v>
      </c>
      <c r="Y65">
        <f t="shared" si="6"/>
        <v>0</v>
      </c>
      <c r="AA65">
        <f>手工!Q65</f>
        <v>0</v>
      </c>
      <c r="AB65">
        <f>VLOOKUP(A65,系统!D:P,13,0)</f>
        <v>0</v>
      </c>
      <c r="AC65">
        <f t="shared" si="7"/>
        <v>0</v>
      </c>
      <c r="AD65">
        <f>手工!R65</f>
        <v>0</v>
      </c>
      <c r="AE65">
        <f>VLOOKUP(A65,系统!D:Q,14,0)</f>
        <v>0</v>
      </c>
      <c r="AF65">
        <f t="shared" si="8"/>
        <v>0</v>
      </c>
      <c r="AG65">
        <f>手工!U65</f>
        <v>100</v>
      </c>
      <c r="AH65">
        <f>VLOOKUP(A65,系统!D:R,15,0)</f>
        <v>100</v>
      </c>
      <c r="AI65">
        <f t="shared" si="9"/>
        <v>0</v>
      </c>
      <c r="AJ65">
        <f>手工!V65</f>
        <v>300</v>
      </c>
      <c r="AK65">
        <f>VLOOKUP(A65,系统!D:S,16,0)</f>
        <v>300</v>
      </c>
      <c r="AL65">
        <f t="shared" si="10"/>
        <v>0</v>
      </c>
      <c r="AM65">
        <f>手工!O65</f>
        <v>0</v>
      </c>
      <c r="AN65">
        <f>VLOOKUP(A65,系统!D:T,17,0)</f>
        <v>0</v>
      </c>
      <c r="AO65">
        <f t="shared" si="11"/>
        <v>0</v>
      </c>
      <c r="AP65">
        <f>手工!W65</f>
        <v>33</v>
      </c>
      <c r="AQ65">
        <f>VLOOKUP(A65,系统!D:U,18,0)</f>
        <v>33</v>
      </c>
      <c r="AR65">
        <f t="shared" si="12"/>
        <v>0</v>
      </c>
      <c r="AS65">
        <f>手工!T65</f>
        <v>800</v>
      </c>
      <c r="AT65">
        <f>VLOOKUP(A65,系统!D:V,19,0)</f>
        <v>800</v>
      </c>
      <c r="AU65">
        <f t="shared" si="13"/>
        <v>0</v>
      </c>
      <c r="AW65">
        <f>手工!AD65</f>
        <v>878.9</v>
      </c>
      <c r="AX65">
        <f>VLOOKUP(A65,系统!D:X,21,0)</f>
        <v>878.9</v>
      </c>
      <c r="AY65">
        <f t="shared" si="14"/>
        <v>0</v>
      </c>
      <c r="AZ65">
        <f>手工!AE65</f>
        <v>0</v>
      </c>
      <c r="BA65">
        <f>VLOOKUP(A65,系统!D:Y,22,0)</f>
        <v>0</v>
      </c>
      <c r="BB65">
        <f t="shared" si="15"/>
        <v>0</v>
      </c>
      <c r="BC65">
        <f>手工!Y65</f>
        <v>0</v>
      </c>
      <c r="BD65">
        <f>VLOOKUP(A65,系统!D:AZ,49,0)</f>
        <v>0</v>
      </c>
      <c r="BE65">
        <f t="shared" si="16"/>
        <v>0</v>
      </c>
      <c r="BF65">
        <f>手工!AA65</f>
        <v>0</v>
      </c>
      <c r="BG65">
        <f>VLOOKUP(A65,系统!D:AY,48,0)</f>
        <v>0</v>
      </c>
      <c r="BH65">
        <f t="shared" si="17"/>
        <v>0</v>
      </c>
      <c r="BI65">
        <f>手工!Z65</f>
        <v>0</v>
      </c>
      <c r="BJ65">
        <f>VLOOKUP(A65,系统!D:AX,47,0)</f>
        <v>0</v>
      </c>
      <c r="BK65">
        <f t="shared" si="18"/>
        <v>0</v>
      </c>
      <c r="BL65">
        <f>手工!AF65</f>
        <v>4247.9</v>
      </c>
      <c r="BM65">
        <f>VLOOKUP(A65,系统!D:Z,23,0)</f>
        <v>4247.9</v>
      </c>
      <c r="BN65">
        <f t="shared" si="19"/>
        <v>0</v>
      </c>
    </row>
    <row r="66" spans="1:66">
      <c r="A66" s="5">
        <v>9000166</v>
      </c>
      <c r="B66" s="2" t="s">
        <v>340</v>
      </c>
      <c r="C66" s="2" t="s">
        <v>341</v>
      </c>
      <c r="D66">
        <f>手工!K66</f>
        <v>2412</v>
      </c>
      <c r="E66">
        <f>VLOOKUP(A66,系统!D:G,4,0)</f>
        <v>2412</v>
      </c>
      <c r="F66">
        <f t="shared" si="0"/>
        <v>0</v>
      </c>
      <c r="G66">
        <f>手工!J66</f>
        <v>0</v>
      </c>
      <c r="H66">
        <f>VLOOKUP(A66,系统!D:H,5,0)</f>
        <v>0</v>
      </c>
      <c r="I66">
        <f t="shared" si="1"/>
        <v>0</v>
      </c>
      <c r="J66">
        <f>手工!M66+手工!N66+手工!S66</f>
        <v>91.7</v>
      </c>
      <c r="K66">
        <f>VLOOKUP(A66,系统!D:I,6,0)</f>
        <v>91.7</v>
      </c>
      <c r="L66">
        <f t="shared" si="2"/>
        <v>0</v>
      </c>
      <c r="M66">
        <f>手工!L66</f>
        <v>0</v>
      </c>
      <c r="N66">
        <f>VLOOKUP(A66,系统!D:J,7,0)</f>
        <v>0</v>
      </c>
      <c r="O66">
        <f t="shared" si="3"/>
        <v>0</v>
      </c>
      <c r="P66">
        <f>手工!AB66</f>
        <v>0</v>
      </c>
      <c r="Q66">
        <f>VLOOKUP(A66,系统!D:K,8,0)</f>
        <v>0</v>
      </c>
      <c r="R66">
        <f t="shared" si="4"/>
        <v>0</v>
      </c>
      <c r="S66">
        <f>手工!AC66</f>
        <v>0</v>
      </c>
      <c r="T66">
        <f>VLOOKUP(A66,系统!D:L,9,0)</f>
        <v>0</v>
      </c>
      <c r="U66">
        <f t="shared" si="5"/>
        <v>0</v>
      </c>
      <c r="W66">
        <f>手工!P66</f>
        <v>0</v>
      </c>
      <c r="X66">
        <f>VLOOKUP(A66,系统!D:N,11,0)</f>
        <v>0</v>
      </c>
      <c r="Y66">
        <f t="shared" si="6"/>
        <v>0</v>
      </c>
      <c r="AA66">
        <f>手工!Q66</f>
        <v>0</v>
      </c>
      <c r="AB66">
        <f>VLOOKUP(A66,系统!D:P,13,0)</f>
        <v>0</v>
      </c>
      <c r="AC66">
        <f t="shared" si="7"/>
        <v>0</v>
      </c>
      <c r="AD66">
        <f>手工!R66</f>
        <v>7</v>
      </c>
      <c r="AE66">
        <f>VLOOKUP(A66,系统!D:Q,14,0)</f>
        <v>7</v>
      </c>
      <c r="AF66">
        <f t="shared" si="8"/>
        <v>0</v>
      </c>
      <c r="AG66">
        <f>手工!U66</f>
        <v>300</v>
      </c>
      <c r="AH66">
        <f>VLOOKUP(A66,系统!D:R,15,0)</f>
        <v>300</v>
      </c>
      <c r="AI66">
        <f t="shared" si="9"/>
        <v>0</v>
      </c>
      <c r="AJ66">
        <f>手工!V66</f>
        <v>300</v>
      </c>
      <c r="AK66">
        <f>VLOOKUP(A66,系统!D:S,16,0)</f>
        <v>300</v>
      </c>
      <c r="AL66">
        <f t="shared" si="10"/>
        <v>0</v>
      </c>
      <c r="AM66">
        <f>手工!O66</f>
        <v>0</v>
      </c>
      <c r="AN66">
        <f>VLOOKUP(A66,系统!D:T,17,0)</f>
        <v>0</v>
      </c>
      <c r="AO66">
        <f t="shared" si="11"/>
        <v>0</v>
      </c>
      <c r="AP66">
        <f>手工!W66</f>
        <v>33</v>
      </c>
      <c r="AQ66">
        <f>VLOOKUP(A66,系统!D:U,18,0)</f>
        <v>33</v>
      </c>
      <c r="AR66">
        <f t="shared" si="12"/>
        <v>0</v>
      </c>
      <c r="AS66">
        <f>手工!T66</f>
        <v>800</v>
      </c>
      <c r="AT66">
        <f>VLOOKUP(A66,系统!D:V,19,0)</f>
        <v>800</v>
      </c>
      <c r="AU66">
        <f t="shared" si="13"/>
        <v>0</v>
      </c>
      <c r="AW66">
        <f>手工!AD66</f>
        <v>0</v>
      </c>
      <c r="AX66">
        <f>VLOOKUP(A66,系统!D:X,21,0)</f>
        <v>0</v>
      </c>
      <c r="AY66">
        <f t="shared" si="14"/>
        <v>0</v>
      </c>
      <c r="AZ66">
        <f>手工!AE66</f>
        <v>0</v>
      </c>
      <c r="BA66">
        <f>VLOOKUP(A66,系统!D:Y,22,0)</f>
        <v>0</v>
      </c>
      <c r="BB66">
        <f t="shared" si="15"/>
        <v>0</v>
      </c>
      <c r="BC66">
        <f>手工!Y66</f>
        <v>0</v>
      </c>
      <c r="BD66">
        <f>VLOOKUP(A66,系统!D:AZ,49,0)</f>
        <v>0</v>
      </c>
      <c r="BE66">
        <f t="shared" si="16"/>
        <v>0</v>
      </c>
      <c r="BF66">
        <f>手工!AA66</f>
        <v>0</v>
      </c>
      <c r="BG66">
        <f>VLOOKUP(A66,系统!D:AY,48,0)</f>
        <v>0</v>
      </c>
      <c r="BH66">
        <f t="shared" si="17"/>
        <v>0</v>
      </c>
      <c r="BI66">
        <f>手工!Z66</f>
        <v>0</v>
      </c>
      <c r="BJ66">
        <f>VLOOKUP(A66,系统!D:AX,47,0)</f>
        <v>0</v>
      </c>
      <c r="BK66">
        <f t="shared" si="18"/>
        <v>0</v>
      </c>
      <c r="BL66">
        <f>手工!AF66</f>
        <v>3943.7</v>
      </c>
      <c r="BM66">
        <f>VLOOKUP(A66,系统!D:Z,23,0)</f>
        <v>3943.7</v>
      </c>
      <c r="BN66">
        <f t="shared" si="19"/>
        <v>0</v>
      </c>
    </row>
    <row r="67" spans="1:66">
      <c r="A67" s="6">
        <v>9000167</v>
      </c>
      <c r="B67" s="2" t="s">
        <v>345</v>
      </c>
      <c r="C67" s="2" t="s">
        <v>346</v>
      </c>
      <c r="D67">
        <f>手工!K67</f>
        <v>2124</v>
      </c>
      <c r="E67">
        <f>VLOOKUP(A67,系统!D:G,4,0)</f>
        <v>2124</v>
      </c>
      <c r="F67">
        <f t="shared" ref="F67:F130" si="20">D67-E67</f>
        <v>0</v>
      </c>
      <c r="G67">
        <f>手工!J67</f>
        <v>0</v>
      </c>
      <c r="H67">
        <f>VLOOKUP(A67,系统!D:H,5,0)</f>
        <v>0</v>
      </c>
      <c r="I67">
        <f t="shared" ref="I67:I130" si="21">G67-H67</f>
        <v>0</v>
      </c>
      <c r="J67">
        <f>手工!M67+手工!N67+手工!S67</f>
        <v>0</v>
      </c>
      <c r="K67">
        <f>VLOOKUP(A67,系统!D:I,6,0)</f>
        <v>0</v>
      </c>
      <c r="L67">
        <f t="shared" ref="L67:L130" si="22">J67-K67</f>
        <v>0</v>
      </c>
      <c r="M67">
        <f>手工!L67</f>
        <v>0</v>
      </c>
      <c r="N67">
        <f>VLOOKUP(A67,系统!D:J,7,0)</f>
        <v>0</v>
      </c>
      <c r="O67">
        <f t="shared" ref="O67:O130" si="23">M67-N67</f>
        <v>0</v>
      </c>
      <c r="P67">
        <f>手工!AB67</f>
        <v>0</v>
      </c>
      <c r="Q67">
        <f>VLOOKUP(A67,系统!D:K,8,0)</f>
        <v>0</v>
      </c>
      <c r="R67">
        <f t="shared" ref="R67:R130" si="24">P67-Q67</f>
        <v>0</v>
      </c>
      <c r="S67">
        <f>手工!AC67</f>
        <v>0</v>
      </c>
      <c r="T67">
        <f>VLOOKUP(A67,系统!D:L,9,0)</f>
        <v>0</v>
      </c>
      <c r="U67">
        <f t="shared" ref="U67:U130" si="25">S67-T67</f>
        <v>0</v>
      </c>
      <c r="W67">
        <f>手工!P67</f>
        <v>0</v>
      </c>
      <c r="X67">
        <f>VLOOKUP(A67,系统!D:N,11,0)</f>
        <v>0</v>
      </c>
      <c r="Y67">
        <f t="shared" ref="Y67:Y130" si="26">W67-X67</f>
        <v>0</v>
      </c>
      <c r="AA67">
        <f>手工!Q67</f>
        <v>0</v>
      </c>
      <c r="AB67">
        <f>VLOOKUP(A67,系统!D:P,13,0)</f>
        <v>0</v>
      </c>
      <c r="AC67">
        <f t="shared" ref="AC67:AC130" si="27">AA67-AB67</f>
        <v>0</v>
      </c>
      <c r="AD67">
        <f>手工!R67</f>
        <v>0</v>
      </c>
      <c r="AE67">
        <f>VLOOKUP(A67,系统!D:Q,14,0)</f>
        <v>0</v>
      </c>
      <c r="AF67">
        <f t="shared" ref="AF67:AF130" si="28">AD67-AE67</f>
        <v>0</v>
      </c>
      <c r="AG67">
        <f>手工!U67</f>
        <v>300</v>
      </c>
      <c r="AH67">
        <f>VLOOKUP(A67,系统!D:R,15,0)</f>
        <v>300</v>
      </c>
      <c r="AI67">
        <f t="shared" ref="AI67:AI130" si="29">AG67-AH67</f>
        <v>0</v>
      </c>
      <c r="AJ67">
        <f>手工!V67</f>
        <v>300</v>
      </c>
      <c r="AK67">
        <f>VLOOKUP(A67,系统!D:S,16,0)</f>
        <v>300</v>
      </c>
      <c r="AL67">
        <f t="shared" ref="AL67:AL130" si="30">AJ67-AK67</f>
        <v>0</v>
      </c>
      <c r="AM67">
        <f>手工!O67</f>
        <v>0</v>
      </c>
      <c r="AN67">
        <f>VLOOKUP(A67,系统!D:T,17,0)</f>
        <v>0</v>
      </c>
      <c r="AO67">
        <f t="shared" ref="AO67:AO130" si="31">AM67-AN67</f>
        <v>0</v>
      </c>
      <c r="AP67">
        <f>手工!W67</f>
        <v>33</v>
      </c>
      <c r="AQ67">
        <f>VLOOKUP(A67,系统!D:U,18,0)</f>
        <v>33</v>
      </c>
      <c r="AR67">
        <f t="shared" ref="AR67:AR130" si="32">AP67-AQ67</f>
        <v>0</v>
      </c>
      <c r="AS67">
        <f>手工!T67</f>
        <v>800</v>
      </c>
      <c r="AT67">
        <f>VLOOKUP(A67,系统!D:V,19,0)</f>
        <v>800</v>
      </c>
      <c r="AU67">
        <f t="shared" ref="AU67:AU130" si="33">AS67-AT67</f>
        <v>0</v>
      </c>
      <c r="AW67">
        <f>手工!AD67</f>
        <v>0</v>
      </c>
      <c r="AX67">
        <f>VLOOKUP(A67,系统!D:X,21,0)</f>
        <v>0</v>
      </c>
      <c r="AY67">
        <f t="shared" ref="AY67:AY130" si="34">AW67-AX67</f>
        <v>0</v>
      </c>
      <c r="AZ67">
        <f>手工!AE67</f>
        <v>0</v>
      </c>
      <c r="BA67">
        <f>VLOOKUP(A67,系统!D:Y,22,0)</f>
        <v>0</v>
      </c>
      <c r="BB67">
        <f t="shared" ref="BB67:BB130" si="35">AZ67-BA67</f>
        <v>0</v>
      </c>
      <c r="BC67">
        <f>手工!Y67</f>
        <v>0</v>
      </c>
      <c r="BD67">
        <f>VLOOKUP(A67,系统!D:AZ,49,0)</f>
        <v>0</v>
      </c>
      <c r="BE67">
        <f t="shared" ref="BE67:BE130" si="36">BC67-BD67</f>
        <v>0</v>
      </c>
      <c r="BF67">
        <f>手工!AA67</f>
        <v>0</v>
      </c>
      <c r="BG67">
        <f>VLOOKUP(A67,系统!D:AY,48,0)</f>
        <v>0</v>
      </c>
      <c r="BH67">
        <f t="shared" ref="BH67:BH130" si="37">BF67-BG67</f>
        <v>0</v>
      </c>
      <c r="BI67">
        <f>手工!Z67</f>
        <v>0</v>
      </c>
      <c r="BJ67">
        <f>VLOOKUP(A67,系统!D:AX,47,0)</f>
        <v>0</v>
      </c>
      <c r="BK67">
        <f t="shared" ref="BK67:BK130" si="38">BI67-BJ67</f>
        <v>0</v>
      </c>
      <c r="BL67">
        <f>手工!AF67</f>
        <v>3557</v>
      </c>
      <c r="BM67">
        <f>VLOOKUP(A67,系统!D:Z,23,0)</f>
        <v>3557</v>
      </c>
      <c r="BN67">
        <f t="shared" ref="BN67:BN130" si="39">BL67-BM67</f>
        <v>0</v>
      </c>
    </row>
    <row r="68" spans="1:66">
      <c r="A68" s="5">
        <v>9000168</v>
      </c>
      <c r="B68" s="2" t="s">
        <v>349</v>
      </c>
      <c r="C68" s="2" t="s">
        <v>350</v>
      </c>
      <c r="D68">
        <f>手工!K68</f>
        <v>1476</v>
      </c>
      <c r="E68">
        <f>VLOOKUP(A68,系统!D:G,4,0)</f>
        <v>1476</v>
      </c>
      <c r="F68">
        <f t="shared" si="20"/>
        <v>0</v>
      </c>
      <c r="G68">
        <f>手工!J68</f>
        <v>0</v>
      </c>
      <c r="H68">
        <f>VLOOKUP(A68,系统!D:H,5,0)</f>
        <v>0</v>
      </c>
      <c r="I68">
        <f t="shared" si="21"/>
        <v>0</v>
      </c>
      <c r="J68">
        <f>手工!M68+手工!N68+手工!S68</f>
        <v>0</v>
      </c>
      <c r="K68">
        <f>VLOOKUP(A68,系统!D:I,6,0)</f>
        <v>0</v>
      </c>
      <c r="L68">
        <f t="shared" si="22"/>
        <v>0</v>
      </c>
      <c r="M68">
        <f>手工!L68</f>
        <v>0</v>
      </c>
      <c r="N68">
        <f>VLOOKUP(A68,系统!D:J,7,0)</f>
        <v>0</v>
      </c>
      <c r="O68">
        <f t="shared" si="23"/>
        <v>0</v>
      </c>
      <c r="P68">
        <f>手工!AB68</f>
        <v>0</v>
      </c>
      <c r="Q68">
        <f>VLOOKUP(A68,系统!D:K,8,0)</f>
        <v>0</v>
      </c>
      <c r="R68">
        <f t="shared" si="24"/>
        <v>0</v>
      </c>
      <c r="S68">
        <f>手工!AC68</f>
        <v>0</v>
      </c>
      <c r="T68">
        <f>VLOOKUP(A68,系统!D:L,9,0)</f>
        <v>0</v>
      </c>
      <c r="U68">
        <f t="shared" si="25"/>
        <v>0</v>
      </c>
      <c r="W68">
        <f>手工!P68</f>
        <v>0</v>
      </c>
      <c r="X68">
        <f>VLOOKUP(A68,系统!D:N,11,0)</f>
        <v>0</v>
      </c>
      <c r="Y68">
        <f t="shared" si="26"/>
        <v>0</v>
      </c>
      <c r="AA68">
        <f>手工!Q68</f>
        <v>0</v>
      </c>
      <c r="AB68">
        <f>VLOOKUP(A68,系统!D:P,13,0)</f>
        <v>0</v>
      </c>
      <c r="AC68">
        <f t="shared" si="27"/>
        <v>0</v>
      </c>
      <c r="AD68">
        <f>手工!R68</f>
        <v>0</v>
      </c>
      <c r="AE68">
        <f>VLOOKUP(A68,系统!D:Q,14,0)</f>
        <v>0</v>
      </c>
      <c r="AF68">
        <f t="shared" si="28"/>
        <v>0</v>
      </c>
      <c r="AG68">
        <f>手工!U68</f>
        <v>100</v>
      </c>
      <c r="AH68">
        <f>VLOOKUP(A68,系统!D:R,15,0)</f>
        <v>100</v>
      </c>
      <c r="AI68">
        <f t="shared" si="29"/>
        <v>0</v>
      </c>
      <c r="AJ68">
        <f>手工!V68</f>
        <v>300</v>
      </c>
      <c r="AK68">
        <f>VLOOKUP(A68,系统!D:S,16,0)</f>
        <v>300</v>
      </c>
      <c r="AL68">
        <f t="shared" si="30"/>
        <v>0</v>
      </c>
      <c r="AM68">
        <f>手工!O68</f>
        <v>0</v>
      </c>
      <c r="AN68">
        <f>VLOOKUP(A68,系统!D:T,17,0)</f>
        <v>0</v>
      </c>
      <c r="AO68">
        <f t="shared" si="31"/>
        <v>0</v>
      </c>
      <c r="AP68">
        <f>手工!W68</f>
        <v>33</v>
      </c>
      <c r="AQ68">
        <f>VLOOKUP(A68,系统!D:U,18,0)</f>
        <v>33</v>
      </c>
      <c r="AR68">
        <f t="shared" si="32"/>
        <v>0</v>
      </c>
      <c r="AS68">
        <f>手工!T68</f>
        <v>800</v>
      </c>
      <c r="AT68">
        <f>VLOOKUP(A68,系统!D:V,19,0)</f>
        <v>800</v>
      </c>
      <c r="AU68">
        <f t="shared" si="33"/>
        <v>0</v>
      </c>
      <c r="AW68">
        <f>手工!AD68</f>
        <v>610</v>
      </c>
      <c r="AX68">
        <f>VLOOKUP(A68,系统!D:X,21,0)</f>
        <v>610</v>
      </c>
      <c r="AY68">
        <f t="shared" si="34"/>
        <v>0</v>
      </c>
      <c r="AZ68">
        <f>手工!AE68</f>
        <v>0</v>
      </c>
      <c r="BA68">
        <f>VLOOKUP(A68,系统!D:Y,22,0)</f>
        <v>0</v>
      </c>
      <c r="BB68">
        <f t="shared" si="35"/>
        <v>0</v>
      </c>
      <c r="BC68">
        <f>手工!Y68</f>
        <v>0</v>
      </c>
      <c r="BD68">
        <f>VLOOKUP(A68,系统!D:AZ,49,0)</f>
        <v>0</v>
      </c>
      <c r="BE68">
        <f t="shared" si="36"/>
        <v>0</v>
      </c>
      <c r="BF68">
        <f>手工!AA68</f>
        <v>0</v>
      </c>
      <c r="BG68">
        <f>VLOOKUP(A68,系统!D:AY,48,0)</f>
        <v>0</v>
      </c>
      <c r="BH68">
        <f t="shared" si="37"/>
        <v>0</v>
      </c>
      <c r="BI68">
        <f>手工!Z68</f>
        <v>0</v>
      </c>
      <c r="BJ68">
        <f>VLOOKUP(A68,系统!D:AX,47,0)</f>
        <v>0</v>
      </c>
      <c r="BK68">
        <f t="shared" si="38"/>
        <v>0</v>
      </c>
      <c r="BL68">
        <f>手工!AF68</f>
        <v>3319</v>
      </c>
      <c r="BM68">
        <f>VLOOKUP(A68,系统!D:Z,23,0)</f>
        <v>3319</v>
      </c>
      <c r="BN68">
        <f t="shared" si="39"/>
        <v>0</v>
      </c>
    </row>
    <row r="69" spans="1:66">
      <c r="A69" s="5">
        <v>9000169</v>
      </c>
      <c r="B69" s="2" t="s">
        <v>353</v>
      </c>
      <c r="C69" s="2" t="s">
        <v>354</v>
      </c>
      <c r="D69">
        <f>手工!K69</f>
        <v>2412</v>
      </c>
      <c r="E69">
        <f>VLOOKUP(A69,系统!D:G,4,0)</f>
        <v>2412</v>
      </c>
      <c r="F69">
        <f t="shared" si="20"/>
        <v>0</v>
      </c>
      <c r="G69">
        <f>手工!J69</f>
        <v>0</v>
      </c>
      <c r="H69">
        <f>VLOOKUP(A69,系统!D:H,5,0)</f>
        <v>0</v>
      </c>
      <c r="I69">
        <f t="shared" si="21"/>
        <v>0</v>
      </c>
      <c r="J69">
        <f>手工!M69+手工!N69+手工!S69</f>
        <v>8</v>
      </c>
      <c r="K69">
        <f>VLOOKUP(A69,系统!D:I,6,0)</f>
        <v>8</v>
      </c>
      <c r="L69">
        <f t="shared" si="22"/>
        <v>0</v>
      </c>
      <c r="M69">
        <f>手工!L69</f>
        <v>0</v>
      </c>
      <c r="N69">
        <f>VLOOKUP(A69,系统!D:J,7,0)</f>
        <v>0</v>
      </c>
      <c r="O69">
        <f t="shared" si="23"/>
        <v>0</v>
      </c>
      <c r="P69">
        <f>手工!AB69</f>
        <v>0</v>
      </c>
      <c r="Q69">
        <f>VLOOKUP(A69,系统!D:K,8,0)</f>
        <v>0</v>
      </c>
      <c r="R69">
        <f t="shared" si="24"/>
        <v>0</v>
      </c>
      <c r="S69">
        <f>手工!AC69</f>
        <v>0</v>
      </c>
      <c r="T69">
        <f>VLOOKUP(A69,系统!D:L,9,0)</f>
        <v>0</v>
      </c>
      <c r="U69">
        <f t="shared" si="25"/>
        <v>0</v>
      </c>
      <c r="W69">
        <f>手工!P69</f>
        <v>0</v>
      </c>
      <c r="X69">
        <f>VLOOKUP(A69,系统!D:N,11,0)</f>
        <v>0</v>
      </c>
      <c r="Y69">
        <f t="shared" si="26"/>
        <v>0</v>
      </c>
      <c r="AA69">
        <f>手工!Q69</f>
        <v>0</v>
      </c>
      <c r="AB69">
        <f>VLOOKUP(A69,系统!D:P,13,0)</f>
        <v>0</v>
      </c>
      <c r="AC69">
        <f t="shared" si="27"/>
        <v>0</v>
      </c>
      <c r="AD69">
        <f>手工!R69</f>
        <v>0</v>
      </c>
      <c r="AE69">
        <f>VLOOKUP(A69,系统!D:Q,14,0)</f>
        <v>0</v>
      </c>
      <c r="AF69">
        <f t="shared" si="28"/>
        <v>0</v>
      </c>
      <c r="AG69">
        <f>手工!U69</f>
        <v>300</v>
      </c>
      <c r="AH69">
        <f>VLOOKUP(A69,系统!D:R,15,0)</f>
        <v>300</v>
      </c>
      <c r="AI69">
        <f t="shared" si="29"/>
        <v>0</v>
      </c>
      <c r="AJ69">
        <f>手工!V69</f>
        <v>300</v>
      </c>
      <c r="AK69">
        <f>VLOOKUP(A69,系统!D:S,16,0)</f>
        <v>300</v>
      </c>
      <c r="AL69">
        <f t="shared" si="30"/>
        <v>0</v>
      </c>
      <c r="AM69">
        <f>手工!O69</f>
        <v>0</v>
      </c>
      <c r="AN69">
        <f>VLOOKUP(A69,系统!D:T,17,0)</f>
        <v>0</v>
      </c>
      <c r="AO69">
        <f t="shared" si="31"/>
        <v>0</v>
      </c>
      <c r="AP69">
        <f>手工!W69</f>
        <v>33</v>
      </c>
      <c r="AQ69">
        <f>VLOOKUP(A69,系统!D:U,18,0)</f>
        <v>33</v>
      </c>
      <c r="AR69">
        <f t="shared" si="32"/>
        <v>0</v>
      </c>
      <c r="AS69">
        <f>手工!T69</f>
        <v>800</v>
      </c>
      <c r="AT69">
        <f>VLOOKUP(A69,系统!D:V,19,0)</f>
        <v>800</v>
      </c>
      <c r="AU69">
        <f t="shared" si="33"/>
        <v>0</v>
      </c>
      <c r="AW69">
        <f>手工!AD69</f>
        <v>0</v>
      </c>
      <c r="AX69">
        <f>VLOOKUP(A69,系统!D:X,21,0)</f>
        <v>0</v>
      </c>
      <c r="AY69">
        <f t="shared" si="34"/>
        <v>0</v>
      </c>
      <c r="AZ69">
        <f>手工!AE69</f>
        <v>0</v>
      </c>
      <c r="BA69">
        <f>VLOOKUP(A69,系统!D:Y,22,0)</f>
        <v>0</v>
      </c>
      <c r="BB69">
        <f t="shared" si="35"/>
        <v>0</v>
      </c>
      <c r="BC69">
        <f>手工!Y69</f>
        <v>0</v>
      </c>
      <c r="BD69">
        <f>VLOOKUP(A69,系统!D:AZ,49,0)</f>
        <v>0</v>
      </c>
      <c r="BE69">
        <f t="shared" si="36"/>
        <v>0</v>
      </c>
      <c r="BF69">
        <f>手工!AA69</f>
        <v>0</v>
      </c>
      <c r="BG69">
        <f>VLOOKUP(A69,系统!D:AY,48,0)</f>
        <v>0</v>
      </c>
      <c r="BH69">
        <f t="shared" si="37"/>
        <v>0</v>
      </c>
      <c r="BI69">
        <f>手工!Z69</f>
        <v>0</v>
      </c>
      <c r="BJ69">
        <f>VLOOKUP(A69,系统!D:AX,47,0)</f>
        <v>0</v>
      </c>
      <c r="BK69">
        <f t="shared" si="38"/>
        <v>0</v>
      </c>
      <c r="BL69">
        <f>手工!AF69</f>
        <v>3853</v>
      </c>
      <c r="BM69">
        <f>VLOOKUP(A69,系统!D:Z,23,0)</f>
        <v>3853</v>
      </c>
      <c r="BN69">
        <f t="shared" si="39"/>
        <v>0</v>
      </c>
    </row>
    <row r="70" spans="1:66">
      <c r="A70" s="5">
        <v>9000170</v>
      </c>
      <c r="B70" s="2" t="s">
        <v>357</v>
      </c>
      <c r="C70" s="2" t="s">
        <v>358</v>
      </c>
      <c r="D70">
        <f>手工!K70</f>
        <v>2052</v>
      </c>
      <c r="E70">
        <f>VLOOKUP(A70,系统!D:G,4,0)</f>
        <v>2052</v>
      </c>
      <c r="F70">
        <f t="shared" si="20"/>
        <v>0</v>
      </c>
      <c r="G70">
        <f>手工!J70</f>
        <v>0</v>
      </c>
      <c r="H70">
        <f>VLOOKUP(A70,系统!D:H,5,0)</f>
        <v>0</v>
      </c>
      <c r="I70">
        <f t="shared" si="21"/>
        <v>0</v>
      </c>
      <c r="J70">
        <f>手工!M70+手工!N70+手工!S70</f>
        <v>0</v>
      </c>
      <c r="K70">
        <f>VLOOKUP(A70,系统!D:I,6,0)</f>
        <v>0</v>
      </c>
      <c r="L70">
        <f t="shared" si="22"/>
        <v>0</v>
      </c>
      <c r="M70">
        <f>手工!L70</f>
        <v>0</v>
      </c>
      <c r="N70">
        <f>VLOOKUP(A70,系统!D:J,7,0)</f>
        <v>0</v>
      </c>
      <c r="O70">
        <f t="shared" si="23"/>
        <v>0</v>
      </c>
      <c r="P70">
        <f>手工!AB70</f>
        <v>0</v>
      </c>
      <c r="Q70">
        <f>VLOOKUP(A70,系统!D:K,8,0)</f>
        <v>0</v>
      </c>
      <c r="R70">
        <f t="shared" si="24"/>
        <v>0</v>
      </c>
      <c r="S70">
        <f>手工!AC70</f>
        <v>0</v>
      </c>
      <c r="T70">
        <f>VLOOKUP(A70,系统!D:L,9,0)</f>
        <v>0</v>
      </c>
      <c r="U70">
        <f t="shared" si="25"/>
        <v>0</v>
      </c>
      <c r="W70">
        <f>手工!P70</f>
        <v>0</v>
      </c>
      <c r="X70">
        <f>VLOOKUP(A70,系统!D:N,11,0)</f>
        <v>0</v>
      </c>
      <c r="Y70">
        <f t="shared" si="26"/>
        <v>0</v>
      </c>
      <c r="AA70">
        <f>手工!Q70</f>
        <v>0</v>
      </c>
      <c r="AB70">
        <f>VLOOKUP(A70,系统!D:P,13,0)</f>
        <v>0</v>
      </c>
      <c r="AC70">
        <f t="shared" si="27"/>
        <v>0</v>
      </c>
      <c r="AD70">
        <f>手工!R70</f>
        <v>0</v>
      </c>
      <c r="AE70">
        <f>VLOOKUP(A70,系统!D:Q,14,0)</f>
        <v>0</v>
      </c>
      <c r="AF70">
        <f t="shared" si="28"/>
        <v>0</v>
      </c>
      <c r="AG70">
        <f>手工!U70</f>
        <v>300</v>
      </c>
      <c r="AH70">
        <f>VLOOKUP(A70,系统!D:R,15,0)</f>
        <v>300</v>
      </c>
      <c r="AI70">
        <f t="shared" si="29"/>
        <v>0</v>
      </c>
      <c r="AJ70">
        <f>手工!V70</f>
        <v>300</v>
      </c>
      <c r="AK70">
        <f>VLOOKUP(A70,系统!D:S,16,0)</f>
        <v>300</v>
      </c>
      <c r="AL70">
        <f t="shared" si="30"/>
        <v>0</v>
      </c>
      <c r="AM70">
        <f>手工!O70</f>
        <v>0</v>
      </c>
      <c r="AN70">
        <f>VLOOKUP(A70,系统!D:T,17,0)</f>
        <v>0</v>
      </c>
      <c r="AO70">
        <f t="shared" si="31"/>
        <v>0</v>
      </c>
      <c r="AP70">
        <f>手工!W70</f>
        <v>33</v>
      </c>
      <c r="AQ70">
        <f>VLOOKUP(A70,系统!D:U,18,0)</f>
        <v>33</v>
      </c>
      <c r="AR70">
        <f t="shared" si="32"/>
        <v>0</v>
      </c>
      <c r="AS70">
        <f>手工!T70</f>
        <v>800</v>
      </c>
      <c r="AT70">
        <f>VLOOKUP(A70,系统!D:V,19,0)</f>
        <v>800</v>
      </c>
      <c r="AU70">
        <f t="shared" si="33"/>
        <v>0</v>
      </c>
      <c r="AW70">
        <f>手工!AD70</f>
        <v>0</v>
      </c>
      <c r="AX70">
        <f>VLOOKUP(A70,系统!D:X,21,0)</f>
        <v>0</v>
      </c>
      <c r="AY70">
        <f t="shared" si="34"/>
        <v>0</v>
      </c>
      <c r="AZ70">
        <f>手工!AE70</f>
        <v>0</v>
      </c>
      <c r="BA70">
        <f>VLOOKUP(A70,系统!D:Y,22,0)</f>
        <v>0</v>
      </c>
      <c r="BB70">
        <f t="shared" si="35"/>
        <v>0</v>
      </c>
      <c r="BC70">
        <f>手工!Y70</f>
        <v>0</v>
      </c>
      <c r="BD70">
        <f>VLOOKUP(A70,系统!D:AZ,49,0)</f>
        <v>0</v>
      </c>
      <c r="BE70">
        <f t="shared" si="36"/>
        <v>0</v>
      </c>
      <c r="BF70">
        <f>手工!AA70</f>
        <v>0</v>
      </c>
      <c r="BG70">
        <f>VLOOKUP(A70,系统!D:AY,48,0)</f>
        <v>0</v>
      </c>
      <c r="BH70">
        <f t="shared" si="37"/>
        <v>0</v>
      </c>
      <c r="BI70">
        <f>手工!Z70</f>
        <v>0</v>
      </c>
      <c r="BJ70">
        <f>VLOOKUP(A70,系统!D:AX,47,0)</f>
        <v>0</v>
      </c>
      <c r="BK70">
        <f t="shared" si="38"/>
        <v>0</v>
      </c>
      <c r="BL70">
        <f>手工!AF70</f>
        <v>3485</v>
      </c>
      <c r="BM70">
        <f>VLOOKUP(A70,系统!D:Z,23,0)</f>
        <v>3485</v>
      </c>
      <c r="BN70">
        <f t="shared" si="39"/>
        <v>0</v>
      </c>
    </row>
    <row r="71" spans="1:66">
      <c r="A71" s="5">
        <v>9000171</v>
      </c>
      <c r="B71" s="2" t="s">
        <v>361</v>
      </c>
      <c r="C71" s="2" t="s">
        <v>362</v>
      </c>
      <c r="D71">
        <f>手工!K71</f>
        <v>2412</v>
      </c>
      <c r="E71">
        <f>VLOOKUP(A71,系统!D:G,4,0)</f>
        <v>2412</v>
      </c>
      <c r="F71">
        <f t="shared" si="20"/>
        <v>0</v>
      </c>
      <c r="G71">
        <f>手工!J71</f>
        <v>0</v>
      </c>
      <c r="H71">
        <f>VLOOKUP(A71,系统!D:H,5,0)</f>
        <v>0</v>
      </c>
      <c r="I71">
        <f t="shared" si="21"/>
        <v>0</v>
      </c>
      <c r="J71">
        <f>手工!M71+手工!N71+手工!S71</f>
        <v>92.63</v>
      </c>
      <c r="K71">
        <f>VLOOKUP(A71,系统!D:I,6,0)</f>
        <v>92.63</v>
      </c>
      <c r="L71">
        <f t="shared" si="22"/>
        <v>0</v>
      </c>
      <c r="M71">
        <f>手工!L71</f>
        <v>0</v>
      </c>
      <c r="N71">
        <f>VLOOKUP(A71,系统!D:J,7,0)</f>
        <v>0</v>
      </c>
      <c r="O71">
        <f t="shared" si="23"/>
        <v>0</v>
      </c>
      <c r="P71">
        <f>手工!AB71</f>
        <v>0</v>
      </c>
      <c r="Q71">
        <f>VLOOKUP(A71,系统!D:K,8,0)</f>
        <v>0</v>
      </c>
      <c r="R71">
        <f t="shared" si="24"/>
        <v>0</v>
      </c>
      <c r="S71">
        <f>手工!AC71</f>
        <v>0</v>
      </c>
      <c r="T71">
        <f>VLOOKUP(A71,系统!D:L,9,0)</f>
        <v>0</v>
      </c>
      <c r="U71">
        <f t="shared" si="25"/>
        <v>0</v>
      </c>
      <c r="W71">
        <f>手工!P71</f>
        <v>0</v>
      </c>
      <c r="X71">
        <f>VLOOKUP(A71,系统!D:N,11,0)</f>
        <v>0</v>
      </c>
      <c r="Y71">
        <f t="shared" si="26"/>
        <v>0</v>
      </c>
      <c r="AA71">
        <f>手工!Q71</f>
        <v>0</v>
      </c>
      <c r="AB71">
        <f>VLOOKUP(A71,系统!D:P,13,0)</f>
        <v>0</v>
      </c>
      <c r="AC71">
        <f t="shared" si="27"/>
        <v>0</v>
      </c>
      <c r="AD71">
        <f>手工!R71</f>
        <v>7</v>
      </c>
      <c r="AE71">
        <f>VLOOKUP(A71,系统!D:Q,14,0)</f>
        <v>7</v>
      </c>
      <c r="AF71">
        <f t="shared" si="28"/>
        <v>0</v>
      </c>
      <c r="AG71">
        <f>手工!U71</f>
        <v>300</v>
      </c>
      <c r="AH71">
        <f>VLOOKUP(A71,系统!D:R,15,0)</f>
        <v>300</v>
      </c>
      <c r="AI71">
        <f t="shared" si="29"/>
        <v>0</v>
      </c>
      <c r="AJ71">
        <f>手工!V71</f>
        <v>300</v>
      </c>
      <c r="AK71">
        <f>VLOOKUP(A71,系统!D:S,16,0)</f>
        <v>300</v>
      </c>
      <c r="AL71">
        <f t="shared" si="30"/>
        <v>0</v>
      </c>
      <c r="AM71">
        <f>手工!O71</f>
        <v>0</v>
      </c>
      <c r="AN71">
        <f>VLOOKUP(A71,系统!D:T,17,0)</f>
        <v>0</v>
      </c>
      <c r="AO71">
        <f t="shared" si="31"/>
        <v>0</v>
      </c>
      <c r="AP71">
        <f>手工!W71</f>
        <v>33</v>
      </c>
      <c r="AQ71">
        <f>VLOOKUP(A71,系统!D:U,18,0)</f>
        <v>33</v>
      </c>
      <c r="AR71">
        <f t="shared" si="32"/>
        <v>0</v>
      </c>
      <c r="AS71">
        <f>手工!T71</f>
        <v>800</v>
      </c>
      <c r="AT71">
        <f>VLOOKUP(A71,系统!D:V,19,0)</f>
        <v>800</v>
      </c>
      <c r="AU71">
        <f t="shared" si="33"/>
        <v>0</v>
      </c>
      <c r="AW71">
        <f>手工!AD71</f>
        <v>0</v>
      </c>
      <c r="AX71">
        <f>VLOOKUP(A71,系统!D:X,21,0)</f>
        <v>0</v>
      </c>
      <c r="AY71">
        <f t="shared" si="34"/>
        <v>0</v>
      </c>
      <c r="AZ71">
        <f>手工!AE71</f>
        <v>0</v>
      </c>
      <c r="BA71">
        <f>VLOOKUP(A71,系统!D:Y,22,0)</f>
        <v>0</v>
      </c>
      <c r="BB71">
        <f t="shared" si="35"/>
        <v>0</v>
      </c>
      <c r="BC71">
        <f>手工!Y71</f>
        <v>0</v>
      </c>
      <c r="BD71">
        <f>VLOOKUP(A71,系统!D:AZ,49,0)</f>
        <v>0</v>
      </c>
      <c r="BE71">
        <f t="shared" si="36"/>
        <v>0</v>
      </c>
      <c r="BF71">
        <f>手工!AA71</f>
        <v>0</v>
      </c>
      <c r="BG71">
        <f>VLOOKUP(A71,系统!D:AY,48,0)</f>
        <v>0</v>
      </c>
      <c r="BH71">
        <f t="shared" si="37"/>
        <v>0</v>
      </c>
      <c r="BI71">
        <f>手工!Z71</f>
        <v>0</v>
      </c>
      <c r="BJ71">
        <f>VLOOKUP(A71,系统!D:AX,47,0)</f>
        <v>0</v>
      </c>
      <c r="BK71">
        <f t="shared" si="38"/>
        <v>0</v>
      </c>
      <c r="BL71">
        <f>手工!AF71</f>
        <v>3944.63</v>
      </c>
      <c r="BM71">
        <f>VLOOKUP(A71,系统!D:Z,23,0)</f>
        <v>3944.63</v>
      </c>
      <c r="BN71">
        <f t="shared" si="39"/>
        <v>0</v>
      </c>
    </row>
    <row r="72" spans="1:66">
      <c r="A72" s="5">
        <v>9000172</v>
      </c>
      <c r="B72" s="2" t="s">
        <v>365</v>
      </c>
      <c r="C72" s="2" t="s">
        <v>366</v>
      </c>
      <c r="D72">
        <f>手工!K72</f>
        <v>1764</v>
      </c>
      <c r="E72">
        <f>VLOOKUP(A72,系统!D:G,4,0)</f>
        <v>1764</v>
      </c>
      <c r="F72">
        <f t="shared" si="20"/>
        <v>0</v>
      </c>
      <c r="G72">
        <f>手工!J72</f>
        <v>0</v>
      </c>
      <c r="H72">
        <f>VLOOKUP(A72,系统!D:H,5,0)</f>
        <v>0</v>
      </c>
      <c r="I72">
        <f t="shared" si="21"/>
        <v>0</v>
      </c>
      <c r="J72">
        <f>手工!M72+手工!N72+手工!S72</f>
        <v>0</v>
      </c>
      <c r="K72">
        <f>VLOOKUP(A72,系统!D:I,6,0)</f>
        <v>0</v>
      </c>
      <c r="L72">
        <f t="shared" si="22"/>
        <v>0</v>
      </c>
      <c r="M72">
        <f>手工!L72</f>
        <v>324.41</v>
      </c>
      <c r="N72">
        <f>VLOOKUP(A72,系统!D:J,7,0)</f>
        <v>324.41</v>
      </c>
      <c r="O72">
        <f t="shared" si="23"/>
        <v>0</v>
      </c>
      <c r="P72">
        <f>手工!AB72</f>
        <v>0</v>
      </c>
      <c r="Q72">
        <f>VLOOKUP(A72,系统!D:K,8,0)</f>
        <v>0</v>
      </c>
      <c r="R72">
        <f t="shared" si="24"/>
        <v>0</v>
      </c>
      <c r="S72">
        <f>手工!AC72</f>
        <v>0</v>
      </c>
      <c r="T72">
        <f>VLOOKUP(A72,系统!D:L,9,0)</f>
        <v>0</v>
      </c>
      <c r="U72">
        <f t="shared" si="25"/>
        <v>0</v>
      </c>
      <c r="W72">
        <f>手工!P72</f>
        <v>0</v>
      </c>
      <c r="X72">
        <f>VLOOKUP(A72,系统!D:N,11,0)</f>
        <v>0</v>
      </c>
      <c r="Y72">
        <f t="shared" si="26"/>
        <v>0</v>
      </c>
      <c r="AA72">
        <f>手工!Q72</f>
        <v>0</v>
      </c>
      <c r="AB72">
        <f>VLOOKUP(A72,系统!D:P,13,0)</f>
        <v>0</v>
      </c>
      <c r="AC72">
        <f t="shared" si="27"/>
        <v>0</v>
      </c>
      <c r="AD72">
        <f>手工!R72</f>
        <v>0</v>
      </c>
      <c r="AE72">
        <f>VLOOKUP(A72,系统!D:Q,14,0)</f>
        <v>0</v>
      </c>
      <c r="AF72">
        <f t="shared" si="28"/>
        <v>0</v>
      </c>
      <c r="AG72">
        <f>手工!U72</f>
        <v>100</v>
      </c>
      <c r="AH72">
        <f>VLOOKUP(A72,系统!D:R,15,0)</f>
        <v>100</v>
      </c>
      <c r="AI72">
        <f t="shared" si="29"/>
        <v>0</v>
      </c>
      <c r="AJ72">
        <f>手工!V72</f>
        <v>300</v>
      </c>
      <c r="AK72">
        <f>VLOOKUP(A72,系统!D:S,16,0)</f>
        <v>300</v>
      </c>
      <c r="AL72">
        <f t="shared" si="30"/>
        <v>0</v>
      </c>
      <c r="AM72">
        <f>手工!O72</f>
        <v>0</v>
      </c>
      <c r="AN72">
        <f>VLOOKUP(A72,系统!D:T,17,0)</f>
        <v>0</v>
      </c>
      <c r="AO72">
        <f t="shared" si="31"/>
        <v>0</v>
      </c>
      <c r="AP72">
        <f>手工!W72</f>
        <v>33</v>
      </c>
      <c r="AQ72">
        <f>VLOOKUP(A72,系统!D:U,18,0)</f>
        <v>33</v>
      </c>
      <c r="AR72">
        <f t="shared" si="32"/>
        <v>0</v>
      </c>
      <c r="AS72">
        <f>手工!T72</f>
        <v>800</v>
      </c>
      <c r="AT72">
        <f>VLOOKUP(A72,系统!D:V,19,0)</f>
        <v>800</v>
      </c>
      <c r="AU72">
        <f t="shared" si="33"/>
        <v>0</v>
      </c>
      <c r="AW72">
        <f>手工!AD72</f>
        <v>1135.45</v>
      </c>
      <c r="AX72">
        <f>VLOOKUP(A72,系统!D:X,21,0)</f>
        <v>1135.45</v>
      </c>
      <c r="AY72">
        <f t="shared" si="34"/>
        <v>0</v>
      </c>
      <c r="AZ72">
        <f>手工!AE72</f>
        <v>0</v>
      </c>
      <c r="BA72">
        <f>VLOOKUP(A72,系统!D:Y,22,0)</f>
        <v>0</v>
      </c>
      <c r="BB72">
        <f t="shared" si="35"/>
        <v>0</v>
      </c>
      <c r="BC72">
        <f>手工!Y72</f>
        <v>0</v>
      </c>
      <c r="BD72">
        <f>VLOOKUP(A72,系统!D:AZ,49,0)</f>
        <v>0</v>
      </c>
      <c r="BE72">
        <f t="shared" si="36"/>
        <v>0</v>
      </c>
      <c r="BF72">
        <f>手工!AA72</f>
        <v>0</v>
      </c>
      <c r="BG72">
        <f>VLOOKUP(A72,系统!D:AY,48,0)</f>
        <v>0</v>
      </c>
      <c r="BH72">
        <f t="shared" si="37"/>
        <v>0</v>
      </c>
      <c r="BI72">
        <f>手工!Z72</f>
        <v>0</v>
      </c>
      <c r="BJ72">
        <f>VLOOKUP(A72,系统!D:AX,47,0)</f>
        <v>0</v>
      </c>
      <c r="BK72">
        <f t="shared" si="38"/>
        <v>0</v>
      </c>
      <c r="BL72">
        <f>手工!AF72</f>
        <v>4456.86</v>
      </c>
      <c r="BM72">
        <f>VLOOKUP(A72,系统!D:Z,23,0)</f>
        <v>4456.86</v>
      </c>
      <c r="BN72">
        <f t="shared" si="39"/>
        <v>0</v>
      </c>
    </row>
    <row r="73" spans="1:66">
      <c r="A73" s="5">
        <v>9000173</v>
      </c>
      <c r="B73" s="2" t="s">
        <v>369</v>
      </c>
      <c r="C73" s="2" t="s">
        <v>370</v>
      </c>
      <c r="D73">
        <f>手工!K73</f>
        <v>2124</v>
      </c>
      <c r="E73">
        <f>VLOOKUP(A73,系统!D:G,4,0)</f>
        <v>2124</v>
      </c>
      <c r="F73">
        <f t="shared" si="20"/>
        <v>0</v>
      </c>
      <c r="G73">
        <f>手工!J73</f>
        <v>0</v>
      </c>
      <c r="H73">
        <f>VLOOKUP(A73,系统!D:H,5,0)</f>
        <v>0</v>
      </c>
      <c r="I73">
        <f t="shared" si="21"/>
        <v>0</v>
      </c>
      <c r="J73">
        <f>手工!M73+手工!N73+手工!S73</f>
        <v>139.43</v>
      </c>
      <c r="K73">
        <f>VLOOKUP(A73,系统!D:I,6,0)</f>
        <v>139.43</v>
      </c>
      <c r="L73">
        <f t="shared" si="22"/>
        <v>0</v>
      </c>
      <c r="M73">
        <f>手工!L73</f>
        <v>0</v>
      </c>
      <c r="N73">
        <f>VLOOKUP(A73,系统!D:J,7,0)</f>
        <v>0</v>
      </c>
      <c r="O73">
        <f t="shared" si="23"/>
        <v>0</v>
      </c>
      <c r="P73">
        <f>手工!AB73</f>
        <v>0</v>
      </c>
      <c r="Q73">
        <f>VLOOKUP(A73,系统!D:K,8,0)</f>
        <v>0</v>
      </c>
      <c r="R73">
        <f t="shared" si="24"/>
        <v>0</v>
      </c>
      <c r="S73">
        <f>手工!AC73</f>
        <v>0</v>
      </c>
      <c r="T73">
        <f>VLOOKUP(A73,系统!D:L,9,0)</f>
        <v>0</v>
      </c>
      <c r="U73">
        <f t="shared" si="25"/>
        <v>0</v>
      </c>
      <c r="W73">
        <f>手工!P73</f>
        <v>0</v>
      </c>
      <c r="X73">
        <f>VLOOKUP(A73,系统!D:N,11,0)</f>
        <v>0</v>
      </c>
      <c r="Y73">
        <f t="shared" si="26"/>
        <v>0</v>
      </c>
      <c r="AA73">
        <f>手工!Q73</f>
        <v>0</v>
      </c>
      <c r="AB73">
        <f>VLOOKUP(A73,系统!D:P,13,0)</f>
        <v>0</v>
      </c>
      <c r="AC73">
        <f t="shared" si="27"/>
        <v>0</v>
      </c>
      <c r="AD73">
        <f>手工!R73</f>
        <v>7</v>
      </c>
      <c r="AE73">
        <f>VLOOKUP(A73,系统!D:Q,14,0)</f>
        <v>7</v>
      </c>
      <c r="AF73">
        <f t="shared" si="28"/>
        <v>0</v>
      </c>
      <c r="AG73">
        <f>手工!U73</f>
        <v>300</v>
      </c>
      <c r="AH73">
        <f>VLOOKUP(A73,系统!D:R,15,0)</f>
        <v>300</v>
      </c>
      <c r="AI73">
        <f t="shared" si="29"/>
        <v>0</v>
      </c>
      <c r="AJ73">
        <f>手工!V73</f>
        <v>300</v>
      </c>
      <c r="AK73">
        <f>VLOOKUP(A73,系统!D:S,16,0)</f>
        <v>300</v>
      </c>
      <c r="AL73">
        <f t="shared" si="30"/>
        <v>0</v>
      </c>
      <c r="AM73">
        <f>手工!O73</f>
        <v>0</v>
      </c>
      <c r="AN73">
        <f>VLOOKUP(A73,系统!D:T,17,0)</f>
        <v>0</v>
      </c>
      <c r="AO73">
        <f t="shared" si="31"/>
        <v>0</v>
      </c>
      <c r="AP73">
        <f>手工!W73</f>
        <v>33</v>
      </c>
      <c r="AQ73">
        <f>VLOOKUP(A73,系统!D:U,18,0)</f>
        <v>33</v>
      </c>
      <c r="AR73">
        <f t="shared" si="32"/>
        <v>0</v>
      </c>
      <c r="AS73">
        <f>手工!T73</f>
        <v>800</v>
      </c>
      <c r="AT73">
        <f>VLOOKUP(A73,系统!D:V,19,0)</f>
        <v>800</v>
      </c>
      <c r="AU73">
        <f t="shared" si="33"/>
        <v>0</v>
      </c>
      <c r="AW73">
        <f>手工!AD73</f>
        <v>0</v>
      </c>
      <c r="AX73">
        <f>VLOOKUP(A73,系统!D:X,21,0)</f>
        <v>0</v>
      </c>
      <c r="AY73">
        <f t="shared" si="34"/>
        <v>0</v>
      </c>
      <c r="AZ73">
        <f>手工!AE73</f>
        <v>0</v>
      </c>
      <c r="BA73">
        <f>VLOOKUP(A73,系统!D:Y,22,0)</f>
        <v>0</v>
      </c>
      <c r="BB73">
        <f t="shared" si="35"/>
        <v>0</v>
      </c>
      <c r="BC73">
        <f>手工!Y73</f>
        <v>0</v>
      </c>
      <c r="BD73">
        <f>VLOOKUP(A73,系统!D:AZ,49,0)</f>
        <v>0</v>
      </c>
      <c r="BE73">
        <f t="shared" si="36"/>
        <v>0</v>
      </c>
      <c r="BF73">
        <f>手工!AA73</f>
        <v>0</v>
      </c>
      <c r="BG73">
        <f>VLOOKUP(A73,系统!D:AY,48,0)</f>
        <v>0</v>
      </c>
      <c r="BH73">
        <f t="shared" si="37"/>
        <v>0</v>
      </c>
      <c r="BI73">
        <f>手工!Z73</f>
        <v>0</v>
      </c>
      <c r="BJ73">
        <f>VLOOKUP(A73,系统!D:AX,47,0)</f>
        <v>0</v>
      </c>
      <c r="BK73">
        <f t="shared" si="38"/>
        <v>0</v>
      </c>
      <c r="BL73">
        <f>手工!AF73</f>
        <v>3703.43</v>
      </c>
      <c r="BM73">
        <f>VLOOKUP(A73,系统!D:Z,23,0)</f>
        <v>3703.43</v>
      </c>
      <c r="BN73">
        <f t="shared" si="39"/>
        <v>0</v>
      </c>
    </row>
    <row r="74" spans="1:66">
      <c r="A74" s="5">
        <v>9000174</v>
      </c>
      <c r="B74" s="2" t="s">
        <v>373</v>
      </c>
      <c r="C74" s="2" t="s">
        <v>374</v>
      </c>
      <c r="D74">
        <f>手工!K74</f>
        <v>0</v>
      </c>
      <c r="E74">
        <f>VLOOKUP(A74,系统!D:G,4,0)</f>
        <v>0</v>
      </c>
      <c r="F74">
        <f t="shared" si="20"/>
        <v>0</v>
      </c>
      <c r="G74">
        <f>手工!J74</f>
        <v>3627</v>
      </c>
      <c r="H74">
        <f>VLOOKUP(A74,系统!D:H,5,0)</f>
        <v>3627</v>
      </c>
      <c r="I74">
        <f t="shared" si="21"/>
        <v>0</v>
      </c>
      <c r="J74">
        <f>手工!M74+手工!N74+手工!S74</f>
        <v>0</v>
      </c>
      <c r="K74">
        <f>VLOOKUP(A74,系统!D:I,6,0)</f>
        <v>0</v>
      </c>
      <c r="L74">
        <f t="shared" si="22"/>
        <v>0</v>
      </c>
      <c r="M74">
        <f>手工!L74</f>
        <v>0</v>
      </c>
      <c r="N74">
        <f>VLOOKUP(A74,系统!D:J,7,0)</f>
        <v>0</v>
      </c>
      <c r="O74">
        <f t="shared" si="23"/>
        <v>0</v>
      </c>
      <c r="P74">
        <f>手工!AB74</f>
        <v>0</v>
      </c>
      <c r="Q74">
        <f>VLOOKUP(A74,系统!D:K,8,0)</f>
        <v>0</v>
      </c>
      <c r="R74">
        <f t="shared" si="24"/>
        <v>0</v>
      </c>
      <c r="S74">
        <f>手工!AC74</f>
        <v>0</v>
      </c>
      <c r="T74">
        <f>VLOOKUP(A74,系统!D:L,9,0)</f>
        <v>0</v>
      </c>
      <c r="U74">
        <f t="shared" si="25"/>
        <v>0</v>
      </c>
      <c r="W74">
        <f>手工!P74</f>
        <v>0</v>
      </c>
      <c r="X74">
        <f>VLOOKUP(A74,系统!D:N,11,0)</f>
        <v>0</v>
      </c>
      <c r="Y74">
        <f t="shared" si="26"/>
        <v>0</v>
      </c>
      <c r="AA74">
        <f>手工!Q74</f>
        <v>0</v>
      </c>
      <c r="AB74">
        <f>VLOOKUP(A74,系统!D:P,13,0)</f>
        <v>0</v>
      </c>
      <c r="AC74">
        <f t="shared" si="27"/>
        <v>0</v>
      </c>
      <c r="AD74">
        <f>手工!R74</f>
        <v>0</v>
      </c>
      <c r="AE74">
        <f>VLOOKUP(A74,系统!D:Q,14,0)</f>
        <v>0</v>
      </c>
      <c r="AF74">
        <f t="shared" si="28"/>
        <v>0</v>
      </c>
      <c r="AG74">
        <f>手工!U74</f>
        <v>0</v>
      </c>
      <c r="AH74">
        <f>VLOOKUP(A74,系统!D:R,15,0)</f>
        <v>0</v>
      </c>
      <c r="AI74">
        <f t="shared" si="29"/>
        <v>0</v>
      </c>
      <c r="AJ74">
        <f>手工!V74</f>
        <v>300</v>
      </c>
      <c r="AK74">
        <f>VLOOKUP(A74,系统!D:S,16,0)</f>
        <v>300</v>
      </c>
      <c r="AL74">
        <f t="shared" si="30"/>
        <v>0</v>
      </c>
      <c r="AM74">
        <f>手工!O74</f>
        <v>0</v>
      </c>
      <c r="AN74">
        <f>VLOOKUP(A74,系统!D:T,17,0)</f>
        <v>0</v>
      </c>
      <c r="AO74">
        <f t="shared" si="31"/>
        <v>0</v>
      </c>
      <c r="AP74">
        <f>手工!W74</f>
        <v>33</v>
      </c>
      <c r="AQ74">
        <f>VLOOKUP(A74,系统!D:U,18,0)</f>
        <v>33</v>
      </c>
      <c r="AR74">
        <f t="shared" si="32"/>
        <v>0</v>
      </c>
      <c r="AS74">
        <f>手工!T74</f>
        <v>0</v>
      </c>
      <c r="AT74">
        <f>VLOOKUP(A74,系统!D:V,19,0)</f>
        <v>0</v>
      </c>
      <c r="AU74">
        <f t="shared" si="33"/>
        <v>0</v>
      </c>
      <c r="AW74">
        <f>手工!AD74</f>
        <v>0</v>
      </c>
      <c r="AX74">
        <f>VLOOKUP(A74,系统!D:X,21,0)</f>
        <v>0</v>
      </c>
      <c r="AY74">
        <f t="shared" si="34"/>
        <v>0</v>
      </c>
      <c r="AZ74">
        <f>手工!AE74</f>
        <v>0</v>
      </c>
      <c r="BA74">
        <f>VLOOKUP(A74,系统!D:Y,22,0)</f>
        <v>0</v>
      </c>
      <c r="BB74">
        <f t="shared" si="35"/>
        <v>0</v>
      </c>
      <c r="BC74">
        <f>手工!Y74</f>
        <v>0</v>
      </c>
      <c r="BD74">
        <f>VLOOKUP(A74,系统!D:AZ,49,0)</f>
        <v>0</v>
      </c>
      <c r="BE74">
        <f t="shared" si="36"/>
        <v>0</v>
      </c>
      <c r="BF74">
        <f>手工!AA74</f>
        <v>0</v>
      </c>
      <c r="BG74">
        <f>VLOOKUP(A74,系统!D:AY,48,0)</f>
        <v>0</v>
      </c>
      <c r="BH74">
        <f t="shared" si="37"/>
        <v>0</v>
      </c>
      <c r="BI74">
        <f>手工!Z74</f>
        <v>0</v>
      </c>
      <c r="BJ74">
        <f>VLOOKUP(A74,系统!D:AX,47,0)</f>
        <v>0</v>
      </c>
      <c r="BK74">
        <f t="shared" si="38"/>
        <v>0</v>
      </c>
      <c r="BL74">
        <f>手工!AF74</f>
        <v>3960</v>
      </c>
      <c r="BM74">
        <f>VLOOKUP(A74,系统!D:Z,23,0)</f>
        <v>3960</v>
      </c>
      <c r="BN74">
        <f t="shared" si="39"/>
        <v>0</v>
      </c>
    </row>
    <row r="75" spans="1:66">
      <c r="A75" s="5">
        <v>9000175</v>
      </c>
      <c r="B75" s="2" t="s">
        <v>377</v>
      </c>
      <c r="C75" s="2" t="s">
        <v>378</v>
      </c>
      <c r="D75">
        <f>手工!K75</f>
        <v>2052</v>
      </c>
      <c r="E75">
        <f>VLOOKUP(A75,系统!D:G,4,0)</f>
        <v>2052</v>
      </c>
      <c r="F75">
        <f t="shared" si="20"/>
        <v>0</v>
      </c>
      <c r="G75">
        <f>手工!J75</f>
        <v>0</v>
      </c>
      <c r="H75">
        <f>VLOOKUP(A75,系统!D:H,5,0)</f>
        <v>0</v>
      </c>
      <c r="I75">
        <f t="shared" si="21"/>
        <v>0</v>
      </c>
      <c r="J75">
        <f>手工!M75+手工!N75+手工!S75</f>
        <v>0</v>
      </c>
      <c r="K75">
        <f>VLOOKUP(A75,系统!D:I,6,0)</f>
        <v>0</v>
      </c>
      <c r="L75">
        <f t="shared" si="22"/>
        <v>0</v>
      </c>
      <c r="M75">
        <f>手工!L75</f>
        <v>0</v>
      </c>
      <c r="N75">
        <f>VLOOKUP(A75,系统!D:J,7,0)</f>
        <v>0</v>
      </c>
      <c r="O75">
        <f t="shared" si="23"/>
        <v>0</v>
      </c>
      <c r="P75">
        <f>手工!AB75</f>
        <v>0</v>
      </c>
      <c r="Q75">
        <f>VLOOKUP(A75,系统!D:K,8,0)</f>
        <v>0</v>
      </c>
      <c r="R75">
        <f t="shared" si="24"/>
        <v>0</v>
      </c>
      <c r="S75">
        <f>手工!AC75</f>
        <v>0</v>
      </c>
      <c r="T75">
        <f>VLOOKUP(A75,系统!D:L,9,0)</f>
        <v>0</v>
      </c>
      <c r="U75">
        <f t="shared" si="25"/>
        <v>0</v>
      </c>
      <c r="W75">
        <f>手工!P75</f>
        <v>0</v>
      </c>
      <c r="X75">
        <f>VLOOKUP(A75,系统!D:N,11,0)</f>
        <v>0</v>
      </c>
      <c r="Y75">
        <f t="shared" si="26"/>
        <v>0</v>
      </c>
      <c r="AA75">
        <f>手工!Q75</f>
        <v>0</v>
      </c>
      <c r="AB75">
        <f>VLOOKUP(A75,系统!D:P,13,0)</f>
        <v>0</v>
      </c>
      <c r="AC75">
        <f t="shared" si="27"/>
        <v>0</v>
      </c>
      <c r="AD75">
        <f>手工!R75</f>
        <v>0</v>
      </c>
      <c r="AE75">
        <f>VLOOKUP(A75,系统!D:Q,14,0)</f>
        <v>0</v>
      </c>
      <c r="AF75">
        <f t="shared" si="28"/>
        <v>0</v>
      </c>
      <c r="AG75">
        <f>手工!U75</f>
        <v>300</v>
      </c>
      <c r="AH75">
        <f>VLOOKUP(A75,系统!D:R,15,0)</f>
        <v>300</v>
      </c>
      <c r="AI75">
        <f t="shared" si="29"/>
        <v>0</v>
      </c>
      <c r="AJ75">
        <f>手工!V75</f>
        <v>300</v>
      </c>
      <c r="AK75">
        <f>VLOOKUP(A75,系统!D:S,16,0)</f>
        <v>300</v>
      </c>
      <c r="AL75">
        <f t="shared" si="30"/>
        <v>0</v>
      </c>
      <c r="AM75">
        <f>手工!O75</f>
        <v>0</v>
      </c>
      <c r="AN75">
        <f>VLOOKUP(A75,系统!D:T,17,0)</f>
        <v>0</v>
      </c>
      <c r="AO75">
        <f t="shared" si="31"/>
        <v>0</v>
      </c>
      <c r="AP75">
        <f>手工!W75</f>
        <v>33</v>
      </c>
      <c r="AQ75">
        <f>VLOOKUP(A75,系统!D:U,18,0)</f>
        <v>33</v>
      </c>
      <c r="AR75">
        <f t="shared" si="32"/>
        <v>0</v>
      </c>
      <c r="AS75">
        <f>手工!T75</f>
        <v>800</v>
      </c>
      <c r="AT75">
        <f>VLOOKUP(A75,系统!D:V,19,0)</f>
        <v>800</v>
      </c>
      <c r="AU75">
        <f t="shared" si="33"/>
        <v>0</v>
      </c>
      <c r="AW75">
        <f>手工!AD75</f>
        <v>0</v>
      </c>
      <c r="AX75">
        <f>VLOOKUP(A75,系统!D:X,21,0)</f>
        <v>0</v>
      </c>
      <c r="AY75">
        <f t="shared" si="34"/>
        <v>0</v>
      </c>
      <c r="AZ75">
        <f>手工!AE75</f>
        <v>0</v>
      </c>
      <c r="BA75">
        <f>VLOOKUP(A75,系统!D:Y,22,0)</f>
        <v>0</v>
      </c>
      <c r="BB75">
        <f t="shared" si="35"/>
        <v>0</v>
      </c>
      <c r="BC75">
        <f>手工!Y75</f>
        <v>0</v>
      </c>
      <c r="BD75">
        <f>VLOOKUP(A75,系统!D:AZ,49,0)</f>
        <v>0</v>
      </c>
      <c r="BE75">
        <f t="shared" si="36"/>
        <v>0</v>
      </c>
      <c r="BF75">
        <f>手工!AA75</f>
        <v>0</v>
      </c>
      <c r="BG75">
        <f>VLOOKUP(A75,系统!D:AY,48,0)</f>
        <v>0</v>
      </c>
      <c r="BH75">
        <f t="shared" si="37"/>
        <v>0</v>
      </c>
      <c r="BI75">
        <f>手工!Z75</f>
        <v>0</v>
      </c>
      <c r="BJ75">
        <f>VLOOKUP(A75,系统!D:AX,47,0)</f>
        <v>0</v>
      </c>
      <c r="BK75">
        <f t="shared" si="38"/>
        <v>0</v>
      </c>
      <c r="BL75">
        <f>手工!AF75</f>
        <v>3485</v>
      </c>
      <c r="BM75">
        <f>VLOOKUP(A75,系统!D:Z,23,0)</f>
        <v>3485</v>
      </c>
      <c r="BN75">
        <f t="shared" si="39"/>
        <v>0</v>
      </c>
    </row>
    <row r="76" spans="1:66">
      <c r="A76" s="5">
        <v>9000176</v>
      </c>
      <c r="B76" s="2" t="s">
        <v>381</v>
      </c>
      <c r="C76" s="2" t="s">
        <v>382</v>
      </c>
      <c r="D76">
        <f>手工!K76</f>
        <v>2196</v>
      </c>
      <c r="E76">
        <f>VLOOKUP(A76,系统!D:G,4,0)</f>
        <v>2196</v>
      </c>
      <c r="F76">
        <f t="shared" si="20"/>
        <v>0</v>
      </c>
      <c r="G76">
        <f>手工!J76</f>
        <v>0</v>
      </c>
      <c r="H76">
        <f>VLOOKUP(A76,系统!D:H,5,0)</f>
        <v>0</v>
      </c>
      <c r="I76">
        <f t="shared" si="21"/>
        <v>0</v>
      </c>
      <c r="J76">
        <f>手工!M76+手工!N76+手工!S76</f>
        <v>0</v>
      </c>
      <c r="K76">
        <f>VLOOKUP(A76,系统!D:I,6,0)</f>
        <v>0</v>
      </c>
      <c r="L76">
        <f t="shared" si="22"/>
        <v>0</v>
      </c>
      <c r="M76">
        <f>手工!L76</f>
        <v>0</v>
      </c>
      <c r="N76">
        <f>VLOOKUP(A76,系统!D:J,7,0)</f>
        <v>0</v>
      </c>
      <c r="O76">
        <f t="shared" si="23"/>
        <v>0</v>
      </c>
      <c r="P76">
        <f>手工!AB76</f>
        <v>80</v>
      </c>
      <c r="Q76">
        <f>VLOOKUP(A76,系统!D:K,8,0)</f>
        <v>80</v>
      </c>
      <c r="R76">
        <f t="shared" si="24"/>
        <v>0</v>
      </c>
      <c r="S76">
        <f>手工!AC76</f>
        <v>0</v>
      </c>
      <c r="T76">
        <f>VLOOKUP(A76,系统!D:L,9,0)</f>
        <v>0</v>
      </c>
      <c r="U76">
        <f t="shared" si="25"/>
        <v>0</v>
      </c>
      <c r="W76">
        <f>手工!P76</f>
        <v>0</v>
      </c>
      <c r="X76">
        <f>VLOOKUP(A76,系统!D:N,11,0)</f>
        <v>0</v>
      </c>
      <c r="Y76">
        <f t="shared" si="26"/>
        <v>0</v>
      </c>
      <c r="AA76">
        <f>手工!Q76</f>
        <v>0</v>
      </c>
      <c r="AB76">
        <f>VLOOKUP(A76,系统!D:P,13,0)</f>
        <v>0</v>
      </c>
      <c r="AC76">
        <f t="shared" si="27"/>
        <v>0</v>
      </c>
      <c r="AD76">
        <f>手工!R76</f>
        <v>0</v>
      </c>
      <c r="AE76">
        <f>VLOOKUP(A76,系统!D:Q,14,0)</f>
        <v>0</v>
      </c>
      <c r="AF76">
        <f t="shared" si="28"/>
        <v>0</v>
      </c>
      <c r="AG76">
        <f>手工!U76</f>
        <v>100</v>
      </c>
      <c r="AH76">
        <f>VLOOKUP(A76,系统!D:R,15,0)</f>
        <v>100</v>
      </c>
      <c r="AI76">
        <f t="shared" si="29"/>
        <v>0</v>
      </c>
      <c r="AJ76">
        <f>手工!V76</f>
        <v>300</v>
      </c>
      <c r="AK76">
        <f>VLOOKUP(A76,系统!D:S,16,0)</f>
        <v>300</v>
      </c>
      <c r="AL76">
        <f t="shared" si="30"/>
        <v>0</v>
      </c>
      <c r="AM76">
        <f>手工!O76</f>
        <v>0</v>
      </c>
      <c r="AN76">
        <f>VLOOKUP(A76,系统!D:T,17,0)</f>
        <v>0</v>
      </c>
      <c r="AO76">
        <f t="shared" si="31"/>
        <v>0</v>
      </c>
      <c r="AP76">
        <f>手工!W76</f>
        <v>33</v>
      </c>
      <c r="AQ76">
        <f>VLOOKUP(A76,系统!D:U,18,0)</f>
        <v>33</v>
      </c>
      <c r="AR76">
        <f t="shared" si="32"/>
        <v>0</v>
      </c>
      <c r="AS76">
        <f>手工!T76</f>
        <v>800</v>
      </c>
      <c r="AT76">
        <f>VLOOKUP(A76,系统!D:V,19,0)</f>
        <v>800</v>
      </c>
      <c r="AU76">
        <f t="shared" si="33"/>
        <v>0</v>
      </c>
      <c r="AW76">
        <f>手工!AD76</f>
        <v>40</v>
      </c>
      <c r="AX76">
        <f>VLOOKUP(A76,系统!D:X,21,0)</f>
        <v>40</v>
      </c>
      <c r="AY76">
        <f t="shared" si="34"/>
        <v>0</v>
      </c>
      <c r="AZ76">
        <f>手工!AE76</f>
        <v>0</v>
      </c>
      <c r="BA76">
        <f>VLOOKUP(A76,系统!D:Y,22,0)</f>
        <v>0</v>
      </c>
      <c r="BB76">
        <f t="shared" si="35"/>
        <v>0</v>
      </c>
      <c r="BC76">
        <f>手工!Y76</f>
        <v>0</v>
      </c>
      <c r="BD76">
        <f>VLOOKUP(A76,系统!D:AZ,49,0)</f>
        <v>0</v>
      </c>
      <c r="BE76">
        <f t="shared" si="36"/>
        <v>0</v>
      </c>
      <c r="BF76">
        <f>手工!AA76</f>
        <v>0</v>
      </c>
      <c r="BG76">
        <f>VLOOKUP(A76,系统!D:AY,48,0)</f>
        <v>0</v>
      </c>
      <c r="BH76">
        <f t="shared" si="37"/>
        <v>0</v>
      </c>
      <c r="BI76">
        <f>手工!Z76</f>
        <v>0</v>
      </c>
      <c r="BJ76">
        <f>VLOOKUP(A76,系统!D:AX,47,0)</f>
        <v>0</v>
      </c>
      <c r="BK76">
        <f t="shared" si="38"/>
        <v>0</v>
      </c>
      <c r="BL76">
        <f>手工!AF76</f>
        <v>3549</v>
      </c>
      <c r="BM76">
        <f>VLOOKUP(A76,系统!D:Z,23,0)</f>
        <v>3549</v>
      </c>
      <c r="BN76">
        <f t="shared" si="39"/>
        <v>0</v>
      </c>
    </row>
    <row r="77" spans="1:66">
      <c r="A77" s="5">
        <v>9000177</v>
      </c>
      <c r="B77" s="2" t="s">
        <v>385</v>
      </c>
      <c r="C77" s="2" t="s">
        <v>386</v>
      </c>
      <c r="D77">
        <f>手工!K77</f>
        <v>1764</v>
      </c>
      <c r="E77">
        <f>VLOOKUP(A77,系统!D:G,4,0)</f>
        <v>1764</v>
      </c>
      <c r="F77">
        <f t="shared" si="20"/>
        <v>0</v>
      </c>
      <c r="G77">
        <f>手工!J77</f>
        <v>0</v>
      </c>
      <c r="H77">
        <f>VLOOKUP(A77,系统!D:H,5,0)</f>
        <v>0</v>
      </c>
      <c r="I77">
        <f t="shared" si="21"/>
        <v>0</v>
      </c>
      <c r="J77">
        <f>手工!M77+手工!N77+手工!S77</f>
        <v>0</v>
      </c>
      <c r="K77">
        <f>VLOOKUP(A77,系统!D:I,6,0)</f>
        <v>0</v>
      </c>
      <c r="L77">
        <f t="shared" si="22"/>
        <v>0</v>
      </c>
      <c r="M77">
        <f>手工!L77</f>
        <v>0</v>
      </c>
      <c r="N77">
        <f>VLOOKUP(A77,系统!D:J,7,0)</f>
        <v>0</v>
      </c>
      <c r="O77">
        <f t="shared" si="23"/>
        <v>0</v>
      </c>
      <c r="P77">
        <f>手工!AB77</f>
        <v>0</v>
      </c>
      <c r="Q77">
        <f>VLOOKUP(A77,系统!D:K,8,0)</f>
        <v>0</v>
      </c>
      <c r="R77">
        <f t="shared" si="24"/>
        <v>0</v>
      </c>
      <c r="S77">
        <f>手工!AC77</f>
        <v>0</v>
      </c>
      <c r="T77">
        <f>VLOOKUP(A77,系统!D:L,9,0)</f>
        <v>0</v>
      </c>
      <c r="U77">
        <f t="shared" si="25"/>
        <v>0</v>
      </c>
      <c r="W77">
        <f>手工!P77</f>
        <v>0</v>
      </c>
      <c r="X77">
        <f>VLOOKUP(A77,系统!D:N,11,0)</f>
        <v>0</v>
      </c>
      <c r="Y77">
        <f t="shared" si="26"/>
        <v>0</v>
      </c>
      <c r="AA77">
        <f>手工!Q77</f>
        <v>0</v>
      </c>
      <c r="AB77">
        <f>VLOOKUP(A77,系统!D:P,13,0)</f>
        <v>0</v>
      </c>
      <c r="AC77">
        <f t="shared" si="27"/>
        <v>0</v>
      </c>
      <c r="AD77">
        <f>手工!R77</f>
        <v>0</v>
      </c>
      <c r="AE77">
        <f>VLOOKUP(A77,系统!D:Q,14,0)</f>
        <v>0</v>
      </c>
      <c r="AF77">
        <f t="shared" si="28"/>
        <v>0</v>
      </c>
      <c r="AG77">
        <f>手工!U77</f>
        <v>100</v>
      </c>
      <c r="AH77">
        <f>VLOOKUP(A77,系统!D:R,15,0)</f>
        <v>100</v>
      </c>
      <c r="AI77">
        <f t="shared" si="29"/>
        <v>0</v>
      </c>
      <c r="AJ77">
        <f>手工!V77</f>
        <v>300</v>
      </c>
      <c r="AK77">
        <f>VLOOKUP(A77,系统!D:S,16,0)</f>
        <v>300</v>
      </c>
      <c r="AL77">
        <f t="shared" si="30"/>
        <v>0</v>
      </c>
      <c r="AM77">
        <f>手工!O77</f>
        <v>0</v>
      </c>
      <c r="AN77">
        <f>VLOOKUP(A77,系统!D:T,17,0)</f>
        <v>0</v>
      </c>
      <c r="AO77">
        <f t="shared" si="31"/>
        <v>0</v>
      </c>
      <c r="AP77">
        <f>手工!W77</f>
        <v>33</v>
      </c>
      <c r="AQ77">
        <f>VLOOKUP(A77,系统!D:U,18,0)</f>
        <v>33</v>
      </c>
      <c r="AR77">
        <f t="shared" si="32"/>
        <v>0</v>
      </c>
      <c r="AS77">
        <f>手工!T77</f>
        <v>800</v>
      </c>
      <c r="AT77">
        <f>VLOOKUP(A77,系统!D:V,19,0)</f>
        <v>800</v>
      </c>
      <c r="AU77">
        <f t="shared" si="33"/>
        <v>0</v>
      </c>
      <c r="AW77">
        <f>手工!AD77</f>
        <v>0</v>
      </c>
      <c r="AX77">
        <f>VLOOKUP(A77,系统!D:X,21,0)</f>
        <v>0</v>
      </c>
      <c r="AY77">
        <f t="shared" si="34"/>
        <v>0</v>
      </c>
      <c r="AZ77">
        <f>手工!AE77</f>
        <v>0</v>
      </c>
      <c r="BA77">
        <f>VLOOKUP(A77,系统!D:Y,22,0)</f>
        <v>0</v>
      </c>
      <c r="BB77">
        <f t="shared" si="35"/>
        <v>0</v>
      </c>
      <c r="BC77">
        <f>手工!Y77</f>
        <v>0</v>
      </c>
      <c r="BD77">
        <f>VLOOKUP(A77,系统!D:AZ,49,0)</f>
        <v>0</v>
      </c>
      <c r="BE77">
        <f t="shared" si="36"/>
        <v>0</v>
      </c>
      <c r="BF77">
        <f>手工!AA77</f>
        <v>0</v>
      </c>
      <c r="BG77">
        <f>VLOOKUP(A77,系统!D:AY,48,0)</f>
        <v>0</v>
      </c>
      <c r="BH77">
        <f t="shared" si="37"/>
        <v>0</v>
      </c>
      <c r="BI77">
        <f>手工!Z77</f>
        <v>0</v>
      </c>
      <c r="BJ77">
        <f>VLOOKUP(A77,系统!D:AX,47,0)</f>
        <v>0</v>
      </c>
      <c r="BK77">
        <f t="shared" si="38"/>
        <v>0</v>
      </c>
      <c r="BL77">
        <f>手工!AF77</f>
        <v>2997</v>
      </c>
      <c r="BM77">
        <f>VLOOKUP(A77,系统!D:Z,23,0)</f>
        <v>2997</v>
      </c>
      <c r="BN77">
        <f t="shared" si="39"/>
        <v>0</v>
      </c>
    </row>
    <row r="78" spans="1:66">
      <c r="A78" s="5">
        <v>9000178</v>
      </c>
      <c r="B78" s="2" t="s">
        <v>389</v>
      </c>
      <c r="C78" s="2" t="s">
        <v>390</v>
      </c>
      <c r="D78">
        <f>手工!K78</f>
        <v>0</v>
      </c>
      <c r="E78">
        <f>VLOOKUP(A78,系统!D:G,4,0)</f>
        <v>0</v>
      </c>
      <c r="F78">
        <f t="shared" si="20"/>
        <v>0</v>
      </c>
      <c r="G78">
        <f>手工!J78</f>
        <v>3627</v>
      </c>
      <c r="H78">
        <f>VLOOKUP(A78,系统!D:H,5,0)</f>
        <v>3627</v>
      </c>
      <c r="I78">
        <f t="shared" si="21"/>
        <v>0</v>
      </c>
      <c r="J78">
        <f>手工!M78+手工!N78+手工!S78</f>
        <v>0</v>
      </c>
      <c r="K78">
        <f>VLOOKUP(A78,系统!D:I,6,0)</f>
        <v>0</v>
      </c>
      <c r="L78">
        <f t="shared" si="22"/>
        <v>0</v>
      </c>
      <c r="M78">
        <f>手工!L78</f>
        <v>0</v>
      </c>
      <c r="N78">
        <f>VLOOKUP(A78,系统!D:J,7,0)</f>
        <v>0</v>
      </c>
      <c r="O78">
        <f t="shared" si="23"/>
        <v>0</v>
      </c>
      <c r="P78">
        <f>手工!AB78</f>
        <v>0</v>
      </c>
      <c r="Q78">
        <f>VLOOKUP(A78,系统!D:K,8,0)</f>
        <v>0</v>
      </c>
      <c r="R78">
        <f t="shared" si="24"/>
        <v>0</v>
      </c>
      <c r="S78">
        <f>手工!AC78</f>
        <v>0</v>
      </c>
      <c r="T78">
        <f>VLOOKUP(A78,系统!D:L,9,0)</f>
        <v>0</v>
      </c>
      <c r="U78">
        <f t="shared" si="25"/>
        <v>0</v>
      </c>
      <c r="W78">
        <f>手工!P78</f>
        <v>0</v>
      </c>
      <c r="X78">
        <f>VLOOKUP(A78,系统!D:N,11,0)</f>
        <v>0</v>
      </c>
      <c r="Y78">
        <f t="shared" si="26"/>
        <v>0</v>
      </c>
      <c r="AA78">
        <f>手工!Q78</f>
        <v>0</v>
      </c>
      <c r="AB78">
        <f>VLOOKUP(A78,系统!D:P,13,0)</f>
        <v>0</v>
      </c>
      <c r="AC78">
        <f t="shared" si="27"/>
        <v>0</v>
      </c>
      <c r="AD78">
        <f>手工!R78</f>
        <v>0</v>
      </c>
      <c r="AE78">
        <f>VLOOKUP(A78,系统!D:Q,14,0)</f>
        <v>0</v>
      </c>
      <c r="AF78">
        <f t="shared" si="28"/>
        <v>0</v>
      </c>
      <c r="AG78">
        <f>手工!U78</f>
        <v>0</v>
      </c>
      <c r="AH78">
        <f>VLOOKUP(A78,系统!D:R,15,0)</f>
        <v>0</v>
      </c>
      <c r="AI78">
        <f t="shared" si="29"/>
        <v>0</v>
      </c>
      <c r="AJ78">
        <f>手工!V78</f>
        <v>300</v>
      </c>
      <c r="AK78">
        <f>VLOOKUP(A78,系统!D:S,16,0)</f>
        <v>300</v>
      </c>
      <c r="AL78">
        <f t="shared" si="30"/>
        <v>0</v>
      </c>
      <c r="AM78">
        <f>手工!O78</f>
        <v>0</v>
      </c>
      <c r="AN78">
        <f>VLOOKUP(A78,系统!D:T,17,0)</f>
        <v>0</v>
      </c>
      <c r="AO78">
        <f t="shared" si="31"/>
        <v>0</v>
      </c>
      <c r="AP78">
        <f>手工!W78</f>
        <v>33</v>
      </c>
      <c r="AQ78">
        <f>VLOOKUP(A78,系统!D:U,18,0)</f>
        <v>33</v>
      </c>
      <c r="AR78">
        <f t="shared" si="32"/>
        <v>0</v>
      </c>
      <c r="AS78">
        <f>手工!T78</f>
        <v>0</v>
      </c>
      <c r="AT78">
        <f>VLOOKUP(A78,系统!D:V,19,0)</f>
        <v>0</v>
      </c>
      <c r="AU78">
        <f t="shared" si="33"/>
        <v>0</v>
      </c>
      <c r="AW78">
        <f>手工!AD78</f>
        <v>0</v>
      </c>
      <c r="AX78">
        <f>VLOOKUP(A78,系统!D:X,21,0)</f>
        <v>0</v>
      </c>
      <c r="AY78">
        <f t="shared" si="34"/>
        <v>0</v>
      </c>
      <c r="AZ78">
        <f>手工!AE78</f>
        <v>0</v>
      </c>
      <c r="BA78">
        <f>VLOOKUP(A78,系统!D:Y,22,0)</f>
        <v>0</v>
      </c>
      <c r="BB78">
        <f t="shared" si="35"/>
        <v>0</v>
      </c>
      <c r="BC78">
        <f>手工!Y78</f>
        <v>0</v>
      </c>
      <c r="BD78">
        <f>VLOOKUP(A78,系统!D:AZ,49,0)</f>
        <v>0</v>
      </c>
      <c r="BE78">
        <f t="shared" si="36"/>
        <v>0</v>
      </c>
      <c r="BF78">
        <f>手工!AA78</f>
        <v>0</v>
      </c>
      <c r="BG78">
        <f>VLOOKUP(A78,系统!D:AY,48,0)</f>
        <v>0</v>
      </c>
      <c r="BH78">
        <f t="shared" si="37"/>
        <v>0</v>
      </c>
      <c r="BI78">
        <f>手工!Z78</f>
        <v>0</v>
      </c>
      <c r="BJ78">
        <f>VLOOKUP(A78,系统!D:AX,47,0)</f>
        <v>0</v>
      </c>
      <c r="BK78">
        <f t="shared" si="38"/>
        <v>0</v>
      </c>
      <c r="BL78">
        <f>手工!AF78</f>
        <v>3960</v>
      </c>
      <c r="BM78">
        <f>VLOOKUP(A78,系统!D:Z,23,0)</f>
        <v>3960</v>
      </c>
      <c r="BN78">
        <f t="shared" si="39"/>
        <v>0</v>
      </c>
    </row>
    <row r="79" spans="1:66">
      <c r="A79" s="5">
        <v>9000179</v>
      </c>
      <c r="B79" s="2" t="s">
        <v>393</v>
      </c>
      <c r="C79" s="2" t="s">
        <v>394</v>
      </c>
      <c r="D79">
        <f>手工!K79</f>
        <v>2052</v>
      </c>
      <c r="E79">
        <f>VLOOKUP(A79,系统!D:G,4,0)</f>
        <v>2052</v>
      </c>
      <c r="F79">
        <f t="shared" si="20"/>
        <v>0</v>
      </c>
      <c r="G79">
        <f>手工!J79</f>
        <v>0</v>
      </c>
      <c r="H79">
        <f>VLOOKUP(A79,系统!D:H,5,0)</f>
        <v>0</v>
      </c>
      <c r="I79">
        <f t="shared" si="21"/>
        <v>0</v>
      </c>
      <c r="J79">
        <f>手工!M79+手工!N79+手工!S79</f>
        <v>0</v>
      </c>
      <c r="K79">
        <f>VLOOKUP(A79,系统!D:I,6,0)</f>
        <v>0</v>
      </c>
      <c r="L79">
        <f t="shared" si="22"/>
        <v>0</v>
      </c>
      <c r="M79">
        <f>手工!L79</f>
        <v>0</v>
      </c>
      <c r="N79">
        <f>VLOOKUP(A79,系统!D:J,7,0)</f>
        <v>0</v>
      </c>
      <c r="O79">
        <f t="shared" si="23"/>
        <v>0</v>
      </c>
      <c r="P79">
        <f>手工!AB79</f>
        <v>0</v>
      </c>
      <c r="Q79">
        <f>VLOOKUP(A79,系统!D:K,8,0)</f>
        <v>0</v>
      </c>
      <c r="R79">
        <f t="shared" si="24"/>
        <v>0</v>
      </c>
      <c r="S79">
        <f>手工!AC79</f>
        <v>0</v>
      </c>
      <c r="T79">
        <f>VLOOKUP(A79,系统!D:L,9,0)</f>
        <v>0</v>
      </c>
      <c r="U79">
        <f t="shared" si="25"/>
        <v>0</v>
      </c>
      <c r="W79">
        <f>手工!P79</f>
        <v>0</v>
      </c>
      <c r="X79">
        <f>VLOOKUP(A79,系统!D:N,11,0)</f>
        <v>0</v>
      </c>
      <c r="Y79">
        <f t="shared" si="26"/>
        <v>0</v>
      </c>
      <c r="AA79">
        <f>手工!Q79</f>
        <v>0</v>
      </c>
      <c r="AB79">
        <f>VLOOKUP(A79,系统!D:P,13,0)</f>
        <v>0</v>
      </c>
      <c r="AC79">
        <f t="shared" si="27"/>
        <v>0</v>
      </c>
      <c r="AD79">
        <f>手工!R79</f>
        <v>0</v>
      </c>
      <c r="AE79">
        <f>VLOOKUP(A79,系统!D:Q,14,0)</f>
        <v>0</v>
      </c>
      <c r="AF79">
        <f t="shared" si="28"/>
        <v>0</v>
      </c>
      <c r="AG79">
        <f>手工!U79</f>
        <v>300</v>
      </c>
      <c r="AH79">
        <f>VLOOKUP(A79,系统!D:R,15,0)</f>
        <v>300</v>
      </c>
      <c r="AI79">
        <f t="shared" si="29"/>
        <v>0</v>
      </c>
      <c r="AJ79">
        <f>手工!V79</f>
        <v>300</v>
      </c>
      <c r="AK79">
        <f>VLOOKUP(A79,系统!D:S,16,0)</f>
        <v>300</v>
      </c>
      <c r="AL79">
        <f t="shared" si="30"/>
        <v>0</v>
      </c>
      <c r="AM79">
        <f>手工!O79</f>
        <v>0</v>
      </c>
      <c r="AN79">
        <f>VLOOKUP(A79,系统!D:T,17,0)</f>
        <v>0</v>
      </c>
      <c r="AO79">
        <f t="shared" si="31"/>
        <v>0</v>
      </c>
      <c r="AP79">
        <f>手工!W79</f>
        <v>33</v>
      </c>
      <c r="AQ79">
        <f>VLOOKUP(A79,系统!D:U,18,0)</f>
        <v>33</v>
      </c>
      <c r="AR79">
        <f t="shared" si="32"/>
        <v>0</v>
      </c>
      <c r="AS79">
        <f>手工!T79</f>
        <v>800</v>
      </c>
      <c r="AT79">
        <f>VLOOKUP(A79,系统!D:V,19,0)</f>
        <v>800</v>
      </c>
      <c r="AU79">
        <f t="shared" si="33"/>
        <v>0</v>
      </c>
      <c r="AW79">
        <f>手工!AD79</f>
        <v>0</v>
      </c>
      <c r="AX79">
        <f>VLOOKUP(A79,系统!D:X,21,0)</f>
        <v>0</v>
      </c>
      <c r="AY79">
        <f t="shared" si="34"/>
        <v>0</v>
      </c>
      <c r="AZ79">
        <f>手工!AE79</f>
        <v>0</v>
      </c>
      <c r="BA79">
        <f>VLOOKUP(A79,系统!D:Y,22,0)</f>
        <v>0</v>
      </c>
      <c r="BB79">
        <f t="shared" si="35"/>
        <v>0</v>
      </c>
      <c r="BC79">
        <f>手工!Y79</f>
        <v>0</v>
      </c>
      <c r="BD79">
        <f>VLOOKUP(A79,系统!D:AZ,49,0)</f>
        <v>0</v>
      </c>
      <c r="BE79">
        <f t="shared" si="36"/>
        <v>0</v>
      </c>
      <c r="BF79">
        <f>手工!AA79</f>
        <v>0</v>
      </c>
      <c r="BG79">
        <f>VLOOKUP(A79,系统!D:AY,48,0)</f>
        <v>0</v>
      </c>
      <c r="BH79">
        <f t="shared" si="37"/>
        <v>0</v>
      </c>
      <c r="BI79">
        <f>手工!Z79</f>
        <v>0</v>
      </c>
      <c r="BJ79">
        <f>VLOOKUP(A79,系统!D:AX,47,0)</f>
        <v>0</v>
      </c>
      <c r="BK79">
        <f t="shared" si="38"/>
        <v>0</v>
      </c>
      <c r="BL79">
        <f>手工!AF79</f>
        <v>3485</v>
      </c>
      <c r="BM79">
        <f>VLOOKUP(A79,系统!D:Z,23,0)</f>
        <v>3485</v>
      </c>
      <c r="BN79">
        <f t="shared" si="39"/>
        <v>0</v>
      </c>
    </row>
    <row r="80" spans="1:66">
      <c r="A80" s="5">
        <v>9000180</v>
      </c>
      <c r="B80" s="2" t="s">
        <v>397</v>
      </c>
      <c r="C80" s="2" t="s">
        <v>398</v>
      </c>
      <c r="D80">
        <f>手工!K80</f>
        <v>2412</v>
      </c>
      <c r="E80">
        <f>VLOOKUP(A80,系统!D:G,4,0)</f>
        <v>2412</v>
      </c>
      <c r="F80">
        <f t="shared" si="20"/>
        <v>0</v>
      </c>
      <c r="G80">
        <f>手工!J80</f>
        <v>0</v>
      </c>
      <c r="H80">
        <f>VLOOKUP(A80,系统!D:H,5,0)</f>
        <v>0</v>
      </c>
      <c r="I80">
        <f t="shared" si="21"/>
        <v>0</v>
      </c>
      <c r="J80">
        <f>手工!M80+手工!N80+手工!S80</f>
        <v>118.17</v>
      </c>
      <c r="K80">
        <f>VLOOKUP(A80,系统!D:I,6,0)</f>
        <v>118.17</v>
      </c>
      <c r="L80">
        <f t="shared" si="22"/>
        <v>0</v>
      </c>
      <c r="M80">
        <f>手工!L80</f>
        <v>0</v>
      </c>
      <c r="N80">
        <f>VLOOKUP(A80,系统!D:J,7,0)</f>
        <v>0</v>
      </c>
      <c r="O80">
        <f t="shared" si="23"/>
        <v>0</v>
      </c>
      <c r="P80">
        <f>手工!AB80</f>
        <v>0</v>
      </c>
      <c r="Q80">
        <f>VLOOKUP(A80,系统!D:K,8,0)</f>
        <v>0</v>
      </c>
      <c r="R80">
        <f t="shared" si="24"/>
        <v>0</v>
      </c>
      <c r="S80">
        <f>手工!AC80</f>
        <v>0</v>
      </c>
      <c r="T80">
        <f>VLOOKUP(A80,系统!D:L,9,0)</f>
        <v>0</v>
      </c>
      <c r="U80">
        <f t="shared" si="25"/>
        <v>0</v>
      </c>
      <c r="W80">
        <f>手工!P80</f>
        <v>0</v>
      </c>
      <c r="X80">
        <f>VLOOKUP(A80,系统!D:N,11,0)</f>
        <v>0</v>
      </c>
      <c r="Y80">
        <f t="shared" si="26"/>
        <v>0</v>
      </c>
      <c r="AA80">
        <f>手工!Q80</f>
        <v>0</v>
      </c>
      <c r="AB80">
        <f>VLOOKUP(A80,系统!D:P,13,0)</f>
        <v>0</v>
      </c>
      <c r="AC80">
        <f t="shared" si="27"/>
        <v>0</v>
      </c>
      <c r="AD80">
        <f>手工!R80</f>
        <v>0</v>
      </c>
      <c r="AE80">
        <f>VLOOKUP(A80,系统!D:Q,14,0)</f>
        <v>0</v>
      </c>
      <c r="AF80">
        <f t="shared" si="28"/>
        <v>0</v>
      </c>
      <c r="AG80">
        <f>手工!U80</f>
        <v>300</v>
      </c>
      <c r="AH80">
        <f>VLOOKUP(A80,系统!D:R,15,0)</f>
        <v>300</v>
      </c>
      <c r="AI80">
        <f t="shared" si="29"/>
        <v>0</v>
      </c>
      <c r="AJ80">
        <f>手工!V80</f>
        <v>300</v>
      </c>
      <c r="AK80">
        <f>VLOOKUP(A80,系统!D:S,16,0)</f>
        <v>300</v>
      </c>
      <c r="AL80">
        <f t="shared" si="30"/>
        <v>0</v>
      </c>
      <c r="AM80">
        <f>手工!O80</f>
        <v>0</v>
      </c>
      <c r="AN80">
        <f>VLOOKUP(A80,系统!D:T,17,0)</f>
        <v>0</v>
      </c>
      <c r="AO80">
        <f t="shared" si="31"/>
        <v>0</v>
      </c>
      <c r="AP80">
        <f>手工!W80</f>
        <v>33</v>
      </c>
      <c r="AQ80">
        <f>VLOOKUP(A80,系统!D:U,18,0)</f>
        <v>33</v>
      </c>
      <c r="AR80">
        <f t="shared" si="32"/>
        <v>0</v>
      </c>
      <c r="AS80">
        <f>手工!T80</f>
        <v>800</v>
      </c>
      <c r="AT80">
        <f>VLOOKUP(A80,系统!D:V,19,0)</f>
        <v>800</v>
      </c>
      <c r="AU80">
        <f t="shared" si="33"/>
        <v>0</v>
      </c>
      <c r="AW80">
        <f>手工!AD80</f>
        <v>0</v>
      </c>
      <c r="AX80">
        <f>VLOOKUP(A80,系统!D:X,21,0)</f>
        <v>0</v>
      </c>
      <c r="AY80">
        <f t="shared" si="34"/>
        <v>0</v>
      </c>
      <c r="AZ80">
        <f>手工!AE80</f>
        <v>0</v>
      </c>
      <c r="BA80">
        <f>VLOOKUP(A80,系统!D:Y,22,0)</f>
        <v>0</v>
      </c>
      <c r="BB80">
        <f t="shared" si="35"/>
        <v>0</v>
      </c>
      <c r="BC80">
        <f>手工!Y80</f>
        <v>0</v>
      </c>
      <c r="BD80">
        <f>VLOOKUP(A80,系统!D:AZ,49,0)</f>
        <v>0</v>
      </c>
      <c r="BE80">
        <f t="shared" si="36"/>
        <v>0</v>
      </c>
      <c r="BF80">
        <f>手工!AA80</f>
        <v>0</v>
      </c>
      <c r="BG80">
        <f>VLOOKUP(A80,系统!D:AY,48,0)</f>
        <v>0</v>
      </c>
      <c r="BH80">
        <f t="shared" si="37"/>
        <v>0</v>
      </c>
      <c r="BI80">
        <f>手工!Z80</f>
        <v>0</v>
      </c>
      <c r="BJ80">
        <f>VLOOKUP(A80,系统!D:AX,47,0)</f>
        <v>0</v>
      </c>
      <c r="BK80">
        <f t="shared" si="38"/>
        <v>0</v>
      </c>
      <c r="BL80">
        <f>手工!AF80</f>
        <v>3963.17</v>
      </c>
      <c r="BM80">
        <f>VLOOKUP(A80,系统!D:Z,23,0)</f>
        <v>3963.17</v>
      </c>
      <c r="BN80">
        <f t="shared" si="39"/>
        <v>0</v>
      </c>
    </row>
    <row r="81" spans="1:66">
      <c r="A81" s="5">
        <v>9000181</v>
      </c>
      <c r="B81" s="2" t="s">
        <v>401</v>
      </c>
      <c r="C81" s="2" t="s">
        <v>402</v>
      </c>
      <c r="D81">
        <f>手工!K81</f>
        <v>2052</v>
      </c>
      <c r="E81">
        <f>VLOOKUP(A81,系统!D:G,4,0)</f>
        <v>2052</v>
      </c>
      <c r="F81">
        <f t="shared" si="20"/>
        <v>0</v>
      </c>
      <c r="G81">
        <f>手工!J81</f>
        <v>0</v>
      </c>
      <c r="H81">
        <f>VLOOKUP(A81,系统!D:H,5,0)</f>
        <v>0</v>
      </c>
      <c r="I81">
        <f t="shared" si="21"/>
        <v>0</v>
      </c>
      <c r="J81">
        <f>手工!M81+手工!N81+手工!S81</f>
        <v>12</v>
      </c>
      <c r="K81">
        <f>VLOOKUP(A81,系统!D:I,6,0)</f>
        <v>12</v>
      </c>
      <c r="L81">
        <f t="shared" si="22"/>
        <v>0</v>
      </c>
      <c r="M81">
        <f>手工!L81</f>
        <v>0</v>
      </c>
      <c r="N81">
        <f>VLOOKUP(A81,系统!D:J,7,0)</f>
        <v>0</v>
      </c>
      <c r="O81">
        <f t="shared" si="23"/>
        <v>0</v>
      </c>
      <c r="P81">
        <f>手工!AB81</f>
        <v>0</v>
      </c>
      <c r="Q81">
        <f>VLOOKUP(A81,系统!D:K,8,0)</f>
        <v>0</v>
      </c>
      <c r="R81">
        <f t="shared" si="24"/>
        <v>0</v>
      </c>
      <c r="S81">
        <f>手工!AC81</f>
        <v>0</v>
      </c>
      <c r="T81">
        <f>VLOOKUP(A81,系统!D:L,9,0)</f>
        <v>0</v>
      </c>
      <c r="U81">
        <f t="shared" si="25"/>
        <v>0</v>
      </c>
      <c r="W81">
        <f>手工!P81</f>
        <v>0</v>
      </c>
      <c r="X81">
        <f>VLOOKUP(A81,系统!D:N,11,0)</f>
        <v>0</v>
      </c>
      <c r="Y81">
        <f t="shared" si="26"/>
        <v>0</v>
      </c>
      <c r="AA81">
        <f>手工!Q81</f>
        <v>0</v>
      </c>
      <c r="AB81">
        <f>VLOOKUP(A81,系统!D:P,13,0)</f>
        <v>0</v>
      </c>
      <c r="AC81">
        <f t="shared" si="27"/>
        <v>0</v>
      </c>
      <c r="AD81">
        <f>手工!R81</f>
        <v>0</v>
      </c>
      <c r="AE81">
        <f>VLOOKUP(A81,系统!D:Q,14,0)</f>
        <v>0</v>
      </c>
      <c r="AF81">
        <f t="shared" si="28"/>
        <v>0</v>
      </c>
      <c r="AG81">
        <f>手工!U81</f>
        <v>300</v>
      </c>
      <c r="AH81">
        <f>VLOOKUP(A81,系统!D:R,15,0)</f>
        <v>300</v>
      </c>
      <c r="AI81">
        <f t="shared" si="29"/>
        <v>0</v>
      </c>
      <c r="AJ81">
        <f>手工!V81</f>
        <v>300</v>
      </c>
      <c r="AK81">
        <f>VLOOKUP(A81,系统!D:S,16,0)</f>
        <v>300</v>
      </c>
      <c r="AL81">
        <f t="shared" si="30"/>
        <v>0</v>
      </c>
      <c r="AM81">
        <f>手工!O81</f>
        <v>0</v>
      </c>
      <c r="AN81">
        <f>VLOOKUP(A81,系统!D:T,17,0)</f>
        <v>0</v>
      </c>
      <c r="AO81">
        <f t="shared" si="31"/>
        <v>0</v>
      </c>
      <c r="AP81">
        <f>手工!W81</f>
        <v>33</v>
      </c>
      <c r="AQ81">
        <f>VLOOKUP(A81,系统!D:U,18,0)</f>
        <v>33</v>
      </c>
      <c r="AR81">
        <f t="shared" si="32"/>
        <v>0</v>
      </c>
      <c r="AS81">
        <f>手工!T81</f>
        <v>800</v>
      </c>
      <c r="AT81">
        <f>VLOOKUP(A81,系统!D:V,19,0)</f>
        <v>800</v>
      </c>
      <c r="AU81">
        <f t="shared" si="33"/>
        <v>0</v>
      </c>
      <c r="AW81">
        <f>手工!AD81</f>
        <v>0</v>
      </c>
      <c r="AX81">
        <f>VLOOKUP(A81,系统!D:X,21,0)</f>
        <v>0</v>
      </c>
      <c r="AY81">
        <f t="shared" si="34"/>
        <v>0</v>
      </c>
      <c r="AZ81">
        <f>手工!AE81</f>
        <v>0</v>
      </c>
      <c r="BA81">
        <f>VLOOKUP(A81,系统!D:Y,22,0)</f>
        <v>0</v>
      </c>
      <c r="BB81">
        <f t="shared" si="35"/>
        <v>0</v>
      </c>
      <c r="BC81">
        <f>手工!Y81</f>
        <v>0</v>
      </c>
      <c r="BD81">
        <f>VLOOKUP(A81,系统!D:AZ,49,0)</f>
        <v>0</v>
      </c>
      <c r="BE81">
        <f t="shared" si="36"/>
        <v>0</v>
      </c>
      <c r="BF81">
        <f>手工!AA81</f>
        <v>0</v>
      </c>
      <c r="BG81">
        <f>VLOOKUP(A81,系统!D:AY,48,0)</f>
        <v>0</v>
      </c>
      <c r="BH81">
        <f t="shared" si="37"/>
        <v>0</v>
      </c>
      <c r="BI81">
        <f>手工!Z81</f>
        <v>0</v>
      </c>
      <c r="BJ81">
        <f>VLOOKUP(A81,系统!D:AX,47,0)</f>
        <v>0</v>
      </c>
      <c r="BK81">
        <f t="shared" si="38"/>
        <v>0</v>
      </c>
      <c r="BL81">
        <f>手工!AF81</f>
        <v>3497</v>
      </c>
      <c r="BM81">
        <f>VLOOKUP(A81,系统!D:Z,23,0)</f>
        <v>3497</v>
      </c>
      <c r="BN81">
        <f t="shared" si="39"/>
        <v>0</v>
      </c>
    </row>
    <row r="82" spans="1:66">
      <c r="A82" s="5">
        <v>9000182</v>
      </c>
      <c r="B82" s="2" t="s">
        <v>405</v>
      </c>
      <c r="C82" s="2" t="s">
        <v>406</v>
      </c>
      <c r="D82">
        <f>手工!K82</f>
        <v>0</v>
      </c>
      <c r="E82">
        <f>VLOOKUP(A82,系统!D:G,4,0)</f>
        <v>0</v>
      </c>
      <c r="F82">
        <f t="shared" si="20"/>
        <v>0</v>
      </c>
      <c r="G82">
        <f>手工!J82</f>
        <v>4534</v>
      </c>
      <c r="H82">
        <f>VLOOKUP(A82,系统!D:H,5,0)</f>
        <v>4534</v>
      </c>
      <c r="I82">
        <f t="shared" si="21"/>
        <v>0</v>
      </c>
      <c r="J82">
        <f>手工!M82+手工!N82+手工!S82</f>
        <v>0</v>
      </c>
      <c r="K82">
        <f>VLOOKUP(A82,系统!D:I,6,0)</f>
        <v>0</v>
      </c>
      <c r="L82">
        <f t="shared" si="22"/>
        <v>0</v>
      </c>
      <c r="M82">
        <f>手工!L82</f>
        <v>0</v>
      </c>
      <c r="N82">
        <f>VLOOKUP(A82,系统!D:J,7,0)</f>
        <v>0</v>
      </c>
      <c r="O82">
        <f t="shared" si="23"/>
        <v>0</v>
      </c>
      <c r="P82">
        <f>手工!AB82</f>
        <v>0</v>
      </c>
      <c r="Q82">
        <f>VLOOKUP(A82,系统!D:K,8,0)</f>
        <v>0</v>
      </c>
      <c r="R82">
        <f t="shared" si="24"/>
        <v>0</v>
      </c>
      <c r="S82">
        <f>手工!AC82</f>
        <v>0</v>
      </c>
      <c r="T82">
        <f>VLOOKUP(A82,系统!D:L,9,0)</f>
        <v>0</v>
      </c>
      <c r="U82">
        <f t="shared" si="25"/>
        <v>0</v>
      </c>
      <c r="W82">
        <f>手工!P82</f>
        <v>0</v>
      </c>
      <c r="X82">
        <f>VLOOKUP(A82,系统!D:N,11,0)</f>
        <v>0</v>
      </c>
      <c r="Y82">
        <f t="shared" si="26"/>
        <v>0</v>
      </c>
      <c r="AA82">
        <f>手工!Q82</f>
        <v>0</v>
      </c>
      <c r="AB82">
        <f>VLOOKUP(A82,系统!D:P,13,0)</f>
        <v>0</v>
      </c>
      <c r="AC82">
        <f t="shared" si="27"/>
        <v>0</v>
      </c>
      <c r="AD82">
        <f>手工!R82</f>
        <v>0</v>
      </c>
      <c r="AE82">
        <f>VLOOKUP(A82,系统!D:Q,14,0)</f>
        <v>0</v>
      </c>
      <c r="AF82">
        <f t="shared" si="28"/>
        <v>0</v>
      </c>
      <c r="AG82">
        <f>手工!U82</f>
        <v>800</v>
      </c>
      <c r="AH82">
        <f>VLOOKUP(A82,系统!D:R,15,0)</f>
        <v>800</v>
      </c>
      <c r="AI82">
        <f t="shared" si="29"/>
        <v>0</v>
      </c>
      <c r="AJ82">
        <f>手工!V82</f>
        <v>300</v>
      </c>
      <c r="AK82">
        <f>VLOOKUP(A82,系统!D:S,16,0)</f>
        <v>300</v>
      </c>
      <c r="AL82">
        <f t="shared" si="30"/>
        <v>0</v>
      </c>
      <c r="AM82">
        <f>手工!O82</f>
        <v>0</v>
      </c>
      <c r="AN82">
        <f>VLOOKUP(A82,系统!D:T,17,0)</f>
        <v>0</v>
      </c>
      <c r="AO82">
        <f t="shared" si="31"/>
        <v>0</v>
      </c>
      <c r="AP82">
        <f>手工!W82</f>
        <v>33</v>
      </c>
      <c r="AQ82">
        <f>VLOOKUP(A82,系统!D:U,18,0)</f>
        <v>33</v>
      </c>
      <c r="AR82">
        <f t="shared" si="32"/>
        <v>0</v>
      </c>
      <c r="AS82">
        <f>手工!T82</f>
        <v>0</v>
      </c>
      <c r="AT82">
        <f>VLOOKUP(A82,系统!D:V,19,0)</f>
        <v>0</v>
      </c>
      <c r="AU82">
        <f t="shared" si="33"/>
        <v>0</v>
      </c>
      <c r="AW82">
        <f>手工!AD82</f>
        <v>0</v>
      </c>
      <c r="AX82">
        <f>VLOOKUP(A82,系统!D:X,21,0)</f>
        <v>0</v>
      </c>
      <c r="AY82">
        <f t="shared" si="34"/>
        <v>0</v>
      </c>
      <c r="AZ82">
        <f>手工!AE82</f>
        <v>0</v>
      </c>
      <c r="BA82">
        <f>VLOOKUP(A82,系统!D:Y,22,0)</f>
        <v>0</v>
      </c>
      <c r="BB82">
        <f t="shared" si="35"/>
        <v>0</v>
      </c>
      <c r="BC82">
        <f>手工!Y82</f>
        <v>0</v>
      </c>
      <c r="BD82">
        <f>VLOOKUP(A82,系统!D:AZ,49,0)</f>
        <v>0</v>
      </c>
      <c r="BE82">
        <f t="shared" si="36"/>
        <v>0</v>
      </c>
      <c r="BF82">
        <f>手工!AA82</f>
        <v>0</v>
      </c>
      <c r="BG82">
        <f>VLOOKUP(A82,系统!D:AY,48,0)</f>
        <v>0</v>
      </c>
      <c r="BH82">
        <f t="shared" si="37"/>
        <v>0</v>
      </c>
      <c r="BI82">
        <f>手工!Z82</f>
        <v>0</v>
      </c>
      <c r="BJ82">
        <f>VLOOKUP(A82,系统!D:AX,47,0)</f>
        <v>0</v>
      </c>
      <c r="BK82">
        <f t="shared" si="38"/>
        <v>0</v>
      </c>
      <c r="BL82">
        <f>手工!AF82</f>
        <v>5667</v>
      </c>
      <c r="BM82">
        <f>VLOOKUP(A82,系统!D:Z,23,0)</f>
        <v>5667</v>
      </c>
      <c r="BN82">
        <f t="shared" si="39"/>
        <v>0</v>
      </c>
    </row>
    <row r="83" spans="1:66">
      <c r="A83" s="5">
        <v>9000183</v>
      </c>
      <c r="B83" s="2" t="s">
        <v>409</v>
      </c>
      <c r="C83" s="2" t="s">
        <v>410</v>
      </c>
      <c r="D83">
        <f>手工!K83</f>
        <v>2052</v>
      </c>
      <c r="E83">
        <f>VLOOKUP(A83,系统!D:G,4,0)</f>
        <v>2052</v>
      </c>
      <c r="F83">
        <f t="shared" si="20"/>
        <v>0</v>
      </c>
      <c r="G83">
        <f>手工!J83</f>
        <v>0</v>
      </c>
      <c r="H83">
        <f>VLOOKUP(A83,系统!D:H,5,0)</f>
        <v>0</v>
      </c>
      <c r="I83">
        <f t="shared" si="21"/>
        <v>0</v>
      </c>
      <c r="J83">
        <f>手工!M83+手工!N83+手工!S83</f>
        <v>0</v>
      </c>
      <c r="K83">
        <f>VLOOKUP(A83,系统!D:I,6,0)</f>
        <v>0</v>
      </c>
      <c r="L83">
        <f t="shared" si="22"/>
        <v>0</v>
      </c>
      <c r="M83">
        <f>手工!L83</f>
        <v>0</v>
      </c>
      <c r="N83">
        <f>VLOOKUP(A83,系统!D:J,7,0)</f>
        <v>0</v>
      </c>
      <c r="O83">
        <f t="shared" si="23"/>
        <v>0</v>
      </c>
      <c r="P83">
        <f>手工!AB83</f>
        <v>0</v>
      </c>
      <c r="Q83">
        <f>VLOOKUP(A83,系统!D:K,8,0)</f>
        <v>0</v>
      </c>
      <c r="R83">
        <f t="shared" si="24"/>
        <v>0</v>
      </c>
      <c r="S83">
        <f>手工!AC83</f>
        <v>0</v>
      </c>
      <c r="T83">
        <f>VLOOKUP(A83,系统!D:L,9,0)</f>
        <v>0</v>
      </c>
      <c r="U83">
        <f t="shared" si="25"/>
        <v>0</v>
      </c>
      <c r="W83">
        <f>手工!P83</f>
        <v>0</v>
      </c>
      <c r="X83">
        <f>VLOOKUP(A83,系统!D:N,11,0)</f>
        <v>0</v>
      </c>
      <c r="Y83">
        <f t="shared" si="26"/>
        <v>0</v>
      </c>
      <c r="AA83">
        <f>手工!Q83</f>
        <v>0</v>
      </c>
      <c r="AB83">
        <f>VLOOKUP(A83,系统!D:P,13,0)</f>
        <v>0</v>
      </c>
      <c r="AC83">
        <f t="shared" si="27"/>
        <v>0</v>
      </c>
      <c r="AD83">
        <f>手工!R83</f>
        <v>0</v>
      </c>
      <c r="AE83">
        <f>VLOOKUP(A83,系统!D:Q,14,0)</f>
        <v>0</v>
      </c>
      <c r="AF83">
        <f t="shared" si="28"/>
        <v>0</v>
      </c>
      <c r="AG83">
        <f>手工!U83</f>
        <v>100</v>
      </c>
      <c r="AH83">
        <f>VLOOKUP(A83,系统!D:R,15,0)</f>
        <v>100</v>
      </c>
      <c r="AI83">
        <f t="shared" si="29"/>
        <v>0</v>
      </c>
      <c r="AJ83">
        <f>手工!V83</f>
        <v>300</v>
      </c>
      <c r="AK83">
        <f>VLOOKUP(A83,系统!D:S,16,0)</f>
        <v>300</v>
      </c>
      <c r="AL83">
        <f t="shared" si="30"/>
        <v>0</v>
      </c>
      <c r="AM83">
        <f>手工!O83</f>
        <v>700</v>
      </c>
      <c r="AN83">
        <f>VLOOKUP(A83,系统!D:T,17,0)</f>
        <v>700</v>
      </c>
      <c r="AO83">
        <f t="shared" si="31"/>
        <v>0</v>
      </c>
      <c r="AP83">
        <f>手工!W83</f>
        <v>33</v>
      </c>
      <c r="AQ83">
        <f>VLOOKUP(A83,系统!D:U,18,0)</f>
        <v>33</v>
      </c>
      <c r="AR83">
        <f t="shared" si="32"/>
        <v>0</v>
      </c>
      <c r="AS83">
        <f>手工!T83</f>
        <v>800</v>
      </c>
      <c r="AT83">
        <f>VLOOKUP(A83,系统!D:V,19,0)</f>
        <v>800</v>
      </c>
      <c r="AU83">
        <f t="shared" si="33"/>
        <v>0</v>
      </c>
      <c r="AW83">
        <f>手工!AD83</f>
        <v>243.31</v>
      </c>
      <c r="AX83">
        <f>VLOOKUP(A83,系统!D:X,21,0)</f>
        <v>243.31</v>
      </c>
      <c r="AY83">
        <f t="shared" si="34"/>
        <v>0</v>
      </c>
      <c r="AZ83">
        <f>手工!AE83</f>
        <v>0</v>
      </c>
      <c r="BA83">
        <f>VLOOKUP(A83,系统!D:Y,22,0)</f>
        <v>0</v>
      </c>
      <c r="BB83">
        <f t="shared" si="35"/>
        <v>0</v>
      </c>
      <c r="BC83">
        <f>手工!Y83</f>
        <v>0</v>
      </c>
      <c r="BD83">
        <f>VLOOKUP(A83,系统!D:AZ,49,0)</f>
        <v>0</v>
      </c>
      <c r="BE83">
        <f t="shared" si="36"/>
        <v>0</v>
      </c>
      <c r="BF83">
        <f>手工!AA83</f>
        <v>0</v>
      </c>
      <c r="BG83">
        <f>VLOOKUP(A83,系统!D:AY,48,0)</f>
        <v>0</v>
      </c>
      <c r="BH83">
        <f t="shared" si="37"/>
        <v>0</v>
      </c>
      <c r="BI83">
        <f>手工!Z83</f>
        <v>0</v>
      </c>
      <c r="BJ83">
        <f>VLOOKUP(A83,系统!D:AX,47,0)</f>
        <v>0</v>
      </c>
      <c r="BK83">
        <f t="shared" si="38"/>
        <v>0</v>
      </c>
      <c r="BL83">
        <f>手工!AF83</f>
        <v>4228.31</v>
      </c>
      <c r="BM83">
        <f>VLOOKUP(A83,系统!D:Z,23,0)</f>
        <v>4228.31</v>
      </c>
      <c r="BN83">
        <f t="shared" si="39"/>
        <v>0</v>
      </c>
    </row>
    <row r="84" spans="1:66">
      <c r="A84" s="5">
        <v>9000185</v>
      </c>
      <c r="B84" s="2" t="s">
        <v>413</v>
      </c>
      <c r="C84" s="2" t="s">
        <v>414</v>
      </c>
      <c r="D84">
        <f>手工!K84</f>
        <v>2412</v>
      </c>
      <c r="E84">
        <f>VLOOKUP(A84,系统!D:G,4,0)</f>
        <v>2412</v>
      </c>
      <c r="F84">
        <f t="shared" si="20"/>
        <v>0</v>
      </c>
      <c r="G84">
        <f>手工!J84</f>
        <v>0</v>
      </c>
      <c r="H84">
        <f>VLOOKUP(A84,系统!D:H,5,0)</f>
        <v>0</v>
      </c>
      <c r="I84">
        <f t="shared" si="21"/>
        <v>0</v>
      </c>
      <c r="J84">
        <f>手工!M84+手工!N84+手工!S84</f>
        <v>126</v>
      </c>
      <c r="K84">
        <f>VLOOKUP(A84,系统!D:I,6,0)</f>
        <v>126</v>
      </c>
      <c r="L84">
        <f t="shared" si="22"/>
        <v>0</v>
      </c>
      <c r="M84">
        <f>手工!L84</f>
        <v>0</v>
      </c>
      <c r="N84">
        <f>VLOOKUP(A84,系统!D:J,7,0)</f>
        <v>0</v>
      </c>
      <c r="O84">
        <f t="shared" si="23"/>
        <v>0</v>
      </c>
      <c r="P84">
        <f>手工!AB84</f>
        <v>0</v>
      </c>
      <c r="Q84">
        <f>VLOOKUP(A84,系统!D:K,8,0)</f>
        <v>0</v>
      </c>
      <c r="R84">
        <f t="shared" si="24"/>
        <v>0</v>
      </c>
      <c r="S84">
        <f>手工!AC84</f>
        <v>0</v>
      </c>
      <c r="T84">
        <f>VLOOKUP(A84,系统!D:L,9,0)</f>
        <v>0</v>
      </c>
      <c r="U84">
        <f t="shared" si="25"/>
        <v>0</v>
      </c>
      <c r="W84">
        <f>手工!P84</f>
        <v>0</v>
      </c>
      <c r="X84">
        <f>VLOOKUP(A84,系统!D:N,11,0)</f>
        <v>0</v>
      </c>
      <c r="Y84">
        <f t="shared" si="26"/>
        <v>0</v>
      </c>
      <c r="AA84">
        <f>手工!Q84</f>
        <v>0</v>
      </c>
      <c r="AB84">
        <f>VLOOKUP(A84,系统!D:P,13,0)</f>
        <v>0</v>
      </c>
      <c r="AC84">
        <f t="shared" si="27"/>
        <v>0</v>
      </c>
      <c r="AD84">
        <f>手工!R84</f>
        <v>0</v>
      </c>
      <c r="AE84">
        <f>VLOOKUP(A84,系统!D:Q,14,0)</f>
        <v>0</v>
      </c>
      <c r="AF84">
        <f t="shared" si="28"/>
        <v>0</v>
      </c>
      <c r="AG84">
        <f>手工!U84</f>
        <v>300</v>
      </c>
      <c r="AH84">
        <f>VLOOKUP(A84,系统!D:R,15,0)</f>
        <v>300</v>
      </c>
      <c r="AI84">
        <f t="shared" si="29"/>
        <v>0</v>
      </c>
      <c r="AJ84">
        <f>手工!V84</f>
        <v>300</v>
      </c>
      <c r="AK84">
        <f>VLOOKUP(A84,系统!D:S,16,0)</f>
        <v>300</v>
      </c>
      <c r="AL84">
        <f t="shared" si="30"/>
        <v>0</v>
      </c>
      <c r="AM84">
        <f>手工!O84</f>
        <v>0</v>
      </c>
      <c r="AN84">
        <f>VLOOKUP(A84,系统!D:T,17,0)</f>
        <v>0</v>
      </c>
      <c r="AO84">
        <f t="shared" si="31"/>
        <v>0</v>
      </c>
      <c r="AP84">
        <f>手工!W84</f>
        <v>33</v>
      </c>
      <c r="AQ84">
        <f>VLOOKUP(A84,系统!D:U,18,0)</f>
        <v>33</v>
      </c>
      <c r="AR84">
        <f t="shared" si="32"/>
        <v>0</v>
      </c>
      <c r="AS84">
        <f>手工!T84</f>
        <v>800</v>
      </c>
      <c r="AT84">
        <f>VLOOKUP(A84,系统!D:V,19,0)</f>
        <v>800</v>
      </c>
      <c r="AU84">
        <f t="shared" si="33"/>
        <v>0</v>
      </c>
      <c r="AW84">
        <f>手工!AD84</f>
        <v>0</v>
      </c>
      <c r="AX84">
        <f>VLOOKUP(A84,系统!D:X,21,0)</f>
        <v>0</v>
      </c>
      <c r="AY84">
        <f t="shared" si="34"/>
        <v>0</v>
      </c>
      <c r="AZ84">
        <f>手工!AE84</f>
        <v>0</v>
      </c>
      <c r="BA84">
        <f>VLOOKUP(A84,系统!D:Y,22,0)</f>
        <v>0</v>
      </c>
      <c r="BB84">
        <f t="shared" si="35"/>
        <v>0</v>
      </c>
      <c r="BC84">
        <f>手工!Y84</f>
        <v>0</v>
      </c>
      <c r="BD84">
        <f>VLOOKUP(A84,系统!D:AZ,49,0)</f>
        <v>0</v>
      </c>
      <c r="BE84">
        <f t="shared" si="36"/>
        <v>0</v>
      </c>
      <c r="BF84">
        <f>手工!AA84</f>
        <v>0</v>
      </c>
      <c r="BG84">
        <f>VLOOKUP(A84,系统!D:AY,48,0)</f>
        <v>0</v>
      </c>
      <c r="BH84">
        <f t="shared" si="37"/>
        <v>0</v>
      </c>
      <c r="BI84">
        <f>手工!Z84</f>
        <v>0</v>
      </c>
      <c r="BJ84">
        <f>VLOOKUP(A84,系统!D:AX,47,0)</f>
        <v>0</v>
      </c>
      <c r="BK84">
        <f t="shared" si="38"/>
        <v>0</v>
      </c>
      <c r="BL84">
        <f>手工!AF84</f>
        <v>3971</v>
      </c>
      <c r="BM84">
        <f>VLOOKUP(A84,系统!D:Z,23,0)</f>
        <v>3971</v>
      </c>
      <c r="BN84">
        <f t="shared" si="39"/>
        <v>0</v>
      </c>
    </row>
    <row r="85" spans="1:66">
      <c r="A85" s="5">
        <v>9000186</v>
      </c>
      <c r="B85" s="2" t="s">
        <v>418</v>
      </c>
      <c r="C85" s="2" t="s">
        <v>419</v>
      </c>
      <c r="D85">
        <f>手工!K85</f>
        <v>2412</v>
      </c>
      <c r="E85">
        <f>VLOOKUP(A85,系统!D:G,4,0)</f>
        <v>2412</v>
      </c>
      <c r="F85">
        <f t="shared" si="20"/>
        <v>0</v>
      </c>
      <c r="G85">
        <f>手工!J85</f>
        <v>0</v>
      </c>
      <c r="H85">
        <f>VLOOKUP(A85,系统!D:H,5,0)</f>
        <v>0</v>
      </c>
      <c r="I85">
        <f t="shared" si="21"/>
        <v>0</v>
      </c>
      <c r="J85">
        <f>手工!M85+手工!N85+手工!S85</f>
        <v>72</v>
      </c>
      <c r="K85">
        <f>VLOOKUP(A85,系统!D:I,6,0)</f>
        <v>72</v>
      </c>
      <c r="L85">
        <f t="shared" si="22"/>
        <v>0</v>
      </c>
      <c r="M85">
        <f>手工!L85</f>
        <v>0</v>
      </c>
      <c r="N85">
        <f>VLOOKUP(A85,系统!D:J,7,0)</f>
        <v>0</v>
      </c>
      <c r="O85">
        <f t="shared" si="23"/>
        <v>0</v>
      </c>
      <c r="P85">
        <f>手工!AB85</f>
        <v>0</v>
      </c>
      <c r="Q85">
        <f>VLOOKUP(A85,系统!D:K,8,0)</f>
        <v>0</v>
      </c>
      <c r="R85">
        <f t="shared" si="24"/>
        <v>0</v>
      </c>
      <c r="S85">
        <f>手工!AC85</f>
        <v>0</v>
      </c>
      <c r="T85">
        <f>VLOOKUP(A85,系统!D:L,9,0)</f>
        <v>0</v>
      </c>
      <c r="U85">
        <f t="shared" si="25"/>
        <v>0</v>
      </c>
      <c r="W85">
        <f>手工!P85</f>
        <v>0</v>
      </c>
      <c r="X85">
        <f>VLOOKUP(A85,系统!D:N,11,0)</f>
        <v>0</v>
      </c>
      <c r="Y85">
        <f t="shared" si="26"/>
        <v>0</v>
      </c>
      <c r="AA85">
        <f>手工!Q85</f>
        <v>0</v>
      </c>
      <c r="AB85">
        <f>VLOOKUP(A85,系统!D:P,13,0)</f>
        <v>0</v>
      </c>
      <c r="AC85">
        <f t="shared" si="27"/>
        <v>0</v>
      </c>
      <c r="AD85">
        <f>手工!R85</f>
        <v>0</v>
      </c>
      <c r="AE85">
        <f>VLOOKUP(A85,系统!D:Q,14,0)</f>
        <v>0</v>
      </c>
      <c r="AF85">
        <f t="shared" si="28"/>
        <v>0</v>
      </c>
      <c r="AG85">
        <f>手工!U85</f>
        <v>100</v>
      </c>
      <c r="AH85">
        <f>VLOOKUP(A85,系统!D:R,15,0)</f>
        <v>100</v>
      </c>
      <c r="AI85">
        <f t="shared" si="29"/>
        <v>0</v>
      </c>
      <c r="AJ85">
        <f>手工!V85</f>
        <v>300</v>
      </c>
      <c r="AK85">
        <f>VLOOKUP(A85,系统!D:S,16,0)</f>
        <v>300</v>
      </c>
      <c r="AL85">
        <f t="shared" si="30"/>
        <v>0</v>
      </c>
      <c r="AM85">
        <f>手工!O85</f>
        <v>0</v>
      </c>
      <c r="AN85">
        <f>VLOOKUP(A85,系统!D:T,17,0)</f>
        <v>0</v>
      </c>
      <c r="AO85">
        <f t="shared" si="31"/>
        <v>0</v>
      </c>
      <c r="AP85">
        <f>手工!W85</f>
        <v>33</v>
      </c>
      <c r="AQ85">
        <f>VLOOKUP(A85,系统!D:U,18,0)</f>
        <v>33</v>
      </c>
      <c r="AR85">
        <f t="shared" si="32"/>
        <v>0</v>
      </c>
      <c r="AS85">
        <f>手工!T85</f>
        <v>800</v>
      </c>
      <c r="AT85">
        <f>VLOOKUP(A85,系统!D:V,19,0)</f>
        <v>800</v>
      </c>
      <c r="AU85">
        <f t="shared" si="33"/>
        <v>0</v>
      </c>
      <c r="AW85">
        <f>手工!AD85</f>
        <v>1038.07</v>
      </c>
      <c r="AX85">
        <f>VLOOKUP(A85,系统!D:X,21,0)</f>
        <v>1038.07</v>
      </c>
      <c r="AY85">
        <f t="shared" si="34"/>
        <v>0</v>
      </c>
      <c r="AZ85">
        <f>手工!AE85</f>
        <v>0</v>
      </c>
      <c r="BA85">
        <f>VLOOKUP(A85,系统!D:Y,22,0)</f>
        <v>0</v>
      </c>
      <c r="BB85">
        <f t="shared" si="35"/>
        <v>0</v>
      </c>
      <c r="BC85">
        <f>手工!Y85</f>
        <v>0</v>
      </c>
      <c r="BD85">
        <f>VLOOKUP(A85,系统!D:AZ,49,0)</f>
        <v>0</v>
      </c>
      <c r="BE85">
        <f t="shared" si="36"/>
        <v>0</v>
      </c>
      <c r="BF85">
        <f>手工!AA85</f>
        <v>0</v>
      </c>
      <c r="BG85">
        <f>VLOOKUP(A85,系统!D:AY,48,0)</f>
        <v>0</v>
      </c>
      <c r="BH85">
        <f t="shared" si="37"/>
        <v>0</v>
      </c>
      <c r="BI85">
        <f>手工!Z85</f>
        <v>0</v>
      </c>
      <c r="BJ85">
        <f>VLOOKUP(A85,系统!D:AX,47,0)</f>
        <v>0</v>
      </c>
      <c r="BK85">
        <f t="shared" si="38"/>
        <v>0</v>
      </c>
      <c r="BL85">
        <f>手工!AF85</f>
        <v>4755.07</v>
      </c>
      <c r="BM85">
        <f>VLOOKUP(A85,系统!D:Z,23,0)</f>
        <v>4755.07</v>
      </c>
      <c r="BN85">
        <f t="shared" si="39"/>
        <v>0</v>
      </c>
    </row>
    <row r="86" spans="1:66">
      <c r="A86" s="5">
        <v>9000187</v>
      </c>
      <c r="B86" s="2" t="s">
        <v>422</v>
      </c>
      <c r="C86" s="2" t="s">
        <v>423</v>
      </c>
      <c r="D86">
        <f>手工!K86</f>
        <v>2124</v>
      </c>
      <c r="E86">
        <f>VLOOKUP(A86,系统!D:G,4,0)</f>
        <v>2124</v>
      </c>
      <c r="F86">
        <f t="shared" si="20"/>
        <v>0</v>
      </c>
      <c r="G86">
        <f>手工!J86</f>
        <v>0</v>
      </c>
      <c r="H86">
        <f>VLOOKUP(A86,系统!D:H,5,0)</f>
        <v>0</v>
      </c>
      <c r="I86">
        <f t="shared" si="21"/>
        <v>0</v>
      </c>
      <c r="J86">
        <f>手工!M86+手工!N86+手工!S86</f>
        <v>12</v>
      </c>
      <c r="K86">
        <f>VLOOKUP(A86,系统!D:I,6,0)</f>
        <v>12</v>
      </c>
      <c r="L86">
        <f t="shared" si="22"/>
        <v>0</v>
      </c>
      <c r="M86">
        <f>手工!L86</f>
        <v>0</v>
      </c>
      <c r="N86">
        <f>VLOOKUP(A86,系统!D:J,7,0)</f>
        <v>0</v>
      </c>
      <c r="O86">
        <f t="shared" si="23"/>
        <v>0</v>
      </c>
      <c r="P86">
        <f>手工!AB86</f>
        <v>0</v>
      </c>
      <c r="Q86">
        <f>VLOOKUP(A86,系统!D:K,8,0)</f>
        <v>0</v>
      </c>
      <c r="R86">
        <f t="shared" si="24"/>
        <v>0</v>
      </c>
      <c r="S86">
        <f>手工!AC86</f>
        <v>0</v>
      </c>
      <c r="T86">
        <f>VLOOKUP(A86,系统!D:L,9,0)</f>
        <v>0</v>
      </c>
      <c r="U86">
        <f t="shared" si="25"/>
        <v>0</v>
      </c>
      <c r="W86">
        <f>手工!P86</f>
        <v>0</v>
      </c>
      <c r="X86">
        <f>VLOOKUP(A86,系统!D:N,11,0)</f>
        <v>0</v>
      </c>
      <c r="Y86">
        <f t="shared" si="26"/>
        <v>0</v>
      </c>
      <c r="AA86">
        <f>手工!Q86</f>
        <v>0</v>
      </c>
      <c r="AB86">
        <f>VLOOKUP(A86,系统!D:P,13,0)</f>
        <v>0</v>
      </c>
      <c r="AC86">
        <f t="shared" si="27"/>
        <v>0</v>
      </c>
      <c r="AD86">
        <f>手工!R86</f>
        <v>0</v>
      </c>
      <c r="AE86">
        <f>VLOOKUP(A86,系统!D:Q,14,0)</f>
        <v>0</v>
      </c>
      <c r="AF86">
        <f t="shared" si="28"/>
        <v>0</v>
      </c>
      <c r="AG86">
        <f>手工!U86</f>
        <v>100</v>
      </c>
      <c r="AH86">
        <f>VLOOKUP(A86,系统!D:R,15,0)</f>
        <v>100</v>
      </c>
      <c r="AI86">
        <f t="shared" si="29"/>
        <v>0</v>
      </c>
      <c r="AJ86">
        <f>手工!V86</f>
        <v>300</v>
      </c>
      <c r="AK86">
        <f>VLOOKUP(A86,系统!D:S,16,0)</f>
        <v>300</v>
      </c>
      <c r="AL86">
        <f t="shared" si="30"/>
        <v>0</v>
      </c>
      <c r="AM86">
        <f>手工!O86</f>
        <v>0</v>
      </c>
      <c r="AN86">
        <f>VLOOKUP(A86,系统!D:T,17,0)</f>
        <v>0</v>
      </c>
      <c r="AO86">
        <f t="shared" si="31"/>
        <v>0</v>
      </c>
      <c r="AP86">
        <f>手工!W86</f>
        <v>33</v>
      </c>
      <c r="AQ86">
        <f>VLOOKUP(A86,系统!D:U,18,0)</f>
        <v>33</v>
      </c>
      <c r="AR86">
        <f t="shared" si="32"/>
        <v>0</v>
      </c>
      <c r="AS86">
        <f>手工!T86</f>
        <v>800</v>
      </c>
      <c r="AT86">
        <f>VLOOKUP(A86,系统!D:V,19,0)</f>
        <v>800</v>
      </c>
      <c r="AU86">
        <f t="shared" si="33"/>
        <v>0</v>
      </c>
      <c r="AW86">
        <f>手工!AD86</f>
        <v>40</v>
      </c>
      <c r="AX86">
        <f>VLOOKUP(A86,系统!D:X,21,0)</f>
        <v>40</v>
      </c>
      <c r="AY86">
        <f t="shared" si="34"/>
        <v>0</v>
      </c>
      <c r="AZ86">
        <f>手工!AE86</f>
        <v>0</v>
      </c>
      <c r="BA86">
        <f>VLOOKUP(A86,系统!D:Y,22,0)</f>
        <v>0</v>
      </c>
      <c r="BB86">
        <f t="shared" si="35"/>
        <v>0</v>
      </c>
      <c r="BC86">
        <f>手工!Y86</f>
        <v>0</v>
      </c>
      <c r="BD86">
        <f>VLOOKUP(A86,系统!D:AZ,49,0)</f>
        <v>0</v>
      </c>
      <c r="BE86">
        <f t="shared" si="36"/>
        <v>0</v>
      </c>
      <c r="BF86">
        <f>手工!AA86</f>
        <v>0</v>
      </c>
      <c r="BG86">
        <f>VLOOKUP(A86,系统!D:AY,48,0)</f>
        <v>0</v>
      </c>
      <c r="BH86">
        <f t="shared" si="37"/>
        <v>0</v>
      </c>
      <c r="BI86">
        <f>手工!Z86</f>
        <v>0</v>
      </c>
      <c r="BJ86">
        <f>VLOOKUP(A86,系统!D:AX,47,0)</f>
        <v>0</v>
      </c>
      <c r="BK86">
        <f t="shared" si="38"/>
        <v>0</v>
      </c>
      <c r="BL86">
        <f>手工!AF86</f>
        <v>3409</v>
      </c>
      <c r="BM86">
        <f>VLOOKUP(A86,系统!D:Z,23,0)</f>
        <v>3409</v>
      </c>
      <c r="BN86">
        <f t="shared" si="39"/>
        <v>0</v>
      </c>
    </row>
    <row r="87" spans="1:66">
      <c r="A87" s="5">
        <v>9000188</v>
      </c>
      <c r="B87" s="2" t="s">
        <v>426</v>
      </c>
      <c r="C87" s="2" t="s">
        <v>427</v>
      </c>
      <c r="D87">
        <f>手工!K87</f>
        <v>2484</v>
      </c>
      <c r="E87">
        <f>VLOOKUP(A87,系统!D:G,4,0)</f>
        <v>2484</v>
      </c>
      <c r="F87">
        <f t="shared" si="20"/>
        <v>0</v>
      </c>
      <c r="G87">
        <f>手工!J87</f>
        <v>0</v>
      </c>
      <c r="H87">
        <f>VLOOKUP(A87,系统!D:H,5,0)</f>
        <v>0</v>
      </c>
      <c r="I87">
        <f t="shared" si="21"/>
        <v>0</v>
      </c>
      <c r="J87">
        <f>手工!M87+手工!N87+手工!S87</f>
        <v>128.14</v>
      </c>
      <c r="K87">
        <f>VLOOKUP(A87,系统!D:I,6,0)</f>
        <v>128.14</v>
      </c>
      <c r="L87">
        <f t="shared" si="22"/>
        <v>0</v>
      </c>
      <c r="M87">
        <f>手工!L87</f>
        <v>0</v>
      </c>
      <c r="N87">
        <f>VLOOKUP(A87,系统!D:J,7,0)</f>
        <v>0</v>
      </c>
      <c r="O87">
        <f t="shared" si="23"/>
        <v>0</v>
      </c>
      <c r="P87">
        <f>手工!AB87</f>
        <v>0</v>
      </c>
      <c r="Q87">
        <f>VLOOKUP(A87,系统!D:K,8,0)</f>
        <v>0</v>
      </c>
      <c r="R87">
        <f t="shared" si="24"/>
        <v>0</v>
      </c>
      <c r="S87">
        <f>手工!AC87</f>
        <v>0</v>
      </c>
      <c r="T87">
        <f>VLOOKUP(A87,系统!D:L,9,0)</f>
        <v>0</v>
      </c>
      <c r="U87">
        <f t="shared" si="25"/>
        <v>0</v>
      </c>
      <c r="W87">
        <f>手工!P87</f>
        <v>0</v>
      </c>
      <c r="X87">
        <f>VLOOKUP(A87,系统!D:N,11,0)</f>
        <v>0</v>
      </c>
      <c r="Y87">
        <f t="shared" si="26"/>
        <v>0</v>
      </c>
      <c r="AA87">
        <f>手工!Q87</f>
        <v>0</v>
      </c>
      <c r="AB87">
        <f>VLOOKUP(A87,系统!D:P,13,0)</f>
        <v>0</v>
      </c>
      <c r="AC87">
        <f t="shared" si="27"/>
        <v>0</v>
      </c>
      <c r="AD87">
        <f>手工!R87</f>
        <v>0</v>
      </c>
      <c r="AE87">
        <f>VLOOKUP(A87,系统!D:Q,14,0)</f>
        <v>0</v>
      </c>
      <c r="AF87">
        <f t="shared" si="28"/>
        <v>0</v>
      </c>
      <c r="AG87">
        <f>手工!U87</f>
        <v>300</v>
      </c>
      <c r="AH87">
        <f>VLOOKUP(A87,系统!D:R,15,0)</f>
        <v>300</v>
      </c>
      <c r="AI87">
        <f t="shared" si="29"/>
        <v>0</v>
      </c>
      <c r="AJ87">
        <f>手工!V87</f>
        <v>300</v>
      </c>
      <c r="AK87">
        <f>VLOOKUP(A87,系统!D:S,16,0)</f>
        <v>300</v>
      </c>
      <c r="AL87">
        <f t="shared" si="30"/>
        <v>0</v>
      </c>
      <c r="AM87">
        <f>手工!O87</f>
        <v>0</v>
      </c>
      <c r="AN87">
        <f>VLOOKUP(A87,系统!D:T,17,0)</f>
        <v>0</v>
      </c>
      <c r="AO87">
        <f t="shared" si="31"/>
        <v>0</v>
      </c>
      <c r="AP87">
        <f>手工!W87</f>
        <v>33</v>
      </c>
      <c r="AQ87">
        <f>VLOOKUP(A87,系统!D:U,18,0)</f>
        <v>33</v>
      </c>
      <c r="AR87">
        <f t="shared" si="32"/>
        <v>0</v>
      </c>
      <c r="AS87">
        <f>手工!T87</f>
        <v>800</v>
      </c>
      <c r="AT87">
        <f>VLOOKUP(A87,系统!D:V,19,0)</f>
        <v>800</v>
      </c>
      <c r="AU87">
        <f t="shared" si="33"/>
        <v>0</v>
      </c>
      <c r="AW87">
        <f>手工!AD87</f>
        <v>0</v>
      </c>
      <c r="AX87">
        <f>VLOOKUP(A87,系统!D:X,21,0)</f>
        <v>0</v>
      </c>
      <c r="AY87">
        <f t="shared" si="34"/>
        <v>0</v>
      </c>
      <c r="AZ87">
        <f>手工!AE87</f>
        <v>0</v>
      </c>
      <c r="BA87">
        <f>VLOOKUP(A87,系统!D:Y,22,0)</f>
        <v>0</v>
      </c>
      <c r="BB87">
        <f t="shared" si="35"/>
        <v>0</v>
      </c>
      <c r="BC87">
        <f>手工!Y87</f>
        <v>0</v>
      </c>
      <c r="BD87">
        <f>VLOOKUP(A87,系统!D:AZ,49,0)</f>
        <v>0</v>
      </c>
      <c r="BE87">
        <f t="shared" si="36"/>
        <v>0</v>
      </c>
      <c r="BF87">
        <f>手工!AA87</f>
        <v>0</v>
      </c>
      <c r="BG87">
        <f>VLOOKUP(A87,系统!D:AY,48,0)</f>
        <v>0</v>
      </c>
      <c r="BH87">
        <f t="shared" si="37"/>
        <v>0</v>
      </c>
      <c r="BI87">
        <f>手工!Z87</f>
        <v>0</v>
      </c>
      <c r="BJ87">
        <f>VLOOKUP(A87,系统!D:AX,47,0)</f>
        <v>0</v>
      </c>
      <c r="BK87">
        <f t="shared" si="38"/>
        <v>0</v>
      </c>
      <c r="BL87">
        <f>手工!AF87</f>
        <v>4045.14</v>
      </c>
      <c r="BM87">
        <f>VLOOKUP(A87,系统!D:Z,23,0)</f>
        <v>4045.14</v>
      </c>
      <c r="BN87">
        <f t="shared" si="39"/>
        <v>0</v>
      </c>
    </row>
    <row r="88" spans="1:66">
      <c r="A88" s="5">
        <v>9000189</v>
      </c>
      <c r="B88" s="2" t="s">
        <v>430</v>
      </c>
      <c r="C88" s="2" t="s">
        <v>431</v>
      </c>
      <c r="D88">
        <f>手工!K88</f>
        <v>1836</v>
      </c>
      <c r="E88">
        <f>VLOOKUP(A88,系统!D:G,4,0)</f>
        <v>1836</v>
      </c>
      <c r="F88">
        <f t="shared" si="20"/>
        <v>0</v>
      </c>
      <c r="G88">
        <f>手工!J88</f>
        <v>0</v>
      </c>
      <c r="H88">
        <f>VLOOKUP(A88,系统!D:H,5,0)</f>
        <v>0</v>
      </c>
      <c r="I88">
        <f t="shared" si="21"/>
        <v>0</v>
      </c>
      <c r="J88">
        <f>手工!M88+手工!N88+手工!S88</f>
        <v>72</v>
      </c>
      <c r="K88">
        <f>VLOOKUP(A88,系统!D:I,6,0)</f>
        <v>72</v>
      </c>
      <c r="L88">
        <f t="shared" si="22"/>
        <v>0</v>
      </c>
      <c r="M88">
        <f>手工!L88</f>
        <v>0</v>
      </c>
      <c r="N88">
        <f>VLOOKUP(A88,系统!D:J,7,0)</f>
        <v>0</v>
      </c>
      <c r="O88">
        <f t="shared" si="23"/>
        <v>0</v>
      </c>
      <c r="P88">
        <f>手工!AB88</f>
        <v>0</v>
      </c>
      <c r="Q88">
        <f>VLOOKUP(A88,系统!D:K,8,0)</f>
        <v>0</v>
      </c>
      <c r="R88">
        <f t="shared" si="24"/>
        <v>0</v>
      </c>
      <c r="S88">
        <f>手工!AC88</f>
        <v>0</v>
      </c>
      <c r="T88">
        <f>VLOOKUP(A88,系统!D:L,9,0)</f>
        <v>0</v>
      </c>
      <c r="U88">
        <f t="shared" si="25"/>
        <v>0</v>
      </c>
      <c r="W88">
        <f>手工!P88</f>
        <v>0</v>
      </c>
      <c r="X88">
        <f>VLOOKUP(A88,系统!D:N,11,0)</f>
        <v>0</v>
      </c>
      <c r="Y88">
        <f t="shared" si="26"/>
        <v>0</v>
      </c>
      <c r="AA88">
        <f>手工!Q88</f>
        <v>0</v>
      </c>
      <c r="AB88">
        <f>VLOOKUP(A88,系统!D:P,13,0)</f>
        <v>0</v>
      </c>
      <c r="AC88">
        <f t="shared" si="27"/>
        <v>0</v>
      </c>
      <c r="AD88">
        <f>手工!R88</f>
        <v>0</v>
      </c>
      <c r="AE88">
        <f>VLOOKUP(A88,系统!D:Q,14,0)</f>
        <v>0</v>
      </c>
      <c r="AF88">
        <f t="shared" si="28"/>
        <v>0</v>
      </c>
      <c r="AG88">
        <f>手工!U88</f>
        <v>100</v>
      </c>
      <c r="AH88">
        <f>VLOOKUP(A88,系统!D:R,15,0)</f>
        <v>100</v>
      </c>
      <c r="AI88">
        <f t="shared" si="29"/>
        <v>0</v>
      </c>
      <c r="AJ88">
        <f>手工!V88</f>
        <v>300</v>
      </c>
      <c r="AK88">
        <f>VLOOKUP(A88,系统!D:S,16,0)</f>
        <v>300</v>
      </c>
      <c r="AL88">
        <f t="shared" si="30"/>
        <v>0</v>
      </c>
      <c r="AM88">
        <f>手工!O88</f>
        <v>0</v>
      </c>
      <c r="AN88">
        <f>VLOOKUP(A88,系统!D:T,17,0)</f>
        <v>0</v>
      </c>
      <c r="AO88">
        <f t="shared" si="31"/>
        <v>0</v>
      </c>
      <c r="AP88">
        <f>手工!W88</f>
        <v>33</v>
      </c>
      <c r="AQ88">
        <f>VLOOKUP(A88,系统!D:U,18,0)</f>
        <v>33</v>
      </c>
      <c r="AR88">
        <f t="shared" si="32"/>
        <v>0</v>
      </c>
      <c r="AS88">
        <f>手工!T88</f>
        <v>800</v>
      </c>
      <c r="AT88">
        <f>VLOOKUP(A88,系统!D:V,19,0)</f>
        <v>800</v>
      </c>
      <c r="AU88">
        <f t="shared" si="33"/>
        <v>0</v>
      </c>
      <c r="AW88">
        <f>手工!AD88</f>
        <v>928.54</v>
      </c>
      <c r="AX88">
        <f>VLOOKUP(A88,系统!D:X,21,0)</f>
        <v>928.54</v>
      </c>
      <c r="AY88">
        <f t="shared" si="34"/>
        <v>0</v>
      </c>
      <c r="AZ88">
        <f>手工!AE88</f>
        <v>0</v>
      </c>
      <c r="BA88">
        <f>VLOOKUP(A88,系统!D:Y,22,0)</f>
        <v>0</v>
      </c>
      <c r="BB88">
        <f t="shared" si="35"/>
        <v>0</v>
      </c>
      <c r="BC88">
        <f>手工!Y88</f>
        <v>0</v>
      </c>
      <c r="BD88">
        <f>VLOOKUP(A88,系统!D:AZ,49,0)</f>
        <v>0</v>
      </c>
      <c r="BE88">
        <f t="shared" si="36"/>
        <v>0</v>
      </c>
      <c r="BF88">
        <f>手工!AA88</f>
        <v>0</v>
      </c>
      <c r="BG88">
        <f>VLOOKUP(A88,系统!D:AY,48,0)</f>
        <v>0</v>
      </c>
      <c r="BH88">
        <f t="shared" si="37"/>
        <v>0</v>
      </c>
      <c r="BI88">
        <f>手工!Z88</f>
        <v>0</v>
      </c>
      <c r="BJ88">
        <f>VLOOKUP(A88,系统!D:AX,47,0)</f>
        <v>0</v>
      </c>
      <c r="BK88">
        <f t="shared" si="38"/>
        <v>0</v>
      </c>
      <c r="BL88">
        <f>手工!AF88</f>
        <v>4069.54</v>
      </c>
      <c r="BM88">
        <f>VLOOKUP(A88,系统!D:Z,23,0)</f>
        <v>4069.54</v>
      </c>
      <c r="BN88">
        <f t="shared" si="39"/>
        <v>0</v>
      </c>
    </row>
    <row r="89" spans="1:66">
      <c r="A89" s="5">
        <v>9000190</v>
      </c>
      <c r="B89" s="2" t="s">
        <v>434</v>
      </c>
      <c r="C89" s="2" t="s">
        <v>435</v>
      </c>
      <c r="D89">
        <f>手工!K89</f>
        <v>1836</v>
      </c>
      <c r="E89">
        <f>VLOOKUP(A89,系统!D:G,4,0)</f>
        <v>1836</v>
      </c>
      <c r="F89">
        <f t="shared" si="20"/>
        <v>0</v>
      </c>
      <c r="G89">
        <f>手工!J89</f>
        <v>0</v>
      </c>
      <c r="H89">
        <f>VLOOKUP(A89,系统!D:H,5,0)</f>
        <v>0</v>
      </c>
      <c r="I89">
        <f t="shared" si="21"/>
        <v>0</v>
      </c>
      <c r="J89">
        <f>手工!M89+手工!N89+手工!S89</f>
        <v>338.12</v>
      </c>
      <c r="K89">
        <f>VLOOKUP(A89,系统!D:I,6,0)</f>
        <v>338.12</v>
      </c>
      <c r="L89">
        <f t="shared" si="22"/>
        <v>0</v>
      </c>
      <c r="M89">
        <f>手工!L89</f>
        <v>0</v>
      </c>
      <c r="N89">
        <f>VLOOKUP(A89,系统!D:J,7,0)</f>
        <v>0</v>
      </c>
      <c r="O89">
        <f t="shared" si="23"/>
        <v>0</v>
      </c>
      <c r="P89">
        <f>手工!AB89</f>
        <v>0</v>
      </c>
      <c r="Q89">
        <f>VLOOKUP(A89,系统!D:K,8,0)</f>
        <v>0</v>
      </c>
      <c r="R89">
        <f t="shared" si="24"/>
        <v>0</v>
      </c>
      <c r="S89">
        <f>手工!AC89</f>
        <v>0</v>
      </c>
      <c r="T89">
        <f>VLOOKUP(A89,系统!D:L,9,0)</f>
        <v>0</v>
      </c>
      <c r="U89">
        <f t="shared" si="25"/>
        <v>0</v>
      </c>
      <c r="W89">
        <f>手工!P89</f>
        <v>0</v>
      </c>
      <c r="X89">
        <f>VLOOKUP(A89,系统!D:N,11,0)</f>
        <v>0</v>
      </c>
      <c r="Y89">
        <f t="shared" si="26"/>
        <v>0</v>
      </c>
      <c r="AA89">
        <f>手工!Q89</f>
        <v>0</v>
      </c>
      <c r="AB89">
        <f>VLOOKUP(A89,系统!D:P,13,0)</f>
        <v>0</v>
      </c>
      <c r="AC89">
        <f t="shared" si="27"/>
        <v>0</v>
      </c>
      <c r="AD89">
        <f>手工!R89</f>
        <v>0</v>
      </c>
      <c r="AE89">
        <f>VLOOKUP(A89,系统!D:Q,14,0)</f>
        <v>0</v>
      </c>
      <c r="AF89">
        <f t="shared" si="28"/>
        <v>0</v>
      </c>
      <c r="AG89">
        <f>手工!U89</f>
        <v>100</v>
      </c>
      <c r="AH89">
        <f>VLOOKUP(A89,系统!D:R,15,0)</f>
        <v>100</v>
      </c>
      <c r="AI89">
        <f t="shared" si="29"/>
        <v>0</v>
      </c>
      <c r="AJ89">
        <f>手工!V89</f>
        <v>300</v>
      </c>
      <c r="AK89">
        <f>VLOOKUP(A89,系统!D:S,16,0)</f>
        <v>300</v>
      </c>
      <c r="AL89">
        <f t="shared" si="30"/>
        <v>0</v>
      </c>
      <c r="AM89">
        <f>手工!O89</f>
        <v>0</v>
      </c>
      <c r="AN89">
        <f>VLOOKUP(A89,系统!D:T,17,0)</f>
        <v>0</v>
      </c>
      <c r="AO89">
        <f t="shared" si="31"/>
        <v>0</v>
      </c>
      <c r="AP89">
        <f>手工!W89</f>
        <v>33</v>
      </c>
      <c r="AQ89">
        <f>VLOOKUP(A89,系统!D:U,18,0)</f>
        <v>33</v>
      </c>
      <c r="AR89">
        <f t="shared" si="32"/>
        <v>0</v>
      </c>
      <c r="AS89">
        <f>手工!T89</f>
        <v>800</v>
      </c>
      <c r="AT89">
        <f>VLOOKUP(A89,系统!D:V,19,0)</f>
        <v>800</v>
      </c>
      <c r="AU89">
        <f t="shared" si="33"/>
        <v>0</v>
      </c>
      <c r="AW89">
        <f>手工!AD89</f>
        <v>0</v>
      </c>
      <c r="AX89">
        <f>VLOOKUP(A89,系统!D:X,21,0)</f>
        <v>0</v>
      </c>
      <c r="AY89">
        <f t="shared" si="34"/>
        <v>0</v>
      </c>
      <c r="AZ89">
        <f>手工!AE89</f>
        <v>0</v>
      </c>
      <c r="BA89">
        <f>VLOOKUP(A89,系统!D:Y,22,0)</f>
        <v>0</v>
      </c>
      <c r="BB89">
        <f t="shared" si="35"/>
        <v>0</v>
      </c>
      <c r="BC89">
        <f>手工!Y89</f>
        <v>0</v>
      </c>
      <c r="BD89">
        <f>VLOOKUP(A89,系统!D:AZ,49,0)</f>
        <v>0</v>
      </c>
      <c r="BE89">
        <f t="shared" si="36"/>
        <v>0</v>
      </c>
      <c r="BF89">
        <f>手工!AA89</f>
        <v>0</v>
      </c>
      <c r="BG89">
        <f>VLOOKUP(A89,系统!D:AY,48,0)</f>
        <v>0</v>
      </c>
      <c r="BH89">
        <f t="shared" si="37"/>
        <v>0</v>
      </c>
      <c r="BI89">
        <f>手工!Z89</f>
        <v>0</v>
      </c>
      <c r="BJ89">
        <f>VLOOKUP(A89,系统!D:AX,47,0)</f>
        <v>0</v>
      </c>
      <c r="BK89">
        <f t="shared" si="38"/>
        <v>0</v>
      </c>
      <c r="BL89">
        <f>手工!AF89</f>
        <v>3407.12</v>
      </c>
      <c r="BM89">
        <f>VLOOKUP(A89,系统!D:Z,23,0)</f>
        <v>3407.12</v>
      </c>
      <c r="BN89">
        <f t="shared" si="39"/>
        <v>0</v>
      </c>
    </row>
    <row r="90" spans="1:66">
      <c r="A90" s="5">
        <v>9000193</v>
      </c>
      <c r="B90" s="2" t="s">
        <v>438</v>
      </c>
      <c r="C90" s="2" t="s">
        <v>439</v>
      </c>
      <c r="D90">
        <f>手工!K90</f>
        <v>2124</v>
      </c>
      <c r="E90">
        <f>VLOOKUP(A90,系统!D:G,4,0)</f>
        <v>2124</v>
      </c>
      <c r="F90">
        <f t="shared" si="20"/>
        <v>0</v>
      </c>
      <c r="G90">
        <f>手工!J90</f>
        <v>0</v>
      </c>
      <c r="H90">
        <f>VLOOKUP(A90,系统!D:H,5,0)</f>
        <v>0</v>
      </c>
      <c r="I90">
        <f t="shared" si="21"/>
        <v>0</v>
      </c>
      <c r="J90">
        <f>手工!M90+手工!N90+手工!S90</f>
        <v>64</v>
      </c>
      <c r="K90">
        <f>VLOOKUP(A90,系统!D:I,6,0)</f>
        <v>64</v>
      </c>
      <c r="L90">
        <f t="shared" si="22"/>
        <v>0</v>
      </c>
      <c r="M90">
        <f>手工!L90</f>
        <v>0</v>
      </c>
      <c r="N90">
        <f>VLOOKUP(A90,系统!D:J,7,0)</f>
        <v>0</v>
      </c>
      <c r="O90">
        <f t="shared" si="23"/>
        <v>0</v>
      </c>
      <c r="P90">
        <f>手工!AB90</f>
        <v>100</v>
      </c>
      <c r="Q90">
        <f>VLOOKUP(A90,系统!D:K,8,0)</f>
        <v>100</v>
      </c>
      <c r="R90">
        <f t="shared" si="24"/>
        <v>0</v>
      </c>
      <c r="S90">
        <f>手工!AC90</f>
        <v>120</v>
      </c>
      <c r="T90">
        <f>VLOOKUP(A90,系统!D:L,9,0)</f>
        <v>120</v>
      </c>
      <c r="U90">
        <f t="shared" si="25"/>
        <v>0</v>
      </c>
      <c r="W90">
        <f>手工!P90</f>
        <v>0</v>
      </c>
      <c r="X90">
        <f>VLOOKUP(A90,系统!D:N,11,0)</f>
        <v>0</v>
      </c>
      <c r="Y90">
        <f t="shared" si="26"/>
        <v>0</v>
      </c>
      <c r="AA90">
        <f>手工!Q90</f>
        <v>0</v>
      </c>
      <c r="AB90">
        <f>VLOOKUP(A90,系统!D:P,13,0)</f>
        <v>0</v>
      </c>
      <c r="AC90">
        <f t="shared" si="27"/>
        <v>0</v>
      </c>
      <c r="AD90">
        <f>手工!R90</f>
        <v>0</v>
      </c>
      <c r="AE90">
        <f>VLOOKUP(A90,系统!D:Q,14,0)</f>
        <v>0</v>
      </c>
      <c r="AF90">
        <f t="shared" si="28"/>
        <v>0</v>
      </c>
      <c r="AG90">
        <f>手工!U90</f>
        <v>300</v>
      </c>
      <c r="AH90">
        <f>VLOOKUP(A90,系统!D:R,15,0)</f>
        <v>300</v>
      </c>
      <c r="AI90">
        <f t="shared" si="29"/>
        <v>0</v>
      </c>
      <c r="AJ90">
        <f>手工!V90</f>
        <v>300</v>
      </c>
      <c r="AK90">
        <f>VLOOKUP(A90,系统!D:S,16,0)</f>
        <v>300</v>
      </c>
      <c r="AL90">
        <f t="shared" si="30"/>
        <v>0</v>
      </c>
      <c r="AM90">
        <f>手工!O90</f>
        <v>0</v>
      </c>
      <c r="AN90">
        <f>VLOOKUP(A90,系统!D:T,17,0)</f>
        <v>0</v>
      </c>
      <c r="AO90">
        <f t="shared" si="31"/>
        <v>0</v>
      </c>
      <c r="AP90">
        <f>手工!W90</f>
        <v>33</v>
      </c>
      <c r="AQ90">
        <f>VLOOKUP(A90,系统!D:U,18,0)</f>
        <v>33</v>
      </c>
      <c r="AR90">
        <f t="shared" si="32"/>
        <v>0</v>
      </c>
      <c r="AS90">
        <f>手工!T90</f>
        <v>800</v>
      </c>
      <c r="AT90">
        <f>VLOOKUP(A90,系统!D:V,19,0)</f>
        <v>800</v>
      </c>
      <c r="AU90">
        <f t="shared" si="33"/>
        <v>0</v>
      </c>
      <c r="AW90">
        <f>手工!AD90</f>
        <v>66</v>
      </c>
      <c r="AX90">
        <f>VLOOKUP(A90,系统!D:X,21,0)</f>
        <v>66</v>
      </c>
      <c r="AY90">
        <f t="shared" si="34"/>
        <v>0</v>
      </c>
      <c r="AZ90">
        <f>手工!AE90</f>
        <v>0</v>
      </c>
      <c r="BA90">
        <f>VLOOKUP(A90,系统!D:Y,22,0)</f>
        <v>0</v>
      </c>
      <c r="BB90">
        <f t="shared" si="35"/>
        <v>0</v>
      </c>
      <c r="BC90">
        <f>手工!Y90</f>
        <v>0</v>
      </c>
      <c r="BD90">
        <f>VLOOKUP(A90,系统!D:AZ,49,0)</f>
        <v>0</v>
      </c>
      <c r="BE90">
        <f t="shared" si="36"/>
        <v>0</v>
      </c>
      <c r="BF90">
        <f>手工!AA90</f>
        <v>0</v>
      </c>
      <c r="BG90">
        <f>VLOOKUP(A90,系统!D:AY,48,0)</f>
        <v>0</v>
      </c>
      <c r="BH90">
        <f t="shared" si="37"/>
        <v>0</v>
      </c>
      <c r="BI90">
        <f>手工!Z90</f>
        <v>0</v>
      </c>
      <c r="BJ90">
        <f>VLOOKUP(A90,系统!D:AX,47,0)</f>
        <v>0</v>
      </c>
      <c r="BK90">
        <f t="shared" si="38"/>
        <v>0</v>
      </c>
      <c r="BL90">
        <f>手工!AF90</f>
        <v>3907</v>
      </c>
      <c r="BM90">
        <f>VLOOKUP(A90,系统!D:Z,23,0)</f>
        <v>3907</v>
      </c>
      <c r="BN90">
        <f t="shared" si="39"/>
        <v>0</v>
      </c>
    </row>
    <row r="91" spans="1:66">
      <c r="A91" s="5">
        <v>9000194</v>
      </c>
      <c r="B91" s="2" t="s">
        <v>442</v>
      </c>
      <c r="C91" s="2" t="s">
        <v>443</v>
      </c>
      <c r="D91">
        <f>手工!K91</f>
        <v>2124</v>
      </c>
      <c r="E91">
        <f>VLOOKUP(A91,系统!D:G,4,0)</f>
        <v>2124</v>
      </c>
      <c r="F91">
        <f t="shared" si="20"/>
        <v>0</v>
      </c>
      <c r="G91">
        <f>手工!J91</f>
        <v>0</v>
      </c>
      <c r="H91">
        <f>VLOOKUP(A91,系统!D:H,5,0)</f>
        <v>0</v>
      </c>
      <c r="I91">
        <f t="shared" si="21"/>
        <v>0</v>
      </c>
      <c r="J91">
        <f>手工!M91+手工!N91+手工!S91</f>
        <v>40</v>
      </c>
      <c r="K91">
        <f>VLOOKUP(A91,系统!D:I,6,0)</f>
        <v>40</v>
      </c>
      <c r="L91">
        <f t="shared" si="22"/>
        <v>0</v>
      </c>
      <c r="M91">
        <f>手工!L91</f>
        <v>0</v>
      </c>
      <c r="N91">
        <f>VLOOKUP(A91,系统!D:J,7,0)</f>
        <v>0</v>
      </c>
      <c r="O91">
        <f t="shared" si="23"/>
        <v>0</v>
      </c>
      <c r="P91">
        <f>手工!AB91</f>
        <v>60</v>
      </c>
      <c r="Q91">
        <f>VLOOKUP(A91,系统!D:K,8,0)</f>
        <v>60</v>
      </c>
      <c r="R91">
        <f t="shared" si="24"/>
        <v>0</v>
      </c>
      <c r="S91">
        <f>手工!AC91</f>
        <v>0</v>
      </c>
      <c r="T91">
        <f>VLOOKUP(A91,系统!D:L,9,0)</f>
        <v>0</v>
      </c>
      <c r="U91">
        <f t="shared" si="25"/>
        <v>0</v>
      </c>
      <c r="W91">
        <f>手工!P91</f>
        <v>0</v>
      </c>
      <c r="X91">
        <f>VLOOKUP(A91,系统!D:N,11,0)</f>
        <v>0</v>
      </c>
      <c r="Y91">
        <f t="shared" si="26"/>
        <v>0</v>
      </c>
      <c r="AA91">
        <f>手工!Q91</f>
        <v>0</v>
      </c>
      <c r="AB91">
        <f>VLOOKUP(A91,系统!D:P,13,0)</f>
        <v>0</v>
      </c>
      <c r="AC91">
        <f t="shared" si="27"/>
        <v>0</v>
      </c>
      <c r="AD91">
        <f>手工!R91</f>
        <v>0</v>
      </c>
      <c r="AE91">
        <f>VLOOKUP(A91,系统!D:Q,14,0)</f>
        <v>0</v>
      </c>
      <c r="AF91">
        <f t="shared" si="28"/>
        <v>0</v>
      </c>
      <c r="AG91">
        <f>手工!U91</f>
        <v>300</v>
      </c>
      <c r="AH91">
        <f>VLOOKUP(A91,系统!D:R,15,0)</f>
        <v>300</v>
      </c>
      <c r="AI91">
        <f t="shared" si="29"/>
        <v>0</v>
      </c>
      <c r="AJ91">
        <f>手工!V91</f>
        <v>300</v>
      </c>
      <c r="AK91">
        <f>VLOOKUP(A91,系统!D:S,16,0)</f>
        <v>300</v>
      </c>
      <c r="AL91">
        <f t="shared" si="30"/>
        <v>0</v>
      </c>
      <c r="AM91">
        <f>手工!O91</f>
        <v>0</v>
      </c>
      <c r="AN91">
        <f>VLOOKUP(A91,系统!D:T,17,0)</f>
        <v>0</v>
      </c>
      <c r="AO91">
        <f t="shared" si="31"/>
        <v>0</v>
      </c>
      <c r="AP91">
        <f>手工!W91</f>
        <v>33</v>
      </c>
      <c r="AQ91">
        <f>VLOOKUP(A91,系统!D:U,18,0)</f>
        <v>33</v>
      </c>
      <c r="AR91">
        <f t="shared" si="32"/>
        <v>0</v>
      </c>
      <c r="AS91">
        <f>手工!T91</f>
        <v>800</v>
      </c>
      <c r="AT91">
        <f>VLOOKUP(A91,系统!D:V,19,0)</f>
        <v>800</v>
      </c>
      <c r="AU91">
        <f t="shared" si="33"/>
        <v>0</v>
      </c>
      <c r="AW91">
        <f>手工!AD91</f>
        <v>84</v>
      </c>
      <c r="AX91">
        <f>VLOOKUP(A91,系统!D:X,21,0)</f>
        <v>84</v>
      </c>
      <c r="AY91">
        <f t="shared" si="34"/>
        <v>0</v>
      </c>
      <c r="AZ91">
        <f>手工!AE91</f>
        <v>0</v>
      </c>
      <c r="BA91">
        <f>VLOOKUP(A91,系统!D:Y,22,0)</f>
        <v>0</v>
      </c>
      <c r="BB91">
        <f t="shared" si="35"/>
        <v>0</v>
      </c>
      <c r="BC91">
        <f>手工!Y91</f>
        <v>0</v>
      </c>
      <c r="BD91">
        <f>VLOOKUP(A91,系统!D:AZ,49,0)</f>
        <v>0</v>
      </c>
      <c r="BE91">
        <f t="shared" si="36"/>
        <v>0</v>
      </c>
      <c r="BF91">
        <f>手工!AA91</f>
        <v>0</v>
      </c>
      <c r="BG91">
        <f>VLOOKUP(A91,系统!D:AY,48,0)</f>
        <v>0</v>
      </c>
      <c r="BH91">
        <f t="shared" si="37"/>
        <v>0</v>
      </c>
      <c r="BI91">
        <f>手工!Z91</f>
        <v>0</v>
      </c>
      <c r="BJ91">
        <f>VLOOKUP(A91,系统!D:AX,47,0)</f>
        <v>0</v>
      </c>
      <c r="BK91">
        <f t="shared" si="38"/>
        <v>0</v>
      </c>
      <c r="BL91">
        <f>手工!AF91</f>
        <v>3741</v>
      </c>
      <c r="BM91">
        <f>VLOOKUP(A91,系统!D:Z,23,0)</f>
        <v>3741</v>
      </c>
      <c r="BN91">
        <f t="shared" si="39"/>
        <v>0</v>
      </c>
    </row>
    <row r="92" spans="1:66">
      <c r="A92" s="5">
        <v>9000195</v>
      </c>
      <c r="B92" s="2" t="s">
        <v>446</v>
      </c>
      <c r="C92" s="2" t="s">
        <v>447</v>
      </c>
      <c r="D92">
        <f>手工!K92</f>
        <v>2196</v>
      </c>
      <c r="E92">
        <f>VLOOKUP(A92,系统!D:G,4,0)</f>
        <v>2196</v>
      </c>
      <c r="F92">
        <f t="shared" si="20"/>
        <v>0</v>
      </c>
      <c r="G92">
        <f>手工!J92</f>
        <v>0</v>
      </c>
      <c r="H92">
        <f>VLOOKUP(A92,系统!D:H,5,0)</f>
        <v>0</v>
      </c>
      <c r="I92">
        <f t="shared" si="21"/>
        <v>0</v>
      </c>
      <c r="J92">
        <f>手工!M92+手工!N92+手工!S92</f>
        <v>0</v>
      </c>
      <c r="K92">
        <f>VLOOKUP(A92,系统!D:I,6,0)</f>
        <v>0</v>
      </c>
      <c r="L92">
        <f t="shared" si="22"/>
        <v>0</v>
      </c>
      <c r="M92">
        <f>手工!L92</f>
        <v>0</v>
      </c>
      <c r="N92">
        <f>VLOOKUP(A92,系统!D:J,7,0)</f>
        <v>0</v>
      </c>
      <c r="O92">
        <f t="shared" si="23"/>
        <v>0</v>
      </c>
      <c r="P92">
        <f>手工!AB92</f>
        <v>70</v>
      </c>
      <c r="Q92">
        <f>VLOOKUP(A92,系统!D:K,8,0)</f>
        <v>70</v>
      </c>
      <c r="R92">
        <f t="shared" si="24"/>
        <v>0</v>
      </c>
      <c r="S92">
        <f>手工!AC92</f>
        <v>84</v>
      </c>
      <c r="T92">
        <f>VLOOKUP(A92,系统!D:L,9,0)</f>
        <v>84</v>
      </c>
      <c r="U92">
        <f t="shared" si="25"/>
        <v>0</v>
      </c>
      <c r="W92">
        <f>手工!P92</f>
        <v>0</v>
      </c>
      <c r="X92">
        <f>VLOOKUP(A92,系统!D:N,11,0)</f>
        <v>0</v>
      </c>
      <c r="Y92">
        <f t="shared" si="26"/>
        <v>0</v>
      </c>
      <c r="AA92">
        <f>手工!Q92</f>
        <v>0</v>
      </c>
      <c r="AB92">
        <f>VLOOKUP(A92,系统!D:P,13,0)</f>
        <v>0</v>
      </c>
      <c r="AC92">
        <f t="shared" si="27"/>
        <v>0</v>
      </c>
      <c r="AD92">
        <f>手工!R92</f>
        <v>0</v>
      </c>
      <c r="AE92">
        <f>VLOOKUP(A92,系统!D:Q,14,0)</f>
        <v>0</v>
      </c>
      <c r="AF92">
        <f t="shared" si="28"/>
        <v>0</v>
      </c>
      <c r="AG92">
        <f>手工!U92</f>
        <v>300</v>
      </c>
      <c r="AH92">
        <f>VLOOKUP(A92,系统!D:R,15,0)</f>
        <v>300</v>
      </c>
      <c r="AI92">
        <f t="shared" si="29"/>
        <v>0</v>
      </c>
      <c r="AJ92">
        <f>手工!V92</f>
        <v>300</v>
      </c>
      <c r="AK92">
        <f>VLOOKUP(A92,系统!D:S,16,0)</f>
        <v>300</v>
      </c>
      <c r="AL92">
        <f t="shared" si="30"/>
        <v>0</v>
      </c>
      <c r="AM92">
        <f>手工!O92</f>
        <v>0</v>
      </c>
      <c r="AN92">
        <f>VLOOKUP(A92,系统!D:T,17,0)</f>
        <v>0</v>
      </c>
      <c r="AO92">
        <f t="shared" si="31"/>
        <v>0</v>
      </c>
      <c r="AP92">
        <f>手工!W92</f>
        <v>33</v>
      </c>
      <c r="AQ92">
        <f>VLOOKUP(A92,系统!D:U,18,0)</f>
        <v>33</v>
      </c>
      <c r="AR92">
        <f t="shared" si="32"/>
        <v>0</v>
      </c>
      <c r="AS92">
        <f>手工!T92</f>
        <v>800</v>
      </c>
      <c r="AT92">
        <f>VLOOKUP(A92,系统!D:V,19,0)</f>
        <v>800</v>
      </c>
      <c r="AU92">
        <f t="shared" si="33"/>
        <v>0</v>
      </c>
      <c r="AW92">
        <f>手工!AD92</f>
        <v>128</v>
      </c>
      <c r="AX92">
        <f>VLOOKUP(A92,系统!D:X,21,0)</f>
        <v>128</v>
      </c>
      <c r="AY92">
        <f t="shared" si="34"/>
        <v>0</v>
      </c>
      <c r="AZ92">
        <f>手工!AE92</f>
        <v>0</v>
      </c>
      <c r="BA92">
        <f>VLOOKUP(A92,系统!D:Y,22,0)</f>
        <v>0</v>
      </c>
      <c r="BB92">
        <f t="shared" si="35"/>
        <v>0</v>
      </c>
      <c r="BC92">
        <f>手工!Y92</f>
        <v>0</v>
      </c>
      <c r="BD92">
        <f>VLOOKUP(A92,系统!D:AZ,49,0)</f>
        <v>0</v>
      </c>
      <c r="BE92">
        <f t="shared" si="36"/>
        <v>0</v>
      </c>
      <c r="BF92">
        <f>手工!AA92</f>
        <v>0</v>
      </c>
      <c r="BG92">
        <f>VLOOKUP(A92,系统!D:AY,48,0)</f>
        <v>0</v>
      </c>
      <c r="BH92">
        <f t="shared" si="37"/>
        <v>0</v>
      </c>
      <c r="BI92">
        <f>手工!Z92</f>
        <v>0</v>
      </c>
      <c r="BJ92">
        <f>VLOOKUP(A92,系统!D:AX,47,0)</f>
        <v>0</v>
      </c>
      <c r="BK92">
        <f t="shared" si="38"/>
        <v>0</v>
      </c>
      <c r="BL92">
        <f>手工!AF92</f>
        <v>3911</v>
      </c>
      <c r="BM92">
        <f>VLOOKUP(A92,系统!D:Z,23,0)</f>
        <v>3911</v>
      </c>
      <c r="BN92">
        <f t="shared" si="39"/>
        <v>0</v>
      </c>
    </row>
    <row r="93" spans="1:66">
      <c r="A93" s="5">
        <v>9000196</v>
      </c>
      <c r="B93" s="2" t="s">
        <v>450</v>
      </c>
      <c r="C93" s="2" t="s">
        <v>451</v>
      </c>
      <c r="D93">
        <f>手工!K93</f>
        <v>2412</v>
      </c>
      <c r="E93">
        <f>VLOOKUP(A93,系统!D:G,4,0)</f>
        <v>2412</v>
      </c>
      <c r="F93">
        <f t="shared" si="20"/>
        <v>0</v>
      </c>
      <c r="G93">
        <f>手工!J93</f>
        <v>0</v>
      </c>
      <c r="H93">
        <f>VLOOKUP(A93,系统!D:H,5,0)</f>
        <v>0</v>
      </c>
      <c r="I93">
        <f t="shared" si="21"/>
        <v>0</v>
      </c>
      <c r="J93">
        <f>手工!M93+手工!N93+手工!S93</f>
        <v>0</v>
      </c>
      <c r="K93">
        <f>VLOOKUP(A93,系统!D:I,6,0)</f>
        <v>0</v>
      </c>
      <c r="L93">
        <f t="shared" si="22"/>
        <v>0</v>
      </c>
      <c r="M93">
        <f>手工!L93</f>
        <v>0</v>
      </c>
      <c r="N93">
        <f>VLOOKUP(A93,系统!D:J,7,0)</f>
        <v>0</v>
      </c>
      <c r="O93">
        <f t="shared" si="23"/>
        <v>0</v>
      </c>
      <c r="P93">
        <f>手工!AB93</f>
        <v>0</v>
      </c>
      <c r="Q93">
        <f>VLOOKUP(A93,系统!D:K,8,0)</f>
        <v>0</v>
      </c>
      <c r="R93">
        <f t="shared" si="24"/>
        <v>0</v>
      </c>
      <c r="S93">
        <f>手工!AC93</f>
        <v>0</v>
      </c>
      <c r="T93">
        <f>VLOOKUP(A93,系统!D:L,9,0)</f>
        <v>0</v>
      </c>
      <c r="U93">
        <f t="shared" si="25"/>
        <v>0</v>
      </c>
      <c r="W93">
        <f>手工!P93</f>
        <v>0</v>
      </c>
      <c r="X93">
        <f>VLOOKUP(A93,系统!D:N,11,0)</f>
        <v>0</v>
      </c>
      <c r="Y93">
        <f t="shared" si="26"/>
        <v>0</v>
      </c>
      <c r="AA93">
        <f>手工!Q93</f>
        <v>0</v>
      </c>
      <c r="AB93">
        <f>VLOOKUP(A93,系统!D:P,13,0)</f>
        <v>0</v>
      </c>
      <c r="AC93">
        <f t="shared" si="27"/>
        <v>0</v>
      </c>
      <c r="AD93">
        <f>手工!R93</f>
        <v>0</v>
      </c>
      <c r="AE93">
        <f>VLOOKUP(A93,系统!D:Q,14,0)</f>
        <v>0</v>
      </c>
      <c r="AF93">
        <f t="shared" si="28"/>
        <v>0</v>
      </c>
      <c r="AG93">
        <f>手工!U93</f>
        <v>300</v>
      </c>
      <c r="AH93">
        <f>VLOOKUP(A93,系统!D:R,15,0)</f>
        <v>300</v>
      </c>
      <c r="AI93">
        <f t="shared" si="29"/>
        <v>0</v>
      </c>
      <c r="AJ93">
        <f>手工!V93</f>
        <v>300</v>
      </c>
      <c r="AK93">
        <f>VLOOKUP(A93,系统!D:S,16,0)</f>
        <v>300</v>
      </c>
      <c r="AL93">
        <f t="shared" si="30"/>
        <v>0</v>
      </c>
      <c r="AM93">
        <f>手工!O93</f>
        <v>0</v>
      </c>
      <c r="AN93">
        <f>VLOOKUP(A93,系统!D:T,17,0)</f>
        <v>0</v>
      </c>
      <c r="AO93">
        <f t="shared" si="31"/>
        <v>0</v>
      </c>
      <c r="AP93">
        <f>手工!W93</f>
        <v>33</v>
      </c>
      <c r="AQ93">
        <f>VLOOKUP(A93,系统!D:U,18,0)</f>
        <v>33</v>
      </c>
      <c r="AR93">
        <f t="shared" si="32"/>
        <v>0</v>
      </c>
      <c r="AS93">
        <f>手工!T93</f>
        <v>800</v>
      </c>
      <c r="AT93">
        <f>VLOOKUP(A93,系统!D:V,19,0)</f>
        <v>800</v>
      </c>
      <c r="AU93">
        <f t="shared" si="33"/>
        <v>0</v>
      </c>
      <c r="AW93">
        <f>手工!AD93</f>
        <v>0</v>
      </c>
      <c r="AX93">
        <f>VLOOKUP(A93,系统!D:X,21,0)</f>
        <v>0</v>
      </c>
      <c r="AY93">
        <f t="shared" si="34"/>
        <v>0</v>
      </c>
      <c r="AZ93">
        <f>手工!AE93</f>
        <v>0</v>
      </c>
      <c r="BA93">
        <f>VLOOKUP(A93,系统!D:Y,22,0)</f>
        <v>0</v>
      </c>
      <c r="BB93">
        <f t="shared" si="35"/>
        <v>0</v>
      </c>
      <c r="BC93">
        <f>手工!Y93</f>
        <v>0</v>
      </c>
      <c r="BD93">
        <f>VLOOKUP(A93,系统!D:AZ,49,0)</f>
        <v>0</v>
      </c>
      <c r="BE93">
        <f t="shared" si="36"/>
        <v>0</v>
      </c>
      <c r="BF93">
        <f>手工!AA93</f>
        <v>0</v>
      </c>
      <c r="BG93">
        <f>VLOOKUP(A93,系统!D:AY,48,0)</f>
        <v>0</v>
      </c>
      <c r="BH93">
        <f t="shared" si="37"/>
        <v>0</v>
      </c>
      <c r="BI93">
        <f>手工!Z93</f>
        <v>0</v>
      </c>
      <c r="BJ93">
        <f>VLOOKUP(A93,系统!D:AX,47,0)</f>
        <v>0</v>
      </c>
      <c r="BK93">
        <f t="shared" si="38"/>
        <v>0</v>
      </c>
      <c r="BL93">
        <f>手工!AF93</f>
        <v>3845</v>
      </c>
      <c r="BM93">
        <f>VLOOKUP(A93,系统!D:Z,23,0)</f>
        <v>3845</v>
      </c>
      <c r="BN93">
        <f t="shared" si="39"/>
        <v>0</v>
      </c>
    </row>
    <row r="94" spans="1:66">
      <c r="A94" s="5">
        <v>9000198</v>
      </c>
      <c r="B94" s="2" t="s">
        <v>454</v>
      </c>
      <c r="C94" s="2" t="s">
        <v>455</v>
      </c>
      <c r="D94">
        <f>手工!K94</f>
        <v>1836</v>
      </c>
      <c r="E94">
        <f>VLOOKUP(A94,系统!D:G,4,0)</f>
        <v>1836</v>
      </c>
      <c r="F94">
        <f t="shared" si="20"/>
        <v>0</v>
      </c>
      <c r="G94">
        <f>手工!J94</f>
        <v>0</v>
      </c>
      <c r="H94">
        <f>VLOOKUP(A94,系统!D:H,5,0)</f>
        <v>0</v>
      </c>
      <c r="I94">
        <f t="shared" si="21"/>
        <v>0</v>
      </c>
      <c r="J94">
        <f>手工!M94+手工!N94+手工!S94</f>
        <v>0</v>
      </c>
      <c r="K94">
        <f>VLOOKUP(A94,系统!D:I,6,0)</f>
        <v>0</v>
      </c>
      <c r="L94">
        <f t="shared" si="22"/>
        <v>0</v>
      </c>
      <c r="M94">
        <f>手工!L94</f>
        <v>337.66</v>
      </c>
      <c r="N94">
        <f>VLOOKUP(A94,系统!D:J,7,0)</f>
        <v>337.66</v>
      </c>
      <c r="O94">
        <f t="shared" si="23"/>
        <v>0</v>
      </c>
      <c r="P94">
        <f>手工!AB94</f>
        <v>70</v>
      </c>
      <c r="Q94">
        <f>VLOOKUP(A94,系统!D:K,8,0)</f>
        <v>70</v>
      </c>
      <c r="R94">
        <f t="shared" si="24"/>
        <v>0</v>
      </c>
      <c r="S94">
        <f>手工!AC94</f>
        <v>84</v>
      </c>
      <c r="T94">
        <f>VLOOKUP(A94,系统!D:L,9,0)</f>
        <v>84</v>
      </c>
      <c r="U94">
        <f t="shared" si="25"/>
        <v>0</v>
      </c>
      <c r="W94">
        <f>手工!P94</f>
        <v>0</v>
      </c>
      <c r="X94">
        <f>VLOOKUP(A94,系统!D:N,11,0)</f>
        <v>0</v>
      </c>
      <c r="Y94">
        <f t="shared" si="26"/>
        <v>0</v>
      </c>
      <c r="AA94">
        <f>手工!Q94</f>
        <v>0</v>
      </c>
      <c r="AB94">
        <f>VLOOKUP(A94,系统!D:P,13,0)</f>
        <v>0</v>
      </c>
      <c r="AC94">
        <f t="shared" si="27"/>
        <v>0</v>
      </c>
      <c r="AD94">
        <f>手工!R94</f>
        <v>0</v>
      </c>
      <c r="AE94">
        <f>VLOOKUP(A94,系统!D:Q,14,0)</f>
        <v>0</v>
      </c>
      <c r="AF94">
        <f t="shared" si="28"/>
        <v>0</v>
      </c>
      <c r="AG94">
        <f>手工!U94</f>
        <v>100</v>
      </c>
      <c r="AH94">
        <f>VLOOKUP(A94,系统!D:R,15,0)</f>
        <v>100</v>
      </c>
      <c r="AI94">
        <f t="shared" si="29"/>
        <v>0</v>
      </c>
      <c r="AJ94">
        <f>手工!V94</f>
        <v>300</v>
      </c>
      <c r="AK94">
        <f>VLOOKUP(A94,系统!D:S,16,0)</f>
        <v>300</v>
      </c>
      <c r="AL94">
        <f t="shared" si="30"/>
        <v>0</v>
      </c>
      <c r="AM94">
        <f>手工!O94</f>
        <v>0</v>
      </c>
      <c r="AN94">
        <f>VLOOKUP(A94,系统!D:T,17,0)</f>
        <v>0</v>
      </c>
      <c r="AO94">
        <f t="shared" si="31"/>
        <v>0</v>
      </c>
      <c r="AP94">
        <f>手工!W94</f>
        <v>33</v>
      </c>
      <c r="AQ94">
        <f>VLOOKUP(A94,系统!D:U,18,0)</f>
        <v>33</v>
      </c>
      <c r="AR94">
        <f t="shared" si="32"/>
        <v>0</v>
      </c>
      <c r="AS94">
        <f>手工!T94</f>
        <v>800</v>
      </c>
      <c r="AT94">
        <f>VLOOKUP(A94,系统!D:V,19,0)</f>
        <v>800</v>
      </c>
      <c r="AU94">
        <f t="shared" si="33"/>
        <v>0</v>
      </c>
      <c r="AW94">
        <f>手工!AD94</f>
        <v>984.55</v>
      </c>
      <c r="AX94">
        <f>VLOOKUP(A94,系统!D:X,21,0)</f>
        <v>984.55</v>
      </c>
      <c r="AY94">
        <f t="shared" si="34"/>
        <v>0</v>
      </c>
      <c r="AZ94">
        <f>手工!AE94</f>
        <v>0</v>
      </c>
      <c r="BA94">
        <f>VLOOKUP(A94,系统!D:Y,22,0)</f>
        <v>0</v>
      </c>
      <c r="BB94">
        <f t="shared" si="35"/>
        <v>0</v>
      </c>
      <c r="BC94">
        <f>手工!Y94</f>
        <v>0</v>
      </c>
      <c r="BD94">
        <f>VLOOKUP(A94,系统!D:AZ,49,0)</f>
        <v>0</v>
      </c>
      <c r="BE94">
        <f t="shared" si="36"/>
        <v>0</v>
      </c>
      <c r="BF94">
        <f>手工!AA94</f>
        <v>0</v>
      </c>
      <c r="BG94">
        <f>VLOOKUP(A94,系统!D:AY,48,0)</f>
        <v>0</v>
      </c>
      <c r="BH94">
        <f t="shared" si="37"/>
        <v>0</v>
      </c>
      <c r="BI94">
        <f>手工!Z94</f>
        <v>0</v>
      </c>
      <c r="BJ94">
        <f>VLOOKUP(A94,系统!D:AX,47,0)</f>
        <v>0</v>
      </c>
      <c r="BK94">
        <f t="shared" si="38"/>
        <v>0</v>
      </c>
      <c r="BL94">
        <f>手工!AF94</f>
        <v>4545.21</v>
      </c>
      <c r="BM94">
        <f>VLOOKUP(A94,系统!D:Z,23,0)</f>
        <v>4545.21</v>
      </c>
      <c r="BN94">
        <f t="shared" si="39"/>
        <v>0</v>
      </c>
    </row>
    <row r="95" spans="1:66">
      <c r="A95" s="5">
        <v>9000199</v>
      </c>
      <c r="B95" s="2" t="s">
        <v>458</v>
      </c>
      <c r="C95" s="2" t="s">
        <v>459</v>
      </c>
      <c r="D95">
        <f>手工!K95</f>
        <v>1548</v>
      </c>
      <c r="E95">
        <f>VLOOKUP(A95,系统!D:G,4,0)</f>
        <v>1548</v>
      </c>
      <c r="F95">
        <f t="shared" si="20"/>
        <v>0</v>
      </c>
      <c r="G95">
        <f>手工!J95</f>
        <v>0</v>
      </c>
      <c r="H95">
        <f>VLOOKUP(A95,系统!D:H,5,0)</f>
        <v>0</v>
      </c>
      <c r="I95">
        <f t="shared" si="21"/>
        <v>0</v>
      </c>
      <c r="J95">
        <f>手工!M95+手工!N95+手工!S95</f>
        <v>281.63</v>
      </c>
      <c r="K95">
        <f>VLOOKUP(A95,系统!D:I,6,0)</f>
        <v>281.63</v>
      </c>
      <c r="L95">
        <f t="shared" si="22"/>
        <v>0</v>
      </c>
      <c r="M95">
        <f>手工!L95</f>
        <v>142.34</v>
      </c>
      <c r="N95">
        <f>VLOOKUP(A95,系统!D:J,7,0)</f>
        <v>142.34</v>
      </c>
      <c r="O95">
        <f t="shared" si="23"/>
        <v>0</v>
      </c>
      <c r="P95">
        <f>手工!AB95</f>
        <v>70</v>
      </c>
      <c r="Q95">
        <f>VLOOKUP(A95,系统!D:K,8,0)</f>
        <v>70</v>
      </c>
      <c r="R95">
        <f t="shared" si="24"/>
        <v>0</v>
      </c>
      <c r="S95">
        <f>手工!AC95</f>
        <v>84</v>
      </c>
      <c r="T95">
        <f>VLOOKUP(A95,系统!D:L,9,0)</f>
        <v>84</v>
      </c>
      <c r="U95">
        <f t="shared" si="25"/>
        <v>0</v>
      </c>
      <c r="W95">
        <f>手工!P95</f>
        <v>0</v>
      </c>
      <c r="X95">
        <f>VLOOKUP(A95,系统!D:N,11,0)</f>
        <v>0</v>
      </c>
      <c r="Y95">
        <f t="shared" si="26"/>
        <v>0</v>
      </c>
      <c r="AA95">
        <f>手工!Q95</f>
        <v>0</v>
      </c>
      <c r="AB95">
        <f>VLOOKUP(A95,系统!D:P,13,0)</f>
        <v>0</v>
      </c>
      <c r="AC95">
        <f t="shared" si="27"/>
        <v>0</v>
      </c>
      <c r="AD95">
        <f>手工!R95</f>
        <v>0</v>
      </c>
      <c r="AE95">
        <f>VLOOKUP(A95,系统!D:Q,14,0)</f>
        <v>0</v>
      </c>
      <c r="AF95">
        <f t="shared" si="28"/>
        <v>0</v>
      </c>
      <c r="AG95">
        <f>手工!U95</f>
        <v>100</v>
      </c>
      <c r="AH95">
        <f>VLOOKUP(A95,系统!D:R,15,0)</f>
        <v>100</v>
      </c>
      <c r="AI95">
        <f t="shared" si="29"/>
        <v>0</v>
      </c>
      <c r="AJ95">
        <f>手工!V95</f>
        <v>300</v>
      </c>
      <c r="AK95">
        <f>VLOOKUP(A95,系统!D:S,16,0)</f>
        <v>300</v>
      </c>
      <c r="AL95">
        <f t="shared" si="30"/>
        <v>0</v>
      </c>
      <c r="AM95">
        <f>手工!O95</f>
        <v>0</v>
      </c>
      <c r="AN95">
        <f>VLOOKUP(A95,系统!D:T,17,0)</f>
        <v>0</v>
      </c>
      <c r="AO95">
        <f t="shared" si="31"/>
        <v>0</v>
      </c>
      <c r="AP95">
        <f>手工!W95</f>
        <v>33</v>
      </c>
      <c r="AQ95">
        <f>VLOOKUP(A95,系统!D:U,18,0)</f>
        <v>33</v>
      </c>
      <c r="AR95">
        <f t="shared" si="32"/>
        <v>0</v>
      </c>
      <c r="AS95">
        <f>手工!T95</f>
        <v>800</v>
      </c>
      <c r="AT95">
        <f>VLOOKUP(A95,系统!D:V,19,0)</f>
        <v>800</v>
      </c>
      <c r="AU95">
        <f t="shared" si="33"/>
        <v>0</v>
      </c>
      <c r="AW95">
        <f>手工!AD95</f>
        <v>958.9</v>
      </c>
      <c r="AX95">
        <f>VLOOKUP(A95,系统!D:X,21,0)</f>
        <v>958.9</v>
      </c>
      <c r="AY95">
        <f t="shared" si="34"/>
        <v>0</v>
      </c>
      <c r="AZ95">
        <f>手工!AE95</f>
        <v>0</v>
      </c>
      <c r="BA95">
        <f>VLOOKUP(A95,系统!D:Y,22,0)</f>
        <v>0</v>
      </c>
      <c r="BB95">
        <f t="shared" si="35"/>
        <v>0</v>
      </c>
      <c r="BC95">
        <f>手工!Y95</f>
        <v>0</v>
      </c>
      <c r="BD95">
        <f>VLOOKUP(A95,系统!D:AZ,49,0)</f>
        <v>0</v>
      </c>
      <c r="BE95">
        <f t="shared" si="36"/>
        <v>0</v>
      </c>
      <c r="BF95">
        <f>手工!AA95</f>
        <v>0</v>
      </c>
      <c r="BG95">
        <f>VLOOKUP(A95,系统!D:AY,48,0)</f>
        <v>0</v>
      </c>
      <c r="BH95">
        <f t="shared" si="37"/>
        <v>0</v>
      </c>
      <c r="BI95">
        <f>手工!Z95</f>
        <v>0</v>
      </c>
      <c r="BJ95">
        <f>VLOOKUP(A95,系统!D:AX,47,0)</f>
        <v>0</v>
      </c>
      <c r="BK95">
        <f t="shared" si="38"/>
        <v>0</v>
      </c>
      <c r="BL95">
        <f>手工!AF95</f>
        <v>4317.87</v>
      </c>
      <c r="BM95">
        <f>VLOOKUP(A95,系统!D:Z,23,0)</f>
        <v>4317.87</v>
      </c>
      <c r="BN95">
        <f t="shared" si="39"/>
        <v>0</v>
      </c>
    </row>
    <row r="96" spans="1:66">
      <c r="A96" s="5">
        <v>9000200</v>
      </c>
      <c r="B96" s="2" t="s">
        <v>462</v>
      </c>
      <c r="C96" s="2" t="s">
        <v>463</v>
      </c>
      <c r="D96">
        <f>手工!K96</f>
        <v>1404</v>
      </c>
      <c r="E96">
        <f>VLOOKUP(A96,系统!D:G,4,0)</f>
        <v>1404</v>
      </c>
      <c r="F96">
        <f t="shared" si="20"/>
        <v>0</v>
      </c>
      <c r="G96">
        <f>手工!J96</f>
        <v>0</v>
      </c>
      <c r="H96">
        <f>VLOOKUP(A96,系统!D:H,5,0)</f>
        <v>0</v>
      </c>
      <c r="I96">
        <f t="shared" si="21"/>
        <v>0</v>
      </c>
      <c r="J96">
        <f>手工!M96+手工!N96+手工!S96</f>
        <v>0</v>
      </c>
      <c r="K96">
        <f>VLOOKUP(A96,系统!D:I,6,0)</f>
        <v>0</v>
      </c>
      <c r="L96">
        <f t="shared" si="22"/>
        <v>0</v>
      </c>
      <c r="M96">
        <f>手工!L96</f>
        <v>129.1</v>
      </c>
      <c r="N96">
        <f>VLOOKUP(A96,系统!D:J,7,0)</f>
        <v>129.1</v>
      </c>
      <c r="O96">
        <f t="shared" si="23"/>
        <v>0</v>
      </c>
      <c r="P96">
        <f>手工!AB96</f>
        <v>70</v>
      </c>
      <c r="Q96">
        <f>VLOOKUP(A96,系统!D:K,8,0)</f>
        <v>70</v>
      </c>
      <c r="R96">
        <f t="shared" si="24"/>
        <v>0</v>
      </c>
      <c r="S96">
        <f>手工!AC96</f>
        <v>84</v>
      </c>
      <c r="T96">
        <f>VLOOKUP(A96,系统!D:L,9,0)</f>
        <v>84</v>
      </c>
      <c r="U96">
        <f t="shared" si="25"/>
        <v>0</v>
      </c>
      <c r="W96">
        <f>手工!P96</f>
        <v>0</v>
      </c>
      <c r="X96">
        <f>VLOOKUP(A96,系统!D:N,11,0)</f>
        <v>0</v>
      </c>
      <c r="Y96">
        <f t="shared" si="26"/>
        <v>0</v>
      </c>
      <c r="AA96">
        <f>手工!Q96</f>
        <v>0</v>
      </c>
      <c r="AB96">
        <f>VLOOKUP(A96,系统!D:P,13,0)</f>
        <v>0</v>
      </c>
      <c r="AC96">
        <f t="shared" si="27"/>
        <v>0</v>
      </c>
      <c r="AD96">
        <f>手工!R96</f>
        <v>0</v>
      </c>
      <c r="AE96">
        <f>VLOOKUP(A96,系统!D:Q,14,0)</f>
        <v>0</v>
      </c>
      <c r="AF96">
        <f t="shared" si="28"/>
        <v>0</v>
      </c>
      <c r="AG96">
        <f>手工!U96</f>
        <v>100</v>
      </c>
      <c r="AH96">
        <f>VLOOKUP(A96,系统!D:R,15,0)</f>
        <v>100</v>
      </c>
      <c r="AI96">
        <f t="shared" si="29"/>
        <v>0</v>
      </c>
      <c r="AJ96">
        <f>手工!V96</f>
        <v>300</v>
      </c>
      <c r="AK96">
        <f>VLOOKUP(A96,系统!D:S,16,0)</f>
        <v>300</v>
      </c>
      <c r="AL96">
        <f t="shared" si="30"/>
        <v>0</v>
      </c>
      <c r="AM96">
        <f>手工!O96</f>
        <v>0</v>
      </c>
      <c r="AN96">
        <f>VLOOKUP(A96,系统!D:T,17,0)</f>
        <v>0</v>
      </c>
      <c r="AO96">
        <f t="shared" si="31"/>
        <v>0</v>
      </c>
      <c r="AP96">
        <f>手工!W96</f>
        <v>33</v>
      </c>
      <c r="AQ96">
        <f>VLOOKUP(A96,系统!D:U,18,0)</f>
        <v>33</v>
      </c>
      <c r="AR96">
        <f t="shared" si="32"/>
        <v>0</v>
      </c>
      <c r="AS96">
        <f>手工!T96</f>
        <v>800</v>
      </c>
      <c r="AT96">
        <f>VLOOKUP(A96,系统!D:V,19,0)</f>
        <v>800</v>
      </c>
      <c r="AU96">
        <f t="shared" si="33"/>
        <v>0</v>
      </c>
      <c r="AW96">
        <f>手工!AD96</f>
        <v>886.07</v>
      </c>
      <c r="AX96">
        <f>VLOOKUP(A96,系统!D:X,21,0)</f>
        <v>886.07</v>
      </c>
      <c r="AY96">
        <f t="shared" si="34"/>
        <v>0</v>
      </c>
      <c r="AZ96">
        <f>手工!AE96</f>
        <v>0</v>
      </c>
      <c r="BA96">
        <f>VLOOKUP(A96,系统!D:Y,22,0)</f>
        <v>0</v>
      </c>
      <c r="BB96">
        <f t="shared" si="35"/>
        <v>0</v>
      </c>
      <c r="BC96">
        <f>手工!Y96</f>
        <v>0</v>
      </c>
      <c r="BD96">
        <f>VLOOKUP(A96,系统!D:AZ,49,0)</f>
        <v>0</v>
      </c>
      <c r="BE96">
        <f t="shared" si="36"/>
        <v>0</v>
      </c>
      <c r="BF96">
        <f>手工!AA96</f>
        <v>0</v>
      </c>
      <c r="BG96">
        <f>VLOOKUP(A96,系统!D:AY,48,0)</f>
        <v>0</v>
      </c>
      <c r="BH96">
        <f t="shared" si="37"/>
        <v>0</v>
      </c>
      <c r="BI96">
        <f>手工!Z96</f>
        <v>0</v>
      </c>
      <c r="BJ96">
        <f>VLOOKUP(A96,系统!D:AX,47,0)</f>
        <v>0</v>
      </c>
      <c r="BK96">
        <f t="shared" si="38"/>
        <v>0</v>
      </c>
      <c r="BL96">
        <f>手工!AF96</f>
        <v>3806.17</v>
      </c>
      <c r="BM96">
        <f>VLOOKUP(A96,系统!D:Z,23,0)</f>
        <v>3806.17</v>
      </c>
      <c r="BN96">
        <f t="shared" si="39"/>
        <v>0</v>
      </c>
    </row>
    <row r="97" spans="1:66">
      <c r="A97" s="5">
        <v>9000201</v>
      </c>
      <c r="B97" s="2" t="s">
        <v>466</v>
      </c>
      <c r="C97" s="2" t="s">
        <v>467</v>
      </c>
      <c r="D97">
        <f>手工!K97</f>
        <v>1548</v>
      </c>
      <c r="E97">
        <f>VLOOKUP(A97,系统!D:G,4,0)</f>
        <v>1548</v>
      </c>
      <c r="F97">
        <f t="shared" si="20"/>
        <v>0</v>
      </c>
      <c r="G97">
        <f>手工!J97</f>
        <v>0</v>
      </c>
      <c r="H97">
        <f>VLOOKUP(A97,系统!D:H,5,0)</f>
        <v>0</v>
      </c>
      <c r="I97">
        <f t="shared" si="21"/>
        <v>0</v>
      </c>
      <c r="J97">
        <f>手工!M97+手工!N97+手工!S97</f>
        <v>0</v>
      </c>
      <c r="K97">
        <f>VLOOKUP(A97,系统!D:I,6,0)</f>
        <v>0</v>
      </c>
      <c r="L97">
        <f t="shared" si="22"/>
        <v>0</v>
      </c>
      <c r="M97">
        <f>手工!L97</f>
        <v>0</v>
      </c>
      <c r="N97">
        <f>VLOOKUP(A97,系统!D:J,7,0)</f>
        <v>0</v>
      </c>
      <c r="O97">
        <f t="shared" si="23"/>
        <v>0</v>
      </c>
      <c r="P97">
        <f>手工!AB97</f>
        <v>0</v>
      </c>
      <c r="Q97">
        <f>VLOOKUP(A97,系统!D:K,8,0)</f>
        <v>0</v>
      </c>
      <c r="R97">
        <f t="shared" si="24"/>
        <v>0</v>
      </c>
      <c r="S97">
        <f>手工!AC97</f>
        <v>0</v>
      </c>
      <c r="T97">
        <f>VLOOKUP(A97,系统!D:L,9,0)</f>
        <v>0</v>
      </c>
      <c r="U97">
        <f t="shared" si="25"/>
        <v>0</v>
      </c>
      <c r="W97">
        <f>手工!P97</f>
        <v>0</v>
      </c>
      <c r="X97">
        <f>VLOOKUP(A97,系统!D:N,11,0)</f>
        <v>0</v>
      </c>
      <c r="Y97">
        <f t="shared" si="26"/>
        <v>0</v>
      </c>
      <c r="AA97">
        <f>手工!Q97</f>
        <v>0</v>
      </c>
      <c r="AB97">
        <f>VLOOKUP(A97,系统!D:P,13,0)</f>
        <v>0</v>
      </c>
      <c r="AC97">
        <f t="shared" si="27"/>
        <v>0</v>
      </c>
      <c r="AD97">
        <f>手工!R97</f>
        <v>0</v>
      </c>
      <c r="AE97">
        <f>VLOOKUP(A97,系统!D:Q,14,0)</f>
        <v>0</v>
      </c>
      <c r="AF97">
        <f t="shared" si="28"/>
        <v>0</v>
      </c>
      <c r="AG97">
        <f>手工!U97</f>
        <v>100</v>
      </c>
      <c r="AH97">
        <f>VLOOKUP(A97,系统!D:R,15,0)</f>
        <v>100</v>
      </c>
      <c r="AI97">
        <f t="shared" si="29"/>
        <v>0</v>
      </c>
      <c r="AJ97">
        <f>手工!V97</f>
        <v>300</v>
      </c>
      <c r="AK97">
        <f>VLOOKUP(A97,系统!D:S,16,0)</f>
        <v>300</v>
      </c>
      <c r="AL97">
        <f t="shared" si="30"/>
        <v>0</v>
      </c>
      <c r="AM97">
        <f>手工!O97</f>
        <v>0</v>
      </c>
      <c r="AN97">
        <f>VLOOKUP(A97,系统!D:T,17,0)</f>
        <v>0</v>
      </c>
      <c r="AO97">
        <f t="shared" si="31"/>
        <v>0</v>
      </c>
      <c r="AP97">
        <f>手工!W97</f>
        <v>33</v>
      </c>
      <c r="AQ97">
        <f>VLOOKUP(A97,系统!D:U,18,0)</f>
        <v>33</v>
      </c>
      <c r="AR97">
        <f t="shared" si="32"/>
        <v>0</v>
      </c>
      <c r="AS97">
        <f>手工!T97</f>
        <v>800</v>
      </c>
      <c r="AT97">
        <f>VLOOKUP(A97,系统!D:V,19,0)</f>
        <v>800</v>
      </c>
      <c r="AU97">
        <f t="shared" si="33"/>
        <v>0</v>
      </c>
      <c r="AW97">
        <f>手工!AD97</f>
        <v>640.55</v>
      </c>
      <c r="AX97">
        <f>VLOOKUP(A97,系统!D:X,21,0)</f>
        <v>640.55</v>
      </c>
      <c r="AY97">
        <f t="shared" si="34"/>
        <v>0</v>
      </c>
      <c r="AZ97">
        <f>手工!AE97</f>
        <v>0</v>
      </c>
      <c r="BA97">
        <f>VLOOKUP(A97,系统!D:Y,22,0)</f>
        <v>0</v>
      </c>
      <c r="BB97">
        <f t="shared" si="35"/>
        <v>0</v>
      </c>
      <c r="BC97">
        <f>手工!Y97</f>
        <v>0</v>
      </c>
      <c r="BD97">
        <f>VLOOKUP(A97,系统!D:AZ,49,0)</f>
        <v>0</v>
      </c>
      <c r="BE97">
        <f t="shared" si="36"/>
        <v>0</v>
      </c>
      <c r="BF97">
        <f>手工!AA97</f>
        <v>0</v>
      </c>
      <c r="BG97">
        <f>VLOOKUP(A97,系统!D:AY,48,0)</f>
        <v>0</v>
      </c>
      <c r="BH97">
        <f t="shared" si="37"/>
        <v>0</v>
      </c>
      <c r="BI97">
        <f>手工!Z97</f>
        <v>0</v>
      </c>
      <c r="BJ97">
        <f>VLOOKUP(A97,系统!D:AX,47,0)</f>
        <v>0</v>
      </c>
      <c r="BK97">
        <f t="shared" si="38"/>
        <v>0</v>
      </c>
      <c r="BL97">
        <f>手工!AF97</f>
        <v>3421.55</v>
      </c>
      <c r="BM97">
        <f>VLOOKUP(A97,系统!D:Z,23,0)</f>
        <v>3421.55</v>
      </c>
      <c r="BN97">
        <f t="shared" si="39"/>
        <v>0</v>
      </c>
    </row>
    <row r="98" spans="1:66">
      <c r="A98" s="5">
        <v>9000202</v>
      </c>
      <c r="B98" s="2" t="s">
        <v>470</v>
      </c>
      <c r="C98" s="2" t="s">
        <v>471</v>
      </c>
      <c r="D98">
        <f>手工!K98</f>
        <v>1836</v>
      </c>
      <c r="E98">
        <f>VLOOKUP(A98,系统!D:G,4,0)</f>
        <v>1836</v>
      </c>
      <c r="F98">
        <f t="shared" si="20"/>
        <v>0</v>
      </c>
      <c r="G98">
        <f>手工!J98</f>
        <v>0</v>
      </c>
      <c r="H98">
        <f>VLOOKUP(A98,系统!D:H,5,0)</f>
        <v>0</v>
      </c>
      <c r="I98">
        <f t="shared" si="21"/>
        <v>0</v>
      </c>
      <c r="J98">
        <f>手工!M98+手工!N98+手工!S98</f>
        <v>0</v>
      </c>
      <c r="K98">
        <f>VLOOKUP(A98,系统!D:I,6,0)</f>
        <v>0</v>
      </c>
      <c r="L98">
        <f t="shared" si="22"/>
        <v>0</v>
      </c>
      <c r="M98">
        <f>手工!L98</f>
        <v>337.66</v>
      </c>
      <c r="N98">
        <f>VLOOKUP(A98,系统!D:J,7,0)</f>
        <v>337.66</v>
      </c>
      <c r="O98">
        <f t="shared" si="23"/>
        <v>0</v>
      </c>
      <c r="P98">
        <f>手工!AB98</f>
        <v>70</v>
      </c>
      <c r="Q98">
        <f>VLOOKUP(A98,系统!D:K,8,0)</f>
        <v>70</v>
      </c>
      <c r="R98">
        <f t="shared" si="24"/>
        <v>0</v>
      </c>
      <c r="S98">
        <f>手工!AC98</f>
        <v>96</v>
      </c>
      <c r="T98">
        <f>VLOOKUP(A98,系统!D:L,9,0)</f>
        <v>96</v>
      </c>
      <c r="U98">
        <f t="shared" si="25"/>
        <v>0</v>
      </c>
      <c r="W98">
        <f>手工!P98</f>
        <v>0</v>
      </c>
      <c r="X98">
        <f>VLOOKUP(A98,系统!D:N,11,0)</f>
        <v>0</v>
      </c>
      <c r="Y98">
        <f t="shared" si="26"/>
        <v>0</v>
      </c>
      <c r="AA98">
        <f>手工!Q98</f>
        <v>0</v>
      </c>
      <c r="AB98">
        <f>VLOOKUP(A98,系统!D:P,13,0)</f>
        <v>0</v>
      </c>
      <c r="AC98">
        <f t="shared" si="27"/>
        <v>0</v>
      </c>
      <c r="AD98">
        <f>手工!R98</f>
        <v>0</v>
      </c>
      <c r="AE98">
        <f>VLOOKUP(A98,系统!D:Q,14,0)</f>
        <v>0</v>
      </c>
      <c r="AF98">
        <f t="shared" si="28"/>
        <v>0</v>
      </c>
      <c r="AG98">
        <f>手工!U98</f>
        <v>100</v>
      </c>
      <c r="AH98">
        <f>VLOOKUP(A98,系统!D:R,15,0)</f>
        <v>100</v>
      </c>
      <c r="AI98">
        <f t="shared" si="29"/>
        <v>0</v>
      </c>
      <c r="AJ98">
        <f>手工!V98</f>
        <v>300</v>
      </c>
      <c r="AK98">
        <f>VLOOKUP(A98,系统!D:S,16,0)</f>
        <v>300</v>
      </c>
      <c r="AL98">
        <f t="shared" si="30"/>
        <v>0</v>
      </c>
      <c r="AM98">
        <f>手工!O98</f>
        <v>0</v>
      </c>
      <c r="AN98">
        <f>VLOOKUP(A98,系统!D:T,17,0)</f>
        <v>0</v>
      </c>
      <c r="AO98">
        <f t="shared" si="31"/>
        <v>0</v>
      </c>
      <c r="AP98">
        <f>手工!W98</f>
        <v>33</v>
      </c>
      <c r="AQ98">
        <f>VLOOKUP(A98,系统!D:U,18,0)</f>
        <v>33</v>
      </c>
      <c r="AR98">
        <f t="shared" si="32"/>
        <v>0</v>
      </c>
      <c r="AS98">
        <f>手工!T98</f>
        <v>800</v>
      </c>
      <c r="AT98">
        <f>VLOOKUP(A98,系统!D:V,19,0)</f>
        <v>800</v>
      </c>
      <c r="AU98">
        <f t="shared" si="33"/>
        <v>0</v>
      </c>
      <c r="AW98">
        <f>手工!AD98</f>
        <v>741.31</v>
      </c>
      <c r="AX98">
        <f>VLOOKUP(A98,系统!D:X,21,0)</f>
        <v>741.31</v>
      </c>
      <c r="AY98">
        <f t="shared" si="34"/>
        <v>0</v>
      </c>
      <c r="AZ98">
        <f>手工!AE98</f>
        <v>0</v>
      </c>
      <c r="BA98">
        <f>VLOOKUP(A98,系统!D:Y,22,0)</f>
        <v>0</v>
      </c>
      <c r="BB98">
        <f t="shared" si="35"/>
        <v>0</v>
      </c>
      <c r="BC98">
        <f>手工!Y98</f>
        <v>0</v>
      </c>
      <c r="BD98">
        <f>VLOOKUP(A98,系统!D:AZ,49,0)</f>
        <v>0</v>
      </c>
      <c r="BE98">
        <f t="shared" si="36"/>
        <v>0</v>
      </c>
      <c r="BF98">
        <f>手工!AA98</f>
        <v>0</v>
      </c>
      <c r="BG98">
        <f>VLOOKUP(A98,系统!D:AY,48,0)</f>
        <v>0</v>
      </c>
      <c r="BH98">
        <f t="shared" si="37"/>
        <v>0</v>
      </c>
      <c r="BI98">
        <f>手工!Z98</f>
        <v>0</v>
      </c>
      <c r="BJ98">
        <f>VLOOKUP(A98,系统!D:AX,47,0)</f>
        <v>0</v>
      </c>
      <c r="BK98">
        <f t="shared" si="38"/>
        <v>0</v>
      </c>
      <c r="BL98">
        <f>手工!AF98</f>
        <v>4313.97</v>
      </c>
      <c r="BM98">
        <f>VLOOKUP(A98,系统!D:Z,23,0)</f>
        <v>4313.97</v>
      </c>
      <c r="BN98">
        <f t="shared" si="39"/>
        <v>0</v>
      </c>
    </row>
    <row r="99" spans="1:66">
      <c r="A99" s="5">
        <v>9000203</v>
      </c>
      <c r="B99" s="2" t="s">
        <v>474</v>
      </c>
      <c r="C99" s="2" t="s">
        <v>475</v>
      </c>
      <c r="D99">
        <f>手工!K99</f>
        <v>1620</v>
      </c>
      <c r="E99">
        <f>VLOOKUP(A99,系统!D:G,4,0)</f>
        <v>1620</v>
      </c>
      <c r="F99">
        <f t="shared" si="20"/>
        <v>0</v>
      </c>
      <c r="G99">
        <f>手工!J99</f>
        <v>0</v>
      </c>
      <c r="H99">
        <f>VLOOKUP(A99,系统!D:H,5,0)</f>
        <v>0</v>
      </c>
      <c r="I99">
        <f t="shared" si="21"/>
        <v>0</v>
      </c>
      <c r="J99">
        <f>手工!M99+手工!N99+手工!S99</f>
        <v>40</v>
      </c>
      <c r="K99">
        <f>VLOOKUP(A99,系统!D:I,6,0)</f>
        <v>40</v>
      </c>
      <c r="L99">
        <f t="shared" si="22"/>
        <v>0</v>
      </c>
      <c r="M99">
        <f>手工!L99</f>
        <v>0</v>
      </c>
      <c r="N99">
        <f>VLOOKUP(A99,系统!D:J,7,0)</f>
        <v>0</v>
      </c>
      <c r="O99">
        <f t="shared" si="23"/>
        <v>0</v>
      </c>
      <c r="P99">
        <f>手工!AB99</f>
        <v>0</v>
      </c>
      <c r="Q99">
        <f>VLOOKUP(A99,系统!D:K,8,0)</f>
        <v>0</v>
      </c>
      <c r="R99">
        <f t="shared" si="24"/>
        <v>0</v>
      </c>
      <c r="S99">
        <f>手工!AC99</f>
        <v>0</v>
      </c>
      <c r="T99">
        <f>VLOOKUP(A99,系统!D:L,9,0)</f>
        <v>0</v>
      </c>
      <c r="U99">
        <f t="shared" si="25"/>
        <v>0</v>
      </c>
      <c r="W99">
        <f>手工!P99</f>
        <v>0</v>
      </c>
      <c r="X99">
        <f>VLOOKUP(A99,系统!D:N,11,0)</f>
        <v>0</v>
      </c>
      <c r="Y99">
        <f t="shared" si="26"/>
        <v>0</v>
      </c>
      <c r="AA99">
        <f>手工!Q99</f>
        <v>0</v>
      </c>
      <c r="AB99">
        <f>VLOOKUP(A99,系统!D:P,13,0)</f>
        <v>0</v>
      </c>
      <c r="AC99">
        <f t="shared" si="27"/>
        <v>0</v>
      </c>
      <c r="AD99">
        <f>手工!R99</f>
        <v>0</v>
      </c>
      <c r="AE99">
        <f>VLOOKUP(A99,系统!D:Q,14,0)</f>
        <v>0</v>
      </c>
      <c r="AF99">
        <f t="shared" si="28"/>
        <v>0</v>
      </c>
      <c r="AG99">
        <f>手工!U99</f>
        <v>100</v>
      </c>
      <c r="AH99">
        <f>VLOOKUP(A99,系统!D:R,15,0)</f>
        <v>100</v>
      </c>
      <c r="AI99">
        <f t="shared" si="29"/>
        <v>0</v>
      </c>
      <c r="AJ99">
        <f>手工!V99</f>
        <v>300</v>
      </c>
      <c r="AK99">
        <f>VLOOKUP(A99,系统!D:S,16,0)</f>
        <v>300</v>
      </c>
      <c r="AL99">
        <f t="shared" si="30"/>
        <v>0</v>
      </c>
      <c r="AM99">
        <f>手工!O99</f>
        <v>0</v>
      </c>
      <c r="AN99">
        <f>VLOOKUP(A99,系统!D:T,17,0)</f>
        <v>0</v>
      </c>
      <c r="AO99">
        <f t="shared" si="31"/>
        <v>0</v>
      </c>
      <c r="AP99">
        <f>手工!W99</f>
        <v>33</v>
      </c>
      <c r="AQ99">
        <f>VLOOKUP(A99,系统!D:U,18,0)</f>
        <v>33</v>
      </c>
      <c r="AR99">
        <f t="shared" si="32"/>
        <v>0</v>
      </c>
      <c r="AS99">
        <f>手工!T99</f>
        <v>800</v>
      </c>
      <c r="AT99">
        <f>VLOOKUP(A99,系统!D:V,19,0)</f>
        <v>800</v>
      </c>
      <c r="AU99">
        <f t="shared" si="33"/>
        <v>0</v>
      </c>
      <c r="AW99">
        <f>手工!AD99</f>
        <v>267.45</v>
      </c>
      <c r="AX99">
        <f>VLOOKUP(A99,系统!D:X,21,0)</f>
        <v>267.45</v>
      </c>
      <c r="AY99">
        <f t="shared" si="34"/>
        <v>0</v>
      </c>
      <c r="AZ99">
        <f>手工!AE99</f>
        <v>739.8</v>
      </c>
      <c r="BA99">
        <f>VLOOKUP(A99,系统!D:Y,22,0)</f>
        <v>739.8</v>
      </c>
      <c r="BB99">
        <f t="shared" si="35"/>
        <v>0</v>
      </c>
      <c r="BC99">
        <f>手工!Y99</f>
        <v>0</v>
      </c>
      <c r="BD99">
        <f>VLOOKUP(A99,系统!D:AZ,49,0)</f>
        <v>0</v>
      </c>
      <c r="BE99">
        <f t="shared" si="36"/>
        <v>0</v>
      </c>
      <c r="BF99">
        <f>手工!AA99</f>
        <v>0</v>
      </c>
      <c r="BG99">
        <f>VLOOKUP(A99,系统!D:AY,48,0)</f>
        <v>0</v>
      </c>
      <c r="BH99">
        <f t="shared" si="37"/>
        <v>0</v>
      </c>
      <c r="BI99">
        <f>手工!Z99</f>
        <v>0</v>
      </c>
      <c r="BJ99">
        <f>VLOOKUP(A99,系统!D:AX,47,0)</f>
        <v>0</v>
      </c>
      <c r="BK99">
        <f t="shared" si="38"/>
        <v>0</v>
      </c>
      <c r="BL99">
        <f>手工!AF99</f>
        <v>2420.65</v>
      </c>
      <c r="BM99">
        <f>VLOOKUP(A99,系统!D:Z,23,0)</f>
        <v>2420.65</v>
      </c>
      <c r="BN99">
        <f t="shared" si="39"/>
        <v>0</v>
      </c>
    </row>
    <row r="100" spans="1:66">
      <c r="A100" s="5">
        <v>9000204</v>
      </c>
      <c r="B100" s="2" t="s">
        <v>478</v>
      </c>
      <c r="C100" s="2" t="s">
        <v>479</v>
      </c>
      <c r="D100">
        <f>手工!K100</f>
        <v>1404</v>
      </c>
      <c r="E100">
        <f>VLOOKUP(A100,系统!D:G,4,0)</f>
        <v>1404</v>
      </c>
      <c r="F100">
        <f t="shared" si="20"/>
        <v>0</v>
      </c>
      <c r="G100">
        <f>手工!J100</f>
        <v>0</v>
      </c>
      <c r="H100">
        <f>VLOOKUP(A100,系统!D:H,5,0)</f>
        <v>0</v>
      </c>
      <c r="I100">
        <f t="shared" si="21"/>
        <v>0</v>
      </c>
      <c r="J100">
        <f>手工!M100+手工!N100+手工!S100</f>
        <v>0</v>
      </c>
      <c r="K100">
        <f>VLOOKUP(A100,系统!D:I,6,0)</f>
        <v>0</v>
      </c>
      <c r="L100">
        <f t="shared" si="22"/>
        <v>0</v>
      </c>
      <c r="M100">
        <f>手工!L100</f>
        <v>258.21</v>
      </c>
      <c r="N100">
        <f>VLOOKUP(A100,系统!D:J,7,0)</f>
        <v>258.21</v>
      </c>
      <c r="O100">
        <f t="shared" si="23"/>
        <v>0</v>
      </c>
      <c r="P100">
        <f>手工!AB100</f>
        <v>70</v>
      </c>
      <c r="Q100">
        <f>VLOOKUP(A100,系统!D:K,8,0)</f>
        <v>70</v>
      </c>
      <c r="R100">
        <f t="shared" si="24"/>
        <v>0</v>
      </c>
      <c r="S100">
        <f>手工!AC100</f>
        <v>84</v>
      </c>
      <c r="T100">
        <f>VLOOKUP(A100,系统!D:L,9,0)</f>
        <v>84</v>
      </c>
      <c r="U100">
        <f t="shared" si="25"/>
        <v>0</v>
      </c>
      <c r="W100">
        <f>手工!P100</f>
        <v>0</v>
      </c>
      <c r="X100">
        <f>VLOOKUP(A100,系统!D:N,11,0)</f>
        <v>0</v>
      </c>
      <c r="Y100">
        <f t="shared" si="26"/>
        <v>0</v>
      </c>
      <c r="AA100">
        <f>手工!Q100</f>
        <v>0</v>
      </c>
      <c r="AB100">
        <f>VLOOKUP(A100,系统!D:P,13,0)</f>
        <v>0</v>
      </c>
      <c r="AC100">
        <f t="shared" si="27"/>
        <v>0</v>
      </c>
      <c r="AD100">
        <f>手工!R100</f>
        <v>0</v>
      </c>
      <c r="AE100">
        <f>VLOOKUP(A100,系统!D:Q,14,0)</f>
        <v>0</v>
      </c>
      <c r="AF100">
        <f t="shared" si="28"/>
        <v>0</v>
      </c>
      <c r="AG100">
        <f>手工!U100</f>
        <v>100</v>
      </c>
      <c r="AH100">
        <f>VLOOKUP(A100,系统!D:R,15,0)</f>
        <v>100</v>
      </c>
      <c r="AI100">
        <f t="shared" si="29"/>
        <v>0</v>
      </c>
      <c r="AJ100">
        <f>手工!V100</f>
        <v>300</v>
      </c>
      <c r="AK100">
        <f>VLOOKUP(A100,系统!D:S,16,0)</f>
        <v>300</v>
      </c>
      <c r="AL100">
        <f t="shared" si="30"/>
        <v>0</v>
      </c>
      <c r="AM100">
        <f>手工!O100</f>
        <v>0</v>
      </c>
      <c r="AN100">
        <f>VLOOKUP(A100,系统!D:T,17,0)</f>
        <v>0</v>
      </c>
      <c r="AO100">
        <f t="shared" si="31"/>
        <v>0</v>
      </c>
      <c r="AP100">
        <f>手工!W100</f>
        <v>33</v>
      </c>
      <c r="AQ100">
        <f>VLOOKUP(A100,系统!D:U,18,0)</f>
        <v>33</v>
      </c>
      <c r="AR100">
        <f t="shared" si="32"/>
        <v>0</v>
      </c>
      <c r="AS100">
        <f>手工!T100</f>
        <v>800</v>
      </c>
      <c r="AT100">
        <f>VLOOKUP(A100,系统!D:V,19,0)</f>
        <v>800</v>
      </c>
      <c r="AU100">
        <f t="shared" si="33"/>
        <v>0</v>
      </c>
      <c r="AW100">
        <f>手工!AD100</f>
        <v>744.97</v>
      </c>
      <c r="AX100">
        <f>VLOOKUP(A100,系统!D:X,21,0)</f>
        <v>744.97</v>
      </c>
      <c r="AY100">
        <f t="shared" si="34"/>
        <v>0</v>
      </c>
      <c r="AZ100">
        <f>手工!AE100</f>
        <v>0</v>
      </c>
      <c r="BA100">
        <f>VLOOKUP(A100,系统!D:Y,22,0)</f>
        <v>0</v>
      </c>
      <c r="BB100">
        <f t="shared" si="35"/>
        <v>0</v>
      </c>
      <c r="BC100">
        <f>手工!Y100</f>
        <v>0</v>
      </c>
      <c r="BD100">
        <f>VLOOKUP(A100,系统!D:AZ,49,0)</f>
        <v>0</v>
      </c>
      <c r="BE100">
        <f t="shared" si="36"/>
        <v>0</v>
      </c>
      <c r="BF100">
        <f>手工!AA100</f>
        <v>0</v>
      </c>
      <c r="BG100">
        <f>VLOOKUP(A100,系统!D:AY,48,0)</f>
        <v>0</v>
      </c>
      <c r="BH100">
        <f t="shared" si="37"/>
        <v>0</v>
      </c>
      <c r="BI100">
        <f>手工!Z100</f>
        <v>0</v>
      </c>
      <c r="BJ100">
        <f>VLOOKUP(A100,系统!D:AX,47,0)</f>
        <v>0</v>
      </c>
      <c r="BK100">
        <f t="shared" si="38"/>
        <v>0</v>
      </c>
      <c r="BL100">
        <f>手工!AF100</f>
        <v>3794.18</v>
      </c>
      <c r="BM100">
        <f>VLOOKUP(A100,系统!D:Z,23,0)</f>
        <v>3794.18</v>
      </c>
      <c r="BN100">
        <f t="shared" si="39"/>
        <v>0</v>
      </c>
    </row>
    <row r="101" spans="1:66">
      <c r="A101" s="5">
        <v>9000205</v>
      </c>
      <c r="B101" s="2" t="s">
        <v>482</v>
      </c>
      <c r="C101" s="2" t="s">
        <v>483</v>
      </c>
      <c r="D101">
        <f>手工!K101</f>
        <v>2124</v>
      </c>
      <c r="E101">
        <f>VLOOKUP(A101,系统!D:G,4,0)</f>
        <v>2124</v>
      </c>
      <c r="F101">
        <f t="shared" si="20"/>
        <v>0</v>
      </c>
      <c r="G101">
        <f>手工!J101</f>
        <v>0</v>
      </c>
      <c r="H101">
        <f>VLOOKUP(A101,系统!D:H,5,0)</f>
        <v>0</v>
      </c>
      <c r="I101">
        <f t="shared" si="21"/>
        <v>0</v>
      </c>
      <c r="J101">
        <f>手工!M101+手工!N101+手工!S101</f>
        <v>68</v>
      </c>
      <c r="K101">
        <f>VLOOKUP(A101,系统!D:I,6,0)</f>
        <v>68</v>
      </c>
      <c r="L101">
        <f t="shared" si="22"/>
        <v>0</v>
      </c>
      <c r="M101">
        <f>手工!L101</f>
        <v>0</v>
      </c>
      <c r="N101">
        <f>VLOOKUP(A101,系统!D:J,7,0)</f>
        <v>0</v>
      </c>
      <c r="O101">
        <f t="shared" si="23"/>
        <v>0</v>
      </c>
      <c r="P101">
        <f>手工!AB101</f>
        <v>70</v>
      </c>
      <c r="Q101">
        <f>VLOOKUP(A101,系统!D:K,8,0)</f>
        <v>70</v>
      </c>
      <c r="R101">
        <f t="shared" si="24"/>
        <v>0</v>
      </c>
      <c r="S101">
        <f>手工!AC101</f>
        <v>84</v>
      </c>
      <c r="T101">
        <f>VLOOKUP(A101,系统!D:L,9,0)</f>
        <v>84</v>
      </c>
      <c r="U101">
        <f t="shared" si="25"/>
        <v>0</v>
      </c>
      <c r="W101">
        <f>手工!P101</f>
        <v>0</v>
      </c>
      <c r="X101">
        <f>VLOOKUP(A101,系统!D:N,11,0)</f>
        <v>0</v>
      </c>
      <c r="Y101">
        <f t="shared" si="26"/>
        <v>0</v>
      </c>
      <c r="AA101">
        <f>手工!Q101</f>
        <v>0</v>
      </c>
      <c r="AB101">
        <f>VLOOKUP(A101,系统!D:P,13,0)</f>
        <v>0</v>
      </c>
      <c r="AC101">
        <f t="shared" si="27"/>
        <v>0</v>
      </c>
      <c r="AD101">
        <f>手工!R101</f>
        <v>0</v>
      </c>
      <c r="AE101">
        <f>VLOOKUP(A101,系统!D:Q,14,0)</f>
        <v>0</v>
      </c>
      <c r="AF101">
        <f t="shared" si="28"/>
        <v>0</v>
      </c>
      <c r="AG101">
        <f>手工!U101</f>
        <v>300</v>
      </c>
      <c r="AH101">
        <f>VLOOKUP(A101,系统!D:R,15,0)</f>
        <v>300</v>
      </c>
      <c r="AI101">
        <f t="shared" si="29"/>
        <v>0</v>
      </c>
      <c r="AJ101">
        <f>手工!V101</f>
        <v>300</v>
      </c>
      <c r="AK101">
        <f>VLOOKUP(A101,系统!D:S,16,0)</f>
        <v>300</v>
      </c>
      <c r="AL101">
        <f t="shared" si="30"/>
        <v>0</v>
      </c>
      <c r="AM101">
        <f>手工!O101</f>
        <v>0</v>
      </c>
      <c r="AN101">
        <f>VLOOKUP(A101,系统!D:T,17,0)</f>
        <v>0</v>
      </c>
      <c r="AO101">
        <f t="shared" si="31"/>
        <v>0</v>
      </c>
      <c r="AP101">
        <f>手工!W101</f>
        <v>33</v>
      </c>
      <c r="AQ101">
        <f>VLOOKUP(A101,系统!D:U,18,0)</f>
        <v>33</v>
      </c>
      <c r="AR101">
        <f t="shared" si="32"/>
        <v>0</v>
      </c>
      <c r="AS101">
        <f>手工!T101</f>
        <v>800</v>
      </c>
      <c r="AT101">
        <f>VLOOKUP(A101,系统!D:V,19,0)</f>
        <v>800</v>
      </c>
      <c r="AU101">
        <f t="shared" si="33"/>
        <v>0</v>
      </c>
      <c r="AW101">
        <f>手工!AD101</f>
        <v>130</v>
      </c>
      <c r="AX101">
        <f>VLOOKUP(A101,系统!D:X,21,0)</f>
        <v>130</v>
      </c>
      <c r="AY101">
        <f t="shared" si="34"/>
        <v>0</v>
      </c>
      <c r="AZ101">
        <f>手工!AE101</f>
        <v>0</v>
      </c>
      <c r="BA101">
        <f>VLOOKUP(A101,系统!D:Y,22,0)</f>
        <v>0</v>
      </c>
      <c r="BB101">
        <f t="shared" si="35"/>
        <v>0</v>
      </c>
      <c r="BC101">
        <f>手工!Y101</f>
        <v>0</v>
      </c>
      <c r="BD101">
        <f>VLOOKUP(A101,系统!D:AZ,49,0)</f>
        <v>0</v>
      </c>
      <c r="BE101">
        <f t="shared" si="36"/>
        <v>0</v>
      </c>
      <c r="BF101">
        <f>手工!AA101</f>
        <v>0</v>
      </c>
      <c r="BG101">
        <f>VLOOKUP(A101,系统!D:AY,48,0)</f>
        <v>0</v>
      </c>
      <c r="BH101">
        <f t="shared" si="37"/>
        <v>0</v>
      </c>
      <c r="BI101">
        <f>手工!Z101</f>
        <v>0</v>
      </c>
      <c r="BJ101">
        <f>VLOOKUP(A101,系统!D:AX,47,0)</f>
        <v>0</v>
      </c>
      <c r="BK101">
        <f t="shared" si="38"/>
        <v>0</v>
      </c>
      <c r="BL101">
        <f>手工!AF101</f>
        <v>3909</v>
      </c>
      <c r="BM101">
        <f>VLOOKUP(A101,系统!D:Z,23,0)</f>
        <v>3909</v>
      </c>
      <c r="BN101">
        <f t="shared" si="39"/>
        <v>0</v>
      </c>
    </row>
    <row r="102" spans="1:66">
      <c r="A102" s="5">
        <v>9000206</v>
      </c>
      <c r="B102" s="2" t="s">
        <v>486</v>
      </c>
      <c r="C102" s="2" t="s">
        <v>487</v>
      </c>
      <c r="D102">
        <f>手工!K102</f>
        <v>1548</v>
      </c>
      <c r="E102">
        <f>VLOOKUP(A102,系统!D:G,4,0)</f>
        <v>1548</v>
      </c>
      <c r="F102">
        <f t="shared" si="20"/>
        <v>0</v>
      </c>
      <c r="G102">
        <f>手工!J102</f>
        <v>0</v>
      </c>
      <c r="H102">
        <f>VLOOKUP(A102,系统!D:H,5,0)</f>
        <v>0</v>
      </c>
      <c r="I102">
        <f t="shared" si="21"/>
        <v>0</v>
      </c>
      <c r="J102">
        <f>手工!M102+手工!N102+手工!S102</f>
        <v>0</v>
      </c>
      <c r="K102">
        <f>VLOOKUP(A102,系统!D:I,6,0)</f>
        <v>0</v>
      </c>
      <c r="L102">
        <f t="shared" si="22"/>
        <v>0</v>
      </c>
      <c r="M102">
        <f>手工!L102</f>
        <v>142.34</v>
      </c>
      <c r="N102">
        <f>VLOOKUP(A102,系统!D:J,7,0)</f>
        <v>142.34</v>
      </c>
      <c r="O102">
        <f t="shared" si="23"/>
        <v>0</v>
      </c>
      <c r="P102">
        <f>手工!AB102</f>
        <v>80</v>
      </c>
      <c r="Q102">
        <f>VLOOKUP(A102,系统!D:K,8,0)</f>
        <v>80</v>
      </c>
      <c r="R102">
        <f t="shared" si="24"/>
        <v>0</v>
      </c>
      <c r="S102">
        <f>手工!AC102</f>
        <v>84</v>
      </c>
      <c r="T102">
        <f>VLOOKUP(A102,系统!D:L,9,0)</f>
        <v>84</v>
      </c>
      <c r="U102">
        <f t="shared" si="25"/>
        <v>0</v>
      </c>
      <c r="W102">
        <f>手工!P102</f>
        <v>0</v>
      </c>
      <c r="X102">
        <f>VLOOKUP(A102,系统!D:N,11,0)</f>
        <v>0</v>
      </c>
      <c r="Y102">
        <f t="shared" si="26"/>
        <v>0</v>
      </c>
      <c r="AA102">
        <f>手工!Q102</f>
        <v>0</v>
      </c>
      <c r="AB102">
        <f>VLOOKUP(A102,系统!D:P,13,0)</f>
        <v>0</v>
      </c>
      <c r="AC102">
        <f t="shared" si="27"/>
        <v>0</v>
      </c>
      <c r="AD102">
        <f>手工!R102</f>
        <v>0</v>
      </c>
      <c r="AE102">
        <f>VLOOKUP(A102,系统!D:Q,14,0)</f>
        <v>0</v>
      </c>
      <c r="AF102">
        <f t="shared" si="28"/>
        <v>0</v>
      </c>
      <c r="AG102">
        <f>手工!U102</f>
        <v>100</v>
      </c>
      <c r="AH102">
        <f>VLOOKUP(A102,系统!D:R,15,0)</f>
        <v>100</v>
      </c>
      <c r="AI102">
        <f t="shared" si="29"/>
        <v>0</v>
      </c>
      <c r="AJ102">
        <f>手工!V102</f>
        <v>300</v>
      </c>
      <c r="AK102">
        <f>VLOOKUP(A102,系统!D:S,16,0)</f>
        <v>300</v>
      </c>
      <c r="AL102">
        <f t="shared" si="30"/>
        <v>0</v>
      </c>
      <c r="AM102">
        <f>手工!O102</f>
        <v>0</v>
      </c>
      <c r="AN102">
        <f>VLOOKUP(A102,系统!D:T,17,0)</f>
        <v>0</v>
      </c>
      <c r="AO102">
        <f t="shared" si="31"/>
        <v>0</v>
      </c>
      <c r="AP102">
        <f>手工!W102</f>
        <v>33</v>
      </c>
      <c r="AQ102">
        <f>VLOOKUP(A102,系统!D:U,18,0)</f>
        <v>33</v>
      </c>
      <c r="AR102">
        <f t="shared" si="32"/>
        <v>0</v>
      </c>
      <c r="AS102">
        <f>手工!T102</f>
        <v>800</v>
      </c>
      <c r="AT102">
        <f>VLOOKUP(A102,系统!D:V,19,0)</f>
        <v>800</v>
      </c>
      <c r="AU102">
        <f t="shared" si="33"/>
        <v>0</v>
      </c>
      <c r="AW102">
        <f>手工!AD102</f>
        <v>1084.41</v>
      </c>
      <c r="AX102">
        <f>VLOOKUP(A102,系统!D:X,21,0)</f>
        <v>1084.41</v>
      </c>
      <c r="AY102">
        <f t="shared" si="34"/>
        <v>0</v>
      </c>
      <c r="AZ102">
        <f>手工!AE102</f>
        <v>0</v>
      </c>
      <c r="BA102">
        <f>VLOOKUP(A102,系统!D:Y,22,0)</f>
        <v>0</v>
      </c>
      <c r="BB102">
        <f t="shared" si="35"/>
        <v>0</v>
      </c>
      <c r="BC102">
        <f>手工!Y102</f>
        <v>0</v>
      </c>
      <c r="BD102">
        <f>VLOOKUP(A102,系统!D:AZ,49,0)</f>
        <v>0</v>
      </c>
      <c r="BE102">
        <f t="shared" si="36"/>
        <v>0</v>
      </c>
      <c r="BF102">
        <f>手工!AA102</f>
        <v>0</v>
      </c>
      <c r="BG102">
        <f>VLOOKUP(A102,系统!D:AY,48,0)</f>
        <v>0</v>
      </c>
      <c r="BH102">
        <f t="shared" si="37"/>
        <v>0</v>
      </c>
      <c r="BI102">
        <f>手工!Z102</f>
        <v>0</v>
      </c>
      <c r="BJ102">
        <f>VLOOKUP(A102,系统!D:AX,47,0)</f>
        <v>0</v>
      </c>
      <c r="BK102">
        <f t="shared" si="38"/>
        <v>0</v>
      </c>
      <c r="BL102">
        <f>手工!AF102</f>
        <v>4171.75</v>
      </c>
      <c r="BM102">
        <f>VLOOKUP(A102,系统!D:Z,23,0)</f>
        <v>4171.75</v>
      </c>
      <c r="BN102">
        <f t="shared" si="39"/>
        <v>0</v>
      </c>
    </row>
    <row r="103" spans="1:66">
      <c r="A103" s="5">
        <v>9000207</v>
      </c>
      <c r="B103" s="2" t="s">
        <v>490</v>
      </c>
      <c r="C103" s="2" t="s">
        <v>491</v>
      </c>
      <c r="D103">
        <f>手工!K103</f>
        <v>1908</v>
      </c>
      <c r="E103">
        <f>VLOOKUP(A103,系统!D:G,4,0)</f>
        <v>1908</v>
      </c>
      <c r="F103">
        <f t="shared" si="20"/>
        <v>0</v>
      </c>
      <c r="G103">
        <f>手工!J103</f>
        <v>0</v>
      </c>
      <c r="H103">
        <f>VLOOKUP(A103,系统!D:H,5,0)</f>
        <v>0</v>
      </c>
      <c r="I103">
        <f t="shared" si="21"/>
        <v>0</v>
      </c>
      <c r="J103">
        <f>手工!M103+手工!N103+手工!S103</f>
        <v>76.63</v>
      </c>
      <c r="K103">
        <f>VLOOKUP(A103,系统!D:I,6,0)</f>
        <v>76.63</v>
      </c>
      <c r="L103">
        <f t="shared" si="22"/>
        <v>0</v>
      </c>
      <c r="M103">
        <f>手工!L103</f>
        <v>0</v>
      </c>
      <c r="N103">
        <f>VLOOKUP(A103,系统!D:J,7,0)</f>
        <v>0</v>
      </c>
      <c r="O103">
        <f t="shared" si="23"/>
        <v>0</v>
      </c>
      <c r="P103">
        <f>手工!AB103</f>
        <v>0</v>
      </c>
      <c r="Q103">
        <f>VLOOKUP(A103,系统!D:K,8,0)</f>
        <v>0</v>
      </c>
      <c r="R103">
        <f t="shared" si="24"/>
        <v>0</v>
      </c>
      <c r="S103">
        <f>手工!AC103</f>
        <v>0</v>
      </c>
      <c r="T103">
        <f>VLOOKUP(A103,系统!D:L,9,0)</f>
        <v>0</v>
      </c>
      <c r="U103">
        <f t="shared" si="25"/>
        <v>0</v>
      </c>
      <c r="W103">
        <f>手工!P103</f>
        <v>0</v>
      </c>
      <c r="X103">
        <f>VLOOKUP(A103,系统!D:N,11,0)</f>
        <v>0</v>
      </c>
      <c r="Y103">
        <f t="shared" si="26"/>
        <v>0</v>
      </c>
      <c r="AA103">
        <f>手工!Q103</f>
        <v>0</v>
      </c>
      <c r="AB103">
        <f>VLOOKUP(A103,系统!D:P,13,0)</f>
        <v>0</v>
      </c>
      <c r="AC103">
        <f t="shared" si="27"/>
        <v>0</v>
      </c>
      <c r="AD103">
        <f>手工!R103</f>
        <v>7</v>
      </c>
      <c r="AE103">
        <f>VLOOKUP(A103,系统!D:Q,14,0)</f>
        <v>7</v>
      </c>
      <c r="AF103">
        <f t="shared" si="28"/>
        <v>0</v>
      </c>
      <c r="AG103">
        <f>手工!U103</f>
        <v>100</v>
      </c>
      <c r="AH103">
        <f>VLOOKUP(A103,系统!D:R,15,0)</f>
        <v>100</v>
      </c>
      <c r="AI103">
        <f t="shared" si="29"/>
        <v>0</v>
      </c>
      <c r="AJ103">
        <f>手工!V103</f>
        <v>300</v>
      </c>
      <c r="AK103">
        <f>VLOOKUP(A103,系统!D:S,16,0)</f>
        <v>300</v>
      </c>
      <c r="AL103">
        <f t="shared" si="30"/>
        <v>0</v>
      </c>
      <c r="AM103">
        <f>手工!O103</f>
        <v>0</v>
      </c>
      <c r="AN103">
        <f>VLOOKUP(A103,系统!D:T,17,0)</f>
        <v>0</v>
      </c>
      <c r="AO103">
        <f t="shared" si="31"/>
        <v>0</v>
      </c>
      <c r="AP103">
        <f>手工!W103</f>
        <v>33</v>
      </c>
      <c r="AQ103">
        <f>VLOOKUP(A103,系统!D:U,18,0)</f>
        <v>33</v>
      </c>
      <c r="AR103">
        <f t="shared" si="32"/>
        <v>0</v>
      </c>
      <c r="AS103">
        <f>手工!T103</f>
        <v>800</v>
      </c>
      <c r="AT103">
        <f>VLOOKUP(A103,系统!D:V,19,0)</f>
        <v>800</v>
      </c>
      <c r="AU103">
        <f t="shared" si="33"/>
        <v>0</v>
      </c>
      <c r="AW103">
        <f>手工!AD103</f>
        <v>1052.69</v>
      </c>
      <c r="AX103">
        <f>VLOOKUP(A103,系统!D:X,21,0)</f>
        <v>1052.69</v>
      </c>
      <c r="AY103">
        <f t="shared" si="34"/>
        <v>0</v>
      </c>
      <c r="AZ103">
        <f>手工!AE103</f>
        <v>0</v>
      </c>
      <c r="BA103">
        <f>VLOOKUP(A103,系统!D:Y,22,0)</f>
        <v>0</v>
      </c>
      <c r="BB103">
        <f t="shared" si="35"/>
        <v>0</v>
      </c>
      <c r="BC103">
        <f>手工!Y103</f>
        <v>0</v>
      </c>
      <c r="BD103">
        <f>VLOOKUP(A103,系统!D:AZ,49,0)</f>
        <v>0</v>
      </c>
      <c r="BE103">
        <f t="shared" si="36"/>
        <v>0</v>
      </c>
      <c r="BF103">
        <f>手工!AA103</f>
        <v>0</v>
      </c>
      <c r="BG103">
        <f>VLOOKUP(A103,系统!D:AY,48,0)</f>
        <v>0</v>
      </c>
      <c r="BH103">
        <f t="shared" si="37"/>
        <v>0</v>
      </c>
      <c r="BI103">
        <f>手工!Z103</f>
        <v>0</v>
      </c>
      <c r="BJ103">
        <f>VLOOKUP(A103,系统!D:AX,47,0)</f>
        <v>0</v>
      </c>
      <c r="BK103">
        <f t="shared" si="38"/>
        <v>0</v>
      </c>
      <c r="BL103">
        <f>手工!AF103</f>
        <v>4277.32</v>
      </c>
      <c r="BM103">
        <f>VLOOKUP(A103,系统!D:Z,23,0)</f>
        <v>4277.32</v>
      </c>
      <c r="BN103">
        <f t="shared" si="39"/>
        <v>0</v>
      </c>
    </row>
    <row r="104" spans="1:66">
      <c r="A104" s="5">
        <v>9000208</v>
      </c>
      <c r="B104" s="2" t="s">
        <v>494</v>
      </c>
      <c r="C104" s="2" t="s">
        <v>495</v>
      </c>
      <c r="D104">
        <f>手工!K104</f>
        <v>1836</v>
      </c>
      <c r="E104">
        <f>VLOOKUP(A104,系统!D:G,4,0)</f>
        <v>1836</v>
      </c>
      <c r="F104">
        <f t="shared" si="20"/>
        <v>0</v>
      </c>
      <c r="G104">
        <f>手工!J104</f>
        <v>0</v>
      </c>
      <c r="H104">
        <f>VLOOKUP(A104,系统!D:H,5,0)</f>
        <v>0</v>
      </c>
      <c r="I104">
        <f t="shared" si="21"/>
        <v>0</v>
      </c>
      <c r="J104">
        <f>手工!M104+手工!N104+手工!S104</f>
        <v>40</v>
      </c>
      <c r="K104">
        <f>VLOOKUP(A104,系统!D:I,6,0)</f>
        <v>40</v>
      </c>
      <c r="L104">
        <f t="shared" si="22"/>
        <v>0</v>
      </c>
      <c r="M104">
        <f>手工!L104</f>
        <v>337.66</v>
      </c>
      <c r="N104">
        <f>VLOOKUP(A104,系统!D:J,7,0)</f>
        <v>337.66</v>
      </c>
      <c r="O104">
        <f t="shared" si="23"/>
        <v>0</v>
      </c>
      <c r="P104">
        <f>手工!AB104</f>
        <v>120</v>
      </c>
      <c r="Q104">
        <f>VLOOKUP(A104,系统!D:K,8,0)</f>
        <v>120</v>
      </c>
      <c r="R104">
        <f t="shared" si="24"/>
        <v>0</v>
      </c>
      <c r="S104">
        <f>手工!AC104</f>
        <v>144</v>
      </c>
      <c r="T104">
        <f>VLOOKUP(A104,系统!D:L,9,0)</f>
        <v>144</v>
      </c>
      <c r="U104">
        <f t="shared" si="25"/>
        <v>0</v>
      </c>
      <c r="W104">
        <f>手工!P104</f>
        <v>0</v>
      </c>
      <c r="X104">
        <f>VLOOKUP(A104,系统!D:N,11,0)</f>
        <v>0</v>
      </c>
      <c r="Y104">
        <f t="shared" si="26"/>
        <v>0</v>
      </c>
      <c r="AA104">
        <f>手工!Q104</f>
        <v>0</v>
      </c>
      <c r="AB104">
        <f>VLOOKUP(A104,系统!D:P,13,0)</f>
        <v>0</v>
      </c>
      <c r="AC104">
        <f t="shared" si="27"/>
        <v>0</v>
      </c>
      <c r="AD104">
        <f>手工!R104</f>
        <v>0</v>
      </c>
      <c r="AE104">
        <f>VLOOKUP(A104,系统!D:Q,14,0)</f>
        <v>0</v>
      </c>
      <c r="AF104">
        <f t="shared" si="28"/>
        <v>0</v>
      </c>
      <c r="AG104">
        <f>手工!U104</f>
        <v>100</v>
      </c>
      <c r="AH104">
        <f>VLOOKUP(A104,系统!D:R,15,0)</f>
        <v>100</v>
      </c>
      <c r="AI104">
        <f t="shared" si="29"/>
        <v>0</v>
      </c>
      <c r="AJ104">
        <f>手工!V104</f>
        <v>300</v>
      </c>
      <c r="AK104">
        <f>VLOOKUP(A104,系统!D:S,16,0)</f>
        <v>300</v>
      </c>
      <c r="AL104">
        <f t="shared" si="30"/>
        <v>0</v>
      </c>
      <c r="AM104">
        <f>手工!O104</f>
        <v>0</v>
      </c>
      <c r="AN104">
        <f>VLOOKUP(A104,系统!D:T,17,0)</f>
        <v>0</v>
      </c>
      <c r="AO104">
        <f t="shared" si="31"/>
        <v>0</v>
      </c>
      <c r="AP104">
        <f>手工!W104</f>
        <v>33</v>
      </c>
      <c r="AQ104">
        <f>VLOOKUP(A104,系统!D:U,18,0)</f>
        <v>33</v>
      </c>
      <c r="AR104">
        <f t="shared" si="32"/>
        <v>0</v>
      </c>
      <c r="AS104">
        <f>手工!T104</f>
        <v>800</v>
      </c>
      <c r="AT104">
        <f>VLOOKUP(A104,系统!D:V,19,0)</f>
        <v>800</v>
      </c>
      <c r="AU104">
        <f t="shared" si="33"/>
        <v>0</v>
      </c>
      <c r="AW104">
        <f>手工!AD104</f>
        <v>1225.79</v>
      </c>
      <c r="AX104">
        <f>VLOOKUP(A104,系统!D:X,21,0)</f>
        <v>1225.79</v>
      </c>
      <c r="AY104">
        <f t="shared" si="34"/>
        <v>0</v>
      </c>
      <c r="AZ104">
        <f>手工!AE104</f>
        <v>0</v>
      </c>
      <c r="BA104">
        <f>VLOOKUP(A104,系统!D:Y,22,0)</f>
        <v>0</v>
      </c>
      <c r="BB104">
        <f t="shared" si="35"/>
        <v>0</v>
      </c>
      <c r="BC104">
        <f>手工!Y104</f>
        <v>0</v>
      </c>
      <c r="BD104">
        <f>VLOOKUP(A104,系统!D:AZ,49,0)</f>
        <v>0</v>
      </c>
      <c r="BE104">
        <f t="shared" si="36"/>
        <v>0</v>
      </c>
      <c r="BF104">
        <f>手工!AA104</f>
        <v>0</v>
      </c>
      <c r="BG104">
        <f>VLOOKUP(A104,系统!D:AY,48,0)</f>
        <v>0</v>
      </c>
      <c r="BH104">
        <f t="shared" si="37"/>
        <v>0</v>
      </c>
      <c r="BI104">
        <f>手工!Z104</f>
        <v>0</v>
      </c>
      <c r="BJ104">
        <f>VLOOKUP(A104,系统!D:AX,47,0)</f>
        <v>0</v>
      </c>
      <c r="BK104">
        <f t="shared" si="38"/>
        <v>0</v>
      </c>
      <c r="BL104">
        <f>手工!AF104</f>
        <v>4936.45</v>
      </c>
      <c r="BM104">
        <f>VLOOKUP(A104,系统!D:Z,23,0)</f>
        <v>4936.45</v>
      </c>
      <c r="BN104">
        <f t="shared" si="39"/>
        <v>0</v>
      </c>
    </row>
    <row r="105" spans="1:66">
      <c r="A105" s="5">
        <v>9000210</v>
      </c>
      <c r="B105" s="2" t="s">
        <v>498</v>
      </c>
      <c r="C105" s="2" t="s">
        <v>499</v>
      </c>
      <c r="D105">
        <f>手工!K105</f>
        <v>2124</v>
      </c>
      <c r="E105">
        <f>VLOOKUP(A105,系统!D:G,4,0)</f>
        <v>2124</v>
      </c>
      <c r="F105">
        <f t="shared" si="20"/>
        <v>0</v>
      </c>
      <c r="G105">
        <f>手工!J105</f>
        <v>0</v>
      </c>
      <c r="H105">
        <f>VLOOKUP(A105,系统!D:H,5,0)</f>
        <v>0</v>
      </c>
      <c r="I105">
        <f t="shared" si="21"/>
        <v>0</v>
      </c>
      <c r="J105">
        <f>手工!M105+手工!N105+手工!S105</f>
        <v>0</v>
      </c>
      <c r="K105">
        <f>VLOOKUP(A105,系统!D:I,6,0)</f>
        <v>0</v>
      </c>
      <c r="L105">
        <f t="shared" si="22"/>
        <v>0</v>
      </c>
      <c r="M105">
        <f>手工!L105</f>
        <v>0</v>
      </c>
      <c r="N105">
        <f>VLOOKUP(A105,系统!D:J,7,0)</f>
        <v>0</v>
      </c>
      <c r="O105">
        <f t="shared" si="23"/>
        <v>0</v>
      </c>
      <c r="P105">
        <f>手工!AB105</f>
        <v>50</v>
      </c>
      <c r="Q105">
        <f>VLOOKUP(A105,系统!D:K,8,0)</f>
        <v>50</v>
      </c>
      <c r="R105">
        <f t="shared" si="24"/>
        <v>0</v>
      </c>
      <c r="S105">
        <f>手工!AC105</f>
        <v>0</v>
      </c>
      <c r="T105">
        <f>VLOOKUP(A105,系统!D:L,9,0)</f>
        <v>0</v>
      </c>
      <c r="U105">
        <f t="shared" si="25"/>
        <v>0</v>
      </c>
      <c r="W105">
        <f>手工!P105</f>
        <v>0</v>
      </c>
      <c r="X105">
        <f>VLOOKUP(A105,系统!D:N,11,0)</f>
        <v>0</v>
      </c>
      <c r="Y105">
        <f t="shared" si="26"/>
        <v>0</v>
      </c>
      <c r="AA105">
        <f>手工!Q105</f>
        <v>0</v>
      </c>
      <c r="AB105">
        <f>VLOOKUP(A105,系统!D:P,13,0)</f>
        <v>0</v>
      </c>
      <c r="AC105">
        <f t="shared" si="27"/>
        <v>0</v>
      </c>
      <c r="AD105">
        <f>手工!R105</f>
        <v>0</v>
      </c>
      <c r="AE105">
        <f>VLOOKUP(A105,系统!D:Q,14,0)</f>
        <v>0</v>
      </c>
      <c r="AF105">
        <f t="shared" si="28"/>
        <v>0</v>
      </c>
      <c r="AG105">
        <f>手工!U105</f>
        <v>300</v>
      </c>
      <c r="AH105">
        <f>VLOOKUP(A105,系统!D:R,15,0)</f>
        <v>300</v>
      </c>
      <c r="AI105">
        <f t="shared" si="29"/>
        <v>0</v>
      </c>
      <c r="AJ105">
        <f>手工!V105</f>
        <v>300</v>
      </c>
      <c r="AK105">
        <f>VLOOKUP(A105,系统!D:S,16,0)</f>
        <v>300</v>
      </c>
      <c r="AL105">
        <f t="shared" si="30"/>
        <v>0</v>
      </c>
      <c r="AM105">
        <f>手工!O105</f>
        <v>0</v>
      </c>
      <c r="AN105">
        <f>VLOOKUP(A105,系统!D:T,17,0)</f>
        <v>0</v>
      </c>
      <c r="AO105">
        <f t="shared" si="31"/>
        <v>0</v>
      </c>
      <c r="AP105">
        <f>手工!W105</f>
        <v>33</v>
      </c>
      <c r="AQ105">
        <f>VLOOKUP(A105,系统!D:U,18,0)</f>
        <v>33</v>
      </c>
      <c r="AR105">
        <f t="shared" si="32"/>
        <v>0</v>
      </c>
      <c r="AS105">
        <f>手工!T105</f>
        <v>800</v>
      </c>
      <c r="AT105">
        <f>VLOOKUP(A105,系统!D:V,19,0)</f>
        <v>800</v>
      </c>
      <c r="AU105">
        <f t="shared" si="33"/>
        <v>0</v>
      </c>
      <c r="AW105">
        <f>手工!AD105</f>
        <v>84</v>
      </c>
      <c r="AX105">
        <f>VLOOKUP(A105,系统!D:X,21,0)</f>
        <v>84</v>
      </c>
      <c r="AY105">
        <f t="shared" si="34"/>
        <v>0</v>
      </c>
      <c r="AZ105">
        <f>手工!AE105</f>
        <v>0</v>
      </c>
      <c r="BA105">
        <f>VLOOKUP(A105,系统!D:Y,22,0)</f>
        <v>0</v>
      </c>
      <c r="BB105">
        <f t="shared" si="35"/>
        <v>0</v>
      </c>
      <c r="BC105">
        <f>手工!Y105</f>
        <v>0</v>
      </c>
      <c r="BD105">
        <f>VLOOKUP(A105,系统!D:AZ,49,0)</f>
        <v>0</v>
      </c>
      <c r="BE105">
        <f t="shared" si="36"/>
        <v>0</v>
      </c>
      <c r="BF105">
        <f>手工!AA105</f>
        <v>0</v>
      </c>
      <c r="BG105">
        <f>VLOOKUP(A105,系统!D:AY,48,0)</f>
        <v>0</v>
      </c>
      <c r="BH105">
        <f t="shared" si="37"/>
        <v>0</v>
      </c>
      <c r="BI105">
        <f>手工!Z105</f>
        <v>0</v>
      </c>
      <c r="BJ105">
        <f>VLOOKUP(A105,系统!D:AX,47,0)</f>
        <v>0</v>
      </c>
      <c r="BK105">
        <f t="shared" si="38"/>
        <v>0</v>
      </c>
      <c r="BL105">
        <f>手工!AF105</f>
        <v>3691</v>
      </c>
      <c r="BM105">
        <f>VLOOKUP(A105,系统!D:Z,23,0)</f>
        <v>3691</v>
      </c>
      <c r="BN105">
        <f t="shared" si="39"/>
        <v>0</v>
      </c>
    </row>
    <row r="106" spans="1:66">
      <c r="A106" s="5">
        <v>9000211</v>
      </c>
      <c r="B106" s="2" t="s">
        <v>502</v>
      </c>
      <c r="C106" s="2" t="s">
        <v>503</v>
      </c>
      <c r="D106">
        <f>手工!K106</f>
        <v>2484</v>
      </c>
      <c r="E106">
        <f>VLOOKUP(A106,系统!D:G,4,0)</f>
        <v>2484</v>
      </c>
      <c r="F106">
        <f t="shared" si="20"/>
        <v>0</v>
      </c>
      <c r="G106">
        <f>手工!J106</f>
        <v>0</v>
      </c>
      <c r="H106">
        <f>VLOOKUP(A106,系统!D:H,5,0)</f>
        <v>0</v>
      </c>
      <c r="I106">
        <f t="shared" si="21"/>
        <v>0</v>
      </c>
      <c r="J106">
        <f>手工!M106+手工!N106+手工!S106</f>
        <v>130.63</v>
      </c>
      <c r="K106">
        <f>VLOOKUP(A106,系统!D:I,6,0)</f>
        <v>130.63</v>
      </c>
      <c r="L106">
        <f t="shared" si="22"/>
        <v>0</v>
      </c>
      <c r="M106">
        <f>手工!L106</f>
        <v>0</v>
      </c>
      <c r="N106">
        <f>VLOOKUP(A106,系统!D:J,7,0)</f>
        <v>0</v>
      </c>
      <c r="O106">
        <f t="shared" si="23"/>
        <v>0</v>
      </c>
      <c r="P106">
        <f>手工!AB106</f>
        <v>0</v>
      </c>
      <c r="Q106">
        <f>VLOOKUP(A106,系统!D:K,8,0)</f>
        <v>0</v>
      </c>
      <c r="R106">
        <f t="shared" si="24"/>
        <v>0</v>
      </c>
      <c r="S106">
        <f>手工!AC106</f>
        <v>0</v>
      </c>
      <c r="T106">
        <f>VLOOKUP(A106,系统!D:L,9,0)</f>
        <v>0</v>
      </c>
      <c r="U106">
        <f t="shared" si="25"/>
        <v>0</v>
      </c>
      <c r="W106">
        <f>手工!P106</f>
        <v>0</v>
      </c>
      <c r="X106">
        <f>VLOOKUP(A106,系统!D:N,11,0)</f>
        <v>0</v>
      </c>
      <c r="Y106">
        <f t="shared" si="26"/>
        <v>0</v>
      </c>
      <c r="AA106">
        <f>手工!Q106</f>
        <v>0</v>
      </c>
      <c r="AB106">
        <f>VLOOKUP(A106,系统!D:P,13,0)</f>
        <v>0</v>
      </c>
      <c r="AC106">
        <f t="shared" si="27"/>
        <v>0</v>
      </c>
      <c r="AD106">
        <f>手工!R106</f>
        <v>7</v>
      </c>
      <c r="AE106">
        <f>VLOOKUP(A106,系统!D:Q,14,0)</f>
        <v>7</v>
      </c>
      <c r="AF106">
        <f t="shared" si="28"/>
        <v>0</v>
      </c>
      <c r="AG106">
        <f>手工!U106</f>
        <v>300</v>
      </c>
      <c r="AH106">
        <f>VLOOKUP(A106,系统!D:R,15,0)</f>
        <v>300</v>
      </c>
      <c r="AI106">
        <f t="shared" si="29"/>
        <v>0</v>
      </c>
      <c r="AJ106">
        <f>手工!V106</f>
        <v>300</v>
      </c>
      <c r="AK106">
        <f>VLOOKUP(A106,系统!D:S,16,0)</f>
        <v>300</v>
      </c>
      <c r="AL106">
        <f t="shared" si="30"/>
        <v>0</v>
      </c>
      <c r="AM106">
        <f>手工!O106</f>
        <v>0</v>
      </c>
      <c r="AN106">
        <f>VLOOKUP(A106,系统!D:T,17,0)</f>
        <v>0</v>
      </c>
      <c r="AO106">
        <f t="shared" si="31"/>
        <v>0</v>
      </c>
      <c r="AP106">
        <f>手工!W106</f>
        <v>33</v>
      </c>
      <c r="AQ106">
        <f>VLOOKUP(A106,系统!D:U,18,0)</f>
        <v>33</v>
      </c>
      <c r="AR106">
        <f t="shared" si="32"/>
        <v>0</v>
      </c>
      <c r="AS106">
        <f>手工!T106</f>
        <v>800</v>
      </c>
      <c r="AT106">
        <f>VLOOKUP(A106,系统!D:V,19,0)</f>
        <v>800</v>
      </c>
      <c r="AU106">
        <f t="shared" si="33"/>
        <v>0</v>
      </c>
      <c r="AW106">
        <f>手工!AD106</f>
        <v>0</v>
      </c>
      <c r="AX106">
        <f>VLOOKUP(A106,系统!D:X,21,0)</f>
        <v>0</v>
      </c>
      <c r="AY106">
        <f t="shared" si="34"/>
        <v>0</v>
      </c>
      <c r="AZ106">
        <f>手工!AE106</f>
        <v>0</v>
      </c>
      <c r="BA106">
        <f>VLOOKUP(A106,系统!D:Y,22,0)</f>
        <v>0</v>
      </c>
      <c r="BB106">
        <f t="shared" si="35"/>
        <v>0</v>
      </c>
      <c r="BC106">
        <f>手工!Y106</f>
        <v>0</v>
      </c>
      <c r="BD106">
        <f>VLOOKUP(A106,系统!D:AZ,49,0)</f>
        <v>0</v>
      </c>
      <c r="BE106">
        <f t="shared" si="36"/>
        <v>0</v>
      </c>
      <c r="BF106">
        <f>手工!AA106</f>
        <v>0</v>
      </c>
      <c r="BG106">
        <f>VLOOKUP(A106,系统!D:AY,48,0)</f>
        <v>0</v>
      </c>
      <c r="BH106">
        <f t="shared" si="37"/>
        <v>0</v>
      </c>
      <c r="BI106">
        <f>手工!Z106</f>
        <v>0</v>
      </c>
      <c r="BJ106">
        <f>VLOOKUP(A106,系统!D:AX,47,0)</f>
        <v>0</v>
      </c>
      <c r="BK106">
        <f t="shared" si="38"/>
        <v>0</v>
      </c>
      <c r="BL106">
        <f>手工!AF106</f>
        <v>4054.63</v>
      </c>
      <c r="BM106">
        <f>VLOOKUP(A106,系统!D:Z,23,0)</f>
        <v>4054.63</v>
      </c>
      <c r="BN106">
        <f t="shared" si="39"/>
        <v>0</v>
      </c>
    </row>
    <row r="107" spans="1:66">
      <c r="A107" s="5">
        <v>9000212</v>
      </c>
      <c r="B107" s="2" t="s">
        <v>506</v>
      </c>
      <c r="C107" s="2" t="s">
        <v>507</v>
      </c>
      <c r="D107">
        <f>手工!K107</f>
        <v>2412</v>
      </c>
      <c r="E107">
        <f>VLOOKUP(A107,系统!D:G,4,0)</f>
        <v>2412</v>
      </c>
      <c r="F107">
        <f t="shared" si="20"/>
        <v>0</v>
      </c>
      <c r="G107">
        <f>手工!J107</f>
        <v>0</v>
      </c>
      <c r="H107">
        <f>VLOOKUP(A107,系统!D:H,5,0)</f>
        <v>0</v>
      </c>
      <c r="I107">
        <f t="shared" si="21"/>
        <v>0</v>
      </c>
      <c r="J107">
        <f>手工!M107+手工!N107+手工!S107</f>
        <v>134</v>
      </c>
      <c r="K107">
        <f>VLOOKUP(A107,系统!D:I,6,0)</f>
        <v>134</v>
      </c>
      <c r="L107">
        <f t="shared" si="22"/>
        <v>0</v>
      </c>
      <c r="M107">
        <f>手工!L107</f>
        <v>0</v>
      </c>
      <c r="N107">
        <f>VLOOKUP(A107,系统!D:J,7,0)</f>
        <v>0</v>
      </c>
      <c r="O107">
        <f t="shared" si="23"/>
        <v>0</v>
      </c>
      <c r="P107">
        <f>手工!AB107</f>
        <v>0</v>
      </c>
      <c r="Q107">
        <f>VLOOKUP(A107,系统!D:K,8,0)</f>
        <v>0</v>
      </c>
      <c r="R107">
        <f t="shared" si="24"/>
        <v>0</v>
      </c>
      <c r="S107">
        <f>手工!AC107</f>
        <v>0</v>
      </c>
      <c r="T107">
        <f>VLOOKUP(A107,系统!D:L,9,0)</f>
        <v>0</v>
      </c>
      <c r="U107">
        <f t="shared" si="25"/>
        <v>0</v>
      </c>
      <c r="W107">
        <f>手工!P107</f>
        <v>0</v>
      </c>
      <c r="X107">
        <f>VLOOKUP(A107,系统!D:N,11,0)</f>
        <v>0</v>
      </c>
      <c r="Y107">
        <f t="shared" si="26"/>
        <v>0</v>
      </c>
      <c r="AA107">
        <f>手工!Q107</f>
        <v>0</v>
      </c>
      <c r="AB107">
        <f>VLOOKUP(A107,系统!D:P,13,0)</f>
        <v>0</v>
      </c>
      <c r="AC107">
        <f t="shared" si="27"/>
        <v>0</v>
      </c>
      <c r="AD107">
        <f>手工!R107</f>
        <v>0</v>
      </c>
      <c r="AE107">
        <f>VLOOKUP(A107,系统!D:Q,14,0)</f>
        <v>0</v>
      </c>
      <c r="AF107">
        <f t="shared" si="28"/>
        <v>0</v>
      </c>
      <c r="AG107">
        <f>手工!U107</f>
        <v>100</v>
      </c>
      <c r="AH107">
        <f>VLOOKUP(A107,系统!D:R,15,0)</f>
        <v>100</v>
      </c>
      <c r="AI107">
        <f t="shared" si="29"/>
        <v>0</v>
      </c>
      <c r="AJ107">
        <f>手工!V107</f>
        <v>300</v>
      </c>
      <c r="AK107">
        <f>VLOOKUP(A107,系统!D:S,16,0)</f>
        <v>300</v>
      </c>
      <c r="AL107">
        <f t="shared" si="30"/>
        <v>0</v>
      </c>
      <c r="AM107">
        <f>手工!O107</f>
        <v>0</v>
      </c>
      <c r="AN107">
        <f>VLOOKUP(A107,系统!D:T,17,0)</f>
        <v>0</v>
      </c>
      <c r="AO107">
        <f t="shared" si="31"/>
        <v>0</v>
      </c>
      <c r="AP107">
        <f>手工!W107</f>
        <v>33</v>
      </c>
      <c r="AQ107">
        <f>VLOOKUP(A107,系统!D:U,18,0)</f>
        <v>33</v>
      </c>
      <c r="AR107">
        <f t="shared" si="32"/>
        <v>0</v>
      </c>
      <c r="AS107">
        <f>手工!T107</f>
        <v>800</v>
      </c>
      <c r="AT107">
        <f>VLOOKUP(A107,系统!D:V,19,0)</f>
        <v>800</v>
      </c>
      <c r="AU107">
        <f t="shared" si="33"/>
        <v>0</v>
      </c>
      <c r="AW107">
        <f>手工!AD107</f>
        <v>362.69</v>
      </c>
      <c r="AX107">
        <f>VLOOKUP(A107,系统!D:X,21,0)</f>
        <v>362.69</v>
      </c>
      <c r="AY107">
        <f t="shared" si="34"/>
        <v>0</v>
      </c>
      <c r="AZ107">
        <f>手工!AE107</f>
        <v>0</v>
      </c>
      <c r="BA107">
        <f>VLOOKUP(A107,系统!D:Y,22,0)</f>
        <v>0</v>
      </c>
      <c r="BB107">
        <f t="shared" si="35"/>
        <v>0</v>
      </c>
      <c r="BC107">
        <f>手工!Y107</f>
        <v>0</v>
      </c>
      <c r="BD107">
        <f>VLOOKUP(A107,系统!D:AZ,49,0)</f>
        <v>0</v>
      </c>
      <c r="BE107">
        <f t="shared" si="36"/>
        <v>0</v>
      </c>
      <c r="BF107">
        <f>手工!AA107</f>
        <v>0</v>
      </c>
      <c r="BG107">
        <f>VLOOKUP(A107,系统!D:AY,48,0)</f>
        <v>0</v>
      </c>
      <c r="BH107">
        <f t="shared" si="37"/>
        <v>0</v>
      </c>
      <c r="BI107">
        <f>手工!Z107</f>
        <v>0</v>
      </c>
      <c r="BJ107">
        <f>VLOOKUP(A107,系统!D:AX,47,0)</f>
        <v>0</v>
      </c>
      <c r="BK107">
        <f t="shared" si="38"/>
        <v>0</v>
      </c>
      <c r="BL107">
        <f>手工!AF107</f>
        <v>4141.69</v>
      </c>
      <c r="BM107">
        <f>VLOOKUP(A107,系统!D:Z,23,0)</f>
        <v>4141.69</v>
      </c>
      <c r="BN107">
        <f t="shared" si="39"/>
        <v>0</v>
      </c>
    </row>
    <row r="108" spans="1:66">
      <c r="A108" s="5">
        <v>9000213</v>
      </c>
      <c r="B108" s="2" t="s">
        <v>510</v>
      </c>
      <c r="C108" s="2" t="s">
        <v>511</v>
      </c>
      <c r="D108">
        <f>手工!K108</f>
        <v>1836</v>
      </c>
      <c r="E108">
        <f>VLOOKUP(A108,系统!D:G,4,0)</f>
        <v>1836</v>
      </c>
      <c r="F108">
        <f t="shared" si="20"/>
        <v>0</v>
      </c>
      <c r="G108">
        <f>手工!J108</f>
        <v>0</v>
      </c>
      <c r="H108">
        <f>VLOOKUP(A108,系统!D:H,5,0)</f>
        <v>0</v>
      </c>
      <c r="I108">
        <f t="shared" si="21"/>
        <v>0</v>
      </c>
      <c r="J108">
        <f>手工!M108+手工!N108+手工!S108</f>
        <v>0</v>
      </c>
      <c r="K108">
        <f>VLOOKUP(A108,系统!D:I,6,0)</f>
        <v>0</v>
      </c>
      <c r="L108">
        <f t="shared" si="22"/>
        <v>0</v>
      </c>
      <c r="M108">
        <f>手工!L108</f>
        <v>168.83</v>
      </c>
      <c r="N108">
        <f>VLOOKUP(A108,系统!D:J,7,0)</f>
        <v>168.83</v>
      </c>
      <c r="O108">
        <f t="shared" si="23"/>
        <v>0</v>
      </c>
      <c r="P108">
        <f>手工!AB108</f>
        <v>0</v>
      </c>
      <c r="Q108">
        <f>VLOOKUP(A108,系统!D:K,8,0)</f>
        <v>0</v>
      </c>
      <c r="R108">
        <f t="shared" si="24"/>
        <v>0</v>
      </c>
      <c r="S108">
        <f>手工!AC108</f>
        <v>0</v>
      </c>
      <c r="T108">
        <f>VLOOKUP(A108,系统!D:L,9,0)</f>
        <v>0</v>
      </c>
      <c r="U108">
        <f t="shared" si="25"/>
        <v>0</v>
      </c>
      <c r="W108">
        <f>手工!P108</f>
        <v>0</v>
      </c>
      <c r="X108">
        <f>VLOOKUP(A108,系统!D:N,11,0)</f>
        <v>0</v>
      </c>
      <c r="Y108">
        <f t="shared" si="26"/>
        <v>0</v>
      </c>
      <c r="AA108">
        <f>手工!Q108</f>
        <v>0</v>
      </c>
      <c r="AB108">
        <f>VLOOKUP(A108,系统!D:P,13,0)</f>
        <v>0</v>
      </c>
      <c r="AC108">
        <f t="shared" si="27"/>
        <v>0</v>
      </c>
      <c r="AD108">
        <f>手工!R108</f>
        <v>0</v>
      </c>
      <c r="AE108">
        <f>VLOOKUP(A108,系统!D:Q,14,0)</f>
        <v>0</v>
      </c>
      <c r="AF108">
        <f t="shared" si="28"/>
        <v>0</v>
      </c>
      <c r="AG108">
        <f>手工!U108</f>
        <v>100</v>
      </c>
      <c r="AH108">
        <f>VLOOKUP(A108,系统!D:R,15,0)</f>
        <v>100</v>
      </c>
      <c r="AI108">
        <f t="shared" si="29"/>
        <v>0</v>
      </c>
      <c r="AJ108">
        <f>手工!V108</f>
        <v>300</v>
      </c>
      <c r="AK108">
        <f>VLOOKUP(A108,系统!D:S,16,0)</f>
        <v>300</v>
      </c>
      <c r="AL108">
        <f t="shared" si="30"/>
        <v>0</v>
      </c>
      <c r="AM108">
        <f>手工!O108</f>
        <v>0</v>
      </c>
      <c r="AN108">
        <f>VLOOKUP(A108,系统!D:T,17,0)</f>
        <v>0</v>
      </c>
      <c r="AO108">
        <f t="shared" si="31"/>
        <v>0</v>
      </c>
      <c r="AP108">
        <f>手工!W108</f>
        <v>33</v>
      </c>
      <c r="AQ108">
        <f>VLOOKUP(A108,系统!D:U,18,0)</f>
        <v>33</v>
      </c>
      <c r="AR108">
        <f t="shared" si="32"/>
        <v>0</v>
      </c>
      <c r="AS108">
        <f>手工!T108</f>
        <v>800</v>
      </c>
      <c r="AT108">
        <f>VLOOKUP(A108,系统!D:V,19,0)</f>
        <v>800</v>
      </c>
      <c r="AU108">
        <f t="shared" si="33"/>
        <v>0</v>
      </c>
      <c r="AW108">
        <f>手工!AD108</f>
        <v>1181.79</v>
      </c>
      <c r="AX108">
        <f>VLOOKUP(A108,系统!D:X,21,0)</f>
        <v>1181.79</v>
      </c>
      <c r="AY108">
        <f t="shared" si="34"/>
        <v>0</v>
      </c>
      <c r="AZ108">
        <f>手工!AE108</f>
        <v>0</v>
      </c>
      <c r="BA108">
        <f>VLOOKUP(A108,系统!D:Y,22,0)</f>
        <v>0</v>
      </c>
      <c r="BB108">
        <f t="shared" si="35"/>
        <v>0</v>
      </c>
      <c r="BC108">
        <f>手工!Y108</f>
        <v>0</v>
      </c>
      <c r="BD108">
        <f>VLOOKUP(A108,系统!D:AZ,49,0)</f>
        <v>0</v>
      </c>
      <c r="BE108">
        <f t="shared" si="36"/>
        <v>0</v>
      </c>
      <c r="BF108">
        <f>手工!AA108</f>
        <v>0</v>
      </c>
      <c r="BG108">
        <f>VLOOKUP(A108,系统!D:AY,48,0)</f>
        <v>0</v>
      </c>
      <c r="BH108">
        <f t="shared" si="37"/>
        <v>0</v>
      </c>
      <c r="BI108">
        <f>手工!Z108</f>
        <v>0</v>
      </c>
      <c r="BJ108">
        <f>VLOOKUP(A108,系统!D:AX,47,0)</f>
        <v>0</v>
      </c>
      <c r="BK108">
        <f t="shared" si="38"/>
        <v>0</v>
      </c>
      <c r="BL108">
        <f>手工!AF108</f>
        <v>4419.62</v>
      </c>
      <c r="BM108">
        <f>VLOOKUP(A108,系统!D:Z,23,0)</f>
        <v>4419.62</v>
      </c>
      <c r="BN108">
        <f t="shared" si="39"/>
        <v>0</v>
      </c>
    </row>
    <row r="109" spans="1:66">
      <c r="A109" s="5">
        <v>9000214</v>
      </c>
      <c r="B109" s="2" t="s">
        <v>514</v>
      </c>
      <c r="C109" s="2" t="s">
        <v>515</v>
      </c>
      <c r="D109">
        <f>手工!K109</f>
        <v>2052</v>
      </c>
      <c r="E109">
        <f>VLOOKUP(A109,系统!D:G,4,0)</f>
        <v>2052</v>
      </c>
      <c r="F109">
        <f t="shared" si="20"/>
        <v>0</v>
      </c>
      <c r="G109">
        <f>手工!J109</f>
        <v>0</v>
      </c>
      <c r="H109">
        <f>VLOOKUP(A109,系统!D:H,5,0)</f>
        <v>0</v>
      </c>
      <c r="I109">
        <f t="shared" si="21"/>
        <v>0</v>
      </c>
      <c r="J109">
        <f>手工!M109+手工!N109+手工!S109</f>
        <v>0</v>
      </c>
      <c r="K109">
        <f>VLOOKUP(A109,系统!D:I,6,0)</f>
        <v>0</v>
      </c>
      <c r="L109">
        <f t="shared" si="22"/>
        <v>0</v>
      </c>
      <c r="M109">
        <f>手工!L109</f>
        <v>0</v>
      </c>
      <c r="N109">
        <f>VLOOKUP(A109,系统!D:J,7,0)</f>
        <v>0</v>
      </c>
      <c r="O109">
        <f t="shared" si="23"/>
        <v>0</v>
      </c>
      <c r="P109">
        <f>手工!AB109</f>
        <v>0</v>
      </c>
      <c r="Q109">
        <f>VLOOKUP(A109,系统!D:K,8,0)</f>
        <v>0</v>
      </c>
      <c r="R109">
        <f t="shared" si="24"/>
        <v>0</v>
      </c>
      <c r="S109">
        <f>手工!AC109</f>
        <v>0</v>
      </c>
      <c r="T109">
        <f>VLOOKUP(A109,系统!D:L,9,0)</f>
        <v>0</v>
      </c>
      <c r="U109">
        <f t="shared" si="25"/>
        <v>0</v>
      </c>
      <c r="W109">
        <f>手工!P109</f>
        <v>0</v>
      </c>
      <c r="X109">
        <f>VLOOKUP(A109,系统!D:N,11,0)</f>
        <v>0</v>
      </c>
      <c r="Y109">
        <f t="shared" si="26"/>
        <v>0</v>
      </c>
      <c r="AA109">
        <f>手工!Q109</f>
        <v>0</v>
      </c>
      <c r="AB109">
        <f>VLOOKUP(A109,系统!D:P,13,0)</f>
        <v>0</v>
      </c>
      <c r="AC109">
        <f t="shared" si="27"/>
        <v>0</v>
      </c>
      <c r="AD109">
        <f>手工!R109</f>
        <v>0</v>
      </c>
      <c r="AE109">
        <f>VLOOKUP(A109,系统!D:Q,14,0)</f>
        <v>0</v>
      </c>
      <c r="AF109">
        <f t="shared" si="28"/>
        <v>0</v>
      </c>
      <c r="AG109">
        <f>手工!U109</f>
        <v>300</v>
      </c>
      <c r="AH109">
        <f>VLOOKUP(A109,系统!D:R,15,0)</f>
        <v>300</v>
      </c>
      <c r="AI109">
        <f t="shared" si="29"/>
        <v>0</v>
      </c>
      <c r="AJ109">
        <f>手工!V109</f>
        <v>300</v>
      </c>
      <c r="AK109">
        <f>VLOOKUP(A109,系统!D:S,16,0)</f>
        <v>300</v>
      </c>
      <c r="AL109">
        <f t="shared" si="30"/>
        <v>0</v>
      </c>
      <c r="AM109">
        <f>手工!O109</f>
        <v>0</v>
      </c>
      <c r="AN109">
        <f>VLOOKUP(A109,系统!D:T,17,0)</f>
        <v>0</v>
      </c>
      <c r="AO109">
        <f t="shared" si="31"/>
        <v>0</v>
      </c>
      <c r="AP109">
        <f>手工!W109</f>
        <v>33</v>
      </c>
      <c r="AQ109">
        <f>VLOOKUP(A109,系统!D:U,18,0)</f>
        <v>33</v>
      </c>
      <c r="AR109">
        <f t="shared" si="32"/>
        <v>0</v>
      </c>
      <c r="AS109">
        <f>手工!T109</f>
        <v>800</v>
      </c>
      <c r="AT109">
        <f>VLOOKUP(A109,系统!D:V,19,0)</f>
        <v>800</v>
      </c>
      <c r="AU109">
        <f t="shared" si="33"/>
        <v>0</v>
      </c>
      <c r="AW109">
        <f>手工!AD109</f>
        <v>0</v>
      </c>
      <c r="AX109">
        <f>VLOOKUP(A109,系统!D:X,21,0)</f>
        <v>0</v>
      </c>
      <c r="AY109">
        <f t="shared" si="34"/>
        <v>0</v>
      </c>
      <c r="AZ109">
        <f>手工!AE109</f>
        <v>0</v>
      </c>
      <c r="BA109">
        <f>VLOOKUP(A109,系统!D:Y,22,0)</f>
        <v>0</v>
      </c>
      <c r="BB109">
        <f t="shared" si="35"/>
        <v>0</v>
      </c>
      <c r="BC109">
        <f>手工!Y109</f>
        <v>0</v>
      </c>
      <c r="BD109">
        <f>VLOOKUP(A109,系统!D:AZ,49,0)</f>
        <v>0</v>
      </c>
      <c r="BE109">
        <f t="shared" si="36"/>
        <v>0</v>
      </c>
      <c r="BF109">
        <f>手工!AA109</f>
        <v>0</v>
      </c>
      <c r="BG109">
        <f>VLOOKUP(A109,系统!D:AY,48,0)</f>
        <v>0</v>
      </c>
      <c r="BH109">
        <f t="shared" si="37"/>
        <v>0</v>
      </c>
      <c r="BI109">
        <f>手工!Z109</f>
        <v>0</v>
      </c>
      <c r="BJ109">
        <f>VLOOKUP(A109,系统!D:AX,47,0)</f>
        <v>0</v>
      </c>
      <c r="BK109">
        <f t="shared" si="38"/>
        <v>0</v>
      </c>
      <c r="BL109">
        <f>手工!AF109</f>
        <v>3485</v>
      </c>
      <c r="BM109">
        <f>VLOOKUP(A109,系统!D:Z,23,0)</f>
        <v>3485</v>
      </c>
      <c r="BN109">
        <f t="shared" si="39"/>
        <v>0</v>
      </c>
    </row>
    <row r="110" spans="1:66">
      <c r="A110" s="5">
        <v>9000215</v>
      </c>
      <c r="B110" s="2" t="s">
        <v>518</v>
      </c>
      <c r="C110" s="2" t="s">
        <v>519</v>
      </c>
      <c r="D110">
        <f>手工!K110</f>
        <v>0</v>
      </c>
      <c r="E110">
        <f>VLOOKUP(A110,系统!D:G,4,0)</f>
        <v>0</v>
      </c>
      <c r="F110">
        <f t="shared" si="20"/>
        <v>0</v>
      </c>
      <c r="G110">
        <f>手工!J110</f>
        <v>4534</v>
      </c>
      <c r="H110">
        <f>VLOOKUP(A110,系统!D:H,5,0)</f>
        <v>4534</v>
      </c>
      <c r="I110">
        <f t="shared" si="21"/>
        <v>0</v>
      </c>
      <c r="J110">
        <f>手工!M110+手工!N110+手工!S110</f>
        <v>0</v>
      </c>
      <c r="K110">
        <f>VLOOKUP(A110,系统!D:I,6,0)</f>
        <v>0</v>
      </c>
      <c r="L110">
        <f t="shared" si="22"/>
        <v>0</v>
      </c>
      <c r="M110">
        <f>手工!L110</f>
        <v>0</v>
      </c>
      <c r="N110">
        <f>VLOOKUP(A110,系统!D:J,7,0)</f>
        <v>0</v>
      </c>
      <c r="O110">
        <f t="shared" si="23"/>
        <v>0</v>
      </c>
      <c r="P110">
        <f>手工!AB110</f>
        <v>0</v>
      </c>
      <c r="Q110">
        <f>VLOOKUP(A110,系统!D:K,8,0)</f>
        <v>0</v>
      </c>
      <c r="R110">
        <f t="shared" si="24"/>
        <v>0</v>
      </c>
      <c r="S110">
        <f>手工!AC110</f>
        <v>0</v>
      </c>
      <c r="T110">
        <f>VLOOKUP(A110,系统!D:L,9,0)</f>
        <v>0</v>
      </c>
      <c r="U110">
        <f t="shared" si="25"/>
        <v>0</v>
      </c>
      <c r="W110">
        <f>手工!P110</f>
        <v>0</v>
      </c>
      <c r="X110">
        <f>VLOOKUP(A110,系统!D:N,11,0)</f>
        <v>0</v>
      </c>
      <c r="Y110">
        <f t="shared" si="26"/>
        <v>0</v>
      </c>
      <c r="AA110">
        <f>手工!Q110</f>
        <v>0</v>
      </c>
      <c r="AB110">
        <f>VLOOKUP(A110,系统!D:P,13,0)</f>
        <v>0</v>
      </c>
      <c r="AC110">
        <f t="shared" si="27"/>
        <v>0</v>
      </c>
      <c r="AD110">
        <f>手工!R110</f>
        <v>0</v>
      </c>
      <c r="AE110">
        <f>VLOOKUP(A110,系统!D:Q,14,0)</f>
        <v>0</v>
      </c>
      <c r="AF110">
        <f t="shared" si="28"/>
        <v>0</v>
      </c>
      <c r="AG110">
        <f>手工!U110</f>
        <v>0</v>
      </c>
      <c r="AH110">
        <f>VLOOKUP(A110,系统!D:R,15,0)</f>
        <v>0</v>
      </c>
      <c r="AI110">
        <f t="shared" si="29"/>
        <v>0</v>
      </c>
      <c r="AJ110">
        <f>手工!V110</f>
        <v>300</v>
      </c>
      <c r="AK110">
        <f>VLOOKUP(A110,系统!D:S,16,0)</f>
        <v>300</v>
      </c>
      <c r="AL110">
        <f t="shared" si="30"/>
        <v>0</v>
      </c>
      <c r="AM110">
        <f>手工!O110</f>
        <v>0</v>
      </c>
      <c r="AN110">
        <f>VLOOKUP(A110,系统!D:T,17,0)</f>
        <v>0</v>
      </c>
      <c r="AO110">
        <f t="shared" si="31"/>
        <v>0</v>
      </c>
      <c r="AP110">
        <f>手工!W110</f>
        <v>33</v>
      </c>
      <c r="AQ110">
        <f>VLOOKUP(A110,系统!D:U,18,0)</f>
        <v>33</v>
      </c>
      <c r="AR110">
        <f t="shared" si="32"/>
        <v>0</v>
      </c>
      <c r="AS110">
        <f>手工!T110</f>
        <v>0</v>
      </c>
      <c r="AT110">
        <f>VLOOKUP(A110,系统!D:V,19,0)</f>
        <v>0</v>
      </c>
      <c r="AU110">
        <f t="shared" si="33"/>
        <v>0</v>
      </c>
      <c r="AW110">
        <f>手工!AD110</f>
        <v>0</v>
      </c>
      <c r="AX110">
        <f>VLOOKUP(A110,系统!D:X,21,0)</f>
        <v>0</v>
      </c>
      <c r="AY110">
        <f t="shared" si="34"/>
        <v>0</v>
      </c>
      <c r="AZ110">
        <f>手工!AE110</f>
        <v>0</v>
      </c>
      <c r="BA110">
        <f>VLOOKUP(A110,系统!D:Y,22,0)</f>
        <v>0</v>
      </c>
      <c r="BB110">
        <f t="shared" si="35"/>
        <v>0</v>
      </c>
      <c r="BC110">
        <f>手工!Y110</f>
        <v>0</v>
      </c>
      <c r="BD110">
        <f>VLOOKUP(A110,系统!D:AZ,49,0)</f>
        <v>0</v>
      </c>
      <c r="BE110">
        <f t="shared" si="36"/>
        <v>0</v>
      </c>
      <c r="BF110">
        <f>手工!AA110</f>
        <v>0</v>
      </c>
      <c r="BG110">
        <f>VLOOKUP(A110,系统!D:AY,48,0)</f>
        <v>0</v>
      </c>
      <c r="BH110">
        <f t="shared" si="37"/>
        <v>0</v>
      </c>
      <c r="BI110">
        <f>手工!Z110</f>
        <v>0</v>
      </c>
      <c r="BJ110">
        <f>VLOOKUP(A110,系统!D:AX,47,0)</f>
        <v>0</v>
      </c>
      <c r="BK110">
        <f t="shared" si="38"/>
        <v>0</v>
      </c>
      <c r="BL110">
        <f>手工!AF110</f>
        <v>4867</v>
      </c>
      <c r="BM110">
        <f>VLOOKUP(A110,系统!D:Z,23,0)</f>
        <v>4867</v>
      </c>
      <c r="BN110">
        <f t="shared" si="39"/>
        <v>0</v>
      </c>
    </row>
    <row r="111" spans="1:66">
      <c r="A111" s="5">
        <v>9000217</v>
      </c>
      <c r="B111" s="2" t="s">
        <v>522</v>
      </c>
      <c r="C111" s="2" t="s">
        <v>523</v>
      </c>
      <c r="D111">
        <f>手工!K111</f>
        <v>0</v>
      </c>
      <c r="E111">
        <f>VLOOKUP(A111,系统!D:G,4,0)</f>
        <v>0</v>
      </c>
      <c r="F111">
        <f t="shared" si="20"/>
        <v>0</v>
      </c>
      <c r="G111">
        <f>手工!J111</f>
        <v>3627</v>
      </c>
      <c r="H111">
        <f>VLOOKUP(A111,系统!D:H,5,0)</f>
        <v>3627</v>
      </c>
      <c r="I111">
        <f t="shared" si="21"/>
        <v>0</v>
      </c>
      <c r="J111">
        <f>手工!M111+手工!N111+手工!S111</f>
        <v>0</v>
      </c>
      <c r="K111">
        <f>VLOOKUP(A111,系统!D:I,6,0)</f>
        <v>0</v>
      </c>
      <c r="L111">
        <f t="shared" si="22"/>
        <v>0</v>
      </c>
      <c r="M111">
        <f>手工!L111</f>
        <v>0</v>
      </c>
      <c r="N111">
        <f>VLOOKUP(A111,系统!D:J,7,0)</f>
        <v>0</v>
      </c>
      <c r="O111">
        <f t="shared" si="23"/>
        <v>0</v>
      </c>
      <c r="P111">
        <f>手工!AB111</f>
        <v>0</v>
      </c>
      <c r="Q111">
        <f>VLOOKUP(A111,系统!D:K,8,0)</f>
        <v>0</v>
      </c>
      <c r="R111">
        <f t="shared" si="24"/>
        <v>0</v>
      </c>
      <c r="S111">
        <f>手工!AC111</f>
        <v>0</v>
      </c>
      <c r="T111">
        <f>VLOOKUP(A111,系统!D:L,9,0)</f>
        <v>0</v>
      </c>
      <c r="U111">
        <f t="shared" si="25"/>
        <v>0</v>
      </c>
      <c r="W111">
        <f>手工!P111</f>
        <v>0</v>
      </c>
      <c r="X111">
        <f>VLOOKUP(A111,系统!D:N,11,0)</f>
        <v>0</v>
      </c>
      <c r="Y111">
        <f t="shared" si="26"/>
        <v>0</v>
      </c>
      <c r="AA111">
        <f>手工!Q111</f>
        <v>0</v>
      </c>
      <c r="AB111">
        <f>VLOOKUP(A111,系统!D:P,13,0)</f>
        <v>0</v>
      </c>
      <c r="AC111">
        <f t="shared" si="27"/>
        <v>0</v>
      </c>
      <c r="AD111">
        <f>手工!R111</f>
        <v>0</v>
      </c>
      <c r="AE111">
        <f>VLOOKUP(A111,系统!D:Q,14,0)</f>
        <v>0</v>
      </c>
      <c r="AF111">
        <f t="shared" si="28"/>
        <v>0</v>
      </c>
      <c r="AG111">
        <f>手工!U111</f>
        <v>500</v>
      </c>
      <c r="AH111">
        <f>VLOOKUP(A111,系统!D:R,15,0)</f>
        <v>500</v>
      </c>
      <c r="AI111">
        <f t="shared" si="29"/>
        <v>0</v>
      </c>
      <c r="AJ111">
        <f>手工!V111</f>
        <v>300</v>
      </c>
      <c r="AK111">
        <f>VLOOKUP(A111,系统!D:S,16,0)</f>
        <v>300</v>
      </c>
      <c r="AL111">
        <f t="shared" si="30"/>
        <v>0</v>
      </c>
      <c r="AM111">
        <f>手工!O111</f>
        <v>0</v>
      </c>
      <c r="AN111">
        <f>VLOOKUP(A111,系统!D:T,17,0)</f>
        <v>0</v>
      </c>
      <c r="AO111">
        <f t="shared" si="31"/>
        <v>0</v>
      </c>
      <c r="AP111">
        <f>手工!W111</f>
        <v>33</v>
      </c>
      <c r="AQ111">
        <f>VLOOKUP(A111,系统!D:U,18,0)</f>
        <v>33</v>
      </c>
      <c r="AR111">
        <f t="shared" si="32"/>
        <v>0</v>
      </c>
      <c r="AS111">
        <f>手工!T111</f>
        <v>0</v>
      </c>
      <c r="AT111">
        <f>VLOOKUP(A111,系统!D:V,19,0)</f>
        <v>0</v>
      </c>
      <c r="AU111">
        <f t="shared" si="33"/>
        <v>0</v>
      </c>
      <c r="AW111">
        <f>手工!AD111</f>
        <v>0</v>
      </c>
      <c r="AX111">
        <f>VLOOKUP(A111,系统!D:X,21,0)</f>
        <v>0</v>
      </c>
      <c r="AY111">
        <f t="shared" si="34"/>
        <v>0</v>
      </c>
      <c r="AZ111">
        <f>手工!AE111</f>
        <v>0</v>
      </c>
      <c r="BA111">
        <f>VLOOKUP(A111,系统!D:Y,22,0)</f>
        <v>0</v>
      </c>
      <c r="BB111">
        <f t="shared" si="35"/>
        <v>0</v>
      </c>
      <c r="BC111">
        <f>手工!Y111</f>
        <v>0</v>
      </c>
      <c r="BD111">
        <f>VLOOKUP(A111,系统!D:AZ,49,0)</f>
        <v>0</v>
      </c>
      <c r="BE111">
        <f t="shared" si="36"/>
        <v>0</v>
      </c>
      <c r="BF111">
        <f>手工!AA111</f>
        <v>0</v>
      </c>
      <c r="BG111">
        <f>VLOOKUP(A111,系统!D:AY,48,0)</f>
        <v>0</v>
      </c>
      <c r="BH111">
        <f t="shared" si="37"/>
        <v>0</v>
      </c>
      <c r="BI111">
        <f>手工!Z111</f>
        <v>0</v>
      </c>
      <c r="BJ111">
        <f>VLOOKUP(A111,系统!D:AX,47,0)</f>
        <v>0</v>
      </c>
      <c r="BK111">
        <f t="shared" si="38"/>
        <v>0</v>
      </c>
      <c r="BL111">
        <f>手工!AF111</f>
        <v>4460</v>
      </c>
      <c r="BM111">
        <f>VLOOKUP(A111,系统!D:Z,23,0)</f>
        <v>4460</v>
      </c>
      <c r="BN111">
        <f t="shared" si="39"/>
        <v>0</v>
      </c>
    </row>
    <row r="112" spans="1:66">
      <c r="A112" s="5">
        <v>9000220</v>
      </c>
      <c r="B112" s="2" t="s">
        <v>526</v>
      </c>
      <c r="C112" s="2" t="s">
        <v>527</v>
      </c>
      <c r="D112">
        <f>手工!K112</f>
        <v>2340</v>
      </c>
      <c r="E112">
        <f>VLOOKUP(A112,系统!D:G,4,0)</f>
        <v>2340</v>
      </c>
      <c r="F112">
        <f t="shared" si="20"/>
        <v>0</v>
      </c>
      <c r="G112">
        <f>手工!J112</f>
        <v>0</v>
      </c>
      <c r="H112">
        <f>VLOOKUP(A112,系统!D:H,5,0)</f>
        <v>0</v>
      </c>
      <c r="I112">
        <f t="shared" si="21"/>
        <v>0</v>
      </c>
      <c r="J112">
        <f>手工!M112+手工!N112+手工!S112</f>
        <v>0</v>
      </c>
      <c r="K112">
        <f>VLOOKUP(A112,系统!D:I,6,0)</f>
        <v>0</v>
      </c>
      <c r="L112">
        <f t="shared" si="22"/>
        <v>0</v>
      </c>
      <c r="M112">
        <f>手工!L112</f>
        <v>0</v>
      </c>
      <c r="N112">
        <f>VLOOKUP(A112,系统!D:J,7,0)</f>
        <v>0</v>
      </c>
      <c r="O112">
        <f t="shared" si="23"/>
        <v>0</v>
      </c>
      <c r="P112">
        <f>手工!AB112</f>
        <v>0</v>
      </c>
      <c r="Q112">
        <f>VLOOKUP(A112,系统!D:K,8,0)</f>
        <v>0</v>
      </c>
      <c r="R112">
        <f t="shared" si="24"/>
        <v>0</v>
      </c>
      <c r="S112">
        <f>手工!AC112</f>
        <v>0</v>
      </c>
      <c r="T112">
        <f>VLOOKUP(A112,系统!D:L,9,0)</f>
        <v>0</v>
      </c>
      <c r="U112">
        <f t="shared" si="25"/>
        <v>0</v>
      </c>
      <c r="W112">
        <f>手工!P112</f>
        <v>0</v>
      </c>
      <c r="X112">
        <f>VLOOKUP(A112,系统!D:N,11,0)</f>
        <v>0</v>
      </c>
      <c r="Y112">
        <f t="shared" si="26"/>
        <v>0</v>
      </c>
      <c r="AA112">
        <f>手工!Q112</f>
        <v>0</v>
      </c>
      <c r="AB112">
        <f>VLOOKUP(A112,系统!D:P,13,0)</f>
        <v>0</v>
      </c>
      <c r="AC112">
        <f t="shared" si="27"/>
        <v>0</v>
      </c>
      <c r="AD112">
        <f>手工!R112</f>
        <v>0</v>
      </c>
      <c r="AE112">
        <f>VLOOKUP(A112,系统!D:Q,14,0)</f>
        <v>0</v>
      </c>
      <c r="AF112">
        <f t="shared" si="28"/>
        <v>0</v>
      </c>
      <c r="AG112">
        <f>手工!U112</f>
        <v>300</v>
      </c>
      <c r="AH112">
        <f>VLOOKUP(A112,系统!D:R,15,0)</f>
        <v>300</v>
      </c>
      <c r="AI112">
        <f t="shared" si="29"/>
        <v>0</v>
      </c>
      <c r="AJ112">
        <f>手工!V112</f>
        <v>300</v>
      </c>
      <c r="AK112">
        <f>VLOOKUP(A112,系统!D:S,16,0)</f>
        <v>300</v>
      </c>
      <c r="AL112">
        <f t="shared" si="30"/>
        <v>0</v>
      </c>
      <c r="AM112">
        <f>手工!O112</f>
        <v>0</v>
      </c>
      <c r="AN112">
        <f>VLOOKUP(A112,系统!D:T,17,0)</f>
        <v>0</v>
      </c>
      <c r="AO112">
        <f t="shared" si="31"/>
        <v>0</v>
      </c>
      <c r="AP112">
        <f>手工!W112</f>
        <v>33</v>
      </c>
      <c r="AQ112">
        <f>VLOOKUP(A112,系统!D:U,18,0)</f>
        <v>33</v>
      </c>
      <c r="AR112">
        <f t="shared" si="32"/>
        <v>0</v>
      </c>
      <c r="AS112">
        <f>手工!T112</f>
        <v>800</v>
      </c>
      <c r="AT112">
        <f>VLOOKUP(A112,系统!D:V,19,0)</f>
        <v>800</v>
      </c>
      <c r="AU112">
        <f t="shared" si="33"/>
        <v>0</v>
      </c>
      <c r="AW112">
        <f>手工!AD112</f>
        <v>0</v>
      </c>
      <c r="AX112">
        <f>VLOOKUP(A112,系统!D:X,21,0)</f>
        <v>0</v>
      </c>
      <c r="AY112">
        <f t="shared" si="34"/>
        <v>0</v>
      </c>
      <c r="AZ112">
        <f>手工!AE112</f>
        <v>0</v>
      </c>
      <c r="BA112">
        <f>VLOOKUP(A112,系统!D:Y,22,0)</f>
        <v>0</v>
      </c>
      <c r="BB112">
        <f t="shared" si="35"/>
        <v>0</v>
      </c>
      <c r="BC112">
        <f>手工!Y112</f>
        <v>0</v>
      </c>
      <c r="BD112">
        <f>VLOOKUP(A112,系统!D:AZ,49,0)</f>
        <v>0</v>
      </c>
      <c r="BE112">
        <f t="shared" si="36"/>
        <v>0</v>
      </c>
      <c r="BF112">
        <f>手工!AA112</f>
        <v>0</v>
      </c>
      <c r="BG112">
        <f>VLOOKUP(A112,系统!D:AY,48,0)</f>
        <v>0</v>
      </c>
      <c r="BH112">
        <f t="shared" si="37"/>
        <v>0</v>
      </c>
      <c r="BI112">
        <f>手工!Z112</f>
        <v>0</v>
      </c>
      <c r="BJ112">
        <f>VLOOKUP(A112,系统!D:AX,47,0)</f>
        <v>0</v>
      </c>
      <c r="BK112">
        <f t="shared" si="38"/>
        <v>0</v>
      </c>
      <c r="BL112">
        <f>手工!AF112</f>
        <v>3773</v>
      </c>
      <c r="BM112">
        <f>VLOOKUP(A112,系统!D:Z,23,0)</f>
        <v>3773</v>
      </c>
      <c r="BN112">
        <f t="shared" si="39"/>
        <v>0</v>
      </c>
    </row>
    <row r="113" spans="1:66">
      <c r="A113" s="5">
        <v>9000221</v>
      </c>
      <c r="B113" s="2" t="s">
        <v>531</v>
      </c>
      <c r="C113" s="2" t="s">
        <v>532</v>
      </c>
      <c r="D113">
        <f>手工!K113</f>
        <v>2340</v>
      </c>
      <c r="E113">
        <f>VLOOKUP(A113,系统!D:G,4,0)</f>
        <v>2340</v>
      </c>
      <c r="F113">
        <f t="shared" si="20"/>
        <v>0</v>
      </c>
      <c r="G113">
        <f>手工!J113</f>
        <v>0</v>
      </c>
      <c r="H113">
        <f>VLOOKUP(A113,系统!D:H,5,0)</f>
        <v>0</v>
      </c>
      <c r="I113">
        <f t="shared" si="21"/>
        <v>0</v>
      </c>
      <c r="J113">
        <f>手工!M113+手工!N113+手工!S113</f>
        <v>12</v>
      </c>
      <c r="K113">
        <f>VLOOKUP(A113,系统!D:I,6,0)</f>
        <v>12</v>
      </c>
      <c r="L113">
        <f t="shared" si="22"/>
        <v>0</v>
      </c>
      <c r="M113">
        <f>手工!L113</f>
        <v>0</v>
      </c>
      <c r="N113">
        <f>VLOOKUP(A113,系统!D:J,7,0)</f>
        <v>0</v>
      </c>
      <c r="O113">
        <f t="shared" si="23"/>
        <v>0</v>
      </c>
      <c r="P113">
        <f>手工!AB113</f>
        <v>0</v>
      </c>
      <c r="Q113">
        <f>VLOOKUP(A113,系统!D:K,8,0)</f>
        <v>0</v>
      </c>
      <c r="R113">
        <f t="shared" si="24"/>
        <v>0</v>
      </c>
      <c r="S113">
        <f>手工!AC113</f>
        <v>0</v>
      </c>
      <c r="T113">
        <f>VLOOKUP(A113,系统!D:L,9,0)</f>
        <v>0</v>
      </c>
      <c r="U113">
        <f t="shared" si="25"/>
        <v>0</v>
      </c>
      <c r="W113">
        <f>手工!P113</f>
        <v>0</v>
      </c>
      <c r="X113">
        <f>VLOOKUP(A113,系统!D:N,11,0)</f>
        <v>0</v>
      </c>
      <c r="Y113">
        <f t="shared" si="26"/>
        <v>0</v>
      </c>
      <c r="AA113">
        <f>手工!Q113</f>
        <v>0</v>
      </c>
      <c r="AB113">
        <f>VLOOKUP(A113,系统!D:P,13,0)</f>
        <v>0</v>
      </c>
      <c r="AC113">
        <f t="shared" si="27"/>
        <v>0</v>
      </c>
      <c r="AD113">
        <f>手工!R113</f>
        <v>0</v>
      </c>
      <c r="AE113">
        <f>VLOOKUP(A113,系统!D:Q,14,0)</f>
        <v>0</v>
      </c>
      <c r="AF113">
        <f t="shared" si="28"/>
        <v>0</v>
      </c>
      <c r="AG113">
        <f>手工!U113</f>
        <v>300</v>
      </c>
      <c r="AH113">
        <f>VLOOKUP(A113,系统!D:R,15,0)</f>
        <v>300</v>
      </c>
      <c r="AI113">
        <f t="shared" si="29"/>
        <v>0</v>
      </c>
      <c r="AJ113">
        <f>手工!V113</f>
        <v>300</v>
      </c>
      <c r="AK113">
        <f>VLOOKUP(A113,系统!D:S,16,0)</f>
        <v>300</v>
      </c>
      <c r="AL113">
        <f t="shared" si="30"/>
        <v>0</v>
      </c>
      <c r="AM113">
        <f>手工!O113</f>
        <v>0</v>
      </c>
      <c r="AN113">
        <f>VLOOKUP(A113,系统!D:T,17,0)</f>
        <v>0</v>
      </c>
      <c r="AO113">
        <f t="shared" si="31"/>
        <v>0</v>
      </c>
      <c r="AP113">
        <f>手工!W113</f>
        <v>33</v>
      </c>
      <c r="AQ113">
        <f>VLOOKUP(A113,系统!D:U,18,0)</f>
        <v>33</v>
      </c>
      <c r="AR113">
        <f t="shared" si="32"/>
        <v>0</v>
      </c>
      <c r="AS113">
        <f>手工!T113</f>
        <v>800</v>
      </c>
      <c r="AT113">
        <f>VLOOKUP(A113,系统!D:V,19,0)</f>
        <v>800</v>
      </c>
      <c r="AU113">
        <f t="shared" si="33"/>
        <v>0</v>
      </c>
      <c r="AW113">
        <f>手工!AD113</f>
        <v>0</v>
      </c>
      <c r="AX113">
        <f>VLOOKUP(A113,系统!D:X,21,0)</f>
        <v>0</v>
      </c>
      <c r="AY113">
        <f t="shared" si="34"/>
        <v>0</v>
      </c>
      <c r="AZ113">
        <f>手工!AE113</f>
        <v>0</v>
      </c>
      <c r="BA113">
        <f>VLOOKUP(A113,系统!D:Y,22,0)</f>
        <v>0</v>
      </c>
      <c r="BB113">
        <f t="shared" si="35"/>
        <v>0</v>
      </c>
      <c r="BC113">
        <f>手工!Y113</f>
        <v>0</v>
      </c>
      <c r="BD113">
        <f>VLOOKUP(A113,系统!D:AZ,49,0)</f>
        <v>0</v>
      </c>
      <c r="BE113">
        <f t="shared" si="36"/>
        <v>0</v>
      </c>
      <c r="BF113">
        <f>手工!AA113</f>
        <v>0</v>
      </c>
      <c r="BG113">
        <f>VLOOKUP(A113,系统!D:AY,48,0)</f>
        <v>0</v>
      </c>
      <c r="BH113">
        <f t="shared" si="37"/>
        <v>0</v>
      </c>
      <c r="BI113">
        <f>手工!Z113</f>
        <v>0</v>
      </c>
      <c r="BJ113">
        <f>VLOOKUP(A113,系统!D:AX,47,0)</f>
        <v>0</v>
      </c>
      <c r="BK113">
        <f t="shared" si="38"/>
        <v>0</v>
      </c>
      <c r="BL113">
        <f>手工!AF113</f>
        <v>3785</v>
      </c>
      <c r="BM113">
        <f>VLOOKUP(A113,系统!D:Z,23,0)</f>
        <v>3785</v>
      </c>
      <c r="BN113">
        <f t="shared" si="39"/>
        <v>0</v>
      </c>
    </row>
    <row r="114" spans="1:66">
      <c r="A114" s="5">
        <v>9000222</v>
      </c>
      <c r="B114" s="2" t="s">
        <v>535</v>
      </c>
      <c r="C114" s="2" t="s">
        <v>536</v>
      </c>
      <c r="D114">
        <f>手工!K114</f>
        <v>0</v>
      </c>
      <c r="E114">
        <f>VLOOKUP(A114,系统!D:G,4,0)</f>
        <v>0</v>
      </c>
      <c r="F114">
        <f t="shared" si="20"/>
        <v>0</v>
      </c>
      <c r="G114">
        <f>手工!J114</f>
        <v>4534</v>
      </c>
      <c r="H114">
        <f>VLOOKUP(A114,系统!D:H,5,0)</f>
        <v>4534</v>
      </c>
      <c r="I114">
        <f t="shared" si="21"/>
        <v>0</v>
      </c>
      <c r="J114">
        <f>手工!M114+手工!N114+手工!S114</f>
        <v>0</v>
      </c>
      <c r="K114">
        <f>VLOOKUP(A114,系统!D:I,6,0)</f>
        <v>0</v>
      </c>
      <c r="L114">
        <f t="shared" si="22"/>
        <v>0</v>
      </c>
      <c r="M114">
        <f>手工!L114</f>
        <v>0</v>
      </c>
      <c r="N114">
        <f>VLOOKUP(A114,系统!D:J,7,0)</f>
        <v>0</v>
      </c>
      <c r="O114">
        <f t="shared" si="23"/>
        <v>0</v>
      </c>
      <c r="P114">
        <f>手工!AB114</f>
        <v>0</v>
      </c>
      <c r="Q114">
        <f>VLOOKUP(A114,系统!D:K,8,0)</f>
        <v>0</v>
      </c>
      <c r="R114">
        <f t="shared" si="24"/>
        <v>0</v>
      </c>
      <c r="S114">
        <f>手工!AC114</f>
        <v>0</v>
      </c>
      <c r="T114">
        <f>VLOOKUP(A114,系统!D:L,9,0)</f>
        <v>0</v>
      </c>
      <c r="U114">
        <f t="shared" si="25"/>
        <v>0</v>
      </c>
      <c r="W114">
        <f>手工!P114</f>
        <v>0</v>
      </c>
      <c r="X114">
        <f>VLOOKUP(A114,系统!D:N,11,0)</f>
        <v>0</v>
      </c>
      <c r="Y114">
        <f t="shared" si="26"/>
        <v>0</v>
      </c>
      <c r="AA114">
        <f>手工!Q114</f>
        <v>0</v>
      </c>
      <c r="AB114">
        <f>VLOOKUP(A114,系统!D:P,13,0)</f>
        <v>0</v>
      </c>
      <c r="AC114">
        <f t="shared" si="27"/>
        <v>0</v>
      </c>
      <c r="AD114">
        <f>手工!R114</f>
        <v>0</v>
      </c>
      <c r="AE114">
        <f>VLOOKUP(A114,系统!D:Q,14,0)</f>
        <v>0</v>
      </c>
      <c r="AF114">
        <f t="shared" si="28"/>
        <v>0</v>
      </c>
      <c r="AG114">
        <f>手工!U114</f>
        <v>800</v>
      </c>
      <c r="AH114">
        <f>VLOOKUP(A114,系统!D:R,15,0)</f>
        <v>800</v>
      </c>
      <c r="AI114">
        <f t="shared" si="29"/>
        <v>0</v>
      </c>
      <c r="AJ114">
        <f>手工!V114</f>
        <v>300</v>
      </c>
      <c r="AK114">
        <f>VLOOKUP(A114,系统!D:S,16,0)</f>
        <v>300</v>
      </c>
      <c r="AL114">
        <f t="shared" si="30"/>
        <v>0</v>
      </c>
      <c r="AM114">
        <f>手工!O114</f>
        <v>0</v>
      </c>
      <c r="AN114">
        <f>VLOOKUP(A114,系统!D:T,17,0)</f>
        <v>0</v>
      </c>
      <c r="AO114">
        <f t="shared" si="31"/>
        <v>0</v>
      </c>
      <c r="AP114">
        <f>手工!W114</f>
        <v>33</v>
      </c>
      <c r="AQ114">
        <f>VLOOKUP(A114,系统!D:U,18,0)</f>
        <v>33</v>
      </c>
      <c r="AR114">
        <f t="shared" si="32"/>
        <v>0</v>
      </c>
      <c r="AS114">
        <f>手工!T114</f>
        <v>0</v>
      </c>
      <c r="AT114">
        <f>VLOOKUP(A114,系统!D:V,19,0)</f>
        <v>0</v>
      </c>
      <c r="AU114">
        <f t="shared" si="33"/>
        <v>0</v>
      </c>
      <c r="AW114">
        <f>手工!AD114</f>
        <v>0</v>
      </c>
      <c r="AX114">
        <f>VLOOKUP(A114,系统!D:X,21,0)</f>
        <v>0</v>
      </c>
      <c r="AY114">
        <f t="shared" si="34"/>
        <v>0</v>
      </c>
      <c r="AZ114">
        <f>手工!AE114</f>
        <v>0</v>
      </c>
      <c r="BA114">
        <f>VLOOKUP(A114,系统!D:Y,22,0)</f>
        <v>0</v>
      </c>
      <c r="BB114">
        <f t="shared" si="35"/>
        <v>0</v>
      </c>
      <c r="BC114">
        <f>手工!Y114</f>
        <v>0</v>
      </c>
      <c r="BD114">
        <f>VLOOKUP(A114,系统!D:AZ,49,0)</f>
        <v>0</v>
      </c>
      <c r="BE114">
        <f t="shared" si="36"/>
        <v>0</v>
      </c>
      <c r="BF114">
        <f>手工!AA114</f>
        <v>0</v>
      </c>
      <c r="BG114">
        <f>VLOOKUP(A114,系统!D:AY,48,0)</f>
        <v>0</v>
      </c>
      <c r="BH114">
        <f t="shared" si="37"/>
        <v>0</v>
      </c>
      <c r="BI114">
        <f>手工!Z114</f>
        <v>0</v>
      </c>
      <c r="BJ114">
        <f>VLOOKUP(A114,系统!D:AX,47,0)</f>
        <v>0</v>
      </c>
      <c r="BK114">
        <f t="shared" si="38"/>
        <v>0</v>
      </c>
      <c r="BL114">
        <f>手工!AF114</f>
        <v>5667</v>
      </c>
      <c r="BM114">
        <f>VLOOKUP(A114,系统!D:Z,23,0)</f>
        <v>5667</v>
      </c>
      <c r="BN114">
        <f t="shared" si="39"/>
        <v>0</v>
      </c>
    </row>
    <row r="115" spans="1:66">
      <c r="A115" s="5">
        <v>9000225</v>
      </c>
      <c r="B115" s="2" t="s">
        <v>539</v>
      </c>
      <c r="C115" s="2" t="s">
        <v>540</v>
      </c>
      <c r="D115">
        <f>手工!K115</f>
        <v>2412</v>
      </c>
      <c r="E115">
        <f>VLOOKUP(A115,系统!D:G,4,0)</f>
        <v>2412</v>
      </c>
      <c r="F115">
        <f t="shared" si="20"/>
        <v>0</v>
      </c>
      <c r="G115">
        <f>手工!J115</f>
        <v>0</v>
      </c>
      <c r="H115">
        <f>VLOOKUP(A115,系统!D:H,5,0)</f>
        <v>0</v>
      </c>
      <c r="I115">
        <f t="shared" si="21"/>
        <v>0</v>
      </c>
      <c r="J115">
        <f>手工!M115+手工!N115+手工!S115</f>
        <v>0</v>
      </c>
      <c r="K115">
        <f>VLOOKUP(A115,系统!D:I,6,0)</f>
        <v>0</v>
      </c>
      <c r="L115">
        <f t="shared" si="22"/>
        <v>0</v>
      </c>
      <c r="M115">
        <f>手工!L115</f>
        <v>0</v>
      </c>
      <c r="N115">
        <f>VLOOKUP(A115,系统!D:J,7,0)</f>
        <v>0</v>
      </c>
      <c r="O115">
        <f t="shared" si="23"/>
        <v>0</v>
      </c>
      <c r="P115">
        <f>手工!AB115</f>
        <v>0</v>
      </c>
      <c r="Q115">
        <f>VLOOKUP(A115,系统!D:K,8,0)</f>
        <v>0</v>
      </c>
      <c r="R115">
        <f t="shared" si="24"/>
        <v>0</v>
      </c>
      <c r="S115">
        <f>手工!AC115</f>
        <v>0</v>
      </c>
      <c r="T115">
        <f>VLOOKUP(A115,系统!D:L,9,0)</f>
        <v>0</v>
      </c>
      <c r="U115">
        <f t="shared" si="25"/>
        <v>0</v>
      </c>
      <c r="W115">
        <f>手工!P115</f>
        <v>0</v>
      </c>
      <c r="X115">
        <f>VLOOKUP(A115,系统!D:N,11,0)</f>
        <v>0</v>
      </c>
      <c r="Y115">
        <f t="shared" si="26"/>
        <v>0</v>
      </c>
      <c r="AA115">
        <f>手工!Q115</f>
        <v>0</v>
      </c>
      <c r="AB115">
        <f>VLOOKUP(A115,系统!D:P,13,0)</f>
        <v>0</v>
      </c>
      <c r="AC115">
        <f t="shared" si="27"/>
        <v>0</v>
      </c>
      <c r="AD115">
        <f>手工!R115</f>
        <v>0</v>
      </c>
      <c r="AE115">
        <f>VLOOKUP(A115,系统!D:Q,14,0)</f>
        <v>0</v>
      </c>
      <c r="AF115">
        <f t="shared" si="28"/>
        <v>0</v>
      </c>
      <c r="AG115">
        <f>手工!U115</f>
        <v>300</v>
      </c>
      <c r="AH115">
        <f>VLOOKUP(A115,系统!D:R,15,0)</f>
        <v>300</v>
      </c>
      <c r="AI115">
        <f t="shared" si="29"/>
        <v>0</v>
      </c>
      <c r="AJ115">
        <f>手工!V115</f>
        <v>300</v>
      </c>
      <c r="AK115">
        <f>VLOOKUP(A115,系统!D:S,16,0)</f>
        <v>300</v>
      </c>
      <c r="AL115">
        <f t="shared" si="30"/>
        <v>0</v>
      </c>
      <c r="AM115">
        <f>手工!O115</f>
        <v>0</v>
      </c>
      <c r="AN115">
        <f>VLOOKUP(A115,系统!D:T,17,0)</f>
        <v>0</v>
      </c>
      <c r="AO115">
        <f t="shared" si="31"/>
        <v>0</v>
      </c>
      <c r="AP115">
        <f>手工!W115</f>
        <v>33</v>
      </c>
      <c r="AQ115">
        <f>VLOOKUP(A115,系统!D:U,18,0)</f>
        <v>33</v>
      </c>
      <c r="AR115">
        <f t="shared" si="32"/>
        <v>0</v>
      </c>
      <c r="AS115">
        <f>手工!T115</f>
        <v>800</v>
      </c>
      <c r="AT115">
        <f>VLOOKUP(A115,系统!D:V,19,0)</f>
        <v>800</v>
      </c>
      <c r="AU115">
        <f t="shared" si="33"/>
        <v>0</v>
      </c>
      <c r="AW115">
        <f>手工!AD115</f>
        <v>0</v>
      </c>
      <c r="AX115">
        <f>VLOOKUP(A115,系统!D:X,21,0)</f>
        <v>0</v>
      </c>
      <c r="AY115">
        <f t="shared" si="34"/>
        <v>0</v>
      </c>
      <c r="AZ115">
        <f>手工!AE115</f>
        <v>0</v>
      </c>
      <c r="BA115">
        <f>VLOOKUP(A115,系统!D:Y,22,0)</f>
        <v>0</v>
      </c>
      <c r="BB115">
        <f t="shared" si="35"/>
        <v>0</v>
      </c>
      <c r="BC115">
        <f>手工!Y115</f>
        <v>0</v>
      </c>
      <c r="BD115">
        <f>VLOOKUP(A115,系统!D:AZ,49,0)</f>
        <v>0</v>
      </c>
      <c r="BE115">
        <f t="shared" si="36"/>
        <v>0</v>
      </c>
      <c r="BF115">
        <f>手工!AA115</f>
        <v>0</v>
      </c>
      <c r="BG115">
        <f>VLOOKUP(A115,系统!D:AY,48,0)</f>
        <v>0</v>
      </c>
      <c r="BH115">
        <f t="shared" si="37"/>
        <v>0</v>
      </c>
      <c r="BI115">
        <f>手工!Z115</f>
        <v>0</v>
      </c>
      <c r="BJ115">
        <f>VLOOKUP(A115,系统!D:AX,47,0)</f>
        <v>0</v>
      </c>
      <c r="BK115">
        <f t="shared" si="38"/>
        <v>0</v>
      </c>
      <c r="BL115">
        <f>手工!AF115</f>
        <v>3845</v>
      </c>
      <c r="BM115">
        <f>VLOOKUP(A115,系统!D:Z,23,0)</f>
        <v>3845</v>
      </c>
      <c r="BN115">
        <f t="shared" si="39"/>
        <v>0</v>
      </c>
    </row>
    <row r="116" spans="1:66">
      <c r="A116" s="5">
        <v>9000226</v>
      </c>
      <c r="B116" s="2" t="s">
        <v>543</v>
      </c>
      <c r="C116" s="2" t="s">
        <v>544</v>
      </c>
      <c r="D116">
        <f>手工!K116</f>
        <v>2124</v>
      </c>
      <c r="E116">
        <f>VLOOKUP(A116,系统!D:G,4,0)</f>
        <v>2124</v>
      </c>
      <c r="F116">
        <f t="shared" si="20"/>
        <v>0</v>
      </c>
      <c r="G116">
        <f>手工!J116</f>
        <v>0</v>
      </c>
      <c r="H116">
        <f>VLOOKUP(A116,系统!D:H,5,0)</f>
        <v>0</v>
      </c>
      <c r="I116">
        <f t="shared" si="21"/>
        <v>0</v>
      </c>
      <c r="J116">
        <f>手工!M116+手工!N116+手工!S116</f>
        <v>0</v>
      </c>
      <c r="K116">
        <f>VLOOKUP(A116,系统!D:I,6,0)</f>
        <v>0</v>
      </c>
      <c r="L116">
        <f t="shared" si="22"/>
        <v>0</v>
      </c>
      <c r="M116">
        <f>手工!L116</f>
        <v>0</v>
      </c>
      <c r="N116">
        <f>VLOOKUP(A116,系统!D:J,7,0)</f>
        <v>0</v>
      </c>
      <c r="O116">
        <f t="shared" si="23"/>
        <v>0</v>
      </c>
      <c r="P116">
        <f>手工!AB116</f>
        <v>0</v>
      </c>
      <c r="Q116">
        <f>VLOOKUP(A116,系统!D:K,8,0)</f>
        <v>0</v>
      </c>
      <c r="R116">
        <f t="shared" si="24"/>
        <v>0</v>
      </c>
      <c r="S116">
        <f>手工!AC116</f>
        <v>0</v>
      </c>
      <c r="T116">
        <f>VLOOKUP(A116,系统!D:L,9,0)</f>
        <v>0</v>
      </c>
      <c r="U116">
        <f t="shared" si="25"/>
        <v>0</v>
      </c>
      <c r="W116">
        <f>手工!P116</f>
        <v>0</v>
      </c>
      <c r="X116">
        <f>VLOOKUP(A116,系统!D:N,11,0)</f>
        <v>0</v>
      </c>
      <c r="Y116">
        <f t="shared" si="26"/>
        <v>0</v>
      </c>
      <c r="AA116">
        <f>手工!Q116</f>
        <v>0</v>
      </c>
      <c r="AB116">
        <f>VLOOKUP(A116,系统!D:P,13,0)</f>
        <v>0</v>
      </c>
      <c r="AC116">
        <f t="shared" si="27"/>
        <v>0</v>
      </c>
      <c r="AD116">
        <f>手工!R116</f>
        <v>0</v>
      </c>
      <c r="AE116">
        <f>VLOOKUP(A116,系统!D:Q,14,0)</f>
        <v>0</v>
      </c>
      <c r="AF116">
        <f t="shared" si="28"/>
        <v>0</v>
      </c>
      <c r="AG116">
        <f>手工!U116</f>
        <v>100</v>
      </c>
      <c r="AH116">
        <f>VLOOKUP(A116,系统!D:R,15,0)</f>
        <v>100</v>
      </c>
      <c r="AI116">
        <f t="shared" si="29"/>
        <v>0</v>
      </c>
      <c r="AJ116">
        <f>手工!V116</f>
        <v>300</v>
      </c>
      <c r="AK116">
        <f>VLOOKUP(A116,系统!D:S,16,0)</f>
        <v>300</v>
      </c>
      <c r="AL116">
        <f t="shared" si="30"/>
        <v>0</v>
      </c>
      <c r="AM116">
        <f>手工!O116</f>
        <v>0</v>
      </c>
      <c r="AN116">
        <f>VLOOKUP(A116,系统!D:T,17,0)</f>
        <v>0</v>
      </c>
      <c r="AO116">
        <f t="shared" si="31"/>
        <v>0</v>
      </c>
      <c r="AP116">
        <f>手工!W116</f>
        <v>33</v>
      </c>
      <c r="AQ116">
        <f>VLOOKUP(A116,系统!D:U,18,0)</f>
        <v>33</v>
      </c>
      <c r="AR116">
        <f t="shared" si="32"/>
        <v>0</v>
      </c>
      <c r="AS116">
        <f>手工!T116</f>
        <v>800</v>
      </c>
      <c r="AT116">
        <f>VLOOKUP(A116,系统!D:V,19,0)</f>
        <v>800</v>
      </c>
      <c r="AU116">
        <f t="shared" si="33"/>
        <v>0</v>
      </c>
      <c r="AW116">
        <f>手工!AD116</f>
        <v>292.97</v>
      </c>
      <c r="AX116">
        <f>VLOOKUP(A116,系统!D:X,21,0)</f>
        <v>292.97</v>
      </c>
      <c r="AY116">
        <f t="shared" si="34"/>
        <v>0</v>
      </c>
      <c r="AZ116">
        <f>手工!AE116</f>
        <v>0</v>
      </c>
      <c r="BA116">
        <f>VLOOKUP(A116,系统!D:Y,22,0)</f>
        <v>0</v>
      </c>
      <c r="BB116">
        <f t="shared" si="35"/>
        <v>0</v>
      </c>
      <c r="BC116">
        <f>手工!Y116</f>
        <v>0</v>
      </c>
      <c r="BD116">
        <f>VLOOKUP(A116,系统!D:AZ,49,0)</f>
        <v>0</v>
      </c>
      <c r="BE116">
        <f t="shared" si="36"/>
        <v>0</v>
      </c>
      <c r="BF116">
        <f>手工!AA116</f>
        <v>0</v>
      </c>
      <c r="BG116">
        <f>VLOOKUP(A116,系统!D:AY,48,0)</f>
        <v>0</v>
      </c>
      <c r="BH116">
        <f t="shared" si="37"/>
        <v>0</v>
      </c>
      <c r="BI116">
        <f>手工!Z116</f>
        <v>0</v>
      </c>
      <c r="BJ116">
        <f>VLOOKUP(A116,系统!D:AX,47,0)</f>
        <v>0</v>
      </c>
      <c r="BK116">
        <f t="shared" si="38"/>
        <v>0</v>
      </c>
      <c r="BL116">
        <f>手工!AF116</f>
        <v>3649.97</v>
      </c>
      <c r="BM116">
        <f>VLOOKUP(A116,系统!D:Z,23,0)</f>
        <v>3649.97</v>
      </c>
      <c r="BN116">
        <f t="shared" si="39"/>
        <v>0</v>
      </c>
    </row>
    <row r="117" spans="1:66">
      <c r="A117" s="5">
        <v>9000227</v>
      </c>
      <c r="B117" s="2" t="s">
        <v>547</v>
      </c>
      <c r="C117" s="2" t="s">
        <v>548</v>
      </c>
      <c r="D117">
        <f>手工!K117</f>
        <v>2196</v>
      </c>
      <c r="E117">
        <f>VLOOKUP(A117,系统!D:G,4,0)</f>
        <v>2196</v>
      </c>
      <c r="F117">
        <f t="shared" si="20"/>
        <v>0</v>
      </c>
      <c r="G117">
        <f>手工!J117</f>
        <v>0</v>
      </c>
      <c r="H117">
        <f>VLOOKUP(A117,系统!D:H,5,0)</f>
        <v>0</v>
      </c>
      <c r="I117">
        <f t="shared" si="21"/>
        <v>0</v>
      </c>
      <c r="J117">
        <f>手工!M117+手工!N117+手工!S117</f>
        <v>0</v>
      </c>
      <c r="K117">
        <f>VLOOKUP(A117,系统!D:I,6,0)</f>
        <v>0</v>
      </c>
      <c r="L117">
        <f t="shared" si="22"/>
        <v>0</v>
      </c>
      <c r="M117">
        <f>手工!L117</f>
        <v>0</v>
      </c>
      <c r="N117">
        <f>VLOOKUP(A117,系统!D:J,7,0)</f>
        <v>0</v>
      </c>
      <c r="O117">
        <f t="shared" si="23"/>
        <v>0</v>
      </c>
      <c r="P117">
        <f>手工!AB117</f>
        <v>0</v>
      </c>
      <c r="Q117">
        <f>VLOOKUP(A117,系统!D:K,8,0)</f>
        <v>0</v>
      </c>
      <c r="R117">
        <f t="shared" si="24"/>
        <v>0</v>
      </c>
      <c r="S117">
        <f>手工!AC117</f>
        <v>0</v>
      </c>
      <c r="T117">
        <f>VLOOKUP(A117,系统!D:L,9,0)</f>
        <v>0</v>
      </c>
      <c r="U117">
        <f t="shared" si="25"/>
        <v>0</v>
      </c>
      <c r="W117">
        <f>手工!P117</f>
        <v>0</v>
      </c>
      <c r="X117">
        <f>VLOOKUP(A117,系统!D:N,11,0)</f>
        <v>0</v>
      </c>
      <c r="Y117">
        <f t="shared" si="26"/>
        <v>0</v>
      </c>
      <c r="AA117">
        <f>手工!Q117</f>
        <v>0</v>
      </c>
      <c r="AB117">
        <f>VLOOKUP(A117,系统!D:P,13,0)</f>
        <v>0</v>
      </c>
      <c r="AC117">
        <f t="shared" si="27"/>
        <v>0</v>
      </c>
      <c r="AD117">
        <f>手工!R117</f>
        <v>0</v>
      </c>
      <c r="AE117">
        <f>VLOOKUP(A117,系统!D:Q,14,0)</f>
        <v>0</v>
      </c>
      <c r="AF117">
        <f t="shared" si="28"/>
        <v>0</v>
      </c>
      <c r="AG117">
        <f>手工!U117</f>
        <v>100</v>
      </c>
      <c r="AH117">
        <f>VLOOKUP(A117,系统!D:R,15,0)</f>
        <v>100</v>
      </c>
      <c r="AI117">
        <f t="shared" si="29"/>
        <v>0</v>
      </c>
      <c r="AJ117">
        <f>手工!V117</f>
        <v>300</v>
      </c>
      <c r="AK117">
        <f>VLOOKUP(A117,系统!D:S,16,0)</f>
        <v>300</v>
      </c>
      <c r="AL117">
        <f t="shared" si="30"/>
        <v>0</v>
      </c>
      <c r="AM117">
        <f>手工!O117</f>
        <v>0</v>
      </c>
      <c r="AN117">
        <f>VLOOKUP(A117,系统!D:T,17,0)</f>
        <v>0</v>
      </c>
      <c r="AO117">
        <f t="shared" si="31"/>
        <v>0</v>
      </c>
      <c r="AP117">
        <f>手工!W117</f>
        <v>33</v>
      </c>
      <c r="AQ117">
        <f>VLOOKUP(A117,系统!D:U,18,0)</f>
        <v>33</v>
      </c>
      <c r="AR117">
        <f t="shared" si="32"/>
        <v>0</v>
      </c>
      <c r="AS117">
        <f>手工!T117</f>
        <v>800</v>
      </c>
      <c r="AT117">
        <f>VLOOKUP(A117,系统!D:V,19,0)</f>
        <v>800</v>
      </c>
      <c r="AU117">
        <f t="shared" si="33"/>
        <v>0</v>
      </c>
      <c r="AW117">
        <f>手工!AD117</f>
        <v>0</v>
      </c>
      <c r="AX117">
        <f>VLOOKUP(A117,系统!D:X,21,0)</f>
        <v>0</v>
      </c>
      <c r="AY117">
        <f t="shared" si="34"/>
        <v>0</v>
      </c>
      <c r="AZ117">
        <f>手工!AE117</f>
        <v>0</v>
      </c>
      <c r="BA117">
        <f>VLOOKUP(A117,系统!D:Y,22,0)</f>
        <v>0</v>
      </c>
      <c r="BB117">
        <f t="shared" si="35"/>
        <v>0</v>
      </c>
      <c r="BC117">
        <f>手工!Y117</f>
        <v>0</v>
      </c>
      <c r="BD117">
        <f>VLOOKUP(A117,系统!D:AZ,49,0)</f>
        <v>0</v>
      </c>
      <c r="BE117">
        <f t="shared" si="36"/>
        <v>0</v>
      </c>
      <c r="BF117">
        <f>手工!AA117</f>
        <v>0</v>
      </c>
      <c r="BG117">
        <f>VLOOKUP(A117,系统!D:AY,48,0)</f>
        <v>0</v>
      </c>
      <c r="BH117">
        <f t="shared" si="37"/>
        <v>0</v>
      </c>
      <c r="BI117">
        <f>手工!Z117</f>
        <v>0</v>
      </c>
      <c r="BJ117">
        <f>VLOOKUP(A117,系统!D:AX,47,0)</f>
        <v>0</v>
      </c>
      <c r="BK117">
        <f t="shared" si="38"/>
        <v>0</v>
      </c>
      <c r="BL117">
        <f>手工!AF117</f>
        <v>3429</v>
      </c>
      <c r="BM117">
        <f>VLOOKUP(A117,系统!D:Z,23,0)</f>
        <v>3429</v>
      </c>
      <c r="BN117">
        <f t="shared" si="39"/>
        <v>0</v>
      </c>
    </row>
    <row r="118" spans="1:66">
      <c r="A118" s="5">
        <v>9000228</v>
      </c>
      <c r="B118" s="2" t="s">
        <v>551</v>
      </c>
      <c r="C118" s="2" t="s">
        <v>552</v>
      </c>
      <c r="D118">
        <f>手工!K118</f>
        <v>2196</v>
      </c>
      <c r="E118">
        <f>VLOOKUP(A118,系统!D:G,4,0)</f>
        <v>2196</v>
      </c>
      <c r="F118">
        <f t="shared" si="20"/>
        <v>0</v>
      </c>
      <c r="G118">
        <f>手工!J118</f>
        <v>0</v>
      </c>
      <c r="H118">
        <f>VLOOKUP(A118,系统!D:H,5,0)</f>
        <v>0</v>
      </c>
      <c r="I118">
        <f t="shared" si="21"/>
        <v>0</v>
      </c>
      <c r="J118">
        <f>手工!M118+手工!N118+手工!S118</f>
        <v>0</v>
      </c>
      <c r="K118">
        <f>VLOOKUP(A118,系统!D:I,6,0)</f>
        <v>0</v>
      </c>
      <c r="L118">
        <f t="shared" si="22"/>
        <v>0</v>
      </c>
      <c r="M118">
        <f>手工!L118</f>
        <v>0</v>
      </c>
      <c r="N118">
        <f>VLOOKUP(A118,系统!D:J,7,0)</f>
        <v>0</v>
      </c>
      <c r="O118">
        <f t="shared" si="23"/>
        <v>0</v>
      </c>
      <c r="P118">
        <f>手工!AB118</f>
        <v>0</v>
      </c>
      <c r="Q118">
        <f>VLOOKUP(A118,系统!D:K,8,0)</f>
        <v>0</v>
      </c>
      <c r="R118">
        <f t="shared" si="24"/>
        <v>0</v>
      </c>
      <c r="S118">
        <f>手工!AC118</f>
        <v>0</v>
      </c>
      <c r="T118">
        <f>VLOOKUP(A118,系统!D:L,9,0)</f>
        <v>0</v>
      </c>
      <c r="U118">
        <f t="shared" si="25"/>
        <v>0</v>
      </c>
      <c r="W118">
        <f>手工!P118</f>
        <v>0</v>
      </c>
      <c r="X118">
        <f>VLOOKUP(A118,系统!D:N,11,0)</f>
        <v>0</v>
      </c>
      <c r="Y118">
        <f t="shared" si="26"/>
        <v>0</v>
      </c>
      <c r="AA118">
        <f>手工!Q118</f>
        <v>0</v>
      </c>
      <c r="AB118">
        <f>VLOOKUP(A118,系统!D:P,13,0)</f>
        <v>0</v>
      </c>
      <c r="AC118">
        <f t="shared" si="27"/>
        <v>0</v>
      </c>
      <c r="AD118">
        <f>手工!R118</f>
        <v>0</v>
      </c>
      <c r="AE118">
        <f>VLOOKUP(A118,系统!D:Q,14,0)</f>
        <v>0</v>
      </c>
      <c r="AF118">
        <f t="shared" si="28"/>
        <v>0</v>
      </c>
      <c r="AG118">
        <f>手工!U118</f>
        <v>100</v>
      </c>
      <c r="AH118">
        <f>VLOOKUP(A118,系统!D:R,15,0)</f>
        <v>100</v>
      </c>
      <c r="AI118">
        <f t="shared" si="29"/>
        <v>0</v>
      </c>
      <c r="AJ118">
        <f>手工!V118</f>
        <v>300</v>
      </c>
      <c r="AK118">
        <f>VLOOKUP(A118,系统!D:S,16,0)</f>
        <v>300</v>
      </c>
      <c r="AL118">
        <f t="shared" si="30"/>
        <v>0</v>
      </c>
      <c r="AM118">
        <f>手工!O118</f>
        <v>0</v>
      </c>
      <c r="AN118">
        <f>VLOOKUP(A118,系统!D:T,17,0)</f>
        <v>0</v>
      </c>
      <c r="AO118">
        <f t="shared" si="31"/>
        <v>0</v>
      </c>
      <c r="AP118">
        <f>手工!W118</f>
        <v>33</v>
      </c>
      <c r="AQ118">
        <f>VLOOKUP(A118,系统!D:U,18,0)</f>
        <v>33</v>
      </c>
      <c r="AR118">
        <f t="shared" si="32"/>
        <v>0</v>
      </c>
      <c r="AS118">
        <f>手工!T118</f>
        <v>800</v>
      </c>
      <c r="AT118">
        <f>VLOOKUP(A118,系统!D:V,19,0)</f>
        <v>800</v>
      </c>
      <c r="AU118">
        <f t="shared" si="33"/>
        <v>0</v>
      </c>
      <c r="AW118">
        <f>手工!AD118</f>
        <v>908.69</v>
      </c>
      <c r="AX118">
        <f>VLOOKUP(A118,系统!D:X,21,0)</f>
        <v>908.69</v>
      </c>
      <c r="AY118">
        <f t="shared" si="34"/>
        <v>0</v>
      </c>
      <c r="AZ118">
        <f>手工!AE118</f>
        <v>0</v>
      </c>
      <c r="BA118">
        <f>VLOOKUP(A118,系统!D:Y,22,0)</f>
        <v>0</v>
      </c>
      <c r="BB118">
        <f t="shared" si="35"/>
        <v>0</v>
      </c>
      <c r="BC118">
        <f>手工!Y118</f>
        <v>0</v>
      </c>
      <c r="BD118">
        <f>VLOOKUP(A118,系统!D:AZ,49,0)</f>
        <v>0</v>
      </c>
      <c r="BE118">
        <f t="shared" si="36"/>
        <v>0</v>
      </c>
      <c r="BF118">
        <f>手工!AA118</f>
        <v>0</v>
      </c>
      <c r="BG118">
        <f>VLOOKUP(A118,系统!D:AY,48,0)</f>
        <v>0</v>
      </c>
      <c r="BH118">
        <f t="shared" si="37"/>
        <v>0</v>
      </c>
      <c r="BI118">
        <f>手工!Z118</f>
        <v>0</v>
      </c>
      <c r="BJ118">
        <f>VLOOKUP(A118,系统!D:AX,47,0)</f>
        <v>0</v>
      </c>
      <c r="BK118">
        <f t="shared" si="38"/>
        <v>0</v>
      </c>
      <c r="BL118">
        <f>手工!AF118</f>
        <v>4337.69</v>
      </c>
      <c r="BM118">
        <f>VLOOKUP(A118,系统!D:Z,23,0)</f>
        <v>4337.69</v>
      </c>
      <c r="BN118">
        <f t="shared" si="39"/>
        <v>0</v>
      </c>
    </row>
    <row r="119" spans="1:66">
      <c r="A119" s="5">
        <v>9000229</v>
      </c>
      <c r="B119" s="2" t="s">
        <v>555</v>
      </c>
      <c r="C119" s="2" t="s">
        <v>556</v>
      </c>
      <c r="D119">
        <f>手工!K119</f>
        <v>2124</v>
      </c>
      <c r="E119">
        <f>VLOOKUP(A119,系统!D:G,4,0)</f>
        <v>2124</v>
      </c>
      <c r="F119">
        <f t="shared" si="20"/>
        <v>0</v>
      </c>
      <c r="G119">
        <f>手工!J119</f>
        <v>0</v>
      </c>
      <c r="H119">
        <f>VLOOKUP(A119,系统!D:H,5,0)</f>
        <v>0</v>
      </c>
      <c r="I119">
        <f t="shared" si="21"/>
        <v>0</v>
      </c>
      <c r="J119">
        <f>手工!M119+手工!N119+手工!S119</f>
        <v>0</v>
      </c>
      <c r="K119">
        <f>VLOOKUP(A119,系统!D:I,6,0)</f>
        <v>0</v>
      </c>
      <c r="L119">
        <f t="shared" si="22"/>
        <v>0</v>
      </c>
      <c r="M119">
        <f>手工!L119</f>
        <v>0</v>
      </c>
      <c r="N119">
        <f>VLOOKUP(A119,系统!D:J,7,0)</f>
        <v>0</v>
      </c>
      <c r="O119">
        <f t="shared" si="23"/>
        <v>0</v>
      </c>
      <c r="P119">
        <f>手工!AB119</f>
        <v>0</v>
      </c>
      <c r="Q119">
        <f>VLOOKUP(A119,系统!D:K,8,0)</f>
        <v>0</v>
      </c>
      <c r="R119">
        <f t="shared" si="24"/>
        <v>0</v>
      </c>
      <c r="S119">
        <f>手工!AC119</f>
        <v>0</v>
      </c>
      <c r="T119">
        <f>VLOOKUP(A119,系统!D:L,9,0)</f>
        <v>0</v>
      </c>
      <c r="U119">
        <f t="shared" si="25"/>
        <v>0</v>
      </c>
      <c r="W119">
        <f>手工!P119</f>
        <v>0</v>
      </c>
      <c r="X119">
        <f>VLOOKUP(A119,系统!D:N,11,0)</f>
        <v>0</v>
      </c>
      <c r="Y119">
        <f t="shared" si="26"/>
        <v>0</v>
      </c>
      <c r="AA119">
        <f>手工!Q119</f>
        <v>0</v>
      </c>
      <c r="AB119">
        <f>VLOOKUP(A119,系统!D:P,13,0)</f>
        <v>0</v>
      </c>
      <c r="AC119">
        <f t="shared" si="27"/>
        <v>0</v>
      </c>
      <c r="AD119">
        <f>手工!R119</f>
        <v>0</v>
      </c>
      <c r="AE119">
        <f>VLOOKUP(A119,系统!D:Q,14,0)</f>
        <v>0</v>
      </c>
      <c r="AF119">
        <f t="shared" si="28"/>
        <v>0</v>
      </c>
      <c r="AG119">
        <f>手工!U119</f>
        <v>100</v>
      </c>
      <c r="AH119">
        <f>VLOOKUP(A119,系统!D:R,15,0)</f>
        <v>100</v>
      </c>
      <c r="AI119">
        <f t="shared" si="29"/>
        <v>0</v>
      </c>
      <c r="AJ119">
        <f>手工!V119</f>
        <v>300</v>
      </c>
      <c r="AK119">
        <f>VLOOKUP(A119,系统!D:S,16,0)</f>
        <v>300</v>
      </c>
      <c r="AL119">
        <f t="shared" si="30"/>
        <v>0</v>
      </c>
      <c r="AM119">
        <f>手工!O119</f>
        <v>0</v>
      </c>
      <c r="AN119">
        <f>VLOOKUP(A119,系统!D:T,17,0)</f>
        <v>0</v>
      </c>
      <c r="AO119">
        <f t="shared" si="31"/>
        <v>0</v>
      </c>
      <c r="AP119">
        <f>手工!W119</f>
        <v>33</v>
      </c>
      <c r="AQ119">
        <f>VLOOKUP(A119,系统!D:U,18,0)</f>
        <v>33</v>
      </c>
      <c r="AR119">
        <f t="shared" si="32"/>
        <v>0</v>
      </c>
      <c r="AS119">
        <f>手工!T119</f>
        <v>800</v>
      </c>
      <c r="AT119">
        <f>VLOOKUP(A119,系统!D:V,19,0)</f>
        <v>800</v>
      </c>
      <c r="AU119">
        <f t="shared" si="33"/>
        <v>0</v>
      </c>
      <c r="AW119">
        <f>手工!AD119</f>
        <v>292.97</v>
      </c>
      <c r="AX119">
        <f>VLOOKUP(A119,系统!D:X,21,0)</f>
        <v>292.97</v>
      </c>
      <c r="AY119">
        <f t="shared" si="34"/>
        <v>0</v>
      </c>
      <c r="AZ119">
        <f>手工!AE119</f>
        <v>0</v>
      </c>
      <c r="BA119">
        <f>VLOOKUP(A119,系统!D:Y,22,0)</f>
        <v>0</v>
      </c>
      <c r="BB119">
        <f t="shared" si="35"/>
        <v>0</v>
      </c>
      <c r="BC119">
        <f>手工!Y119</f>
        <v>0</v>
      </c>
      <c r="BD119">
        <f>VLOOKUP(A119,系统!D:AZ,49,0)</f>
        <v>0</v>
      </c>
      <c r="BE119">
        <f t="shared" si="36"/>
        <v>0</v>
      </c>
      <c r="BF119">
        <f>手工!AA119</f>
        <v>0</v>
      </c>
      <c r="BG119">
        <f>VLOOKUP(A119,系统!D:AY,48,0)</f>
        <v>0</v>
      </c>
      <c r="BH119">
        <f t="shared" si="37"/>
        <v>0</v>
      </c>
      <c r="BI119">
        <f>手工!Z119</f>
        <v>0</v>
      </c>
      <c r="BJ119">
        <f>VLOOKUP(A119,系统!D:AX,47,0)</f>
        <v>0</v>
      </c>
      <c r="BK119">
        <f t="shared" si="38"/>
        <v>0</v>
      </c>
      <c r="BL119">
        <f>手工!AF119</f>
        <v>3649.97</v>
      </c>
      <c r="BM119">
        <f>VLOOKUP(A119,系统!D:Z,23,0)</f>
        <v>3649.97</v>
      </c>
      <c r="BN119">
        <f t="shared" si="39"/>
        <v>0</v>
      </c>
    </row>
    <row r="120" spans="1:66">
      <c r="A120" s="5">
        <v>9000230</v>
      </c>
      <c r="B120" s="2" t="s">
        <v>559</v>
      </c>
      <c r="C120" s="2" t="s">
        <v>560</v>
      </c>
      <c r="D120">
        <f>手工!K120</f>
        <v>2124</v>
      </c>
      <c r="E120">
        <f>VLOOKUP(A120,系统!D:G,4,0)</f>
        <v>2124</v>
      </c>
      <c r="F120">
        <f t="shared" si="20"/>
        <v>0</v>
      </c>
      <c r="G120">
        <f>手工!J120</f>
        <v>0</v>
      </c>
      <c r="H120">
        <f>VLOOKUP(A120,系统!D:H,5,0)</f>
        <v>0</v>
      </c>
      <c r="I120">
        <f t="shared" si="21"/>
        <v>0</v>
      </c>
      <c r="J120">
        <f>手工!M120+手工!N120+手工!S120</f>
        <v>12</v>
      </c>
      <c r="K120">
        <f>VLOOKUP(A120,系统!D:I,6,0)</f>
        <v>12</v>
      </c>
      <c r="L120">
        <f t="shared" si="22"/>
        <v>0</v>
      </c>
      <c r="M120">
        <f>手工!L120</f>
        <v>0</v>
      </c>
      <c r="N120">
        <f>VLOOKUP(A120,系统!D:J,7,0)</f>
        <v>0</v>
      </c>
      <c r="O120">
        <f t="shared" si="23"/>
        <v>0</v>
      </c>
      <c r="P120">
        <f>手工!AB120</f>
        <v>0</v>
      </c>
      <c r="Q120">
        <f>VLOOKUP(A120,系统!D:K,8,0)</f>
        <v>0</v>
      </c>
      <c r="R120">
        <f t="shared" si="24"/>
        <v>0</v>
      </c>
      <c r="S120">
        <f>手工!AC120</f>
        <v>0</v>
      </c>
      <c r="T120">
        <f>VLOOKUP(A120,系统!D:L,9,0)</f>
        <v>0</v>
      </c>
      <c r="U120">
        <f t="shared" si="25"/>
        <v>0</v>
      </c>
      <c r="W120">
        <f>手工!P120</f>
        <v>0</v>
      </c>
      <c r="X120">
        <f>VLOOKUP(A120,系统!D:N,11,0)</f>
        <v>0</v>
      </c>
      <c r="Y120">
        <f t="shared" si="26"/>
        <v>0</v>
      </c>
      <c r="AA120">
        <f>手工!Q120</f>
        <v>0</v>
      </c>
      <c r="AB120">
        <f>VLOOKUP(A120,系统!D:P,13,0)</f>
        <v>0</v>
      </c>
      <c r="AC120">
        <f t="shared" si="27"/>
        <v>0</v>
      </c>
      <c r="AD120">
        <f>手工!R120</f>
        <v>0</v>
      </c>
      <c r="AE120">
        <f>VLOOKUP(A120,系统!D:Q,14,0)</f>
        <v>0</v>
      </c>
      <c r="AF120">
        <f t="shared" si="28"/>
        <v>0</v>
      </c>
      <c r="AG120">
        <f>手工!U120</f>
        <v>100</v>
      </c>
      <c r="AH120">
        <f>VLOOKUP(A120,系统!D:R,15,0)</f>
        <v>100</v>
      </c>
      <c r="AI120">
        <f t="shared" si="29"/>
        <v>0</v>
      </c>
      <c r="AJ120">
        <f>手工!V120</f>
        <v>300</v>
      </c>
      <c r="AK120">
        <f>VLOOKUP(A120,系统!D:S,16,0)</f>
        <v>300</v>
      </c>
      <c r="AL120">
        <f t="shared" si="30"/>
        <v>0</v>
      </c>
      <c r="AM120">
        <f>手工!O120</f>
        <v>0</v>
      </c>
      <c r="AN120">
        <f>VLOOKUP(A120,系统!D:T,17,0)</f>
        <v>0</v>
      </c>
      <c r="AO120">
        <f t="shared" si="31"/>
        <v>0</v>
      </c>
      <c r="AP120">
        <f>手工!W120</f>
        <v>33</v>
      </c>
      <c r="AQ120">
        <f>VLOOKUP(A120,系统!D:U,18,0)</f>
        <v>33</v>
      </c>
      <c r="AR120">
        <f t="shared" si="32"/>
        <v>0</v>
      </c>
      <c r="AS120">
        <f>手工!T120</f>
        <v>800</v>
      </c>
      <c r="AT120">
        <f>VLOOKUP(A120,系统!D:V,19,0)</f>
        <v>800</v>
      </c>
      <c r="AU120">
        <f t="shared" si="33"/>
        <v>0</v>
      </c>
      <c r="AW120">
        <f>手工!AD120</f>
        <v>0</v>
      </c>
      <c r="AX120">
        <f>VLOOKUP(A120,系统!D:X,21,0)</f>
        <v>0</v>
      </c>
      <c r="AY120">
        <f t="shared" si="34"/>
        <v>0</v>
      </c>
      <c r="AZ120">
        <f>手工!AE120</f>
        <v>0</v>
      </c>
      <c r="BA120">
        <f>VLOOKUP(A120,系统!D:Y,22,0)</f>
        <v>0</v>
      </c>
      <c r="BB120">
        <f t="shared" si="35"/>
        <v>0</v>
      </c>
      <c r="BC120">
        <f>手工!Y120</f>
        <v>0</v>
      </c>
      <c r="BD120">
        <f>VLOOKUP(A120,系统!D:AZ,49,0)</f>
        <v>0</v>
      </c>
      <c r="BE120">
        <f t="shared" si="36"/>
        <v>0</v>
      </c>
      <c r="BF120">
        <f>手工!AA120</f>
        <v>0</v>
      </c>
      <c r="BG120">
        <f>VLOOKUP(A120,系统!D:AY,48,0)</f>
        <v>0</v>
      </c>
      <c r="BH120">
        <f t="shared" si="37"/>
        <v>0</v>
      </c>
      <c r="BI120">
        <f>手工!Z120</f>
        <v>0</v>
      </c>
      <c r="BJ120">
        <f>VLOOKUP(A120,系统!D:AX,47,0)</f>
        <v>0</v>
      </c>
      <c r="BK120">
        <f t="shared" si="38"/>
        <v>0</v>
      </c>
      <c r="BL120">
        <f>手工!AF120</f>
        <v>3369</v>
      </c>
      <c r="BM120">
        <f>VLOOKUP(A120,系统!D:Z,23,0)</f>
        <v>3369</v>
      </c>
      <c r="BN120">
        <f t="shared" si="39"/>
        <v>0</v>
      </c>
    </row>
    <row r="121" spans="1:66">
      <c r="A121" s="5">
        <v>9000231</v>
      </c>
      <c r="B121" s="2" t="s">
        <v>563</v>
      </c>
      <c r="C121" s="2" t="s">
        <v>564</v>
      </c>
      <c r="D121">
        <f>手工!K121</f>
        <v>2196</v>
      </c>
      <c r="E121">
        <f>VLOOKUP(A121,系统!D:G,4,0)</f>
        <v>2196</v>
      </c>
      <c r="F121">
        <f t="shared" si="20"/>
        <v>0</v>
      </c>
      <c r="G121">
        <f>手工!J121</f>
        <v>0</v>
      </c>
      <c r="H121">
        <f>VLOOKUP(A121,系统!D:H,5,0)</f>
        <v>0</v>
      </c>
      <c r="I121">
        <f t="shared" si="21"/>
        <v>0</v>
      </c>
      <c r="J121">
        <f>手工!M121+手工!N121+手工!S121</f>
        <v>0</v>
      </c>
      <c r="K121">
        <f>VLOOKUP(A121,系统!D:I,6,0)</f>
        <v>0</v>
      </c>
      <c r="L121">
        <f t="shared" si="22"/>
        <v>0</v>
      </c>
      <c r="M121">
        <f>手工!L121</f>
        <v>0</v>
      </c>
      <c r="N121">
        <f>VLOOKUP(A121,系统!D:J,7,0)</f>
        <v>0</v>
      </c>
      <c r="O121">
        <f t="shared" si="23"/>
        <v>0</v>
      </c>
      <c r="P121">
        <f>手工!AB121</f>
        <v>0</v>
      </c>
      <c r="Q121">
        <f>VLOOKUP(A121,系统!D:K,8,0)</f>
        <v>0</v>
      </c>
      <c r="R121">
        <f t="shared" si="24"/>
        <v>0</v>
      </c>
      <c r="S121">
        <f>手工!AC121</f>
        <v>0</v>
      </c>
      <c r="T121">
        <f>VLOOKUP(A121,系统!D:L,9,0)</f>
        <v>0</v>
      </c>
      <c r="U121">
        <f t="shared" si="25"/>
        <v>0</v>
      </c>
      <c r="W121">
        <f>手工!P121</f>
        <v>0</v>
      </c>
      <c r="X121">
        <f>VLOOKUP(A121,系统!D:N,11,0)</f>
        <v>0</v>
      </c>
      <c r="Y121">
        <f t="shared" si="26"/>
        <v>0</v>
      </c>
      <c r="AA121">
        <f>手工!Q121</f>
        <v>0</v>
      </c>
      <c r="AB121">
        <f>VLOOKUP(A121,系统!D:P,13,0)</f>
        <v>0</v>
      </c>
      <c r="AC121">
        <f t="shared" si="27"/>
        <v>0</v>
      </c>
      <c r="AD121">
        <f>手工!R121</f>
        <v>0</v>
      </c>
      <c r="AE121">
        <f>VLOOKUP(A121,系统!D:Q,14,0)</f>
        <v>0</v>
      </c>
      <c r="AF121">
        <f t="shared" si="28"/>
        <v>0</v>
      </c>
      <c r="AG121">
        <f>手工!U121</f>
        <v>100</v>
      </c>
      <c r="AH121">
        <f>VLOOKUP(A121,系统!D:R,15,0)</f>
        <v>100</v>
      </c>
      <c r="AI121">
        <f t="shared" si="29"/>
        <v>0</v>
      </c>
      <c r="AJ121">
        <f>手工!V121</f>
        <v>300</v>
      </c>
      <c r="AK121">
        <f>VLOOKUP(A121,系统!D:S,16,0)</f>
        <v>300</v>
      </c>
      <c r="AL121">
        <f t="shared" si="30"/>
        <v>0</v>
      </c>
      <c r="AM121">
        <f>手工!O121</f>
        <v>0</v>
      </c>
      <c r="AN121">
        <f>VLOOKUP(A121,系统!D:T,17,0)</f>
        <v>0</v>
      </c>
      <c r="AO121">
        <f t="shared" si="31"/>
        <v>0</v>
      </c>
      <c r="AP121">
        <f>手工!W121</f>
        <v>33</v>
      </c>
      <c r="AQ121">
        <f>VLOOKUP(A121,系统!D:U,18,0)</f>
        <v>33</v>
      </c>
      <c r="AR121">
        <f t="shared" si="32"/>
        <v>0</v>
      </c>
      <c r="AS121">
        <f>手工!T121</f>
        <v>800</v>
      </c>
      <c r="AT121">
        <f>VLOOKUP(A121,系统!D:V,19,0)</f>
        <v>800</v>
      </c>
      <c r="AU121">
        <f t="shared" si="33"/>
        <v>0</v>
      </c>
      <c r="AW121">
        <f>手工!AD121</f>
        <v>0</v>
      </c>
      <c r="AX121">
        <f>VLOOKUP(A121,系统!D:X,21,0)</f>
        <v>0</v>
      </c>
      <c r="AY121">
        <f t="shared" si="34"/>
        <v>0</v>
      </c>
      <c r="AZ121">
        <f>手工!AE121</f>
        <v>0</v>
      </c>
      <c r="BA121">
        <f>VLOOKUP(A121,系统!D:Y,22,0)</f>
        <v>0</v>
      </c>
      <c r="BB121">
        <f t="shared" si="35"/>
        <v>0</v>
      </c>
      <c r="BC121">
        <f>手工!Y121</f>
        <v>0</v>
      </c>
      <c r="BD121">
        <f>VLOOKUP(A121,系统!D:AZ,49,0)</f>
        <v>0</v>
      </c>
      <c r="BE121">
        <f t="shared" si="36"/>
        <v>0</v>
      </c>
      <c r="BF121">
        <f>手工!AA121</f>
        <v>0</v>
      </c>
      <c r="BG121">
        <f>VLOOKUP(A121,系统!D:AY,48,0)</f>
        <v>0</v>
      </c>
      <c r="BH121">
        <f t="shared" si="37"/>
        <v>0</v>
      </c>
      <c r="BI121">
        <f>手工!Z121</f>
        <v>0</v>
      </c>
      <c r="BJ121">
        <f>VLOOKUP(A121,系统!D:AX,47,0)</f>
        <v>0</v>
      </c>
      <c r="BK121">
        <f t="shared" si="38"/>
        <v>0</v>
      </c>
      <c r="BL121">
        <f>手工!AF121</f>
        <v>3429</v>
      </c>
      <c r="BM121">
        <f>VLOOKUP(A121,系统!D:Z,23,0)</f>
        <v>3429</v>
      </c>
      <c r="BN121">
        <f t="shared" si="39"/>
        <v>0</v>
      </c>
    </row>
    <row r="122" spans="1:66">
      <c r="A122" s="6">
        <v>9000232</v>
      </c>
      <c r="B122" s="2" t="s">
        <v>567</v>
      </c>
      <c r="C122" s="2" t="s">
        <v>568</v>
      </c>
      <c r="D122">
        <f>手工!K122</f>
        <v>2412</v>
      </c>
      <c r="E122">
        <f>VLOOKUP(A122,系统!D:G,4,0)</f>
        <v>2412</v>
      </c>
      <c r="F122">
        <f t="shared" si="20"/>
        <v>0</v>
      </c>
      <c r="G122">
        <f>手工!J122</f>
        <v>0</v>
      </c>
      <c r="H122">
        <f>VLOOKUP(A122,系统!D:H,5,0)</f>
        <v>0</v>
      </c>
      <c r="I122">
        <f t="shared" si="21"/>
        <v>0</v>
      </c>
      <c r="J122">
        <f>手工!M122+手工!N122+手工!S122</f>
        <v>20</v>
      </c>
      <c r="K122">
        <f>VLOOKUP(A122,系统!D:I,6,0)</f>
        <v>20</v>
      </c>
      <c r="L122">
        <f t="shared" si="22"/>
        <v>0</v>
      </c>
      <c r="M122">
        <f>手工!L122</f>
        <v>0</v>
      </c>
      <c r="N122">
        <f>VLOOKUP(A122,系统!D:J,7,0)</f>
        <v>0</v>
      </c>
      <c r="O122">
        <f t="shared" si="23"/>
        <v>0</v>
      </c>
      <c r="P122">
        <f>手工!AB122</f>
        <v>0</v>
      </c>
      <c r="Q122">
        <f>VLOOKUP(A122,系统!D:K,8,0)</f>
        <v>0</v>
      </c>
      <c r="R122">
        <f t="shared" si="24"/>
        <v>0</v>
      </c>
      <c r="S122">
        <f>手工!AC122</f>
        <v>0</v>
      </c>
      <c r="T122">
        <f>VLOOKUP(A122,系统!D:L,9,0)</f>
        <v>0</v>
      </c>
      <c r="U122">
        <f t="shared" si="25"/>
        <v>0</v>
      </c>
      <c r="W122">
        <f>手工!P122</f>
        <v>0</v>
      </c>
      <c r="X122">
        <f>VLOOKUP(A122,系统!D:N,11,0)</f>
        <v>0</v>
      </c>
      <c r="Y122">
        <f t="shared" si="26"/>
        <v>0</v>
      </c>
      <c r="AA122">
        <f>手工!Q122</f>
        <v>0</v>
      </c>
      <c r="AB122">
        <f>VLOOKUP(A122,系统!D:P,13,0)</f>
        <v>0</v>
      </c>
      <c r="AC122">
        <f t="shared" si="27"/>
        <v>0</v>
      </c>
      <c r="AD122">
        <f>手工!R122</f>
        <v>0</v>
      </c>
      <c r="AE122">
        <f>VLOOKUP(A122,系统!D:Q,14,0)</f>
        <v>0</v>
      </c>
      <c r="AF122">
        <f t="shared" si="28"/>
        <v>0</v>
      </c>
      <c r="AG122">
        <f>手工!U122</f>
        <v>300</v>
      </c>
      <c r="AH122">
        <f>VLOOKUP(A122,系统!D:R,15,0)</f>
        <v>300</v>
      </c>
      <c r="AI122">
        <f t="shared" si="29"/>
        <v>0</v>
      </c>
      <c r="AJ122">
        <f>手工!V122</f>
        <v>300</v>
      </c>
      <c r="AK122">
        <f>VLOOKUP(A122,系统!D:S,16,0)</f>
        <v>300</v>
      </c>
      <c r="AL122">
        <f t="shared" si="30"/>
        <v>0</v>
      </c>
      <c r="AM122">
        <f>手工!O122</f>
        <v>0</v>
      </c>
      <c r="AN122">
        <f>VLOOKUP(A122,系统!D:T,17,0)</f>
        <v>0</v>
      </c>
      <c r="AO122">
        <f t="shared" si="31"/>
        <v>0</v>
      </c>
      <c r="AP122">
        <f>手工!W122</f>
        <v>33</v>
      </c>
      <c r="AQ122">
        <f>VLOOKUP(A122,系统!D:U,18,0)</f>
        <v>33</v>
      </c>
      <c r="AR122">
        <f t="shared" si="32"/>
        <v>0</v>
      </c>
      <c r="AS122">
        <f>手工!T122</f>
        <v>800</v>
      </c>
      <c r="AT122">
        <f>VLOOKUP(A122,系统!D:V,19,0)</f>
        <v>800</v>
      </c>
      <c r="AU122">
        <f t="shared" si="33"/>
        <v>0</v>
      </c>
      <c r="AW122">
        <f>手工!AD122</f>
        <v>288</v>
      </c>
      <c r="AX122">
        <f>VLOOKUP(A122,系统!D:X,21,0)</f>
        <v>288</v>
      </c>
      <c r="AY122">
        <f t="shared" si="34"/>
        <v>0</v>
      </c>
      <c r="AZ122">
        <f>手工!AE122</f>
        <v>0</v>
      </c>
      <c r="BA122">
        <f>VLOOKUP(A122,系统!D:Y,22,0)</f>
        <v>0</v>
      </c>
      <c r="BB122">
        <f t="shared" si="35"/>
        <v>0</v>
      </c>
      <c r="BC122">
        <f>手工!Y122</f>
        <v>0</v>
      </c>
      <c r="BD122">
        <f>VLOOKUP(A122,系统!D:AZ,49,0)</f>
        <v>0</v>
      </c>
      <c r="BE122">
        <f t="shared" si="36"/>
        <v>0</v>
      </c>
      <c r="BF122">
        <f>手工!AA122</f>
        <v>0</v>
      </c>
      <c r="BG122">
        <f>VLOOKUP(A122,系统!D:AY,48,0)</f>
        <v>0</v>
      </c>
      <c r="BH122">
        <f t="shared" si="37"/>
        <v>0</v>
      </c>
      <c r="BI122">
        <f>手工!Z122</f>
        <v>0</v>
      </c>
      <c r="BJ122">
        <f>VLOOKUP(A122,系统!D:AX,47,0)</f>
        <v>0</v>
      </c>
      <c r="BK122">
        <f t="shared" si="38"/>
        <v>0</v>
      </c>
      <c r="BL122">
        <f>手工!AF122</f>
        <v>4153</v>
      </c>
      <c r="BM122">
        <f>VLOOKUP(A122,系统!D:Z,23,0)</f>
        <v>4153</v>
      </c>
      <c r="BN122">
        <f t="shared" si="39"/>
        <v>0</v>
      </c>
    </row>
    <row r="123" spans="1:66">
      <c r="A123" s="5">
        <v>9000234</v>
      </c>
      <c r="B123" s="2" t="s">
        <v>571</v>
      </c>
      <c r="C123" s="2" t="s">
        <v>572</v>
      </c>
      <c r="D123">
        <f>手工!K123</f>
        <v>2340</v>
      </c>
      <c r="E123">
        <f>VLOOKUP(A123,系统!D:G,4,0)</f>
        <v>2340</v>
      </c>
      <c r="F123">
        <f t="shared" si="20"/>
        <v>0</v>
      </c>
      <c r="G123">
        <f>手工!J123</f>
        <v>0</v>
      </c>
      <c r="H123">
        <f>VLOOKUP(A123,系统!D:H,5,0)</f>
        <v>0</v>
      </c>
      <c r="I123">
        <f t="shared" si="21"/>
        <v>0</v>
      </c>
      <c r="J123">
        <f>手工!M123+手工!N123+手工!S123</f>
        <v>12</v>
      </c>
      <c r="K123">
        <f>VLOOKUP(A123,系统!D:I,6,0)</f>
        <v>12</v>
      </c>
      <c r="L123">
        <f t="shared" si="22"/>
        <v>0</v>
      </c>
      <c r="M123">
        <f>手工!L123</f>
        <v>0</v>
      </c>
      <c r="N123">
        <f>VLOOKUP(A123,系统!D:J,7,0)</f>
        <v>0</v>
      </c>
      <c r="O123">
        <f t="shared" si="23"/>
        <v>0</v>
      </c>
      <c r="P123">
        <f>手工!AB123</f>
        <v>0</v>
      </c>
      <c r="Q123">
        <f>VLOOKUP(A123,系统!D:K,8,0)</f>
        <v>0</v>
      </c>
      <c r="R123">
        <f t="shared" si="24"/>
        <v>0</v>
      </c>
      <c r="S123">
        <f>手工!AC123</f>
        <v>0</v>
      </c>
      <c r="T123">
        <f>VLOOKUP(A123,系统!D:L,9,0)</f>
        <v>0</v>
      </c>
      <c r="U123">
        <f t="shared" si="25"/>
        <v>0</v>
      </c>
      <c r="W123">
        <f>手工!P123</f>
        <v>0</v>
      </c>
      <c r="X123">
        <f>VLOOKUP(A123,系统!D:N,11,0)</f>
        <v>0</v>
      </c>
      <c r="Y123">
        <f t="shared" si="26"/>
        <v>0</v>
      </c>
      <c r="AA123">
        <f>手工!Q123</f>
        <v>0</v>
      </c>
      <c r="AB123">
        <f>VLOOKUP(A123,系统!D:P,13,0)</f>
        <v>0</v>
      </c>
      <c r="AC123">
        <f t="shared" si="27"/>
        <v>0</v>
      </c>
      <c r="AD123">
        <f>手工!R123</f>
        <v>0</v>
      </c>
      <c r="AE123">
        <f>VLOOKUP(A123,系统!D:Q,14,0)</f>
        <v>0</v>
      </c>
      <c r="AF123">
        <f t="shared" si="28"/>
        <v>0</v>
      </c>
      <c r="AG123">
        <f>手工!U123</f>
        <v>300</v>
      </c>
      <c r="AH123">
        <f>VLOOKUP(A123,系统!D:R,15,0)</f>
        <v>300</v>
      </c>
      <c r="AI123">
        <f t="shared" si="29"/>
        <v>0</v>
      </c>
      <c r="AJ123">
        <f>手工!V123</f>
        <v>300</v>
      </c>
      <c r="AK123">
        <f>VLOOKUP(A123,系统!D:S,16,0)</f>
        <v>300</v>
      </c>
      <c r="AL123">
        <f t="shared" si="30"/>
        <v>0</v>
      </c>
      <c r="AM123">
        <f>手工!O123</f>
        <v>0</v>
      </c>
      <c r="AN123">
        <f>VLOOKUP(A123,系统!D:T,17,0)</f>
        <v>0</v>
      </c>
      <c r="AO123">
        <f t="shared" si="31"/>
        <v>0</v>
      </c>
      <c r="AP123">
        <f>手工!W123</f>
        <v>33</v>
      </c>
      <c r="AQ123">
        <f>VLOOKUP(A123,系统!D:U,18,0)</f>
        <v>33</v>
      </c>
      <c r="AR123">
        <f t="shared" si="32"/>
        <v>0</v>
      </c>
      <c r="AS123">
        <f>手工!T123</f>
        <v>800</v>
      </c>
      <c r="AT123">
        <f>VLOOKUP(A123,系统!D:V,19,0)</f>
        <v>800</v>
      </c>
      <c r="AU123">
        <f t="shared" si="33"/>
        <v>0</v>
      </c>
      <c r="AW123">
        <f>手工!AD123</f>
        <v>0</v>
      </c>
      <c r="AX123">
        <f>VLOOKUP(A123,系统!D:X,21,0)</f>
        <v>0</v>
      </c>
      <c r="AY123">
        <f t="shared" si="34"/>
        <v>0</v>
      </c>
      <c r="AZ123">
        <f>手工!AE123</f>
        <v>0</v>
      </c>
      <c r="BA123">
        <f>VLOOKUP(A123,系统!D:Y,22,0)</f>
        <v>0</v>
      </c>
      <c r="BB123">
        <f t="shared" si="35"/>
        <v>0</v>
      </c>
      <c r="BC123">
        <f>手工!Y123</f>
        <v>0</v>
      </c>
      <c r="BD123">
        <f>VLOOKUP(A123,系统!D:AZ,49,0)</f>
        <v>0</v>
      </c>
      <c r="BE123">
        <f t="shared" si="36"/>
        <v>0</v>
      </c>
      <c r="BF123">
        <f>手工!AA123</f>
        <v>0</v>
      </c>
      <c r="BG123">
        <f>VLOOKUP(A123,系统!D:AY,48,0)</f>
        <v>0</v>
      </c>
      <c r="BH123">
        <f t="shared" si="37"/>
        <v>0</v>
      </c>
      <c r="BI123">
        <f>手工!Z123</f>
        <v>0</v>
      </c>
      <c r="BJ123">
        <f>VLOOKUP(A123,系统!D:AX,47,0)</f>
        <v>0</v>
      </c>
      <c r="BK123">
        <f t="shared" si="38"/>
        <v>0</v>
      </c>
      <c r="BL123">
        <f>手工!AF123</f>
        <v>3785</v>
      </c>
      <c r="BM123">
        <f>VLOOKUP(A123,系统!D:Z,23,0)</f>
        <v>3785</v>
      </c>
      <c r="BN123">
        <f t="shared" si="39"/>
        <v>0</v>
      </c>
    </row>
    <row r="124" spans="1:66">
      <c r="A124" s="5">
        <v>9000235</v>
      </c>
      <c r="B124" s="2" t="s">
        <v>575</v>
      </c>
      <c r="C124" s="2" t="s">
        <v>576</v>
      </c>
      <c r="D124">
        <f>手工!K124</f>
        <v>2052</v>
      </c>
      <c r="E124">
        <f>VLOOKUP(A124,系统!D:G,4,0)</f>
        <v>2052</v>
      </c>
      <c r="F124">
        <f t="shared" si="20"/>
        <v>0</v>
      </c>
      <c r="G124">
        <f>手工!J124</f>
        <v>0</v>
      </c>
      <c r="H124">
        <f>VLOOKUP(A124,系统!D:H,5,0)</f>
        <v>0</v>
      </c>
      <c r="I124">
        <f t="shared" si="21"/>
        <v>0</v>
      </c>
      <c r="J124">
        <f>手工!M124+手工!N124+手工!S124</f>
        <v>0</v>
      </c>
      <c r="K124">
        <f>VLOOKUP(A124,系统!D:I,6,0)</f>
        <v>0</v>
      </c>
      <c r="L124">
        <f t="shared" si="22"/>
        <v>0</v>
      </c>
      <c r="M124">
        <f>手工!L124</f>
        <v>0</v>
      </c>
      <c r="N124">
        <f>VLOOKUP(A124,系统!D:J,7,0)</f>
        <v>0</v>
      </c>
      <c r="O124">
        <f t="shared" si="23"/>
        <v>0</v>
      </c>
      <c r="P124">
        <f>手工!AB124</f>
        <v>0</v>
      </c>
      <c r="Q124">
        <f>VLOOKUP(A124,系统!D:K,8,0)</f>
        <v>0</v>
      </c>
      <c r="R124">
        <f t="shared" si="24"/>
        <v>0</v>
      </c>
      <c r="S124">
        <f>手工!AC124</f>
        <v>0</v>
      </c>
      <c r="T124">
        <f>VLOOKUP(A124,系统!D:L,9,0)</f>
        <v>0</v>
      </c>
      <c r="U124">
        <f t="shared" si="25"/>
        <v>0</v>
      </c>
      <c r="W124">
        <f>手工!P124</f>
        <v>0</v>
      </c>
      <c r="X124">
        <f>VLOOKUP(A124,系统!D:N,11,0)</f>
        <v>0</v>
      </c>
      <c r="Y124">
        <f t="shared" si="26"/>
        <v>0</v>
      </c>
      <c r="AA124">
        <f>手工!Q124</f>
        <v>0</v>
      </c>
      <c r="AB124">
        <f>VLOOKUP(A124,系统!D:P,13,0)</f>
        <v>0</v>
      </c>
      <c r="AC124">
        <f t="shared" si="27"/>
        <v>0</v>
      </c>
      <c r="AD124">
        <f>手工!R124</f>
        <v>0</v>
      </c>
      <c r="AE124">
        <f>VLOOKUP(A124,系统!D:Q,14,0)</f>
        <v>0</v>
      </c>
      <c r="AF124">
        <f t="shared" si="28"/>
        <v>0</v>
      </c>
      <c r="AG124">
        <f>手工!U124</f>
        <v>300</v>
      </c>
      <c r="AH124">
        <f>VLOOKUP(A124,系统!D:R,15,0)</f>
        <v>300</v>
      </c>
      <c r="AI124">
        <f t="shared" si="29"/>
        <v>0</v>
      </c>
      <c r="AJ124">
        <f>手工!V124</f>
        <v>300</v>
      </c>
      <c r="AK124">
        <f>VLOOKUP(A124,系统!D:S,16,0)</f>
        <v>300</v>
      </c>
      <c r="AL124">
        <f t="shared" si="30"/>
        <v>0</v>
      </c>
      <c r="AM124">
        <f>手工!O124</f>
        <v>0</v>
      </c>
      <c r="AN124">
        <f>VLOOKUP(A124,系统!D:T,17,0)</f>
        <v>0</v>
      </c>
      <c r="AO124">
        <f t="shared" si="31"/>
        <v>0</v>
      </c>
      <c r="AP124">
        <f>手工!W124</f>
        <v>33</v>
      </c>
      <c r="AQ124">
        <f>VLOOKUP(A124,系统!D:U,18,0)</f>
        <v>33</v>
      </c>
      <c r="AR124">
        <f t="shared" si="32"/>
        <v>0</v>
      </c>
      <c r="AS124">
        <f>手工!T124</f>
        <v>800</v>
      </c>
      <c r="AT124">
        <f>VLOOKUP(A124,系统!D:V,19,0)</f>
        <v>800</v>
      </c>
      <c r="AU124">
        <f t="shared" si="33"/>
        <v>0</v>
      </c>
      <c r="AW124">
        <f>手工!AD124</f>
        <v>0</v>
      </c>
      <c r="AX124">
        <f>VLOOKUP(A124,系统!D:X,21,0)</f>
        <v>0</v>
      </c>
      <c r="AY124">
        <f t="shared" si="34"/>
        <v>0</v>
      </c>
      <c r="AZ124">
        <f>手工!AE124</f>
        <v>0</v>
      </c>
      <c r="BA124">
        <f>VLOOKUP(A124,系统!D:Y,22,0)</f>
        <v>0</v>
      </c>
      <c r="BB124">
        <f t="shared" si="35"/>
        <v>0</v>
      </c>
      <c r="BC124">
        <f>手工!Y124</f>
        <v>0</v>
      </c>
      <c r="BD124">
        <f>VLOOKUP(A124,系统!D:AZ,49,0)</f>
        <v>0</v>
      </c>
      <c r="BE124">
        <f t="shared" si="36"/>
        <v>0</v>
      </c>
      <c r="BF124">
        <f>手工!AA124</f>
        <v>0</v>
      </c>
      <c r="BG124">
        <f>VLOOKUP(A124,系统!D:AY,48,0)</f>
        <v>0</v>
      </c>
      <c r="BH124">
        <f t="shared" si="37"/>
        <v>0</v>
      </c>
      <c r="BI124">
        <f>手工!Z124</f>
        <v>0</v>
      </c>
      <c r="BJ124">
        <f>VLOOKUP(A124,系统!D:AX,47,0)</f>
        <v>0</v>
      </c>
      <c r="BK124">
        <f t="shared" si="38"/>
        <v>0</v>
      </c>
      <c r="BL124">
        <f>手工!AF124</f>
        <v>3485</v>
      </c>
      <c r="BM124">
        <f>VLOOKUP(A124,系统!D:Z,23,0)</f>
        <v>3485</v>
      </c>
      <c r="BN124">
        <f t="shared" si="39"/>
        <v>0</v>
      </c>
    </row>
    <row r="125" spans="1:66">
      <c r="A125" s="5">
        <v>9000236</v>
      </c>
      <c r="B125" s="2" t="s">
        <v>579</v>
      </c>
      <c r="C125" s="2" t="s">
        <v>580</v>
      </c>
      <c r="D125">
        <f>手工!K125</f>
        <v>2052</v>
      </c>
      <c r="E125">
        <f>VLOOKUP(A125,系统!D:G,4,0)</f>
        <v>2052</v>
      </c>
      <c r="F125">
        <f t="shared" si="20"/>
        <v>0</v>
      </c>
      <c r="G125">
        <f>手工!J125</f>
        <v>0</v>
      </c>
      <c r="H125">
        <f>VLOOKUP(A125,系统!D:H,5,0)</f>
        <v>0</v>
      </c>
      <c r="I125">
        <f t="shared" si="21"/>
        <v>0</v>
      </c>
      <c r="J125">
        <f>手工!M125+手工!N125+手工!S125</f>
        <v>24</v>
      </c>
      <c r="K125">
        <f>VLOOKUP(A125,系统!D:I,6,0)</f>
        <v>24</v>
      </c>
      <c r="L125">
        <f t="shared" si="22"/>
        <v>0</v>
      </c>
      <c r="M125">
        <f>手工!L125</f>
        <v>0</v>
      </c>
      <c r="N125">
        <f>VLOOKUP(A125,系统!D:J,7,0)</f>
        <v>0</v>
      </c>
      <c r="O125">
        <f t="shared" si="23"/>
        <v>0</v>
      </c>
      <c r="P125">
        <f>手工!AB125</f>
        <v>0</v>
      </c>
      <c r="Q125">
        <f>VLOOKUP(A125,系统!D:K,8,0)</f>
        <v>0</v>
      </c>
      <c r="R125">
        <f t="shared" si="24"/>
        <v>0</v>
      </c>
      <c r="S125">
        <f>手工!AC125</f>
        <v>0</v>
      </c>
      <c r="T125">
        <f>VLOOKUP(A125,系统!D:L,9,0)</f>
        <v>0</v>
      </c>
      <c r="U125">
        <f t="shared" si="25"/>
        <v>0</v>
      </c>
      <c r="W125">
        <f>手工!P125</f>
        <v>0</v>
      </c>
      <c r="X125">
        <f>VLOOKUP(A125,系统!D:N,11,0)</f>
        <v>0</v>
      </c>
      <c r="Y125">
        <f t="shared" si="26"/>
        <v>0</v>
      </c>
      <c r="AA125">
        <f>手工!Q125</f>
        <v>0</v>
      </c>
      <c r="AB125">
        <f>VLOOKUP(A125,系统!D:P,13,0)</f>
        <v>0</v>
      </c>
      <c r="AC125">
        <f t="shared" si="27"/>
        <v>0</v>
      </c>
      <c r="AD125">
        <f>手工!R125</f>
        <v>0</v>
      </c>
      <c r="AE125">
        <f>VLOOKUP(A125,系统!D:Q,14,0)</f>
        <v>0</v>
      </c>
      <c r="AF125">
        <f t="shared" si="28"/>
        <v>0</v>
      </c>
      <c r="AG125">
        <f>手工!U125</f>
        <v>300</v>
      </c>
      <c r="AH125">
        <f>VLOOKUP(A125,系统!D:R,15,0)</f>
        <v>300</v>
      </c>
      <c r="AI125">
        <f t="shared" si="29"/>
        <v>0</v>
      </c>
      <c r="AJ125">
        <f>手工!V125</f>
        <v>300</v>
      </c>
      <c r="AK125">
        <f>VLOOKUP(A125,系统!D:S,16,0)</f>
        <v>300</v>
      </c>
      <c r="AL125">
        <f t="shared" si="30"/>
        <v>0</v>
      </c>
      <c r="AM125">
        <f>手工!O125</f>
        <v>0</v>
      </c>
      <c r="AN125">
        <f>VLOOKUP(A125,系统!D:T,17,0)</f>
        <v>0</v>
      </c>
      <c r="AO125">
        <f t="shared" si="31"/>
        <v>0</v>
      </c>
      <c r="AP125">
        <f>手工!W125</f>
        <v>33</v>
      </c>
      <c r="AQ125">
        <f>VLOOKUP(A125,系统!D:U,18,0)</f>
        <v>33</v>
      </c>
      <c r="AR125">
        <f t="shared" si="32"/>
        <v>0</v>
      </c>
      <c r="AS125">
        <f>手工!T125</f>
        <v>800</v>
      </c>
      <c r="AT125">
        <f>VLOOKUP(A125,系统!D:V,19,0)</f>
        <v>800</v>
      </c>
      <c r="AU125">
        <f t="shared" si="33"/>
        <v>0</v>
      </c>
      <c r="AW125">
        <f>手工!AD125</f>
        <v>0</v>
      </c>
      <c r="AX125">
        <f>VLOOKUP(A125,系统!D:X,21,0)</f>
        <v>0</v>
      </c>
      <c r="AY125">
        <f t="shared" si="34"/>
        <v>0</v>
      </c>
      <c r="AZ125">
        <f>手工!AE125</f>
        <v>0</v>
      </c>
      <c r="BA125">
        <f>VLOOKUP(A125,系统!D:Y,22,0)</f>
        <v>0</v>
      </c>
      <c r="BB125">
        <f t="shared" si="35"/>
        <v>0</v>
      </c>
      <c r="BC125">
        <f>手工!Y125</f>
        <v>0</v>
      </c>
      <c r="BD125">
        <f>VLOOKUP(A125,系统!D:AZ,49,0)</f>
        <v>0</v>
      </c>
      <c r="BE125">
        <f t="shared" si="36"/>
        <v>0</v>
      </c>
      <c r="BF125">
        <f>手工!AA125</f>
        <v>0</v>
      </c>
      <c r="BG125">
        <f>VLOOKUP(A125,系统!D:AY,48,0)</f>
        <v>0</v>
      </c>
      <c r="BH125">
        <f t="shared" si="37"/>
        <v>0</v>
      </c>
      <c r="BI125">
        <f>手工!Z125</f>
        <v>0</v>
      </c>
      <c r="BJ125">
        <f>VLOOKUP(A125,系统!D:AX,47,0)</f>
        <v>0</v>
      </c>
      <c r="BK125">
        <f t="shared" si="38"/>
        <v>0</v>
      </c>
      <c r="BL125">
        <f>手工!AF125</f>
        <v>3509</v>
      </c>
      <c r="BM125">
        <f>VLOOKUP(A125,系统!D:Z,23,0)</f>
        <v>3509</v>
      </c>
      <c r="BN125">
        <f t="shared" si="39"/>
        <v>0</v>
      </c>
    </row>
    <row r="126" spans="1:66">
      <c r="A126" s="5">
        <v>9000241</v>
      </c>
      <c r="B126" s="2" t="s">
        <v>583</v>
      </c>
      <c r="C126" s="2" t="s">
        <v>584</v>
      </c>
      <c r="D126">
        <f>手工!K126</f>
        <v>2124</v>
      </c>
      <c r="E126">
        <f>VLOOKUP(A126,系统!D:G,4,0)</f>
        <v>2124</v>
      </c>
      <c r="F126">
        <f t="shared" si="20"/>
        <v>0</v>
      </c>
      <c r="G126">
        <f>手工!J126</f>
        <v>0</v>
      </c>
      <c r="H126">
        <f>VLOOKUP(A126,系统!D:H,5,0)</f>
        <v>0</v>
      </c>
      <c r="I126">
        <f t="shared" si="21"/>
        <v>0</v>
      </c>
      <c r="J126">
        <f>手工!M126+手工!N126+手工!S126</f>
        <v>0</v>
      </c>
      <c r="K126">
        <f>VLOOKUP(A126,系统!D:I,6,0)</f>
        <v>0</v>
      </c>
      <c r="L126">
        <f t="shared" si="22"/>
        <v>0</v>
      </c>
      <c r="M126">
        <f>手工!L126</f>
        <v>0</v>
      </c>
      <c r="N126">
        <f>VLOOKUP(A126,系统!D:J,7,0)</f>
        <v>0</v>
      </c>
      <c r="O126">
        <f t="shared" si="23"/>
        <v>0</v>
      </c>
      <c r="P126">
        <f>手工!AB126</f>
        <v>0</v>
      </c>
      <c r="Q126">
        <f>VLOOKUP(A126,系统!D:K,8,0)</f>
        <v>0</v>
      </c>
      <c r="R126">
        <f t="shared" si="24"/>
        <v>0</v>
      </c>
      <c r="S126">
        <f>手工!AC126</f>
        <v>0</v>
      </c>
      <c r="T126">
        <f>VLOOKUP(A126,系统!D:L,9,0)</f>
        <v>0</v>
      </c>
      <c r="U126">
        <f t="shared" si="25"/>
        <v>0</v>
      </c>
      <c r="W126">
        <f>手工!P126</f>
        <v>0</v>
      </c>
      <c r="X126">
        <f>VLOOKUP(A126,系统!D:N,11,0)</f>
        <v>0</v>
      </c>
      <c r="Y126">
        <f t="shared" si="26"/>
        <v>0</v>
      </c>
      <c r="AA126">
        <f>手工!Q126</f>
        <v>0</v>
      </c>
      <c r="AB126">
        <f>VLOOKUP(A126,系统!D:P,13,0)</f>
        <v>0</v>
      </c>
      <c r="AC126">
        <f t="shared" si="27"/>
        <v>0</v>
      </c>
      <c r="AD126">
        <f>手工!R126</f>
        <v>0</v>
      </c>
      <c r="AE126">
        <f>VLOOKUP(A126,系统!D:Q,14,0)</f>
        <v>0</v>
      </c>
      <c r="AF126">
        <f t="shared" si="28"/>
        <v>0</v>
      </c>
      <c r="AG126">
        <f>手工!U126</f>
        <v>100</v>
      </c>
      <c r="AH126">
        <f>VLOOKUP(A126,系统!D:R,15,0)</f>
        <v>100</v>
      </c>
      <c r="AI126">
        <f t="shared" si="29"/>
        <v>0</v>
      </c>
      <c r="AJ126">
        <f>手工!V126</f>
        <v>300</v>
      </c>
      <c r="AK126">
        <f>VLOOKUP(A126,系统!D:S,16,0)</f>
        <v>300</v>
      </c>
      <c r="AL126">
        <f t="shared" si="30"/>
        <v>0</v>
      </c>
      <c r="AM126">
        <f>手工!O126</f>
        <v>0</v>
      </c>
      <c r="AN126">
        <f>VLOOKUP(A126,系统!D:T,17,0)</f>
        <v>0</v>
      </c>
      <c r="AO126">
        <f t="shared" si="31"/>
        <v>0</v>
      </c>
      <c r="AP126">
        <f>手工!W126</f>
        <v>33</v>
      </c>
      <c r="AQ126">
        <f>VLOOKUP(A126,系统!D:U,18,0)</f>
        <v>33</v>
      </c>
      <c r="AR126">
        <f t="shared" si="32"/>
        <v>0</v>
      </c>
      <c r="AS126">
        <f>手工!T126</f>
        <v>800</v>
      </c>
      <c r="AT126">
        <f>VLOOKUP(A126,系统!D:V,19,0)</f>
        <v>800</v>
      </c>
      <c r="AU126">
        <f t="shared" si="33"/>
        <v>0</v>
      </c>
      <c r="AW126">
        <f>手工!AD126</f>
        <v>0</v>
      </c>
      <c r="AX126">
        <f>VLOOKUP(A126,系统!D:X,21,0)</f>
        <v>0</v>
      </c>
      <c r="AY126">
        <f t="shared" si="34"/>
        <v>0</v>
      </c>
      <c r="AZ126">
        <f>手工!AE126</f>
        <v>0</v>
      </c>
      <c r="BA126">
        <f>VLOOKUP(A126,系统!D:Y,22,0)</f>
        <v>0</v>
      </c>
      <c r="BB126">
        <f t="shared" si="35"/>
        <v>0</v>
      </c>
      <c r="BC126">
        <f>手工!Y126</f>
        <v>0</v>
      </c>
      <c r="BD126">
        <f>VLOOKUP(A126,系统!D:AZ,49,0)</f>
        <v>0</v>
      </c>
      <c r="BE126">
        <f t="shared" si="36"/>
        <v>0</v>
      </c>
      <c r="BF126">
        <f>手工!AA126</f>
        <v>0</v>
      </c>
      <c r="BG126">
        <f>VLOOKUP(A126,系统!D:AY,48,0)</f>
        <v>0</v>
      </c>
      <c r="BH126">
        <f t="shared" si="37"/>
        <v>0</v>
      </c>
      <c r="BI126">
        <f>手工!Z126</f>
        <v>0</v>
      </c>
      <c r="BJ126">
        <f>VLOOKUP(A126,系统!D:AX,47,0)</f>
        <v>0</v>
      </c>
      <c r="BK126">
        <f t="shared" si="38"/>
        <v>0</v>
      </c>
      <c r="BL126">
        <f>手工!AF126</f>
        <v>3357</v>
      </c>
      <c r="BM126">
        <f>VLOOKUP(A126,系统!D:Z,23,0)</f>
        <v>3357</v>
      </c>
      <c r="BN126">
        <f t="shared" si="39"/>
        <v>0</v>
      </c>
    </row>
    <row r="127" spans="1:66">
      <c r="A127" s="5">
        <v>9000243</v>
      </c>
      <c r="B127" s="2" t="s">
        <v>587</v>
      </c>
      <c r="C127" s="2" t="s">
        <v>588</v>
      </c>
      <c r="D127">
        <f>手工!K127</f>
        <v>2484</v>
      </c>
      <c r="E127">
        <f>VLOOKUP(A127,系统!D:G,4,0)</f>
        <v>2484</v>
      </c>
      <c r="F127">
        <f t="shared" si="20"/>
        <v>0</v>
      </c>
      <c r="G127">
        <f>手工!J127</f>
        <v>0</v>
      </c>
      <c r="H127">
        <f>VLOOKUP(A127,系统!D:H,5,0)</f>
        <v>0</v>
      </c>
      <c r="I127">
        <f t="shared" si="21"/>
        <v>0</v>
      </c>
      <c r="J127">
        <f>手工!M127+手工!N127+手工!S127</f>
        <v>12</v>
      </c>
      <c r="K127">
        <f>VLOOKUP(A127,系统!D:I,6,0)</f>
        <v>12</v>
      </c>
      <c r="L127">
        <f t="shared" si="22"/>
        <v>0</v>
      </c>
      <c r="M127">
        <f>手工!L127</f>
        <v>0</v>
      </c>
      <c r="N127">
        <f>VLOOKUP(A127,系统!D:J,7,0)</f>
        <v>0</v>
      </c>
      <c r="O127">
        <f t="shared" si="23"/>
        <v>0</v>
      </c>
      <c r="P127">
        <f>手工!AB127</f>
        <v>0</v>
      </c>
      <c r="Q127">
        <f>VLOOKUP(A127,系统!D:K,8,0)</f>
        <v>0</v>
      </c>
      <c r="R127">
        <f t="shared" si="24"/>
        <v>0</v>
      </c>
      <c r="S127">
        <f>手工!AC127</f>
        <v>0</v>
      </c>
      <c r="T127">
        <f>VLOOKUP(A127,系统!D:L,9,0)</f>
        <v>0</v>
      </c>
      <c r="U127">
        <f t="shared" si="25"/>
        <v>0</v>
      </c>
      <c r="W127">
        <f>手工!P127</f>
        <v>0</v>
      </c>
      <c r="X127">
        <f>VLOOKUP(A127,系统!D:N,11,0)</f>
        <v>0</v>
      </c>
      <c r="Y127">
        <f t="shared" si="26"/>
        <v>0</v>
      </c>
      <c r="AA127">
        <f>手工!Q127</f>
        <v>0</v>
      </c>
      <c r="AB127">
        <f>VLOOKUP(A127,系统!D:P,13,0)</f>
        <v>0</v>
      </c>
      <c r="AC127">
        <f t="shared" si="27"/>
        <v>0</v>
      </c>
      <c r="AD127">
        <f>手工!R127</f>
        <v>0</v>
      </c>
      <c r="AE127">
        <f>VLOOKUP(A127,系统!D:Q,14,0)</f>
        <v>0</v>
      </c>
      <c r="AF127">
        <f t="shared" si="28"/>
        <v>0</v>
      </c>
      <c r="AG127">
        <f>手工!U127</f>
        <v>300</v>
      </c>
      <c r="AH127">
        <f>VLOOKUP(A127,系统!D:R,15,0)</f>
        <v>300</v>
      </c>
      <c r="AI127">
        <f t="shared" si="29"/>
        <v>0</v>
      </c>
      <c r="AJ127">
        <f>手工!V127</f>
        <v>300</v>
      </c>
      <c r="AK127">
        <f>VLOOKUP(A127,系统!D:S,16,0)</f>
        <v>300</v>
      </c>
      <c r="AL127">
        <f t="shared" si="30"/>
        <v>0</v>
      </c>
      <c r="AM127">
        <f>手工!O127</f>
        <v>0</v>
      </c>
      <c r="AN127">
        <f>VLOOKUP(A127,系统!D:T,17,0)</f>
        <v>0</v>
      </c>
      <c r="AO127">
        <f t="shared" si="31"/>
        <v>0</v>
      </c>
      <c r="AP127">
        <f>手工!W127</f>
        <v>33</v>
      </c>
      <c r="AQ127">
        <f>VLOOKUP(A127,系统!D:U,18,0)</f>
        <v>33</v>
      </c>
      <c r="AR127">
        <f t="shared" si="32"/>
        <v>0</v>
      </c>
      <c r="AS127">
        <f>手工!T127</f>
        <v>800</v>
      </c>
      <c r="AT127">
        <f>VLOOKUP(A127,系统!D:V,19,0)</f>
        <v>800</v>
      </c>
      <c r="AU127">
        <f t="shared" si="33"/>
        <v>0</v>
      </c>
      <c r="AW127">
        <f>手工!AD127</f>
        <v>0</v>
      </c>
      <c r="AX127">
        <f>VLOOKUP(A127,系统!D:X,21,0)</f>
        <v>0</v>
      </c>
      <c r="AY127">
        <f t="shared" si="34"/>
        <v>0</v>
      </c>
      <c r="AZ127">
        <f>手工!AE127</f>
        <v>0</v>
      </c>
      <c r="BA127">
        <f>VLOOKUP(A127,系统!D:Y,22,0)</f>
        <v>0</v>
      </c>
      <c r="BB127">
        <f t="shared" si="35"/>
        <v>0</v>
      </c>
      <c r="BC127">
        <f>手工!Y127</f>
        <v>0</v>
      </c>
      <c r="BD127">
        <f>VLOOKUP(A127,系统!D:AZ,49,0)</f>
        <v>0</v>
      </c>
      <c r="BE127">
        <f t="shared" si="36"/>
        <v>0</v>
      </c>
      <c r="BF127">
        <f>手工!AA127</f>
        <v>0</v>
      </c>
      <c r="BG127">
        <f>VLOOKUP(A127,系统!D:AY,48,0)</f>
        <v>0</v>
      </c>
      <c r="BH127">
        <f t="shared" si="37"/>
        <v>0</v>
      </c>
      <c r="BI127">
        <f>手工!Z127</f>
        <v>0</v>
      </c>
      <c r="BJ127">
        <f>VLOOKUP(A127,系统!D:AX,47,0)</f>
        <v>0</v>
      </c>
      <c r="BK127">
        <f t="shared" si="38"/>
        <v>0</v>
      </c>
      <c r="BL127">
        <f>手工!AF127</f>
        <v>3929</v>
      </c>
      <c r="BM127">
        <f>VLOOKUP(A127,系统!D:Z,23,0)</f>
        <v>3929</v>
      </c>
      <c r="BN127">
        <f t="shared" si="39"/>
        <v>0</v>
      </c>
    </row>
    <row r="128" spans="1:66">
      <c r="A128" s="5">
        <v>9000247</v>
      </c>
      <c r="B128" s="2" t="s">
        <v>591</v>
      </c>
      <c r="C128" s="2" t="s">
        <v>592</v>
      </c>
      <c r="D128">
        <f>手工!K128</f>
        <v>2484</v>
      </c>
      <c r="E128">
        <f>VLOOKUP(A128,系统!D:G,4,0)</f>
        <v>2484</v>
      </c>
      <c r="F128">
        <f t="shared" si="20"/>
        <v>0</v>
      </c>
      <c r="G128">
        <f>手工!J128</f>
        <v>0</v>
      </c>
      <c r="H128">
        <f>VLOOKUP(A128,系统!D:H,5,0)</f>
        <v>0</v>
      </c>
      <c r="I128">
        <f t="shared" si="21"/>
        <v>0</v>
      </c>
      <c r="J128">
        <f>手工!M128+手工!N128+手工!S128</f>
        <v>113</v>
      </c>
      <c r="K128">
        <f>VLOOKUP(A128,系统!D:I,6,0)</f>
        <v>113</v>
      </c>
      <c r="L128">
        <f t="shared" si="22"/>
        <v>0</v>
      </c>
      <c r="M128">
        <f>手工!L128</f>
        <v>0</v>
      </c>
      <c r="N128">
        <f>VLOOKUP(A128,系统!D:J,7,0)</f>
        <v>0</v>
      </c>
      <c r="O128">
        <f t="shared" si="23"/>
        <v>0</v>
      </c>
      <c r="P128">
        <f>手工!AB128</f>
        <v>0</v>
      </c>
      <c r="Q128">
        <f>VLOOKUP(A128,系统!D:K,8,0)</f>
        <v>0</v>
      </c>
      <c r="R128">
        <f t="shared" si="24"/>
        <v>0</v>
      </c>
      <c r="S128">
        <f>手工!AC128</f>
        <v>0</v>
      </c>
      <c r="T128">
        <f>VLOOKUP(A128,系统!D:L,9,0)</f>
        <v>0</v>
      </c>
      <c r="U128">
        <f t="shared" si="25"/>
        <v>0</v>
      </c>
      <c r="W128">
        <f>手工!P128</f>
        <v>0</v>
      </c>
      <c r="X128">
        <f>VLOOKUP(A128,系统!D:N,11,0)</f>
        <v>0</v>
      </c>
      <c r="Y128">
        <f t="shared" si="26"/>
        <v>0</v>
      </c>
      <c r="AA128">
        <f>手工!Q128</f>
        <v>0</v>
      </c>
      <c r="AB128">
        <f>VLOOKUP(A128,系统!D:P,13,0)</f>
        <v>0</v>
      </c>
      <c r="AC128">
        <f t="shared" si="27"/>
        <v>0</v>
      </c>
      <c r="AD128">
        <f>手工!R128</f>
        <v>0</v>
      </c>
      <c r="AE128">
        <f>VLOOKUP(A128,系统!D:Q,14,0)</f>
        <v>0</v>
      </c>
      <c r="AF128">
        <f t="shared" si="28"/>
        <v>0</v>
      </c>
      <c r="AG128">
        <f>手工!U128</f>
        <v>100</v>
      </c>
      <c r="AH128">
        <f>VLOOKUP(A128,系统!D:R,15,0)</f>
        <v>100</v>
      </c>
      <c r="AI128">
        <f t="shared" si="29"/>
        <v>0</v>
      </c>
      <c r="AJ128">
        <f>手工!V128</f>
        <v>300</v>
      </c>
      <c r="AK128">
        <f>VLOOKUP(A128,系统!D:S,16,0)</f>
        <v>300</v>
      </c>
      <c r="AL128">
        <f t="shared" si="30"/>
        <v>0</v>
      </c>
      <c r="AM128">
        <f>手工!O128</f>
        <v>0</v>
      </c>
      <c r="AN128">
        <f>VLOOKUP(A128,系统!D:T,17,0)</f>
        <v>0</v>
      </c>
      <c r="AO128">
        <f t="shared" si="31"/>
        <v>0</v>
      </c>
      <c r="AP128">
        <f>手工!W128</f>
        <v>33</v>
      </c>
      <c r="AQ128">
        <f>VLOOKUP(A128,系统!D:U,18,0)</f>
        <v>33</v>
      </c>
      <c r="AR128">
        <f t="shared" si="32"/>
        <v>0</v>
      </c>
      <c r="AS128">
        <f>手工!T128</f>
        <v>800</v>
      </c>
      <c r="AT128">
        <f>VLOOKUP(A128,系统!D:V,19,0)</f>
        <v>800</v>
      </c>
      <c r="AU128">
        <f t="shared" si="33"/>
        <v>0</v>
      </c>
      <c r="AW128">
        <f>手工!AD128</f>
        <v>0</v>
      </c>
      <c r="AX128">
        <f>VLOOKUP(A128,系统!D:X,21,0)</f>
        <v>0</v>
      </c>
      <c r="AY128">
        <f t="shared" si="34"/>
        <v>0</v>
      </c>
      <c r="AZ128">
        <f>手工!AE128</f>
        <v>0</v>
      </c>
      <c r="BA128">
        <f>VLOOKUP(A128,系统!D:Y,22,0)</f>
        <v>0</v>
      </c>
      <c r="BB128">
        <f t="shared" si="35"/>
        <v>0</v>
      </c>
      <c r="BC128">
        <f>手工!Y128</f>
        <v>0</v>
      </c>
      <c r="BD128">
        <f>VLOOKUP(A128,系统!D:AZ,49,0)</f>
        <v>0</v>
      </c>
      <c r="BE128">
        <f t="shared" si="36"/>
        <v>0</v>
      </c>
      <c r="BF128">
        <f>手工!AA128</f>
        <v>0</v>
      </c>
      <c r="BG128">
        <f>VLOOKUP(A128,系统!D:AY,48,0)</f>
        <v>0</v>
      </c>
      <c r="BH128">
        <f t="shared" si="37"/>
        <v>0</v>
      </c>
      <c r="BI128">
        <f>手工!Z128</f>
        <v>0</v>
      </c>
      <c r="BJ128">
        <f>VLOOKUP(A128,系统!D:AX,47,0)</f>
        <v>0</v>
      </c>
      <c r="BK128">
        <f t="shared" si="38"/>
        <v>0</v>
      </c>
      <c r="BL128">
        <f>手工!AF128</f>
        <v>3830</v>
      </c>
      <c r="BM128">
        <f>VLOOKUP(A128,系统!D:Z,23,0)</f>
        <v>3830</v>
      </c>
      <c r="BN128">
        <f t="shared" si="39"/>
        <v>0</v>
      </c>
    </row>
    <row r="129" spans="1:66">
      <c r="A129" s="5">
        <v>9000248</v>
      </c>
      <c r="B129" s="2" t="s">
        <v>595</v>
      </c>
      <c r="C129" s="2" t="s">
        <v>596</v>
      </c>
      <c r="D129">
        <f>手工!K129</f>
        <v>2268</v>
      </c>
      <c r="E129">
        <f>VLOOKUP(A129,系统!D:G,4,0)</f>
        <v>2268</v>
      </c>
      <c r="F129">
        <f t="shared" si="20"/>
        <v>0</v>
      </c>
      <c r="G129">
        <f>手工!J129</f>
        <v>0</v>
      </c>
      <c r="H129">
        <f>VLOOKUP(A129,系统!D:H,5,0)</f>
        <v>0</v>
      </c>
      <c r="I129">
        <f t="shared" si="21"/>
        <v>0</v>
      </c>
      <c r="J129">
        <f>手工!M129+手工!N129+手工!S129</f>
        <v>28</v>
      </c>
      <c r="K129">
        <f>VLOOKUP(A129,系统!D:I,6,0)</f>
        <v>28</v>
      </c>
      <c r="L129">
        <f t="shared" si="22"/>
        <v>0</v>
      </c>
      <c r="M129">
        <f>手工!L129</f>
        <v>0</v>
      </c>
      <c r="N129">
        <f>VLOOKUP(A129,系统!D:J,7,0)</f>
        <v>0</v>
      </c>
      <c r="O129">
        <f t="shared" si="23"/>
        <v>0</v>
      </c>
      <c r="P129">
        <f>手工!AB129</f>
        <v>0</v>
      </c>
      <c r="Q129">
        <f>VLOOKUP(A129,系统!D:K,8,0)</f>
        <v>0</v>
      </c>
      <c r="R129">
        <f t="shared" si="24"/>
        <v>0</v>
      </c>
      <c r="S129">
        <f>手工!AC129</f>
        <v>0</v>
      </c>
      <c r="T129">
        <f>VLOOKUP(A129,系统!D:L,9,0)</f>
        <v>0</v>
      </c>
      <c r="U129">
        <f t="shared" si="25"/>
        <v>0</v>
      </c>
      <c r="W129">
        <f>手工!P129</f>
        <v>0</v>
      </c>
      <c r="X129">
        <f>VLOOKUP(A129,系统!D:N,11,0)</f>
        <v>0</v>
      </c>
      <c r="Y129">
        <f t="shared" si="26"/>
        <v>0</v>
      </c>
      <c r="AA129">
        <f>手工!Q129</f>
        <v>0</v>
      </c>
      <c r="AB129">
        <f>VLOOKUP(A129,系统!D:P,13,0)</f>
        <v>0</v>
      </c>
      <c r="AC129">
        <f t="shared" si="27"/>
        <v>0</v>
      </c>
      <c r="AD129">
        <f>手工!R129</f>
        <v>0</v>
      </c>
      <c r="AE129">
        <f>VLOOKUP(A129,系统!D:Q,14,0)</f>
        <v>0</v>
      </c>
      <c r="AF129">
        <f t="shared" si="28"/>
        <v>0</v>
      </c>
      <c r="AG129">
        <f>手工!U129</f>
        <v>300</v>
      </c>
      <c r="AH129">
        <f>VLOOKUP(A129,系统!D:R,15,0)</f>
        <v>300</v>
      </c>
      <c r="AI129">
        <f t="shared" si="29"/>
        <v>0</v>
      </c>
      <c r="AJ129">
        <f>手工!V129</f>
        <v>300</v>
      </c>
      <c r="AK129">
        <f>VLOOKUP(A129,系统!D:S,16,0)</f>
        <v>300</v>
      </c>
      <c r="AL129">
        <f t="shared" si="30"/>
        <v>0</v>
      </c>
      <c r="AM129">
        <f>手工!O129</f>
        <v>0</v>
      </c>
      <c r="AN129">
        <f>VLOOKUP(A129,系统!D:T,17,0)</f>
        <v>0</v>
      </c>
      <c r="AO129">
        <f t="shared" si="31"/>
        <v>0</v>
      </c>
      <c r="AP129">
        <f>手工!W129</f>
        <v>33</v>
      </c>
      <c r="AQ129">
        <f>VLOOKUP(A129,系统!D:U,18,0)</f>
        <v>33</v>
      </c>
      <c r="AR129">
        <f t="shared" si="32"/>
        <v>0</v>
      </c>
      <c r="AS129">
        <f>手工!T129</f>
        <v>800</v>
      </c>
      <c r="AT129">
        <f>VLOOKUP(A129,系统!D:V,19,0)</f>
        <v>800</v>
      </c>
      <c r="AU129">
        <f t="shared" si="33"/>
        <v>0</v>
      </c>
      <c r="AW129">
        <f>手工!AD129</f>
        <v>208.55</v>
      </c>
      <c r="AX129">
        <f>VLOOKUP(A129,系统!D:X,21,0)</f>
        <v>208.55</v>
      </c>
      <c r="AY129">
        <f t="shared" si="34"/>
        <v>0</v>
      </c>
      <c r="AZ129">
        <f>手工!AE129</f>
        <v>0</v>
      </c>
      <c r="BA129">
        <f>VLOOKUP(A129,系统!D:Y,22,0)</f>
        <v>0</v>
      </c>
      <c r="BB129">
        <f t="shared" si="35"/>
        <v>0</v>
      </c>
      <c r="BC129">
        <f>手工!Y129</f>
        <v>0</v>
      </c>
      <c r="BD129">
        <f>VLOOKUP(A129,系统!D:AZ,49,0)</f>
        <v>0</v>
      </c>
      <c r="BE129">
        <f t="shared" si="36"/>
        <v>0</v>
      </c>
      <c r="BF129">
        <f>手工!AA129</f>
        <v>0</v>
      </c>
      <c r="BG129">
        <f>VLOOKUP(A129,系统!D:AY,48,0)</f>
        <v>0</v>
      </c>
      <c r="BH129">
        <f t="shared" si="37"/>
        <v>0</v>
      </c>
      <c r="BI129">
        <f>手工!Z129</f>
        <v>0</v>
      </c>
      <c r="BJ129">
        <f>VLOOKUP(A129,系统!D:AX,47,0)</f>
        <v>0</v>
      </c>
      <c r="BK129">
        <f t="shared" si="38"/>
        <v>0</v>
      </c>
      <c r="BL129">
        <f>手工!AF129</f>
        <v>3937.55</v>
      </c>
      <c r="BM129">
        <f>VLOOKUP(A129,系统!D:Z,23,0)</f>
        <v>3937.55</v>
      </c>
      <c r="BN129">
        <f t="shared" si="39"/>
        <v>0</v>
      </c>
    </row>
    <row r="130" spans="1:66">
      <c r="A130" s="5">
        <v>9000249</v>
      </c>
      <c r="B130" s="2" t="s">
        <v>599</v>
      </c>
      <c r="C130" s="2" t="s">
        <v>600</v>
      </c>
      <c r="D130">
        <f>手工!K130</f>
        <v>2484</v>
      </c>
      <c r="E130">
        <f>VLOOKUP(A130,系统!D:G,4,0)</f>
        <v>2484</v>
      </c>
      <c r="F130">
        <f t="shared" si="20"/>
        <v>0</v>
      </c>
      <c r="G130">
        <f>手工!J130</f>
        <v>0</v>
      </c>
      <c r="H130">
        <f>VLOOKUP(A130,系统!D:H,5,0)</f>
        <v>0</v>
      </c>
      <c r="I130">
        <f t="shared" si="21"/>
        <v>0</v>
      </c>
      <c r="J130">
        <f>手工!M130+手工!N130+手工!S130</f>
        <v>184</v>
      </c>
      <c r="K130">
        <f>VLOOKUP(A130,系统!D:I,6,0)</f>
        <v>184</v>
      </c>
      <c r="L130">
        <f t="shared" si="22"/>
        <v>0</v>
      </c>
      <c r="M130">
        <f>手工!L130</f>
        <v>0</v>
      </c>
      <c r="N130">
        <f>VLOOKUP(A130,系统!D:J,7,0)</f>
        <v>0</v>
      </c>
      <c r="O130">
        <f t="shared" si="23"/>
        <v>0</v>
      </c>
      <c r="P130">
        <f>手工!AB130</f>
        <v>0</v>
      </c>
      <c r="Q130">
        <f>VLOOKUP(A130,系统!D:K,8,0)</f>
        <v>0</v>
      </c>
      <c r="R130">
        <f t="shared" si="24"/>
        <v>0</v>
      </c>
      <c r="S130">
        <f>手工!AC130</f>
        <v>0</v>
      </c>
      <c r="T130">
        <f>VLOOKUP(A130,系统!D:L,9,0)</f>
        <v>0</v>
      </c>
      <c r="U130">
        <f t="shared" si="25"/>
        <v>0</v>
      </c>
      <c r="W130">
        <f>手工!P130</f>
        <v>0</v>
      </c>
      <c r="X130">
        <f>VLOOKUP(A130,系统!D:N,11,0)</f>
        <v>0</v>
      </c>
      <c r="Y130">
        <f t="shared" si="26"/>
        <v>0</v>
      </c>
      <c r="AA130">
        <f>手工!Q130</f>
        <v>0</v>
      </c>
      <c r="AB130">
        <f>VLOOKUP(A130,系统!D:P,13,0)</f>
        <v>0</v>
      </c>
      <c r="AC130">
        <f t="shared" si="27"/>
        <v>0</v>
      </c>
      <c r="AD130">
        <f>手工!R130</f>
        <v>0</v>
      </c>
      <c r="AE130">
        <f>VLOOKUP(A130,系统!D:Q,14,0)</f>
        <v>0</v>
      </c>
      <c r="AF130">
        <f t="shared" si="28"/>
        <v>0</v>
      </c>
      <c r="AG130">
        <f>手工!U130</f>
        <v>300</v>
      </c>
      <c r="AH130">
        <f>VLOOKUP(A130,系统!D:R,15,0)</f>
        <v>300</v>
      </c>
      <c r="AI130">
        <f t="shared" si="29"/>
        <v>0</v>
      </c>
      <c r="AJ130">
        <f>手工!V130</f>
        <v>300</v>
      </c>
      <c r="AK130">
        <f>VLOOKUP(A130,系统!D:S,16,0)</f>
        <v>300</v>
      </c>
      <c r="AL130">
        <f t="shared" si="30"/>
        <v>0</v>
      </c>
      <c r="AM130">
        <f>手工!O130</f>
        <v>0</v>
      </c>
      <c r="AN130">
        <f>VLOOKUP(A130,系统!D:T,17,0)</f>
        <v>0</v>
      </c>
      <c r="AO130">
        <f t="shared" si="31"/>
        <v>0</v>
      </c>
      <c r="AP130">
        <f>手工!W130</f>
        <v>33</v>
      </c>
      <c r="AQ130">
        <f>VLOOKUP(A130,系统!D:U,18,0)</f>
        <v>33</v>
      </c>
      <c r="AR130">
        <f t="shared" si="32"/>
        <v>0</v>
      </c>
      <c r="AS130">
        <f>手工!T130</f>
        <v>800</v>
      </c>
      <c r="AT130">
        <f>VLOOKUP(A130,系统!D:V,19,0)</f>
        <v>800</v>
      </c>
      <c r="AU130">
        <f t="shared" si="33"/>
        <v>0</v>
      </c>
      <c r="AW130">
        <f>手工!AD130</f>
        <v>0</v>
      </c>
      <c r="AX130">
        <f>VLOOKUP(A130,系统!D:X,21,0)</f>
        <v>0</v>
      </c>
      <c r="AY130">
        <f t="shared" si="34"/>
        <v>0</v>
      </c>
      <c r="AZ130">
        <f>手工!AE130</f>
        <v>0</v>
      </c>
      <c r="BA130">
        <f>VLOOKUP(A130,系统!D:Y,22,0)</f>
        <v>0</v>
      </c>
      <c r="BB130">
        <f t="shared" si="35"/>
        <v>0</v>
      </c>
      <c r="BC130">
        <f>手工!Y130</f>
        <v>0</v>
      </c>
      <c r="BD130">
        <f>VLOOKUP(A130,系统!D:AZ,49,0)</f>
        <v>0</v>
      </c>
      <c r="BE130">
        <f t="shared" si="36"/>
        <v>0</v>
      </c>
      <c r="BF130">
        <f>手工!AA130</f>
        <v>0</v>
      </c>
      <c r="BG130">
        <f>VLOOKUP(A130,系统!D:AY,48,0)</f>
        <v>0</v>
      </c>
      <c r="BH130">
        <f t="shared" si="37"/>
        <v>0</v>
      </c>
      <c r="BI130">
        <f>手工!Z130</f>
        <v>0</v>
      </c>
      <c r="BJ130">
        <f>VLOOKUP(A130,系统!D:AX,47,0)</f>
        <v>0</v>
      </c>
      <c r="BK130">
        <f t="shared" si="38"/>
        <v>0</v>
      </c>
      <c r="BL130">
        <f>手工!AF130</f>
        <v>4101</v>
      </c>
      <c r="BM130">
        <f>VLOOKUP(A130,系统!D:Z,23,0)</f>
        <v>4101</v>
      </c>
      <c r="BN130">
        <f t="shared" si="39"/>
        <v>0</v>
      </c>
    </row>
    <row r="131" spans="1:66">
      <c r="A131" s="5">
        <v>9000250</v>
      </c>
      <c r="B131" s="2" t="s">
        <v>603</v>
      </c>
      <c r="C131" s="2" t="s">
        <v>604</v>
      </c>
      <c r="D131">
        <f>手工!K131</f>
        <v>2124</v>
      </c>
      <c r="E131">
        <f>VLOOKUP(A131,系统!D:G,4,0)</f>
        <v>2124</v>
      </c>
      <c r="F131">
        <f t="shared" ref="F131:F194" si="40">D131-E131</f>
        <v>0</v>
      </c>
      <c r="G131">
        <f>手工!J131</f>
        <v>0</v>
      </c>
      <c r="H131">
        <f>VLOOKUP(A131,系统!D:H,5,0)</f>
        <v>0</v>
      </c>
      <c r="I131">
        <f t="shared" ref="I131:I194" si="41">G131-H131</f>
        <v>0</v>
      </c>
      <c r="J131">
        <f>手工!M131+手工!N131+手工!S131</f>
        <v>0</v>
      </c>
      <c r="K131">
        <f>VLOOKUP(A131,系统!D:I,6,0)</f>
        <v>0</v>
      </c>
      <c r="L131">
        <f t="shared" ref="L131:L194" si="42">J131-K131</f>
        <v>0</v>
      </c>
      <c r="M131">
        <f>手工!L131</f>
        <v>390.62</v>
      </c>
      <c r="N131">
        <f>VLOOKUP(A131,系统!D:J,7,0)</f>
        <v>390.62</v>
      </c>
      <c r="O131">
        <f t="shared" ref="O131:O194" si="43">M131-N131</f>
        <v>0</v>
      </c>
      <c r="P131">
        <f>手工!AB131</f>
        <v>0</v>
      </c>
      <c r="Q131">
        <f>VLOOKUP(A131,系统!D:K,8,0)</f>
        <v>0</v>
      </c>
      <c r="R131">
        <f t="shared" ref="R131:R194" si="44">P131-Q131</f>
        <v>0</v>
      </c>
      <c r="S131">
        <f>手工!AC131</f>
        <v>0</v>
      </c>
      <c r="T131">
        <f>VLOOKUP(A131,系统!D:L,9,0)</f>
        <v>0</v>
      </c>
      <c r="U131">
        <f t="shared" ref="U131:U194" si="45">S131-T131</f>
        <v>0</v>
      </c>
      <c r="W131">
        <f>手工!P131</f>
        <v>0</v>
      </c>
      <c r="X131">
        <f>VLOOKUP(A131,系统!D:N,11,0)</f>
        <v>0</v>
      </c>
      <c r="Y131">
        <f t="shared" ref="Y131:Y194" si="46">W131-X131</f>
        <v>0</v>
      </c>
      <c r="AA131">
        <f>手工!Q131</f>
        <v>0</v>
      </c>
      <c r="AB131">
        <f>VLOOKUP(A131,系统!D:P,13,0)</f>
        <v>0</v>
      </c>
      <c r="AC131">
        <f t="shared" ref="AC131:AC194" si="47">AA131-AB131</f>
        <v>0</v>
      </c>
      <c r="AD131">
        <f>手工!R131</f>
        <v>0</v>
      </c>
      <c r="AE131">
        <f>VLOOKUP(A131,系统!D:Q,14,0)</f>
        <v>0</v>
      </c>
      <c r="AF131">
        <f t="shared" ref="AF131:AF194" si="48">AD131-AE131</f>
        <v>0</v>
      </c>
      <c r="AG131">
        <f>手工!U131</f>
        <v>100</v>
      </c>
      <c r="AH131">
        <f>VLOOKUP(A131,系统!D:R,15,0)</f>
        <v>100</v>
      </c>
      <c r="AI131">
        <f t="shared" ref="AI131:AI194" si="49">AG131-AH131</f>
        <v>0</v>
      </c>
      <c r="AJ131">
        <f>手工!V131</f>
        <v>300</v>
      </c>
      <c r="AK131">
        <f>VLOOKUP(A131,系统!D:S,16,0)</f>
        <v>300</v>
      </c>
      <c r="AL131">
        <f t="shared" ref="AL131:AL194" si="50">AJ131-AK131</f>
        <v>0</v>
      </c>
      <c r="AM131">
        <f>手工!O131</f>
        <v>0</v>
      </c>
      <c r="AN131">
        <f>VLOOKUP(A131,系统!D:T,17,0)</f>
        <v>0</v>
      </c>
      <c r="AO131">
        <f t="shared" ref="AO131:AO194" si="51">AM131-AN131</f>
        <v>0</v>
      </c>
      <c r="AP131">
        <f>手工!W131</f>
        <v>33</v>
      </c>
      <c r="AQ131">
        <f>VLOOKUP(A131,系统!D:U,18,0)</f>
        <v>33</v>
      </c>
      <c r="AR131">
        <f t="shared" ref="AR131:AR194" si="52">AP131-AQ131</f>
        <v>0</v>
      </c>
      <c r="AS131">
        <f>手工!T131</f>
        <v>800</v>
      </c>
      <c r="AT131">
        <f>VLOOKUP(A131,系统!D:V,19,0)</f>
        <v>800</v>
      </c>
      <c r="AU131">
        <f t="shared" ref="AU131:AU194" si="53">AS131-AT131</f>
        <v>0</v>
      </c>
      <c r="AW131">
        <f>手工!AD131</f>
        <v>585.93</v>
      </c>
      <c r="AX131">
        <f>VLOOKUP(A131,系统!D:X,21,0)</f>
        <v>585.93</v>
      </c>
      <c r="AY131">
        <f t="shared" ref="AY131:AY194" si="54">AW131-AX131</f>
        <v>0</v>
      </c>
      <c r="AZ131">
        <f>手工!AE131</f>
        <v>0</v>
      </c>
      <c r="BA131">
        <f>VLOOKUP(A131,系统!D:Y,22,0)</f>
        <v>0</v>
      </c>
      <c r="BB131">
        <f t="shared" ref="BB131:BB194" si="55">AZ131-BA131</f>
        <v>0</v>
      </c>
      <c r="BC131">
        <f>手工!Y131</f>
        <v>0</v>
      </c>
      <c r="BD131">
        <f>VLOOKUP(A131,系统!D:AZ,49,0)</f>
        <v>0</v>
      </c>
      <c r="BE131">
        <f t="shared" ref="BE131:BE194" si="56">BC131-BD131</f>
        <v>0</v>
      </c>
      <c r="BF131">
        <f>手工!AA131</f>
        <v>0</v>
      </c>
      <c r="BG131">
        <f>VLOOKUP(A131,系统!D:AY,48,0)</f>
        <v>0</v>
      </c>
      <c r="BH131">
        <f t="shared" ref="BH131:BH194" si="57">BF131-BG131</f>
        <v>0</v>
      </c>
      <c r="BI131">
        <f>手工!Z131</f>
        <v>0</v>
      </c>
      <c r="BJ131">
        <f>VLOOKUP(A131,系统!D:AX,47,0)</f>
        <v>0</v>
      </c>
      <c r="BK131">
        <f t="shared" ref="BK131:BK194" si="58">BI131-BJ131</f>
        <v>0</v>
      </c>
      <c r="BL131">
        <f>手工!AF131</f>
        <v>4333.55</v>
      </c>
      <c r="BM131">
        <f>VLOOKUP(A131,系统!D:Z,23,0)</f>
        <v>4333.55</v>
      </c>
      <c r="BN131">
        <f t="shared" ref="BN131:BN194" si="59">BL131-BM131</f>
        <v>0</v>
      </c>
    </row>
    <row r="132" spans="1:66">
      <c r="A132" s="5">
        <v>9000251</v>
      </c>
      <c r="B132" s="2" t="s">
        <v>607</v>
      </c>
      <c r="C132" s="2" t="s">
        <v>608</v>
      </c>
      <c r="D132">
        <f>手工!K132</f>
        <v>2124</v>
      </c>
      <c r="E132">
        <f>VLOOKUP(A132,系统!D:G,4,0)</f>
        <v>2124</v>
      </c>
      <c r="F132">
        <f t="shared" si="40"/>
        <v>0</v>
      </c>
      <c r="G132">
        <f>手工!J132</f>
        <v>0</v>
      </c>
      <c r="H132">
        <f>VLOOKUP(A132,系统!D:H,5,0)</f>
        <v>0</v>
      </c>
      <c r="I132">
        <f t="shared" si="41"/>
        <v>0</v>
      </c>
      <c r="J132">
        <f>手工!M132+手工!N132+手工!S132</f>
        <v>0</v>
      </c>
      <c r="K132">
        <f>VLOOKUP(A132,系统!D:I,6,0)</f>
        <v>0</v>
      </c>
      <c r="L132">
        <f t="shared" si="42"/>
        <v>0</v>
      </c>
      <c r="M132">
        <f>手工!L132</f>
        <v>0</v>
      </c>
      <c r="N132">
        <f>VLOOKUP(A132,系统!D:J,7,0)</f>
        <v>0</v>
      </c>
      <c r="O132">
        <f t="shared" si="43"/>
        <v>0</v>
      </c>
      <c r="P132">
        <f>手工!AB132</f>
        <v>0</v>
      </c>
      <c r="Q132">
        <f>VLOOKUP(A132,系统!D:K,8,0)</f>
        <v>0</v>
      </c>
      <c r="R132">
        <f t="shared" si="44"/>
        <v>0</v>
      </c>
      <c r="S132">
        <f>手工!AC132</f>
        <v>0</v>
      </c>
      <c r="T132">
        <f>VLOOKUP(A132,系统!D:L,9,0)</f>
        <v>0</v>
      </c>
      <c r="U132">
        <f t="shared" si="45"/>
        <v>0</v>
      </c>
      <c r="W132">
        <f>手工!P132</f>
        <v>0</v>
      </c>
      <c r="X132">
        <f>VLOOKUP(A132,系统!D:N,11,0)</f>
        <v>0</v>
      </c>
      <c r="Y132">
        <f t="shared" si="46"/>
        <v>0</v>
      </c>
      <c r="AA132">
        <f>手工!Q132</f>
        <v>0</v>
      </c>
      <c r="AB132">
        <f>VLOOKUP(A132,系统!D:P,13,0)</f>
        <v>0</v>
      </c>
      <c r="AC132">
        <f t="shared" si="47"/>
        <v>0</v>
      </c>
      <c r="AD132">
        <f>手工!R132</f>
        <v>7</v>
      </c>
      <c r="AE132">
        <f>VLOOKUP(A132,系统!D:Q,14,0)</f>
        <v>7</v>
      </c>
      <c r="AF132">
        <f t="shared" si="48"/>
        <v>0</v>
      </c>
      <c r="AG132">
        <f>手工!U132</f>
        <v>300</v>
      </c>
      <c r="AH132">
        <f>VLOOKUP(A132,系统!D:R,15,0)</f>
        <v>300</v>
      </c>
      <c r="AI132">
        <f t="shared" si="49"/>
        <v>0</v>
      </c>
      <c r="AJ132">
        <f>手工!V132</f>
        <v>300</v>
      </c>
      <c r="AK132">
        <f>VLOOKUP(A132,系统!D:S,16,0)</f>
        <v>300</v>
      </c>
      <c r="AL132">
        <f t="shared" si="50"/>
        <v>0</v>
      </c>
      <c r="AM132">
        <f>手工!O132</f>
        <v>0</v>
      </c>
      <c r="AN132">
        <f>VLOOKUP(A132,系统!D:T,17,0)</f>
        <v>0</v>
      </c>
      <c r="AO132">
        <f t="shared" si="51"/>
        <v>0</v>
      </c>
      <c r="AP132">
        <f>手工!W132</f>
        <v>33</v>
      </c>
      <c r="AQ132">
        <f>VLOOKUP(A132,系统!D:U,18,0)</f>
        <v>33</v>
      </c>
      <c r="AR132">
        <f t="shared" si="52"/>
        <v>0</v>
      </c>
      <c r="AS132">
        <f>手工!T132</f>
        <v>800</v>
      </c>
      <c r="AT132">
        <f>VLOOKUP(A132,系统!D:V,19,0)</f>
        <v>800</v>
      </c>
      <c r="AU132">
        <f t="shared" si="53"/>
        <v>0</v>
      </c>
      <c r="AW132">
        <f>手工!AD132</f>
        <v>0</v>
      </c>
      <c r="AX132">
        <f>VLOOKUP(A132,系统!D:X,21,0)</f>
        <v>0</v>
      </c>
      <c r="AY132">
        <f t="shared" si="54"/>
        <v>0</v>
      </c>
      <c r="AZ132">
        <f>手工!AE132</f>
        <v>0</v>
      </c>
      <c r="BA132">
        <f>VLOOKUP(A132,系统!D:Y,22,0)</f>
        <v>0</v>
      </c>
      <c r="BB132">
        <f t="shared" si="55"/>
        <v>0</v>
      </c>
      <c r="BC132">
        <f>手工!Y132</f>
        <v>0</v>
      </c>
      <c r="BD132">
        <f>VLOOKUP(A132,系统!D:AZ,49,0)</f>
        <v>0</v>
      </c>
      <c r="BE132">
        <f t="shared" si="56"/>
        <v>0</v>
      </c>
      <c r="BF132">
        <f>手工!AA132</f>
        <v>0</v>
      </c>
      <c r="BG132">
        <f>VLOOKUP(A132,系统!D:AY,48,0)</f>
        <v>0</v>
      </c>
      <c r="BH132">
        <f t="shared" si="57"/>
        <v>0</v>
      </c>
      <c r="BI132">
        <f>手工!Z132</f>
        <v>0</v>
      </c>
      <c r="BJ132">
        <f>VLOOKUP(A132,系统!D:AX,47,0)</f>
        <v>0</v>
      </c>
      <c r="BK132">
        <f t="shared" si="58"/>
        <v>0</v>
      </c>
      <c r="BL132">
        <f>手工!AF132</f>
        <v>3564</v>
      </c>
      <c r="BM132">
        <f>VLOOKUP(A132,系统!D:Z,23,0)</f>
        <v>3564</v>
      </c>
      <c r="BN132">
        <f t="shared" si="59"/>
        <v>0</v>
      </c>
    </row>
    <row r="133" spans="1:66">
      <c r="A133" s="5">
        <v>9000252</v>
      </c>
      <c r="B133" s="2" t="s">
        <v>611</v>
      </c>
      <c r="C133" s="2" t="s">
        <v>612</v>
      </c>
      <c r="D133">
        <f>手工!K133</f>
        <v>2412</v>
      </c>
      <c r="E133">
        <f>VLOOKUP(A133,系统!D:G,4,0)</f>
        <v>2412</v>
      </c>
      <c r="F133">
        <f t="shared" si="40"/>
        <v>0</v>
      </c>
      <c r="G133">
        <f>手工!J133</f>
        <v>0</v>
      </c>
      <c r="H133">
        <f>VLOOKUP(A133,系统!D:H,5,0)</f>
        <v>0</v>
      </c>
      <c r="I133">
        <f t="shared" si="41"/>
        <v>0</v>
      </c>
      <c r="J133">
        <f>手工!M133+手工!N133+手工!S133</f>
        <v>118</v>
      </c>
      <c r="K133">
        <f>VLOOKUP(A133,系统!D:I,6,0)</f>
        <v>118</v>
      </c>
      <c r="L133">
        <f t="shared" si="42"/>
        <v>0</v>
      </c>
      <c r="M133">
        <f>手工!L133</f>
        <v>0</v>
      </c>
      <c r="N133">
        <f>VLOOKUP(A133,系统!D:J,7,0)</f>
        <v>0</v>
      </c>
      <c r="O133">
        <f t="shared" si="43"/>
        <v>0</v>
      </c>
      <c r="P133">
        <f>手工!AB133</f>
        <v>0</v>
      </c>
      <c r="Q133">
        <f>VLOOKUP(A133,系统!D:K,8,0)</f>
        <v>0</v>
      </c>
      <c r="R133">
        <f t="shared" si="44"/>
        <v>0</v>
      </c>
      <c r="S133">
        <f>手工!AC133</f>
        <v>0</v>
      </c>
      <c r="T133">
        <f>VLOOKUP(A133,系统!D:L,9,0)</f>
        <v>0</v>
      </c>
      <c r="U133">
        <f t="shared" si="45"/>
        <v>0</v>
      </c>
      <c r="W133">
        <f>手工!P133</f>
        <v>0</v>
      </c>
      <c r="X133">
        <f>VLOOKUP(A133,系统!D:N,11,0)</f>
        <v>0</v>
      </c>
      <c r="Y133">
        <f t="shared" si="46"/>
        <v>0</v>
      </c>
      <c r="AA133">
        <f>手工!Q133</f>
        <v>0</v>
      </c>
      <c r="AB133">
        <f>VLOOKUP(A133,系统!D:P,13,0)</f>
        <v>0</v>
      </c>
      <c r="AC133">
        <f t="shared" si="47"/>
        <v>0</v>
      </c>
      <c r="AD133">
        <f>手工!R133</f>
        <v>0</v>
      </c>
      <c r="AE133">
        <f>VLOOKUP(A133,系统!D:Q,14,0)</f>
        <v>0</v>
      </c>
      <c r="AF133">
        <f t="shared" si="48"/>
        <v>0</v>
      </c>
      <c r="AG133">
        <f>手工!U133</f>
        <v>300</v>
      </c>
      <c r="AH133">
        <f>VLOOKUP(A133,系统!D:R,15,0)</f>
        <v>300</v>
      </c>
      <c r="AI133">
        <f t="shared" si="49"/>
        <v>0</v>
      </c>
      <c r="AJ133">
        <f>手工!V133</f>
        <v>300</v>
      </c>
      <c r="AK133">
        <f>VLOOKUP(A133,系统!D:S,16,0)</f>
        <v>300</v>
      </c>
      <c r="AL133">
        <f t="shared" si="50"/>
        <v>0</v>
      </c>
      <c r="AM133">
        <f>手工!O133</f>
        <v>0</v>
      </c>
      <c r="AN133">
        <f>VLOOKUP(A133,系统!D:T,17,0)</f>
        <v>0</v>
      </c>
      <c r="AO133">
        <f t="shared" si="51"/>
        <v>0</v>
      </c>
      <c r="AP133">
        <f>手工!W133</f>
        <v>33</v>
      </c>
      <c r="AQ133">
        <f>VLOOKUP(A133,系统!D:U,18,0)</f>
        <v>33</v>
      </c>
      <c r="AR133">
        <f t="shared" si="52"/>
        <v>0</v>
      </c>
      <c r="AS133">
        <f>手工!T133</f>
        <v>800</v>
      </c>
      <c r="AT133">
        <f>VLOOKUP(A133,系统!D:V,19,0)</f>
        <v>800</v>
      </c>
      <c r="AU133">
        <f t="shared" si="53"/>
        <v>0</v>
      </c>
      <c r="AW133">
        <f>手工!AD133</f>
        <v>0</v>
      </c>
      <c r="AX133">
        <f>VLOOKUP(A133,系统!D:X,21,0)</f>
        <v>0</v>
      </c>
      <c r="AY133">
        <f t="shared" si="54"/>
        <v>0</v>
      </c>
      <c r="AZ133">
        <f>手工!AE133</f>
        <v>0</v>
      </c>
      <c r="BA133">
        <f>VLOOKUP(A133,系统!D:Y,22,0)</f>
        <v>0</v>
      </c>
      <c r="BB133">
        <f t="shared" si="55"/>
        <v>0</v>
      </c>
      <c r="BC133">
        <f>手工!Y133</f>
        <v>0</v>
      </c>
      <c r="BD133">
        <f>VLOOKUP(A133,系统!D:AZ,49,0)</f>
        <v>0</v>
      </c>
      <c r="BE133">
        <f t="shared" si="56"/>
        <v>0</v>
      </c>
      <c r="BF133">
        <f>手工!AA133</f>
        <v>0</v>
      </c>
      <c r="BG133">
        <f>VLOOKUP(A133,系统!D:AY,48,0)</f>
        <v>0</v>
      </c>
      <c r="BH133">
        <f t="shared" si="57"/>
        <v>0</v>
      </c>
      <c r="BI133">
        <f>手工!Z133</f>
        <v>0</v>
      </c>
      <c r="BJ133">
        <f>VLOOKUP(A133,系统!D:AX,47,0)</f>
        <v>0</v>
      </c>
      <c r="BK133">
        <f t="shared" si="58"/>
        <v>0</v>
      </c>
      <c r="BL133">
        <f>手工!AF133</f>
        <v>3963</v>
      </c>
      <c r="BM133">
        <f>VLOOKUP(A133,系统!D:Z,23,0)</f>
        <v>3963</v>
      </c>
      <c r="BN133">
        <f t="shared" si="59"/>
        <v>0</v>
      </c>
    </row>
    <row r="134" spans="1:66">
      <c r="A134" s="5">
        <v>9000253</v>
      </c>
      <c r="B134" s="2" t="s">
        <v>616</v>
      </c>
      <c r="C134" s="2" t="s">
        <v>617</v>
      </c>
      <c r="D134">
        <f>手工!K134</f>
        <v>2124</v>
      </c>
      <c r="E134">
        <f>VLOOKUP(A134,系统!D:G,4,0)</f>
        <v>2124</v>
      </c>
      <c r="F134">
        <f t="shared" si="40"/>
        <v>0</v>
      </c>
      <c r="G134">
        <f>手工!J134</f>
        <v>0</v>
      </c>
      <c r="H134">
        <f>VLOOKUP(A134,系统!D:H,5,0)</f>
        <v>0</v>
      </c>
      <c r="I134">
        <f t="shared" si="41"/>
        <v>0</v>
      </c>
      <c r="J134">
        <f>手工!M134+手工!N134+手工!S134</f>
        <v>56</v>
      </c>
      <c r="K134">
        <f>VLOOKUP(A134,系统!D:I,6,0)</f>
        <v>56</v>
      </c>
      <c r="L134">
        <f t="shared" si="42"/>
        <v>0</v>
      </c>
      <c r="M134">
        <f>手工!L134</f>
        <v>0</v>
      </c>
      <c r="N134">
        <f>VLOOKUP(A134,系统!D:J,7,0)</f>
        <v>0</v>
      </c>
      <c r="O134">
        <f t="shared" si="43"/>
        <v>0</v>
      </c>
      <c r="P134">
        <f>手工!AB134</f>
        <v>0</v>
      </c>
      <c r="Q134">
        <f>VLOOKUP(A134,系统!D:K,8,0)</f>
        <v>0</v>
      </c>
      <c r="R134">
        <f t="shared" si="44"/>
        <v>0</v>
      </c>
      <c r="S134">
        <f>手工!AC134</f>
        <v>0</v>
      </c>
      <c r="T134">
        <f>VLOOKUP(A134,系统!D:L,9,0)</f>
        <v>0</v>
      </c>
      <c r="U134">
        <f t="shared" si="45"/>
        <v>0</v>
      </c>
      <c r="W134">
        <f>手工!P134</f>
        <v>0</v>
      </c>
      <c r="X134">
        <f>VLOOKUP(A134,系统!D:N,11,0)</f>
        <v>0</v>
      </c>
      <c r="Y134">
        <f t="shared" si="46"/>
        <v>0</v>
      </c>
      <c r="AA134">
        <f>手工!Q134</f>
        <v>0</v>
      </c>
      <c r="AB134">
        <f>VLOOKUP(A134,系统!D:P,13,0)</f>
        <v>0</v>
      </c>
      <c r="AC134">
        <f t="shared" si="47"/>
        <v>0</v>
      </c>
      <c r="AD134">
        <f>手工!R134</f>
        <v>0</v>
      </c>
      <c r="AE134">
        <f>VLOOKUP(A134,系统!D:Q,14,0)</f>
        <v>0</v>
      </c>
      <c r="AF134">
        <f t="shared" si="48"/>
        <v>0</v>
      </c>
      <c r="AG134">
        <f>手工!U134</f>
        <v>300</v>
      </c>
      <c r="AH134">
        <f>VLOOKUP(A134,系统!D:R,15,0)</f>
        <v>300</v>
      </c>
      <c r="AI134">
        <f t="shared" si="49"/>
        <v>0</v>
      </c>
      <c r="AJ134">
        <f>手工!V134</f>
        <v>300</v>
      </c>
      <c r="AK134">
        <f>VLOOKUP(A134,系统!D:S,16,0)</f>
        <v>300</v>
      </c>
      <c r="AL134">
        <f t="shared" si="50"/>
        <v>0</v>
      </c>
      <c r="AM134">
        <f>手工!O134</f>
        <v>0</v>
      </c>
      <c r="AN134">
        <f>VLOOKUP(A134,系统!D:T,17,0)</f>
        <v>0</v>
      </c>
      <c r="AO134">
        <f t="shared" si="51"/>
        <v>0</v>
      </c>
      <c r="AP134">
        <f>手工!W134</f>
        <v>33</v>
      </c>
      <c r="AQ134">
        <f>VLOOKUP(A134,系统!D:U,18,0)</f>
        <v>33</v>
      </c>
      <c r="AR134">
        <f t="shared" si="52"/>
        <v>0</v>
      </c>
      <c r="AS134">
        <f>手工!T134</f>
        <v>800</v>
      </c>
      <c r="AT134">
        <f>VLOOKUP(A134,系统!D:V,19,0)</f>
        <v>800</v>
      </c>
      <c r="AU134">
        <f t="shared" si="53"/>
        <v>0</v>
      </c>
      <c r="AW134">
        <f>手工!AD134</f>
        <v>585.93</v>
      </c>
      <c r="AX134">
        <f>VLOOKUP(A134,系统!D:X,21,0)</f>
        <v>585.93</v>
      </c>
      <c r="AY134">
        <f t="shared" si="54"/>
        <v>0</v>
      </c>
      <c r="AZ134">
        <f>手工!AE134</f>
        <v>0</v>
      </c>
      <c r="BA134">
        <f>VLOOKUP(A134,系统!D:Y,22,0)</f>
        <v>0</v>
      </c>
      <c r="BB134">
        <f t="shared" si="55"/>
        <v>0</v>
      </c>
      <c r="BC134">
        <f>手工!Y134</f>
        <v>0</v>
      </c>
      <c r="BD134">
        <f>VLOOKUP(A134,系统!D:AZ,49,0)</f>
        <v>0</v>
      </c>
      <c r="BE134">
        <f t="shared" si="56"/>
        <v>0</v>
      </c>
      <c r="BF134">
        <f>手工!AA134</f>
        <v>0</v>
      </c>
      <c r="BG134">
        <f>VLOOKUP(A134,系统!D:AY,48,0)</f>
        <v>0</v>
      </c>
      <c r="BH134">
        <f t="shared" si="57"/>
        <v>0</v>
      </c>
      <c r="BI134">
        <f>手工!Z134</f>
        <v>0</v>
      </c>
      <c r="BJ134">
        <f>VLOOKUP(A134,系统!D:AX,47,0)</f>
        <v>0</v>
      </c>
      <c r="BK134">
        <f t="shared" si="58"/>
        <v>0</v>
      </c>
      <c r="BL134">
        <f>手工!AF134</f>
        <v>4198.93</v>
      </c>
      <c r="BM134">
        <f>VLOOKUP(A134,系统!D:Z,23,0)</f>
        <v>4198.93</v>
      </c>
      <c r="BN134">
        <f t="shared" si="59"/>
        <v>0</v>
      </c>
    </row>
    <row r="135" spans="1:66">
      <c r="A135" s="5">
        <v>9000254</v>
      </c>
      <c r="B135" s="2" t="s">
        <v>620</v>
      </c>
      <c r="C135" s="2" t="s">
        <v>621</v>
      </c>
      <c r="D135">
        <f>手工!K135</f>
        <v>2412</v>
      </c>
      <c r="E135">
        <f>VLOOKUP(A135,系统!D:G,4,0)</f>
        <v>2412</v>
      </c>
      <c r="F135">
        <f t="shared" si="40"/>
        <v>0</v>
      </c>
      <c r="G135">
        <f>手工!J135</f>
        <v>0</v>
      </c>
      <c r="H135">
        <f>VLOOKUP(A135,系统!D:H,5,0)</f>
        <v>0</v>
      </c>
      <c r="I135">
        <f t="shared" si="41"/>
        <v>0</v>
      </c>
      <c r="J135">
        <f>手工!M135+手工!N135+手工!S135</f>
        <v>49</v>
      </c>
      <c r="K135">
        <f>VLOOKUP(A135,系统!D:I,6,0)</f>
        <v>49</v>
      </c>
      <c r="L135">
        <f t="shared" si="42"/>
        <v>0</v>
      </c>
      <c r="M135">
        <f>手工!L135</f>
        <v>0</v>
      </c>
      <c r="N135">
        <f>VLOOKUP(A135,系统!D:J,7,0)</f>
        <v>0</v>
      </c>
      <c r="O135">
        <f t="shared" si="43"/>
        <v>0</v>
      </c>
      <c r="P135">
        <f>手工!AB135</f>
        <v>0</v>
      </c>
      <c r="Q135">
        <f>VLOOKUP(A135,系统!D:K,8,0)</f>
        <v>0</v>
      </c>
      <c r="R135">
        <f t="shared" si="44"/>
        <v>0</v>
      </c>
      <c r="S135">
        <f>手工!AC135</f>
        <v>0</v>
      </c>
      <c r="T135">
        <f>VLOOKUP(A135,系统!D:L,9,0)</f>
        <v>0</v>
      </c>
      <c r="U135">
        <f t="shared" si="45"/>
        <v>0</v>
      </c>
      <c r="W135">
        <f>手工!P135</f>
        <v>0</v>
      </c>
      <c r="X135">
        <f>VLOOKUP(A135,系统!D:N,11,0)</f>
        <v>0</v>
      </c>
      <c r="Y135">
        <f t="shared" si="46"/>
        <v>0</v>
      </c>
      <c r="AA135">
        <f>手工!Q135</f>
        <v>0</v>
      </c>
      <c r="AB135">
        <f>VLOOKUP(A135,系统!D:P,13,0)</f>
        <v>0</v>
      </c>
      <c r="AC135">
        <f t="shared" si="47"/>
        <v>0</v>
      </c>
      <c r="AD135">
        <f>手工!R135</f>
        <v>7</v>
      </c>
      <c r="AE135">
        <f>VLOOKUP(A135,系统!D:Q,14,0)</f>
        <v>7</v>
      </c>
      <c r="AF135">
        <f t="shared" si="48"/>
        <v>0</v>
      </c>
      <c r="AG135">
        <f>手工!U135</f>
        <v>100</v>
      </c>
      <c r="AH135">
        <f>VLOOKUP(A135,系统!D:R,15,0)</f>
        <v>100</v>
      </c>
      <c r="AI135">
        <f t="shared" si="49"/>
        <v>0</v>
      </c>
      <c r="AJ135">
        <f>手工!V135</f>
        <v>300</v>
      </c>
      <c r="AK135">
        <f>VLOOKUP(A135,系统!D:S,16,0)</f>
        <v>300</v>
      </c>
      <c r="AL135">
        <f t="shared" si="50"/>
        <v>0</v>
      </c>
      <c r="AM135">
        <f>手工!O135</f>
        <v>0</v>
      </c>
      <c r="AN135">
        <f>VLOOKUP(A135,系统!D:T,17,0)</f>
        <v>0</v>
      </c>
      <c r="AO135">
        <f t="shared" si="51"/>
        <v>0</v>
      </c>
      <c r="AP135">
        <f>手工!W135</f>
        <v>33</v>
      </c>
      <c r="AQ135">
        <f>VLOOKUP(A135,系统!D:U,18,0)</f>
        <v>33</v>
      </c>
      <c r="AR135">
        <f t="shared" si="52"/>
        <v>0</v>
      </c>
      <c r="AS135">
        <f>手工!T135</f>
        <v>800</v>
      </c>
      <c r="AT135">
        <f>VLOOKUP(A135,系统!D:V,19,0)</f>
        <v>800</v>
      </c>
      <c r="AU135">
        <f t="shared" si="53"/>
        <v>0</v>
      </c>
      <c r="AW135">
        <f>手工!AD135</f>
        <v>0</v>
      </c>
      <c r="AX135">
        <f>VLOOKUP(A135,系统!D:X,21,0)</f>
        <v>0</v>
      </c>
      <c r="AY135">
        <f t="shared" si="54"/>
        <v>0</v>
      </c>
      <c r="AZ135">
        <f>手工!AE135</f>
        <v>0</v>
      </c>
      <c r="BA135">
        <f>VLOOKUP(A135,系统!D:Y,22,0)</f>
        <v>0</v>
      </c>
      <c r="BB135">
        <f t="shared" si="55"/>
        <v>0</v>
      </c>
      <c r="BC135">
        <f>手工!Y135</f>
        <v>0</v>
      </c>
      <c r="BD135">
        <f>VLOOKUP(A135,系统!D:AZ,49,0)</f>
        <v>0</v>
      </c>
      <c r="BE135">
        <f t="shared" si="56"/>
        <v>0</v>
      </c>
      <c r="BF135">
        <f>手工!AA135</f>
        <v>0</v>
      </c>
      <c r="BG135">
        <f>VLOOKUP(A135,系统!D:AY,48,0)</f>
        <v>0</v>
      </c>
      <c r="BH135">
        <f t="shared" si="57"/>
        <v>0</v>
      </c>
      <c r="BI135">
        <f>手工!Z135</f>
        <v>0</v>
      </c>
      <c r="BJ135">
        <f>VLOOKUP(A135,系统!D:AX,47,0)</f>
        <v>0</v>
      </c>
      <c r="BK135">
        <f t="shared" si="58"/>
        <v>0</v>
      </c>
      <c r="BL135">
        <f>手工!AF135</f>
        <v>3701</v>
      </c>
      <c r="BM135">
        <f>VLOOKUP(A135,系统!D:Z,23,0)</f>
        <v>3701</v>
      </c>
      <c r="BN135">
        <f t="shared" si="59"/>
        <v>0</v>
      </c>
    </row>
    <row r="136" spans="1:66">
      <c r="A136" s="5">
        <v>9000255</v>
      </c>
      <c r="B136" s="2" t="s">
        <v>624</v>
      </c>
      <c r="C136" s="2" t="s">
        <v>625</v>
      </c>
      <c r="D136">
        <f>手工!K136</f>
        <v>2412</v>
      </c>
      <c r="E136">
        <f>VLOOKUP(A136,系统!D:G,4,0)</f>
        <v>2412</v>
      </c>
      <c r="F136">
        <f t="shared" si="40"/>
        <v>0</v>
      </c>
      <c r="G136">
        <f>手工!J136</f>
        <v>0</v>
      </c>
      <c r="H136">
        <f>VLOOKUP(A136,系统!D:H,5,0)</f>
        <v>0</v>
      </c>
      <c r="I136">
        <f t="shared" si="41"/>
        <v>0</v>
      </c>
      <c r="J136">
        <f>手工!M136+手工!N136+手工!S136</f>
        <v>12</v>
      </c>
      <c r="K136">
        <f>VLOOKUP(A136,系统!D:I,6,0)</f>
        <v>12</v>
      </c>
      <c r="L136">
        <f t="shared" si="42"/>
        <v>0</v>
      </c>
      <c r="M136">
        <f>手工!L136</f>
        <v>0</v>
      </c>
      <c r="N136">
        <f>VLOOKUP(A136,系统!D:J,7,0)</f>
        <v>0</v>
      </c>
      <c r="O136">
        <f t="shared" si="43"/>
        <v>0</v>
      </c>
      <c r="P136">
        <f>手工!AB136</f>
        <v>0</v>
      </c>
      <c r="Q136">
        <f>VLOOKUP(A136,系统!D:K,8,0)</f>
        <v>0</v>
      </c>
      <c r="R136">
        <f t="shared" si="44"/>
        <v>0</v>
      </c>
      <c r="S136">
        <f>手工!AC136</f>
        <v>0</v>
      </c>
      <c r="T136">
        <f>VLOOKUP(A136,系统!D:L,9,0)</f>
        <v>0</v>
      </c>
      <c r="U136">
        <f t="shared" si="45"/>
        <v>0</v>
      </c>
      <c r="W136">
        <f>手工!P136</f>
        <v>0</v>
      </c>
      <c r="X136">
        <f>VLOOKUP(A136,系统!D:N,11,0)</f>
        <v>0</v>
      </c>
      <c r="Y136">
        <f t="shared" si="46"/>
        <v>0</v>
      </c>
      <c r="AA136">
        <f>手工!Q136</f>
        <v>0</v>
      </c>
      <c r="AB136">
        <f>VLOOKUP(A136,系统!D:P,13,0)</f>
        <v>0</v>
      </c>
      <c r="AC136">
        <f t="shared" si="47"/>
        <v>0</v>
      </c>
      <c r="AD136">
        <f>手工!R136</f>
        <v>0</v>
      </c>
      <c r="AE136">
        <f>VLOOKUP(A136,系统!D:Q,14,0)</f>
        <v>0</v>
      </c>
      <c r="AF136">
        <f t="shared" si="48"/>
        <v>0</v>
      </c>
      <c r="AG136">
        <f>手工!U136</f>
        <v>300</v>
      </c>
      <c r="AH136">
        <f>VLOOKUP(A136,系统!D:R,15,0)</f>
        <v>300</v>
      </c>
      <c r="AI136">
        <f t="shared" si="49"/>
        <v>0</v>
      </c>
      <c r="AJ136">
        <f>手工!V136</f>
        <v>300</v>
      </c>
      <c r="AK136">
        <f>VLOOKUP(A136,系统!D:S,16,0)</f>
        <v>300</v>
      </c>
      <c r="AL136">
        <f t="shared" si="50"/>
        <v>0</v>
      </c>
      <c r="AM136">
        <f>手工!O136</f>
        <v>0</v>
      </c>
      <c r="AN136">
        <f>VLOOKUP(A136,系统!D:T,17,0)</f>
        <v>0</v>
      </c>
      <c r="AO136">
        <f t="shared" si="51"/>
        <v>0</v>
      </c>
      <c r="AP136">
        <f>手工!W136</f>
        <v>33</v>
      </c>
      <c r="AQ136">
        <f>VLOOKUP(A136,系统!D:U,18,0)</f>
        <v>33</v>
      </c>
      <c r="AR136">
        <f t="shared" si="52"/>
        <v>0</v>
      </c>
      <c r="AS136">
        <f>手工!T136</f>
        <v>800</v>
      </c>
      <c r="AT136">
        <f>VLOOKUP(A136,系统!D:V,19,0)</f>
        <v>800</v>
      </c>
      <c r="AU136">
        <f t="shared" si="53"/>
        <v>0</v>
      </c>
      <c r="AW136">
        <f>手工!AD136</f>
        <v>0</v>
      </c>
      <c r="AX136">
        <f>VLOOKUP(A136,系统!D:X,21,0)</f>
        <v>0</v>
      </c>
      <c r="AY136">
        <f t="shared" si="54"/>
        <v>0</v>
      </c>
      <c r="AZ136">
        <f>手工!AE136</f>
        <v>0</v>
      </c>
      <c r="BA136">
        <f>VLOOKUP(A136,系统!D:Y,22,0)</f>
        <v>0</v>
      </c>
      <c r="BB136">
        <f t="shared" si="55"/>
        <v>0</v>
      </c>
      <c r="BC136">
        <f>手工!Y136</f>
        <v>0</v>
      </c>
      <c r="BD136">
        <f>VLOOKUP(A136,系统!D:AZ,49,0)</f>
        <v>0</v>
      </c>
      <c r="BE136">
        <f t="shared" si="56"/>
        <v>0</v>
      </c>
      <c r="BF136">
        <f>手工!AA136</f>
        <v>0</v>
      </c>
      <c r="BG136">
        <f>VLOOKUP(A136,系统!D:AY,48,0)</f>
        <v>0</v>
      </c>
      <c r="BH136">
        <f t="shared" si="57"/>
        <v>0</v>
      </c>
      <c r="BI136">
        <f>手工!Z136</f>
        <v>0</v>
      </c>
      <c r="BJ136">
        <f>VLOOKUP(A136,系统!D:AX,47,0)</f>
        <v>0</v>
      </c>
      <c r="BK136">
        <f t="shared" si="58"/>
        <v>0</v>
      </c>
      <c r="BL136">
        <f>手工!AF136</f>
        <v>3857</v>
      </c>
      <c r="BM136">
        <f>VLOOKUP(A136,系统!D:Z,23,0)</f>
        <v>3857</v>
      </c>
      <c r="BN136">
        <f t="shared" si="59"/>
        <v>0</v>
      </c>
    </row>
    <row r="137" spans="1:66">
      <c r="A137" s="5">
        <v>9000256</v>
      </c>
      <c r="B137" s="2" t="s">
        <v>628</v>
      </c>
      <c r="C137" s="2" t="s">
        <v>629</v>
      </c>
      <c r="D137">
        <f>手工!K137</f>
        <v>2124</v>
      </c>
      <c r="E137">
        <f>VLOOKUP(A137,系统!D:G,4,0)</f>
        <v>2124</v>
      </c>
      <c r="F137">
        <f t="shared" si="40"/>
        <v>0</v>
      </c>
      <c r="G137">
        <f>手工!J137</f>
        <v>0</v>
      </c>
      <c r="H137">
        <f>VLOOKUP(A137,系统!D:H,5,0)</f>
        <v>0</v>
      </c>
      <c r="I137">
        <f t="shared" si="41"/>
        <v>0</v>
      </c>
      <c r="J137">
        <f>手工!M137+手工!N137+手工!S137</f>
        <v>12</v>
      </c>
      <c r="K137">
        <f>VLOOKUP(A137,系统!D:I,6,0)</f>
        <v>12</v>
      </c>
      <c r="L137">
        <f t="shared" si="42"/>
        <v>0</v>
      </c>
      <c r="M137">
        <f>手工!L137</f>
        <v>0</v>
      </c>
      <c r="N137">
        <f>VLOOKUP(A137,系统!D:J,7,0)</f>
        <v>0</v>
      </c>
      <c r="O137">
        <f t="shared" si="43"/>
        <v>0</v>
      </c>
      <c r="P137">
        <f>手工!AB137</f>
        <v>0</v>
      </c>
      <c r="Q137">
        <f>VLOOKUP(A137,系统!D:K,8,0)</f>
        <v>0</v>
      </c>
      <c r="R137">
        <f t="shared" si="44"/>
        <v>0</v>
      </c>
      <c r="S137">
        <f>手工!AC137</f>
        <v>0</v>
      </c>
      <c r="T137">
        <f>VLOOKUP(A137,系统!D:L,9,0)</f>
        <v>0</v>
      </c>
      <c r="U137">
        <f t="shared" si="45"/>
        <v>0</v>
      </c>
      <c r="W137">
        <f>手工!P137</f>
        <v>0</v>
      </c>
      <c r="X137">
        <f>VLOOKUP(A137,系统!D:N,11,0)</f>
        <v>0</v>
      </c>
      <c r="Y137">
        <f t="shared" si="46"/>
        <v>0</v>
      </c>
      <c r="AA137">
        <f>手工!Q137</f>
        <v>0</v>
      </c>
      <c r="AB137">
        <f>VLOOKUP(A137,系统!D:P,13,0)</f>
        <v>0</v>
      </c>
      <c r="AC137">
        <f t="shared" si="47"/>
        <v>0</v>
      </c>
      <c r="AD137">
        <f>手工!R137</f>
        <v>0</v>
      </c>
      <c r="AE137">
        <f>VLOOKUP(A137,系统!D:Q,14,0)</f>
        <v>0</v>
      </c>
      <c r="AF137">
        <f t="shared" si="48"/>
        <v>0</v>
      </c>
      <c r="AG137">
        <f>手工!U137</f>
        <v>100</v>
      </c>
      <c r="AH137">
        <f>VLOOKUP(A137,系统!D:R,15,0)</f>
        <v>100</v>
      </c>
      <c r="AI137">
        <f t="shared" si="49"/>
        <v>0</v>
      </c>
      <c r="AJ137">
        <f>手工!V137</f>
        <v>300</v>
      </c>
      <c r="AK137">
        <f>VLOOKUP(A137,系统!D:S,16,0)</f>
        <v>300</v>
      </c>
      <c r="AL137">
        <f t="shared" si="50"/>
        <v>0</v>
      </c>
      <c r="AM137">
        <f>手工!O137</f>
        <v>0</v>
      </c>
      <c r="AN137">
        <f>VLOOKUP(A137,系统!D:T,17,0)</f>
        <v>0</v>
      </c>
      <c r="AO137">
        <f t="shared" si="51"/>
        <v>0</v>
      </c>
      <c r="AP137">
        <f>手工!W137</f>
        <v>33</v>
      </c>
      <c r="AQ137">
        <f>VLOOKUP(A137,系统!D:U,18,0)</f>
        <v>33</v>
      </c>
      <c r="AR137">
        <f t="shared" si="52"/>
        <v>0</v>
      </c>
      <c r="AS137">
        <f>手工!T137</f>
        <v>800</v>
      </c>
      <c r="AT137">
        <f>VLOOKUP(A137,系统!D:V,19,0)</f>
        <v>800</v>
      </c>
      <c r="AU137">
        <f t="shared" si="53"/>
        <v>0</v>
      </c>
      <c r="AW137">
        <f>手工!AD137</f>
        <v>292.97</v>
      </c>
      <c r="AX137">
        <f>VLOOKUP(A137,系统!D:X,21,0)</f>
        <v>292.97</v>
      </c>
      <c r="AY137">
        <f t="shared" si="54"/>
        <v>0</v>
      </c>
      <c r="AZ137">
        <f>手工!AE137</f>
        <v>0</v>
      </c>
      <c r="BA137">
        <f>VLOOKUP(A137,系统!D:Y,22,0)</f>
        <v>0</v>
      </c>
      <c r="BB137">
        <f t="shared" si="55"/>
        <v>0</v>
      </c>
      <c r="BC137">
        <f>手工!Y137</f>
        <v>0</v>
      </c>
      <c r="BD137">
        <f>VLOOKUP(A137,系统!D:AZ,49,0)</f>
        <v>0</v>
      </c>
      <c r="BE137">
        <f t="shared" si="56"/>
        <v>0</v>
      </c>
      <c r="BF137">
        <f>手工!AA137</f>
        <v>0</v>
      </c>
      <c r="BG137">
        <f>VLOOKUP(A137,系统!D:AY,48,0)</f>
        <v>0</v>
      </c>
      <c r="BH137">
        <f t="shared" si="57"/>
        <v>0</v>
      </c>
      <c r="BI137">
        <f>手工!Z137</f>
        <v>0</v>
      </c>
      <c r="BJ137">
        <f>VLOOKUP(A137,系统!D:AX,47,0)</f>
        <v>0</v>
      </c>
      <c r="BK137">
        <f t="shared" si="58"/>
        <v>0</v>
      </c>
      <c r="BL137">
        <f>手工!AF137</f>
        <v>3661.97</v>
      </c>
      <c r="BM137">
        <f>VLOOKUP(A137,系统!D:Z,23,0)</f>
        <v>3661.97</v>
      </c>
      <c r="BN137">
        <f t="shared" si="59"/>
        <v>0</v>
      </c>
    </row>
    <row r="138" spans="1:66">
      <c r="A138" s="5">
        <v>9000257</v>
      </c>
      <c r="B138" s="2" t="s">
        <v>632</v>
      </c>
      <c r="C138" s="2" t="s">
        <v>633</v>
      </c>
      <c r="D138">
        <f>手工!K138</f>
        <v>2412</v>
      </c>
      <c r="E138">
        <f>VLOOKUP(A138,系统!D:G,4,0)</f>
        <v>2412</v>
      </c>
      <c r="F138">
        <f t="shared" si="40"/>
        <v>0</v>
      </c>
      <c r="G138">
        <f>手工!J138</f>
        <v>0</v>
      </c>
      <c r="H138">
        <f>VLOOKUP(A138,系统!D:H,5,0)</f>
        <v>0</v>
      </c>
      <c r="I138">
        <f t="shared" si="41"/>
        <v>0</v>
      </c>
      <c r="J138">
        <f>手工!M138+手工!N138+手工!S138</f>
        <v>114.4</v>
      </c>
      <c r="K138">
        <f>VLOOKUP(A138,系统!D:I,6,0)</f>
        <v>114.4</v>
      </c>
      <c r="L138">
        <f t="shared" si="42"/>
        <v>0</v>
      </c>
      <c r="M138">
        <f>手工!L138</f>
        <v>0</v>
      </c>
      <c r="N138">
        <f>VLOOKUP(A138,系统!D:J,7,0)</f>
        <v>0</v>
      </c>
      <c r="O138">
        <f t="shared" si="43"/>
        <v>0</v>
      </c>
      <c r="P138">
        <f>手工!AB138</f>
        <v>0</v>
      </c>
      <c r="Q138">
        <f>VLOOKUP(A138,系统!D:K,8,0)</f>
        <v>0</v>
      </c>
      <c r="R138">
        <f t="shared" si="44"/>
        <v>0</v>
      </c>
      <c r="S138">
        <f>手工!AC138</f>
        <v>0</v>
      </c>
      <c r="T138">
        <f>VLOOKUP(A138,系统!D:L,9,0)</f>
        <v>0</v>
      </c>
      <c r="U138">
        <f t="shared" si="45"/>
        <v>0</v>
      </c>
      <c r="W138">
        <f>手工!P138</f>
        <v>0</v>
      </c>
      <c r="X138">
        <f>VLOOKUP(A138,系统!D:N,11,0)</f>
        <v>0</v>
      </c>
      <c r="Y138">
        <f t="shared" si="46"/>
        <v>0</v>
      </c>
      <c r="AA138">
        <f>手工!Q138</f>
        <v>0</v>
      </c>
      <c r="AB138">
        <f>VLOOKUP(A138,系统!D:P,13,0)</f>
        <v>0</v>
      </c>
      <c r="AC138">
        <f t="shared" si="47"/>
        <v>0</v>
      </c>
      <c r="AD138">
        <f>手工!R138</f>
        <v>7</v>
      </c>
      <c r="AE138">
        <f>VLOOKUP(A138,系统!D:Q,14,0)</f>
        <v>7</v>
      </c>
      <c r="AF138">
        <f t="shared" si="48"/>
        <v>0</v>
      </c>
      <c r="AG138">
        <f>手工!U138</f>
        <v>100</v>
      </c>
      <c r="AH138">
        <f>VLOOKUP(A138,系统!D:R,15,0)</f>
        <v>100</v>
      </c>
      <c r="AI138">
        <f t="shared" si="49"/>
        <v>0</v>
      </c>
      <c r="AJ138">
        <f>手工!V138</f>
        <v>300</v>
      </c>
      <c r="AK138">
        <f>VLOOKUP(A138,系统!D:S,16,0)</f>
        <v>300</v>
      </c>
      <c r="AL138">
        <f t="shared" si="50"/>
        <v>0</v>
      </c>
      <c r="AM138">
        <f>手工!O138</f>
        <v>0</v>
      </c>
      <c r="AN138">
        <f>VLOOKUP(A138,系统!D:T,17,0)</f>
        <v>0</v>
      </c>
      <c r="AO138">
        <f t="shared" si="51"/>
        <v>0</v>
      </c>
      <c r="AP138">
        <f>手工!W138</f>
        <v>33</v>
      </c>
      <c r="AQ138">
        <f>VLOOKUP(A138,系统!D:U,18,0)</f>
        <v>33</v>
      </c>
      <c r="AR138">
        <f t="shared" si="52"/>
        <v>0</v>
      </c>
      <c r="AS138">
        <f>手工!T138</f>
        <v>800</v>
      </c>
      <c r="AT138">
        <f>VLOOKUP(A138,系统!D:V,19,0)</f>
        <v>800</v>
      </c>
      <c r="AU138">
        <f t="shared" si="53"/>
        <v>0</v>
      </c>
      <c r="AW138">
        <f>手工!AD138</f>
        <v>0</v>
      </c>
      <c r="AX138">
        <f>VLOOKUP(A138,系统!D:X,21,0)</f>
        <v>0</v>
      </c>
      <c r="AY138">
        <f t="shared" si="54"/>
        <v>0</v>
      </c>
      <c r="AZ138">
        <f>手工!AE138</f>
        <v>0</v>
      </c>
      <c r="BA138">
        <f>VLOOKUP(A138,系统!D:Y,22,0)</f>
        <v>0</v>
      </c>
      <c r="BB138">
        <f t="shared" si="55"/>
        <v>0</v>
      </c>
      <c r="BC138">
        <f>手工!Y138</f>
        <v>0</v>
      </c>
      <c r="BD138">
        <f>VLOOKUP(A138,系统!D:AZ,49,0)</f>
        <v>0</v>
      </c>
      <c r="BE138">
        <f t="shared" si="56"/>
        <v>0</v>
      </c>
      <c r="BF138">
        <f>手工!AA138</f>
        <v>0</v>
      </c>
      <c r="BG138">
        <f>VLOOKUP(A138,系统!D:AY,48,0)</f>
        <v>0</v>
      </c>
      <c r="BH138">
        <f t="shared" si="57"/>
        <v>0</v>
      </c>
      <c r="BI138">
        <f>手工!Z138</f>
        <v>0</v>
      </c>
      <c r="BJ138">
        <f>VLOOKUP(A138,系统!D:AX,47,0)</f>
        <v>0</v>
      </c>
      <c r="BK138">
        <f t="shared" si="58"/>
        <v>0</v>
      </c>
      <c r="BL138">
        <f>手工!AF138</f>
        <v>3766.4</v>
      </c>
      <c r="BM138">
        <f>VLOOKUP(A138,系统!D:Z,23,0)</f>
        <v>3766.4</v>
      </c>
      <c r="BN138">
        <f t="shared" si="59"/>
        <v>0</v>
      </c>
    </row>
    <row r="139" spans="1:66">
      <c r="A139" s="5">
        <v>9000258</v>
      </c>
      <c r="B139" s="2" t="s">
        <v>636</v>
      </c>
      <c r="C139" s="2" t="s">
        <v>637</v>
      </c>
      <c r="D139">
        <f>手工!K139</f>
        <v>2196</v>
      </c>
      <c r="E139">
        <f>VLOOKUP(A139,系统!D:G,4,0)</f>
        <v>2196</v>
      </c>
      <c r="F139">
        <f t="shared" si="40"/>
        <v>0</v>
      </c>
      <c r="G139">
        <f>手工!J139</f>
        <v>0</v>
      </c>
      <c r="H139">
        <f>VLOOKUP(A139,系统!D:H,5,0)</f>
        <v>0</v>
      </c>
      <c r="I139">
        <f t="shared" si="41"/>
        <v>0</v>
      </c>
      <c r="J139">
        <f>手工!M139+手工!N139+手工!S139</f>
        <v>12</v>
      </c>
      <c r="K139">
        <f>VLOOKUP(A139,系统!D:I,6,0)</f>
        <v>12</v>
      </c>
      <c r="L139">
        <f t="shared" si="42"/>
        <v>0</v>
      </c>
      <c r="M139">
        <f>手工!L139</f>
        <v>0</v>
      </c>
      <c r="N139">
        <f>VLOOKUP(A139,系统!D:J,7,0)</f>
        <v>0</v>
      </c>
      <c r="O139">
        <f t="shared" si="43"/>
        <v>0</v>
      </c>
      <c r="P139">
        <f>手工!AB139</f>
        <v>0</v>
      </c>
      <c r="Q139">
        <f>VLOOKUP(A139,系统!D:K,8,0)</f>
        <v>0</v>
      </c>
      <c r="R139">
        <f t="shared" si="44"/>
        <v>0</v>
      </c>
      <c r="S139">
        <f>手工!AC139</f>
        <v>0</v>
      </c>
      <c r="T139">
        <f>VLOOKUP(A139,系统!D:L,9,0)</f>
        <v>0</v>
      </c>
      <c r="U139">
        <f t="shared" si="45"/>
        <v>0</v>
      </c>
      <c r="W139">
        <f>手工!P139</f>
        <v>0</v>
      </c>
      <c r="X139">
        <f>VLOOKUP(A139,系统!D:N,11,0)</f>
        <v>0</v>
      </c>
      <c r="Y139">
        <f t="shared" si="46"/>
        <v>0</v>
      </c>
      <c r="AA139">
        <f>手工!Q139</f>
        <v>0</v>
      </c>
      <c r="AB139">
        <f>VLOOKUP(A139,系统!D:P,13,0)</f>
        <v>0</v>
      </c>
      <c r="AC139">
        <f t="shared" si="47"/>
        <v>0</v>
      </c>
      <c r="AD139">
        <f>手工!R139</f>
        <v>0</v>
      </c>
      <c r="AE139">
        <f>VLOOKUP(A139,系统!D:Q,14,0)</f>
        <v>0</v>
      </c>
      <c r="AF139">
        <f t="shared" si="48"/>
        <v>0</v>
      </c>
      <c r="AG139">
        <f>手工!U139</f>
        <v>100</v>
      </c>
      <c r="AH139">
        <f>VLOOKUP(A139,系统!D:R,15,0)</f>
        <v>100</v>
      </c>
      <c r="AI139">
        <f t="shared" si="49"/>
        <v>0</v>
      </c>
      <c r="AJ139">
        <f>手工!V139</f>
        <v>300</v>
      </c>
      <c r="AK139">
        <f>VLOOKUP(A139,系统!D:S,16,0)</f>
        <v>300</v>
      </c>
      <c r="AL139">
        <f t="shared" si="50"/>
        <v>0</v>
      </c>
      <c r="AM139">
        <f>手工!O139</f>
        <v>0</v>
      </c>
      <c r="AN139">
        <f>VLOOKUP(A139,系统!D:T,17,0)</f>
        <v>0</v>
      </c>
      <c r="AO139">
        <f t="shared" si="51"/>
        <v>0</v>
      </c>
      <c r="AP139">
        <f>手工!W139</f>
        <v>33</v>
      </c>
      <c r="AQ139">
        <f>VLOOKUP(A139,系统!D:U,18,0)</f>
        <v>33</v>
      </c>
      <c r="AR139">
        <f t="shared" si="52"/>
        <v>0</v>
      </c>
      <c r="AS139">
        <f>手工!T139</f>
        <v>800</v>
      </c>
      <c r="AT139">
        <f>VLOOKUP(A139,系统!D:V,19,0)</f>
        <v>800</v>
      </c>
      <c r="AU139">
        <f t="shared" si="53"/>
        <v>0</v>
      </c>
      <c r="AW139">
        <f>手工!AD139</f>
        <v>0</v>
      </c>
      <c r="AX139">
        <f>VLOOKUP(A139,系统!D:X,21,0)</f>
        <v>0</v>
      </c>
      <c r="AY139">
        <f t="shared" si="54"/>
        <v>0</v>
      </c>
      <c r="AZ139">
        <f>手工!AE139</f>
        <v>0</v>
      </c>
      <c r="BA139">
        <f>VLOOKUP(A139,系统!D:Y,22,0)</f>
        <v>0</v>
      </c>
      <c r="BB139">
        <f t="shared" si="55"/>
        <v>0</v>
      </c>
      <c r="BC139">
        <f>手工!Y139</f>
        <v>0</v>
      </c>
      <c r="BD139">
        <f>VLOOKUP(A139,系统!D:AZ,49,0)</f>
        <v>0</v>
      </c>
      <c r="BE139">
        <f t="shared" si="56"/>
        <v>0</v>
      </c>
      <c r="BF139">
        <f>手工!AA139</f>
        <v>0</v>
      </c>
      <c r="BG139">
        <f>VLOOKUP(A139,系统!D:AY,48,0)</f>
        <v>0</v>
      </c>
      <c r="BH139">
        <f t="shared" si="57"/>
        <v>0</v>
      </c>
      <c r="BI139">
        <f>手工!Z139</f>
        <v>0</v>
      </c>
      <c r="BJ139">
        <f>VLOOKUP(A139,系统!D:AX,47,0)</f>
        <v>0</v>
      </c>
      <c r="BK139">
        <f t="shared" si="58"/>
        <v>0</v>
      </c>
      <c r="BL139">
        <f>手工!AF139</f>
        <v>3441</v>
      </c>
      <c r="BM139">
        <f>VLOOKUP(A139,系统!D:Z,23,0)</f>
        <v>3441</v>
      </c>
      <c r="BN139">
        <f t="shared" si="59"/>
        <v>0</v>
      </c>
    </row>
    <row r="140" spans="1:66">
      <c r="A140" s="5">
        <v>9000259</v>
      </c>
      <c r="B140" s="2" t="s">
        <v>640</v>
      </c>
      <c r="C140" s="2" t="s">
        <v>641</v>
      </c>
      <c r="D140">
        <f>手工!K140</f>
        <v>1908</v>
      </c>
      <c r="E140">
        <f>VLOOKUP(A140,系统!D:G,4,0)</f>
        <v>1908</v>
      </c>
      <c r="F140">
        <f t="shared" si="40"/>
        <v>0</v>
      </c>
      <c r="G140">
        <f>手工!J140</f>
        <v>0</v>
      </c>
      <c r="H140">
        <f>VLOOKUP(A140,系统!D:H,5,0)</f>
        <v>0</v>
      </c>
      <c r="I140">
        <f t="shared" si="41"/>
        <v>0</v>
      </c>
      <c r="J140">
        <f>手工!M140+手工!N140+手工!S140</f>
        <v>0</v>
      </c>
      <c r="K140">
        <f>VLOOKUP(A140,系统!D:I,6,0)</f>
        <v>0</v>
      </c>
      <c r="L140">
        <f t="shared" si="42"/>
        <v>0</v>
      </c>
      <c r="M140">
        <f>手工!L140</f>
        <v>0</v>
      </c>
      <c r="N140">
        <f>VLOOKUP(A140,系统!D:J,7,0)</f>
        <v>0</v>
      </c>
      <c r="O140">
        <f t="shared" si="43"/>
        <v>0</v>
      </c>
      <c r="P140">
        <f>手工!AB140</f>
        <v>0</v>
      </c>
      <c r="Q140">
        <f>VLOOKUP(A140,系统!D:K,8,0)</f>
        <v>0</v>
      </c>
      <c r="R140">
        <f t="shared" si="44"/>
        <v>0</v>
      </c>
      <c r="S140">
        <f>手工!AC140</f>
        <v>0</v>
      </c>
      <c r="T140">
        <f>VLOOKUP(A140,系统!D:L,9,0)</f>
        <v>0</v>
      </c>
      <c r="U140">
        <f t="shared" si="45"/>
        <v>0</v>
      </c>
      <c r="W140">
        <f>手工!P140</f>
        <v>0</v>
      </c>
      <c r="X140">
        <f>VLOOKUP(A140,系统!D:N,11,0)</f>
        <v>0</v>
      </c>
      <c r="Y140">
        <f t="shared" si="46"/>
        <v>0</v>
      </c>
      <c r="AA140">
        <f>手工!Q140</f>
        <v>0</v>
      </c>
      <c r="AB140">
        <f>VLOOKUP(A140,系统!D:P,13,0)</f>
        <v>0</v>
      </c>
      <c r="AC140">
        <f t="shared" si="47"/>
        <v>0</v>
      </c>
      <c r="AD140">
        <f>手工!R140</f>
        <v>0</v>
      </c>
      <c r="AE140">
        <f>VLOOKUP(A140,系统!D:Q,14,0)</f>
        <v>0</v>
      </c>
      <c r="AF140">
        <f t="shared" si="48"/>
        <v>0</v>
      </c>
      <c r="AG140">
        <f>手工!U140</f>
        <v>100</v>
      </c>
      <c r="AH140">
        <f>VLOOKUP(A140,系统!D:R,15,0)</f>
        <v>100</v>
      </c>
      <c r="AI140">
        <f t="shared" si="49"/>
        <v>0</v>
      </c>
      <c r="AJ140">
        <f>手工!V140</f>
        <v>300</v>
      </c>
      <c r="AK140">
        <f>VLOOKUP(A140,系统!D:S,16,0)</f>
        <v>300</v>
      </c>
      <c r="AL140">
        <f t="shared" si="50"/>
        <v>0</v>
      </c>
      <c r="AM140">
        <f>手工!O140</f>
        <v>0</v>
      </c>
      <c r="AN140">
        <f>VLOOKUP(A140,系统!D:T,17,0)</f>
        <v>0</v>
      </c>
      <c r="AO140">
        <f t="shared" si="51"/>
        <v>0</v>
      </c>
      <c r="AP140">
        <f>手工!W140</f>
        <v>33</v>
      </c>
      <c r="AQ140">
        <f>VLOOKUP(A140,系统!D:U,18,0)</f>
        <v>33</v>
      </c>
      <c r="AR140">
        <f t="shared" si="52"/>
        <v>0</v>
      </c>
      <c r="AS140">
        <f>手工!T140</f>
        <v>800</v>
      </c>
      <c r="AT140">
        <f>VLOOKUP(A140,系统!D:V,19,0)</f>
        <v>800</v>
      </c>
      <c r="AU140">
        <f t="shared" si="53"/>
        <v>0</v>
      </c>
      <c r="AW140">
        <f>手工!AD140</f>
        <v>526.34</v>
      </c>
      <c r="AX140">
        <f>VLOOKUP(A140,系统!D:X,21,0)</f>
        <v>526.34</v>
      </c>
      <c r="AY140">
        <f t="shared" si="54"/>
        <v>0</v>
      </c>
      <c r="AZ140">
        <f>手工!AE140</f>
        <v>0</v>
      </c>
      <c r="BA140">
        <f>VLOOKUP(A140,系统!D:Y,22,0)</f>
        <v>0</v>
      </c>
      <c r="BB140">
        <f t="shared" si="55"/>
        <v>0</v>
      </c>
      <c r="BC140">
        <f>手工!Y140</f>
        <v>0</v>
      </c>
      <c r="BD140">
        <f>VLOOKUP(A140,系统!D:AZ,49,0)</f>
        <v>0</v>
      </c>
      <c r="BE140">
        <f t="shared" si="56"/>
        <v>0</v>
      </c>
      <c r="BF140">
        <f>手工!AA140</f>
        <v>0</v>
      </c>
      <c r="BG140">
        <f>VLOOKUP(A140,系统!D:AY,48,0)</f>
        <v>0</v>
      </c>
      <c r="BH140">
        <f t="shared" si="57"/>
        <v>0</v>
      </c>
      <c r="BI140">
        <f>手工!Z140</f>
        <v>0</v>
      </c>
      <c r="BJ140">
        <f>VLOOKUP(A140,系统!D:AX,47,0)</f>
        <v>0</v>
      </c>
      <c r="BK140">
        <f t="shared" si="58"/>
        <v>0</v>
      </c>
      <c r="BL140">
        <f>手工!AF140</f>
        <v>3667.34</v>
      </c>
      <c r="BM140">
        <f>VLOOKUP(A140,系统!D:Z,23,0)</f>
        <v>3667.34</v>
      </c>
      <c r="BN140">
        <f t="shared" si="59"/>
        <v>0</v>
      </c>
    </row>
    <row r="141" spans="1:66">
      <c r="A141" s="5">
        <v>9000260</v>
      </c>
      <c r="B141" s="2" t="s">
        <v>644</v>
      </c>
      <c r="C141" s="2" t="s">
        <v>645</v>
      </c>
      <c r="D141">
        <f>手工!K141</f>
        <v>2124</v>
      </c>
      <c r="E141">
        <f>VLOOKUP(A141,系统!D:G,4,0)</f>
        <v>2124</v>
      </c>
      <c r="F141">
        <f t="shared" si="40"/>
        <v>0</v>
      </c>
      <c r="G141">
        <f>手工!J141</f>
        <v>0</v>
      </c>
      <c r="H141">
        <f>VLOOKUP(A141,系统!D:H,5,0)</f>
        <v>0</v>
      </c>
      <c r="I141">
        <f t="shared" si="41"/>
        <v>0</v>
      </c>
      <c r="J141">
        <f>手工!M141+手工!N141+手工!S141</f>
        <v>20</v>
      </c>
      <c r="K141">
        <f>VLOOKUP(A141,系统!D:I,6,0)</f>
        <v>20</v>
      </c>
      <c r="L141">
        <f t="shared" si="42"/>
        <v>0</v>
      </c>
      <c r="M141">
        <f>手工!L141</f>
        <v>0</v>
      </c>
      <c r="N141">
        <f>VLOOKUP(A141,系统!D:J,7,0)</f>
        <v>0</v>
      </c>
      <c r="O141">
        <f t="shared" si="43"/>
        <v>0</v>
      </c>
      <c r="P141">
        <f>手工!AB141</f>
        <v>0</v>
      </c>
      <c r="Q141">
        <f>VLOOKUP(A141,系统!D:K,8,0)</f>
        <v>0</v>
      </c>
      <c r="R141">
        <f t="shared" si="44"/>
        <v>0</v>
      </c>
      <c r="S141">
        <f>手工!AC141</f>
        <v>0</v>
      </c>
      <c r="T141">
        <f>VLOOKUP(A141,系统!D:L,9,0)</f>
        <v>0</v>
      </c>
      <c r="U141">
        <f t="shared" si="45"/>
        <v>0</v>
      </c>
      <c r="W141">
        <f>手工!P141</f>
        <v>0</v>
      </c>
      <c r="X141">
        <f>VLOOKUP(A141,系统!D:N,11,0)</f>
        <v>0</v>
      </c>
      <c r="Y141">
        <f t="shared" si="46"/>
        <v>0</v>
      </c>
      <c r="AA141">
        <f>手工!Q141</f>
        <v>0</v>
      </c>
      <c r="AB141">
        <f>VLOOKUP(A141,系统!D:P,13,0)</f>
        <v>0</v>
      </c>
      <c r="AC141">
        <f t="shared" si="47"/>
        <v>0</v>
      </c>
      <c r="AD141">
        <f>手工!R141</f>
        <v>0</v>
      </c>
      <c r="AE141">
        <f>VLOOKUP(A141,系统!D:Q,14,0)</f>
        <v>0</v>
      </c>
      <c r="AF141">
        <f t="shared" si="48"/>
        <v>0</v>
      </c>
      <c r="AG141">
        <f>手工!U141</f>
        <v>300</v>
      </c>
      <c r="AH141">
        <f>VLOOKUP(A141,系统!D:R,15,0)</f>
        <v>300</v>
      </c>
      <c r="AI141">
        <f t="shared" si="49"/>
        <v>0</v>
      </c>
      <c r="AJ141">
        <f>手工!V141</f>
        <v>300</v>
      </c>
      <c r="AK141">
        <f>VLOOKUP(A141,系统!D:S,16,0)</f>
        <v>300</v>
      </c>
      <c r="AL141">
        <f t="shared" si="50"/>
        <v>0</v>
      </c>
      <c r="AM141">
        <f>手工!O141</f>
        <v>0</v>
      </c>
      <c r="AN141">
        <f>VLOOKUP(A141,系统!D:T,17,0)</f>
        <v>0</v>
      </c>
      <c r="AO141">
        <f t="shared" si="51"/>
        <v>0</v>
      </c>
      <c r="AP141">
        <f>手工!W141</f>
        <v>33</v>
      </c>
      <c r="AQ141">
        <f>VLOOKUP(A141,系统!D:U,18,0)</f>
        <v>33</v>
      </c>
      <c r="AR141">
        <f t="shared" si="52"/>
        <v>0</v>
      </c>
      <c r="AS141">
        <f>手工!T141</f>
        <v>800</v>
      </c>
      <c r="AT141">
        <f>VLOOKUP(A141,系统!D:V,19,0)</f>
        <v>800</v>
      </c>
      <c r="AU141">
        <f t="shared" si="53"/>
        <v>0</v>
      </c>
      <c r="AW141">
        <f>手工!AD141</f>
        <v>0</v>
      </c>
      <c r="AX141">
        <f>VLOOKUP(A141,系统!D:X,21,0)</f>
        <v>0</v>
      </c>
      <c r="AY141">
        <f t="shared" si="54"/>
        <v>0</v>
      </c>
      <c r="AZ141">
        <f>手工!AE141</f>
        <v>0</v>
      </c>
      <c r="BA141">
        <f>VLOOKUP(A141,系统!D:Y,22,0)</f>
        <v>0</v>
      </c>
      <c r="BB141">
        <f t="shared" si="55"/>
        <v>0</v>
      </c>
      <c r="BC141">
        <f>手工!Y141</f>
        <v>0</v>
      </c>
      <c r="BD141">
        <f>VLOOKUP(A141,系统!D:AZ,49,0)</f>
        <v>0</v>
      </c>
      <c r="BE141">
        <f t="shared" si="56"/>
        <v>0</v>
      </c>
      <c r="BF141">
        <f>手工!AA141</f>
        <v>0</v>
      </c>
      <c r="BG141">
        <f>VLOOKUP(A141,系统!D:AY,48,0)</f>
        <v>0</v>
      </c>
      <c r="BH141">
        <f t="shared" si="57"/>
        <v>0</v>
      </c>
      <c r="BI141">
        <f>手工!Z141</f>
        <v>0</v>
      </c>
      <c r="BJ141">
        <f>VLOOKUP(A141,系统!D:AX,47,0)</f>
        <v>0</v>
      </c>
      <c r="BK141">
        <f t="shared" si="58"/>
        <v>0</v>
      </c>
      <c r="BL141">
        <f>手工!AF141</f>
        <v>3577</v>
      </c>
      <c r="BM141">
        <f>VLOOKUP(A141,系统!D:Z,23,0)</f>
        <v>3577</v>
      </c>
      <c r="BN141">
        <f t="shared" si="59"/>
        <v>0</v>
      </c>
    </row>
    <row r="142" spans="1:66">
      <c r="A142" s="5">
        <v>9000261</v>
      </c>
      <c r="B142" s="2" t="s">
        <v>648</v>
      </c>
      <c r="C142" s="2" t="s">
        <v>649</v>
      </c>
      <c r="D142">
        <f>手工!K142</f>
        <v>2412</v>
      </c>
      <c r="E142">
        <f>VLOOKUP(A142,系统!D:G,4,0)</f>
        <v>2412</v>
      </c>
      <c r="F142">
        <f t="shared" si="40"/>
        <v>0</v>
      </c>
      <c r="G142">
        <f>手工!J142</f>
        <v>0</v>
      </c>
      <c r="H142">
        <f>VLOOKUP(A142,系统!D:H,5,0)</f>
        <v>0</v>
      </c>
      <c r="I142">
        <f t="shared" si="41"/>
        <v>0</v>
      </c>
      <c r="J142">
        <f>手工!M142+手工!N142+手工!S142</f>
        <v>12</v>
      </c>
      <c r="K142">
        <f>VLOOKUP(A142,系统!D:I,6,0)</f>
        <v>12</v>
      </c>
      <c r="L142">
        <f t="shared" si="42"/>
        <v>0</v>
      </c>
      <c r="M142">
        <f>手工!L142</f>
        <v>0</v>
      </c>
      <c r="N142">
        <f>VLOOKUP(A142,系统!D:J,7,0)</f>
        <v>0</v>
      </c>
      <c r="O142">
        <f t="shared" si="43"/>
        <v>0</v>
      </c>
      <c r="P142">
        <f>手工!AB142</f>
        <v>0</v>
      </c>
      <c r="Q142">
        <f>VLOOKUP(A142,系统!D:K,8,0)</f>
        <v>0</v>
      </c>
      <c r="R142">
        <f t="shared" si="44"/>
        <v>0</v>
      </c>
      <c r="S142">
        <f>手工!AC142</f>
        <v>0</v>
      </c>
      <c r="T142">
        <f>VLOOKUP(A142,系统!D:L,9,0)</f>
        <v>0</v>
      </c>
      <c r="U142">
        <f t="shared" si="45"/>
        <v>0</v>
      </c>
      <c r="W142">
        <f>手工!P142</f>
        <v>0</v>
      </c>
      <c r="X142">
        <f>VLOOKUP(A142,系统!D:N,11,0)</f>
        <v>0</v>
      </c>
      <c r="Y142">
        <f t="shared" si="46"/>
        <v>0</v>
      </c>
      <c r="AA142">
        <f>手工!Q142</f>
        <v>0</v>
      </c>
      <c r="AB142">
        <f>VLOOKUP(A142,系统!D:P,13,0)</f>
        <v>0</v>
      </c>
      <c r="AC142">
        <f t="shared" si="47"/>
        <v>0</v>
      </c>
      <c r="AD142">
        <f>手工!R142</f>
        <v>0</v>
      </c>
      <c r="AE142">
        <f>VLOOKUP(A142,系统!D:Q,14,0)</f>
        <v>0</v>
      </c>
      <c r="AF142">
        <f t="shared" si="48"/>
        <v>0</v>
      </c>
      <c r="AG142">
        <f>手工!U142</f>
        <v>300</v>
      </c>
      <c r="AH142">
        <f>VLOOKUP(A142,系统!D:R,15,0)</f>
        <v>300</v>
      </c>
      <c r="AI142">
        <f t="shared" si="49"/>
        <v>0</v>
      </c>
      <c r="AJ142">
        <f>手工!V142</f>
        <v>300</v>
      </c>
      <c r="AK142">
        <f>VLOOKUP(A142,系统!D:S,16,0)</f>
        <v>300</v>
      </c>
      <c r="AL142">
        <f t="shared" si="50"/>
        <v>0</v>
      </c>
      <c r="AM142">
        <f>手工!O142</f>
        <v>0</v>
      </c>
      <c r="AN142">
        <f>VLOOKUP(A142,系统!D:T,17,0)</f>
        <v>0</v>
      </c>
      <c r="AO142">
        <f t="shared" si="51"/>
        <v>0</v>
      </c>
      <c r="AP142">
        <f>手工!W142</f>
        <v>33</v>
      </c>
      <c r="AQ142">
        <f>VLOOKUP(A142,系统!D:U,18,0)</f>
        <v>33</v>
      </c>
      <c r="AR142">
        <f t="shared" si="52"/>
        <v>0</v>
      </c>
      <c r="AS142">
        <f>手工!T142</f>
        <v>800</v>
      </c>
      <c r="AT142">
        <f>VLOOKUP(A142,系统!D:V,19,0)</f>
        <v>800</v>
      </c>
      <c r="AU142">
        <f t="shared" si="53"/>
        <v>0</v>
      </c>
      <c r="AW142">
        <f>手工!AD142</f>
        <v>0</v>
      </c>
      <c r="AX142">
        <f>VLOOKUP(A142,系统!D:X,21,0)</f>
        <v>0</v>
      </c>
      <c r="AY142">
        <f t="shared" si="54"/>
        <v>0</v>
      </c>
      <c r="AZ142">
        <f>手工!AE142</f>
        <v>0</v>
      </c>
      <c r="BA142">
        <f>VLOOKUP(A142,系统!D:Y,22,0)</f>
        <v>0</v>
      </c>
      <c r="BB142">
        <f t="shared" si="55"/>
        <v>0</v>
      </c>
      <c r="BC142">
        <f>手工!Y142</f>
        <v>0</v>
      </c>
      <c r="BD142">
        <f>VLOOKUP(A142,系统!D:AZ,49,0)</f>
        <v>0</v>
      </c>
      <c r="BE142">
        <f t="shared" si="56"/>
        <v>0</v>
      </c>
      <c r="BF142">
        <f>手工!AA142</f>
        <v>0</v>
      </c>
      <c r="BG142">
        <f>VLOOKUP(A142,系统!D:AY,48,0)</f>
        <v>0</v>
      </c>
      <c r="BH142">
        <f t="shared" si="57"/>
        <v>0</v>
      </c>
      <c r="BI142">
        <f>手工!Z142</f>
        <v>0</v>
      </c>
      <c r="BJ142">
        <f>VLOOKUP(A142,系统!D:AX,47,0)</f>
        <v>0</v>
      </c>
      <c r="BK142">
        <f t="shared" si="58"/>
        <v>0</v>
      </c>
      <c r="BL142">
        <f>手工!AF142</f>
        <v>3857</v>
      </c>
      <c r="BM142">
        <f>VLOOKUP(A142,系统!D:Z,23,0)</f>
        <v>3857</v>
      </c>
      <c r="BN142">
        <f t="shared" si="59"/>
        <v>0</v>
      </c>
    </row>
    <row r="143" spans="1:66">
      <c r="A143" s="5">
        <v>9000262</v>
      </c>
      <c r="B143" s="2" t="s">
        <v>652</v>
      </c>
      <c r="C143" s="2" t="s">
        <v>653</v>
      </c>
      <c r="D143">
        <f>手工!K143</f>
        <v>1836</v>
      </c>
      <c r="E143">
        <f>VLOOKUP(A143,系统!D:G,4,0)</f>
        <v>1836</v>
      </c>
      <c r="F143">
        <f t="shared" si="40"/>
        <v>0</v>
      </c>
      <c r="G143">
        <f>手工!J143</f>
        <v>0</v>
      </c>
      <c r="H143">
        <f>VLOOKUP(A143,系统!D:H,5,0)</f>
        <v>0</v>
      </c>
      <c r="I143">
        <f t="shared" si="41"/>
        <v>0</v>
      </c>
      <c r="J143">
        <f>手工!M143+手工!N143+手工!S143</f>
        <v>0</v>
      </c>
      <c r="K143">
        <f>VLOOKUP(A143,系统!D:I,6,0)</f>
        <v>0</v>
      </c>
      <c r="L143">
        <f t="shared" si="42"/>
        <v>0</v>
      </c>
      <c r="M143">
        <f>手工!L143</f>
        <v>0</v>
      </c>
      <c r="N143">
        <f>VLOOKUP(A143,系统!D:J,7,0)</f>
        <v>0</v>
      </c>
      <c r="O143">
        <f t="shared" si="43"/>
        <v>0</v>
      </c>
      <c r="P143">
        <f>手工!AB143</f>
        <v>0</v>
      </c>
      <c r="Q143">
        <f>VLOOKUP(A143,系统!D:K,8,0)</f>
        <v>0</v>
      </c>
      <c r="R143">
        <f t="shared" si="44"/>
        <v>0</v>
      </c>
      <c r="S143">
        <f>手工!AC143</f>
        <v>0</v>
      </c>
      <c r="T143">
        <f>VLOOKUP(A143,系统!D:L,9,0)</f>
        <v>0</v>
      </c>
      <c r="U143">
        <f t="shared" si="45"/>
        <v>0</v>
      </c>
      <c r="W143">
        <f>手工!P143</f>
        <v>0</v>
      </c>
      <c r="X143">
        <f>VLOOKUP(A143,系统!D:N,11,0)</f>
        <v>0</v>
      </c>
      <c r="Y143">
        <f t="shared" si="46"/>
        <v>0</v>
      </c>
      <c r="AA143">
        <f>手工!Q143</f>
        <v>0</v>
      </c>
      <c r="AB143">
        <f>VLOOKUP(A143,系统!D:P,13,0)</f>
        <v>0</v>
      </c>
      <c r="AC143">
        <f t="shared" si="47"/>
        <v>0</v>
      </c>
      <c r="AD143">
        <f>手工!R143</f>
        <v>0</v>
      </c>
      <c r="AE143">
        <f>VLOOKUP(A143,系统!D:Q,14,0)</f>
        <v>0</v>
      </c>
      <c r="AF143">
        <f t="shared" si="48"/>
        <v>0</v>
      </c>
      <c r="AG143">
        <f>手工!U143</f>
        <v>100</v>
      </c>
      <c r="AH143">
        <f>VLOOKUP(A143,系统!D:R,15,0)</f>
        <v>100</v>
      </c>
      <c r="AI143">
        <f t="shared" si="49"/>
        <v>0</v>
      </c>
      <c r="AJ143">
        <f>手工!V143</f>
        <v>300</v>
      </c>
      <c r="AK143">
        <f>VLOOKUP(A143,系统!D:S,16,0)</f>
        <v>300</v>
      </c>
      <c r="AL143">
        <f t="shared" si="50"/>
        <v>0</v>
      </c>
      <c r="AM143">
        <f>手工!O143</f>
        <v>0</v>
      </c>
      <c r="AN143">
        <f>VLOOKUP(A143,系统!D:T,17,0)</f>
        <v>0</v>
      </c>
      <c r="AO143">
        <f t="shared" si="51"/>
        <v>0</v>
      </c>
      <c r="AP143">
        <f>手工!W143</f>
        <v>33</v>
      </c>
      <c r="AQ143">
        <f>VLOOKUP(A143,系统!D:U,18,0)</f>
        <v>33</v>
      </c>
      <c r="AR143">
        <f t="shared" si="52"/>
        <v>0</v>
      </c>
      <c r="AS143">
        <f>手工!T143</f>
        <v>800</v>
      </c>
      <c r="AT143">
        <f>VLOOKUP(A143,系统!D:V,19,0)</f>
        <v>800</v>
      </c>
      <c r="AU143">
        <f t="shared" si="53"/>
        <v>0</v>
      </c>
      <c r="AW143">
        <f>手工!AD143</f>
        <v>0</v>
      </c>
      <c r="AX143">
        <f>VLOOKUP(A143,系统!D:X,21,0)</f>
        <v>0</v>
      </c>
      <c r="AY143">
        <f t="shared" si="54"/>
        <v>0</v>
      </c>
      <c r="AZ143">
        <f>手工!AE143</f>
        <v>0</v>
      </c>
      <c r="BA143">
        <f>VLOOKUP(A143,系统!D:Y,22,0)</f>
        <v>0</v>
      </c>
      <c r="BB143">
        <f t="shared" si="55"/>
        <v>0</v>
      </c>
      <c r="BC143">
        <f>手工!Y143</f>
        <v>0</v>
      </c>
      <c r="BD143">
        <f>VLOOKUP(A143,系统!D:AZ,49,0)</f>
        <v>0</v>
      </c>
      <c r="BE143">
        <f t="shared" si="56"/>
        <v>0</v>
      </c>
      <c r="BF143">
        <f>手工!AA143</f>
        <v>0</v>
      </c>
      <c r="BG143">
        <f>VLOOKUP(A143,系统!D:AY,48,0)</f>
        <v>0</v>
      </c>
      <c r="BH143">
        <f t="shared" si="57"/>
        <v>0</v>
      </c>
      <c r="BI143">
        <f>手工!Z143</f>
        <v>0</v>
      </c>
      <c r="BJ143">
        <f>VLOOKUP(A143,系统!D:AX,47,0)</f>
        <v>0</v>
      </c>
      <c r="BK143">
        <f t="shared" si="58"/>
        <v>0</v>
      </c>
      <c r="BL143">
        <f>手工!AF143</f>
        <v>3069</v>
      </c>
      <c r="BM143">
        <f>VLOOKUP(A143,系统!D:Z,23,0)</f>
        <v>3069</v>
      </c>
      <c r="BN143">
        <f t="shared" si="59"/>
        <v>0</v>
      </c>
    </row>
    <row r="144" spans="1:66">
      <c r="A144" s="5">
        <v>9000267</v>
      </c>
      <c r="B144" s="2" t="s">
        <v>656</v>
      </c>
      <c r="C144" s="2" t="s">
        <v>657</v>
      </c>
      <c r="D144">
        <f>手工!K144</f>
        <v>1476</v>
      </c>
      <c r="E144">
        <f>VLOOKUP(A144,系统!D:G,4,0)</f>
        <v>1476</v>
      </c>
      <c r="F144">
        <f t="shared" si="40"/>
        <v>0</v>
      </c>
      <c r="G144">
        <f>手工!J144</f>
        <v>0</v>
      </c>
      <c r="H144">
        <f>VLOOKUP(A144,系统!D:H,5,0)</f>
        <v>0</v>
      </c>
      <c r="I144">
        <f t="shared" si="41"/>
        <v>0</v>
      </c>
      <c r="J144">
        <f>手工!M144+手工!N144+手工!S144</f>
        <v>0</v>
      </c>
      <c r="K144">
        <f>VLOOKUP(A144,系统!D:I,6,0)</f>
        <v>0</v>
      </c>
      <c r="L144">
        <f t="shared" si="42"/>
        <v>0</v>
      </c>
      <c r="M144">
        <f>手工!L144</f>
        <v>0</v>
      </c>
      <c r="N144">
        <f>VLOOKUP(A144,系统!D:J,7,0)</f>
        <v>0</v>
      </c>
      <c r="O144">
        <f t="shared" si="43"/>
        <v>0</v>
      </c>
      <c r="P144">
        <f>手工!AB144</f>
        <v>0</v>
      </c>
      <c r="Q144">
        <f>VLOOKUP(A144,系统!D:K,8,0)</f>
        <v>0</v>
      </c>
      <c r="R144">
        <f t="shared" si="44"/>
        <v>0</v>
      </c>
      <c r="S144">
        <f>手工!AC144</f>
        <v>0</v>
      </c>
      <c r="T144">
        <f>VLOOKUP(A144,系统!D:L,9,0)</f>
        <v>0</v>
      </c>
      <c r="U144">
        <f t="shared" si="45"/>
        <v>0</v>
      </c>
      <c r="W144">
        <f>手工!P144</f>
        <v>0</v>
      </c>
      <c r="X144">
        <f>VLOOKUP(A144,系统!D:N,11,0)</f>
        <v>0</v>
      </c>
      <c r="Y144">
        <f t="shared" si="46"/>
        <v>0</v>
      </c>
      <c r="AA144">
        <f>手工!Q144</f>
        <v>0</v>
      </c>
      <c r="AB144">
        <f>VLOOKUP(A144,系统!D:P,13,0)</f>
        <v>0</v>
      </c>
      <c r="AC144">
        <f t="shared" si="47"/>
        <v>0</v>
      </c>
      <c r="AD144">
        <f>手工!R144</f>
        <v>7</v>
      </c>
      <c r="AE144">
        <f>VLOOKUP(A144,系统!D:Q,14,0)</f>
        <v>7</v>
      </c>
      <c r="AF144">
        <f t="shared" si="48"/>
        <v>0</v>
      </c>
      <c r="AG144">
        <f>手工!U144</f>
        <v>100</v>
      </c>
      <c r="AH144">
        <f>VLOOKUP(A144,系统!D:R,15,0)</f>
        <v>100</v>
      </c>
      <c r="AI144">
        <f t="shared" si="49"/>
        <v>0</v>
      </c>
      <c r="AJ144">
        <f>手工!V144</f>
        <v>300</v>
      </c>
      <c r="AK144">
        <f>VLOOKUP(A144,系统!D:S,16,0)</f>
        <v>300</v>
      </c>
      <c r="AL144">
        <f t="shared" si="50"/>
        <v>0</v>
      </c>
      <c r="AM144">
        <f>手工!O144</f>
        <v>700</v>
      </c>
      <c r="AN144">
        <f>VLOOKUP(A144,系统!D:T,17,0)</f>
        <v>700</v>
      </c>
      <c r="AO144">
        <f t="shared" si="51"/>
        <v>0</v>
      </c>
      <c r="AP144">
        <f>手工!W144</f>
        <v>33</v>
      </c>
      <c r="AQ144">
        <f>VLOOKUP(A144,系统!D:U,18,0)</f>
        <v>33</v>
      </c>
      <c r="AR144">
        <f t="shared" si="52"/>
        <v>0</v>
      </c>
      <c r="AS144">
        <f>手工!T144</f>
        <v>800</v>
      </c>
      <c r="AT144">
        <f>VLOOKUP(A144,系统!D:V,19,0)</f>
        <v>800</v>
      </c>
      <c r="AU144">
        <f t="shared" si="53"/>
        <v>0</v>
      </c>
      <c r="AW144">
        <f>手工!AD144</f>
        <v>0</v>
      </c>
      <c r="AX144">
        <f>VLOOKUP(A144,系统!D:X,21,0)</f>
        <v>0</v>
      </c>
      <c r="AY144">
        <f t="shared" si="54"/>
        <v>0</v>
      </c>
      <c r="AZ144">
        <f>手工!AE144</f>
        <v>0</v>
      </c>
      <c r="BA144">
        <f>VLOOKUP(A144,系统!D:Y,22,0)</f>
        <v>0</v>
      </c>
      <c r="BB144">
        <f t="shared" si="55"/>
        <v>0</v>
      </c>
      <c r="BC144">
        <f>手工!Y144</f>
        <v>0</v>
      </c>
      <c r="BD144">
        <f>VLOOKUP(A144,系统!D:AZ,49,0)</f>
        <v>0</v>
      </c>
      <c r="BE144">
        <f t="shared" si="56"/>
        <v>0</v>
      </c>
      <c r="BF144">
        <f>手工!AA144</f>
        <v>0</v>
      </c>
      <c r="BG144">
        <f>VLOOKUP(A144,系统!D:AY,48,0)</f>
        <v>0</v>
      </c>
      <c r="BH144">
        <f t="shared" si="57"/>
        <v>0</v>
      </c>
      <c r="BI144">
        <f>手工!Z144</f>
        <v>0</v>
      </c>
      <c r="BJ144">
        <f>VLOOKUP(A144,系统!D:AX,47,0)</f>
        <v>0</v>
      </c>
      <c r="BK144">
        <f t="shared" si="58"/>
        <v>0</v>
      </c>
      <c r="BL144">
        <f>手工!AF144</f>
        <v>3416</v>
      </c>
      <c r="BM144">
        <f>VLOOKUP(A144,系统!D:Z,23,0)</f>
        <v>3416</v>
      </c>
      <c r="BN144">
        <f t="shared" si="59"/>
        <v>0</v>
      </c>
    </row>
    <row r="145" spans="1:66">
      <c r="A145" s="5">
        <v>9000268</v>
      </c>
      <c r="B145" s="2" t="s">
        <v>660</v>
      </c>
      <c r="C145" s="2" t="s">
        <v>661</v>
      </c>
      <c r="D145">
        <f>手工!K145</f>
        <v>1476</v>
      </c>
      <c r="E145">
        <f>VLOOKUP(A145,系统!D:G,4,0)</f>
        <v>1476</v>
      </c>
      <c r="F145">
        <f t="shared" si="40"/>
        <v>0</v>
      </c>
      <c r="G145">
        <f>手工!J145</f>
        <v>0</v>
      </c>
      <c r="H145">
        <f>VLOOKUP(A145,系统!D:H,5,0)</f>
        <v>0</v>
      </c>
      <c r="I145">
        <f t="shared" si="41"/>
        <v>0</v>
      </c>
      <c r="J145">
        <f>手工!M145+手工!N145+手工!S145</f>
        <v>0</v>
      </c>
      <c r="K145">
        <f>VLOOKUP(A145,系统!D:I,6,0)</f>
        <v>0</v>
      </c>
      <c r="L145">
        <f t="shared" si="42"/>
        <v>0</v>
      </c>
      <c r="M145">
        <f>手工!L145</f>
        <v>0</v>
      </c>
      <c r="N145">
        <f>VLOOKUP(A145,系统!D:J,7,0)</f>
        <v>0</v>
      </c>
      <c r="O145">
        <f t="shared" si="43"/>
        <v>0</v>
      </c>
      <c r="P145">
        <f>手工!AB145</f>
        <v>0</v>
      </c>
      <c r="Q145">
        <f>VLOOKUP(A145,系统!D:K,8,0)</f>
        <v>0</v>
      </c>
      <c r="R145">
        <f t="shared" si="44"/>
        <v>0</v>
      </c>
      <c r="S145">
        <f>手工!AC145</f>
        <v>0</v>
      </c>
      <c r="T145">
        <f>VLOOKUP(A145,系统!D:L,9,0)</f>
        <v>0</v>
      </c>
      <c r="U145">
        <f t="shared" si="45"/>
        <v>0</v>
      </c>
      <c r="W145">
        <f>手工!P145</f>
        <v>0</v>
      </c>
      <c r="X145">
        <f>VLOOKUP(A145,系统!D:N,11,0)</f>
        <v>0</v>
      </c>
      <c r="Y145">
        <f t="shared" si="46"/>
        <v>0</v>
      </c>
      <c r="AA145">
        <f>手工!Q145</f>
        <v>0</v>
      </c>
      <c r="AB145">
        <f>VLOOKUP(A145,系统!D:P,13,0)</f>
        <v>0</v>
      </c>
      <c r="AC145">
        <f t="shared" si="47"/>
        <v>0</v>
      </c>
      <c r="AD145">
        <f>手工!R145</f>
        <v>0</v>
      </c>
      <c r="AE145">
        <f>VLOOKUP(A145,系统!D:Q,14,0)</f>
        <v>0</v>
      </c>
      <c r="AF145">
        <f t="shared" si="48"/>
        <v>0</v>
      </c>
      <c r="AG145">
        <f>手工!U145</f>
        <v>100</v>
      </c>
      <c r="AH145">
        <f>VLOOKUP(A145,系统!D:R,15,0)</f>
        <v>100</v>
      </c>
      <c r="AI145">
        <f t="shared" si="49"/>
        <v>0</v>
      </c>
      <c r="AJ145">
        <f>手工!V145</f>
        <v>300</v>
      </c>
      <c r="AK145">
        <f>VLOOKUP(A145,系统!D:S,16,0)</f>
        <v>300</v>
      </c>
      <c r="AL145">
        <f t="shared" si="50"/>
        <v>0</v>
      </c>
      <c r="AM145">
        <f>手工!O145</f>
        <v>700</v>
      </c>
      <c r="AN145">
        <f>VLOOKUP(A145,系统!D:T,17,0)</f>
        <v>700</v>
      </c>
      <c r="AO145">
        <f t="shared" si="51"/>
        <v>0</v>
      </c>
      <c r="AP145">
        <f>手工!W145</f>
        <v>33</v>
      </c>
      <c r="AQ145">
        <f>VLOOKUP(A145,系统!D:U,18,0)</f>
        <v>33</v>
      </c>
      <c r="AR145">
        <f t="shared" si="52"/>
        <v>0</v>
      </c>
      <c r="AS145">
        <f>手工!T145</f>
        <v>800</v>
      </c>
      <c r="AT145">
        <f>VLOOKUP(A145,系统!D:V,19,0)</f>
        <v>800</v>
      </c>
      <c r="AU145">
        <f t="shared" si="53"/>
        <v>0</v>
      </c>
      <c r="AW145">
        <f>手工!AD145</f>
        <v>203.59</v>
      </c>
      <c r="AX145">
        <f>VLOOKUP(A145,系统!D:X,21,0)</f>
        <v>203.59</v>
      </c>
      <c r="AY145">
        <f t="shared" si="54"/>
        <v>0</v>
      </c>
      <c r="AZ145">
        <f>手工!AE145</f>
        <v>0</v>
      </c>
      <c r="BA145">
        <f>VLOOKUP(A145,系统!D:Y,22,0)</f>
        <v>0</v>
      </c>
      <c r="BB145">
        <f t="shared" si="55"/>
        <v>0</v>
      </c>
      <c r="BC145">
        <f>手工!Y145</f>
        <v>0</v>
      </c>
      <c r="BD145">
        <f>VLOOKUP(A145,系统!D:AZ,49,0)</f>
        <v>0</v>
      </c>
      <c r="BE145">
        <f t="shared" si="56"/>
        <v>0</v>
      </c>
      <c r="BF145">
        <f>手工!AA145</f>
        <v>0</v>
      </c>
      <c r="BG145">
        <f>VLOOKUP(A145,系统!D:AY,48,0)</f>
        <v>0</v>
      </c>
      <c r="BH145">
        <f t="shared" si="57"/>
        <v>0</v>
      </c>
      <c r="BI145">
        <f>手工!Z145</f>
        <v>0</v>
      </c>
      <c r="BJ145">
        <f>VLOOKUP(A145,系统!D:AX,47,0)</f>
        <v>0</v>
      </c>
      <c r="BK145">
        <f t="shared" si="58"/>
        <v>0</v>
      </c>
      <c r="BL145">
        <f>手工!AF145</f>
        <v>3612.59</v>
      </c>
      <c r="BM145">
        <f>VLOOKUP(A145,系统!D:Z,23,0)</f>
        <v>3612.59</v>
      </c>
      <c r="BN145">
        <f t="shared" si="59"/>
        <v>0</v>
      </c>
    </row>
    <row r="146" spans="1:66">
      <c r="A146" s="5">
        <v>9000269</v>
      </c>
      <c r="B146" s="2" t="s">
        <v>664</v>
      </c>
      <c r="C146" s="2" t="s">
        <v>665</v>
      </c>
      <c r="D146">
        <f>手工!K146</f>
        <v>0</v>
      </c>
      <c r="E146">
        <f>VLOOKUP(A146,系统!D:G,4,0)</f>
        <v>0</v>
      </c>
      <c r="F146">
        <f t="shared" si="40"/>
        <v>0</v>
      </c>
      <c r="G146">
        <f>手工!J146</f>
        <v>4534</v>
      </c>
      <c r="H146">
        <f>VLOOKUP(A146,系统!D:H,5,0)</f>
        <v>4534</v>
      </c>
      <c r="I146">
        <f t="shared" si="41"/>
        <v>0</v>
      </c>
      <c r="J146">
        <f>手工!M146+手工!N146+手工!S146</f>
        <v>0</v>
      </c>
      <c r="K146">
        <f>VLOOKUP(A146,系统!D:I,6,0)</f>
        <v>0</v>
      </c>
      <c r="L146">
        <f t="shared" si="42"/>
        <v>0</v>
      </c>
      <c r="M146">
        <f>手工!L146</f>
        <v>0</v>
      </c>
      <c r="N146">
        <f>VLOOKUP(A146,系统!D:J,7,0)</f>
        <v>0</v>
      </c>
      <c r="O146">
        <f t="shared" si="43"/>
        <v>0</v>
      </c>
      <c r="P146">
        <f>手工!AB146</f>
        <v>0</v>
      </c>
      <c r="Q146">
        <f>VLOOKUP(A146,系统!D:K,8,0)</f>
        <v>0</v>
      </c>
      <c r="R146">
        <f t="shared" si="44"/>
        <v>0</v>
      </c>
      <c r="S146">
        <f>手工!AC146</f>
        <v>0</v>
      </c>
      <c r="T146">
        <f>VLOOKUP(A146,系统!D:L,9,0)</f>
        <v>0</v>
      </c>
      <c r="U146">
        <f t="shared" si="45"/>
        <v>0</v>
      </c>
      <c r="W146">
        <f>手工!P146</f>
        <v>0</v>
      </c>
      <c r="X146">
        <f>VLOOKUP(A146,系统!D:N,11,0)</f>
        <v>0</v>
      </c>
      <c r="Y146">
        <f t="shared" si="46"/>
        <v>0</v>
      </c>
      <c r="AA146">
        <f>手工!Q146</f>
        <v>0</v>
      </c>
      <c r="AB146">
        <f>VLOOKUP(A146,系统!D:P,13,0)</f>
        <v>0</v>
      </c>
      <c r="AC146">
        <f t="shared" si="47"/>
        <v>0</v>
      </c>
      <c r="AD146">
        <f>手工!R146</f>
        <v>0</v>
      </c>
      <c r="AE146">
        <f>VLOOKUP(A146,系统!D:Q,14,0)</f>
        <v>0</v>
      </c>
      <c r="AF146">
        <f t="shared" si="48"/>
        <v>0</v>
      </c>
      <c r="AG146">
        <f>手工!U146</f>
        <v>800</v>
      </c>
      <c r="AH146">
        <f>VLOOKUP(A146,系统!D:R,15,0)</f>
        <v>800</v>
      </c>
      <c r="AI146">
        <f t="shared" si="49"/>
        <v>0</v>
      </c>
      <c r="AJ146">
        <f>手工!V146</f>
        <v>300</v>
      </c>
      <c r="AK146">
        <f>VLOOKUP(A146,系统!D:S,16,0)</f>
        <v>300</v>
      </c>
      <c r="AL146">
        <f t="shared" si="50"/>
        <v>0</v>
      </c>
      <c r="AM146">
        <f>手工!O146</f>
        <v>0</v>
      </c>
      <c r="AN146">
        <f>VLOOKUP(A146,系统!D:T,17,0)</f>
        <v>0</v>
      </c>
      <c r="AO146">
        <f t="shared" si="51"/>
        <v>0</v>
      </c>
      <c r="AP146">
        <f>手工!W146</f>
        <v>33</v>
      </c>
      <c r="AQ146">
        <f>VLOOKUP(A146,系统!D:U,18,0)</f>
        <v>33</v>
      </c>
      <c r="AR146">
        <f t="shared" si="52"/>
        <v>0</v>
      </c>
      <c r="AS146">
        <f>手工!T146</f>
        <v>0</v>
      </c>
      <c r="AT146">
        <f>VLOOKUP(A146,系统!D:V,19,0)</f>
        <v>0</v>
      </c>
      <c r="AU146">
        <f t="shared" si="53"/>
        <v>0</v>
      </c>
      <c r="AW146">
        <f>手工!AD146</f>
        <v>0</v>
      </c>
      <c r="AX146">
        <f>VLOOKUP(A146,系统!D:X,21,0)</f>
        <v>0</v>
      </c>
      <c r="AY146">
        <f t="shared" si="54"/>
        <v>0</v>
      </c>
      <c r="AZ146">
        <f>手工!AE146</f>
        <v>0</v>
      </c>
      <c r="BA146">
        <f>VLOOKUP(A146,系统!D:Y,22,0)</f>
        <v>0</v>
      </c>
      <c r="BB146">
        <f t="shared" si="55"/>
        <v>0</v>
      </c>
      <c r="BC146">
        <f>手工!Y146</f>
        <v>0</v>
      </c>
      <c r="BD146">
        <f>VLOOKUP(A146,系统!D:AZ,49,0)</f>
        <v>0</v>
      </c>
      <c r="BE146">
        <f t="shared" si="56"/>
        <v>0</v>
      </c>
      <c r="BF146">
        <f>手工!AA146</f>
        <v>0</v>
      </c>
      <c r="BG146">
        <f>VLOOKUP(A146,系统!D:AY,48,0)</f>
        <v>0</v>
      </c>
      <c r="BH146">
        <f t="shared" si="57"/>
        <v>0</v>
      </c>
      <c r="BI146">
        <f>手工!Z146</f>
        <v>0</v>
      </c>
      <c r="BJ146">
        <f>VLOOKUP(A146,系统!D:AX,47,0)</f>
        <v>0</v>
      </c>
      <c r="BK146">
        <f t="shared" si="58"/>
        <v>0</v>
      </c>
      <c r="BL146">
        <f>手工!AF146</f>
        <v>5667</v>
      </c>
      <c r="BM146">
        <f>VLOOKUP(A146,系统!D:Z,23,0)</f>
        <v>5667</v>
      </c>
      <c r="BN146">
        <f t="shared" si="59"/>
        <v>0</v>
      </c>
    </row>
    <row r="147" spans="1:66">
      <c r="A147" s="5">
        <v>9000270</v>
      </c>
      <c r="B147" s="2" t="s">
        <v>668</v>
      </c>
      <c r="C147" s="2" t="s">
        <v>669</v>
      </c>
      <c r="D147">
        <f>手工!K147</f>
        <v>2124</v>
      </c>
      <c r="E147">
        <f>VLOOKUP(A147,系统!D:G,4,0)</f>
        <v>2124</v>
      </c>
      <c r="F147">
        <f t="shared" si="40"/>
        <v>0</v>
      </c>
      <c r="G147">
        <f>手工!J147</f>
        <v>0</v>
      </c>
      <c r="H147">
        <f>VLOOKUP(A147,系统!D:H,5,0)</f>
        <v>0</v>
      </c>
      <c r="I147">
        <f t="shared" si="41"/>
        <v>0</v>
      </c>
      <c r="J147">
        <f>手工!M147+手工!N147+手工!S147</f>
        <v>12</v>
      </c>
      <c r="K147">
        <f>VLOOKUP(A147,系统!D:I,6,0)</f>
        <v>12</v>
      </c>
      <c r="L147">
        <f t="shared" si="42"/>
        <v>0</v>
      </c>
      <c r="M147">
        <f>手工!L147</f>
        <v>0</v>
      </c>
      <c r="N147">
        <f>VLOOKUP(A147,系统!D:J,7,0)</f>
        <v>0</v>
      </c>
      <c r="O147">
        <f t="shared" si="43"/>
        <v>0</v>
      </c>
      <c r="P147">
        <f>手工!AB147</f>
        <v>0</v>
      </c>
      <c r="Q147">
        <f>VLOOKUP(A147,系统!D:K,8,0)</f>
        <v>0</v>
      </c>
      <c r="R147">
        <f t="shared" si="44"/>
        <v>0</v>
      </c>
      <c r="S147">
        <f>手工!AC147</f>
        <v>0</v>
      </c>
      <c r="T147">
        <f>VLOOKUP(A147,系统!D:L,9,0)</f>
        <v>0</v>
      </c>
      <c r="U147">
        <f t="shared" si="45"/>
        <v>0</v>
      </c>
      <c r="W147">
        <f>手工!P147</f>
        <v>0</v>
      </c>
      <c r="X147">
        <f>VLOOKUP(A147,系统!D:N,11,0)</f>
        <v>0</v>
      </c>
      <c r="Y147">
        <f t="shared" si="46"/>
        <v>0</v>
      </c>
      <c r="AA147">
        <f>手工!Q147</f>
        <v>0</v>
      </c>
      <c r="AB147">
        <f>VLOOKUP(A147,系统!D:P,13,0)</f>
        <v>0</v>
      </c>
      <c r="AC147">
        <f t="shared" si="47"/>
        <v>0</v>
      </c>
      <c r="AD147">
        <f>手工!R147</f>
        <v>0</v>
      </c>
      <c r="AE147">
        <f>VLOOKUP(A147,系统!D:Q,14,0)</f>
        <v>0</v>
      </c>
      <c r="AF147">
        <f t="shared" si="48"/>
        <v>0</v>
      </c>
      <c r="AG147">
        <f>手工!U147</f>
        <v>100</v>
      </c>
      <c r="AH147">
        <f>VLOOKUP(A147,系统!D:R,15,0)</f>
        <v>100</v>
      </c>
      <c r="AI147">
        <f t="shared" si="49"/>
        <v>0</v>
      </c>
      <c r="AJ147">
        <f>手工!V147</f>
        <v>300</v>
      </c>
      <c r="AK147">
        <f>VLOOKUP(A147,系统!D:S,16,0)</f>
        <v>300</v>
      </c>
      <c r="AL147">
        <f t="shared" si="50"/>
        <v>0</v>
      </c>
      <c r="AM147">
        <f>手工!O147</f>
        <v>0</v>
      </c>
      <c r="AN147">
        <f>VLOOKUP(A147,系统!D:T,17,0)</f>
        <v>0</v>
      </c>
      <c r="AO147">
        <f t="shared" si="51"/>
        <v>0</v>
      </c>
      <c r="AP147">
        <f>手工!W147</f>
        <v>33</v>
      </c>
      <c r="AQ147">
        <f>VLOOKUP(A147,系统!D:U,18,0)</f>
        <v>33</v>
      </c>
      <c r="AR147">
        <f t="shared" si="52"/>
        <v>0</v>
      </c>
      <c r="AS147">
        <f>手工!T147</f>
        <v>800</v>
      </c>
      <c r="AT147">
        <f>VLOOKUP(A147,系统!D:V,19,0)</f>
        <v>800</v>
      </c>
      <c r="AU147">
        <f t="shared" si="53"/>
        <v>0</v>
      </c>
      <c r="AW147">
        <f>手工!AD147</f>
        <v>80</v>
      </c>
      <c r="AX147">
        <f>VLOOKUP(A147,系统!D:X,21,0)</f>
        <v>80</v>
      </c>
      <c r="AY147">
        <f t="shared" si="54"/>
        <v>0</v>
      </c>
      <c r="AZ147">
        <f>手工!AE147</f>
        <v>0</v>
      </c>
      <c r="BA147">
        <f>VLOOKUP(A147,系统!D:Y,22,0)</f>
        <v>0</v>
      </c>
      <c r="BB147">
        <f t="shared" si="55"/>
        <v>0</v>
      </c>
      <c r="BC147">
        <f>手工!Y147</f>
        <v>0</v>
      </c>
      <c r="BD147">
        <f>VLOOKUP(A147,系统!D:AZ,49,0)</f>
        <v>0</v>
      </c>
      <c r="BE147">
        <f t="shared" si="56"/>
        <v>0</v>
      </c>
      <c r="BF147">
        <f>手工!AA147</f>
        <v>0</v>
      </c>
      <c r="BG147">
        <f>VLOOKUP(A147,系统!D:AY,48,0)</f>
        <v>0</v>
      </c>
      <c r="BH147">
        <f t="shared" si="57"/>
        <v>0</v>
      </c>
      <c r="BI147">
        <f>手工!Z147</f>
        <v>0</v>
      </c>
      <c r="BJ147">
        <f>VLOOKUP(A147,系统!D:AX,47,0)</f>
        <v>0</v>
      </c>
      <c r="BK147">
        <f t="shared" si="58"/>
        <v>0</v>
      </c>
      <c r="BL147">
        <f>手工!AF147</f>
        <v>3449</v>
      </c>
      <c r="BM147">
        <f>VLOOKUP(A147,系统!D:Z,23,0)</f>
        <v>3449</v>
      </c>
      <c r="BN147">
        <f t="shared" si="59"/>
        <v>0</v>
      </c>
    </row>
    <row r="148" spans="1:66">
      <c r="A148" s="5">
        <v>9000271</v>
      </c>
      <c r="B148" s="2" t="s">
        <v>672</v>
      </c>
      <c r="C148" s="2" t="s">
        <v>673</v>
      </c>
      <c r="D148">
        <f>手工!K148</f>
        <v>2412</v>
      </c>
      <c r="E148">
        <f>VLOOKUP(A148,系统!D:G,4,0)</f>
        <v>2412</v>
      </c>
      <c r="F148">
        <f t="shared" si="40"/>
        <v>0</v>
      </c>
      <c r="G148">
        <f>手工!J148</f>
        <v>0</v>
      </c>
      <c r="H148">
        <f>VLOOKUP(A148,系统!D:H,5,0)</f>
        <v>0</v>
      </c>
      <c r="I148">
        <f t="shared" si="41"/>
        <v>0</v>
      </c>
      <c r="J148">
        <f>手工!M148+手工!N148+手工!S148</f>
        <v>189.44</v>
      </c>
      <c r="K148">
        <f>VLOOKUP(A148,系统!D:I,6,0)</f>
        <v>189.44</v>
      </c>
      <c r="L148">
        <f t="shared" si="42"/>
        <v>0</v>
      </c>
      <c r="M148">
        <f>手工!L148</f>
        <v>0</v>
      </c>
      <c r="N148">
        <f>VLOOKUP(A148,系统!D:J,7,0)</f>
        <v>0</v>
      </c>
      <c r="O148">
        <f t="shared" si="43"/>
        <v>0</v>
      </c>
      <c r="P148">
        <f>手工!AB148</f>
        <v>20</v>
      </c>
      <c r="Q148">
        <f>VLOOKUP(A148,系统!D:K,8,0)</f>
        <v>20</v>
      </c>
      <c r="R148">
        <f t="shared" si="44"/>
        <v>0</v>
      </c>
      <c r="S148">
        <f>手工!AC148</f>
        <v>0</v>
      </c>
      <c r="T148">
        <f>VLOOKUP(A148,系统!D:L,9,0)</f>
        <v>0</v>
      </c>
      <c r="U148">
        <f t="shared" si="45"/>
        <v>0</v>
      </c>
      <c r="W148">
        <f>手工!P148</f>
        <v>0</v>
      </c>
      <c r="X148">
        <f>VLOOKUP(A148,系统!D:N,11,0)</f>
        <v>0</v>
      </c>
      <c r="Y148">
        <f t="shared" si="46"/>
        <v>0</v>
      </c>
      <c r="AA148">
        <f>手工!Q148</f>
        <v>0</v>
      </c>
      <c r="AB148">
        <f>VLOOKUP(A148,系统!D:P,13,0)</f>
        <v>0</v>
      </c>
      <c r="AC148">
        <f t="shared" si="47"/>
        <v>0</v>
      </c>
      <c r="AD148">
        <f>手工!R148</f>
        <v>0</v>
      </c>
      <c r="AE148">
        <f>VLOOKUP(A148,系统!D:Q,14,0)</f>
        <v>0</v>
      </c>
      <c r="AF148">
        <f t="shared" si="48"/>
        <v>0</v>
      </c>
      <c r="AG148">
        <f>手工!U148</f>
        <v>300</v>
      </c>
      <c r="AH148">
        <f>VLOOKUP(A148,系统!D:R,15,0)</f>
        <v>300</v>
      </c>
      <c r="AI148">
        <f t="shared" si="49"/>
        <v>0</v>
      </c>
      <c r="AJ148">
        <f>手工!V148</f>
        <v>300</v>
      </c>
      <c r="AK148">
        <f>VLOOKUP(A148,系统!D:S,16,0)</f>
        <v>300</v>
      </c>
      <c r="AL148">
        <f t="shared" si="50"/>
        <v>0</v>
      </c>
      <c r="AM148">
        <f>手工!O148</f>
        <v>0</v>
      </c>
      <c r="AN148">
        <f>VLOOKUP(A148,系统!D:T,17,0)</f>
        <v>0</v>
      </c>
      <c r="AO148">
        <f t="shared" si="51"/>
        <v>0</v>
      </c>
      <c r="AP148">
        <f>手工!W148</f>
        <v>33</v>
      </c>
      <c r="AQ148">
        <f>VLOOKUP(A148,系统!D:U,18,0)</f>
        <v>33</v>
      </c>
      <c r="AR148">
        <f t="shared" si="52"/>
        <v>0</v>
      </c>
      <c r="AS148">
        <f>手工!T148</f>
        <v>800</v>
      </c>
      <c r="AT148">
        <f>VLOOKUP(A148,系统!D:V,19,0)</f>
        <v>800</v>
      </c>
      <c r="AU148">
        <f t="shared" si="53"/>
        <v>0</v>
      </c>
      <c r="AW148">
        <f>手工!AD148</f>
        <v>50</v>
      </c>
      <c r="AX148">
        <f>VLOOKUP(A148,系统!D:X,21,0)</f>
        <v>50</v>
      </c>
      <c r="AY148">
        <f t="shared" si="54"/>
        <v>0</v>
      </c>
      <c r="AZ148">
        <f>手工!AE148</f>
        <v>0</v>
      </c>
      <c r="BA148">
        <f>VLOOKUP(A148,系统!D:Y,22,0)</f>
        <v>0</v>
      </c>
      <c r="BB148">
        <f t="shared" si="55"/>
        <v>0</v>
      </c>
      <c r="BC148">
        <f>手工!Y148</f>
        <v>0</v>
      </c>
      <c r="BD148">
        <f>VLOOKUP(A148,系统!D:AZ,49,0)</f>
        <v>0</v>
      </c>
      <c r="BE148">
        <f t="shared" si="56"/>
        <v>0</v>
      </c>
      <c r="BF148">
        <f>手工!AA148</f>
        <v>0</v>
      </c>
      <c r="BG148">
        <f>VLOOKUP(A148,系统!D:AY,48,0)</f>
        <v>0</v>
      </c>
      <c r="BH148">
        <f t="shared" si="57"/>
        <v>0</v>
      </c>
      <c r="BI148">
        <f>手工!Z148</f>
        <v>0</v>
      </c>
      <c r="BJ148">
        <f>VLOOKUP(A148,系统!D:AX,47,0)</f>
        <v>0</v>
      </c>
      <c r="BK148">
        <f t="shared" si="58"/>
        <v>0</v>
      </c>
      <c r="BL148">
        <f>手工!AF148</f>
        <v>4104.44</v>
      </c>
      <c r="BM148">
        <f>VLOOKUP(A148,系统!D:Z,23,0)</f>
        <v>4104.44</v>
      </c>
      <c r="BN148">
        <f t="shared" si="59"/>
        <v>0</v>
      </c>
    </row>
    <row r="149" spans="1:66">
      <c r="A149" s="5">
        <v>9000274</v>
      </c>
      <c r="B149" s="2" t="s">
        <v>676</v>
      </c>
      <c r="C149" s="2" t="s">
        <v>677</v>
      </c>
      <c r="D149">
        <f>手工!K149</f>
        <v>2196</v>
      </c>
      <c r="E149">
        <f>VLOOKUP(A149,系统!D:G,4,0)</f>
        <v>2196</v>
      </c>
      <c r="F149">
        <f t="shared" si="40"/>
        <v>0</v>
      </c>
      <c r="G149">
        <f>手工!J149</f>
        <v>0</v>
      </c>
      <c r="H149">
        <f>VLOOKUP(A149,系统!D:H,5,0)</f>
        <v>0</v>
      </c>
      <c r="I149">
        <f t="shared" si="41"/>
        <v>0</v>
      </c>
      <c r="J149">
        <f>手工!M149+手工!N149+手工!S149</f>
        <v>0</v>
      </c>
      <c r="K149">
        <f>VLOOKUP(A149,系统!D:I,6,0)</f>
        <v>0</v>
      </c>
      <c r="L149">
        <f t="shared" si="42"/>
        <v>0</v>
      </c>
      <c r="M149">
        <f>手工!L149</f>
        <v>0</v>
      </c>
      <c r="N149">
        <f>VLOOKUP(A149,系统!D:J,7,0)</f>
        <v>0</v>
      </c>
      <c r="O149">
        <f t="shared" si="43"/>
        <v>0</v>
      </c>
      <c r="P149">
        <f>手工!AB149</f>
        <v>0</v>
      </c>
      <c r="Q149">
        <f>VLOOKUP(A149,系统!D:K,8,0)</f>
        <v>0</v>
      </c>
      <c r="R149">
        <f t="shared" si="44"/>
        <v>0</v>
      </c>
      <c r="S149">
        <f>手工!AC149</f>
        <v>0</v>
      </c>
      <c r="T149">
        <f>VLOOKUP(A149,系统!D:L,9,0)</f>
        <v>0</v>
      </c>
      <c r="U149">
        <f t="shared" si="45"/>
        <v>0</v>
      </c>
      <c r="W149">
        <f>手工!P149</f>
        <v>0</v>
      </c>
      <c r="X149">
        <f>VLOOKUP(A149,系统!D:N,11,0)</f>
        <v>0</v>
      </c>
      <c r="Y149">
        <f t="shared" si="46"/>
        <v>0</v>
      </c>
      <c r="AA149">
        <f>手工!Q149</f>
        <v>0</v>
      </c>
      <c r="AB149">
        <f>VLOOKUP(A149,系统!D:P,13,0)</f>
        <v>0</v>
      </c>
      <c r="AC149">
        <f t="shared" si="47"/>
        <v>0</v>
      </c>
      <c r="AD149">
        <f>手工!R149</f>
        <v>0</v>
      </c>
      <c r="AE149">
        <f>VLOOKUP(A149,系统!D:Q,14,0)</f>
        <v>0</v>
      </c>
      <c r="AF149">
        <f t="shared" si="48"/>
        <v>0</v>
      </c>
      <c r="AG149">
        <f>手工!U149</f>
        <v>100</v>
      </c>
      <c r="AH149">
        <f>VLOOKUP(A149,系统!D:R,15,0)</f>
        <v>100</v>
      </c>
      <c r="AI149">
        <f t="shared" si="49"/>
        <v>0</v>
      </c>
      <c r="AJ149">
        <f>手工!V149</f>
        <v>300</v>
      </c>
      <c r="AK149">
        <f>VLOOKUP(A149,系统!D:S,16,0)</f>
        <v>300</v>
      </c>
      <c r="AL149">
        <f t="shared" si="50"/>
        <v>0</v>
      </c>
      <c r="AM149">
        <f>手工!O149</f>
        <v>0</v>
      </c>
      <c r="AN149">
        <f>VLOOKUP(A149,系统!D:T,17,0)</f>
        <v>0</v>
      </c>
      <c r="AO149">
        <f t="shared" si="51"/>
        <v>0</v>
      </c>
      <c r="AP149">
        <f>手工!W149</f>
        <v>33</v>
      </c>
      <c r="AQ149">
        <f>VLOOKUP(A149,系统!D:U,18,0)</f>
        <v>33</v>
      </c>
      <c r="AR149">
        <f t="shared" si="52"/>
        <v>0</v>
      </c>
      <c r="AS149">
        <f>手工!T149</f>
        <v>800</v>
      </c>
      <c r="AT149">
        <f>VLOOKUP(A149,系统!D:V,19,0)</f>
        <v>800</v>
      </c>
      <c r="AU149">
        <f t="shared" si="53"/>
        <v>0</v>
      </c>
      <c r="AW149">
        <f>手工!AD149</f>
        <v>827.72</v>
      </c>
      <c r="AX149">
        <f>VLOOKUP(A149,系统!D:X,21,0)</f>
        <v>827.72</v>
      </c>
      <c r="AY149">
        <f t="shared" si="54"/>
        <v>0</v>
      </c>
      <c r="AZ149">
        <f>手工!AE149</f>
        <v>0</v>
      </c>
      <c r="BA149">
        <f>VLOOKUP(A149,系统!D:Y,22,0)</f>
        <v>0</v>
      </c>
      <c r="BB149">
        <f t="shared" si="55"/>
        <v>0</v>
      </c>
      <c r="BC149">
        <f>手工!Y149</f>
        <v>0</v>
      </c>
      <c r="BD149">
        <f>VLOOKUP(A149,系统!D:AZ,49,0)</f>
        <v>0</v>
      </c>
      <c r="BE149">
        <f t="shared" si="56"/>
        <v>0</v>
      </c>
      <c r="BF149">
        <f>手工!AA149</f>
        <v>0</v>
      </c>
      <c r="BG149">
        <f>VLOOKUP(A149,系统!D:AY,48,0)</f>
        <v>0</v>
      </c>
      <c r="BH149">
        <f t="shared" si="57"/>
        <v>0</v>
      </c>
      <c r="BI149">
        <f>手工!Z149</f>
        <v>0</v>
      </c>
      <c r="BJ149">
        <f>VLOOKUP(A149,系统!D:AX,47,0)</f>
        <v>0</v>
      </c>
      <c r="BK149">
        <f t="shared" si="58"/>
        <v>0</v>
      </c>
      <c r="BL149">
        <f>手工!AF149</f>
        <v>4256.72</v>
      </c>
      <c r="BM149">
        <f>VLOOKUP(A149,系统!D:Z,23,0)</f>
        <v>4256.72</v>
      </c>
      <c r="BN149">
        <f t="shared" si="59"/>
        <v>0</v>
      </c>
    </row>
    <row r="150" spans="1:66">
      <c r="A150" s="5">
        <v>9000281</v>
      </c>
      <c r="B150" s="2" t="s">
        <v>680</v>
      </c>
      <c r="C150" s="2" t="s">
        <v>681</v>
      </c>
      <c r="D150">
        <f>手工!K150</f>
        <v>1836</v>
      </c>
      <c r="E150">
        <f>VLOOKUP(A150,系统!D:G,4,0)</f>
        <v>1836</v>
      </c>
      <c r="F150">
        <f t="shared" si="40"/>
        <v>0</v>
      </c>
      <c r="G150">
        <f>手工!J150</f>
        <v>0</v>
      </c>
      <c r="H150">
        <f>VLOOKUP(A150,系统!D:H,5,0)</f>
        <v>0</v>
      </c>
      <c r="I150">
        <f t="shared" si="41"/>
        <v>0</v>
      </c>
      <c r="J150">
        <f>手工!M150+手工!N150+手工!S150</f>
        <v>0</v>
      </c>
      <c r="K150">
        <f>VLOOKUP(A150,系统!D:I,6,0)</f>
        <v>0</v>
      </c>
      <c r="L150">
        <f t="shared" si="42"/>
        <v>0</v>
      </c>
      <c r="M150">
        <f>手工!L150</f>
        <v>0</v>
      </c>
      <c r="N150">
        <f>VLOOKUP(A150,系统!D:J,7,0)</f>
        <v>0</v>
      </c>
      <c r="O150">
        <f t="shared" si="43"/>
        <v>0</v>
      </c>
      <c r="P150">
        <f>手工!AB150</f>
        <v>0</v>
      </c>
      <c r="Q150">
        <f>VLOOKUP(A150,系统!D:K,8,0)</f>
        <v>0</v>
      </c>
      <c r="R150">
        <f t="shared" si="44"/>
        <v>0</v>
      </c>
      <c r="S150">
        <f>手工!AC150</f>
        <v>0</v>
      </c>
      <c r="T150">
        <f>VLOOKUP(A150,系统!D:L,9,0)</f>
        <v>0</v>
      </c>
      <c r="U150">
        <f t="shared" si="45"/>
        <v>0</v>
      </c>
      <c r="W150">
        <f>手工!P150</f>
        <v>0</v>
      </c>
      <c r="X150">
        <f>VLOOKUP(A150,系统!D:N,11,0)</f>
        <v>0</v>
      </c>
      <c r="Y150">
        <f t="shared" si="46"/>
        <v>0</v>
      </c>
      <c r="AA150">
        <f>手工!Q150</f>
        <v>0</v>
      </c>
      <c r="AB150">
        <f>VLOOKUP(A150,系统!D:P,13,0)</f>
        <v>0</v>
      </c>
      <c r="AC150">
        <f t="shared" si="47"/>
        <v>0</v>
      </c>
      <c r="AD150">
        <f>手工!R150</f>
        <v>0</v>
      </c>
      <c r="AE150">
        <f>VLOOKUP(A150,系统!D:Q,14,0)</f>
        <v>0</v>
      </c>
      <c r="AF150">
        <f t="shared" si="48"/>
        <v>0</v>
      </c>
      <c r="AG150">
        <f>手工!U150</f>
        <v>100</v>
      </c>
      <c r="AH150">
        <f>VLOOKUP(A150,系统!D:R,15,0)</f>
        <v>100</v>
      </c>
      <c r="AI150">
        <f t="shared" si="49"/>
        <v>0</v>
      </c>
      <c r="AJ150">
        <f>手工!V150</f>
        <v>300</v>
      </c>
      <c r="AK150">
        <f>VLOOKUP(A150,系统!D:S,16,0)</f>
        <v>300</v>
      </c>
      <c r="AL150">
        <f t="shared" si="50"/>
        <v>0</v>
      </c>
      <c r="AM150">
        <f>手工!O150</f>
        <v>0</v>
      </c>
      <c r="AN150">
        <f>VLOOKUP(A150,系统!D:T,17,0)</f>
        <v>0</v>
      </c>
      <c r="AO150">
        <f t="shared" si="51"/>
        <v>0</v>
      </c>
      <c r="AP150">
        <f>手工!W150</f>
        <v>33</v>
      </c>
      <c r="AQ150">
        <f>VLOOKUP(A150,系统!D:U,18,0)</f>
        <v>33</v>
      </c>
      <c r="AR150">
        <f t="shared" si="52"/>
        <v>0</v>
      </c>
      <c r="AS150">
        <f>手工!T150</f>
        <v>800</v>
      </c>
      <c r="AT150">
        <f>VLOOKUP(A150,系统!D:V,19,0)</f>
        <v>800</v>
      </c>
      <c r="AU150">
        <f t="shared" si="53"/>
        <v>0</v>
      </c>
      <c r="AW150">
        <f>手工!AD150</f>
        <v>10</v>
      </c>
      <c r="AX150">
        <f>VLOOKUP(A150,系统!D:X,21,0)</f>
        <v>10</v>
      </c>
      <c r="AY150">
        <f t="shared" si="54"/>
        <v>0</v>
      </c>
      <c r="AZ150">
        <f>手工!AE150</f>
        <v>0</v>
      </c>
      <c r="BA150">
        <f>VLOOKUP(A150,系统!D:Y,22,0)</f>
        <v>0</v>
      </c>
      <c r="BB150">
        <f t="shared" si="55"/>
        <v>0</v>
      </c>
      <c r="BC150">
        <f>手工!Y150</f>
        <v>0</v>
      </c>
      <c r="BD150">
        <f>VLOOKUP(A150,系统!D:AZ,49,0)</f>
        <v>0</v>
      </c>
      <c r="BE150">
        <f t="shared" si="56"/>
        <v>0</v>
      </c>
      <c r="BF150">
        <f>手工!AA150</f>
        <v>0</v>
      </c>
      <c r="BG150">
        <f>VLOOKUP(A150,系统!D:AY,48,0)</f>
        <v>0</v>
      </c>
      <c r="BH150">
        <f t="shared" si="57"/>
        <v>0</v>
      </c>
      <c r="BI150">
        <f>手工!Z150</f>
        <v>0</v>
      </c>
      <c r="BJ150">
        <f>VLOOKUP(A150,系统!D:AX,47,0)</f>
        <v>0</v>
      </c>
      <c r="BK150">
        <f t="shared" si="58"/>
        <v>0</v>
      </c>
      <c r="BL150">
        <f>手工!AF150</f>
        <v>3079</v>
      </c>
      <c r="BM150">
        <f>VLOOKUP(A150,系统!D:Z,23,0)</f>
        <v>3079</v>
      </c>
      <c r="BN150">
        <f t="shared" si="59"/>
        <v>0</v>
      </c>
    </row>
    <row r="151" spans="1:66">
      <c r="A151" s="5">
        <v>9000282</v>
      </c>
      <c r="B151" s="2" t="s">
        <v>684</v>
      </c>
      <c r="C151" s="2" t="s">
        <v>685</v>
      </c>
      <c r="D151">
        <f>手工!K151</f>
        <v>2484</v>
      </c>
      <c r="E151">
        <f>VLOOKUP(A151,系统!D:G,4,0)</f>
        <v>2484</v>
      </c>
      <c r="F151">
        <f t="shared" si="40"/>
        <v>0</v>
      </c>
      <c r="G151">
        <f>手工!J151</f>
        <v>0</v>
      </c>
      <c r="H151">
        <f>VLOOKUP(A151,系统!D:H,5,0)</f>
        <v>0</v>
      </c>
      <c r="I151">
        <f t="shared" si="41"/>
        <v>0</v>
      </c>
      <c r="J151">
        <f>手工!M151+手工!N151+手工!S151</f>
        <v>12</v>
      </c>
      <c r="K151">
        <f>VLOOKUP(A151,系统!D:I,6,0)</f>
        <v>12</v>
      </c>
      <c r="L151">
        <f t="shared" si="42"/>
        <v>0</v>
      </c>
      <c r="M151">
        <f>手工!L151</f>
        <v>0</v>
      </c>
      <c r="N151">
        <f>VLOOKUP(A151,系统!D:J,7,0)</f>
        <v>0</v>
      </c>
      <c r="O151">
        <f t="shared" si="43"/>
        <v>0</v>
      </c>
      <c r="P151">
        <f>手工!AB151</f>
        <v>0</v>
      </c>
      <c r="Q151">
        <f>VLOOKUP(A151,系统!D:K,8,0)</f>
        <v>0</v>
      </c>
      <c r="R151">
        <f t="shared" si="44"/>
        <v>0</v>
      </c>
      <c r="S151">
        <f>手工!AC151</f>
        <v>0</v>
      </c>
      <c r="T151">
        <f>VLOOKUP(A151,系统!D:L,9,0)</f>
        <v>0</v>
      </c>
      <c r="U151">
        <f t="shared" si="45"/>
        <v>0</v>
      </c>
      <c r="W151">
        <f>手工!P151</f>
        <v>0</v>
      </c>
      <c r="X151">
        <f>VLOOKUP(A151,系统!D:N,11,0)</f>
        <v>0</v>
      </c>
      <c r="Y151">
        <f t="shared" si="46"/>
        <v>0</v>
      </c>
      <c r="AA151">
        <f>手工!Q151</f>
        <v>0</v>
      </c>
      <c r="AB151">
        <f>VLOOKUP(A151,系统!D:P,13,0)</f>
        <v>0</v>
      </c>
      <c r="AC151">
        <f t="shared" si="47"/>
        <v>0</v>
      </c>
      <c r="AD151">
        <f>手工!R151</f>
        <v>0</v>
      </c>
      <c r="AE151">
        <f>VLOOKUP(A151,系统!D:Q,14,0)</f>
        <v>0</v>
      </c>
      <c r="AF151">
        <f t="shared" si="48"/>
        <v>0</v>
      </c>
      <c r="AG151">
        <f>手工!U151</f>
        <v>300</v>
      </c>
      <c r="AH151">
        <f>VLOOKUP(A151,系统!D:R,15,0)</f>
        <v>300</v>
      </c>
      <c r="AI151">
        <f t="shared" si="49"/>
        <v>0</v>
      </c>
      <c r="AJ151">
        <f>手工!V151</f>
        <v>300</v>
      </c>
      <c r="AK151">
        <f>VLOOKUP(A151,系统!D:S,16,0)</f>
        <v>300</v>
      </c>
      <c r="AL151">
        <f t="shared" si="50"/>
        <v>0</v>
      </c>
      <c r="AM151">
        <f>手工!O151</f>
        <v>0</v>
      </c>
      <c r="AN151">
        <f>VLOOKUP(A151,系统!D:T,17,0)</f>
        <v>0</v>
      </c>
      <c r="AO151">
        <f t="shared" si="51"/>
        <v>0</v>
      </c>
      <c r="AP151">
        <f>手工!W151</f>
        <v>33</v>
      </c>
      <c r="AQ151">
        <f>VLOOKUP(A151,系统!D:U,18,0)</f>
        <v>33</v>
      </c>
      <c r="AR151">
        <f t="shared" si="52"/>
        <v>0</v>
      </c>
      <c r="AS151">
        <f>手工!T151</f>
        <v>800</v>
      </c>
      <c r="AT151">
        <f>VLOOKUP(A151,系统!D:V,19,0)</f>
        <v>800</v>
      </c>
      <c r="AU151">
        <f t="shared" si="53"/>
        <v>0</v>
      </c>
      <c r="AW151">
        <f>手工!AD151</f>
        <v>80</v>
      </c>
      <c r="AX151">
        <f>VLOOKUP(A151,系统!D:X,21,0)</f>
        <v>80</v>
      </c>
      <c r="AY151">
        <f t="shared" si="54"/>
        <v>0</v>
      </c>
      <c r="AZ151">
        <f>手工!AE151</f>
        <v>0</v>
      </c>
      <c r="BA151">
        <f>VLOOKUP(A151,系统!D:Y,22,0)</f>
        <v>0</v>
      </c>
      <c r="BB151">
        <f t="shared" si="55"/>
        <v>0</v>
      </c>
      <c r="BC151">
        <f>手工!Y151</f>
        <v>0</v>
      </c>
      <c r="BD151">
        <f>VLOOKUP(A151,系统!D:AZ,49,0)</f>
        <v>0</v>
      </c>
      <c r="BE151">
        <f t="shared" si="56"/>
        <v>0</v>
      </c>
      <c r="BF151">
        <f>手工!AA151</f>
        <v>0</v>
      </c>
      <c r="BG151">
        <f>VLOOKUP(A151,系统!D:AY,48,0)</f>
        <v>0</v>
      </c>
      <c r="BH151">
        <f t="shared" si="57"/>
        <v>0</v>
      </c>
      <c r="BI151">
        <f>手工!Z151</f>
        <v>0</v>
      </c>
      <c r="BJ151">
        <f>VLOOKUP(A151,系统!D:AX,47,0)</f>
        <v>0</v>
      </c>
      <c r="BK151">
        <f t="shared" si="58"/>
        <v>0</v>
      </c>
      <c r="BL151">
        <f>手工!AF151</f>
        <v>4009</v>
      </c>
      <c r="BM151">
        <f>VLOOKUP(A151,系统!D:Z,23,0)</f>
        <v>4009</v>
      </c>
      <c r="BN151">
        <f t="shared" si="59"/>
        <v>0</v>
      </c>
    </row>
    <row r="152" spans="1:66">
      <c r="A152" s="5">
        <v>9000284</v>
      </c>
      <c r="B152" s="2" t="s">
        <v>688</v>
      </c>
      <c r="C152" s="2" t="s">
        <v>689</v>
      </c>
      <c r="D152">
        <f>手工!K152</f>
        <v>2340</v>
      </c>
      <c r="E152">
        <f>VLOOKUP(A152,系统!D:G,4,0)</f>
        <v>2340</v>
      </c>
      <c r="F152">
        <f t="shared" si="40"/>
        <v>0</v>
      </c>
      <c r="G152">
        <f>手工!J152</f>
        <v>0</v>
      </c>
      <c r="H152">
        <f>VLOOKUP(A152,系统!D:H,5,0)</f>
        <v>0</v>
      </c>
      <c r="I152">
        <f t="shared" si="41"/>
        <v>0</v>
      </c>
      <c r="J152">
        <f>手工!M152+手工!N152+手工!S152</f>
        <v>340.44</v>
      </c>
      <c r="K152">
        <f>VLOOKUP(A152,系统!D:I,6,0)</f>
        <v>340.44</v>
      </c>
      <c r="L152">
        <f t="shared" si="42"/>
        <v>0</v>
      </c>
      <c r="M152">
        <f>手工!L152</f>
        <v>0</v>
      </c>
      <c r="N152">
        <f>VLOOKUP(A152,系统!D:J,7,0)</f>
        <v>0</v>
      </c>
      <c r="O152">
        <f t="shared" si="43"/>
        <v>0</v>
      </c>
      <c r="P152">
        <f>手工!AB152</f>
        <v>0</v>
      </c>
      <c r="Q152">
        <f>VLOOKUP(A152,系统!D:K,8,0)</f>
        <v>0</v>
      </c>
      <c r="R152">
        <f t="shared" si="44"/>
        <v>0</v>
      </c>
      <c r="S152">
        <f>手工!AC152</f>
        <v>0</v>
      </c>
      <c r="T152">
        <f>VLOOKUP(A152,系统!D:L,9,0)</f>
        <v>0</v>
      </c>
      <c r="U152">
        <f t="shared" si="45"/>
        <v>0</v>
      </c>
      <c r="W152">
        <f>手工!P152</f>
        <v>0</v>
      </c>
      <c r="X152">
        <f>VLOOKUP(A152,系统!D:N,11,0)</f>
        <v>0</v>
      </c>
      <c r="Y152">
        <f t="shared" si="46"/>
        <v>0</v>
      </c>
      <c r="AA152">
        <f>手工!Q152</f>
        <v>0</v>
      </c>
      <c r="AB152">
        <f>VLOOKUP(A152,系统!D:P,13,0)</f>
        <v>0</v>
      </c>
      <c r="AC152">
        <f t="shared" si="47"/>
        <v>0</v>
      </c>
      <c r="AD152">
        <f>手工!R152</f>
        <v>0</v>
      </c>
      <c r="AE152">
        <f>VLOOKUP(A152,系统!D:Q,14,0)</f>
        <v>0</v>
      </c>
      <c r="AF152">
        <f t="shared" si="48"/>
        <v>0</v>
      </c>
      <c r="AG152">
        <f>手工!U152</f>
        <v>100</v>
      </c>
      <c r="AH152">
        <f>VLOOKUP(A152,系统!D:R,15,0)</f>
        <v>100</v>
      </c>
      <c r="AI152">
        <f t="shared" si="49"/>
        <v>0</v>
      </c>
      <c r="AJ152">
        <f>手工!V152</f>
        <v>300</v>
      </c>
      <c r="AK152">
        <f>VLOOKUP(A152,系统!D:S,16,0)</f>
        <v>300</v>
      </c>
      <c r="AL152">
        <f t="shared" si="50"/>
        <v>0</v>
      </c>
      <c r="AM152">
        <f>手工!O152</f>
        <v>0</v>
      </c>
      <c r="AN152">
        <f>VLOOKUP(A152,系统!D:T,17,0)</f>
        <v>0</v>
      </c>
      <c r="AO152">
        <f t="shared" si="51"/>
        <v>0</v>
      </c>
      <c r="AP152">
        <f>手工!W152</f>
        <v>33</v>
      </c>
      <c r="AQ152">
        <f>VLOOKUP(A152,系统!D:U,18,0)</f>
        <v>33</v>
      </c>
      <c r="AR152">
        <f t="shared" si="52"/>
        <v>0</v>
      </c>
      <c r="AS152">
        <f>手工!T152</f>
        <v>800</v>
      </c>
      <c r="AT152">
        <f>VLOOKUP(A152,系统!D:V,19,0)</f>
        <v>800</v>
      </c>
      <c r="AU152">
        <f t="shared" si="53"/>
        <v>0</v>
      </c>
      <c r="AW152">
        <f>手工!AD152</f>
        <v>0</v>
      </c>
      <c r="AX152">
        <f>VLOOKUP(A152,系统!D:X,21,0)</f>
        <v>0</v>
      </c>
      <c r="AY152">
        <f t="shared" si="54"/>
        <v>0</v>
      </c>
      <c r="AZ152">
        <f>手工!AE152</f>
        <v>0</v>
      </c>
      <c r="BA152">
        <f>VLOOKUP(A152,系统!D:Y,22,0)</f>
        <v>0</v>
      </c>
      <c r="BB152">
        <f t="shared" si="55"/>
        <v>0</v>
      </c>
      <c r="BC152">
        <f>手工!Y152</f>
        <v>0</v>
      </c>
      <c r="BD152">
        <f>VLOOKUP(A152,系统!D:AZ,49,0)</f>
        <v>0</v>
      </c>
      <c r="BE152">
        <f t="shared" si="56"/>
        <v>0</v>
      </c>
      <c r="BF152">
        <f>手工!AA152</f>
        <v>0</v>
      </c>
      <c r="BG152">
        <f>VLOOKUP(A152,系统!D:AY,48,0)</f>
        <v>0</v>
      </c>
      <c r="BH152">
        <f t="shared" si="57"/>
        <v>0</v>
      </c>
      <c r="BI152">
        <f>手工!Z152</f>
        <v>0</v>
      </c>
      <c r="BJ152">
        <f>VLOOKUP(A152,系统!D:AX,47,0)</f>
        <v>0</v>
      </c>
      <c r="BK152">
        <f t="shared" si="58"/>
        <v>0</v>
      </c>
      <c r="BL152">
        <f>手工!AF152</f>
        <v>3913.44</v>
      </c>
      <c r="BM152">
        <f>VLOOKUP(A152,系统!D:Z,23,0)</f>
        <v>3913.44</v>
      </c>
      <c r="BN152">
        <f t="shared" si="59"/>
        <v>0</v>
      </c>
    </row>
    <row r="153" spans="1:66">
      <c r="A153" s="5">
        <v>9000285</v>
      </c>
      <c r="B153" s="2" t="s">
        <v>692</v>
      </c>
      <c r="C153" s="2" t="s">
        <v>693</v>
      </c>
      <c r="D153">
        <f>手工!K153</f>
        <v>2412</v>
      </c>
      <c r="E153">
        <f>VLOOKUP(A153,系统!D:G,4,0)</f>
        <v>2412</v>
      </c>
      <c r="F153">
        <f t="shared" si="40"/>
        <v>0</v>
      </c>
      <c r="G153">
        <f>手工!J153</f>
        <v>0</v>
      </c>
      <c r="H153">
        <f>VLOOKUP(A153,系统!D:H,5,0)</f>
        <v>0</v>
      </c>
      <c r="I153">
        <f t="shared" si="41"/>
        <v>0</v>
      </c>
      <c r="J153">
        <f>手工!M153+手工!N153+手工!S153</f>
        <v>138.26</v>
      </c>
      <c r="K153">
        <f>VLOOKUP(A153,系统!D:I,6,0)</f>
        <v>138.26</v>
      </c>
      <c r="L153">
        <f t="shared" si="42"/>
        <v>0</v>
      </c>
      <c r="M153">
        <f>手工!L153</f>
        <v>0</v>
      </c>
      <c r="N153">
        <f>VLOOKUP(A153,系统!D:J,7,0)</f>
        <v>0</v>
      </c>
      <c r="O153">
        <f t="shared" si="43"/>
        <v>0</v>
      </c>
      <c r="P153">
        <f>手工!AB153</f>
        <v>0</v>
      </c>
      <c r="Q153">
        <f>VLOOKUP(A153,系统!D:K,8,0)</f>
        <v>0</v>
      </c>
      <c r="R153">
        <f t="shared" si="44"/>
        <v>0</v>
      </c>
      <c r="S153">
        <f>手工!AC153</f>
        <v>0</v>
      </c>
      <c r="T153">
        <f>VLOOKUP(A153,系统!D:L,9,0)</f>
        <v>0</v>
      </c>
      <c r="U153">
        <f t="shared" si="45"/>
        <v>0</v>
      </c>
      <c r="W153">
        <f>手工!P153</f>
        <v>0</v>
      </c>
      <c r="X153">
        <f>VLOOKUP(A153,系统!D:N,11,0)</f>
        <v>0</v>
      </c>
      <c r="Y153">
        <f t="shared" si="46"/>
        <v>0</v>
      </c>
      <c r="AA153">
        <f>手工!Q153</f>
        <v>0</v>
      </c>
      <c r="AB153">
        <f>VLOOKUP(A153,系统!D:P,13,0)</f>
        <v>0</v>
      </c>
      <c r="AC153">
        <f t="shared" si="47"/>
        <v>0</v>
      </c>
      <c r="AD153">
        <f>手工!R153</f>
        <v>0</v>
      </c>
      <c r="AE153">
        <f>VLOOKUP(A153,系统!D:Q,14,0)</f>
        <v>0</v>
      </c>
      <c r="AF153">
        <f t="shared" si="48"/>
        <v>0</v>
      </c>
      <c r="AG153">
        <f>手工!U153</f>
        <v>100</v>
      </c>
      <c r="AH153">
        <f>VLOOKUP(A153,系统!D:R,15,0)</f>
        <v>100</v>
      </c>
      <c r="AI153">
        <f t="shared" si="49"/>
        <v>0</v>
      </c>
      <c r="AJ153">
        <f>手工!V153</f>
        <v>300</v>
      </c>
      <c r="AK153">
        <f>VLOOKUP(A153,系统!D:S,16,0)</f>
        <v>300</v>
      </c>
      <c r="AL153">
        <f t="shared" si="50"/>
        <v>0</v>
      </c>
      <c r="AM153">
        <f>手工!O153</f>
        <v>0</v>
      </c>
      <c r="AN153">
        <f>VLOOKUP(A153,系统!D:T,17,0)</f>
        <v>0</v>
      </c>
      <c r="AO153">
        <f t="shared" si="51"/>
        <v>0</v>
      </c>
      <c r="AP153">
        <f>手工!W153</f>
        <v>33</v>
      </c>
      <c r="AQ153">
        <f>VLOOKUP(A153,系统!D:U,18,0)</f>
        <v>33</v>
      </c>
      <c r="AR153">
        <f t="shared" si="52"/>
        <v>0</v>
      </c>
      <c r="AS153">
        <f>手工!T153</f>
        <v>800</v>
      </c>
      <c r="AT153">
        <f>VLOOKUP(A153,系统!D:V,19,0)</f>
        <v>800</v>
      </c>
      <c r="AU153">
        <f t="shared" si="53"/>
        <v>0</v>
      </c>
      <c r="AW153">
        <f>手工!AD153</f>
        <v>50</v>
      </c>
      <c r="AX153">
        <f>VLOOKUP(A153,系统!D:X,21,0)</f>
        <v>50</v>
      </c>
      <c r="AY153">
        <f t="shared" si="54"/>
        <v>0</v>
      </c>
      <c r="AZ153">
        <f>手工!AE153</f>
        <v>0</v>
      </c>
      <c r="BA153">
        <f>VLOOKUP(A153,系统!D:Y,22,0)</f>
        <v>0</v>
      </c>
      <c r="BB153">
        <f t="shared" si="55"/>
        <v>0</v>
      </c>
      <c r="BC153">
        <f>手工!Y153</f>
        <v>0</v>
      </c>
      <c r="BD153">
        <f>VLOOKUP(A153,系统!D:AZ,49,0)</f>
        <v>0</v>
      </c>
      <c r="BE153">
        <f t="shared" si="56"/>
        <v>0</v>
      </c>
      <c r="BF153">
        <f>手工!AA153</f>
        <v>0</v>
      </c>
      <c r="BG153">
        <f>VLOOKUP(A153,系统!D:AY,48,0)</f>
        <v>0</v>
      </c>
      <c r="BH153">
        <f t="shared" si="57"/>
        <v>0</v>
      </c>
      <c r="BI153">
        <f>手工!Z153</f>
        <v>0</v>
      </c>
      <c r="BJ153">
        <f>VLOOKUP(A153,系统!D:AX,47,0)</f>
        <v>0</v>
      </c>
      <c r="BK153">
        <f t="shared" si="58"/>
        <v>0</v>
      </c>
      <c r="BL153">
        <f>手工!AF153</f>
        <v>3833.26</v>
      </c>
      <c r="BM153">
        <f>VLOOKUP(A153,系统!D:Z,23,0)</f>
        <v>3833.26</v>
      </c>
      <c r="BN153">
        <f t="shared" si="59"/>
        <v>0</v>
      </c>
    </row>
    <row r="154" spans="1:66">
      <c r="A154" s="5">
        <v>9000286</v>
      </c>
      <c r="B154" s="2" t="s">
        <v>696</v>
      </c>
      <c r="C154" s="2" t="s">
        <v>697</v>
      </c>
      <c r="D154">
        <f>手工!K154</f>
        <v>0</v>
      </c>
      <c r="E154">
        <f>VLOOKUP(A154,系统!D:G,4,0)</f>
        <v>0</v>
      </c>
      <c r="F154">
        <f t="shared" si="40"/>
        <v>0</v>
      </c>
      <c r="G154">
        <f>手工!J154</f>
        <v>3627</v>
      </c>
      <c r="H154">
        <f>VLOOKUP(A154,系统!D:H,5,0)</f>
        <v>3627</v>
      </c>
      <c r="I154">
        <f t="shared" si="41"/>
        <v>0</v>
      </c>
      <c r="J154">
        <f>手工!M154+手工!N154+手工!S154</f>
        <v>0</v>
      </c>
      <c r="K154">
        <f>VLOOKUP(A154,系统!D:I,6,0)</f>
        <v>0</v>
      </c>
      <c r="L154">
        <f t="shared" si="42"/>
        <v>0</v>
      </c>
      <c r="M154">
        <f>手工!L154</f>
        <v>0</v>
      </c>
      <c r="N154">
        <f>VLOOKUP(A154,系统!D:J,7,0)</f>
        <v>0</v>
      </c>
      <c r="O154">
        <f t="shared" si="43"/>
        <v>0</v>
      </c>
      <c r="P154">
        <f>手工!AB154</f>
        <v>0</v>
      </c>
      <c r="Q154">
        <f>VLOOKUP(A154,系统!D:K,8,0)</f>
        <v>0</v>
      </c>
      <c r="R154">
        <f t="shared" si="44"/>
        <v>0</v>
      </c>
      <c r="S154">
        <f>手工!AC154</f>
        <v>0</v>
      </c>
      <c r="T154">
        <f>VLOOKUP(A154,系统!D:L,9,0)</f>
        <v>0</v>
      </c>
      <c r="U154">
        <f t="shared" si="45"/>
        <v>0</v>
      </c>
      <c r="W154">
        <f>手工!P154</f>
        <v>0</v>
      </c>
      <c r="X154">
        <f>VLOOKUP(A154,系统!D:N,11,0)</f>
        <v>0</v>
      </c>
      <c r="Y154">
        <f t="shared" si="46"/>
        <v>0</v>
      </c>
      <c r="AA154">
        <f>手工!Q154</f>
        <v>0</v>
      </c>
      <c r="AB154">
        <f>VLOOKUP(A154,系统!D:P,13,0)</f>
        <v>0</v>
      </c>
      <c r="AC154">
        <f t="shared" si="47"/>
        <v>0</v>
      </c>
      <c r="AD154">
        <f>手工!R154</f>
        <v>0</v>
      </c>
      <c r="AE154">
        <f>VLOOKUP(A154,系统!D:Q,14,0)</f>
        <v>0</v>
      </c>
      <c r="AF154">
        <f t="shared" si="48"/>
        <v>0</v>
      </c>
      <c r="AG154">
        <f>手工!U154</f>
        <v>0</v>
      </c>
      <c r="AH154">
        <f>VLOOKUP(A154,系统!D:R,15,0)</f>
        <v>0</v>
      </c>
      <c r="AI154">
        <f t="shared" si="49"/>
        <v>0</v>
      </c>
      <c r="AJ154">
        <f>手工!V154</f>
        <v>300</v>
      </c>
      <c r="AK154">
        <f>VLOOKUP(A154,系统!D:S,16,0)</f>
        <v>300</v>
      </c>
      <c r="AL154">
        <f t="shared" si="50"/>
        <v>0</v>
      </c>
      <c r="AM154">
        <f>手工!O154</f>
        <v>0</v>
      </c>
      <c r="AN154">
        <f>VLOOKUP(A154,系统!D:T,17,0)</f>
        <v>0</v>
      </c>
      <c r="AO154">
        <f t="shared" si="51"/>
        <v>0</v>
      </c>
      <c r="AP154">
        <f>手工!W154</f>
        <v>33</v>
      </c>
      <c r="AQ154">
        <f>VLOOKUP(A154,系统!D:U,18,0)</f>
        <v>33</v>
      </c>
      <c r="AR154">
        <f t="shared" si="52"/>
        <v>0</v>
      </c>
      <c r="AS154">
        <f>手工!T154</f>
        <v>0</v>
      </c>
      <c r="AT154">
        <f>VLOOKUP(A154,系统!D:V,19,0)</f>
        <v>0</v>
      </c>
      <c r="AU154">
        <f t="shared" si="53"/>
        <v>0</v>
      </c>
      <c r="AW154">
        <f>手工!AD154</f>
        <v>20</v>
      </c>
      <c r="AX154">
        <f>VLOOKUP(A154,系统!D:X,21,0)</f>
        <v>20</v>
      </c>
      <c r="AY154">
        <f t="shared" si="54"/>
        <v>0</v>
      </c>
      <c r="AZ154">
        <f>手工!AE154</f>
        <v>0</v>
      </c>
      <c r="BA154">
        <f>VLOOKUP(A154,系统!D:Y,22,0)</f>
        <v>0</v>
      </c>
      <c r="BB154">
        <f t="shared" si="55"/>
        <v>0</v>
      </c>
      <c r="BC154">
        <f>手工!Y154</f>
        <v>0</v>
      </c>
      <c r="BD154">
        <f>VLOOKUP(A154,系统!D:AZ,49,0)</f>
        <v>0</v>
      </c>
      <c r="BE154">
        <f t="shared" si="56"/>
        <v>0</v>
      </c>
      <c r="BF154">
        <f>手工!AA154</f>
        <v>0</v>
      </c>
      <c r="BG154">
        <f>VLOOKUP(A154,系统!D:AY,48,0)</f>
        <v>0</v>
      </c>
      <c r="BH154">
        <f t="shared" si="57"/>
        <v>0</v>
      </c>
      <c r="BI154">
        <f>手工!Z154</f>
        <v>0</v>
      </c>
      <c r="BJ154">
        <f>VLOOKUP(A154,系统!D:AX,47,0)</f>
        <v>0</v>
      </c>
      <c r="BK154">
        <f t="shared" si="58"/>
        <v>0</v>
      </c>
      <c r="BL154">
        <f>手工!AF154</f>
        <v>3980</v>
      </c>
      <c r="BM154">
        <f>VLOOKUP(A154,系统!D:Z,23,0)</f>
        <v>3980</v>
      </c>
      <c r="BN154">
        <f t="shared" si="59"/>
        <v>0</v>
      </c>
    </row>
    <row r="155" spans="1:66">
      <c r="A155" s="5">
        <v>9000287</v>
      </c>
      <c r="B155" s="2" t="s">
        <v>700</v>
      </c>
      <c r="C155" s="2" t="s">
        <v>701</v>
      </c>
      <c r="D155">
        <f>手工!K155</f>
        <v>2340</v>
      </c>
      <c r="E155">
        <f>VLOOKUP(A155,系统!D:G,4,0)</f>
        <v>2340</v>
      </c>
      <c r="F155">
        <f t="shared" si="40"/>
        <v>0</v>
      </c>
      <c r="G155">
        <f>手工!J155</f>
        <v>0</v>
      </c>
      <c r="H155">
        <f>VLOOKUP(A155,系统!D:H,5,0)</f>
        <v>0</v>
      </c>
      <c r="I155">
        <f t="shared" si="41"/>
        <v>0</v>
      </c>
      <c r="J155">
        <f>手工!M155+手工!N155+手工!S155</f>
        <v>0</v>
      </c>
      <c r="K155">
        <f>VLOOKUP(A155,系统!D:I,6,0)</f>
        <v>0</v>
      </c>
      <c r="L155">
        <f t="shared" si="42"/>
        <v>0</v>
      </c>
      <c r="M155">
        <f>手工!L155</f>
        <v>0</v>
      </c>
      <c r="N155">
        <f>VLOOKUP(A155,系统!D:J,7,0)</f>
        <v>0</v>
      </c>
      <c r="O155">
        <f t="shared" si="43"/>
        <v>0</v>
      </c>
      <c r="P155">
        <f>手工!AB155</f>
        <v>0</v>
      </c>
      <c r="Q155">
        <f>VLOOKUP(A155,系统!D:K,8,0)</f>
        <v>0</v>
      </c>
      <c r="R155">
        <f t="shared" si="44"/>
        <v>0</v>
      </c>
      <c r="S155">
        <f>手工!AC155</f>
        <v>0</v>
      </c>
      <c r="T155">
        <f>VLOOKUP(A155,系统!D:L,9,0)</f>
        <v>0</v>
      </c>
      <c r="U155">
        <f t="shared" si="45"/>
        <v>0</v>
      </c>
      <c r="W155">
        <f>手工!P155</f>
        <v>0</v>
      </c>
      <c r="X155">
        <f>VLOOKUP(A155,系统!D:N,11,0)</f>
        <v>0</v>
      </c>
      <c r="Y155">
        <f t="shared" si="46"/>
        <v>0</v>
      </c>
      <c r="AA155">
        <f>手工!Q155</f>
        <v>0</v>
      </c>
      <c r="AB155">
        <f>VLOOKUP(A155,系统!D:P,13,0)</f>
        <v>0</v>
      </c>
      <c r="AC155">
        <f t="shared" si="47"/>
        <v>0</v>
      </c>
      <c r="AD155">
        <f>手工!R155</f>
        <v>0</v>
      </c>
      <c r="AE155">
        <f>VLOOKUP(A155,系统!D:Q,14,0)</f>
        <v>0</v>
      </c>
      <c r="AF155">
        <f t="shared" si="48"/>
        <v>0</v>
      </c>
      <c r="AG155">
        <f>手工!U155</f>
        <v>100</v>
      </c>
      <c r="AH155">
        <f>VLOOKUP(A155,系统!D:R,15,0)</f>
        <v>100</v>
      </c>
      <c r="AI155">
        <f t="shared" si="49"/>
        <v>0</v>
      </c>
      <c r="AJ155">
        <f>手工!V155</f>
        <v>300</v>
      </c>
      <c r="AK155">
        <f>VLOOKUP(A155,系统!D:S,16,0)</f>
        <v>300</v>
      </c>
      <c r="AL155">
        <f t="shared" si="50"/>
        <v>0</v>
      </c>
      <c r="AM155">
        <f>手工!O155</f>
        <v>0</v>
      </c>
      <c r="AN155">
        <f>VLOOKUP(A155,系统!D:T,17,0)</f>
        <v>0</v>
      </c>
      <c r="AO155">
        <f t="shared" si="51"/>
        <v>0</v>
      </c>
      <c r="AP155">
        <f>手工!W155</f>
        <v>33</v>
      </c>
      <c r="AQ155">
        <f>VLOOKUP(A155,系统!D:U,18,0)</f>
        <v>33</v>
      </c>
      <c r="AR155">
        <f t="shared" si="52"/>
        <v>0</v>
      </c>
      <c r="AS155">
        <f>手工!T155</f>
        <v>800</v>
      </c>
      <c r="AT155">
        <f>VLOOKUP(A155,系统!D:V,19,0)</f>
        <v>800</v>
      </c>
      <c r="AU155">
        <f t="shared" si="53"/>
        <v>0</v>
      </c>
      <c r="AW155">
        <f>手工!AD155</f>
        <v>362.76</v>
      </c>
      <c r="AX155">
        <f>VLOOKUP(A155,系统!D:X,21,0)</f>
        <v>362.76</v>
      </c>
      <c r="AY155">
        <f t="shared" si="54"/>
        <v>0</v>
      </c>
      <c r="AZ155">
        <f>手工!AE155</f>
        <v>0</v>
      </c>
      <c r="BA155">
        <f>VLOOKUP(A155,系统!D:Y,22,0)</f>
        <v>0</v>
      </c>
      <c r="BB155">
        <f t="shared" si="55"/>
        <v>0</v>
      </c>
      <c r="BC155">
        <f>手工!Y155</f>
        <v>0</v>
      </c>
      <c r="BD155">
        <f>VLOOKUP(A155,系统!D:AZ,49,0)</f>
        <v>0</v>
      </c>
      <c r="BE155">
        <f t="shared" si="56"/>
        <v>0</v>
      </c>
      <c r="BF155">
        <f>手工!AA155</f>
        <v>0</v>
      </c>
      <c r="BG155">
        <f>VLOOKUP(A155,系统!D:AY,48,0)</f>
        <v>0</v>
      </c>
      <c r="BH155">
        <f t="shared" si="57"/>
        <v>0</v>
      </c>
      <c r="BI155">
        <f>手工!Z155</f>
        <v>0</v>
      </c>
      <c r="BJ155">
        <f>VLOOKUP(A155,系统!D:AX,47,0)</f>
        <v>0</v>
      </c>
      <c r="BK155">
        <f t="shared" si="58"/>
        <v>0</v>
      </c>
      <c r="BL155">
        <f>手工!AF155</f>
        <v>3935.76</v>
      </c>
      <c r="BM155">
        <f>VLOOKUP(A155,系统!D:Z,23,0)</f>
        <v>3935.76</v>
      </c>
      <c r="BN155">
        <f t="shared" si="59"/>
        <v>0</v>
      </c>
    </row>
    <row r="156" spans="1:66">
      <c r="A156" s="5">
        <v>9000288</v>
      </c>
      <c r="B156" s="2" t="s">
        <v>704</v>
      </c>
      <c r="C156" s="2" t="s">
        <v>705</v>
      </c>
      <c r="D156">
        <f>手工!K156</f>
        <v>2412</v>
      </c>
      <c r="E156">
        <f>VLOOKUP(A156,系统!D:G,4,0)</f>
        <v>2412</v>
      </c>
      <c r="F156">
        <f t="shared" si="40"/>
        <v>0</v>
      </c>
      <c r="G156">
        <f>手工!J156</f>
        <v>0</v>
      </c>
      <c r="H156">
        <f>VLOOKUP(A156,系统!D:H,5,0)</f>
        <v>0</v>
      </c>
      <c r="I156">
        <f t="shared" si="41"/>
        <v>0</v>
      </c>
      <c r="J156">
        <f>手工!M156+手工!N156+手工!S156</f>
        <v>20</v>
      </c>
      <c r="K156">
        <f>VLOOKUP(A156,系统!D:I,6,0)</f>
        <v>20</v>
      </c>
      <c r="L156">
        <f t="shared" si="42"/>
        <v>0</v>
      </c>
      <c r="M156">
        <f>手工!L156</f>
        <v>0</v>
      </c>
      <c r="N156">
        <f>VLOOKUP(A156,系统!D:J,7,0)</f>
        <v>0</v>
      </c>
      <c r="O156">
        <f t="shared" si="43"/>
        <v>0</v>
      </c>
      <c r="P156">
        <f>手工!AB156</f>
        <v>0</v>
      </c>
      <c r="Q156">
        <f>VLOOKUP(A156,系统!D:K,8,0)</f>
        <v>0</v>
      </c>
      <c r="R156">
        <f t="shared" si="44"/>
        <v>0</v>
      </c>
      <c r="S156">
        <f>手工!AC156</f>
        <v>0</v>
      </c>
      <c r="T156">
        <f>VLOOKUP(A156,系统!D:L,9,0)</f>
        <v>0</v>
      </c>
      <c r="U156">
        <f t="shared" si="45"/>
        <v>0</v>
      </c>
      <c r="W156">
        <f>手工!P156</f>
        <v>0</v>
      </c>
      <c r="X156">
        <f>VLOOKUP(A156,系统!D:N,11,0)</f>
        <v>0</v>
      </c>
      <c r="Y156">
        <f t="shared" si="46"/>
        <v>0</v>
      </c>
      <c r="AA156">
        <f>手工!Q156</f>
        <v>0</v>
      </c>
      <c r="AB156">
        <f>VLOOKUP(A156,系统!D:P,13,0)</f>
        <v>0</v>
      </c>
      <c r="AC156">
        <f t="shared" si="47"/>
        <v>0</v>
      </c>
      <c r="AD156">
        <f>手工!R156</f>
        <v>0</v>
      </c>
      <c r="AE156">
        <f>VLOOKUP(A156,系统!D:Q,14,0)</f>
        <v>0</v>
      </c>
      <c r="AF156">
        <f t="shared" si="48"/>
        <v>0</v>
      </c>
      <c r="AG156">
        <f>手工!U156</f>
        <v>300</v>
      </c>
      <c r="AH156">
        <f>VLOOKUP(A156,系统!D:R,15,0)</f>
        <v>300</v>
      </c>
      <c r="AI156">
        <f t="shared" si="49"/>
        <v>0</v>
      </c>
      <c r="AJ156">
        <f>手工!V156</f>
        <v>300</v>
      </c>
      <c r="AK156">
        <f>VLOOKUP(A156,系统!D:S,16,0)</f>
        <v>300</v>
      </c>
      <c r="AL156">
        <f t="shared" si="50"/>
        <v>0</v>
      </c>
      <c r="AM156">
        <f>手工!O156</f>
        <v>0</v>
      </c>
      <c r="AN156">
        <f>VLOOKUP(A156,系统!D:T,17,0)</f>
        <v>0</v>
      </c>
      <c r="AO156">
        <f t="shared" si="51"/>
        <v>0</v>
      </c>
      <c r="AP156">
        <f>手工!W156</f>
        <v>33</v>
      </c>
      <c r="AQ156">
        <f>VLOOKUP(A156,系统!D:U,18,0)</f>
        <v>33</v>
      </c>
      <c r="AR156">
        <f t="shared" si="52"/>
        <v>0</v>
      </c>
      <c r="AS156">
        <f>手工!T156</f>
        <v>800</v>
      </c>
      <c r="AT156">
        <f>VLOOKUP(A156,系统!D:V,19,0)</f>
        <v>800</v>
      </c>
      <c r="AU156">
        <f t="shared" si="53"/>
        <v>0</v>
      </c>
      <c r="AW156">
        <f>手工!AD156</f>
        <v>30</v>
      </c>
      <c r="AX156">
        <f>VLOOKUP(A156,系统!D:X,21,0)</f>
        <v>30</v>
      </c>
      <c r="AY156">
        <f t="shared" si="54"/>
        <v>0</v>
      </c>
      <c r="AZ156">
        <f>手工!AE156</f>
        <v>0</v>
      </c>
      <c r="BA156">
        <f>VLOOKUP(A156,系统!D:Y,22,0)</f>
        <v>0</v>
      </c>
      <c r="BB156">
        <f t="shared" si="55"/>
        <v>0</v>
      </c>
      <c r="BC156">
        <f>手工!Y156</f>
        <v>0</v>
      </c>
      <c r="BD156">
        <f>VLOOKUP(A156,系统!D:AZ,49,0)</f>
        <v>0</v>
      </c>
      <c r="BE156">
        <f t="shared" si="56"/>
        <v>0</v>
      </c>
      <c r="BF156">
        <f>手工!AA156</f>
        <v>0</v>
      </c>
      <c r="BG156">
        <f>VLOOKUP(A156,系统!D:AY,48,0)</f>
        <v>0</v>
      </c>
      <c r="BH156">
        <f t="shared" si="57"/>
        <v>0</v>
      </c>
      <c r="BI156">
        <f>手工!Z156</f>
        <v>0</v>
      </c>
      <c r="BJ156">
        <f>VLOOKUP(A156,系统!D:AX,47,0)</f>
        <v>0</v>
      </c>
      <c r="BK156">
        <f t="shared" si="58"/>
        <v>0</v>
      </c>
      <c r="BL156">
        <f>手工!AF156</f>
        <v>3895</v>
      </c>
      <c r="BM156">
        <f>VLOOKUP(A156,系统!D:Z,23,0)</f>
        <v>3895</v>
      </c>
      <c r="BN156">
        <f t="shared" si="59"/>
        <v>0</v>
      </c>
    </row>
    <row r="157" spans="1:66">
      <c r="A157" s="5">
        <v>9000289</v>
      </c>
      <c r="B157" s="2" t="s">
        <v>708</v>
      </c>
      <c r="C157" s="2" t="s">
        <v>709</v>
      </c>
      <c r="D157">
        <f>手工!K157</f>
        <v>2124</v>
      </c>
      <c r="E157">
        <f>VLOOKUP(A157,系统!D:G,4,0)</f>
        <v>2124</v>
      </c>
      <c r="F157">
        <f t="shared" si="40"/>
        <v>0</v>
      </c>
      <c r="G157">
        <f>手工!J157</f>
        <v>0</v>
      </c>
      <c r="H157">
        <f>VLOOKUP(A157,系统!D:H,5,0)</f>
        <v>0</v>
      </c>
      <c r="I157">
        <f t="shared" si="41"/>
        <v>0</v>
      </c>
      <c r="J157">
        <f>手工!M157+手工!N157+手工!S157</f>
        <v>0</v>
      </c>
      <c r="K157">
        <f>VLOOKUP(A157,系统!D:I,6,0)</f>
        <v>0</v>
      </c>
      <c r="L157">
        <f t="shared" si="42"/>
        <v>0</v>
      </c>
      <c r="M157">
        <f>手工!L157</f>
        <v>0</v>
      </c>
      <c r="N157">
        <f>VLOOKUP(A157,系统!D:J,7,0)</f>
        <v>0</v>
      </c>
      <c r="O157">
        <f t="shared" si="43"/>
        <v>0</v>
      </c>
      <c r="P157">
        <f>手工!AB157</f>
        <v>0</v>
      </c>
      <c r="Q157">
        <f>VLOOKUP(A157,系统!D:K,8,0)</f>
        <v>0</v>
      </c>
      <c r="R157">
        <f t="shared" si="44"/>
        <v>0</v>
      </c>
      <c r="S157">
        <f>手工!AC157</f>
        <v>0</v>
      </c>
      <c r="T157">
        <f>VLOOKUP(A157,系统!D:L,9,0)</f>
        <v>0</v>
      </c>
      <c r="U157">
        <f t="shared" si="45"/>
        <v>0</v>
      </c>
      <c r="W157">
        <f>手工!P157</f>
        <v>0</v>
      </c>
      <c r="X157">
        <f>VLOOKUP(A157,系统!D:N,11,0)</f>
        <v>0</v>
      </c>
      <c r="Y157">
        <f t="shared" si="46"/>
        <v>0</v>
      </c>
      <c r="AA157">
        <f>手工!Q157</f>
        <v>0</v>
      </c>
      <c r="AB157">
        <f>VLOOKUP(A157,系统!D:P,13,0)</f>
        <v>0</v>
      </c>
      <c r="AC157">
        <f t="shared" si="47"/>
        <v>0</v>
      </c>
      <c r="AD157">
        <f>手工!R157</f>
        <v>0</v>
      </c>
      <c r="AE157">
        <f>VLOOKUP(A157,系统!D:Q,14,0)</f>
        <v>0</v>
      </c>
      <c r="AF157">
        <f t="shared" si="48"/>
        <v>0</v>
      </c>
      <c r="AG157">
        <f>手工!U157</f>
        <v>100</v>
      </c>
      <c r="AH157">
        <f>VLOOKUP(A157,系统!D:R,15,0)</f>
        <v>100</v>
      </c>
      <c r="AI157">
        <f t="shared" si="49"/>
        <v>0</v>
      </c>
      <c r="AJ157">
        <f>手工!V157</f>
        <v>300</v>
      </c>
      <c r="AK157">
        <f>VLOOKUP(A157,系统!D:S,16,0)</f>
        <v>300</v>
      </c>
      <c r="AL157">
        <f t="shared" si="50"/>
        <v>0</v>
      </c>
      <c r="AM157">
        <f>手工!O157</f>
        <v>0</v>
      </c>
      <c r="AN157">
        <f>VLOOKUP(A157,系统!D:T,17,0)</f>
        <v>0</v>
      </c>
      <c r="AO157">
        <f t="shared" si="51"/>
        <v>0</v>
      </c>
      <c r="AP157">
        <f>手工!W157</f>
        <v>33</v>
      </c>
      <c r="AQ157">
        <f>VLOOKUP(A157,系统!D:U,18,0)</f>
        <v>33</v>
      </c>
      <c r="AR157">
        <f t="shared" si="52"/>
        <v>0</v>
      </c>
      <c r="AS157">
        <f>手工!T157</f>
        <v>800</v>
      </c>
      <c r="AT157">
        <f>VLOOKUP(A157,系统!D:V,19,0)</f>
        <v>800</v>
      </c>
      <c r="AU157">
        <f t="shared" si="53"/>
        <v>0</v>
      </c>
      <c r="AW157">
        <f>手工!AD157</f>
        <v>352.97</v>
      </c>
      <c r="AX157">
        <f>VLOOKUP(A157,系统!D:X,21,0)</f>
        <v>352.97</v>
      </c>
      <c r="AY157">
        <f t="shared" si="54"/>
        <v>0</v>
      </c>
      <c r="AZ157">
        <f>手工!AE157</f>
        <v>0</v>
      </c>
      <c r="BA157">
        <f>VLOOKUP(A157,系统!D:Y,22,0)</f>
        <v>0</v>
      </c>
      <c r="BB157">
        <f t="shared" si="55"/>
        <v>0</v>
      </c>
      <c r="BC157">
        <f>手工!Y157</f>
        <v>0</v>
      </c>
      <c r="BD157">
        <f>VLOOKUP(A157,系统!D:AZ,49,0)</f>
        <v>0</v>
      </c>
      <c r="BE157">
        <f t="shared" si="56"/>
        <v>0</v>
      </c>
      <c r="BF157">
        <f>手工!AA157</f>
        <v>0</v>
      </c>
      <c r="BG157">
        <f>VLOOKUP(A157,系统!D:AY,48,0)</f>
        <v>0</v>
      </c>
      <c r="BH157">
        <f t="shared" si="57"/>
        <v>0</v>
      </c>
      <c r="BI157">
        <f>手工!Z157</f>
        <v>0</v>
      </c>
      <c r="BJ157">
        <f>VLOOKUP(A157,系统!D:AX,47,0)</f>
        <v>0</v>
      </c>
      <c r="BK157">
        <f t="shared" si="58"/>
        <v>0</v>
      </c>
      <c r="BL157">
        <f>手工!AF157</f>
        <v>3709.97</v>
      </c>
      <c r="BM157">
        <f>VLOOKUP(A157,系统!D:Z,23,0)</f>
        <v>3709.97</v>
      </c>
      <c r="BN157">
        <f t="shared" si="59"/>
        <v>0</v>
      </c>
    </row>
    <row r="158" spans="1:66">
      <c r="A158" s="5">
        <v>9000290</v>
      </c>
      <c r="B158" s="2" t="s">
        <v>712</v>
      </c>
      <c r="C158" s="2" t="s">
        <v>713</v>
      </c>
      <c r="D158">
        <f>手工!K158</f>
        <v>2484</v>
      </c>
      <c r="E158">
        <f>VLOOKUP(A158,系统!D:G,4,0)</f>
        <v>2484</v>
      </c>
      <c r="F158">
        <f t="shared" si="40"/>
        <v>0</v>
      </c>
      <c r="G158">
        <f>手工!J158</f>
        <v>0</v>
      </c>
      <c r="H158">
        <f>VLOOKUP(A158,系统!D:H,5,0)</f>
        <v>0</v>
      </c>
      <c r="I158">
        <f t="shared" si="41"/>
        <v>0</v>
      </c>
      <c r="J158">
        <f>手工!M158+手工!N158+手工!S158</f>
        <v>36</v>
      </c>
      <c r="K158">
        <f>VLOOKUP(A158,系统!D:I,6,0)</f>
        <v>36</v>
      </c>
      <c r="L158">
        <f t="shared" si="42"/>
        <v>0</v>
      </c>
      <c r="M158">
        <f>手工!L158</f>
        <v>0</v>
      </c>
      <c r="N158">
        <f>VLOOKUP(A158,系统!D:J,7,0)</f>
        <v>0</v>
      </c>
      <c r="O158">
        <f t="shared" si="43"/>
        <v>0</v>
      </c>
      <c r="P158">
        <f>手工!AB158</f>
        <v>0</v>
      </c>
      <c r="Q158">
        <f>VLOOKUP(A158,系统!D:K,8,0)</f>
        <v>0</v>
      </c>
      <c r="R158">
        <f t="shared" si="44"/>
        <v>0</v>
      </c>
      <c r="S158">
        <f>手工!AC158</f>
        <v>0</v>
      </c>
      <c r="T158">
        <f>VLOOKUP(A158,系统!D:L,9,0)</f>
        <v>0</v>
      </c>
      <c r="U158">
        <f t="shared" si="45"/>
        <v>0</v>
      </c>
      <c r="W158">
        <f>手工!P158</f>
        <v>0</v>
      </c>
      <c r="X158">
        <f>VLOOKUP(A158,系统!D:N,11,0)</f>
        <v>0</v>
      </c>
      <c r="Y158">
        <f t="shared" si="46"/>
        <v>0</v>
      </c>
      <c r="AA158">
        <f>手工!Q158</f>
        <v>0</v>
      </c>
      <c r="AB158">
        <f>VLOOKUP(A158,系统!D:P,13,0)</f>
        <v>0</v>
      </c>
      <c r="AC158">
        <f t="shared" si="47"/>
        <v>0</v>
      </c>
      <c r="AD158">
        <f>手工!R158</f>
        <v>0</v>
      </c>
      <c r="AE158">
        <f>VLOOKUP(A158,系统!D:Q,14,0)</f>
        <v>0</v>
      </c>
      <c r="AF158">
        <f t="shared" si="48"/>
        <v>0</v>
      </c>
      <c r="AG158">
        <f>手工!U158</f>
        <v>100</v>
      </c>
      <c r="AH158">
        <f>VLOOKUP(A158,系统!D:R,15,0)</f>
        <v>100</v>
      </c>
      <c r="AI158">
        <f t="shared" si="49"/>
        <v>0</v>
      </c>
      <c r="AJ158">
        <f>手工!V158</f>
        <v>300</v>
      </c>
      <c r="AK158">
        <f>VLOOKUP(A158,系统!D:S,16,0)</f>
        <v>300</v>
      </c>
      <c r="AL158">
        <f t="shared" si="50"/>
        <v>0</v>
      </c>
      <c r="AM158">
        <f>手工!O158</f>
        <v>0</v>
      </c>
      <c r="AN158">
        <f>VLOOKUP(A158,系统!D:T,17,0)</f>
        <v>0</v>
      </c>
      <c r="AO158">
        <f t="shared" si="51"/>
        <v>0</v>
      </c>
      <c r="AP158">
        <f>手工!W158</f>
        <v>33</v>
      </c>
      <c r="AQ158">
        <f>VLOOKUP(A158,系统!D:U,18,0)</f>
        <v>33</v>
      </c>
      <c r="AR158">
        <f t="shared" si="52"/>
        <v>0</v>
      </c>
      <c r="AS158">
        <f>手工!T158</f>
        <v>800</v>
      </c>
      <c r="AT158">
        <f>VLOOKUP(A158,系统!D:V,19,0)</f>
        <v>800</v>
      </c>
      <c r="AU158">
        <f t="shared" si="53"/>
        <v>0</v>
      </c>
      <c r="AW158">
        <f>手工!AD158</f>
        <v>705.24</v>
      </c>
      <c r="AX158">
        <f>VLOOKUP(A158,系统!D:X,21,0)</f>
        <v>705.24</v>
      </c>
      <c r="AY158">
        <f t="shared" si="54"/>
        <v>0</v>
      </c>
      <c r="AZ158">
        <f>手工!AE158</f>
        <v>0</v>
      </c>
      <c r="BA158">
        <f>VLOOKUP(A158,系统!D:Y,22,0)</f>
        <v>0</v>
      </c>
      <c r="BB158">
        <f t="shared" si="55"/>
        <v>0</v>
      </c>
      <c r="BC158">
        <f>手工!Y158</f>
        <v>0</v>
      </c>
      <c r="BD158">
        <f>VLOOKUP(A158,系统!D:AZ,49,0)</f>
        <v>0</v>
      </c>
      <c r="BE158">
        <f t="shared" si="56"/>
        <v>0</v>
      </c>
      <c r="BF158">
        <f>手工!AA158</f>
        <v>0</v>
      </c>
      <c r="BG158">
        <f>VLOOKUP(A158,系统!D:AY,48,0)</f>
        <v>0</v>
      </c>
      <c r="BH158">
        <f t="shared" si="57"/>
        <v>0</v>
      </c>
      <c r="BI158">
        <f>手工!Z158</f>
        <v>0</v>
      </c>
      <c r="BJ158">
        <f>VLOOKUP(A158,系统!D:AX,47,0)</f>
        <v>0</v>
      </c>
      <c r="BK158">
        <f t="shared" si="58"/>
        <v>0</v>
      </c>
      <c r="BL158">
        <f>手工!AF158</f>
        <v>4458.24</v>
      </c>
      <c r="BM158">
        <f>VLOOKUP(A158,系统!D:Z,23,0)</f>
        <v>4458.24</v>
      </c>
      <c r="BN158">
        <f t="shared" si="59"/>
        <v>0</v>
      </c>
    </row>
    <row r="159" spans="1:66">
      <c r="A159" s="5">
        <v>9000291</v>
      </c>
      <c r="B159" s="2" t="s">
        <v>716</v>
      </c>
      <c r="C159" s="2" t="s">
        <v>717</v>
      </c>
      <c r="D159">
        <f>手工!K159</f>
        <v>2196</v>
      </c>
      <c r="E159">
        <f>VLOOKUP(A159,系统!D:G,4,0)</f>
        <v>2196</v>
      </c>
      <c r="F159">
        <f t="shared" si="40"/>
        <v>0</v>
      </c>
      <c r="G159">
        <f>手工!J159</f>
        <v>0</v>
      </c>
      <c r="H159">
        <f>VLOOKUP(A159,系统!D:H,5,0)</f>
        <v>0</v>
      </c>
      <c r="I159">
        <f t="shared" si="41"/>
        <v>0</v>
      </c>
      <c r="J159">
        <f>手工!M159+手工!N159+手工!S159</f>
        <v>0</v>
      </c>
      <c r="K159">
        <f>VLOOKUP(A159,系统!D:I,6,0)</f>
        <v>0</v>
      </c>
      <c r="L159">
        <f t="shared" si="42"/>
        <v>0</v>
      </c>
      <c r="M159">
        <f>手工!L159</f>
        <v>0</v>
      </c>
      <c r="N159">
        <f>VLOOKUP(A159,系统!D:J,7,0)</f>
        <v>0</v>
      </c>
      <c r="O159">
        <f t="shared" si="43"/>
        <v>0</v>
      </c>
      <c r="P159">
        <f>手工!AB159</f>
        <v>0</v>
      </c>
      <c r="Q159">
        <f>VLOOKUP(A159,系统!D:K,8,0)</f>
        <v>0</v>
      </c>
      <c r="R159">
        <f t="shared" si="44"/>
        <v>0</v>
      </c>
      <c r="S159">
        <f>手工!AC159</f>
        <v>0</v>
      </c>
      <c r="T159">
        <f>VLOOKUP(A159,系统!D:L,9,0)</f>
        <v>0</v>
      </c>
      <c r="U159">
        <f t="shared" si="45"/>
        <v>0</v>
      </c>
      <c r="W159">
        <f>手工!P159</f>
        <v>0</v>
      </c>
      <c r="X159">
        <f>VLOOKUP(A159,系统!D:N,11,0)</f>
        <v>0</v>
      </c>
      <c r="Y159">
        <f t="shared" si="46"/>
        <v>0</v>
      </c>
      <c r="AA159">
        <f>手工!Q159</f>
        <v>0</v>
      </c>
      <c r="AB159">
        <f>VLOOKUP(A159,系统!D:P,13,0)</f>
        <v>0</v>
      </c>
      <c r="AC159">
        <f t="shared" si="47"/>
        <v>0</v>
      </c>
      <c r="AD159">
        <f>手工!R159</f>
        <v>0</v>
      </c>
      <c r="AE159">
        <f>VLOOKUP(A159,系统!D:Q,14,0)</f>
        <v>0</v>
      </c>
      <c r="AF159">
        <f t="shared" si="48"/>
        <v>0</v>
      </c>
      <c r="AG159">
        <f>手工!U159</f>
        <v>100</v>
      </c>
      <c r="AH159">
        <f>VLOOKUP(A159,系统!D:R,15,0)</f>
        <v>100</v>
      </c>
      <c r="AI159">
        <f t="shared" si="49"/>
        <v>0</v>
      </c>
      <c r="AJ159">
        <f>手工!V159</f>
        <v>300</v>
      </c>
      <c r="AK159">
        <f>VLOOKUP(A159,系统!D:S,16,0)</f>
        <v>300</v>
      </c>
      <c r="AL159">
        <f t="shared" si="50"/>
        <v>0</v>
      </c>
      <c r="AM159">
        <f>手工!O159</f>
        <v>0</v>
      </c>
      <c r="AN159">
        <f>VLOOKUP(A159,系统!D:T,17,0)</f>
        <v>0</v>
      </c>
      <c r="AO159">
        <f t="shared" si="51"/>
        <v>0</v>
      </c>
      <c r="AP159">
        <f>手工!W159</f>
        <v>33</v>
      </c>
      <c r="AQ159">
        <f>VLOOKUP(A159,系统!D:U,18,0)</f>
        <v>33</v>
      </c>
      <c r="AR159">
        <f t="shared" si="52"/>
        <v>0</v>
      </c>
      <c r="AS159">
        <f>手工!T159</f>
        <v>800</v>
      </c>
      <c r="AT159">
        <f>VLOOKUP(A159,系统!D:V,19,0)</f>
        <v>800</v>
      </c>
      <c r="AU159">
        <f t="shared" si="53"/>
        <v>0</v>
      </c>
      <c r="AW159">
        <f>手工!AD159</f>
        <v>332.9</v>
      </c>
      <c r="AX159">
        <f>VLOOKUP(A159,系统!D:X,21,0)</f>
        <v>332.9</v>
      </c>
      <c r="AY159">
        <f t="shared" si="54"/>
        <v>0</v>
      </c>
      <c r="AZ159">
        <f>手工!AE159</f>
        <v>0</v>
      </c>
      <c r="BA159">
        <f>VLOOKUP(A159,系统!D:Y,22,0)</f>
        <v>0</v>
      </c>
      <c r="BB159">
        <f t="shared" si="55"/>
        <v>0</v>
      </c>
      <c r="BC159">
        <f>手工!Y159</f>
        <v>0</v>
      </c>
      <c r="BD159">
        <f>VLOOKUP(A159,系统!D:AZ,49,0)</f>
        <v>0</v>
      </c>
      <c r="BE159">
        <f t="shared" si="56"/>
        <v>0</v>
      </c>
      <c r="BF159">
        <f>手工!AA159</f>
        <v>0</v>
      </c>
      <c r="BG159">
        <f>VLOOKUP(A159,系统!D:AY,48,0)</f>
        <v>0</v>
      </c>
      <c r="BH159">
        <f t="shared" si="57"/>
        <v>0</v>
      </c>
      <c r="BI159">
        <f>手工!Z159</f>
        <v>0</v>
      </c>
      <c r="BJ159">
        <f>VLOOKUP(A159,系统!D:AX,47,0)</f>
        <v>0</v>
      </c>
      <c r="BK159">
        <f t="shared" si="58"/>
        <v>0</v>
      </c>
      <c r="BL159">
        <f>手工!AF159</f>
        <v>3761.9</v>
      </c>
      <c r="BM159">
        <f>VLOOKUP(A159,系统!D:Z,23,0)</f>
        <v>3761.9</v>
      </c>
      <c r="BN159">
        <f t="shared" si="59"/>
        <v>0</v>
      </c>
    </row>
    <row r="160" spans="1:66">
      <c r="A160" s="5">
        <v>9000292</v>
      </c>
      <c r="B160" s="2" t="s">
        <v>720</v>
      </c>
      <c r="C160" s="2" t="s">
        <v>721</v>
      </c>
      <c r="D160">
        <f>手工!K160</f>
        <v>0</v>
      </c>
      <c r="E160">
        <f>VLOOKUP(A160,系统!D:G,4,0)</f>
        <v>0</v>
      </c>
      <c r="F160">
        <f t="shared" si="40"/>
        <v>0</v>
      </c>
      <c r="G160">
        <f>手工!J160</f>
        <v>3627</v>
      </c>
      <c r="H160">
        <f>VLOOKUP(A160,系统!D:H,5,0)</f>
        <v>3627</v>
      </c>
      <c r="I160">
        <f t="shared" si="41"/>
        <v>0</v>
      </c>
      <c r="J160">
        <f>手工!M160+手工!N160+手工!S160</f>
        <v>0</v>
      </c>
      <c r="K160">
        <f>VLOOKUP(A160,系统!D:I,6,0)</f>
        <v>0</v>
      </c>
      <c r="L160">
        <f t="shared" si="42"/>
        <v>0</v>
      </c>
      <c r="M160">
        <f>手工!L160</f>
        <v>0</v>
      </c>
      <c r="N160">
        <f>VLOOKUP(A160,系统!D:J,7,0)</f>
        <v>0</v>
      </c>
      <c r="O160">
        <f t="shared" si="43"/>
        <v>0</v>
      </c>
      <c r="P160">
        <f>手工!AB160</f>
        <v>0</v>
      </c>
      <c r="Q160">
        <f>VLOOKUP(A160,系统!D:K,8,0)</f>
        <v>0</v>
      </c>
      <c r="R160">
        <f t="shared" si="44"/>
        <v>0</v>
      </c>
      <c r="S160">
        <f>手工!AC160</f>
        <v>0</v>
      </c>
      <c r="T160">
        <f>VLOOKUP(A160,系统!D:L,9,0)</f>
        <v>0</v>
      </c>
      <c r="U160">
        <f t="shared" si="45"/>
        <v>0</v>
      </c>
      <c r="W160">
        <f>手工!P160</f>
        <v>0</v>
      </c>
      <c r="X160">
        <f>VLOOKUP(A160,系统!D:N,11,0)</f>
        <v>0</v>
      </c>
      <c r="Y160">
        <f t="shared" si="46"/>
        <v>0</v>
      </c>
      <c r="AA160">
        <f>手工!Q160</f>
        <v>0</v>
      </c>
      <c r="AB160">
        <f>VLOOKUP(A160,系统!D:P,13,0)</f>
        <v>0</v>
      </c>
      <c r="AC160">
        <f t="shared" si="47"/>
        <v>0</v>
      </c>
      <c r="AD160">
        <f>手工!R160</f>
        <v>0</v>
      </c>
      <c r="AE160">
        <f>VLOOKUP(A160,系统!D:Q,14,0)</f>
        <v>0</v>
      </c>
      <c r="AF160">
        <f t="shared" si="48"/>
        <v>0</v>
      </c>
      <c r="AG160">
        <f>手工!U160</f>
        <v>500</v>
      </c>
      <c r="AH160">
        <f>VLOOKUP(A160,系统!D:R,15,0)</f>
        <v>500</v>
      </c>
      <c r="AI160">
        <f t="shared" si="49"/>
        <v>0</v>
      </c>
      <c r="AJ160">
        <f>手工!V160</f>
        <v>300</v>
      </c>
      <c r="AK160">
        <f>VLOOKUP(A160,系统!D:S,16,0)</f>
        <v>300</v>
      </c>
      <c r="AL160">
        <f t="shared" si="50"/>
        <v>0</v>
      </c>
      <c r="AM160">
        <f>手工!O160</f>
        <v>0</v>
      </c>
      <c r="AN160">
        <f>VLOOKUP(A160,系统!D:T,17,0)</f>
        <v>0</v>
      </c>
      <c r="AO160">
        <f t="shared" si="51"/>
        <v>0</v>
      </c>
      <c r="AP160">
        <f>手工!W160</f>
        <v>33</v>
      </c>
      <c r="AQ160">
        <f>VLOOKUP(A160,系统!D:U,18,0)</f>
        <v>33</v>
      </c>
      <c r="AR160">
        <f t="shared" si="52"/>
        <v>0</v>
      </c>
      <c r="AS160">
        <f>手工!T160</f>
        <v>0</v>
      </c>
      <c r="AT160">
        <f>VLOOKUP(A160,系统!D:V,19,0)</f>
        <v>0</v>
      </c>
      <c r="AU160">
        <f t="shared" si="53"/>
        <v>0</v>
      </c>
      <c r="AW160">
        <f>手工!AD160</f>
        <v>0</v>
      </c>
      <c r="AX160">
        <f>VLOOKUP(A160,系统!D:X,21,0)</f>
        <v>0</v>
      </c>
      <c r="AY160">
        <f t="shared" si="54"/>
        <v>0</v>
      </c>
      <c r="AZ160">
        <f>手工!AE160</f>
        <v>0</v>
      </c>
      <c r="BA160">
        <f>VLOOKUP(A160,系统!D:Y,22,0)</f>
        <v>0</v>
      </c>
      <c r="BB160">
        <f t="shared" si="55"/>
        <v>0</v>
      </c>
      <c r="BC160">
        <f>手工!Y160</f>
        <v>0</v>
      </c>
      <c r="BD160">
        <f>VLOOKUP(A160,系统!D:AZ,49,0)</f>
        <v>0</v>
      </c>
      <c r="BE160">
        <f t="shared" si="56"/>
        <v>0</v>
      </c>
      <c r="BF160">
        <f>手工!AA160</f>
        <v>0</v>
      </c>
      <c r="BG160">
        <f>VLOOKUP(A160,系统!D:AY,48,0)</f>
        <v>0</v>
      </c>
      <c r="BH160">
        <f t="shared" si="57"/>
        <v>0</v>
      </c>
      <c r="BI160">
        <f>手工!Z160</f>
        <v>0</v>
      </c>
      <c r="BJ160">
        <f>VLOOKUP(A160,系统!D:AX,47,0)</f>
        <v>0</v>
      </c>
      <c r="BK160">
        <f t="shared" si="58"/>
        <v>0</v>
      </c>
      <c r="BL160">
        <f>手工!AF160</f>
        <v>4460</v>
      </c>
      <c r="BM160">
        <f>VLOOKUP(A160,系统!D:Z,23,0)</f>
        <v>4460</v>
      </c>
      <c r="BN160">
        <f t="shared" si="59"/>
        <v>0</v>
      </c>
    </row>
    <row r="161" spans="1:66">
      <c r="A161" s="5">
        <v>9000293</v>
      </c>
      <c r="B161" s="2" t="s">
        <v>724</v>
      </c>
      <c r="C161" s="2" t="s">
        <v>725</v>
      </c>
      <c r="D161">
        <f>手工!K161</f>
        <v>1836</v>
      </c>
      <c r="E161">
        <f>VLOOKUP(A161,系统!D:G,4,0)</f>
        <v>1836</v>
      </c>
      <c r="F161">
        <f t="shared" si="40"/>
        <v>0</v>
      </c>
      <c r="G161">
        <f>手工!J161</f>
        <v>0</v>
      </c>
      <c r="H161">
        <f>VLOOKUP(A161,系统!D:H,5,0)</f>
        <v>0</v>
      </c>
      <c r="I161">
        <f t="shared" si="41"/>
        <v>0</v>
      </c>
      <c r="J161">
        <f>手工!M161+手工!N161+手工!S161</f>
        <v>0</v>
      </c>
      <c r="K161">
        <f>VLOOKUP(A161,系统!D:I,6,0)</f>
        <v>0</v>
      </c>
      <c r="L161">
        <f t="shared" si="42"/>
        <v>0</v>
      </c>
      <c r="M161">
        <f>手工!L161</f>
        <v>0</v>
      </c>
      <c r="N161">
        <f>VLOOKUP(A161,系统!D:J,7,0)</f>
        <v>0</v>
      </c>
      <c r="O161">
        <f t="shared" si="43"/>
        <v>0</v>
      </c>
      <c r="P161">
        <f>手工!AB161</f>
        <v>0</v>
      </c>
      <c r="Q161">
        <f>VLOOKUP(A161,系统!D:K,8,0)</f>
        <v>0</v>
      </c>
      <c r="R161">
        <f t="shared" si="44"/>
        <v>0</v>
      </c>
      <c r="S161">
        <f>手工!AC161</f>
        <v>0</v>
      </c>
      <c r="T161">
        <f>VLOOKUP(A161,系统!D:L,9,0)</f>
        <v>0</v>
      </c>
      <c r="U161">
        <f t="shared" si="45"/>
        <v>0</v>
      </c>
      <c r="W161">
        <f>手工!P161</f>
        <v>0</v>
      </c>
      <c r="X161">
        <f>VLOOKUP(A161,系统!D:N,11,0)</f>
        <v>0</v>
      </c>
      <c r="Y161">
        <f t="shared" si="46"/>
        <v>0</v>
      </c>
      <c r="AA161">
        <f>手工!Q161</f>
        <v>0</v>
      </c>
      <c r="AB161">
        <f>VLOOKUP(A161,系统!D:P,13,0)</f>
        <v>0</v>
      </c>
      <c r="AC161">
        <f t="shared" si="47"/>
        <v>0</v>
      </c>
      <c r="AD161">
        <f>手工!R161</f>
        <v>0</v>
      </c>
      <c r="AE161">
        <f>VLOOKUP(A161,系统!D:Q,14,0)</f>
        <v>0</v>
      </c>
      <c r="AF161">
        <f t="shared" si="48"/>
        <v>0</v>
      </c>
      <c r="AG161">
        <f>手工!U161</f>
        <v>100</v>
      </c>
      <c r="AH161">
        <f>VLOOKUP(A161,系统!D:R,15,0)</f>
        <v>100</v>
      </c>
      <c r="AI161">
        <f t="shared" si="49"/>
        <v>0</v>
      </c>
      <c r="AJ161">
        <f>手工!V161</f>
        <v>300</v>
      </c>
      <c r="AK161">
        <f>VLOOKUP(A161,系统!D:S,16,0)</f>
        <v>300</v>
      </c>
      <c r="AL161">
        <f t="shared" si="50"/>
        <v>0</v>
      </c>
      <c r="AM161">
        <f>手工!O161</f>
        <v>0</v>
      </c>
      <c r="AN161">
        <f>VLOOKUP(A161,系统!D:T,17,0)</f>
        <v>0</v>
      </c>
      <c r="AO161">
        <f t="shared" si="51"/>
        <v>0</v>
      </c>
      <c r="AP161">
        <f>手工!W161</f>
        <v>33</v>
      </c>
      <c r="AQ161">
        <f>VLOOKUP(A161,系统!D:U,18,0)</f>
        <v>33</v>
      </c>
      <c r="AR161">
        <f t="shared" si="52"/>
        <v>0</v>
      </c>
      <c r="AS161">
        <f>手工!T161</f>
        <v>800</v>
      </c>
      <c r="AT161">
        <f>VLOOKUP(A161,系统!D:V,19,0)</f>
        <v>800</v>
      </c>
      <c r="AU161">
        <f t="shared" si="53"/>
        <v>0</v>
      </c>
      <c r="AW161">
        <f>手工!AD161</f>
        <v>506.48</v>
      </c>
      <c r="AX161">
        <f>VLOOKUP(A161,系统!D:X,21,0)</f>
        <v>506.48</v>
      </c>
      <c r="AY161">
        <f t="shared" si="54"/>
        <v>0</v>
      </c>
      <c r="AZ161">
        <f>手工!AE161</f>
        <v>0</v>
      </c>
      <c r="BA161">
        <f>VLOOKUP(A161,系统!D:Y,22,0)</f>
        <v>0</v>
      </c>
      <c r="BB161">
        <f t="shared" si="55"/>
        <v>0</v>
      </c>
      <c r="BC161">
        <f>手工!Y161</f>
        <v>0</v>
      </c>
      <c r="BD161">
        <f>VLOOKUP(A161,系统!D:AZ,49,0)</f>
        <v>0</v>
      </c>
      <c r="BE161">
        <f t="shared" si="56"/>
        <v>0</v>
      </c>
      <c r="BF161">
        <f>手工!AA161</f>
        <v>0</v>
      </c>
      <c r="BG161">
        <f>VLOOKUP(A161,系统!D:AY,48,0)</f>
        <v>0</v>
      </c>
      <c r="BH161">
        <f t="shared" si="57"/>
        <v>0</v>
      </c>
      <c r="BI161">
        <f>手工!Z161</f>
        <v>0</v>
      </c>
      <c r="BJ161">
        <f>VLOOKUP(A161,系统!D:AX,47,0)</f>
        <v>0</v>
      </c>
      <c r="BK161">
        <f t="shared" si="58"/>
        <v>0</v>
      </c>
      <c r="BL161">
        <f>手工!AF161</f>
        <v>3575.48</v>
      </c>
      <c r="BM161">
        <f>VLOOKUP(A161,系统!D:Z,23,0)</f>
        <v>3575.48</v>
      </c>
      <c r="BN161">
        <f t="shared" si="59"/>
        <v>0</v>
      </c>
    </row>
    <row r="162" spans="1:66">
      <c r="A162" s="5">
        <v>9000295</v>
      </c>
      <c r="B162" s="2" t="s">
        <v>728</v>
      </c>
      <c r="C162" s="2" t="s">
        <v>729</v>
      </c>
      <c r="D162">
        <f>手工!K162</f>
        <v>1908</v>
      </c>
      <c r="E162">
        <f>VLOOKUP(A162,系统!D:G,4,0)</f>
        <v>1908</v>
      </c>
      <c r="F162">
        <f t="shared" si="40"/>
        <v>0</v>
      </c>
      <c r="G162">
        <f>手工!J162</f>
        <v>0</v>
      </c>
      <c r="H162">
        <f>VLOOKUP(A162,系统!D:H,5,0)</f>
        <v>0</v>
      </c>
      <c r="I162">
        <f t="shared" si="41"/>
        <v>0</v>
      </c>
      <c r="J162">
        <f>手工!M162+手工!N162+手工!S162</f>
        <v>219.63</v>
      </c>
      <c r="K162">
        <f>VLOOKUP(A162,系统!D:I,6,0)</f>
        <v>219.63</v>
      </c>
      <c r="L162">
        <f t="shared" si="42"/>
        <v>0</v>
      </c>
      <c r="M162">
        <f>手工!L162</f>
        <v>0</v>
      </c>
      <c r="N162">
        <f>VLOOKUP(A162,系统!D:J,7,0)</f>
        <v>0</v>
      </c>
      <c r="O162">
        <f t="shared" si="43"/>
        <v>0</v>
      </c>
      <c r="P162">
        <f>手工!AB162</f>
        <v>0</v>
      </c>
      <c r="Q162">
        <f>VLOOKUP(A162,系统!D:K,8,0)</f>
        <v>0</v>
      </c>
      <c r="R162">
        <f t="shared" si="44"/>
        <v>0</v>
      </c>
      <c r="S162">
        <f>手工!AC162</f>
        <v>0</v>
      </c>
      <c r="T162">
        <f>VLOOKUP(A162,系统!D:L,9,0)</f>
        <v>0</v>
      </c>
      <c r="U162">
        <f t="shared" si="45"/>
        <v>0</v>
      </c>
      <c r="W162">
        <f>手工!P162</f>
        <v>0</v>
      </c>
      <c r="X162">
        <f>VLOOKUP(A162,系统!D:N,11,0)</f>
        <v>0</v>
      </c>
      <c r="Y162">
        <f t="shared" si="46"/>
        <v>0</v>
      </c>
      <c r="AA162">
        <f>手工!Q162</f>
        <v>0</v>
      </c>
      <c r="AB162">
        <f>VLOOKUP(A162,系统!D:P,13,0)</f>
        <v>0</v>
      </c>
      <c r="AC162">
        <f t="shared" si="47"/>
        <v>0</v>
      </c>
      <c r="AD162">
        <f>手工!R162</f>
        <v>0</v>
      </c>
      <c r="AE162">
        <f>VLOOKUP(A162,系统!D:Q,14,0)</f>
        <v>0</v>
      </c>
      <c r="AF162">
        <f t="shared" si="48"/>
        <v>0</v>
      </c>
      <c r="AG162">
        <f>手工!U162</f>
        <v>100</v>
      </c>
      <c r="AH162">
        <f>VLOOKUP(A162,系统!D:R,15,0)</f>
        <v>100</v>
      </c>
      <c r="AI162">
        <f t="shared" si="49"/>
        <v>0</v>
      </c>
      <c r="AJ162">
        <f>手工!V162</f>
        <v>300</v>
      </c>
      <c r="AK162">
        <f>VLOOKUP(A162,系统!D:S,16,0)</f>
        <v>300</v>
      </c>
      <c r="AL162">
        <f t="shared" si="50"/>
        <v>0</v>
      </c>
      <c r="AM162">
        <f>手工!O162</f>
        <v>0</v>
      </c>
      <c r="AN162">
        <f>VLOOKUP(A162,系统!D:T,17,0)</f>
        <v>0</v>
      </c>
      <c r="AO162">
        <f t="shared" si="51"/>
        <v>0</v>
      </c>
      <c r="AP162">
        <f>手工!W162</f>
        <v>33</v>
      </c>
      <c r="AQ162">
        <f>VLOOKUP(A162,系统!D:U,18,0)</f>
        <v>33</v>
      </c>
      <c r="AR162">
        <f t="shared" si="52"/>
        <v>0</v>
      </c>
      <c r="AS162">
        <f>手工!T162</f>
        <v>800</v>
      </c>
      <c r="AT162">
        <f>VLOOKUP(A162,系统!D:V,19,0)</f>
        <v>800</v>
      </c>
      <c r="AU162">
        <f t="shared" si="53"/>
        <v>0</v>
      </c>
      <c r="AW162">
        <f>手工!AD162</f>
        <v>789.52</v>
      </c>
      <c r="AX162">
        <f>VLOOKUP(A162,系统!D:X,21,0)</f>
        <v>789.52</v>
      </c>
      <c r="AY162">
        <f t="shared" si="54"/>
        <v>0</v>
      </c>
      <c r="AZ162">
        <f>手工!AE162</f>
        <v>0</v>
      </c>
      <c r="BA162">
        <f>VLOOKUP(A162,系统!D:Y,22,0)</f>
        <v>0</v>
      </c>
      <c r="BB162">
        <f t="shared" si="55"/>
        <v>0</v>
      </c>
      <c r="BC162">
        <f>手工!Y162</f>
        <v>0</v>
      </c>
      <c r="BD162">
        <f>VLOOKUP(A162,系统!D:AZ,49,0)</f>
        <v>0</v>
      </c>
      <c r="BE162">
        <f t="shared" si="56"/>
        <v>0</v>
      </c>
      <c r="BF162">
        <f>手工!AA162</f>
        <v>0</v>
      </c>
      <c r="BG162">
        <f>VLOOKUP(A162,系统!D:AY,48,0)</f>
        <v>0</v>
      </c>
      <c r="BH162">
        <f t="shared" si="57"/>
        <v>0</v>
      </c>
      <c r="BI162">
        <f>手工!Z162</f>
        <v>0</v>
      </c>
      <c r="BJ162">
        <f>VLOOKUP(A162,系统!D:AX,47,0)</f>
        <v>0</v>
      </c>
      <c r="BK162">
        <f t="shared" si="58"/>
        <v>0</v>
      </c>
      <c r="BL162">
        <f>手工!AF162</f>
        <v>4150.15</v>
      </c>
      <c r="BM162">
        <f>VLOOKUP(A162,系统!D:Z,23,0)</f>
        <v>4150.15</v>
      </c>
      <c r="BN162">
        <f t="shared" si="59"/>
        <v>0</v>
      </c>
    </row>
    <row r="163" spans="1:66">
      <c r="A163" s="5">
        <v>9000296</v>
      </c>
      <c r="B163" s="2" t="s">
        <v>732</v>
      </c>
      <c r="C163" s="2" t="s">
        <v>733</v>
      </c>
      <c r="D163">
        <f>手工!K163</f>
        <v>2124</v>
      </c>
      <c r="E163">
        <f>VLOOKUP(A163,系统!D:G,4,0)</f>
        <v>2124</v>
      </c>
      <c r="F163">
        <f t="shared" si="40"/>
        <v>0</v>
      </c>
      <c r="G163">
        <f>手工!J163</f>
        <v>0</v>
      </c>
      <c r="H163">
        <f>VLOOKUP(A163,系统!D:H,5,0)</f>
        <v>0</v>
      </c>
      <c r="I163">
        <f t="shared" si="41"/>
        <v>0</v>
      </c>
      <c r="J163">
        <f>手工!M163+手工!N163+手工!S163</f>
        <v>0</v>
      </c>
      <c r="K163">
        <f>VLOOKUP(A163,系统!D:I,6,0)</f>
        <v>0</v>
      </c>
      <c r="L163">
        <f t="shared" si="42"/>
        <v>0</v>
      </c>
      <c r="M163">
        <f>手工!L163</f>
        <v>195.31</v>
      </c>
      <c r="N163">
        <f>VLOOKUP(A163,系统!D:J,7,0)</f>
        <v>195.31</v>
      </c>
      <c r="O163">
        <f t="shared" si="43"/>
        <v>0</v>
      </c>
      <c r="P163">
        <f>手工!AB163</f>
        <v>0</v>
      </c>
      <c r="Q163">
        <f>VLOOKUP(A163,系统!D:K,8,0)</f>
        <v>0</v>
      </c>
      <c r="R163">
        <f t="shared" si="44"/>
        <v>0</v>
      </c>
      <c r="S163">
        <f>手工!AC163</f>
        <v>0</v>
      </c>
      <c r="T163">
        <f>VLOOKUP(A163,系统!D:L,9,0)</f>
        <v>0</v>
      </c>
      <c r="U163">
        <f t="shared" si="45"/>
        <v>0</v>
      </c>
      <c r="W163">
        <f>手工!P163</f>
        <v>0</v>
      </c>
      <c r="X163">
        <f>VLOOKUP(A163,系统!D:N,11,0)</f>
        <v>0</v>
      </c>
      <c r="Y163">
        <f t="shared" si="46"/>
        <v>0</v>
      </c>
      <c r="AA163">
        <f>手工!Q163</f>
        <v>0</v>
      </c>
      <c r="AB163">
        <f>VLOOKUP(A163,系统!D:P,13,0)</f>
        <v>0</v>
      </c>
      <c r="AC163">
        <f t="shared" si="47"/>
        <v>0</v>
      </c>
      <c r="AD163">
        <f>手工!R163</f>
        <v>0</v>
      </c>
      <c r="AE163">
        <f>VLOOKUP(A163,系统!D:Q,14,0)</f>
        <v>0</v>
      </c>
      <c r="AF163">
        <f t="shared" si="48"/>
        <v>0</v>
      </c>
      <c r="AG163">
        <f>手工!U163</f>
        <v>100</v>
      </c>
      <c r="AH163">
        <f>VLOOKUP(A163,系统!D:R,15,0)</f>
        <v>100</v>
      </c>
      <c r="AI163">
        <f t="shared" si="49"/>
        <v>0</v>
      </c>
      <c r="AJ163">
        <f>手工!V163</f>
        <v>300</v>
      </c>
      <c r="AK163">
        <f>VLOOKUP(A163,系统!D:S,16,0)</f>
        <v>300</v>
      </c>
      <c r="AL163">
        <f t="shared" si="50"/>
        <v>0</v>
      </c>
      <c r="AM163">
        <f>手工!O163</f>
        <v>0</v>
      </c>
      <c r="AN163">
        <f>VLOOKUP(A163,系统!D:T,17,0)</f>
        <v>0</v>
      </c>
      <c r="AO163">
        <f t="shared" si="51"/>
        <v>0</v>
      </c>
      <c r="AP163">
        <f>手工!W163</f>
        <v>33</v>
      </c>
      <c r="AQ163">
        <f>VLOOKUP(A163,系统!D:U,18,0)</f>
        <v>33</v>
      </c>
      <c r="AR163">
        <f t="shared" si="52"/>
        <v>0</v>
      </c>
      <c r="AS163">
        <f>手工!T163</f>
        <v>800</v>
      </c>
      <c r="AT163">
        <f>VLOOKUP(A163,系统!D:V,19,0)</f>
        <v>800</v>
      </c>
      <c r="AU163">
        <f t="shared" si="53"/>
        <v>0</v>
      </c>
      <c r="AW163">
        <f>手工!AD163</f>
        <v>0</v>
      </c>
      <c r="AX163">
        <f>VLOOKUP(A163,系统!D:X,21,0)</f>
        <v>0</v>
      </c>
      <c r="AY163">
        <f t="shared" si="54"/>
        <v>0</v>
      </c>
      <c r="AZ163">
        <f>手工!AE163</f>
        <v>0</v>
      </c>
      <c r="BA163">
        <f>VLOOKUP(A163,系统!D:Y,22,0)</f>
        <v>0</v>
      </c>
      <c r="BB163">
        <f t="shared" si="55"/>
        <v>0</v>
      </c>
      <c r="BC163">
        <f>手工!Y163</f>
        <v>0</v>
      </c>
      <c r="BD163">
        <f>VLOOKUP(A163,系统!D:AZ,49,0)</f>
        <v>0</v>
      </c>
      <c r="BE163">
        <f t="shared" si="56"/>
        <v>0</v>
      </c>
      <c r="BF163">
        <f>手工!AA163</f>
        <v>0</v>
      </c>
      <c r="BG163">
        <f>VLOOKUP(A163,系统!D:AY,48,0)</f>
        <v>0</v>
      </c>
      <c r="BH163">
        <f t="shared" si="57"/>
        <v>0</v>
      </c>
      <c r="BI163">
        <f>手工!Z163</f>
        <v>0</v>
      </c>
      <c r="BJ163">
        <f>VLOOKUP(A163,系统!D:AX,47,0)</f>
        <v>0</v>
      </c>
      <c r="BK163">
        <f t="shared" si="58"/>
        <v>0</v>
      </c>
      <c r="BL163">
        <f>手工!AF163</f>
        <v>3552.31</v>
      </c>
      <c r="BM163">
        <f>VLOOKUP(A163,系统!D:Z,23,0)</f>
        <v>3552.31</v>
      </c>
      <c r="BN163">
        <f t="shared" si="59"/>
        <v>0</v>
      </c>
    </row>
    <row r="164" spans="1:66">
      <c r="A164" s="5">
        <v>9000297</v>
      </c>
      <c r="B164" s="2" t="s">
        <v>736</v>
      </c>
      <c r="C164" s="2" t="s">
        <v>737</v>
      </c>
      <c r="D164">
        <f>手工!K164</f>
        <v>2196</v>
      </c>
      <c r="E164">
        <f>VLOOKUP(A164,系统!D:G,4,0)</f>
        <v>2196</v>
      </c>
      <c r="F164">
        <f t="shared" si="40"/>
        <v>0</v>
      </c>
      <c r="G164">
        <f>手工!J164</f>
        <v>0</v>
      </c>
      <c r="H164">
        <f>VLOOKUP(A164,系统!D:H,5,0)</f>
        <v>0</v>
      </c>
      <c r="I164">
        <f t="shared" si="41"/>
        <v>0</v>
      </c>
      <c r="J164">
        <f>手工!M164+手工!N164+手工!S164</f>
        <v>0</v>
      </c>
      <c r="K164">
        <f>VLOOKUP(A164,系统!D:I,6,0)</f>
        <v>0</v>
      </c>
      <c r="L164">
        <f t="shared" si="42"/>
        <v>0</v>
      </c>
      <c r="M164">
        <f>手工!L164</f>
        <v>0</v>
      </c>
      <c r="N164">
        <f>VLOOKUP(A164,系统!D:J,7,0)</f>
        <v>0</v>
      </c>
      <c r="O164">
        <f t="shared" si="43"/>
        <v>0</v>
      </c>
      <c r="P164">
        <f>手工!AB164</f>
        <v>0</v>
      </c>
      <c r="Q164">
        <f>VLOOKUP(A164,系统!D:K,8,0)</f>
        <v>0</v>
      </c>
      <c r="R164">
        <f t="shared" si="44"/>
        <v>0</v>
      </c>
      <c r="S164">
        <f>手工!AC164</f>
        <v>0</v>
      </c>
      <c r="T164">
        <f>VLOOKUP(A164,系统!D:L,9,0)</f>
        <v>0</v>
      </c>
      <c r="U164">
        <f t="shared" si="45"/>
        <v>0</v>
      </c>
      <c r="W164">
        <f>手工!P164</f>
        <v>0</v>
      </c>
      <c r="X164">
        <f>VLOOKUP(A164,系统!D:N,11,0)</f>
        <v>0</v>
      </c>
      <c r="Y164">
        <f t="shared" si="46"/>
        <v>0</v>
      </c>
      <c r="AA164">
        <f>手工!Q164</f>
        <v>0</v>
      </c>
      <c r="AB164">
        <f>VLOOKUP(A164,系统!D:P,13,0)</f>
        <v>0</v>
      </c>
      <c r="AC164">
        <f t="shared" si="47"/>
        <v>0</v>
      </c>
      <c r="AD164">
        <f>手工!R164</f>
        <v>7</v>
      </c>
      <c r="AE164">
        <f>VLOOKUP(A164,系统!D:Q,14,0)</f>
        <v>7</v>
      </c>
      <c r="AF164">
        <f t="shared" si="48"/>
        <v>0</v>
      </c>
      <c r="AG164">
        <f>手工!U164</f>
        <v>300</v>
      </c>
      <c r="AH164">
        <f>VLOOKUP(A164,系统!D:R,15,0)</f>
        <v>300</v>
      </c>
      <c r="AI164">
        <f t="shared" si="49"/>
        <v>0</v>
      </c>
      <c r="AJ164">
        <f>手工!V164</f>
        <v>300</v>
      </c>
      <c r="AK164">
        <f>VLOOKUP(A164,系统!D:S,16,0)</f>
        <v>300</v>
      </c>
      <c r="AL164">
        <f t="shared" si="50"/>
        <v>0</v>
      </c>
      <c r="AM164">
        <f>手工!O164</f>
        <v>0</v>
      </c>
      <c r="AN164">
        <f>VLOOKUP(A164,系统!D:T,17,0)</f>
        <v>0</v>
      </c>
      <c r="AO164">
        <f t="shared" si="51"/>
        <v>0</v>
      </c>
      <c r="AP164">
        <f>手工!W164</f>
        <v>33</v>
      </c>
      <c r="AQ164">
        <f>VLOOKUP(A164,系统!D:U,18,0)</f>
        <v>33</v>
      </c>
      <c r="AR164">
        <f t="shared" si="52"/>
        <v>0</v>
      </c>
      <c r="AS164">
        <f>手工!T164</f>
        <v>800</v>
      </c>
      <c r="AT164">
        <f>VLOOKUP(A164,系统!D:V,19,0)</f>
        <v>800</v>
      </c>
      <c r="AU164">
        <f t="shared" si="53"/>
        <v>0</v>
      </c>
      <c r="AW164">
        <f>手工!AD164</f>
        <v>0</v>
      </c>
      <c r="AX164">
        <f>VLOOKUP(A164,系统!D:X,21,0)</f>
        <v>0</v>
      </c>
      <c r="AY164">
        <f t="shared" si="54"/>
        <v>0</v>
      </c>
      <c r="AZ164">
        <f>手工!AE164</f>
        <v>0</v>
      </c>
      <c r="BA164">
        <f>VLOOKUP(A164,系统!D:Y,22,0)</f>
        <v>0</v>
      </c>
      <c r="BB164">
        <f t="shared" si="55"/>
        <v>0</v>
      </c>
      <c r="BC164">
        <f>手工!Y164</f>
        <v>0</v>
      </c>
      <c r="BD164">
        <f>VLOOKUP(A164,系统!D:AZ,49,0)</f>
        <v>0</v>
      </c>
      <c r="BE164">
        <f t="shared" si="56"/>
        <v>0</v>
      </c>
      <c r="BF164">
        <f>手工!AA164</f>
        <v>0</v>
      </c>
      <c r="BG164">
        <f>VLOOKUP(A164,系统!D:AY,48,0)</f>
        <v>0</v>
      </c>
      <c r="BH164">
        <f t="shared" si="57"/>
        <v>0</v>
      </c>
      <c r="BI164">
        <f>手工!Z164</f>
        <v>0</v>
      </c>
      <c r="BJ164">
        <f>VLOOKUP(A164,系统!D:AX,47,0)</f>
        <v>0</v>
      </c>
      <c r="BK164">
        <f t="shared" si="58"/>
        <v>0</v>
      </c>
      <c r="BL164">
        <f>手工!AF164</f>
        <v>3636</v>
      </c>
      <c r="BM164">
        <f>VLOOKUP(A164,系统!D:Z,23,0)</f>
        <v>3636</v>
      </c>
      <c r="BN164">
        <f t="shared" si="59"/>
        <v>0</v>
      </c>
    </row>
    <row r="165" spans="1:66">
      <c r="A165" s="5">
        <v>9000299</v>
      </c>
      <c r="B165" s="2" t="s">
        <v>740</v>
      </c>
      <c r="C165" s="2" t="s">
        <v>741</v>
      </c>
      <c r="D165">
        <f>手工!K165</f>
        <v>2052</v>
      </c>
      <c r="E165">
        <f>VLOOKUP(A165,系统!D:G,4,0)</f>
        <v>2052</v>
      </c>
      <c r="F165">
        <f t="shared" si="40"/>
        <v>0</v>
      </c>
      <c r="G165">
        <f>手工!J165</f>
        <v>0</v>
      </c>
      <c r="H165">
        <f>VLOOKUP(A165,系统!D:H,5,0)</f>
        <v>0</v>
      </c>
      <c r="I165">
        <f t="shared" si="41"/>
        <v>0</v>
      </c>
      <c r="J165">
        <f>手工!M165+手工!N165+手工!S165</f>
        <v>0</v>
      </c>
      <c r="K165">
        <f>VLOOKUP(A165,系统!D:I,6,0)</f>
        <v>0</v>
      </c>
      <c r="L165">
        <f t="shared" si="42"/>
        <v>0</v>
      </c>
      <c r="M165">
        <f>手工!L165</f>
        <v>0</v>
      </c>
      <c r="N165">
        <f>VLOOKUP(A165,系统!D:J,7,0)</f>
        <v>0</v>
      </c>
      <c r="O165">
        <f t="shared" si="43"/>
        <v>0</v>
      </c>
      <c r="P165">
        <f>手工!AB165</f>
        <v>0</v>
      </c>
      <c r="Q165">
        <f>VLOOKUP(A165,系统!D:K,8,0)</f>
        <v>0</v>
      </c>
      <c r="R165">
        <f t="shared" si="44"/>
        <v>0</v>
      </c>
      <c r="S165">
        <f>手工!AC165</f>
        <v>0</v>
      </c>
      <c r="T165">
        <f>VLOOKUP(A165,系统!D:L,9,0)</f>
        <v>0</v>
      </c>
      <c r="U165">
        <f t="shared" si="45"/>
        <v>0</v>
      </c>
      <c r="W165">
        <f>手工!P165</f>
        <v>0</v>
      </c>
      <c r="X165">
        <f>VLOOKUP(A165,系统!D:N,11,0)</f>
        <v>0</v>
      </c>
      <c r="Y165">
        <f t="shared" si="46"/>
        <v>0</v>
      </c>
      <c r="AA165">
        <f>手工!Q165</f>
        <v>0</v>
      </c>
      <c r="AB165">
        <f>VLOOKUP(A165,系统!D:P,13,0)</f>
        <v>0</v>
      </c>
      <c r="AC165">
        <f t="shared" si="47"/>
        <v>0</v>
      </c>
      <c r="AD165">
        <f>手工!R165</f>
        <v>7</v>
      </c>
      <c r="AE165">
        <f>VLOOKUP(A165,系统!D:Q,14,0)</f>
        <v>7</v>
      </c>
      <c r="AF165">
        <f t="shared" si="48"/>
        <v>0</v>
      </c>
      <c r="AG165">
        <f>手工!U165</f>
        <v>100</v>
      </c>
      <c r="AH165">
        <f>VLOOKUP(A165,系统!D:R,15,0)</f>
        <v>100</v>
      </c>
      <c r="AI165">
        <f t="shared" si="49"/>
        <v>0</v>
      </c>
      <c r="AJ165">
        <f>手工!V165</f>
        <v>300</v>
      </c>
      <c r="AK165">
        <f>VLOOKUP(A165,系统!D:S,16,0)</f>
        <v>300</v>
      </c>
      <c r="AL165">
        <f t="shared" si="50"/>
        <v>0</v>
      </c>
      <c r="AM165">
        <f>手工!O165</f>
        <v>0</v>
      </c>
      <c r="AN165">
        <f>VLOOKUP(A165,系统!D:T,17,0)</f>
        <v>0</v>
      </c>
      <c r="AO165">
        <f t="shared" si="51"/>
        <v>0</v>
      </c>
      <c r="AP165">
        <f>手工!W165</f>
        <v>33</v>
      </c>
      <c r="AQ165">
        <f>VLOOKUP(A165,系统!D:U,18,0)</f>
        <v>33</v>
      </c>
      <c r="AR165">
        <f t="shared" si="52"/>
        <v>0</v>
      </c>
      <c r="AS165">
        <f>手工!T165</f>
        <v>800</v>
      </c>
      <c r="AT165">
        <f>VLOOKUP(A165,系统!D:V,19,0)</f>
        <v>800</v>
      </c>
      <c r="AU165">
        <f t="shared" si="53"/>
        <v>0</v>
      </c>
      <c r="AW165">
        <f>手工!AD165</f>
        <v>0</v>
      </c>
      <c r="AX165">
        <f>VLOOKUP(A165,系统!D:X,21,0)</f>
        <v>0</v>
      </c>
      <c r="AY165">
        <f t="shared" si="54"/>
        <v>0</v>
      </c>
      <c r="AZ165">
        <f>手工!AE165</f>
        <v>0</v>
      </c>
      <c r="BA165">
        <f>VLOOKUP(A165,系统!D:Y,22,0)</f>
        <v>0</v>
      </c>
      <c r="BB165">
        <f t="shared" si="55"/>
        <v>0</v>
      </c>
      <c r="BC165">
        <f>手工!Y165</f>
        <v>0</v>
      </c>
      <c r="BD165">
        <f>VLOOKUP(A165,系统!D:AZ,49,0)</f>
        <v>0</v>
      </c>
      <c r="BE165">
        <f t="shared" si="56"/>
        <v>0</v>
      </c>
      <c r="BF165">
        <f>手工!AA165</f>
        <v>0</v>
      </c>
      <c r="BG165">
        <f>VLOOKUP(A165,系统!D:AY,48,0)</f>
        <v>0</v>
      </c>
      <c r="BH165">
        <f t="shared" si="57"/>
        <v>0</v>
      </c>
      <c r="BI165">
        <f>手工!Z165</f>
        <v>0</v>
      </c>
      <c r="BJ165">
        <f>VLOOKUP(A165,系统!D:AX,47,0)</f>
        <v>0</v>
      </c>
      <c r="BK165">
        <f t="shared" si="58"/>
        <v>0</v>
      </c>
      <c r="BL165">
        <f>手工!AF165</f>
        <v>3292</v>
      </c>
      <c r="BM165">
        <f>VLOOKUP(A165,系统!D:Z,23,0)</f>
        <v>3292</v>
      </c>
      <c r="BN165">
        <f t="shared" si="59"/>
        <v>0</v>
      </c>
    </row>
    <row r="166" spans="1:66">
      <c r="A166" s="5">
        <v>9000301</v>
      </c>
      <c r="B166" s="2" t="s">
        <v>744</v>
      </c>
      <c r="C166" s="2" t="s">
        <v>745</v>
      </c>
      <c r="D166">
        <f>手工!K166</f>
        <v>2412</v>
      </c>
      <c r="E166">
        <f>VLOOKUP(A166,系统!D:G,4,0)</f>
        <v>2412</v>
      </c>
      <c r="F166">
        <f t="shared" si="40"/>
        <v>0</v>
      </c>
      <c r="G166">
        <f>手工!J166</f>
        <v>0</v>
      </c>
      <c r="H166">
        <f>VLOOKUP(A166,系统!D:H,5,0)</f>
        <v>0</v>
      </c>
      <c r="I166">
        <f t="shared" si="41"/>
        <v>0</v>
      </c>
      <c r="J166">
        <f>手工!M166+手工!N166+手工!S166</f>
        <v>192</v>
      </c>
      <c r="K166">
        <f>VLOOKUP(A166,系统!D:I,6,0)</f>
        <v>192</v>
      </c>
      <c r="L166">
        <f t="shared" si="42"/>
        <v>0</v>
      </c>
      <c r="M166">
        <f>手工!L166</f>
        <v>0</v>
      </c>
      <c r="N166">
        <f>VLOOKUP(A166,系统!D:J,7,0)</f>
        <v>0</v>
      </c>
      <c r="O166">
        <f t="shared" si="43"/>
        <v>0</v>
      </c>
      <c r="P166">
        <f>手工!AB166</f>
        <v>0</v>
      </c>
      <c r="Q166">
        <f>VLOOKUP(A166,系统!D:K,8,0)</f>
        <v>0</v>
      </c>
      <c r="R166">
        <f t="shared" si="44"/>
        <v>0</v>
      </c>
      <c r="S166">
        <f>手工!AC166</f>
        <v>0</v>
      </c>
      <c r="T166">
        <f>VLOOKUP(A166,系统!D:L,9,0)</f>
        <v>0</v>
      </c>
      <c r="U166">
        <f t="shared" si="45"/>
        <v>0</v>
      </c>
      <c r="W166">
        <f>手工!P166</f>
        <v>0</v>
      </c>
      <c r="X166">
        <f>VLOOKUP(A166,系统!D:N,11,0)</f>
        <v>0</v>
      </c>
      <c r="Y166">
        <f t="shared" si="46"/>
        <v>0</v>
      </c>
      <c r="AA166">
        <f>手工!Q166</f>
        <v>0</v>
      </c>
      <c r="AB166">
        <f>VLOOKUP(A166,系统!D:P,13,0)</f>
        <v>0</v>
      </c>
      <c r="AC166">
        <f t="shared" si="47"/>
        <v>0</v>
      </c>
      <c r="AD166">
        <f>手工!R166</f>
        <v>7</v>
      </c>
      <c r="AE166">
        <f>VLOOKUP(A166,系统!D:Q,14,0)</f>
        <v>7</v>
      </c>
      <c r="AF166">
        <f t="shared" si="48"/>
        <v>0</v>
      </c>
      <c r="AG166">
        <f>手工!U166</f>
        <v>100</v>
      </c>
      <c r="AH166">
        <f>VLOOKUP(A166,系统!D:R,15,0)</f>
        <v>100</v>
      </c>
      <c r="AI166">
        <f t="shared" si="49"/>
        <v>0</v>
      </c>
      <c r="AJ166">
        <f>手工!V166</f>
        <v>300</v>
      </c>
      <c r="AK166">
        <f>VLOOKUP(A166,系统!D:S,16,0)</f>
        <v>300</v>
      </c>
      <c r="AL166">
        <f t="shared" si="50"/>
        <v>0</v>
      </c>
      <c r="AM166">
        <f>手工!O166</f>
        <v>0</v>
      </c>
      <c r="AN166">
        <f>VLOOKUP(A166,系统!D:T,17,0)</f>
        <v>0</v>
      </c>
      <c r="AO166">
        <f t="shared" si="51"/>
        <v>0</v>
      </c>
      <c r="AP166">
        <f>手工!W166</f>
        <v>33</v>
      </c>
      <c r="AQ166">
        <f>VLOOKUP(A166,系统!D:U,18,0)</f>
        <v>33</v>
      </c>
      <c r="AR166">
        <f t="shared" si="52"/>
        <v>0</v>
      </c>
      <c r="AS166">
        <f>手工!T166</f>
        <v>800</v>
      </c>
      <c r="AT166">
        <f>VLOOKUP(A166,系统!D:V,19,0)</f>
        <v>800</v>
      </c>
      <c r="AU166">
        <f t="shared" si="53"/>
        <v>0</v>
      </c>
      <c r="AW166">
        <f>手工!AD166</f>
        <v>0</v>
      </c>
      <c r="AX166">
        <f>VLOOKUP(A166,系统!D:X,21,0)</f>
        <v>0</v>
      </c>
      <c r="AY166">
        <f t="shared" si="54"/>
        <v>0</v>
      </c>
      <c r="AZ166">
        <f>手工!AE166</f>
        <v>0</v>
      </c>
      <c r="BA166">
        <f>VLOOKUP(A166,系统!D:Y,22,0)</f>
        <v>0</v>
      </c>
      <c r="BB166">
        <f t="shared" si="55"/>
        <v>0</v>
      </c>
      <c r="BC166">
        <f>手工!Y166</f>
        <v>0</v>
      </c>
      <c r="BD166">
        <f>VLOOKUP(A166,系统!D:AZ,49,0)</f>
        <v>0</v>
      </c>
      <c r="BE166">
        <f t="shared" si="56"/>
        <v>0</v>
      </c>
      <c r="BF166">
        <f>手工!AA166</f>
        <v>0</v>
      </c>
      <c r="BG166">
        <f>VLOOKUP(A166,系统!D:AY,48,0)</f>
        <v>0</v>
      </c>
      <c r="BH166">
        <f t="shared" si="57"/>
        <v>0</v>
      </c>
      <c r="BI166">
        <f>手工!Z166</f>
        <v>0</v>
      </c>
      <c r="BJ166">
        <f>VLOOKUP(A166,系统!D:AX,47,0)</f>
        <v>0</v>
      </c>
      <c r="BK166">
        <f t="shared" si="58"/>
        <v>0</v>
      </c>
      <c r="BL166">
        <f>手工!AF166</f>
        <v>3844</v>
      </c>
      <c r="BM166">
        <f>VLOOKUP(A166,系统!D:Z,23,0)</f>
        <v>3844</v>
      </c>
      <c r="BN166">
        <f t="shared" si="59"/>
        <v>0</v>
      </c>
    </row>
    <row r="167" spans="1:66">
      <c r="A167" s="5">
        <v>9000302</v>
      </c>
      <c r="B167" s="2" t="s">
        <v>748</v>
      </c>
      <c r="C167" s="2" t="s">
        <v>749</v>
      </c>
      <c r="D167">
        <f>手工!K167</f>
        <v>2124</v>
      </c>
      <c r="E167">
        <f>VLOOKUP(A167,系统!D:G,4,0)</f>
        <v>2124</v>
      </c>
      <c r="F167">
        <f t="shared" si="40"/>
        <v>0</v>
      </c>
      <c r="G167">
        <f>手工!J167</f>
        <v>0</v>
      </c>
      <c r="H167">
        <f>VLOOKUP(A167,系统!D:H,5,0)</f>
        <v>0</v>
      </c>
      <c r="I167">
        <f t="shared" si="41"/>
        <v>0</v>
      </c>
      <c r="J167">
        <f>手工!M167+手工!N167+手工!S167</f>
        <v>0</v>
      </c>
      <c r="K167">
        <f>VLOOKUP(A167,系统!D:I,6,0)</f>
        <v>0</v>
      </c>
      <c r="L167">
        <f t="shared" si="42"/>
        <v>0</v>
      </c>
      <c r="M167">
        <f>手工!L167</f>
        <v>0</v>
      </c>
      <c r="N167">
        <f>VLOOKUP(A167,系统!D:J,7,0)</f>
        <v>0</v>
      </c>
      <c r="O167">
        <f t="shared" si="43"/>
        <v>0</v>
      </c>
      <c r="P167">
        <f>手工!AB167</f>
        <v>0</v>
      </c>
      <c r="Q167">
        <f>VLOOKUP(A167,系统!D:K,8,0)</f>
        <v>0</v>
      </c>
      <c r="R167">
        <f t="shared" si="44"/>
        <v>0</v>
      </c>
      <c r="S167">
        <f>手工!AC167</f>
        <v>0</v>
      </c>
      <c r="T167">
        <f>VLOOKUP(A167,系统!D:L,9,0)</f>
        <v>0</v>
      </c>
      <c r="U167">
        <f t="shared" si="45"/>
        <v>0</v>
      </c>
      <c r="W167">
        <f>手工!P167</f>
        <v>0</v>
      </c>
      <c r="X167">
        <f>VLOOKUP(A167,系统!D:N,11,0)</f>
        <v>0</v>
      </c>
      <c r="Y167">
        <f t="shared" si="46"/>
        <v>0</v>
      </c>
      <c r="AA167">
        <f>手工!Q167</f>
        <v>0</v>
      </c>
      <c r="AB167">
        <f>VLOOKUP(A167,系统!D:P,13,0)</f>
        <v>0</v>
      </c>
      <c r="AC167">
        <f t="shared" si="47"/>
        <v>0</v>
      </c>
      <c r="AD167">
        <f>手工!R167</f>
        <v>0</v>
      </c>
      <c r="AE167">
        <f>VLOOKUP(A167,系统!D:Q,14,0)</f>
        <v>0</v>
      </c>
      <c r="AF167">
        <f t="shared" si="48"/>
        <v>0</v>
      </c>
      <c r="AG167">
        <f>手工!U167</f>
        <v>300</v>
      </c>
      <c r="AH167">
        <f>VLOOKUP(A167,系统!D:R,15,0)</f>
        <v>300</v>
      </c>
      <c r="AI167">
        <f t="shared" si="49"/>
        <v>0</v>
      </c>
      <c r="AJ167">
        <f>手工!V167</f>
        <v>300</v>
      </c>
      <c r="AK167">
        <f>VLOOKUP(A167,系统!D:S,16,0)</f>
        <v>300</v>
      </c>
      <c r="AL167">
        <f t="shared" si="50"/>
        <v>0</v>
      </c>
      <c r="AM167">
        <f>手工!O167</f>
        <v>0</v>
      </c>
      <c r="AN167">
        <f>VLOOKUP(A167,系统!D:T,17,0)</f>
        <v>0</v>
      </c>
      <c r="AO167">
        <f t="shared" si="51"/>
        <v>0</v>
      </c>
      <c r="AP167">
        <f>手工!W167</f>
        <v>33</v>
      </c>
      <c r="AQ167">
        <f>VLOOKUP(A167,系统!D:U,18,0)</f>
        <v>33</v>
      </c>
      <c r="AR167">
        <f t="shared" si="52"/>
        <v>0</v>
      </c>
      <c r="AS167">
        <f>手工!T167</f>
        <v>800</v>
      </c>
      <c r="AT167">
        <f>VLOOKUP(A167,系统!D:V,19,0)</f>
        <v>800</v>
      </c>
      <c r="AU167">
        <f t="shared" si="53"/>
        <v>0</v>
      </c>
      <c r="AW167">
        <f>手工!AD167</f>
        <v>50</v>
      </c>
      <c r="AX167">
        <f>VLOOKUP(A167,系统!D:X,21,0)</f>
        <v>50</v>
      </c>
      <c r="AY167">
        <f t="shared" si="54"/>
        <v>0</v>
      </c>
      <c r="AZ167">
        <f>手工!AE167</f>
        <v>0</v>
      </c>
      <c r="BA167">
        <f>VLOOKUP(A167,系统!D:Y,22,0)</f>
        <v>0</v>
      </c>
      <c r="BB167">
        <f t="shared" si="55"/>
        <v>0</v>
      </c>
      <c r="BC167">
        <f>手工!Y167</f>
        <v>0</v>
      </c>
      <c r="BD167">
        <f>VLOOKUP(A167,系统!D:AZ,49,0)</f>
        <v>0</v>
      </c>
      <c r="BE167">
        <f t="shared" si="56"/>
        <v>0</v>
      </c>
      <c r="BF167">
        <f>手工!AA167</f>
        <v>0</v>
      </c>
      <c r="BG167">
        <f>VLOOKUP(A167,系统!D:AY,48,0)</f>
        <v>0</v>
      </c>
      <c r="BH167">
        <f t="shared" si="57"/>
        <v>0</v>
      </c>
      <c r="BI167">
        <f>手工!Z167</f>
        <v>0</v>
      </c>
      <c r="BJ167">
        <f>VLOOKUP(A167,系统!D:AX,47,0)</f>
        <v>0</v>
      </c>
      <c r="BK167">
        <f t="shared" si="58"/>
        <v>0</v>
      </c>
      <c r="BL167">
        <f>手工!AF167</f>
        <v>3607</v>
      </c>
      <c r="BM167">
        <f>VLOOKUP(A167,系统!D:Z,23,0)</f>
        <v>3607</v>
      </c>
      <c r="BN167">
        <f t="shared" si="59"/>
        <v>0</v>
      </c>
    </row>
    <row r="168" spans="1:66">
      <c r="A168" s="5">
        <v>9000304</v>
      </c>
      <c r="B168" s="2" t="s">
        <v>752</v>
      </c>
      <c r="C168" s="2" t="s">
        <v>753</v>
      </c>
      <c r="D168">
        <f>手工!K168</f>
        <v>2412</v>
      </c>
      <c r="E168">
        <f>VLOOKUP(A168,系统!D:G,4,0)</f>
        <v>2412</v>
      </c>
      <c r="F168">
        <f t="shared" si="40"/>
        <v>0</v>
      </c>
      <c r="G168">
        <f>手工!J168</f>
        <v>0</v>
      </c>
      <c r="H168">
        <f>VLOOKUP(A168,系统!D:H,5,0)</f>
        <v>0</v>
      </c>
      <c r="I168">
        <f t="shared" si="41"/>
        <v>0</v>
      </c>
      <c r="J168">
        <f>手工!M168+手工!N168+手工!S168</f>
        <v>126</v>
      </c>
      <c r="K168">
        <f>VLOOKUP(A168,系统!D:I,6,0)</f>
        <v>126</v>
      </c>
      <c r="L168">
        <f t="shared" si="42"/>
        <v>0</v>
      </c>
      <c r="M168">
        <f>手工!L168</f>
        <v>0</v>
      </c>
      <c r="N168">
        <f>VLOOKUP(A168,系统!D:J,7,0)</f>
        <v>0</v>
      </c>
      <c r="O168">
        <f t="shared" si="43"/>
        <v>0</v>
      </c>
      <c r="P168">
        <f>手工!AB168</f>
        <v>0</v>
      </c>
      <c r="Q168">
        <f>VLOOKUP(A168,系统!D:K,8,0)</f>
        <v>0</v>
      </c>
      <c r="R168">
        <f t="shared" si="44"/>
        <v>0</v>
      </c>
      <c r="S168">
        <f>手工!AC168</f>
        <v>0</v>
      </c>
      <c r="T168">
        <f>VLOOKUP(A168,系统!D:L,9,0)</f>
        <v>0</v>
      </c>
      <c r="U168">
        <f t="shared" si="45"/>
        <v>0</v>
      </c>
      <c r="W168">
        <f>手工!P168</f>
        <v>0</v>
      </c>
      <c r="X168">
        <f>VLOOKUP(A168,系统!D:N,11,0)</f>
        <v>0</v>
      </c>
      <c r="Y168">
        <f t="shared" si="46"/>
        <v>0</v>
      </c>
      <c r="AA168">
        <f>手工!Q168</f>
        <v>0</v>
      </c>
      <c r="AB168">
        <f>VLOOKUP(A168,系统!D:P,13,0)</f>
        <v>0</v>
      </c>
      <c r="AC168">
        <f t="shared" si="47"/>
        <v>0</v>
      </c>
      <c r="AD168">
        <f>手工!R168</f>
        <v>0</v>
      </c>
      <c r="AE168">
        <f>VLOOKUP(A168,系统!D:Q,14,0)</f>
        <v>0</v>
      </c>
      <c r="AF168">
        <f t="shared" si="48"/>
        <v>0</v>
      </c>
      <c r="AG168">
        <f>手工!U168</f>
        <v>300</v>
      </c>
      <c r="AH168">
        <f>VLOOKUP(A168,系统!D:R,15,0)</f>
        <v>300</v>
      </c>
      <c r="AI168">
        <f t="shared" si="49"/>
        <v>0</v>
      </c>
      <c r="AJ168">
        <f>手工!V168</f>
        <v>300</v>
      </c>
      <c r="AK168">
        <f>VLOOKUP(A168,系统!D:S,16,0)</f>
        <v>300</v>
      </c>
      <c r="AL168">
        <f t="shared" si="50"/>
        <v>0</v>
      </c>
      <c r="AM168">
        <f>手工!O168</f>
        <v>0</v>
      </c>
      <c r="AN168">
        <f>VLOOKUP(A168,系统!D:T,17,0)</f>
        <v>0</v>
      </c>
      <c r="AO168">
        <f t="shared" si="51"/>
        <v>0</v>
      </c>
      <c r="AP168">
        <f>手工!W168</f>
        <v>33</v>
      </c>
      <c r="AQ168">
        <f>VLOOKUP(A168,系统!D:U,18,0)</f>
        <v>33</v>
      </c>
      <c r="AR168">
        <f t="shared" si="52"/>
        <v>0</v>
      </c>
      <c r="AS168">
        <f>手工!T168</f>
        <v>800</v>
      </c>
      <c r="AT168">
        <f>VLOOKUP(A168,系统!D:V,19,0)</f>
        <v>800</v>
      </c>
      <c r="AU168">
        <f t="shared" si="53"/>
        <v>0</v>
      </c>
      <c r="AW168">
        <f>手工!AD168</f>
        <v>0</v>
      </c>
      <c r="AX168">
        <f>VLOOKUP(A168,系统!D:X,21,0)</f>
        <v>0</v>
      </c>
      <c r="AY168">
        <f t="shared" si="54"/>
        <v>0</v>
      </c>
      <c r="AZ168">
        <f>手工!AE168</f>
        <v>0</v>
      </c>
      <c r="BA168">
        <f>VLOOKUP(A168,系统!D:Y,22,0)</f>
        <v>0</v>
      </c>
      <c r="BB168">
        <f t="shared" si="55"/>
        <v>0</v>
      </c>
      <c r="BC168">
        <f>手工!Y168</f>
        <v>0</v>
      </c>
      <c r="BD168">
        <f>VLOOKUP(A168,系统!D:AZ,49,0)</f>
        <v>0</v>
      </c>
      <c r="BE168">
        <f t="shared" si="56"/>
        <v>0</v>
      </c>
      <c r="BF168">
        <f>手工!AA168</f>
        <v>0</v>
      </c>
      <c r="BG168">
        <f>VLOOKUP(A168,系统!D:AY,48,0)</f>
        <v>0</v>
      </c>
      <c r="BH168">
        <f t="shared" si="57"/>
        <v>0</v>
      </c>
      <c r="BI168">
        <f>手工!Z168</f>
        <v>0</v>
      </c>
      <c r="BJ168">
        <f>VLOOKUP(A168,系统!D:AX,47,0)</f>
        <v>0</v>
      </c>
      <c r="BK168">
        <f t="shared" si="58"/>
        <v>0</v>
      </c>
      <c r="BL168">
        <f>手工!AF168</f>
        <v>3971</v>
      </c>
      <c r="BM168">
        <f>VLOOKUP(A168,系统!D:Z,23,0)</f>
        <v>3971</v>
      </c>
      <c r="BN168">
        <f t="shared" si="59"/>
        <v>0</v>
      </c>
    </row>
    <row r="169" spans="1:66">
      <c r="A169" s="5">
        <v>9000305</v>
      </c>
      <c r="B169" s="2" t="s">
        <v>756</v>
      </c>
      <c r="C169" s="2" t="s">
        <v>757</v>
      </c>
      <c r="D169">
        <f>手工!K169</f>
        <v>2124</v>
      </c>
      <c r="E169">
        <f>VLOOKUP(A169,系统!D:G,4,0)</f>
        <v>2124</v>
      </c>
      <c r="F169">
        <f t="shared" si="40"/>
        <v>0</v>
      </c>
      <c r="G169">
        <f>手工!J169</f>
        <v>0</v>
      </c>
      <c r="H169">
        <f>VLOOKUP(A169,系统!D:H,5,0)</f>
        <v>0</v>
      </c>
      <c r="I169">
        <f t="shared" si="41"/>
        <v>0</v>
      </c>
      <c r="J169">
        <f>手工!M169+手工!N169+手工!S169</f>
        <v>0</v>
      </c>
      <c r="K169">
        <f>VLOOKUP(A169,系统!D:I,6,0)</f>
        <v>0</v>
      </c>
      <c r="L169">
        <f t="shared" si="42"/>
        <v>0</v>
      </c>
      <c r="M169">
        <f>手工!L169</f>
        <v>0</v>
      </c>
      <c r="N169">
        <f>VLOOKUP(A169,系统!D:J,7,0)</f>
        <v>0</v>
      </c>
      <c r="O169">
        <f t="shared" si="43"/>
        <v>0</v>
      </c>
      <c r="P169">
        <f>手工!AB169</f>
        <v>0</v>
      </c>
      <c r="Q169">
        <f>VLOOKUP(A169,系统!D:K,8,0)</f>
        <v>0</v>
      </c>
      <c r="R169">
        <f t="shared" si="44"/>
        <v>0</v>
      </c>
      <c r="S169">
        <f>手工!AC169</f>
        <v>0</v>
      </c>
      <c r="T169">
        <f>VLOOKUP(A169,系统!D:L,9,0)</f>
        <v>0</v>
      </c>
      <c r="U169">
        <f t="shared" si="45"/>
        <v>0</v>
      </c>
      <c r="W169">
        <f>手工!P169</f>
        <v>0</v>
      </c>
      <c r="X169">
        <f>VLOOKUP(A169,系统!D:N,11,0)</f>
        <v>0</v>
      </c>
      <c r="Y169">
        <f t="shared" si="46"/>
        <v>0</v>
      </c>
      <c r="AA169">
        <f>手工!Q169</f>
        <v>0</v>
      </c>
      <c r="AB169">
        <f>VLOOKUP(A169,系统!D:P,13,0)</f>
        <v>0</v>
      </c>
      <c r="AC169">
        <f t="shared" si="47"/>
        <v>0</v>
      </c>
      <c r="AD169">
        <f>手工!R169</f>
        <v>0</v>
      </c>
      <c r="AE169">
        <f>VLOOKUP(A169,系统!D:Q,14,0)</f>
        <v>0</v>
      </c>
      <c r="AF169">
        <f t="shared" si="48"/>
        <v>0</v>
      </c>
      <c r="AG169">
        <f>手工!U169</f>
        <v>100</v>
      </c>
      <c r="AH169">
        <f>VLOOKUP(A169,系统!D:R,15,0)</f>
        <v>100</v>
      </c>
      <c r="AI169">
        <f t="shared" si="49"/>
        <v>0</v>
      </c>
      <c r="AJ169">
        <f>手工!V169</f>
        <v>300</v>
      </c>
      <c r="AK169">
        <f>VLOOKUP(A169,系统!D:S,16,0)</f>
        <v>300</v>
      </c>
      <c r="AL169">
        <f t="shared" si="50"/>
        <v>0</v>
      </c>
      <c r="AM169">
        <f>手工!O169</f>
        <v>0</v>
      </c>
      <c r="AN169">
        <f>VLOOKUP(A169,系统!D:T,17,0)</f>
        <v>0</v>
      </c>
      <c r="AO169">
        <f t="shared" si="51"/>
        <v>0</v>
      </c>
      <c r="AP169">
        <f>手工!W169</f>
        <v>33</v>
      </c>
      <c r="AQ169">
        <f>VLOOKUP(A169,系统!D:U,18,0)</f>
        <v>33</v>
      </c>
      <c r="AR169">
        <f t="shared" si="52"/>
        <v>0</v>
      </c>
      <c r="AS169">
        <f>手工!T169</f>
        <v>800</v>
      </c>
      <c r="AT169">
        <f>VLOOKUP(A169,系统!D:V,19,0)</f>
        <v>800</v>
      </c>
      <c r="AU169">
        <f t="shared" si="53"/>
        <v>0</v>
      </c>
      <c r="AW169">
        <f>手工!AD169</f>
        <v>0</v>
      </c>
      <c r="AX169">
        <f>VLOOKUP(A169,系统!D:X,21,0)</f>
        <v>0</v>
      </c>
      <c r="AY169">
        <f t="shared" si="54"/>
        <v>0</v>
      </c>
      <c r="AZ169">
        <f>手工!AE169</f>
        <v>0</v>
      </c>
      <c r="BA169">
        <f>VLOOKUP(A169,系统!D:Y,22,0)</f>
        <v>0</v>
      </c>
      <c r="BB169">
        <f t="shared" si="55"/>
        <v>0</v>
      </c>
      <c r="BC169">
        <f>手工!Y169</f>
        <v>0</v>
      </c>
      <c r="BD169">
        <f>VLOOKUP(A169,系统!D:AZ,49,0)</f>
        <v>0</v>
      </c>
      <c r="BE169">
        <f t="shared" si="56"/>
        <v>0</v>
      </c>
      <c r="BF169">
        <f>手工!AA169</f>
        <v>0</v>
      </c>
      <c r="BG169">
        <f>VLOOKUP(A169,系统!D:AY,48,0)</f>
        <v>0</v>
      </c>
      <c r="BH169">
        <f t="shared" si="57"/>
        <v>0</v>
      </c>
      <c r="BI169">
        <f>手工!Z169</f>
        <v>0</v>
      </c>
      <c r="BJ169">
        <f>VLOOKUP(A169,系统!D:AX,47,0)</f>
        <v>0</v>
      </c>
      <c r="BK169">
        <f t="shared" si="58"/>
        <v>0</v>
      </c>
      <c r="BL169">
        <f>手工!AF169</f>
        <v>3357</v>
      </c>
      <c r="BM169">
        <f>VLOOKUP(A169,系统!D:Z,23,0)</f>
        <v>3357</v>
      </c>
      <c r="BN169">
        <f t="shared" si="59"/>
        <v>0</v>
      </c>
    </row>
    <row r="170" spans="1:66">
      <c r="A170" s="5">
        <v>9000306</v>
      </c>
      <c r="B170" s="2" t="s">
        <v>760</v>
      </c>
      <c r="C170" s="2" t="s">
        <v>761</v>
      </c>
      <c r="D170">
        <f>手工!K170</f>
        <v>2124</v>
      </c>
      <c r="E170">
        <f>VLOOKUP(A170,系统!D:G,4,0)</f>
        <v>2124</v>
      </c>
      <c r="F170">
        <f t="shared" si="40"/>
        <v>0</v>
      </c>
      <c r="G170">
        <f>手工!J170</f>
        <v>0</v>
      </c>
      <c r="H170">
        <f>VLOOKUP(A170,系统!D:H,5,0)</f>
        <v>0</v>
      </c>
      <c r="I170">
        <f t="shared" si="41"/>
        <v>0</v>
      </c>
      <c r="J170">
        <f>手工!M170+手工!N170+手工!S170</f>
        <v>0</v>
      </c>
      <c r="K170">
        <f>VLOOKUP(A170,系统!D:I,6,0)</f>
        <v>0</v>
      </c>
      <c r="L170">
        <f t="shared" si="42"/>
        <v>0</v>
      </c>
      <c r="M170">
        <f>手工!L170</f>
        <v>0</v>
      </c>
      <c r="N170">
        <f>VLOOKUP(A170,系统!D:J,7,0)</f>
        <v>0</v>
      </c>
      <c r="O170">
        <f t="shared" si="43"/>
        <v>0</v>
      </c>
      <c r="P170">
        <f>手工!AB170</f>
        <v>0</v>
      </c>
      <c r="Q170">
        <f>VLOOKUP(A170,系统!D:K,8,0)</f>
        <v>0</v>
      </c>
      <c r="R170">
        <f t="shared" si="44"/>
        <v>0</v>
      </c>
      <c r="S170">
        <f>手工!AC170</f>
        <v>0</v>
      </c>
      <c r="T170">
        <f>VLOOKUP(A170,系统!D:L,9,0)</f>
        <v>0</v>
      </c>
      <c r="U170">
        <f t="shared" si="45"/>
        <v>0</v>
      </c>
      <c r="W170">
        <f>手工!P170</f>
        <v>0</v>
      </c>
      <c r="X170">
        <f>VLOOKUP(A170,系统!D:N,11,0)</f>
        <v>0</v>
      </c>
      <c r="Y170">
        <f t="shared" si="46"/>
        <v>0</v>
      </c>
      <c r="AA170">
        <f>手工!Q170</f>
        <v>0</v>
      </c>
      <c r="AB170">
        <f>VLOOKUP(A170,系统!D:P,13,0)</f>
        <v>0</v>
      </c>
      <c r="AC170">
        <f t="shared" si="47"/>
        <v>0</v>
      </c>
      <c r="AD170">
        <f>手工!R170</f>
        <v>7</v>
      </c>
      <c r="AE170">
        <f>VLOOKUP(A170,系统!D:Q,14,0)</f>
        <v>7</v>
      </c>
      <c r="AF170">
        <f t="shared" si="48"/>
        <v>0</v>
      </c>
      <c r="AG170">
        <f>手工!U170</f>
        <v>100</v>
      </c>
      <c r="AH170">
        <f>VLOOKUP(A170,系统!D:R,15,0)</f>
        <v>100</v>
      </c>
      <c r="AI170">
        <f t="shared" si="49"/>
        <v>0</v>
      </c>
      <c r="AJ170">
        <f>手工!V170</f>
        <v>300</v>
      </c>
      <c r="AK170">
        <f>VLOOKUP(A170,系统!D:S,16,0)</f>
        <v>300</v>
      </c>
      <c r="AL170">
        <f t="shared" si="50"/>
        <v>0</v>
      </c>
      <c r="AM170">
        <f>手工!O170</f>
        <v>0</v>
      </c>
      <c r="AN170">
        <f>VLOOKUP(A170,系统!D:T,17,0)</f>
        <v>0</v>
      </c>
      <c r="AO170">
        <f t="shared" si="51"/>
        <v>0</v>
      </c>
      <c r="AP170">
        <f>手工!W170</f>
        <v>33</v>
      </c>
      <c r="AQ170">
        <f>VLOOKUP(A170,系统!D:U,18,0)</f>
        <v>33</v>
      </c>
      <c r="AR170">
        <f t="shared" si="52"/>
        <v>0</v>
      </c>
      <c r="AS170">
        <f>手工!T170</f>
        <v>800</v>
      </c>
      <c r="AT170">
        <f>VLOOKUP(A170,系统!D:V,19,0)</f>
        <v>800</v>
      </c>
      <c r="AU170">
        <f t="shared" si="53"/>
        <v>0</v>
      </c>
      <c r="AW170">
        <f>手工!AD170</f>
        <v>0</v>
      </c>
      <c r="AX170">
        <f>VLOOKUP(A170,系统!D:X,21,0)</f>
        <v>0</v>
      </c>
      <c r="AY170">
        <f t="shared" si="54"/>
        <v>0</v>
      </c>
      <c r="AZ170">
        <f>手工!AE170</f>
        <v>0</v>
      </c>
      <c r="BA170">
        <f>VLOOKUP(A170,系统!D:Y,22,0)</f>
        <v>0</v>
      </c>
      <c r="BB170">
        <f t="shared" si="55"/>
        <v>0</v>
      </c>
      <c r="BC170">
        <f>手工!Y170</f>
        <v>0</v>
      </c>
      <c r="BD170">
        <f>VLOOKUP(A170,系统!D:AZ,49,0)</f>
        <v>0</v>
      </c>
      <c r="BE170">
        <f t="shared" si="56"/>
        <v>0</v>
      </c>
      <c r="BF170">
        <f>手工!AA170</f>
        <v>0</v>
      </c>
      <c r="BG170">
        <f>VLOOKUP(A170,系统!D:AY,48,0)</f>
        <v>0</v>
      </c>
      <c r="BH170">
        <f t="shared" si="57"/>
        <v>0</v>
      </c>
      <c r="BI170">
        <f>手工!Z170</f>
        <v>0</v>
      </c>
      <c r="BJ170">
        <f>VLOOKUP(A170,系统!D:AX,47,0)</f>
        <v>0</v>
      </c>
      <c r="BK170">
        <f t="shared" si="58"/>
        <v>0</v>
      </c>
      <c r="BL170">
        <f>手工!AF170</f>
        <v>3364</v>
      </c>
      <c r="BM170">
        <f>VLOOKUP(A170,系统!D:Z,23,0)</f>
        <v>3364</v>
      </c>
      <c r="BN170">
        <f t="shared" si="59"/>
        <v>0</v>
      </c>
    </row>
    <row r="171" spans="1:66">
      <c r="A171" s="5">
        <v>9000307</v>
      </c>
      <c r="B171" s="2" t="s">
        <v>764</v>
      </c>
      <c r="C171" s="2" t="s">
        <v>765</v>
      </c>
      <c r="D171">
        <f>手工!K171</f>
        <v>2412</v>
      </c>
      <c r="E171">
        <f>VLOOKUP(A171,系统!D:G,4,0)</f>
        <v>2412</v>
      </c>
      <c r="F171">
        <f t="shared" si="40"/>
        <v>0</v>
      </c>
      <c r="G171">
        <f>手工!J171</f>
        <v>0</v>
      </c>
      <c r="H171">
        <f>VLOOKUP(A171,系统!D:H,5,0)</f>
        <v>0</v>
      </c>
      <c r="I171">
        <f t="shared" si="41"/>
        <v>0</v>
      </c>
      <c r="J171">
        <f>手工!M171+手工!N171+手工!S171</f>
        <v>48</v>
      </c>
      <c r="K171">
        <f>VLOOKUP(A171,系统!D:I,6,0)</f>
        <v>48</v>
      </c>
      <c r="L171">
        <f t="shared" si="42"/>
        <v>0</v>
      </c>
      <c r="M171">
        <f>手工!L171</f>
        <v>0</v>
      </c>
      <c r="N171">
        <f>VLOOKUP(A171,系统!D:J,7,0)</f>
        <v>0</v>
      </c>
      <c r="O171">
        <f t="shared" si="43"/>
        <v>0</v>
      </c>
      <c r="P171">
        <f>手工!AB171</f>
        <v>0</v>
      </c>
      <c r="Q171">
        <f>VLOOKUP(A171,系统!D:K,8,0)</f>
        <v>0</v>
      </c>
      <c r="R171">
        <f t="shared" si="44"/>
        <v>0</v>
      </c>
      <c r="S171">
        <f>手工!AC171</f>
        <v>0</v>
      </c>
      <c r="T171">
        <f>VLOOKUP(A171,系统!D:L,9,0)</f>
        <v>0</v>
      </c>
      <c r="U171">
        <f t="shared" si="45"/>
        <v>0</v>
      </c>
      <c r="W171">
        <f>手工!P171</f>
        <v>0</v>
      </c>
      <c r="X171">
        <f>VLOOKUP(A171,系统!D:N,11,0)</f>
        <v>0</v>
      </c>
      <c r="Y171">
        <f t="shared" si="46"/>
        <v>0</v>
      </c>
      <c r="AA171">
        <f>手工!Q171</f>
        <v>0</v>
      </c>
      <c r="AB171">
        <f>VLOOKUP(A171,系统!D:P,13,0)</f>
        <v>0</v>
      </c>
      <c r="AC171">
        <f t="shared" si="47"/>
        <v>0</v>
      </c>
      <c r="AD171">
        <f>手工!R171</f>
        <v>0</v>
      </c>
      <c r="AE171">
        <f>VLOOKUP(A171,系统!D:Q,14,0)</f>
        <v>0</v>
      </c>
      <c r="AF171">
        <f t="shared" si="48"/>
        <v>0</v>
      </c>
      <c r="AG171">
        <f>手工!U171</f>
        <v>300</v>
      </c>
      <c r="AH171">
        <f>VLOOKUP(A171,系统!D:R,15,0)</f>
        <v>300</v>
      </c>
      <c r="AI171">
        <f t="shared" si="49"/>
        <v>0</v>
      </c>
      <c r="AJ171">
        <f>手工!V171</f>
        <v>300</v>
      </c>
      <c r="AK171">
        <f>VLOOKUP(A171,系统!D:S,16,0)</f>
        <v>300</v>
      </c>
      <c r="AL171">
        <f t="shared" si="50"/>
        <v>0</v>
      </c>
      <c r="AM171">
        <f>手工!O171</f>
        <v>0</v>
      </c>
      <c r="AN171">
        <f>VLOOKUP(A171,系统!D:T,17,0)</f>
        <v>0</v>
      </c>
      <c r="AO171">
        <f t="shared" si="51"/>
        <v>0</v>
      </c>
      <c r="AP171">
        <f>手工!W171</f>
        <v>33</v>
      </c>
      <c r="AQ171">
        <f>VLOOKUP(A171,系统!D:U,18,0)</f>
        <v>33</v>
      </c>
      <c r="AR171">
        <f t="shared" si="52"/>
        <v>0</v>
      </c>
      <c r="AS171">
        <f>手工!T171</f>
        <v>800</v>
      </c>
      <c r="AT171">
        <f>VLOOKUP(A171,系统!D:V,19,0)</f>
        <v>800</v>
      </c>
      <c r="AU171">
        <f t="shared" si="53"/>
        <v>0</v>
      </c>
      <c r="AW171">
        <f>手工!AD171</f>
        <v>0</v>
      </c>
      <c r="AX171">
        <f>VLOOKUP(A171,系统!D:X,21,0)</f>
        <v>0</v>
      </c>
      <c r="AY171">
        <f t="shared" si="54"/>
        <v>0</v>
      </c>
      <c r="AZ171">
        <f>手工!AE171</f>
        <v>0</v>
      </c>
      <c r="BA171">
        <f>VLOOKUP(A171,系统!D:Y,22,0)</f>
        <v>0</v>
      </c>
      <c r="BB171">
        <f t="shared" si="55"/>
        <v>0</v>
      </c>
      <c r="BC171">
        <f>手工!Y171</f>
        <v>0</v>
      </c>
      <c r="BD171">
        <f>VLOOKUP(A171,系统!D:AZ,49,0)</f>
        <v>0</v>
      </c>
      <c r="BE171">
        <f t="shared" si="56"/>
        <v>0</v>
      </c>
      <c r="BF171">
        <f>手工!AA171</f>
        <v>0</v>
      </c>
      <c r="BG171">
        <f>VLOOKUP(A171,系统!D:AY,48,0)</f>
        <v>0</v>
      </c>
      <c r="BH171">
        <f t="shared" si="57"/>
        <v>0</v>
      </c>
      <c r="BI171">
        <f>手工!Z171</f>
        <v>0</v>
      </c>
      <c r="BJ171">
        <f>VLOOKUP(A171,系统!D:AX,47,0)</f>
        <v>0</v>
      </c>
      <c r="BK171">
        <f t="shared" si="58"/>
        <v>0</v>
      </c>
      <c r="BL171">
        <f>手工!AF171</f>
        <v>3893</v>
      </c>
      <c r="BM171">
        <f>VLOOKUP(A171,系统!D:Z,23,0)</f>
        <v>3893</v>
      </c>
      <c r="BN171">
        <f t="shared" si="59"/>
        <v>0</v>
      </c>
    </row>
    <row r="172" spans="1:66">
      <c r="A172" s="5">
        <v>9000311</v>
      </c>
      <c r="B172" s="2" t="s">
        <v>768</v>
      </c>
      <c r="C172" s="2" t="s">
        <v>769</v>
      </c>
      <c r="D172">
        <f>手工!K172</f>
        <v>1836</v>
      </c>
      <c r="E172">
        <f>VLOOKUP(A172,系统!D:G,4,0)</f>
        <v>1836</v>
      </c>
      <c r="F172">
        <f t="shared" si="40"/>
        <v>0</v>
      </c>
      <c r="G172">
        <f>手工!J172</f>
        <v>0</v>
      </c>
      <c r="H172">
        <f>VLOOKUP(A172,系统!D:H,5,0)</f>
        <v>0</v>
      </c>
      <c r="I172">
        <f t="shared" si="41"/>
        <v>0</v>
      </c>
      <c r="J172">
        <f>手工!M172+手工!N172+手工!S172</f>
        <v>0</v>
      </c>
      <c r="K172">
        <f>VLOOKUP(A172,系统!D:I,6,0)</f>
        <v>0</v>
      </c>
      <c r="L172">
        <f t="shared" si="42"/>
        <v>0</v>
      </c>
      <c r="M172">
        <f>手工!L172</f>
        <v>0</v>
      </c>
      <c r="N172">
        <f>VLOOKUP(A172,系统!D:J,7,0)</f>
        <v>0</v>
      </c>
      <c r="O172">
        <f t="shared" si="43"/>
        <v>0</v>
      </c>
      <c r="P172">
        <f>手工!AB172</f>
        <v>0</v>
      </c>
      <c r="Q172">
        <f>VLOOKUP(A172,系统!D:K,8,0)</f>
        <v>0</v>
      </c>
      <c r="R172">
        <f t="shared" si="44"/>
        <v>0</v>
      </c>
      <c r="S172">
        <f>手工!AC172</f>
        <v>0</v>
      </c>
      <c r="T172">
        <f>VLOOKUP(A172,系统!D:L,9,0)</f>
        <v>0</v>
      </c>
      <c r="U172">
        <f t="shared" si="45"/>
        <v>0</v>
      </c>
      <c r="W172">
        <f>手工!P172</f>
        <v>0</v>
      </c>
      <c r="X172">
        <f>VLOOKUP(A172,系统!D:N,11,0)</f>
        <v>0</v>
      </c>
      <c r="Y172">
        <f t="shared" si="46"/>
        <v>0</v>
      </c>
      <c r="AA172">
        <f>手工!Q172</f>
        <v>0</v>
      </c>
      <c r="AB172">
        <f>VLOOKUP(A172,系统!D:P,13,0)</f>
        <v>0</v>
      </c>
      <c r="AC172">
        <f t="shared" si="47"/>
        <v>0</v>
      </c>
      <c r="AD172">
        <f>手工!R172</f>
        <v>0</v>
      </c>
      <c r="AE172">
        <f>VLOOKUP(A172,系统!D:Q,14,0)</f>
        <v>0</v>
      </c>
      <c r="AF172">
        <f t="shared" si="48"/>
        <v>0</v>
      </c>
      <c r="AG172">
        <f>手工!U172</f>
        <v>100</v>
      </c>
      <c r="AH172">
        <f>VLOOKUP(A172,系统!D:R,15,0)</f>
        <v>100</v>
      </c>
      <c r="AI172">
        <f t="shared" si="49"/>
        <v>0</v>
      </c>
      <c r="AJ172">
        <f>手工!V172</f>
        <v>300</v>
      </c>
      <c r="AK172">
        <f>VLOOKUP(A172,系统!D:S,16,0)</f>
        <v>300</v>
      </c>
      <c r="AL172">
        <f t="shared" si="50"/>
        <v>0</v>
      </c>
      <c r="AM172">
        <f>手工!O172</f>
        <v>0</v>
      </c>
      <c r="AN172">
        <f>VLOOKUP(A172,系统!D:T,17,0)</f>
        <v>0</v>
      </c>
      <c r="AO172">
        <f t="shared" si="51"/>
        <v>0</v>
      </c>
      <c r="AP172">
        <f>手工!W172</f>
        <v>33</v>
      </c>
      <c r="AQ172">
        <f>VLOOKUP(A172,系统!D:U,18,0)</f>
        <v>33</v>
      </c>
      <c r="AR172">
        <f t="shared" si="52"/>
        <v>0</v>
      </c>
      <c r="AS172">
        <f>手工!T172</f>
        <v>800</v>
      </c>
      <c r="AT172">
        <f>VLOOKUP(A172,系统!D:V,19,0)</f>
        <v>800</v>
      </c>
      <c r="AU172">
        <f t="shared" si="53"/>
        <v>0</v>
      </c>
      <c r="AW172">
        <f>手工!AD172</f>
        <v>0</v>
      </c>
      <c r="AX172">
        <f>VLOOKUP(A172,系统!D:X,21,0)</f>
        <v>0</v>
      </c>
      <c r="AY172">
        <f t="shared" si="54"/>
        <v>0</v>
      </c>
      <c r="AZ172">
        <f>手工!AE172</f>
        <v>0</v>
      </c>
      <c r="BA172">
        <f>VLOOKUP(A172,系统!D:Y,22,0)</f>
        <v>0</v>
      </c>
      <c r="BB172">
        <f t="shared" si="55"/>
        <v>0</v>
      </c>
      <c r="BC172">
        <f>手工!Y172</f>
        <v>0</v>
      </c>
      <c r="BD172">
        <f>VLOOKUP(A172,系统!D:AZ,49,0)</f>
        <v>0</v>
      </c>
      <c r="BE172">
        <f t="shared" si="56"/>
        <v>0</v>
      </c>
      <c r="BF172">
        <f>手工!AA172</f>
        <v>0</v>
      </c>
      <c r="BG172">
        <f>VLOOKUP(A172,系统!D:AY,48,0)</f>
        <v>0</v>
      </c>
      <c r="BH172">
        <f t="shared" si="57"/>
        <v>0</v>
      </c>
      <c r="BI172">
        <f>手工!Z172</f>
        <v>0</v>
      </c>
      <c r="BJ172">
        <f>VLOOKUP(A172,系统!D:AX,47,0)</f>
        <v>0</v>
      </c>
      <c r="BK172">
        <f t="shared" si="58"/>
        <v>0</v>
      </c>
      <c r="BL172">
        <f>手工!AF172</f>
        <v>3069</v>
      </c>
      <c r="BM172">
        <f>VLOOKUP(A172,系统!D:Z,23,0)</f>
        <v>3069</v>
      </c>
      <c r="BN172">
        <f t="shared" si="59"/>
        <v>0</v>
      </c>
    </row>
    <row r="173" spans="1:66">
      <c r="A173" s="5">
        <v>9000312</v>
      </c>
      <c r="B173" s="2" t="s">
        <v>772</v>
      </c>
      <c r="C173" s="2" t="s">
        <v>773</v>
      </c>
      <c r="D173">
        <f>手工!K173</f>
        <v>2124</v>
      </c>
      <c r="E173">
        <f>VLOOKUP(A173,系统!D:G,4,0)</f>
        <v>2124</v>
      </c>
      <c r="F173">
        <f t="shared" si="40"/>
        <v>0</v>
      </c>
      <c r="G173">
        <f>手工!J173</f>
        <v>0</v>
      </c>
      <c r="H173">
        <f>VLOOKUP(A173,系统!D:H,5,0)</f>
        <v>0</v>
      </c>
      <c r="I173">
        <f t="shared" si="41"/>
        <v>0</v>
      </c>
      <c r="J173">
        <f>手工!M173+手工!N173+手工!S173</f>
        <v>0</v>
      </c>
      <c r="K173">
        <f>VLOOKUP(A173,系统!D:I,6,0)</f>
        <v>0</v>
      </c>
      <c r="L173">
        <f t="shared" si="42"/>
        <v>0</v>
      </c>
      <c r="M173">
        <f>手工!L173</f>
        <v>0</v>
      </c>
      <c r="N173">
        <f>VLOOKUP(A173,系统!D:J,7,0)</f>
        <v>0</v>
      </c>
      <c r="O173">
        <f t="shared" si="43"/>
        <v>0</v>
      </c>
      <c r="P173">
        <f>手工!AB173</f>
        <v>0</v>
      </c>
      <c r="Q173">
        <f>VLOOKUP(A173,系统!D:K,8,0)</f>
        <v>0</v>
      </c>
      <c r="R173">
        <f t="shared" si="44"/>
        <v>0</v>
      </c>
      <c r="S173">
        <f>手工!AC173</f>
        <v>0</v>
      </c>
      <c r="T173">
        <f>VLOOKUP(A173,系统!D:L,9,0)</f>
        <v>0</v>
      </c>
      <c r="U173">
        <f t="shared" si="45"/>
        <v>0</v>
      </c>
      <c r="W173">
        <f>手工!P173</f>
        <v>0</v>
      </c>
      <c r="X173">
        <f>VLOOKUP(A173,系统!D:N,11,0)</f>
        <v>0</v>
      </c>
      <c r="Y173">
        <f t="shared" si="46"/>
        <v>0</v>
      </c>
      <c r="AA173">
        <f>手工!Q173</f>
        <v>0</v>
      </c>
      <c r="AB173">
        <f>VLOOKUP(A173,系统!D:P,13,0)</f>
        <v>0</v>
      </c>
      <c r="AC173">
        <f t="shared" si="47"/>
        <v>0</v>
      </c>
      <c r="AD173">
        <f>手工!R173</f>
        <v>0</v>
      </c>
      <c r="AE173">
        <f>VLOOKUP(A173,系统!D:Q,14,0)</f>
        <v>0</v>
      </c>
      <c r="AF173">
        <f t="shared" si="48"/>
        <v>0</v>
      </c>
      <c r="AG173">
        <f>手工!U173</f>
        <v>300</v>
      </c>
      <c r="AH173">
        <f>VLOOKUP(A173,系统!D:R,15,0)</f>
        <v>300</v>
      </c>
      <c r="AI173">
        <f t="shared" si="49"/>
        <v>0</v>
      </c>
      <c r="AJ173">
        <f>手工!V173</f>
        <v>300</v>
      </c>
      <c r="AK173">
        <f>VLOOKUP(A173,系统!D:S,16,0)</f>
        <v>300</v>
      </c>
      <c r="AL173">
        <f t="shared" si="50"/>
        <v>0</v>
      </c>
      <c r="AM173">
        <f>手工!O173</f>
        <v>0</v>
      </c>
      <c r="AN173">
        <f>VLOOKUP(A173,系统!D:T,17,0)</f>
        <v>0</v>
      </c>
      <c r="AO173">
        <f t="shared" si="51"/>
        <v>0</v>
      </c>
      <c r="AP173">
        <f>手工!W173</f>
        <v>33</v>
      </c>
      <c r="AQ173">
        <f>VLOOKUP(A173,系统!D:U,18,0)</f>
        <v>33</v>
      </c>
      <c r="AR173">
        <f t="shared" si="52"/>
        <v>0</v>
      </c>
      <c r="AS173">
        <f>手工!T173</f>
        <v>800</v>
      </c>
      <c r="AT173">
        <f>VLOOKUP(A173,系统!D:V,19,0)</f>
        <v>800</v>
      </c>
      <c r="AU173">
        <f t="shared" si="53"/>
        <v>0</v>
      </c>
      <c r="AW173">
        <f>手工!AD173</f>
        <v>488.28</v>
      </c>
      <c r="AX173">
        <f>VLOOKUP(A173,系统!D:X,21,0)</f>
        <v>488.28</v>
      </c>
      <c r="AY173">
        <f t="shared" si="54"/>
        <v>0</v>
      </c>
      <c r="AZ173">
        <f>手工!AE173</f>
        <v>0</v>
      </c>
      <c r="BA173">
        <f>VLOOKUP(A173,系统!D:Y,22,0)</f>
        <v>0</v>
      </c>
      <c r="BB173">
        <f t="shared" si="55"/>
        <v>0</v>
      </c>
      <c r="BC173">
        <f>手工!Y173</f>
        <v>0</v>
      </c>
      <c r="BD173">
        <f>VLOOKUP(A173,系统!D:AZ,49,0)</f>
        <v>0</v>
      </c>
      <c r="BE173">
        <f t="shared" si="56"/>
        <v>0</v>
      </c>
      <c r="BF173">
        <f>手工!AA173</f>
        <v>0</v>
      </c>
      <c r="BG173">
        <f>VLOOKUP(A173,系统!D:AY,48,0)</f>
        <v>0</v>
      </c>
      <c r="BH173">
        <f t="shared" si="57"/>
        <v>0</v>
      </c>
      <c r="BI173">
        <f>手工!Z173</f>
        <v>0</v>
      </c>
      <c r="BJ173">
        <f>VLOOKUP(A173,系统!D:AX,47,0)</f>
        <v>0</v>
      </c>
      <c r="BK173">
        <f t="shared" si="58"/>
        <v>0</v>
      </c>
      <c r="BL173">
        <f>手工!AF173</f>
        <v>4045.28</v>
      </c>
      <c r="BM173">
        <f>VLOOKUP(A173,系统!D:Z,23,0)</f>
        <v>4045.28</v>
      </c>
      <c r="BN173">
        <f t="shared" si="59"/>
        <v>0</v>
      </c>
    </row>
    <row r="174" spans="1:66">
      <c r="A174" s="5">
        <v>9000313</v>
      </c>
      <c r="B174" s="2" t="s">
        <v>776</v>
      </c>
      <c r="C174" s="2" t="s">
        <v>777</v>
      </c>
      <c r="D174">
        <f>手工!K174</f>
        <v>2412</v>
      </c>
      <c r="E174">
        <f>VLOOKUP(A174,系统!D:G,4,0)</f>
        <v>2412</v>
      </c>
      <c r="F174">
        <f t="shared" si="40"/>
        <v>0</v>
      </c>
      <c r="G174">
        <f>手工!J174</f>
        <v>0</v>
      </c>
      <c r="H174">
        <f>VLOOKUP(A174,系统!D:H,5,0)</f>
        <v>0</v>
      </c>
      <c r="I174">
        <f t="shared" si="41"/>
        <v>0</v>
      </c>
      <c r="J174">
        <f>手工!M174+手工!N174+手工!S174</f>
        <v>306.44</v>
      </c>
      <c r="K174">
        <f>VLOOKUP(A174,系统!D:I,6,0)</f>
        <v>306.44</v>
      </c>
      <c r="L174">
        <f t="shared" si="42"/>
        <v>0</v>
      </c>
      <c r="M174">
        <f>手工!L174</f>
        <v>0</v>
      </c>
      <c r="N174">
        <f>VLOOKUP(A174,系统!D:J,7,0)</f>
        <v>0</v>
      </c>
      <c r="O174">
        <f t="shared" si="43"/>
        <v>0</v>
      </c>
      <c r="P174">
        <f>手工!AB174</f>
        <v>0</v>
      </c>
      <c r="Q174">
        <f>VLOOKUP(A174,系统!D:K,8,0)</f>
        <v>0</v>
      </c>
      <c r="R174">
        <f t="shared" si="44"/>
        <v>0</v>
      </c>
      <c r="S174">
        <f>手工!AC174</f>
        <v>0</v>
      </c>
      <c r="T174">
        <f>VLOOKUP(A174,系统!D:L,9,0)</f>
        <v>0</v>
      </c>
      <c r="U174">
        <f t="shared" si="45"/>
        <v>0</v>
      </c>
      <c r="W174">
        <f>手工!P174</f>
        <v>0</v>
      </c>
      <c r="X174">
        <f>VLOOKUP(A174,系统!D:N,11,0)</f>
        <v>0</v>
      </c>
      <c r="Y174">
        <f t="shared" si="46"/>
        <v>0</v>
      </c>
      <c r="AA174">
        <f>手工!Q174</f>
        <v>0</v>
      </c>
      <c r="AB174">
        <f>VLOOKUP(A174,系统!D:P,13,0)</f>
        <v>0</v>
      </c>
      <c r="AC174">
        <f t="shared" si="47"/>
        <v>0</v>
      </c>
      <c r="AD174">
        <f>手工!R174</f>
        <v>0</v>
      </c>
      <c r="AE174">
        <f>VLOOKUP(A174,系统!D:Q,14,0)</f>
        <v>0</v>
      </c>
      <c r="AF174">
        <f t="shared" si="48"/>
        <v>0</v>
      </c>
      <c r="AG174">
        <f>手工!U174</f>
        <v>300</v>
      </c>
      <c r="AH174">
        <f>VLOOKUP(A174,系统!D:R,15,0)</f>
        <v>300</v>
      </c>
      <c r="AI174">
        <f t="shared" si="49"/>
        <v>0</v>
      </c>
      <c r="AJ174">
        <f>手工!V174</f>
        <v>300</v>
      </c>
      <c r="AK174">
        <f>VLOOKUP(A174,系统!D:S,16,0)</f>
        <v>300</v>
      </c>
      <c r="AL174">
        <f t="shared" si="50"/>
        <v>0</v>
      </c>
      <c r="AM174">
        <f>手工!O174</f>
        <v>0</v>
      </c>
      <c r="AN174">
        <f>VLOOKUP(A174,系统!D:T,17,0)</f>
        <v>0</v>
      </c>
      <c r="AO174">
        <f t="shared" si="51"/>
        <v>0</v>
      </c>
      <c r="AP174">
        <f>手工!W174</f>
        <v>33</v>
      </c>
      <c r="AQ174">
        <f>VLOOKUP(A174,系统!D:U,18,0)</f>
        <v>33</v>
      </c>
      <c r="AR174">
        <f t="shared" si="52"/>
        <v>0</v>
      </c>
      <c r="AS174">
        <f>手工!T174</f>
        <v>800</v>
      </c>
      <c r="AT174">
        <f>VLOOKUP(A174,系统!D:V,19,0)</f>
        <v>800</v>
      </c>
      <c r="AU174">
        <f t="shared" si="53"/>
        <v>0</v>
      </c>
      <c r="AW174">
        <f>手工!AD174</f>
        <v>0</v>
      </c>
      <c r="AX174">
        <f>VLOOKUP(A174,系统!D:X,21,0)</f>
        <v>0</v>
      </c>
      <c r="AY174">
        <f t="shared" si="54"/>
        <v>0</v>
      </c>
      <c r="AZ174">
        <f>手工!AE174</f>
        <v>0</v>
      </c>
      <c r="BA174">
        <f>VLOOKUP(A174,系统!D:Y,22,0)</f>
        <v>0</v>
      </c>
      <c r="BB174">
        <f t="shared" si="55"/>
        <v>0</v>
      </c>
      <c r="BC174">
        <f>手工!Y174</f>
        <v>0</v>
      </c>
      <c r="BD174">
        <f>VLOOKUP(A174,系统!D:AZ,49,0)</f>
        <v>0</v>
      </c>
      <c r="BE174">
        <f t="shared" si="56"/>
        <v>0</v>
      </c>
      <c r="BF174">
        <f>手工!AA174</f>
        <v>0</v>
      </c>
      <c r="BG174">
        <f>VLOOKUP(A174,系统!D:AY,48,0)</f>
        <v>0</v>
      </c>
      <c r="BH174">
        <f t="shared" si="57"/>
        <v>0</v>
      </c>
      <c r="BI174">
        <f>手工!Z174</f>
        <v>0</v>
      </c>
      <c r="BJ174">
        <f>VLOOKUP(A174,系统!D:AX,47,0)</f>
        <v>0</v>
      </c>
      <c r="BK174">
        <f t="shared" si="58"/>
        <v>0</v>
      </c>
      <c r="BL174">
        <f>手工!AF174</f>
        <v>4151.44</v>
      </c>
      <c r="BM174">
        <f>VLOOKUP(A174,系统!D:Z,23,0)</f>
        <v>4151.44</v>
      </c>
      <c r="BN174">
        <f t="shared" si="59"/>
        <v>0</v>
      </c>
    </row>
    <row r="175" spans="1:66">
      <c r="A175" s="5">
        <v>9000314</v>
      </c>
      <c r="B175" s="2" t="s">
        <v>780</v>
      </c>
      <c r="C175" s="2" t="s">
        <v>781</v>
      </c>
      <c r="D175">
        <f>手工!K175</f>
        <v>1836</v>
      </c>
      <c r="E175">
        <f>VLOOKUP(A175,系统!D:G,4,0)</f>
        <v>1836</v>
      </c>
      <c r="F175">
        <f t="shared" si="40"/>
        <v>0</v>
      </c>
      <c r="G175">
        <f>手工!J175</f>
        <v>0</v>
      </c>
      <c r="H175">
        <f>VLOOKUP(A175,系统!D:H,5,0)</f>
        <v>0</v>
      </c>
      <c r="I175">
        <f t="shared" si="41"/>
        <v>0</v>
      </c>
      <c r="J175">
        <f>手工!M175+手工!N175+手工!S175</f>
        <v>108</v>
      </c>
      <c r="K175">
        <f>VLOOKUP(A175,系统!D:I,6,0)</f>
        <v>108</v>
      </c>
      <c r="L175">
        <f t="shared" si="42"/>
        <v>0</v>
      </c>
      <c r="M175">
        <f>手工!L175</f>
        <v>0</v>
      </c>
      <c r="N175">
        <f>VLOOKUP(A175,系统!D:J,7,0)</f>
        <v>0</v>
      </c>
      <c r="O175">
        <f t="shared" si="43"/>
        <v>0</v>
      </c>
      <c r="P175">
        <f>手工!AB175</f>
        <v>0</v>
      </c>
      <c r="Q175">
        <f>VLOOKUP(A175,系统!D:K,8,0)</f>
        <v>0</v>
      </c>
      <c r="R175">
        <f t="shared" si="44"/>
        <v>0</v>
      </c>
      <c r="S175">
        <f>手工!AC175</f>
        <v>0</v>
      </c>
      <c r="T175">
        <f>VLOOKUP(A175,系统!D:L,9,0)</f>
        <v>0</v>
      </c>
      <c r="U175">
        <f t="shared" si="45"/>
        <v>0</v>
      </c>
      <c r="W175">
        <f>手工!P175</f>
        <v>0</v>
      </c>
      <c r="X175">
        <f>VLOOKUP(A175,系统!D:N,11,0)</f>
        <v>0</v>
      </c>
      <c r="Y175">
        <f t="shared" si="46"/>
        <v>0</v>
      </c>
      <c r="AA175">
        <f>手工!Q175</f>
        <v>0</v>
      </c>
      <c r="AB175">
        <f>VLOOKUP(A175,系统!D:P,13,0)</f>
        <v>0</v>
      </c>
      <c r="AC175">
        <f t="shared" si="47"/>
        <v>0</v>
      </c>
      <c r="AD175">
        <f>手工!R175</f>
        <v>0</v>
      </c>
      <c r="AE175">
        <f>VLOOKUP(A175,系统!D:Q,14,0)</f>
        <v>0</v>
      </c>
      <c r="AF175">
        <f t="shared" si="48"/>
        <v>0</v>
      </c>
      <c r="AG175">
        <f>手工!U175</f>
        <v>100</v>
      </c>
      <c r="AH175">
        <f>VLOOKUP(A175,系统!D:R,15,0)</f>
        <v>100</v>
      </c>
      <c r="AI175">
        <f t="shared" si="49"/>
        <v>0</v>
      </c>
      <c r="AJ175">
        <f>手工!V175</f>
        <v>300</v>
      </c>
      <c r="AK175">
        <f>VLOOKUP(A175,系统!D:S,16,0)</f>
        <v>300</v>
      </c>
      <c r="AL175">
        <f t="shared" si="50"/>
        <v>0</v>
      </c>
      <c r="AM175">
        <f>手工!O175</f>
        <v>0</v>
      </c>
      <c r="AN175">
        <f>VLOOKUP(A175,系统!D:T,17,0)</f>
        <v>0</v>
      </c>
      <c r="AO175">
        <f t="shared" si="51"/>
        <v>0</v>
      </c>
      <c r="AP175">
        <f>手工!W175</f>
        <v>33</v>
      </c>
      <c r="AQ175">
        <f>VLOOKUP(A175,系统!D:U,18,0)</f>
        <v>33</v>
      </c>
      <c r="AR175">
        <f t="shared" si="52"/>
        <v>0</v>
      </c>
      <c r="AS175">
        <f>手工!T175</f>
        <v>800</v>
      </c>
      <c r="AT175">
        <f>VLOOKUP(A175,系统!D:V,19,0)</f>
        <v>800</v>
      </c>
      <c r="AU175">
        <f t="shared" si="53"/>
        <v>0</v>
      </c>
      <c r="AW175">
        <f>手工!AD175</f>
        <v>0</v>
      </c>
      <c r="AX175">
        <f>VLOOKUP(A175,系统!D:X,21,0)</f>
        <v>0</v>
      </c>
      <c r="AY175">
        <f t="shared" si="54"/>
        <v>0</v>
      </c>
      <c r="AZ175">
        <f>手工!AE175</f>
        <v>0</v>
      </c>
      <c r="BA175">
        <f>VLOOKUP(A175,系统!D:Y,22,0)</f>
        <v>0</v>
      </c>
      <c r="BB175">
        <f t="shared" si="55"/>
        <v>0</v>
      </c>
      <c r="BC175">
        <f>手工!Y175</f>
        <v>0</v>
      </c>
      <c r="BD175">
        <f>VLOOKUP(A175,系统!D:AZ,49,0)</f>
        <v>0</v>
      </c>
      <c r="BE175">
        <f t="shared" si="56"/>
        <v>0</v>
      </c>
      <c r="BF175">
        <f>手工!AA175</f>
        <v>0</v>
      </c>
      <c r="BG175">
        <f>VLOOKUP(A175,系统!D:AY,48,0)</f>
        <v>0</v>
      </c>
      <c r="BH175">
        <f t="shared" si="57"/>
        <v>0</v>
      </c>
      <c r="BI175">
        <f>手工!Z175</f>
        <v>0</v>
      </c>
      <c r="BJ175">
        <f>VLOOKUP(A175,系统!D:AX,47,0)</f>
        <v>0</v>
      </c>
      <c r="BK175">
        <f t="shared" si="58"/>
        <v>0</v>
      </c>
      <c r="BL175">
        <f>手工!AF175</f>
        <v>3177</v>
      </c>
      <c r="BM175">
        <f>VLOOKUP(A175,系统!D:Z,23,0)</f>
        <v>3177</v>
      </c>
      <c r="BN175">
        <f t="shared" si="59"/>
        <v>0</v>
      </c>
    </row>
    <row r="176" spans="1:66">
      <c r="A176" s="5">
        <v>9000315</v>
      </c>
      <c r="B176" s="2" t="s">
        <v>784</v>
      </c>
      <c r="C176" s="2" t="s">
        <v>785</v>
      </c>
      <c r="D176">
        <f>手工!K176</f>
        <v>1836</v>
      </c>
      <c r="E176">
        <f>VLOOKUP(A176,系统!D:G,4,0)</f>
        <v>1836</v>
      </c>
      <c r="F176">
        <f t="shared" si="40"/>
        <v>0</v>
      </c>
      <c r="G176">
        <f>手工!J176</f>
        <v>0</v>
      </c>
      <c r="H176">
        <f>VLOOKUP(A176,系统!D:H,5,0)</f>
        <v>0</v>
      </c>
      <c r="I176">
        <f t="shared" si="41"/>
        <v>0</v>
      </c>
      <c r="J176">
        <f>手工!M176+手工!N176+手工!S176</f>
        <v>64</v>
      </c>
      <c r="K176">
        <f>VLOOKUP(A176,系统!D:I,6,0)</f>
        <v>64</v>
      </c>
      <c r="L176">
        <f t="shared" si="42"/>
        <v>0</v>
      </c>
      <c r="M176">
        <f>手工!L176</f>
        <v>0</v>
      </c>
      <c r="N176">
        <f>VLOOKUP(A176,系统!D:J,7,0)</f>
        <v>0</v>
      </c>
      <c r="O176">
        <f t="shared" si="43"/>
        <v>0</v>
      </c>
      <c r="P176">
        <f>手工!AB176</f>
        <v>0</v>
      </c>
      <c r="Q176">
        <f>VLOOKUP(A176,系统!D:K,8,0)</f>
        <v>0</v>
      </c>
      <c r="R176">
        <f t="shared" si="44"/>
        <v>0</v>
      </c>
      <c r="S176">
        <f>手工!AC176</f>
        <v>0</v>
      </c>
      <c r="T176">
        <f>VLOOKUP(A176,系统!D:L,9,0)</f>
        <v>0</v>
      </c>
      <c r="U176">
        <f t="shared" si="45"/>
        <v>0</v>
      </c>
      <c r="W176">
        <f>手工!P176</f>
        <v>0</v>
      </c>
      <c r="X176">
        <f>VLOOKUP(A176,系统!D:N,11,0)</f>
        <v>0</v>
      </c>
      <c r="Y176">
        <f t="shared" si="46"/>
        <v>0</v>
      </c>
      <c r="AA176">
        <f>手工!Q176</f>
        <v>0</v>
      </c>
      <c r="AB176">
        <f>VLOOKUP(A176,系统!D:P,13,0)</f>
        <v>0</v>
      </c>
      <c r="AC176">
        <f t="shared" si="47"/>
        <v>0</v>
      </c>
      <c r="AD176">
        <f>手工!R176</f>
        <v>0</v>
      </c>
      <c r="AE176">
        <f>VLOOKUP(A176,系统!D:Q,14,0)</f>
        <v>0</v>
      </c>
      <c r="AF176">
        <f t="shared" si="48"/>
        <v>0</v>
      </c>
      <c r="AG176">
        <f>手工!U176</f>
        <v>100</v>
      </c>
      <c r="AH176">
        <f>VLOOKUP(A176,系统!D:R,15,0)</f>
        <v>100</v>
      </c>
      <c r="AI176">
        <f t="shared" si="49"/>
        <v>0</v>
      </c>
      <c r="AJ176">
        <f>手工!V176</f>
        <v>300</v>
      </c>
      <c r="AK176">
        <f>VLOOKUP(A176,系统!D:S,16,0)</f>
        <v>300</v>
      </c>
      <c r="AL176">
        <f t="shared" si="50"/>
        <v>0</v>
      </c>
      <c r="AM176">
        <f>手工!O176</f>
        <v>0</v>
      </c>
      <c r="AN176">
        <f>VLOOKUP(A176,系统!D:T,17,0)</f>
        <v>0</v>
      </c>
      <c r="AO176">
        <f t="shared" si="51"/>
        <v>0</v>
      </c>
      <c r="AP176">
        <f>手工!W176</f>
        <v>33</v>
      </c>
      <c r="AQ176">
        <f>VLOOKUP(A176,系统!D:U,18,0)</f>
        <v>33</v>
      </c>
      <c r="AR176">
        <f t="shared" si="52"/>
        <v>0</v>
      </c>
      <c r="AS176">
        <f>手工!T176</f>
        <v>800</v>
      </c>
      <c r="AT176">
        <f>VLOOKUP(A176,系统!D:V,19,0)</f>
        <v>800</v>
      </c>
      <c r="AU176">
        <f t="shared" si="53"/>
        <v>0</v>
      </c>
      <c r="AW176">
        <f>手工!AD176</f>
        <v>0</v>
      </c>
      <c r="AX176">
        <f>VLOOKUP(A176,系统!D:X,21,0)</f>
        <v>0</v>
      </c>
      <c r="AY176">
        <f t="shared" si="54"/>
        <v>0</v>
      </c>
      <c r="AZ176">
        <f>手工!AE176</f>
        <v>0</v>
      </c>
      <c r="BA176">
        <f>VLOOKUP(A176,系统!D:Y,22,0)</f>
        <v>0</v>
      </c>
      <c r="BB176">
        <f t="shared" si="55"/>
        <v>0</v>
      </c>
      <c r="BC176">
        <f>手工!Y176</f>
        <v>0</v>
      </c>
      <c r="BD176">
        <f>VLOOKUP(A176,系统!D:AZ,49,0)</f>
        <v>0</v>
      </c>
      <c r="BE176">
        <f t="shared" si="56"/>
        <v>0</v>
      </c>
      <c r="BF176">
        <f>手工!AA176</f>
        <v>0</v>
      </c>
      <c r="BG176">
        <f>VLOOKUP(A176,系统!D:AY,48,0)</f>
        <v>0</v>
      </c>
      <c r="BH176">
        <f t="shared" si="57"/>
        <v>0</v>
      </c>
      <c r="BI176">
        <f>手工!Z176</f>
        <v>0</v>
      </c>
      <c r="BJ176">
        <f>VLOOKUP(A176,系统!D:AX,47,0)</f>
        <v>0</v>
      </c>
      <c r="BK176">
        <f t="shared" si="58"/>
        <v>0</v>
      </c>
      <c r="BL176">
        <f>手工!AF176</f>
        <v>3133</v>
      </c>
      <c r="BM176">
        <f>VLOOKUP(A176,系统!D:Z,23,0)</f>
        <v>3133</v>
      </c>
      <c r="BN176">
        <f t="shared" si="59"/>
        <v>0</v>
      </c>
    </row>
    <row r="177" spans="1:66">
      <c r="A177" s="5">
        <v>9000316</v>
      </c>
      <c r="B177" s="2" t="s">
        <v>788</v>
      </c>
      <c r="C177" s="2" t="s">
        <v>789</v>
      </c>
      <c r="D177">
        <f>手工!K177</f>
        <v>0</v>
      </c>
      <c r="E177">
        <f>VLOOKUP(A177,系统!D:G,4,0)</f>
        <v>0</v>
      </c>
      <c r="F177">
        <f t="shared" si="40"/>
        <v>0</v>
      </c>
      <c r="G177">
        <f>手工!J177</f>
        <v>4534</v>
      </c>
      <c r="H177">
        <f>VLOOKUP(A177,系统!D:H,5,0)</f>
        <v>4534</v>
      </c>
      <c r="I177">
        <f t="shared" si="41"/>
        <v>0</v>
      </c>
      <c r="J177">
        <f>手工!M177+手工!N177+手工!S177</f>
        <v>0</v>
      </c>
      <c r="K177">
        <f>VLOOKUP(A177,系统!D:I,6,0)</f>
        <v>0</v>
      </c>
      <c r="L177">
        <f t="shared" si="42"/>
        <v>0</v>
      </c>
      <c r="M177">
        <f>手工!L177</f>
        <v>0</v>
      </c>
      <c r="N177">
        <f>VLOOKUP(A177,系统!D:J,7,0)</f>
        <v>0</v>
      </c>
      <c r="O177">
        <f t="shared" si="43"/>
        <v>0</v>
      </c>
      <c r="P177">
        <f>手工!AB177</f>
        <v>0</v>
      </c>
      <c r="Q177">
        <f>VLOOKUP(A177,系统!D:K,8,0)</f>
        <v>0</v>
      </c>
      <c r="R177">
        <f t="shared" si="44"/>
        <v>0</v>
      </c>
      <c r="S177">
        <f>手工!AC177</f>
        <v>0</v>
      </c>
      <c r="T177">
        <f>VLOOKUP(A177,系统!D:L,9,0)</f>
        <v>0</v>
      </c>
      <c r="U177">
        <f t="shared" si="45"/>
        <v>0</v>
      </c>
      <c r="W177">
        <f>手工!P177</f>
        <v>0</v>
      </c>
      <c r="X177">
        <f>VLOOKUP(A177,系统!D:N,11,0)</f>
        <v>0</v>
      </c>
      <c r="Y177">
        <f t="shared" si="46"/>
        <v>0</v>
      </c>
      <c r="AA177">
        <f>手工!Q177</f>
        <v>0</v>
      </c>
      <c r="AB177">
        <f>VLOOKUP(A177,系统!D:P,13,0)</f>
        <v>0</v>
      </c>
      <c r="AC177">
        <f t="shared" si="47"/>
        <v>0</v>
      </c>
      <c r="AD177">
        <f>手工!R177</f>
        <v>0</v>
      </c>
      <c r="AE177">
        <f>VLOOKUP(A177,系统!D:Q,14,0)</f>
        <v>0</v>
      </c>
      <c r="AF177">
        <f t="shared" si="48"/>
        <v>0</v>
      </c>
      <c r="AG177">
        <f>手工!U177</f>
        <v>0</v>
      </c>
      <c r="AH177">
        <f>VLOOKUP(A177,系统!D:R,15,0)</f>
        <v>0</v>
      </c>
      <c r="AI177">
        <f t="shared" si="49"/>
        <v>0</v>
      </c>
      <c r="AJ177">
        <f>手工!V177</f>
        <v>300</v>
      </c>
      <c r="AK177">
        <f>VLOOKUP(A177,系统!D:S,16,0)</f>
        <v>300</v>
      </c>
      <c r="AL177">
        <f t="shared" si="50"/>
        <v>0</v>
      </c>
      <c r="AM177">
        <f>手工!O177</f>
        <v>0</v>
      </c>
      <c r="AN177">
        <f>VLOOKUP(A177,系统!D:T,17,0)</f>
        <v>0</v>
      </c>
      <c r="AO177">
        <f t="shared" si="51"/>
        <v>0</v>
      </c>
      <c r="AP177">
        <f>手工!W177</f>
        <v>33</v>
      </c>
      <c r="AQ177">
        <f>VLOOKUP(A177,系统!D:U,18,0)</f>
        <v>33</v>
      </c>
      <c r="AR177">
        <f t="shared" si="52"/>
        <v>0</v>
      </c>
      <c r="AS177">
        <f>手工!T177</f>
        <v>0</v>
      </c>
      <c r="AT177">
        <f>VLOOKUP(A177,系统!D:V,19,0)</f>
        <v>0</v>
      </c>
      <c r="AU177">
        <f t="shared" si="53"/>
        <v>0</v>
      </c>
      <c r="AW177">
        <f>手工!AD177</f>
        <v>0</v>
      </c>
      <c r="AX177">
        <f>VLOOKUP(A177,系统!D:X,21,0)</f>
        <v>0</v>
      </c>
      <c r="AY177">
        <f t="shared" si="54"/>
        <v>0</v>
      </c>
      <c r="AZ177">
        <f>手工!AE177</f>
        <v>0</v>
      </c>
      <c r="BA177">
        <f>VLOOKUP(A177,系统!D:Y,22,0)</f>
        <v>0</v>
      </c>
      <c r="BB177">
        <f t="shared" si="55"/>
        <v>0</v>
      </c>
      <c r="BC177">
        <f>手工!Y177</f>
        <v>0</v>
      </c>
      <c r="BD177">
        <f>VLOOKUP(A177,系统!D:AZ,49,0)</f>
        <v>0</v>
      </c>
      <c r="BE177">
        <f t="shared" si="56"/>
        <v>0</v>
      </c>
      <c r="BF177">
        <f>手工!AA177</f>
        <v>0</v>
      </c>
      <c r="BG177">
        <f>VLOOKUP(A177,系统!D:AY,48,0)</f>
        <v>0</v>
      </c>
      <c r="BH177">
        <f t="shared" si="57"/>
        <v>0</v>
      </c>
      <c r="BI177">
        <f>手工!Z177</f>
        <v>0</v>
      </c>
      <c r="BJ177">
        <f>VLOOKUP(A177,系统!D:AX,47,0)</f>
        <v>0</v>
      </c>
      <c r="BK177">
        <f t="shared" si="58"/>
        <v>0</v>
      </c>
      <c r="BL177">
        <f>手工!AF177</f>
        <v>4867</v>
      </c>
      <c r="BM177">
        <f>VLOOKUP(A177,系统!D:Z,23,0)</f>
        <v>4867</v>
      </c>
      <c r="BN177">
        <f t="shared" si="59"/>
        <v>0</v>
      </c>
    </row>
    <row r="178" spans="1:66">
      <c r="A178" s="5">
        <v>9000317</v>
      </c>
      <c r="B178" s="2" t="s">
        <v>792</v>
      </c>
      <c r="C178" s="2" t="s">
        <v>793</v>
      </c>
      <c r="D178">
        <f>手工!K178</f>
        <v>2556</v>
      </c>
      <c r="E178">
        <f>VLOOKUP(A178,系统!D:G,4,0)</f>
        <v>2556</v>
      </c>
      <c r="F178">
        <f t="shared" si="40"/>
        <v>0</v>
      </c>
      <c r="G178">
        <f>手工!J178</f>
        <v>0</v>
      </c>
      <c r="H178">
        <f>VLOOKUP(A178,系统!D:H,5,0)</f>
        <v>0</v>
      </c>
      <c r="I178">
        <f t="shared" si="41"/>
        <v>0</v>
      </c>
      <c r="J178">
        <f>手工!M178+手工!N178+手工!S178</f>
        <v>289.62</v>
      </c>
      <c r="K178">
        <f>VLOOKUP(A178,系统!D:I,6,0)</f>
        <v>289.62</v>
      </c>
      <c r="L178">
        <f t="shared" si="42"/>
        <v>0</v>
      </c>
      <c r="M178">
        <f>手工!L178</f>
        <v>0</v>
      </c>
      <c r="N178">
        <f>VLOOKUP(A178,系统!D:J,7,0)</f>
        <v>0</v>
      </c>
      <c r="O178">
        <f t="shared" si="43"/>
        <v>0</v>
      </c>
      <c r="P178">
        <f>手工!AB178</f>
        <v>40</v>
      </c>
      <c r="Q178">
        <f>VLOOKUP(A178,系统!D:K,8,0)</f>
        <v>40</v>
      </c>
      <c r="R178">
        <f t="shared" si="44"/>
        <v>0</v>
      </c>
      <c r="S178">
        <f>手工!AC178</f>
        <v>0</v>
      </c>
      <c r="T178">
        <f>VLOOKUP(A178,系统!D:L,9,0)</f>
        <v>0</v>
      </c>
      <c r="U178">
        <f t="shared" si="45"/>
        <v>0</v>
      </c>
      <c r="W178">
        <f>手工!P178</f>
        <v>0</v>
      </c>
      <c r="X178">
        <f>VLOOKUP(A178,系统!D:N,11,0)</f>
        <v>0</v>
      </c>
      <c r="Y178">
        <f t="shared" si="46"/>
        <v>0</v>
      </c>
      <c r="AA178">
        <f>手工!Q178</f>
        <v>0</v>
      </c>
      <c r="AB178">
        <f>VLOOKUP(A178,系统!D:P,13,0)</f>
        <v>0</v>
      </c>
      <c r="AC178">
        <f t="shared" si="47"/>
        <v>0</v>
      </c>
      <c r="AD178">
        <f>手工!R178</f>
        <v>0</v>
      </c>
      <c r="AE178">
        <f>VLOOKUP(A178,系统!D:Q,14,0)</f>
        <v>0</v>
      </c>
      <c r="AF178">
        <f t="shared" si="48"/>
        <v>0</v>
      </c>
      <c r="AG178">
        <f>手工!U178</f>
        <v>300</v>
      </c>
      <c r="AH178">
        <f>VLOOKUP(A178,系统!D:R,15,0)</f>
        <v>300</v>
      </c>
      <c r="AI178">
        <f t="shared" si="49"/>
        <v>0</v>
      </c>
      <c r="AJ178">
        <f>手工!V178</f>
        <v>300</v>
      </c>
      <c r="AK178">
        <f>VLOOKUP(A178,系统!D:S,16,0)</f>
        <v>300</v>
      </c>
      <c r="AL178">
        <f t="shared" si="50"/>
        <v>0</v>
      </c>
      <c r="AM178">
        <f>手工!O178</f>
        <v>0</v>
      </c>
      <c r="AN178">
        <f>VLOOKUP(A178,系统!D:T,17,0)</f>
        <v>0</v>
      </c>
      <c r="AO178">
        <f t="shared" si="51"/>
        <v>0</v>
      </c>
      <c r="AP178">
        <f>手工!W178</f>
        <v>33</v>
      </c>
      <c r="AQ178">
        <f>VLOOKUP(A178,系统!D:U,18,0)</f>
        <v>33</v>
      </c>
      <c r="AR178">
        <f t="shared" si="52"/>
        <v>0</v>
      </c>
      <c r="AS178">
        <f>手工!T178</f>
        <v>800</v>
      </c>
      <c r="AT178">
        <f>VLOOKUP(A178,系统!D:V,19,0)</f>
        <v>800</v>
      </c>
      <c r="AU178">
        <f t="shared" si="53"/>
        <v>0</v>
      </c>
      <c r="AW178">
        <f>手工!AD178</f>
        <v>352.55</v>
      </c>
      <c r="AX178">
        <f>VLOOKUP(A178,系统!D:X,21,0)</f>
        <v>352.55</v>
      </c>
      <c r="AY178">
        <f t="shared" si="54"/>
        <v>0</v>
      </c>
      <c r="AZ178">
        <f>手工!AE178</f>
        <v>0</v>
      </c>
      <c r="BA178">
        <f>VLOOKUP(A178,系统!D:Y,22,0)</f>
        <v>0</v>
      </c>
      <c r="BB178">
        <f t="shared" si="55"/>
        <v>0</v>
      </c>
      <c r="BC178">
        <f>手工!Y178</f>
        <v>0</v>
      </c>
      <c r="BD178">
        <f>VLOOKUP(A178,系统!D:AZ,49,0)</f>
        <v>0</v>
      </c>
      <c r="BE178">
        <f t="shared" si="56"/>
        <v>0</v>
      </c>
      <c r="BF178">
        <f>手工!AA178</f>
        <v>0</v>
      </c>
      <c r="BG178">
        <f>VLOOKUP(A178,系统!D:AY,48,0)</f>
        <v>0</v>
      </c>
      <c r="BH178">
        <f t="shared" si="57"/>
        <v>0</v>
      </c>
      <c r="BI178">
        <f>手工!Z178</f>
        <v>0</v>
      </c>
      <c r="BJ178">
        <f>VLOOKUP(A178,系统!D:AX,47,0)</f>
        <v>0</v>
      </c>
      <c r="BK178">
        <f t="shared" si="58"/>
        <v>0</v>
      </c>
      <c r="BL178">
        <f>手工!AF178</f>
        <v>4671.17</v>
      </c>
      <c r="BM178">
        <f>VLOOKUP(A178,系统!D:Z,23,0)</f>
        <v>4671.17</v>
      </c>
      <c r="BN178">
        <f t="shared" si="59"/>
        <v>0</v>
      </c>
    </row>
    <row r="179" spans="1:66">
      <c r="A179" s="5">
        <v>9000318</v>
      </c>
      <c r="B179" s="2" t="s">
        <v>796</v>
      </c>
      <c r="C179" s="2" t="s">
        <v>797</v>
      </c>
      <c r="D179">
        <f>手工!K179</f>
        <v>2340</v>
      </c>
      <c r="E179">
        <f>VLOOKUP(A179,系统!D:G,4,0)</f>
        <v>2340</v>
      </c>
      <c r="F179">
        <f t="shared" si="40"/>
        <v>0</v>
      </c>
      <c r="G179">
        <f>手工!J179</f>
        <v>0</v>
      </c>
      <c r="H179">
        <f>VLOOKUP(A179,系统!D:H,5,0)</f>
        <v>0</v>
      </c>
      <c r="I179">
        <f t="shared" si="41"/>
        <v>0</v>
      </c>
      <c r="J179">
        <f>手工!M179+手工!N179+手工!S179</f>
        <v>12</v>
      </c>
      <c r="K179">
        <f>VLOOKUP(A179,系统!D:I,6,0)</f>
        <v>12</v>
      </c>
      <c r="L179">
        <f t="shared" si="42"/>
        <v>0</v>
      </c>
      <c r="M179">
        <f>手工!L179</f>
        <v>0</v>
      </c>
      <c r="N179">
        <f>VLOOKUP(A179,系统!D:J,7,0)</f>
        <v>0</v>
      </c>
      <c r="O179">
        <f t="shared" si="43"/>
        <v>0</v>
      </c>
      <c r="P179">
        <f>手工!AB179</f>
        <v>0</v>
      </c>
      <c r="Q179">
        <f>VLOOKUP(A179,系统!D:K,8,0)</f>
        <v>0</v>
      </c>
      <c r="R179">
        <f t="shared" si="44"/>
        <v>0</v>
      </c>
      <c r="S179">
        <f>手工!AC179</f>
        <v>0</v>
      </c>
      <c r="T179">
        <f>VLOOKUP(A179,系统!D:L,9,0)</f>
        <v>0</v>
      </c>
      <c r="U179">
        <f t="shared" si="45"/>
        <v>0</v>
      </c>
      <c r="W179">
        <f>手工!P179</f>
        <v>0</v>
      </c>
      <c r="X179">
        <f>VLOOKUP(A179,系统!D:N,11,0)</f>
        <v>0</v>
      </c>
      <c r="Y179">
        <f t="shared" si="46"/>
        <v>0</v>
      </c>
      <c r="AA179">
        <f>手工!Q179</f>
        <v>0</v>
      </c>
      <c r="AB179">
        <f>VLOOKUP(A179,系统!D:P,13,0)</f>
        <v>0</v>
      </c>
      <c r="AC179">
        <f t="shared" si="47"/>
        <v>0</v>
      </c>
      <c r="AD179">
        <f>手工!R179</f>
        <v>0</v>
      </c>
      <c r="AE179">
        <f>VLOOKUP(A179,系统!D:Q,14,0)</f>
        <v>0</v>
      </c>
      <c r="AF179">
        <f t="shared" si="48"/>
        <v>0</v>
      </c>
      <c r="AG179">
        <f>手工!U179</f>
        <v>300</v>
      </c>
      <c r="AH179">
        <f>VLOOKUP(A179,系统!D:R,15,0)</f>
        <v>300</v>
      </c>
      <c r="AI179">
        <f t="shared" si="49"/>
        <v>0</v>
      </c>
      <c r="AJ179">
        <f>手工!V179</f>
        <v>300</v>
      </c>
      <c r="AK179">
        <f>VLOOKUP(A179,系统!D:S,16,0)</f>
        <v>300</v>
      </c>
      <c r="AL179">
        <f t="shared" si="50"/>
        <v>0</v>
      </c>
      <c r="AM179">
        <f>手工!O179</f>
        <v>0</v>
      </c>
      <c r="AN179">
        <f>VLOOKUP(A179,系统!D:T,17,0)</f>
        <v>0</v>
      </c>
      <c r="AO179">
        <f t="shared" si="51"/>
        <v>0</v>
      </c>
      <c r="AP179">
        <f>手工!W179</f>
        <v>33</v>
      </c>
      <c r="AQ179">
        <f>VLOOKUP(A179,系统!D:U,18,0)</f>
        <v>33</v>
      </c>
      <c r="AR179">
        <f t="shared" si="52"/>
        <v>0</v>
      </c>
      <c r="AS179">
        <f>手工!T179</f>
        <v>800</v>
      </c>
      <c r="AT179">
        <f>VLOOKUP(A179,系统!D:V,19,0)</f>
        <v>800</v>
      </c>
      <c r="AU179">
        <f t="shared" si="53"/>
        <v>0</v>
      </c>
      <c r="AW179">
        <f>手工!AD179</f>
        <v>0</v>
      </c>
      <c r="AX179">
        <f>VLOOKUP(A179,系统!D:X,21,0)</f>
        <v>0</v>
      </c>
      <c r="AY179">
        <f t="shared" si="54"/>
        <v>0</v>
      </c>
      <c r="AZ179">
        <f>手工!AE179</f>
        <v>0</v>
      </c>
      <c r="BA179">
        <f>VLOOKUP(A179,系统!D:Y,22,0)</f>
        <v>0</v>
      </c>
      <c r="BB179">
        <f t="shared" si="55"/>
        <v>0</v>
      </c>
      <c r="BC179">
        <f>手工!Y179</f>
        <v>0</v>
      </c>
      <c r="BD179">
        <f>VLOOKUP(A179,系统!D:AZ,49,0)</f>
        <v>0</v>
      </c>
      <c r="BE179">
        <f t="shared" si="56"/>
        <v>0</v>
      </c>
      <c r="BF179">
        <f>手工!AA179</f>
        <v>0</v>
      </c>
      <c r="BG179">
        <f>VLOOKUP(A179,系统!D:AY,48,0)</f>
        <v>0</v>
      </c>
      <c r="BH179">
        <f t="shared" si="57"/>
        <v>0</v>
      </c>
      <c r="BI179">
        <f>手工!Z179</f>
        <v>0</v>
      </c>
      <c r="BJ179">
        <f>VLOOKUP(A179,系统!D:AX,47,0)</f>
        <v>0</v>
      </c>
      <c r="BK179">
        <f t="shared" si="58"/>
        <v>0</v>
      </c>
      <c r="BL179">
        <f>手工!AF179</f>
        <v>3785</v>
      </c>
      <c r="BM179">
        <f>VLOOKUP(A179,系统!D:Z,23,0)</f>
        <v>3785</v>
      </c>
      <c r="BN179">
        <f t="shared" si="59"/>
        <v>0</v>
      </c>
    </row>
    <row r="180" spans="1:66">
      <c r="A180" s="5">
        <v>9000320</v>
      </c>
      <c r="B180" s="2" t="s">
        <v>800</v>
      </c>
      <c r="C180" s="2" t="s">
        <v>801</v>
      </c>
      <c r="D180">
        <f>手工!K180</f>
        <v>2412</v>
      </c>
      <c r="E180">
        <f>VLOOKUP(A180,系统!D:G,4,0)</f>
        <v>2412</v>
      </c>
      <c r="F180">
        <f t="shared" si="40"/>
        <v>0</v>
      </c>
      <c r="G180">
        <f>手工!J180</f>
        <v>0</v>
      </c>
      <c r="H180">
        <f>VLOOKUP(A180,系统!D:H,5,0)</f>
        <v>0</v>
      </c>
      <c r="I180">
        <f t="shared" si="41"/>
        <v>0</v>
      </c>
      <c r="J180">
        <f>手工!M180+手工!N180+手工!S180</f>
        <v>266.43</v>
      </c>
      <c r="K180">
        <f>VLOOKUP(A180,系统!D:I,6,0)</f>
        <v>266.43</v>
      </c>
      <c r="L180">
        <f t="shared" si="42"/>
        <v>0</v>
      </c>
      <c r="M180">
        <f>手工!L180</f>
        <v>0</v>
      </c>
      <c r="N180">
        <f>VLOOKUP(A180,系统!D:J,7,0)</f>
        <v>0</v>
      </c>
      <c r="O180">
        <f t="shared" si="43"/>
        <v>0</v>
      </c>
      <c r="P180">
        <f>手工!AB180</f>
        <v>0</v>
      </c>
      <c r="Q180">
        <f>VLOOKUP(A180,系统!D:K,8,0)</f>
        <v>0</v>
      </c>
      <c r="R180">
        <f t="shared" si="44"/>
        <v>0</v>
      </c>
      <c r="S180">
        <f>手工!AC180</f>
        <v>0</v>
      </c>
      <c r="T180">
        <f>VLOOKUP(A180,系统!D:L,9,0)</f>
        <v>0</v>
      </c>
      <c r="U180">
        <f t="shared" si="45"/>
        <v>0</v>
      </c>
      <c r="W180">
        <f>手工!P180</f>
        <v>0</v>
      </c>
      <c r="X180">
        <f>VLOOKUP(A180,系统!D:N,11,0)</f>
        <v>0</v>
      </c>
      <c r="Y180">
        <f t="shared" si="46"/>
        <v>0</v>
      </c>
      <c r="AA180">
        <f>手工!Q180</f>
        <v>7</v>
      </c>
      <c r="AB180">
        <f>VLOOKUP(A180,系统!D:P,13,0)</f>
        <v>7</v>
      </c>
      <c r="AC180">
        <f t="shared" si="47"/>
        <v>0</v>
      </c>
      <c r="AD180">
        <f>手工!R180</f>
        <v>0</v>
      </c>
      <c r="AE180">
        <f>VLOOKUP(A180,系统!D:Q,14,0)</f>
        <v>0</v>
      </c>
      <c r="AF180">
        <f t="shared" si="48"/>
        <v>0</v>
      </c>
      <c r="AG180">
        <f>手工!U180</f>
        <v>300</v>
      </c>
      <c r="AH180">
        <f>VLOOKUP(A180,系统!D:R,15,0)</f>
        <v>300</v>
      </c>
      <c r="AI180">
        <f t="shared" si="49"/>
        <v>0</v>
      </c>
      <c r="AJ180">
        <f>手工!V180</f>
        <v>300</v>
      </c>
      <c r="AK180">
        <f>VLOOKUP(A180,系统!D:S,16,0)</f>
        <v>300</v>
      </c>
      <c r="AL180">
        <f t="shared" si="50"/>
        <v>0</v>
      </c>
      <c r="AM180">
        <f>手工!O180</f>
        <v>0</v>
      </c>
      <c r="AN180">
        <f>VLOOKUP(A180,系统!D:T,17,0)</f>
        <v>0</v>
      </c>
      <c r="AO180">
        <f t="shared" si="51"/>
        <v>0</v>
      </c>
      <c r="AP180">
        <f>手工!W180</f>
        <v>56</v>
      </c>
      <c r="AQ180">
        <f>VLOOKUP(A180,系统!D:U,18,0)</f>
        <v>56</v>
      </c>
      <c r="AR180">
        <f t="shared" si="52"/>
        <v>0</v>
      </c>
      <c r="AS180">
        <f>手工!T180</f>
        <v>800</v>
      </c>
      <c r="AT180">
        <f>VLOOKUP(A180,系统!D:V,19,0)</f>
        <v>800</v>
      </c>
      <c r="AU180">
        <f t="shared" si="53"/>
        <v>0</v>
      </c>
      <c r="AW180">
        <f>手工!AD180</f>
        <v>0</v>
      </c>
      <c r="AX180">
        <f>VLOOKUP(A180,系统!D:X,21,0)</f>
        <v>0</v>
      </c>
      <c r="AY180">
        <f t="shared" si="54"/>
        <v>0</v>
      </c>
      <c r="AZ180">
        <f>手工!AE180</f>
        <v>0</v>
      </c>
      <c r="BA180">
        <f>VLOOKUP(A180,系统!D:Y,22,0)</f>
        <v>0</v>
      </c>
      <c r="BB180">
        <f t="shared" si="55"/>
        <v>0</v>
      </c>
      <c r="BC180">
        <f>手工!Y180</f>
        <v>0</v>
      </c>
      <c r="BD180">
        <f>VLOOKUP(A180,系统!D:AZ,49,0)</f>
        <v>0</v>
      </c>
      <c r="BE180">
        <f t="shared" si="56"/>
        <v>0</v>
      </c>
      <c r="BF180">
        <f>手工!AA180</f>
        <v>0</v>
      </c>
      <c r="BG180">
        <f>VLOOKUP(A180,系统!D:AY,48,0)</f>
        <v>0</v>
      </c>
      <c r="BH180">
        <f t="shared" si="57"/>
        <v>0</v>
      </c>
      <c r="BI180">
        <f>手工!Z180</f>
        <v>0</v>
      </c>
      <c r="BJ180">
        <f>VLOOKUP(A180,系统!D:AX,47,0)</f>
        <v>0</v>
      </c>
      <c r="BK180">
        <f t="shared" si="58"/>
        <v>0</v>
      </c>
      <c r="BL180">
        <f>手工!AF180</f>
        <v>4141.43</v>
      </c>
      <c r="BM180">
        <f>VLOOKUP(A180,系统!D:Z,23,0)</f>
        <v>4141.43</v>
      </c>
      <c r="BN180">
        <f t="shared" si="59"/>
        <v>0</v>
      </c>
    </row>
    <row r="181" spans="1:66">
      <c r="A181" s="5">
        <v>9000321</v>
      </c>
      <c r="B181" s="2" t="s">
        <v>804</v>
      </c>
      <c r="C181" s="2" t="s">
        <v>805</v>
      </c>
      <c r="D181">
        <f>手工!K181</f>
        <v>2124</v>
      </c>
      <c r="E181">
        <f>VLOOKUP(A181,系统!D:G,4,0)</f>
        <v>2124</v>
      </c>
      <c r="F181">
        <f t="shared" si="40"/>
        <v>0</v>
      </c>
      <c r="G181">
        <f>手工!J181</f>
        <v>0</v>
      </c>
      <c r="H181">
        <f>VLOOKUP(A181,系统!D:H,5,0)</f>
        <v>0</v>
      </c>
      <c r="I181">
        <f t="shared" si="41"/>
        <v>0</v>
      </c>
      <c r="J181">
        <f>手工!M181+手工!N181+手工!S181</f>
        <v>0</v>
      </c>
      <c r="K181">
        <f>VLOOKUP(A181,系统!D:I,6,0)</f>
        <v>0</v>
      </c>
      <c r="L181">
        <f t="shared" si="42"/>
        <v>0</v>
      </c>
      <c r="M181">
        <f>手工!L181</f>
        <v>0</v>
      </c>
      <c r="N181">
        <f>VLOOKUP(A181,系统!D:J,7,0)</f>
        <v>0</v>
      </c>
      <c r="O181">
        <f t="shared" si="43"/>
        <v>0</v>
      </c>
      <c r="P181">
        <f>手工!AB181</f>
        <v>0</v>
      </c>
      <c r="Q181">
        <f>VLOOKUP(A181,系统!D:K,8,0)</f>
        <v>0</v>
      </c>
      <c r="R181">
        <f t="shared" si="44"/>
        <v>0</v>
      </c>
      <c r="S181">
        <f>手工!AC181</f>
        <v>0</v>
      </c>
      <c r="T181">
        <f>VLOOKUP(A181,系统!D:L,9,0)</f>
        <v>0</v>
      </c>
      <c r="U181">
        <f t="shared" si="45"/>
        <v>0</v>
      </c>
      <c r="W181">
        <f>手工!P181</f>
        <v>0</v>
      </c>
      <c r="X181">
        <f>VLOOKUP(A181,系统!D:N,11,0)</f>
        <v>0</v>
      </c>
      <c r="Y181">
        <f t="shared" si="46"/>
        <v>0</v>
      </c>
      <c r="AA181">
        <f>手工!Q181</f>
        <v>0</v>
      </c>
      <c r="AB181">
        <f>VLOOKUP(A181,系统!D:P,13,0)</f>
        <v>0</v>
      </c>
      <c r="AC181">
        <f t="shared" si="47"/>
        <v>0</v>
      </c>
      <c r="AD181">
        <f>手工!R181</f>
        <v>0</v>
      </c>
      <c r="AE181">
        <f>VLOOKUP(A181,系统!D:Q,14,0)</f>
        <v>0</v>
      </c>
      <c r="AF181">
        <f t="shared" si="48"/>
        <v>0</v>
      </c>
      <c r="AG181">
        <f>手工!U181</f>
        <v>100</v>
      </c>
      <c r="AH181">
        <f>VLOOKUP(A181,系统!D:R,15,0)</f>
        <v>100</v>
      </c>
      <c r="AI181">
        <f t="shared" si="49"/>
        <v>0</v>
      </c>
      <c r="AJ181">
        <f>手工!V181</f>
        <v>300</v>
      </c>
      <c r="AK181">
        <f>VLOOKUP(A181,系统!D:S,16,0)</f>
        <v>300</v>
      </c>
      <c r="AL181">
        <f t="shared" si="50"/>
        <v>0</v>
      </c>
      <c r="AM181">
        <f>手工!O181</f>
        <v>0</v>
      </c>
      <c r="AN181">
        <f>VLOOKUP(A181,系统!D:T,17,0)</f>
        <v>0</v>
      </c>
      <c r="AO181">
        <f t="shared" si="51"/>
        <v>0</v>
      </c>
      <c r="AP181">
        <f>手工!W181</f>
        <v>33</v>
      </c>
      <c r="AQ181">
        <f>VLOOKUP(A181,系统!D:U,18,0)</f>
        <v>33</v>
      </c>
      <c r="AR181">
        <f t="shared" si="52"/>
        <v>0</v>
      </c>
      <c r="AS181">
        <f>手工!T181</f>
        <v>800</v>
      </c>
      <c r="AT181">
        <f>VLOOKUP(A181,系统!D:V,19,0)</f>
        <v>800</v>
      </c>
      <c r="AU181">
        <f t="shared" si="53"/>
        <v>0</v>
      </c>
      <c r="AW181">
        <f>手工!AD181</f>
        <v>0</v>
      </c>
      <c r="AX181">
        <f>VLOOKUP(A181,系统!D:X,21,0)</f>
        <v>0</v>
      </c>
      <c r="AY181">
        <f t="shared" si="54"/>
        <v>0</v>
      </c>
      <c r="AZ181">
        <f>手工!AE181</f>
        <v>0</v>
      </c>
      <c r="BA181">
        <f>VLOOKUP(A181,系统!D:Y,22,0)</f>
        <v>0</v>
      </c>
      <c r="BB181">
        <f t="shared" si="55"/>
        <v>0</v>
      </c>
      <c r="BC181">
        <f>手工!Y181</f>
        <v>0</v>
      </c>
      <c r="BD181">
        <f>VLOOKUP(A181,系统!D:AZ,49,0)</f>
        <v>0</v>
      </c>
      <c r="BE181">
        <f t="shared" si="56"/>
        <v>0</v>
      </c>
      <c r="BF181">
        <f>手工!AA181</f>
        <v>0</v>
      </c>
      <c r="BG181">
        <f>VLOOKUP(A181,系统!D:AY,48,0)</f>
        <v>0</v>
      </c>
      <c r="BH181">
        <f t="shared" si="57"/>
        <v>0</v>
      </c>
      <c r="BI181">
        <f>手工!Z181</f>
        <v>0</v>
      </c>
      <c r="BJ181">
        <f>VLOOKUP(A181,系统!D:AX,47,0)</f>
        <v>0</v>
      </c>
      <c r="BK181">
        <f t="shared" si="58"/>
        <v>0</v>
      </c>
      <c r="BL181">
        <f>手工!AF181</f>
        <v>3357</v>
      </c>
      <c r="BM181">
        <f>VLOOKUP(A181,系统!D:Z,23,0)</f>
        <v>3357</v>
      </c>
      <c r="BN181">
        <f t="shared" si="59"/>
        <v>0</v>
      </c>
    </row>
    <row r="182" spans="1:66">
      <c r="A182" s="5">
        <v>9000322</v>
      </c>
      <c r="B182" s="2" t="s">
        <v>808</v>
      </c>
      <c r="C182" s="2" t="s">
        <v>809</v>
      </c>
      <c r="D182">
        <f>手工!K182</f>
        <v>1836</v>
      </c>
      <c r="E182">
        <f>VLOOKUP(A182,系统!D:G,4,0)</f>
        <v>1836</v>
      </c>
      <c r="F182">
        <f t="shared" si="40"/>
        <v>0</v>
      </c>
      <c r="G182">
        <f>手工!J182</f>
        <v>0</v>
      </c>
      <c r="H182">
        <f>VLOOKUP(A182,系统!D:H,5,0)</f>
        <v>0</v>
      </c>
      <c r="I182">
        <f t="shared" si="41"/>
        <v>0</v>
      </c>
      <c r="J182">
        <f>手工!M182+手工!N182+手工!S182</f>
        <v>313.36</v>
      </c>
      <c r="K182">
        <f>VLOOKUP(A182,系统!D:I,6,0)</f>
        <v>313.36</v>
      </c>
      <c r="L182">
        <f t="shared" si="42"/>
        <v>0</v>
      </c>
      <c r="M182">
        <f>手工!L182</f>
        <v>0</v>
      </c>
      <c r="N182">
        <f>VLOOKUP(A182,系统!D:J,7,0)</f>
        <v>0</v>
      </c>
      <c r="O182">
        <f t="shared" si="43"/>
        <v>0</v>
      </c>
      <c r="P182">
        <f>手工!AB182</f>
        <v>20</v>
      </c>
      <c r="Q182">
        <f>VLOOKUP(A182,系统!D:K,8,0)</f>
        <v>20</v>
      </c>
      <c r="R182">
        <f t="shared" si="44"/>
        <v>0</v>
      </c>
      <c r="S182">
        <f>手工!AC182</f>
        <v>0</v>
      </c>
      <c r="T182">
        <f>VLOOKUP(A182,系统!D:L,9,0)</f>
        <v>0</v>
      </c>
      <c r="U182">
        <f t="shared" si="45"/>
        <v>0</v>
      </c>
      <c r="W182">
        <f>手工!P182</f>
        <v>0</v>
      </c>
      <c r="X182">
        <f>VLOOKUP(A182,系统!D:N,11,0)</f>
        <v>0</v>
      </c>
      <c r="Y182">
        <f t="shared" si="46"/>
        <v>0</v>
      </c>
      <c r="AA182">
        <f>手工!Q182</f>
        <v>0</v>
      </c>
      <c r="AB182">
        <f>VLOOKUP(A182,系统!D:P,13,0)</f>
        <v>0</v>
      </c>
      <c r="AC182">
        <f t="shared" si="47"/>
        <v>0</v>
      </c>
      <c r="AD182">
        <f>手工!R182</f>
        <v>0</v>
      </c>
      <c r="AE182">
        <f>VLOOKUP(A182,系统!D:Q,14,0)</f>
        <v>0</v>
      </c>
      <c r="AF182">
        <f t="shared" si="48"/>
        <v>0</v>
      </c>
      <c r="AG182">
        <f>手工!U182</f>
        <v>100</v>
      </c>
      <c r="AH182">
        <f>VLOOKUP(A182,系统!D:R,15,0)</f>
        <v>100</v>
      </c>
      <c r="AI182">
        <f t="shared" si="49"/>
        <v>0</v>
      </c>
      <c r="AJ182">
        <f>手工!V182</f>
        <v>300</v>
      </c>
      <c r="AK182">
        <f>VLOOKUP(A182,系统!D:S,16,0)</f>
        <v>300</v>
      </c>
      <c r="AL182">
        <f t="shared" si="50"/>
        <v>0</v>
      </c>
      <c r="AM182">
        <f>手工!O182</f>
        <v>0</v>
      </c>
      <c r="AN182">
        <f>VLOOKUP(A182,系统!D:T,17,0)</f>
        <v>0</v>
      </c>
      <c r="AO182">
        <f t="shared" si="51"/>
        <v>0</v>
      </c>
      <c r="AP182">
        <f>手工!W182</f>
        <v>33</v>
      </c>
      <c r="AQ182">
        <f>VLOOKUP(A182,系统!D:U,18,0)</f>
        <v>33</v>
      </c>
      <c r="AR182">
        <f t="shared" si="52"/>
        <v>0</v>
      </c>
      <c r="AS182">
        <f>手工!T182</f>
        <v>800</v>
      </c>
      <c r="AT182">
        <f>VLOOKUP(A182,系统!D:V,19,0)</f>
        <v>800</v>
      </c>
      <c r="AU182">
        <f t="shared" si="53"/>
        <v>0</v>
      </c>
      <c r="AW182">
        <f>手工!AD182</f>
        <v>253.24</v>
      </c>
      <c r="AX182">
        <f>VLOOKUP(A182,系统!D:X,21,0)</f>
        <v>253.24</v>
      </c>
      <c r="AY182">
        <f t="shared" si="54"/>
        <v>0</v>
      </c>
      <c r="AZ182">
        <f>手工!AE182</f>
        <v>0</v>
      </c>
      <c r="BA182">
        <f>VLOOKUP(A182,系统!D:Y,22,0)</f>
        <v>0</v>
      </c>
      <c r="BB182">
        <f t="shared" si="55"/>
        <v>0</v>
      </c>
      <c r="BC182">
        <f>手工!Y182</f>
        <v>0</v>
      </c>
      <c r="BD182">
        <f>VLOOKUP(A182,系统!D:AZ,49,0)</f>
        <v>0</v>
      </c>
      <c r="BE182">
        <f t="shared" si="56"/>
        <v>0</v>
      </c>
      <c r="BF182">
        <f>手工!AA182</f>
        <v>0</v>
      </c>
      <c r="BG182">
        <f>VLOOKUP(A182,系统!D:AY,48,0)</f>
        <v>0</v>
      </c>
      <c r="BH182">
        <f t="shared" si="57"/>
        <v>0</v>
      </c>
      <c r="BI182">
        <f>手工!Z182</f>
        <v>0</v>
      </c>
      <c r="BJ182">
        <f>VLOOKUP(A182,系统!D:AX,47,0)</f>
        <v>0</v>
      </c>
      <c r="BK182">
        <f t="shared" si="58"/>
        <v>0</v>
      </c>
      <c r="BL182">
        <f>手工!AF182</f>
        <v>3655.6</v>
      </c>
      <c r="BM182">
        <f>VLOOKUP(A182,系统!D:Z,23,0)</f>
        <v>3655.6</v>
      </c>
      <c r="BN182">
        <f t="shared" si="59"/>
        <v>0</v>
      </c>
    </row>
    <row r="183" spans="1:66">
      <c r="A183" s="5">
        <v>9000323</v>
      </c>
      <c r="B183" s="2" t="s">
        <v>812</v>
      </c>
      <c r="C183" s="2" t="s">
        <v>813</v>
      </c>
      <c r="D183">
        <f>手工!K183</f>
        <v>2340</v>
      </c>
      <c r="E183">
        <f>VLOOKUP(A183,系统!D:G,4,0)</f>
        <v>2340</v>
      </c>
      <c r="F183">
        <f t="shared" si="40"/>
        <v>0</v>
      </c>
      <c r="G183">
        <f>手工!J183</f>
        <v>0</v>
      </c>
      <c r="H183">
        <f>VLOOKUP(A183,系统!D:H,5,0)</f>
        <v>0</v>
      </c>
      <c r="I183">
        <f t="shared" si="41"/>
        <v>0</v>
      </c>
      <c r="J183">
        <f>手工!M183+手工!N183+手工!S183</f>
        <v>20</v>
      </c>
      <c r="K183">
        <f>VLOOKUP(A183,系统!D:I,6,0)</f>
        <v>20</v>
      </c>
      <c r="L183">
        <f t="shared" si="42"/>
        <v>0</v>
      </c>
      <c r="M183">
        <f>手工!L183</f>
        <v>0</v>
      </c>
      <c r="N183">
        <f>VLOOKUP(A183,系统!D:J,7,0)</f>
        <v>0</v>
      </c>
      <c r="O183">
        <f t="shared" si="43"/>
        <v>0</v>
      </c>
      <c r="P183">
        <f>手工!AB183</f>
        <v>0</v>
      </c>
      <c r="Q183">
        <f>VLOOKUP(A183,系统!D:K,8,0)</f>
        <v>0</v>
      </c>
      <c r="R183">
        <f t="shared" si="44"/>
        <v>0</v>
      </c>
      <c r="S183">
        <f>手工!AC183</f>
        <v>0</v>
      </c>
      <c r="T183">
        <f>VLOOKUP(A183,系统!D:L,9,0)</f>
        <v>0</v>
      </c>
      <c r="U183">
        <f t="shared" si="45"/>
        <v>0</v>
      </c>
      <c r="W183">
        <f>手工!P183</f>
        <v>0</v>
      </c>
      <c r="X183">
        <f>VLOOKUP(A183,系统!D:N,11,0)</f>
        <v>0</v>
      </c>
      <c r="Y183">
        <f t="shared" si="46"/>
        <v>0</v>
      </c>
      <c r="AA183">
        <f>手工!Q183</f>
        <v>0</v>
      </c>
      <c r="AB183">
        <f>VLOOKUP(A183,系统!D:P,13,0)</f>
        <v>0</v>
      </c>
      <c r="AC183">
        <f t="shared" si="47"/>
        <v>0</v>
      </c>
      <c r="AD183">
        <f>手工!R183</f>
        <v>0</v>
      </c>
      <c r="AE183">
        <f>VLOOKUP(A183,系统!D:Q,14,0)</f>
        <v>0</v>
      </c>
      <c r="AF183">
        <f t="shared" si="48"/>
        <v>0</v>
      </c>
      <c r="AG183">
        <f>手工!U183</f>
        <v>300</v>
      </c>
      <c r="AH183">
        <f>VLOOKUP(A183,系统!D:R,15,0)</f>
        <v>300</v>
      </c>
      <c r="AI183">
        <f t="shared" si="49"/>
        <v>0</v>
      </c>
      <c r="AJ183">
        <f>手工!V183</f>
        <v>300</v>
      </c>
      <c r="AK183">
        <f>VLOOKUP(A183,系统!D:S,16,0)</f>
        <v>300</v>
      </c>
      <c r="AL183">
        <f t="shared" si="50"/>
        <v>0</v>
      </c>
      <c r="AM183">
        <f>手工!O183</f>
        <v>0</v>
      </c>
      <c r="AN183">
        <f>VLOOKUP(A183,系统!D:T,17,0)</f>
        <v>0</v>
      </c>
      <c r="AO183">
        <f t="shared" si="51"/>
        <v>0</v>
      </c>
      <c r="AP183">
        <f>手工!W183</f>
        <v>33</v>
      </c>
      <c r="AQ183">
        <f>VLOOKUP(A183,系统!D:U,18,0)</f>
        <v>33</v>
      </c>
      <c r="AR183">
        <f t="shared" si="52"/>
        <v>0</v>
      </c>
      <c r="AS183">
        <f>手工!T183</f>
        <v>800</v>
      </c>
      <c r="AT183">
        <f>VLOOKUP(A183,系统!D:V,19,0)</f>
        <v>800</v>
      </c>
      <c r="AU183">
        <f t="shared" si="53"/>
        <v>0</v>
      </c>
      <c r="AW183">
        <f>手工!AD183</f>
        <v>0</v>
      </c>
      <c r="AX183">
        <f>VLOOKUP(A183,系统!D:X,21,0)</f>
        <v>0</v>
      </c>
      <c r="AY183">
        <f t="shared" si="54"/>
        <v>0</v>
      </c>
      <c r="AZ183">
        <f>手工!AE183</f>
        <v>0</v>
      </c>
      <c r="BA183">
        <f>VLOOKUP(A183,系统!D:Y,22,0)</f>
        <v>0</v>
      </c>
      <c r="BB183">
        <f t="shared" si="55"/>
        <v>0</v>
      </c>
      <c r="BC183">
        <f>手工!Y183</f>
        <v>0</v>
      </c>
      <c r="BD183">
        <f>VLOOKUP(A183,系统!D:AZ,49,0)</f>
        <v>0</v>
      </c>
      <c r="BE183">
        <f t="shared" si="56"/>
        <v>0</v>
      </c>
      <c r="BF183">
        <f>手工!AA183</f>
        <v>0</v>
      </c>
      <c r="BG183">
        <f>VLOOKUP(A183,系统!D:AY,48,0)</f>
        <v>0</v>
      </c>
      <c r="BH183">
        <f t="shared" si="57"/>
        <v>0</v>
      </c>
      <c r="BI183">
        <f>手工!Z183</f>
        <v>0</v>
      </c>
      <c r="BJ183">
        <f>VLOOKUP(A183,系统!D:AX,47,0)</f>
        <v>0</v>
      </c>
      <c r="BK183">
        <f t="shared" si="58"/>
        <v>0</v>
      </c>
      <c r="BL183">
        <f>手工!AF183</f>
        <v>3793</v>
      </c>
      <c r="BM183">
        <f>VLOOKUP(A183,系统!D:Z,23,0)</f>
        <v>3793</v>
      </c>
      <c r="BN183">
        <f t="shared" si="59"/>
        <v>0</v>
      </c>
    </row>
    <row r="184" spans="1:66">
      <c r="A184" s="5">
        <v>9000324</v>
      </c>
      <c r="B184" s="2" t="s">
        <v>816</v>
      </c>
      <c r="C184" s="2" t="s">
        <v>817</v>
      </c>
      <c r="D184">
        <f>手工!K184</f>
        <v>2124</v>
      </c>
      <c r="E184">
        <f>VLOOKUP(A184,系统!D:G,4,0)</f>
        <v>2124</v>
      </c>
      <c r="F184">
        <f t="shared" si="40"/>
        <v>0</v>
      </c>
      <c r="G184">
        <f>手工!J184</f>
        <v>0</v>
      </c>
      <c r="H184">
        <f>VLOOKUP(A184,系统!D:H,5,0)</f>
        <v>0</v>
      </c>
      <c r="I184">
        <f t="shared" si="41"/>
        <v>0</v>
      </c>
      <c r="J184">
        <f>手工!M184+手工!N184+手工!S184</f>
        <v>0</v>
      </c>
      <c r="K184">
        <f>VLOOKUP(A184,系统!D:I,6,0)</f>
        <v>0</v>
      </c>
      <c r="L184">
        <f t="shared" si="42"/>
        <v>0</v>
      </c>
      <c r="M184">
        <f>手工!L184</f>
        <v>0</v>
      </c>
      <c r="N184">
        <f>VLOOKUP(A184,系统!D:J,7,0)</f>
        <v>0</v>
      </c>
      <c r="O184">
        <f t="shared" si="43"/>
        <v>0</v>
      </c>
      <c r="P184">
        <f>手工!AB184</f>
        <v>0</v>
      </c>
      <c r="Q184">
        <f>VLOOKUP(A184,系统!D:K,8,0)</f>
        <v>0</v>
      </c>
      <c r="R184">
        <f t="shared" si="44"/>
        <v>0</v>
      </c>
      <c r="S184">
        <f>手工!AC184</f>
        <v>0</v>
      </c>
      <c r="T184">
        <f>VLOOKUP(A184,系统!D:L,9,0)</f>
        <v>0</v>
      </c>
      <c r="U184">
        <f t="shared" si="45"/>
        <v>0</v>
      </c>
      <c r="W184">
        <f>手工!P184</f>
        <v>0</v>
      </c>
      <c r="X184">
        <f>VLOOKUP(A184,系统!D:N,11,0)</f>
        <v>0</v>
      </c>
      <c r="Y184">
        <f t="shared" si="46"/>
        <v>0</v>
      </c>
      <c r="AA184">
        <f>手工!Q184</f>
        <v>0</v>
      </c>
      <c r="AB184">
        <f>VLOOKUP(A184,系统!D:P,13,0)</f>
        <v>0</v>
      </c>
      <c r="AC184">
        <f t="shared" si="47"/>
        <v>0</v>
      </c>
      <c r="AD184">
        <f>手工!R184</f>
        <v>7</v>
      </c>
      <c r="AE184">
        <f>VLOOKUP(A184,系统!D:Q,14,0)</f>
        <v>7</v>
      </c>
      <c r="AF184">
        <f t="shared" si="48"/>
        <v>0</v>
      </c>
      <c r="AG184">
        <f>手工!U184</f>
        <v>300</v>
      </c>
      <c r="AH184">
        <f>VLOOKUP(A184,系统!D:R,15,0)</f>
        <v>300</v>
      </c>
      <c r="AI184">
        <f t="shared" si="49"/>
        <v>0</v>
      </c>
      <c r="AJ184">
        <f>手工!V184</f>
        <v>300</v>
      </c>
      <c r="AK184">
        <f>VLOOKUP(A184,系统!D:S,16,0)</f>
        <v>300</v>
      </c>
      <c r="AL184">
        <f t="shared" si="50"/>
        <v>0</v>
      </c>
      <c r="AM184">
        <f>手工!O184</f>
        <v>0</v>
      </c>
      <c r="AN184">
        <f>VLOOKUP(A184,系统!D:T,17,0)</f>
        <v>0</v>
      </c>
      <c r="AO184">
        <f t="shared" si="51"/>
        <v>0</v>
      </c>
      <c r="AP184">
        <f>手工!W184</f>
        <v>33</v>
      </c>
      <c r="AQ184">
        <f>VLOOKUP(A184,系统!D:U,18,0)</f>
        <v>33</v>
      </c>
      <c r="AR184">
        <f t="shared" si="52"/>
        <v>0</v>
      </c>
      <c r="AS184">
        <f>手工!T184</f>
        <v>800</v>
      </c>
      <c r="AT184">
        <f>VLOOKUP(A184,系统!D:V,19,0)</f>
        <v>800</v>
      </c>
      <c r="AU184">
        <f t="shared" si="53"/>
        <v>0</v>
      </c>
      <c r="AW184">
        <f>手工!AD184</f>
        <v>253.24</v>
      </c>
      <c r="AX184">
        <f>VLOOKUP(A184,系统!D:X,21,0)</f>
        <v>253.24</v>
      </c>
      <c r="AY184">
        <f t="shared" si="54"/>
        <v>0</v>
      </c>
      <c r="AZ184">
        <f>手工!AE184</f>
        <v>0</v>
      </c>
      <c r="BA184">
        <f>VLOOKUP(A184,系统!D:Y,22,0)</f>
        <v>0</v>
      </c>
      <c r="BB184">
        <f t="shared" si="55"/>
        <v>0</v>
      </c>
      <c r="BC184">
        <f>手工!Y184</f>
        <v>0</v>
      </c>
      <c r="BD184">
        <f>VLOOKUP(A184,系统!D:AZ,49,0)</f>
        <v>0</v>
      </c>
      <c r="BE184">
        <f t="shared" si="56"/>
        <v>0</v>
      </c>
      <c r="BF184">
        <f>手工!AA184</f>
        <v>0</v>
      </c>
      <c r="BG184">
        <f>VLOOKUP(A184,系统!D:AY,48,0)</f>
        <v>0</v>
      </c>
      <c r="BH184">
        <f t="shared" si="57"/>
        <v>0</v>
      </c>
      <c r="BI184">
        <f>手工!Z184</f>
        <v>0</v>
      </c>
      <c r="BJ184">
        <f>VLOOKUP(A184,系统!D:AX,47,0)</f>
        <v>0</v>
      </c>
      <c r="BK184">
        <f t="shared" si="58"/>
        <v>0</v>
      </c>
      <c r="BL184">
        <f>手工!AF184</f>
        <v>3817.24</v>
      </c>
      <c r="BM184">
        <f>VLOOKUP(A184,系统!D:Z,23,0)</f>
        <v>3817.24</v>
      </c>
      <c r="BN184">
        <f t="shared" si="59"/>
        <v>0</v>
      </c>
    </row>
    <row r="185" spans="1:66">
      <c r="A185" s="5">
        <v>9000326</v>
      </c>
      <c r="B185" s="2" t="s">
        <v>820</v>
      </c>
      <c r="C185" s="2" t="s">
        <v>821</v>
      </c>
      <c r="D185">
        <f>手工!K185</f>
        <v>2196</v>
      </c>
      <c r="E185">
        <f>VLOOKUP(A185,系统!D:G,4,0)</f>
        <v>2196</v>
      </c>
      <c r="F185">
        <f t="shared" si="40"/>
        <v>0</v>
      </c>
      <c r="G185">
        <f>手工!J185</f>
        <v>0</v>
      </c>
      <c r="H185">
        <f>VLOOKUP(A185,系统!D:H,5,0)</f>
        <v>0</v>
      </c>
      <c r="I185">
        <f t="shared" si="41"/>
        <v>0</v>
      </c>
      <c r="J185">
        <f>手工!M185+手工!N185+手工!S185</f>
        <v>0</v>
      </c>
      <c r="K185">
        <f>VLOOKUP(A185,系统!D:I,6,0)</f>
        <v>0</v>
      </c>
      <c r="L185">
        <f t="shared" si="42"/>
        <v>0</v>
      </c>
      <c r="M185">
        <f>手工!L185</f>
        <v>0</v>
      </c>
      <c r="N185">
        <f>VLOOKUP(A185,系统!D:J,7,0)</f>
        <v>0</v>
      </c>
      <c r="O185">
        <f t="shared" si="43"/>
        <v>0</v>
      </c>
      <c r="P185">
        <f>手工!AB185</f>
        <v>0</v>
      </c>
      <c r="Q185">
        <f>VLOOKUP(A185,系统!D:K,8,0)</f>
        <v>0</v>
      </c>
      <c r="R185">
        <f t="shared" si="44"/>
        <v>0</v>
      </c>
      <c r="S185">
        <f>手工!AC185</f>
        <v>0</v>
      </c>
      <c r="T185">
        <f>VLOOKUP(A185,系统!D:L,9,0)</f>
        <v>0</v>
      </c>
      <c r="U185">
        <f t="shared" si="45"/>
        <v>0</v>
      </c>
      <c r="W185">
        <f>手工!P185</f>
        <v>0</v>
      </c>
      <c r="X185">
        <f>VLOOKUP(A185,系统!D:N,11,0)</f>
        <v>0</v>
      </c>
      <c r="Y185">
        <f t="shared" si="46"/>
        <v>0</v>
      </c>
      <c r="AA185">
        <f>手工!Q185</f>
        <v>0</v>
      </c>
      <c r="AB185">
        <f>VLOOKUP(A185,系统!D:P,13,0)</f>
        <v>0</v>
      </c>
      <c r="AC185">
        <f t="shared" si="47"/>
        <v>0</v>
      </c>
      <c r="AD185">
        <f>手工!R185</f>
        <v>0</v>
      </c>
      <c r="AE185">
        <f>VLOOKUP(A185,系统!D:Q,14,0)</f>
        <v>0</v>
      </c>
      <c r="AF185">
        <f t="shared" si="48"/>
        <v>0</v>
      </c>
      <c r="AG185">
        <f>手工!U185</f>
        <v>300</v>
      </c>
      <c r="AH185">
        <f>VLOOKUP(A185,系统!D:R,15,0)</f>
        <v>300</v>
      </c>
      <c r="AI185">
        <f t="shared" si="49"/>
        <v>0</v>
      </c>
      <c r="AJ185">
        <f>手工!V185</f>
        <v>300</v>
      </c>
      <c r="AK185">
        <f>VLOOKUP(A185,系统!D:S,16,0)</f>
        <v>300</v>
      </c>
      <c r="AL185">
        <f t="shared" si="50"/>
        <v>0</v>
      </c>
      <c r="AM185">
        <f>手工!O185</f>
        <v>0</v>
      </c>
      <c r="AN185">
        <f>VLOOKUP(A185,系统!D:T,17,0)</f>
        <v>0</v>
      </c>
      <c r="AO185">
        <f t="shared" si="51"/>
        <v>0</v>
      </c>
      <c r="AP185">
        <f>手工!W185</f>
        <v>33</v>
      </c>
      <c r="AQ185">
        <f>VLOOKUP(A185,系统!D:U,18,0)</f>
        <v>33</v>
      </c>
      <c r="AR185">
        <f t="shared" si="52"/>
        <v>0</v>
      </c>
      <c r="AS185">
        <f>手工!T185</f>
        <v>800</v>
      </c>
      <c r="AT185">
        <f>VLOOKUP(A185,系统!D:V,19,0)</f>
        <v>800</v>
      </c>
      <c r="AU185">
        <f t="shared" si="53"/>
        <v>0</v>
      </c>
      <c r="AW185">
        <f>手工!AD185</f>
        <v>302.9</v>
      </c>
      <c r="AX185">
        <f>VLOOKUP(A185,系统!D:X,21,0)</f>
        <v>302.9</v>
      </c>
      <c r="AY185">
        <f t="shared" si="54"/>
        <v>0</v>
      </c>
      <c r="AZ185">
        <f>手工!AE185</f>
        <v>0</v>
      </c>
      <c r="BA185">
        <f>VLOOKUP(A185,系统!D:Y,22,0)</f>
        <v>0</v>
      </c>
      <c r="BB185">
        <f t="shared" si="55"/>
        <v>0</v>
      </c>
      <c r="BC185">
        <f>手工!Y185</f>
        <v>0</v>
      </c>
      <c r="BD185">
        <f>VLOOKUP(A185,系统!D:AZ,49,0)</f>
        <v>0</v>
      </c>
      <c r="BE185">
        <f t="shared" si="56"/>
        <v>0</v>
      </c>
      <c r="BF185">
        <f>手工!AA185</f>
        <v>0</v>
      </c>
      <c r="BG185">
        <f>VLOOKUP(A185,系统!D:AY,48,0)</f>
        <v>0</v>
      </c>
      <c r="BH185">
        <f t="shared" si="57"/>
        <v>0</v>
      </c>
      <c r="BI185">
        <f>手工!Z185</f>
        <v>0</v>
      </c>
      <c r="BJ185">
        <f>VLOOKUP(A185,系统!D:AX,47,0)</f>
        <v>0</v>
      </c>
      <c r="BK185">
        <f t="shared" si="58"/>
        <v>0</v>
      </c>
      <c r="BL185">
        <f>手工!AF185</f>
        <v>3931.9</v>
      </c>
      <c r="BM185">
        <f>VLOOKUP(A185,系统!D:Z,23,0)</f>
        <v>3931.9</v>
      </c>
      <c r="BN185">
        <f t="shared" si="59"/>
        <v>0</v>
      </c>
    </row>
    <row r="186" spans="1:66">
      <c r="A186" s="5">
        <v>9000327</v>
      </c>
      <c r="B186" s="2" t="s">
        <v>824</v>
      </c>
      <c r="C186" s="2" t="s">
        <v>825</v>
      </c>
      <c r="D186">
        <f>手工!K186</f>
        <v>1836</v>
      </c>
      <c r="E186">
        <f>VLOOKUP(A186,系统!D:G,4,0)</f>
        <v>1836</v>
      </c>
      <c r="F186">
        <f t="shared" si="40"/>
        <v>0</v>
      </c>
      <c r="G186">
        <f>手工!J186</f>
        <v>0</v>
      </c>
      <c r="H186">
        <f>VLOOKUP(A186,系统!D:H,5,0)</f>
        <v>0</v>
      </c>
      <c r="I186">
        <f t="shared" si="41"/>
        <v>0</v>
      </c>
      <c r="J186">
        <f>手工!M186+手工!N186+手工!S186</f>
        <v>0</v>
      </c>
      <c r="K186">
        <f>VLOOKUP(A186,系统!D:I,6,0)</f>
        <v>0</v>
      </c>
      <c r="L186">
        <f t="shared" si="42"/>
        <v>0</v>
      </c>
      <c r="M186">
        <f>手工!L186</f>
        <v>0</v>
      </c>
      <c r="N186">
        <f>VLOOKUP(A186,系统!D:J,7,0)</f>
        <v>0</v>
      </c>
      <c r="O186">
        <f t="shared" si="43"/>
        <v>0</v>
      </c>
      <c r="P186">
        <f>手工!AB186</f>
        <v>0</v>
      </c>
      <c r="Q186">
        <f>VLOOKUP(A186,系统!D:K,8,0)</f>
        <v>0</v>
      </c>
      <c r="R186">
        <f t="shared" si="44"/>
        <v>0</v>
      </c>
      <c r="S186">
        <f>手工!AC186</f>
        <v>0</v>
      </c>
      <c r="T186">
        <f>VLOOKUP(A186,系统!D:L,9,0)</f>
        <v>0</v>
      </c>
      <c r="U186">
        <f t="shared" si="45"/>
        <v>0</v>
      </c>
      <c r="W186">
        <f>手工!P186</f>
        <v>0</v>
      </c>
      <c r="X186">
        <f>VLOOKUP(A186,系统!D:N,11,0)</f>
        <v>0</v>
      </c>
      <c r="Y186">
        <f t="shared" si="46"/>
        <v>0</v>
      </c>
      <c r="AA186">
        <f>手工!Q186</f>
        <v>0</v>
      </c>
      <c r="AB186">
        <f>VLOOKUP(A186,系统!D:P,13,0)</f>
        <v>0</v>
      </c>
      <c r="AC186">
        <f t="shared" si="47"/>
        <v>0</v>
      </c>
      <c r="AD186">
        <f>手工!R186</f>
        <v>0</v>
      </c>
      <c r="AE186">
        <f>VLOOKUP(A186,系统!D:Q,14,0)</f>
        <v>0</v>
      </c>
      <c r="AF186">
        <f t="shared" si="48"/>
        <v>0</v>
      </c>
      <c r="AG186">
        <f>手工!U186</f>
        <v>100</v>
      </c>
      <c r="AH186">
        <f>VLOOKUP(A186,系统!D:R,15,0)</f>
        <v>100</v>
      </c>
      <c r="AI186">
        <f t="shared" si="49"/>
        <v>0</v>
      </c>
      <c r="AJ186">
        <f>手工!V186</f>
        <v>300</v>
      </c>
      <c r="AK186">
        <f>VLOOKUP(A186,系统!D:S,16,0)</f>
        <v>300</v>
      </c>
      <c r="AL186">
        <f t="shared" si="50"/>
        <v>0</v>
      </c>
      <c r="AM186">
        <f>手工!O186</f>
        <v>0</v>
      </c>
      <c r="AN186">
        <f>VLOOKUP(A186,系统!D:T,17,0)</f>
        <v>0</v>
      </c>
      <c r="AO186">
        <f t="shared" si="51"/>
        <v>0</v>
      </c>
      <c r="AP186">
        <f>手工!W186</f>
        <v>33</v>
      </c>
      <c r="AQ186">
        <f>VLOOKUP(A186,系统!D:U,18,0)</f>
        <v>33</v>
      </c>
      <c r="AR186">
        <f t="shared" si="52"/>
        <v>0</v>
      </c>
      <c r="AS186">
        <f>手工!T186</f>
        <v>800</v>
      </c>
      <c r="AT186">
        <f>VLOOKUP(A186,系统!D:V,19,0)</f>
        <v>800</v>
      </c>
      <c r="AU186">
        <f t="shared" si="53"/>
        <v>0</v>
      </c>
      <c r="AW186">
        <f>手工!AD186</f>
        <v>0</v>
      </c>
      <c r="AX186">
        <f>VLOOKUP(A186,系统!D:X,21,0)</f>
        <v>0</v>
      </c>
      <c r="AY186">
        <f t="shared" si="54"/>
        <v>0</v>
      </c>
      <c r="AZ186">
        <f>手工!AE186</f>
        <v>0</v>
      </c>
      <c r="BA186">
        <f>VLOOKUP(A186,系统!D:Y,22,0)</f>
        <v>0</v>
      </c>
      <c r="BB186">
        <f t="shared" si="55"/>
        <v>0</v>
      </c>
      <c r="BC186">
        <f>手工!Y186</f>
        <v>0</v>
      </c>
      <c r="BD186">
        <f>VLOOKUP(A186,系统!D:AZ,49,0)</f>
        <v>0</v>
      </c>
      <c r="BE186">
        <f t="shared" si="56"/>
        <v>0</v>
      </c>
      <c r="BF186">
        <f>手工!AA186</f>
        <v>0</v>
      </c>
      <c r="BG186">
        <f>VLOOKUP(A186,系统!D:AY,48,0)</f>
        <v>0</v>
      </c>
      <c r="BH186">
        <f t="shared" si="57"/>
        <v>0</v>
      </c>
      <c r="BI186">
        <f>手工!Z186</f>
        <v>0</v>
      </c>
      <c r="BJ186">
        <f>VLOOKUP(A186,系统!D:AX,47,0)</f>
        <v>0</v>
      </c>
      <c r="BK186">
        <f t="shared" si="58"/>
        <v>0</v>
      </c>
      <c r="BL186">
        <f>手工!AF186</f>
        <v>3069</v>
      </c>
      <c r="BM186">
        <f>VLOOKUP(A186,系统!D:Z,23,0)</f>
        <v>3069</v>
      </c>
      <c r="BN186">
        <f t="shared" si="59"/>
        <v>0</v>
      </c>
    </row>
    <row r="187" spans="1:66">
      <c r="A187" s="5">
        <v>9000328</v>
      </c>
      <c r="B187" s="2" t="s">
        <v>828</v>
      </c>
      <c r="C187" s="2" t="s">
        <v>829</v>
      </c>
      <c r="D187">
        <f>手工!K187</f>
        <v>2196</v>
      </c>
      <c r="E187">
        <f>VLOOKUP(A187,系统!D:G,4,0)</f>
        <v>2196</v>
      </c>
      <c r="F187">
        <f t="shared" si="40"/>
        <v>0</v>
      </c>
      <c r="G187">
        <f>手工!J187</f>
        <v>0</v>
      </c>
      <c r="H187">
        <f>VLOOKUP(A187,系统!D:H,5,0)</f>
        <v>0</v>
      </c>
      <c r="I187">
        <f t="shared" si="41"/>
        <v>0</v>
      </c>
      <c r="J187">
        <f>手工!M187+手工!N187+手工!S187</f>
        <v>0</v>
      </c>
      <c r="K187">
        <f>VLOOKUP(A187,系统!D:I,6,0)</f>
        <v>0</v>
      </c>
      <c r="L187">
        <f t="shared" si="42"/>
        <v>0</v>
      </c>
      <c r="M187">
        <f>手工!L187</f>
        <v>0</v>
      </c>
      <c r="N187">
        <f>VLOOKUP(A187,系统!D:J,7,0)</f>
        <v>0</v>
      </c>
      <c r="O187">
        <f t="shared" si="43"/>
        <v>0</v>
      </c>
      <c r="P187">
        <f>手工!AB187</f>
        <v>0</v>
      </c>
      <c r="Q187">
        <f>VLOOKUP(A187,系统!D:K,8,0)</f>
        <v>0</v>
      </c>
      <c r="R187">
        <f t="shared" si="44"/>
        <v>0</v>
      </c>
      <c r="S187">
        <f>手工!AC187</f>
        <v>0</v>
      </c>
      <c r="T187">
        <f>VLOOKUP(A187,系统!D:L,9,0)</f>
        <v>0</v>
      </c>
      <c r="U187">
        <f t="shared" si="45"/>
        <v>0</v>
      </c>
      <c r="W187">
        <f>手工!P187</f>
        <v>0</v>
      </c>
      <c r="X187">
        <f>VLOOKUP(A187,系统!D:N,11,0)</f>
        <v>0</v>
      </c>
      <c r="Y187">
        <f t="shared" si="46"/>
        <v>0</v>
      </c>
      <c r="AA187">
        <f>手工!Q187</f>
        <v>0</v>
      </c>
      <c r="AB187">
        <f>VLOOKUP(A187,系统!D:P,13,0)</f>
        <v>0</v>
      </c>
      <c r="AC187">
        <f t="shared" si="47"/>
        <v>0</v>
      </c>
      <c r="AD187">
        <f>手工!R187</f>
        <v>0</v>
      </c>
      <c r="AE187">
        <f>VLOOKUP(A187,系统!D:Q,14,0)</f>
        <v>0</v>
      </c>
      <c r="AF187">
        <f t="shared" si="48"/>
        <v>0</v>
      </c>
      <c r="AG187">
        <f>手工!U187</f>
        <v>100</v>
      </c>
      <c r="AH187">
        <f>VLOOKUP(A187,系统!D:R,15,0)</f>
        <v>100</v>
      </c>
      <c r="AI187">
        <f t="shared" si="49"/>
        <v>0</v>
      </c>
      <c r="AJ187">
        <f>手工!V187</f>
        <v>300</v>
      </c>
      <c r="AK187">
        <f>VLOOKUP(A187,系统!D:S,16,0)</f>
        <v>300</v>
      </c>
      <c r="AL187">
        <f t="shared" si="50"/>
        <v>0</v>
      </c>
      <c r="AM187">
        <f>手工!O187</f>
        <v>0</v>
      </c>
      <c r="AN187">
        <f>VLOOKUP(A187,系统!D:T,17,0)</f>
        <v>0</v>
      </c>
      <c r="AO187">
        <f t="shared" si="51"/>
        <v>0</v>
      </c>
      <c r="AP187">
        <f>手工!W187</f>
        <v>33</v>
      </c>
      <c r="AQ187">
        <f>VLOOKUP(A187,系统!D:U,18,0)</f>
        <v>33</v>
      </c>
      <c r="AR187">
        <f t="shared" si="52"/>
        <v>0</v>
      </c>
      <c r="AS187">
        <f>手工!T187</f>
        <v>800</v>
      </c>
      <c r="AT187">
        <f>VLOOKUP(A187,系统!D:V,19,0)</f>
        <v>800</v>
      </c>
      <c r="AU187">
        <f t="shared" si="53"/>
        <v>0</v>
      </c>
      <c r="AW187">
        <f>手工!AD187</f>
        <v>0</v>
      </c>
      <c r="AX187">
        <f>VLOOKUP(A187,系统!D:X,21,0)</f>
        <v>0</v>
      </c>
      <c r="AY187">
        <f t="shared" si="54"/>
        <v>0</v>
      </c>
      <c r="AZ187">
        <f>手工!AE187</f>
        <v>0</v>
      </c>
      <c r="BA187">
        <f>VLOOKUP(A187,系统!D:Y,22,0)</f>
        <v>0</v>
      </c>
      <c r="BB187">
        <f t="shared" si="55"/>
        <v>0</v>
      </c>
      <c r="BC187">
        <f>手工!Y187</f>
        <v>0</v>
      </c>
      <c r="BD187">
        <f>VLOOKUP(A187,系统!D:AZ,49,0)</f>
        <v>0</v>
      </c>
      <c r="BE187">
        <f t="shared" si="56"/>
        <v>0</v>
      </c>
      <c r="BF187">
        <f>手工!AA187</f>
        <v>0</v>
      </c>
      <c r="BG187">
        <f>VLOOKUP(A187,系统!D:AY,48,0)</f>
        <v>0</v>
      </c>
      <c r="BH187">
        <f t="shared" si="57"/>
        <v>0</v>
      </c>
      <c r="BI187">
        <f>手工!Z187</f>
        <v>0</v>
      </c>
      <c r="BJ187">
        <f>VLOOKUP(A187,系统!D:AX,47,0)</f>
        <v>0</v>
      </c>
      <c r="BK187">
        <f t="shared" si="58"/>
        <v>0</v>
      </c>
      <c r="BL187">
        <f>手工!AF187</f>
        <v>3429</v>
      </c>
      <c r="BM187">
        <f>VLOOKUP(A187,系统!D:Z,23,0)</f>
        <v>3429</v>
      </c>
      <c r="BN187">
        <f t="shared" si="59"/>
        <v>0</v>
      </c>
    </row>
    <row r="188" spans="1:66">
      <c r="A188" s="5">
        <v>9000329</v>
      </c>
      <c r="B188" s="2" t="s">
        <v>832</v>
      </c>
      <c r="C188" s="2" t="s">
        <v>833</v>
      </c>
      <c r="D188">
        <f>手工!K188</f>
        <v>2124</v>
      </c>
      <c r="E188">
        <f>VLOOKUP(A188,系统!D:G,4,0)</f>
        <v>2124</v>
      </c>
      <c r="F188">
        <f t="shared" si="40"/>
        <v>0</v>
      </c>
      <c r="G188">
        <f>手工!J188</f>
        <v>0</v>
      </c>
      <c r="H188">
        <f>VLOOKUP(A188,系统!D:H,5,0)</f>
        <v>0</v>
      </c>
      <c r="I188">
        <f t="shared" si="41"/>
        <v>0</v>
      </c>
      <c r="J188">
        <f>手工!M188+手工!N188+手工!S188</f>
        <v>12</v>
      </c>
      <c r="K188">
        <f>VLOOKUP(A188,系统!D:I,6,0)</f>
        <v>12</v>
      </c>
      <c r="L188">
        <f t="shared" si="42"/>
        <v>0</v>
      </c>
      <c r="M188">
        <f>手工!L188</f>
        <v>0</v>
      </c>
      <c r="N188">
        <f>VLOOKUP(A188,系统!D:J,7,0)</f>
        <v>0</v>
      </c>
      <c r="O188">
        <f t="shared" si="43"/>
        <v>0</v>
      </c>
      <c r="P188">
        <f>手工!AB188</f>
        <v>0</v>
      </c>
      <c r="Q188">
        <f>VLOOKUP(A188,系统!D:K,8,0)</f>
        <v>0</v>
      </c>
      <c r="R188">
        <f t="shared" si="44"/>
        <v>0</v>
      </c>
      <c r="S188">
        <f>手工!AC188</f>
        <v>0</v>
      </c>
      <c r="T188">
        <f>VLOOKUP(A188,系统!D:L,9,0)</f>
        <v>0</v>
      </c>
      <c r="U188">
        <f t="shared" si="45"/>
        <v>0</v>
      </c>
      <c r="W188">
        <f>手工!P188</f>
        <v>0</v>
      </c>
      <c r="X188">
        <f>VLOOKUP(A188,系统!D:N,11,0)</f>
        <v>0</v>
      </c>
      <c r="Y188">
        <f t="shared" si="46"/>
        <v>0</v>
      </c>
      <c r="AA188">
        <f>手工!Q188</f>
        <v>0</v>
      </c>
      <c r="AB188">
        <f>VLOOKUP(A188,系统!D:P,13,0)</f>
        <v>0</v>
      </c>
      <c r="AC188">
        <f t="shared" si="47"/>
        <v>0</v>
      </c>
      <c r="AD188">
        <f>手工!R188</f>
        <v>0</v>
      </c>
      <c r="AE188">
        <f>VLOOKUP(A188,系统!D:Q,14,0)</f>
        <v>0</v>
      </c>
      <c r="AF188">
        <f t="shared" si="48"/>
        <v>0</v>
      </c>
      <c r="AG188">
        <f>手工!U188</f>
        <v>300</v>
      </c>
      <c r="AH188">
        <f>VLOOKUP(A188,系统!D:R,15,0)</f>
        <v>300</v>
      </c>
      <c r="AI188">
        <f t="shared" si="49"/>
        <v>0</v>
      </c>
      <c r="AJ188">
        <f>手工!V188</f>
        <v>300</v>
      </c>
      <c r="AK188">
        <f>VLOOKUP(A188,系统!D:S,16,0)</f>
        <v>300</v>
      </c>
      <c r="AL188">
        <f t="shared" si="50"/>
        <v>0</v>
      </c>
      <c r="AM188">
        <f>手工!O188</f>
        <v>0</v>
      </c>
      <c r="AN188">
        <f>VLOOKUP(A188,系统!D:T,17,0)</f>
        <v>0</v>
      </c>
      <c r="AO188">
        <f t="shared" si="51"/>
        <v>0</v>
      </c>
      <c r="AP188">
        <f>手工!W188</f>
        <v>33</v>
      </c>
      <c r="AQ188">
        <f>VLOOKUP(A188,系统!D:U,18,0)</f>
        <v>33</v>
      </c>
      <c r="AR188">
        <f t="shared" si="52"/>
        <v>0</v>
      </c>
      <c r="AS188">
        <f>手工!T188</f>
        <v>800</v>
      </c>
      <c r="AT188">
        <f>VLOOKUP(A188,系统!D:V,19,0)</f>
        <v>800</v>
      </c>
      <c r="AU188">
        <f t="shared" si="53"/>
        <v>0</v>
      </c>
      <c r="AW188">
        <f>手工!AD188</f>
        <v>0</v>
      </c>
      <c r="AX188">
        <f>VLOOKUP(A188,系统!D:X,21,0)</f>
        <v>0</v>
      </c>
      <c r="AY188">
        <f t="shared" si="54"/>
        <v>0</v>
      </c>
      <c r="AZ188">
        <f>手工!AE188</f>
        <v>0</v>
      </c>
      <c r="BA188">
        <f>VLOOKUP(A188,系统!D:Y,22,0)</f>
        <v>0</v>
      </c>
      <c r="BB188">
        <f t="shared" si="55"/>
        <v>0</v>
      </c>
      <c r="BC188">
        <f>手工!Y188</f>
        <v>0</v>
      </c>
      <c r="BD188">
        <f>VLOOKUP(A188,系统!D:AZ,49,0)</f>
        <v>0</v>
      </c>
      <c r="BE188">
        <f t="shared" si="56"/>
        <v>0</v>
      </c>
      <c r="BF188">
        <f>手工!AA188</f>
        <v>0</v>
      </c>
      <c r="BG188">
        <f>VLOOKUP(A188,系统!D:AY,48,0)</f>
        <v>0</v>
      </c>
      <c r="BH188">
        <f t="shared" si="57"/>
        <v>0</v>
      </c>
      <c r="BI188">
        <f>手工!Z188</f>
        <v>0</v>
      </c>
      <c r="BJ188">
        <f>VLOOKUP(A188,系统!D:AX,47,0)</f>
        <v>0</v>
      </c>
      <c r="BK188">
        <f t="shared" si="58"/>
        <v>0</v>
      </c>
      <c r="BL188">
        <f>手工!AF188</f>
        <v>3569</v>
      </c>
      <c r="BM188">
        <f>VLOOKUP(A188,系统!D:Z,23,0)</f>
        <v>3569</v>
      </c>
      <c r="BN188">
        <f t="shared" si="59"/>
        <v>0</v>
      </c>
    </row>
    <row r="189" spans="1:66">
      <c r="A189" s="5">
        <v>9000330</v>
      </c>
      <c r="B189" s="2" t="s">
        <v>836</v>
      </c>
      <c r="C189" s="2" t="s">
        <v>837</v>
      </c>
      <c r="D189">
        <f>手工!K189</f>
        <v>2412</v>
      </c>
      <c r="E189">
        <f>VLOOKUP(A189,系统!D:G,4,0)</f>
        <v>2412</v>
      </c>
      <c r="F189">
        <f t="shared" si="40"/>
        <v>0</v>
      </c>
      <c r="G189">
        <f>手工!J189</f>
        <v>0</v>
      </c>
      <c r="H189">
        <f>VLOOKUP(A189,系统!D:H,5,0)</f>
        <v>0</v>
      </c>
      <c r="I189">
        <f t="shared" si="41"/>
        <v>0</v>
      </c>
      <c r="J189">
        <f>手工!M189+手工!N189+手工!S189</f>
        <v>0</v>
      </c>
      <c r="K189">
        <f>VLOOKUP(A189,系统!D:I,6,0)</f>
        <v>0</v>
      </c>
      <c r="L189">
        <f t="shared" si="42"/>
        <v>0</v>
      </c>
      <c r="M189">
        <f>手工!L189</f>
        <v>0</v>
      </c>
      <c r="N189">
        <f>VLOOKUP(A189,系统!D:J,7,0)</f>
        <v>0</v>
      </c>
      <c r="O189">
        <f t="shared" si="43"/>
        <v>0</v>
      </c>
      <c r="P189">
        <f>手工!AB189</f>
        <v>0</v>
      </c>
      <c r="Q189">
        <f>VLOOKUP(A189,系统!D:K,8,0)</f>
        <v>0</v>
      </c>
      <c r="R189">
        <f t="shared" si="44"/>
        <v>0</v>
      </c>
      <c r="S189">
        <f>手工!AC189</f>
        <v>0</v>
      </c>
      <c r="T189">
        <f>VLOOKUP(A189,系统!D:L,9,0)</f>
        <v>0</v>
      </c>
      <c r="U189">
        <f t="shared" si="45"/>
        <v>0</v>
      </c>
      <c r="W189">
        <f>手工!P189</f>
        <v>0</v>
      </c>
      <c r="X189">
        <f>VLOOKUP(A189,系统!D:N,11,0)</f>
        <v>0</v>
      </c>
      <c r="Y189">
        <f t="shared" si="46"/>
        <v>0</v>
      </c>
      <c r="AA189">
        <f>手工!Q189</f>
        <v>0</v>
      </c>
      <c r="AB189">
        <f>VLOOKUP(A189,系统!D:P,13,0)</f>
        <v>0</v>
      </c>
      <c r="AC189">
        <f t="shared" si="47"/>
        <v>0</v>
      </c>
      <c r="AD189">
        <f>手工!R189</f>
        <v>0</v>
      </c>
      <c r="AE189">
        <f>VLOOKUP(A189,系统!D:Q,14,0)</f>
        <v>0</v>
      </c>
      <c r="AF189">
        <f t="shared" si="48"/>
        <v>0</v>
      </c>
      <c r="AG189">
        <f>手工!U189</f>
        <v>300</v>
      </c>
      <c r="AH189">
        <f>VLOOKUP(A189,系统!D:R,15,0)</f>
        <v>300</v>
      </c>
      <c r="AI189">
        <f t="shared" si="49"/>
        <v>0</v>
      </c>
      <c r="AJ189">
        <f>手工!V189</f>
        <v>300</v>
      </c>
      <c r="AK189">
        <f>VLOOKUP(A189,系统!D:S,16,0)</f>
        <v>300</v>
      </c>
      <c r="AL189">
        <f t="shared" si="50"/>
        <v>0</v>
      </c>
      <c r="AM189">
        <f>手工!O189</f>
        <v>0</v>
      </c>
      <c r="AN189">
        <f>VLOOKUP(A189,系统!D:T,17,0)</f>
        <v>0</v>
      </c>
      <c r="AO189">
        <f t="shared" si="51"/>
        <v>0</v>
      </c>
      <c r="AP189">
        <f>手工!W189</f>
        <v>33</v>
      </c>
      <c r="AQ189">
        <f>VLOOKUP(A189,系统!D:U,18,0)</f>
        <v>33</v>
      </c>
      <c r="AR189">
        <f t="shared" si="52"/>
        <v>0</v>
      </c>
      <c r="AS189">
        <f>手工!T189</f>
        <v>800</v>
      </c>
      <c r="AT189">
        <f>VLOOKUP(A189,系统!D:V,19,0)</f>
        <v>800</v>
      </c>
      <c r="AU189">
        <f t="shared" si="53"/>
        <v>0</v>
      </c>
      <c r="AW189">
        <f>手工!AD189</f>
        <v>0</v>
      </c>
      <c r="AX189">
        <f>VLOOKUP(A189,系统!D:X,21,0)</f>
        <v>0</v>
      </c>
      <c r="AY189">
        <f t="shared" si="54"/>
        <v>0</v>
      </c>
      <c r="AZ189">
        <f>手工!AE189</f>
        <v>0</v>
      </c>
      <c r="BA189">
        <f>VLOOKUP(A189,系统!D:Y,22,0)</f>
        <v>0</v>
      </c>
      <c r="BB189">
        <f t="shared" si="55"/>
        <v>0</v>
      </c>
      <c r="BC189">
        <f>手工!Y189</f>
        <v>0</v>
      </c>
      <c r="BD189">
        <f>VLOOKUP(A189,系统!D:AZ,49,0)</f>
        <v>0</v>
      </c>
      <c r="BE189">
        <f t="shared" si="56"/>
        <v>0</v>
      </c>
      <c r="BF189">
        <f>手工!AA189</f>
        <v>0</v>
      </c>
      <c r="BG189">
        <f>VLOOKUP(A189,系统!D:AY,48,0)</f>
        <v>0</v>
      </c>
      <c r="BH189">
        <f t="shared" si="57"/>
        <v>0</v>
      </c>
      <c r="BI189">
        <f>手工!Z189</f>
        <v>0</v>
      </c>
      <c r="BJ189">
        <f>VLOOKUP(A189,系统!D:AX,47,0)</f>
        <v>0</v>
      </c>
      <c r="BK189">
        <f t="shared" si="58"/>
        <v>0</v>
      </c>
      <c r="BL189">
        <f>手工!AF189</f>
        <v>3845</v>
      </c>
      <c r="BM189">
        <f>VLOOKUP(A189,系统!D:Z,23,0)</f>
        <v>3845</v>
      </c>
      <c r="BN189">
        <f t="shared" si="59"/>
        <v>0</v>
      </c>
    </row>
    <row r="190" spans="1:66">
      <c r="A190" s="5">
        <v>9000332</v>
      </c>
      <c r="B190" s="2" t="s">
        <v>840</v>
      </c>
      <c r="C190" s="2" t="s">
        <v>841</v>
      </c>
      <c r="D190">
        <f>手工!K190</f>
        <v>2484</v>
      </c>
      <c r="E190">
        <f>VLOOKUP(A190,系统!D:G,4,0)</f>
        <v>2484</v>
      </c>
      <c r="F190">
        <f t="shared" si="40"/>
        <v>0</v>
      </c>
      <c r="G190">
        <f>手工!J190</f>
        <v>0</v>
      </c>
      <c r="H190">
        <f>VLOOKUP(A190,系统!D:H,5,0)</f>
        <v>0</v>
      </c>
      <c r="I190">
        <f t="shared" si="41"/>
        <v>0</v>
      </c>
      <c r="J190">
        <f>手工!M190+手工!N190+手工!S190</f>
        <v>20</v>
      </c>
      <c r="K190">
        <f>VLOOKUP(A190,系统!D:I,6,0)</f>
        <v>20</v>
      </c>
      <c r="L190">
        <f t="shared" si="42"/>
        <v>0</v>
      </c>
      <c r="M190">
        <f>手工!L190</f>
        <v>0</v>
      </c>
      <c r="N190">
        <f>VLOOKUP(A190,系统!D:J,7,0)</f>
        <v>0</v>
      </c>
      <c r="O190">
        <f t="shared" si="43"/>
        <v>0</v>
      </c>
      <c r="P190">
        <f>手工!AB190</f>
        <v>0</v>
      </c>
      <c r="Q190">
        <f>VLOOKUP(A190,系统!D:K,8,0)</f>
        <v>0</v>
      </c>
      <c r="R190">
        <f t="shared" si="44"/>
        <v>0</v>
      </c>
      <c r="S190">
        <f>手工!AC190</f>
        <v>0</v>
      </c>
      <c r="T190">
        <f>VLOOKUP(A190,系统!D:L,9,0)</f>
        <v>0</v>
      </c>
      <c r="U190">
        <f t="shared" si="45"/>
        <v>0</v>
      </c>
      <c r="W190">
        <f>手工!P190</f>
        <v>0</v>
      </c>
      <c r="X190">
        <f>VLOOKUP(A190,系统!D:N,11,0)</f>
        <v>0</v>
      </c>
      <c r="Y190">
        <f t="shared" si="46"/>
        <v>0</v>
      </c>
      <c r="AA190">
        <f>手工!Q190</f>
        <v>0</v>
      </c>
      <c r="AB190">
        <f>VLOOKUP(A190,系统!D:P,13,0)</f>
        <v>0</v>
      </c>
      <c r="AC190">
        <f t="shared" si="47"/>
        <v>0</v>
      </c>
      <c r="AD190">
        <f>手工!R190</f>
        <v>7</v>
      </c>
      <c r="AE190">
        <f>VLOOKUP(A190,系统!D:Q,14,0)</f>
        <v>7</v>
      </c>
      <c r="AF190">
        <f t="shared" si="48"/>
        <v>0</v>
      </c>
      <c r="AG190">
        <f>手工!U190</f>
        <v>300</v>
      </c>
      <c r="AH190">
        <f>VLOOKUP(A190,系统!D:R,15,0)</f>
        <v>300</v>
      </c>
      <c r="AI190">
        <f t="shared" si="49"/>
        <v>0</v>
      </c>
      <c r="AJ190">
        <f>手工!V190</f>
        <v>300</v>
      </c>
      <c r="AK190">
        <f>VLOOKUP(A190,系统!D:S,16,0)</f>
        <v>300</v>
      </c>
      <c r="AL190">
        <f t="shared" si="50"/>
        <v>0</v>
      </c>
      <c r="AM190">
        <f>手工!O190</f>
        <v>0</v>
      </c>
      <c r="AN190">
        <f>VLOOKUP(A190,系统!D:T,17,0)</f>
        <v>0</v>
      </c>
      <c r="AO190">
        <f t="shared" si="51"/>
        <v>0</v>
      </c>
      <c r="AP190">
        <f>手工!W190</f>
        <v>33</v>
      </c>
      <c r="AQ190">
        <f>VLOOKUP(A190,系统!D:U,18,0)</f>
        <v>33</v>
      </c>
      <c r="AR190">
        <f t="shared" si="52"/>
        <v>0</v>
      </c>
      <c r="AS190">
        <f>手工!T190</f>
        <v>800</v>
      </c>
      <c r="AT190">
        <f>VLOOKUP(A190,系统!D:V,19,0)</f>
        <v>800</v>
      </c>
      <c r="AU190">
        <f t="shared" si="53"/>
        <v>0</v>
      </c>
      <c r="AW190">
        <f>手工!AD190</f>
        <v>0</v>
      </c>
      <c r="AX190">
        <f>VLOOKUP(A190,系统!D:X,21,0)</f>
        <v>0</v>
      </c>
      <c r="AY190">
        <f t="shared" si="54"/>
        <v>0</v>
      </c>
      <c r="AZ190">
        <f>手工!AE190</f>
        <v>0</v>
      </c>
      <c r="BA190">
        <f>VLOOKUP(A190,系统!D:Y,22,0)</f>
        <v>0</v>
      </c>
      <c r="BB190">
        <f t="shared" si="55"/>
        <v>0</v>
      </c>
      <c r="BC190">
        <f>手工!Y190</f>
        <v>0</v>
      </c>
      <c r="BD190">
        <f>VLOOKUP(A190,系统!D:AZ,49,0)</f>
        <v>0</v>
      </c>
      <c r="BE190">
        <f t="shared" si="56"/>
        <v>0</v>
      </c>
      <c r="BF190">
        <f>手工!AA190</f>
        <v>0</v>
      </c>
      <c r="BG190">
        <f>VLOOKUP(A190,系统!D:AY,48,0)</f>
        <v>0</v>
      </c>
      <c r="BH190">
        <f t="shared" si="57"/>
        <v>0</v>
      </c>
      <c r="BI190">
        <f>手工!Z190</f>
        <v>0</v>
      </c>
      <c r="BJ190">
        <f>VLOOKUP(A190,系统!D:AX,47,0)</f>
        <v>0</v>
      </c>
      <c r="BK190">
        <f t="shared" si="58"/>
        <v>0</v>
      </c>
      <c r="BL190">
        <f>手工!AF190</f>
        <v>3944</v>
      </c>
      <c r="BM190">
        <f>VLOOKUP(A190,系统!D:Z,23,0)</f>
        <v>3944</v>
      </c>
      <c r="BN190">
        <f t="shared" si="59"/>
        <v>0</v>
      </c>
    </row>
    <row r="191" spans="1:66">
      <c r="A191" s="5">
        <v>9000333</v>
      </c>
      <c r="B191" s="2" t="s">
        <v>844</v>
      </c>
      <c r="C191" s="2" t="s">
        <v>845</v>
      </c>
      <c r="D191">
        <f>手工!K191</f>
        <v>2052</v>
      </c>
      <c r="E191">
        <f>VLOOKUP(A191,系统!D:G,4,0)</f>
        <v>2052</v>
      </c>
      <c r="F191">
        <f t="shared" si="40"/>
        <v>0</v>
      </c>
      <c r="G191">
        <f>手工!J191</f>
        <v>0</v>
      </c>
      <c r="H191">
        <f>VLOOKUP(A191,系统!D:H,5,0)</f>
        <v>0</v>
      </c>
      <c r="I191">
        <f t="shared" si="41"/>
        <v>0</v>
      </c>
      <c r="J191">
        <f>手工!M191+手工!N191+手工!S191</f>
        <v>84.14</v>
      </c>
      <c r="K191">
        <f>VLOOKUP(A191,系统!D:I,6,0)</f>
        <v>84.14</v>
      </c>
      <c r="L191">
        <f t="shared" si="42"/>
        <v>0</v>
      </c>
      <c r="M191">
        <f>手工!L191</f>
        <v>0</v>
      </c>
      <c r="N191">
        <f>VLOOKUP(A191,系统!D:J,7,0)</f>
        <v>0</v>
      </c>
      <c r="O191">
        <f t="shared" si="43"/>
        <v>0</v>
      </c>
      <c r="P191">
        <f>手工!AB191</f>
        <v>0</v>
      </c>
      <c r="Q191">
        <f>VLOOKUP(A191,系统!D:K,8,0)</f>
        <v>0</v>
      </c>
      <c r="R191">
        <f t="shared" si="44"/>
        <v>0</v>
      </c>
      <c r="S191">
        <f>手工!AC191</f>
        <v>0</v>
      </c>
      <c r="T191">
        <f>VLOOKUP(A191,系统!D:L,9,0)</f>
        <v>0</v>
      </c>
      <c r="U191">
        <f t="shared" si="45"/>
        <v>0</v>
      </c>
      <c r="W191">
        <f>手工!P191</f>
        <v>0</v>
      </c>
      <c r="X191">
        <f>VLOOKUP(A191,系统!D:N,11,0)</f>
        <v>0</v>
      </c>
      <c r="Y191">
        <f t="shared" si="46"/>
        <v>0</v>
      </c>
      <c r="AA191">
        <f>手工!Q191</f>
        <v>0</v>
      </c>
      <c r="AB191">
        <f>VLOOKUP(A191,系统!D:P,13,0)</f>
        <v>0</v>
      </c>
      <c r="AC191">
        <f t="shared" si="47"/>
        <v>0</v>
      </c>
      <c r="AD191">
        <f>手工!R191</f>
        <v>7</v>
      </c>
      <c r="AE191">
        <f>VLOOKUP(A191,系统!D:Q,14,0)</f>
        <v>7</v>
      </c>
      <c r="AF191">
        <f t="shared" si="48"/>
        <v>0</v>
      </c>
      <c r="AG191">
        <f>手工!U191</f>
        <v>100</v>
      </c>
      <c r="AH191">
        <f>VLOOKUP(A191,系统!D:R,15,0)</f>
        <v>100</v>
      </c>
      <c r="AI191">
        <f t="shared" si="49"/>
        <v>0</v>
      </c>
      <c r="AJ191">
        <f>手工!V191</f>
        <v>300</v>
      </c>
      <c r="AK191">
        <f>VLOOKUP(A191,系统!D:S,16,0)</f>
        <v>300</v>
      </c>
      <c r="AL191">
        <f t="shared" si="50"/>
        <v>0</v>
      </c>
      <c r="AM191">
        <f>手工!O191</f>
        <v>0</v>
      </c>
      <c r="AN191">
        <f>VLOOKUP(A191,系统!D:T,17,0)</f>
        <v>0</v>
      </c>
      <c r="AO191">
        <f t="shared" si="51"/>
        <v>0</v>
      </c>
      <c r="AP191">
        <f>手工!W191</f>
        <v>33</v>
      </c>
      <c r="AQ191">
        <f>VLOOKUP(A191,系统!D:U,18,0)</f>
        <v>33</v>
      </c>
      <c r="AR191">
        <f t="shared" si="52"/>
        <v>0</v>
      </c>
      <c r="AS191">
        <f>手工!T191</f>
        <v>800</v>
      </c>
      <c r="AT191">
        <f>VLOOKUP(A191,系统!D:V,19,0)</f>
        <v>800</v>
      </c>
      <c r="AU191">
        <f t="shared" si="53"/>
        <v>0</v>
      </c>
      <c r="AW191">
        <f>手工!AD191</f>
        <v>0</v>
      </c>
      <c r="AX191">
        <f>VLOOKUP(A191,系统!D:X,21,0)</f>
        <v>0</v>
      </c>
      <c r="AY191">
        <f t="shared" si="54"/>
        <v>0</v>
      </c>
      <c r="AZ191">
        <f>手工!AE191</f>
        <v>0</v>
      </c>
      <c r="BA191">
        <f>VLOOKUP(A191,系统!D:Y,22,0)</f>
        <v>0</v>
      </c>
      <c r="BB191">
        <f t="shared" si="55"/>
        <v>0</v>
      </c>
      <c r="BC191">
        <f>手工!Y191</f>
        <v>0</v>
      </c>
      <c r="BD191">
        <f>VLOOKUP(A191,系统!D:AZ,49,0)</f>
        <v>0</v>
      </c>
      <c r="BE191">
        <f t="shared" si="56"/>
        <v>0</v>
      </c>
      <c r="BF191">
        <f>手工!AA191</f>
        <v>0</v>
      </c>
      <c r="BG191">
        <f>VLOOKUP(A191,系统!D:AY,48,0)</f>
        <v>0</v>
      </c>
      <c r="BH191">
        <f t="shared" si="57"/>
        <v>0</v>
      </c>
      <c r="BI191">
        <f>手工!Z191</f>
        <v>0</v>
      </c>
      <c r="BJ191">
        <f>VLOOKUP(A191,系统!D:AX,47,0)</f>
        <v>0</v>
      </c>
      <c r="BK191">
        <f t="shared" si="58"/>
        <v>0</v>
      </c>
      <c r="BL191">
        <f>手工!AF191</f>
        <v>3376.14</v>
      </c>
      <c r="BM191">
        <f>VLOOKUP(A191,系统!D:Z,23,0)</f>
        <v>3376.14</v>
      </c>
      <c r="BN191">
        <f t="shared" si="59"/>
        <v>0</v>
      </c>
    </row>
    <row r="192" spans="1:66">
      <c r="A192" s="5">
        <v>9000334</v>
      </c>
      <c r="B192" s="2" t="s">
        <v>848</v>
      </c>
      <c r="C192" s="2" t="s">
        <v>849</v>
      </c>
      <c r="D192">
        <f>手工!K192</f>
        <v>2124</v>
      </c>
      <c r="E192">
        <f>VLOOKUP(A192,系统!D:G,4,0)</f>
        <v>2124</v>
      </c>
      <c r="F192">
        <f t="shared" si="40"/>
        <v>0</v>
      </c>
      <c r="G192">
        <f>手工!J192</f>
        <v>0</v>
      </c>
      <c r="H192">
        <f>VLOOKUP(A192,系统!D:H,5,0)</f>
        <v>0</v>
      </c>
      <c r="I192">
        <f t="shared" si="41"/>
        <v>0</v>
      </c>
      <c r="J192">
        <f>手工!M192+手工!N192+手工!S192</f>
        <v>12</v>
      </c>
      <c r="K192">
        <f>VLOOKUP(A192,系统!D:I,6,0)</f>
        <v>12</v>
      </c>
      <c r="L192">
        <f t="shared" si="42"/>
        <v>0</v>
      </c>
      <c r="M192">
        <f>手工!L192</f>
        <v>0</v>
      </c>
      <c r="N192">
        <f>VLOOKUP(A192,系统!D:J,7,0)</f>
        <v>0</v>
      </c>
      <c r="O192">
        <f t="shared" si="43"/>
        <v>0</v>
      </c>
      <c r="P192">
        <f>手工!AB192</f>
        <v>0</v>
      </c>
      <c r="Q192">
        <f>VLOOKUP(A192,系统!D:K,8,0)</f>
        <v>0</v>
      </c>
      <c r="R192">
        <f t="shared" si="44"/>
        <v>0</v>
      </c>
      <c r="S192">
        <f>手工!AC192</f>
        <v>0</v>
      </c>
      <c r="T192">
        <f>VLOOKUP(A192,系统!D:L,9,0)</f>
        <v>0</v>
      </c>
      <c r="U192">
        <f t="shared" si="45"/>
        <v>0</v>
      </c>
      <c r="W192">
        <f>手工!P192</f>
        <v>0</v>
      </c>
      <c r="X192">
        <f>VLOOKUP(A192,系统!D:N,11,0)</f>
        <v>0</v>
      </c>
      <c r="Y192">
        <f t="shared" si="46"/>
        <v>0</v>
      </c>
      <c r="AA192">
        <f>手工!Q192</f>
        <v>0</v>
      </c>
      <c r="AB192">
        <f>VLOOKUP(A192,系统!D:P,13,0)</f>
        <v>0</v>
      </c>
      <c r="AC192">
        <f t="shared" si="47"/>
        <v>0</v>
      </c>
      <c r="AD192">
        <f>手工!R192</f>
        <v>0</v>
      </c>
      <c r="AE192">
        <f>VLOOKUP(A192,系统!D:Q,14,0)</f>
        <v>0</v>
      </c>
      <c r="AF192">
        <f t="shared" si="48"/>
        <v>0</v>
      </c>
      <c r="AG192">
        <f>手工!U192</f>
        <v>300</v>
      </c>
      <c r="AH192">
        <f>VLOOKUP(A192,系统!D:R,15,0)</f>
        <v>300</v>
      </c>
      <c r="AI192">
        <f t="shared" si="49"/>
        <v>0</v>
      </c>
      <c r="AJ192">
        <f>手工!V192</f>
        <v>300</v>
      </c>
      <c r="AK192">
        <f>VLOOKUP(A192,系统!D:S,16,0)</f>
        <v>300</v>
      </c>
      <c r="AL192">
        <f t="shared" si="50"/>
        <v>0</v>
      </c>
      <c r="AM192">
        <f>手工!O192</f>
        <v>0</v>
      </c>
      <c r="AN192">
        <f>VLOOKUP(A192,系统!D:T,17,0)</f>
        <v>0</v>
      </c>
      <c r="AO192">
        <f t="shared" si="51"/>
        <v>0</v>
      </c>
      <c r="AP192">
        <f>手工!W192</f>
        <v>33</v>
      </c>
      <c r="AQ192">
        <f>VLOOKUP(A192,系统!D:U,18,0)</f>
        <v>33</v>
      </c>
      <c r="AR192">
        <f t="shared" si="52"/>
        <v>0</v>
      </c>
      <c r="AS192">
        <f>手工!T192</f>
        <v>800</v>
      </c>
      <c r="AT192">
        <f>VLOOKUP(A192,系统!D:V,19,0)</f>
        <v>800</v>
      </c>
      <c r="AU192">
        <f t="shared" si="53"/>
        <v>0</v>
      </c>
      <c r="AW192">
        <f>手工!AD192</f>
        <v>0</v>
      </c>
      <c r="AX192">
        <f>VLOOKUP(A192,系统!D:X,21,0)</f>
        <v>0</v>
      </c>
      <c r="AY192">
        <f t="shared" si="54"/>
        <v>0</v>
      </c>
      <c r="AZ192">
        <f>手工!AE192</f>
        <v>0</v>
      </c>
      <c r="BA192">
        <f>VLOOKUP(A192,系统!D:Y,22,0)</f>
        <v>0</v>
      </c>
      <c r="BB192">
        <f t="shared" si="55"/>
        <v>0</v>
      </c>
      <c r="BC192">
        <f>手工!Y192</f>
        <v>0</v>
      </c>
      <c r="BD192">
        <f>VLOOKUP(A192,系统!D:AZ,49,0)</f>
        <v>0</v>
      </c>
      <c r="BE192">
        <f t="shared" si="56"/>
        <v>0</v>
      </c>
      <c r="BF192">
        <f>手工!AA192</f>
        <v>0</v>
      </c>
      <c r="BG192">
        <f>VLOOKUP(A192,系统!D:AY,48,0)</f>
        <v>0</v>
      </c>
      <c r="BH192">
        <f t="shared" si="57"/>
        <v>0</v>
      </c>
      <c r="BI192">
        <f>手工!Z192</f>
        <v>0</v>
      </c>
      <c r="BJ192">
        <f>VLOOKUP(A192,系统!D:AX,47,0)</f>
        <v>0</v>
      </c>
      <c r="BK192">
        <f t="shared" si="58"/>
        <v>0</v>
      </c>
      <c r="BL192">
        <f>手工!AF192</f>
        <v>3569</v>
      </c>
      <c r="BM192">
        <f>VLOOKUP(A192,系统!D:Z,23,0)</f>
        <v>3569</v>
      </c>
      <c r="BN192">
        <f t="shared" si="59"/>
        <v>0</v>
      </c>
    </row>
    <row r="193" spans="1:66">
      <c r="A193" s="5">
        <v>9000335</v>
      </c>
      <c r="B193" s="2" t="s">
        <v>852</v>
      </c>
      <c r="C193" s="2" t="s">
        <v>853</v>
      </c>
      <c r="D193">
        <f>手工!K193</f>
        <v>1764</v>
      </c>
      <c r="E193">
        <f>VLOOKUP(A193,系统!D:G,4,0)</f>
        <v>1764</v>
      </c>
      <c r="F193">
        <f t="shared" si="40"/>
        <v>0</v>
      </c>
      <c r="G193">
        <f>手工!J193</f>
        <v>0</v>
      </c>
      <c r="H193">
        <f>VLOOKUP(A193,系统!D:H,5,0)</f>
        <v>0</v>
      </c>
      <c r="I193">
        <f t="shared" si="41"/>
        <v>0</v>
      </c>
      <c r="J193">
        <f>手工!M193+手工!N193+手工!S193</f>
        <v>0</v>
      </c>
      <c r="K193">
        <f>VLOOKUP(A193,系统!D:I,6,0)</f>
        <v>0</v>
      </c>
      <c r="L193">
        <f t="shared" si="42"/>
        <v>0</v>
      </c>
      <c r="M193">
        <f>手工!L193</f>
        <v>0</v>
      </c>
      <c r="N193">
        <f>VLOOKUP(A193,系统!D:J,7,0)</f>
        <v>0</v>
      </c>
      <c r="O193">
        <f t="shared" si="43"/>
        <v>0</v>
      </c>
      <c r="P193">
        <f>手工!AB193</f>
        <v>0</v>
      </c>
      <c r="Q193">
        <f>VLOOKUP(A193,系统!D:K,8,0)</f>
        <v>0</v>
      </c>
      <c r="R193">
        <f t="shared" si="44"/>
        <v>0</v>
      </c>
      <c r="S193">
        <f>手工!AC193</f>
        <v>0</v>
      </c>
      <c r="T193">
        <f>VLOOKUP(A193,系统!D:L,9,0)</f>
        <v>0</v>
      </c>
      <c r="U193">
        <f t="shared" si="45"/>
        <v>0</v>
      </c>
      <c r="W193">
        <f>手工!P193</f>
        <v>0</v>
      </c>
      <c r="X193">
        <f>VLOOKUP(A193,系统!D:N,11,0)</f>
        <v>0</v>
      </c>
      <c r="Y193">
        <f t="shared" si="46"/>
        <v>0</v>
      </c>
      <c r="AA193">
        <f>手工!Q193</f>
        <v>0</v>
      </c>
      <c r="AB193">
        <f>VLOOKUP(A193,系统!D:P,13,0)</f>
        <v>0</v>
      </c>
      <c r="AC193">
        <f t="shared" si="47"/>
        <v>0</v>
      </c>
      <c r="AD193">
        <f>手工!R193</f>
        <v>0</v>
      </c>
      <c r="AE193">
        <f>VLOOKUP(A193,系统!D:Q,14,0)</f>
        <v>0</v>
      </c>
      <c r="AF193">
        <f t="shared" si="48"/>
        <v>0</v>
      </c>
      <c r="AG193">
        <f>手工!U193</f>
        <v>100</v>
      </c>
      <c r="AH193">
        <f>VLOOKUP(A193,系统!D:R,15,0)</f>
        <v>100</v>
      </c>
      <c r="AI193">
        <f t="shared" si="49"/>
        <v>0</v>
      </c>
      <c r="AJ193">
        <f>手工!V193</f>
        <v>300</v>
      </c>
      <c r="AK193">
        <f>VLOOKUP(A193,系统!D:S,16,0)</f>
        <v>300</v>
      </c>
      <c r="AL193">
        <f t="shared" si="50"/>
        <v>0</v>
      </c>
      <c r="AM193">
        <f>手工!O193</f>
        <v>700</v>
      </c>
      <c r="AN193">
        <f>VLOOKUP(A193,系统!D:T,17,0)</f>
        <v>700</v>
      </c>
      <c r="AO193">
        <f t="shared" si="51"/>
        <v>0</v>
      </c>
      <c r="AP193">
        <f>手工!W193</f>
        <v>33</v>
      </c>
      <c r="AQ193">
        <f>VLOOKUP(A193,系统!D:U,18,0)</f>
        <v>33</v>
      </c>
      <c r="AR193">
        <f t="shared" si="52"/>
        <v>0</v>
      </c>
      <c r="AS193">
        <f>手工!T193</f>
        <v>800</v>
      </c>
      <c r="AT193">
        <f>VLOOKUP(A193,系统!D:V,19,0)</f>
        <v>800</v>
      </c>
      <c r="AU193">
        <f t="shared" si="53"/>
        <v>0</v>
      </c>
      <c r="AW193">
        <f>手工!AD193</f>
        <v>0</v>
      </c>
      <c r="AX193">
        <f>VLOOKUP(A193,系统!D:X,21,0)</f>
        <v>0</v>
      </c>
      <c r="AY193">
        <f t="shared" si="54"/>
        <v>0</v>
      </c>
      <c r="AZ193">
        <f>手工!AE193</f>
        <v>0</v>
      </c>
      <c r="BA193">
        <f>VLOOKUP(A193,系统!D:Y,22,0)</f>
        <v>0</v>
      </c>
      <c r="BB193">
        <f t="shared" si="55"/>
        <v>0</v>
      </c>
      <c r="BC193">
        <f>手工!Y193</f>
        <v>0</v>
      </c>
      <c r="BD193">
        <f>VLOOKUP(A193,系统!D:AZ,49,0)</f>
        <v>0</v>
      </c>
      <c r="BE193">
        <f t="shared" si="56"/>
        <v>0</v>
      </c>
      <c r="BF193">
        <f>手工!AA193</f>
        <v>0</v>
      </c>
      <c r="BG193">
        <f>VLOOKUP(A193,系统!D:AY,48,0)</f>
        <v>0</v>
      </c>
      <c r="BH193">
        <f t="shared" si="57"/>
        <v>0</v>
      </c>
      <c r="BI193">
        <f>手工!Z193</f>
        <v>0</v>
      </c>
      <c r="BJ193">
        <f>VLOOKUP(A193,系统!D:AX,47,0)</f>
        <v>0</v>
      </c>
      <c r="BK193">
        <f t="shared" si="58"/>
        <v>0</v>
      </c>
      <c r="BL193">
        <f>手工!AF193</f>
        <v>3697</v>
      </c>
      <c r="BM193">
        <f>VLOOKUP(A193,系统!D:Z,23,0)</f>
        <v>3697</v>
      </c>
      <c r="BN193">
        <f t="shared" si="59"/>
        <v>0</v>
      </c>
    </row>
    <row r="194" spans="1:66">
      <c r="A194" s="5">
        <v>9000336</v>
      </c>
      <c r="B194" s="2" t="s">
        <v>856</v>
      </c>
      <c r="C194" s="2" t="s">
        <v>857</v>
      </c>
      <c r="D194">
        <f>手工!K194</f>
        <v>1764</v>
      </c>
      <c r="E194">
        <f>VLOOKUP(A194,系统!D:G,4,0)</f>
        <v>1764</v>
      </c>
      <c r="F194">
        <f t="shared" si="40"/>
        <v>0</v>
      </c>
      <c r="G194">
        <f>手工!J194</f>
        <v>0</v>
      </c>
      <c r="H194">
        <f>VLOOKUP(A194,系统!D:H,5,0)</f>
        <v>0</v>
      </c>
      <c r="I194">
        <f t="shared" si="41"/>
        <v>0</v>
      </c>
      <c r="J194">
        <f>手工!M194+手工!N194+手工!S194</f>
        <v>0</v>
      </c>
      <c r="K194">
        <f>VLOOKUP(A194,系统!D:I,6,0)</f>
        <v>0</v>
      </c>
      <c r="L194">
        <f t="shared" si="42"/>
        <v>0</v>
      </c>
      <c r="M194">
        <f>手工!L194</f>
        <v>0</v>
      </c>
      <c r="N194">
        <f>VLOOKUP(A194,系统!D:J,7,0)</f>
        <v>0</v>
      </c>
      <c r="O194">
        <f t="shared" si="43"/>
        <v>0</v>
      </c>
      <c r="P194">
        <f>手工!AB194</f>
        <v>0</v>
      </c>
      <c r="Q194">
        <f>VLOOKUP(A194,系统!D:K,8,0)</f>
        <v>0</v>
      </c>
      <c r="R194">
        <f t="shared" si="44"/>
        <v>0</v>
      </c>
      <c r="S194">
        <f>手工!AC194</f>
        <v>0</v>
      </c>
      <c r="T194">
        <f>VLOOKUP(A194,系统!D:L,9,0)</f>
        <v>0</v>
      </c>
      <c r="U194">
        <f t="shared" si="45"/>
        <v>0</v>
      </c>
      <c r="W194">
        <f>手工!P194</f>
        <v>0</v>
      </c>
      <c r="X194">
        <f>VLOOKUP(A194,系统!D:N,11,0)</f>
        <v>0</v>
      </c>
      <c r="Y194">
        <f t="shared" si="46"/>
        <v>0</v>
      </c>
      <c r="AA194">
        <f>手工!Q194</f>
        <v>0</v>
      </c>
      <c r="AB194">
        <f>VLOOKUP(A194,系统!D:P,13,0)</f>
        <v>0</v>
      </c>
      <c r="AC194">
        <f t="shared" si="47"/>
        <v>0</v>
      </c>
      <c r="AD194">
        <f>手工!R194</f>
        <v>7</v>
      </c>
      <c r="AE194">
        <f>VLOOKUP(A194,系统!D:Q,14,0)</f>
        <v>7</v>
      </c>
      <c r="AF194">
        <f t="shared" si="48"/>
        <v>0</v>
      </c>
      <c r="AG194">
        <f>手工!U194</f>
        <v>100</v>
      </c>
      <c r="AH194">
        <f>VLOOKUP(A194,系统!D:R,15,0)</f>
        <v>100</v>
      </c>
      <c r="AI194">
        <f t="shared" si="49"/>
        <v>0</v>
      </c>
      <c r="AJ194">
        <f>手工!V194</f>
        <v>300</v>
      </c>
      <c r="AK194">
        <f>VLOOKUP(A194,系统!D:S,16,0)</f>
        <v>300</v>
      </c>
      <c r="AL194">
        <f t="shared" si="50"/>
        <v>0</v>
      </c>
      <c r="AM194">
        <f>手工!O194</f>
        <v>0</v>
      </c>
      <c r="AN194">
        <f>VLOOKUP(A194,系统!D:T,17,0)</f>
        <v>0</v>
      </c>
      <c r="AO194">
        <f t="shared" si="51"/>
        <v>0</v>
      </c>
      <c r="AP194">
        <f>手工!W194</f>
        <v>33</v>
      </c>
      <c r="AQ194">
        <f>VLOOKUP(A194,系统!D:U,18,0)</f>
        <v>33</v>
      </c>
      <c r="AR194">
        <f t="shared" si="52"/>
        <v>0</v>
      </c>
      <c r="AS194">
        <f>手工!T194</f>
        <v>800</v>
      </c>
      <c r="AT194">
        <f>VLOOKUP(A194,系统!D:V,19,0)</f>
        <v>800</v>
      </c>
      <c r="AU194">
        <f t="shared" si="53"/>
        <v>0</v>
      </c>
      <c r="AW194">
        <f>手工!AD194</f>
        <v>243.31</v>
      </c>
      <c r="AX194">
        <f>VLOOKUP(A194,系统!D:X,21,0)</f>
        <v>243.31</v>
      </c>
      <c r="AY194">
        <f t="shared" si="54"/>
        <v>0</v>
      </c>
      <c r="AZ194">
        <f>手工!AE194</f>
        <v>0</v>
      </c>
      <c r="BA194">
        <f>VLOOKUP(A194,系统!D:Y,22,0)</f>
        <v>0</v>
      </c>
      <c r="BB194">
        <f t="shared" si="55"/>
        <v>0</v>
      </c>
      <c r="BC194">
        <f>手工!Y194</f>
        <v>0</v>
      </c>
      <c r="BD194">
        <f>VLOOKUP(A194,系统!D:AZ,49,0)</f>
        <v>0</v>
      </c>
      <c r="BE194">
        <f t="shared" si="56"/>
        <v>0</v>
      </c>
      <c r="BF194">
        <f>手工!AA194</f>
        <v>0</v>
      </c>
      <c r="BG194">
        <f>VLOOKUP(A194,系统!D:AY,48,0)</f>
        <v>0</v>
      </c>
      <c r="BH194">
        <f t="shared" si="57"/>
        <v>0</v>
      </c>
      <c r="BI194">
        <f>手工!Z194</f>
        <v>0</v>
      </c>
      <c r="BJ194">
        <f>VLOOKUP(A194,系统!D:AX,47,0)</f>
        <v>0</v>
      </c>
      <c r="BK194">
        <f t="shared" si="58"/>
        <v>0</v>
      </c>
      <c r="BL194">
        <f>手工!AF194</f>
        <v>3247.31</v>
      </c>
      <c r="BM194">
        <f>VLOOKUP(A194,系统!D:Z,23,0)</f>
        <v>3247.31</v>
      </c>
      <c r="BN194">
        <f t="shared" si="59"/>
        <v>0</v>
      </c>
    </row>
    <row r="195" spans="1:66">
      <c r="A195" s="5">
        <v>9000337</v>
      </c>
      <c r="B195" s="2" t="s">
        <v>860</v>
      </c>
      <c r="C195" s="2" t="s">
        <v>861</v>
      </c>
      <c r="D195">
        <f>手工!K195</f>
        <v>2124</v>
      </c>
      <c r="E195">
        <f>VLOOKUP(A195,系统!D:G,4,0)</f>
        <v>2124</v>
      </c>
      <c r="F195">
        <f t="shared" ref="F195:F258" si="60">D195-E195</f>
        <v>0</v>
      </c>
      <c r="G195">
        <f>手工!J195</f>
        <v>0</v>
      </c>
      <c r="H195">
        <f>VLOOKUP(A195,系统!D:H,5,0)</f>
        <v>0</v>
      </c>
      <c r="I195">
        <f t="shared" ref="I195:I258" si="61">G195-H195</f>
        <v>0</v>
      </c>
      <c r="J195">
        <f>手工!M195+手工!N195+手工!S195</f>
        <v>36</v>
      </c>
      <c r="K195">
        <f>VLOOKUP(A195,系统!D:I,6,0)</f>
        <v>36</v>
      </c>
      <c r="L195">
        <f t="shared" ref="L195:L258" si="62">J195-K195</f>
        <v>0</v>
      </c>
      <c r="M195">
        <f>手工!L195</f>
        <v>0</v>
      </c>
      <c r="N195">
        <f>VLOOKUP(A195,系统!D:J,7,0)</f>
        <v>0</v>
      </c>
      <c r="O195">
        <f t="shared" ref="O195:O258" si="63">M195-N195</f>
        <v>0</v>
      </c>
      <c r="P195">
        <f>手工!AB195</f>
        <v>0</v>
      </c>
      <c r="Q195">
        <f>VLOOKUP(A195,系统!D:K,8,0)</f>
        <v>0</v>
      </c>
      <c r="R195">
        <f t="shared" ref="R195:R258" si="64">P195-Q195</f>
        <v>0</v>
      </c>
      <c r="S195">
        <f>手工!AC195</f>
        <v>0</v>
      </c>
      <c r="T195">
        <f>VLOOKUP(A195,系统!D:L,9,0)</f>
        <v>0</v>
      </c>
      <c r="U195">
        <f t="shared" ref="U195:U258" si="65">S195-T195</f>
        <v>0</v>
      </c>
      <c r="W195">
        <f>手工!P195</f>
        <v>0</v>
      </c>
      <c r="X195">
        <f>VLOOKUP(A195,系统!D:N,11,0)</f>
        <v>0</v>
      </c>
      <c r="Y195">
        <f t="shared" ref="Y195:Y258" si="66">W195-X195</f>
        <v>0</v>
      </c>
      <c r="AA195">
        <f>手工!Q195</f>
        <v>0</v>
      </c>
      <c r="AB195">
        <f>VLOOKUP(A195,系统!D:P,13,0)</f>
        <v>0</v>
      </c>
      <c r="AC195">
        <f t="shared" ref="AC195:AC258" si="67">AA195-AB195</f>
        <v>0</v>
      </c>
      <c r="AD195">
        <f>手工!R195</f>
        <v>0</v>
      </c>
      <c r="AE195">
        <f>VLOOKUP(A195,系统!D:Q,14,0)</f>
        <v>0</v>
      </c>
      <c r="AF195">
        <f t="shared" ref="AF195:AF258" si="68">AD195-AE195</f>
        <v>0</v>
      </c>
      <c r="AG195">
        <f>手工!U195</f>
        <v>300</v>
      </c>
      <c r="AH195">
        <f>VLOOKUP(A195,系统!D:R,15,0)</f>
        <v>300</v>
      </c>
      <c r="AI195">
        <f t="shared" ref="AI195:AI258" si="69">AG195-AH195</f>
        <v>0</v>
      </c>
      <c r="AJ195">
        <f>手工!V195</f>
        <v>300</v>
      </c>
      <c r="AK195">
        <f>VLOOKUP(A195,系统!D:S,16,0)</f>
        <v>300</v>
      </c>
      <c r="AL195">
        <f t="shared" ref="AL195:AL258" si="70">AJ195-AK195</f>
        <v>0</v>
      </c>
      <c r="AM195">
        <f>手工!O195</f>
        <v>0</v>
      </c>
      <c r="AN195">
        <f>VLOOKUP(A195,系统!D:T,17,0)</f>
        <v>0</v>
      </c>
      <c r="AO195">
        <f t="shared" ref="AO195:AO258" si="71">AM195-AN195</f>
        <v>0</v>
      </c>
      <c r="AP195">
        <f>手工!W195</f>
        <v>33</v>
      </c>
      <c r="AQ195">
        <f>VLOOKUP(A195,系统!D:U,18,0)</f>
        <v>33</v>
      </c>
      <c r="AR195">
        <f t="shared" ref="AR195:AR258" si="72">AP195-AQ195</f>
        <v>0</v>
      </c>
      <c r="AS195">
        <f>手工!T195</f>
        <v>800</v>
      </c>
      <c r="AT195">
        <f>VLOOKUP(A195,系统!D:V,19,0)</f>
        <v>800</v>
      </c>
      <c r="AU195">
        <f t="shared" ref="AU195:AU258" si="73">AS195-AT195</f>
        <v>0</v>
      </c>
      <c r="AW195">
        <f>手工!AD195</f>
        <v>0</v>
      </c>
      <c r="AX195">
        <f>VLOOKUP(A195,系统!D:X,21,0)</f>
        <v>0</v>
      </c>
      <c r="AY195">
        <f t="shared" ref="AY195:AY258" si="74">AW195-AX195</f>
        <v>0</v>
      </c>
      <c r="AZ195">
        <f>手工!AE195</f>
        <v>0</v>
      </c>
      <c r="BA195">
        <f>VLOOKUP(A195,系统!D:Y,22,0)</f>
        <v>0</v>
      </c>
      <c r="BB195">
        <f t="shared" ref="BB195:BB258" si="75">AZ195-BA195</f>
        <v>0</v>
      </c>
      <c r="BC195">
        <f>手工!Y195</f>
        <v>0</v>
      </c>
      <c r="BD195">
        <f>VLOOKUP(A195,系统!D:AZ,49,0)</f>
        <v>0</v>
      </c>
      <c r="BE195">
        <f t="shared" ref="BE195:BE258" si="76">BC195-BD195</f>
        <v>0</v>
      </c>
      <c r="BF195">
        <f>手工!AA195</f>
        <v>0</v>
      </c>
      <c r="BG195">
        <f>VLOOKUP(A195,系统!D:AY,48,0)</f>
        <v>0</v>
      </c>
      <c r="BH195">
        <f t="shared" ref="BH195:BH258" si="77">BF195-BG195</f>
        <v>0</v>
      </c>
      <c r="BI195">
        <f>手工!Z195</f>
        <v>0</v>
      </c>
      <c r="BJ195">
        <f>VLOOKUP(A195,系统!D:AX,47,0)</f>
        <v>0</v>
      </c>
      <c r="BK195">
        <f t="shared" ref="BK195:BK258" si="78">BI195-BJ195</f>
        <v>0</v>
      </c>
      <c r="BL195">
        <f>手工!AF195</f>
        <v>3593</v>
      </c>
      <c r="BM195">
        <f>VLOOKUP(A195,系统!D:Z,23,0)</f>
        <v>3593</v>
      </c>
      <c r="BN195">
        <f t="shared" ref="BN195:BN258" si="79">BL195-BM195</f>
        <v>0</v>
      </c>
    </row>
    <row r="196" spans="1:66">
      <c r="A196" s="5">
        <v>9000339</v>
      </c>
      <c r="B196" s="2" t="s">
        <v>864</v>
      </c>
      <c r="C196" s="2" t="s">
        <v>865</v>
      </c>
      <c r="D196">
        <f>手工!K196</f>
        <v>2412</v>
      </c>
      <c r="E196">
        <f>VLOOKUP(A196,系统!D:G,4,0)</f>
        <v>2412</v>
      </c>
      <c r="F196">
        <f t="shared" si="60"/>
        <v>0</v>
      </c>
      <c r="G196">
        <f>手工!J196</f>
        <v>0</v>
      </c>
      <c r="H196">
        <f>VLOOKUP(A196,系统!D:H,5,0)</f>
        <v>0</v>
      </c>
      <c r="I196">
        <f t="shared" si="61"/>
        <v>0</v>
      </c>
      <c r="J196">
        <f>手工!M196+手工!N196+手工!S196</f>
        <v>266.44</v>
      </c>
      <c r="K196">
        <f>VLOOKUP(A196,系统!D:I,6,0)</f>
        <v>266.44</v>
      </c>
      <c r="L196">
        <f t="shared" si="62"/>
        <v>0</v>
      </c>
      <c r="M196">
        <f>手工!L196</f>
        <v>0</v>
      </c>
      <c r="N196">
        <f>VLOOKUP(A196,系统!D:J,7,0)</f>
        <v>0</v>
      </c>
      <c r="O196">
        <f t="shared" si="63"/>
        <v>0</v>
      </c>
      <c r="P196">
        <f>手工!AB196</f>
        <v>0</v>
      </c>
      <c r="Q196">
        <f>VLOOKUP(A196,系统!D:K,8,0)</f>
        <v>0</v>
      </c>
      <c r="R196">
        <f t="shared" si="64"/>
        <v>0</v>
      </c>
      <c r="S196">
        <f>手工!AC196</f>
        <v>0</v>
      </c>
      <c r="T196">
        <f>VLOOKUP(A196,系统!D:L,9,0)</f>
        <v>0</v>
      </c>
      <c r="U196">
        <f t="shared" si="65"/>
        <v>0</v>
      </c>
      <c r="W196">
        <f>手工!P196</f>
        <v>0</v>
      </c>
      <c r="X196">
        <f>VLOOKUP(A196,系统!D:N,11,0)</f>
        <v>0</v>
      </c>
      <c r="Y196">
        <f t="shared" si="66"/>
        <v>0</v>
      </c>
      <c r="AA196">
        <f>手工!Q196</f>
        <v>0</v>
      </c>
      <c r="AB196">
        <f>VLOOKUP(A196,系统!D:P,13,0)</f>
        <v>0</v>
      </c>
      <c r="AC196">
        <f t="shared" si="67"/>
        <v>0</v>
      </c>
      <c r="AD196">
        <f>手工!R196</f>
        <v>0</v>
      </c>
      <c r="AE196">
        <f>VLOOKUP(A196,系统!D:Q,14,0)</f>
        <v>0</v>
      </c>
      <c r="AF196">
        <f t="shared" si="68"/>
        <v>0</v>
      </c>
      <c r="AG196">
        <f>手工!U196</f>
        <v>300</v>
      </c>
      <c r="AH196">
        <f>VLOOKUP(A196,系统!D:R,15,0)</f>
        <v>300</v>
      </c>
      <c r="AI196">
        <f t="shared" si="69"/>
        <v>0</v>
      </c>
      <c r="AJ196">
        <f>手工!V196</f>
        <v>300</v>
      </c>
      <c r="AK196">
        <f>VLOOKUP(A196,系统!D:S,16,0)</f>
        <v>300</v>
      </c>
      <c r="AL196">
        <f t="shared" si="70"/>
        <v>0</v>
      </c>
      <c r="AM196">
        <f>手工!O196</f>
        <v>0</v>
      </c>
      <c r="AN196">
        <f>VLOOKUP(A196,系统!D:T,17,0)</f>
        <v>0</v>
      </c>
      <c r="AO196">
        <f t="shared" si="71"/>
        <v>0</v>
      </c>
      <c r="AP196">
        <f>手工!W196</f>
        <v>33</v>
      </c>
      <c r="AQ196">
        <f>VLOOKUP(A196,系统!D:U,18,0)</f>
        <v>33</v>
      </c>
      <c r="AR196">
        <f t="shared" si="72"/>
        <v>0</v>
      </c>
      <c r="AS196">
        <f>手工!T196</f>
        <v>800</v>
      </c>
      <c r="AT196">
        <f>VLOOKUP(A196,系统!D:V,19,0)</f>
        <v>800</v>
      </c>
      <c r="AU196">
        <f t="shared" si="73"/>
        <v>0</v>
      </c>
      <c r="AW196">
        <f>手工!AD196</f>
        <v>0</v>
      </c>
      <c r="AX196">
        <f>VLOOKUP(A196,系统!D:X,21,0)</f>
        <v>0</v>
      </c>
      <c r="AY196">
        <f t="shared" si="74"/>
        <v>0</v>
      </c>
      <c r="AZ196">
        <f>手工!AE196</f>
        <v>0</v>
      </c>
      <c r="BA196">
        <f>VLOOKUP(A196,系统!D:Y,22,0)</f>
        <v>0</v>
      </c>
      <c r="BB196">
        <f t="shared" si="75"/>
        <v>0</v>
      </c>
      <c r="BC196">
        <f>手工!Y196</f>
        <v>0</v>
      </c>
      <c r="BD196">
        <f>VLOOKUP(A196,系统!D:AZ,49,0)</f>
        <v>0</v>
      </c>
      <c r="BE196">
        <f t="shared" si="76"/>
        <v>0</v>
      </c>
      <c r="BF196">
        <f>手工!AA196</f>
        <v>0</v>
      </c>
      <c r="BG196">
        <f>VLOOKUP(A196,系统!D:AY,48,0)</f>
        <v>0</v>
      </c>
      <c r="BH196">
        <f t="shared" si="77"/>
        <v>0</v>
      </c>
      <c r="BI196">
        <f>手工!Z196</f>
        <v>0</v>
      </c>
      <c r="BJ196">
        <f>VLOOKUP(A196,系统!D:AX,47,0)</f>
        <v>0</v>
      </c>
      <c r="BK196">
        <f t="shared" si="78"/>
        <v>0</v>
      </c>
      <c r="BL196">
        <f>手工!AF196</f>
        <v>4111.44</v>
      </c>
      <c r="BM196">
        <f>VLOOKUP(A196,系统!D:Z,23,0)</f>
        <v>4111.44</v>
      </c>
      <c r="BN196">
        <f t="shared" si="79"/>
        <v>0</v>
      </c>
    </row>
    <row r="197" spans="1:66">
      <c r="A197" s="5">
        <v>9000340</v>
      </c>
      <c r="B197" s="2" t="s">
        <v>868</v>
      </c>
      <c r="C197" s="2" t="s">
        <v>869</v>
      </c>
      <c r="D197">
        <f>手工!K197</f>
        <v>2124</v>
      </c>
      <c r="E197">
        <f>VLOOKUP(A197,系统!D:G,4,0)</f>
        <v>2124</v>
      </c>
      <c r="F197">
        <f t="shared" si="60"/>
        <v>0</v>
      </c>
      <c r="G197">
        <f>手工!J197</f>
        <v>0</v>
      </c>
      <c r="H197">
        <f>VLOOKUP(A197,系统!D:H,5,0)</f>
        <v>0</v>
      </c>
      <c r="I197">
        <f t="shared" si="61"/>
        <v>0</v>
      </c>
      <c r="J197">
        <f>手工!M197+手工!N197+手工!S197</f>
        <v>112.36</v>
      </c>
      <c r="K197">
        <f>VLOOKUP(A197,系统!D:I,6,0)</f>
        <v>112.36</v>
      </c>
      <c r="L197">
        <f t="shared" si="62"/>
        <v>0</v>
      </c>
      <c r="M197">
        <f>手工!L197</f>
        <v>0</v>
      </c>
      <c r="N197">
        <f>VLOOKUP(A197,系统!D:J,7,0)</f>
        <v>0</v>
      </c>
      <c r="O197">
        <f t="shared" si="63"/>
        <v>0</v>
      </c>
      <c r="P197">
        <f>手工!AB197</f>
        <v>0</v>
      </c>
      <c r="Q197">
        <f>VLOOKUP(A197,系统!D:K,8,0)</f>
        <v>0</v>
      </c>
      <c r="R197">
        <f t="shared" si="64"/>
        <v>0</v>
      </c>
      <c r="S197">
        <f>手工!AC197</f>
        <v>0</v>
      </c>
      <c r="T197">
        <f>VLOOKUP(A197,系统!D:L,9,0)</f>
        <v>0</v>
      </c>
      <c r="U197">
        <f t="shared" si="65"/>
        <v>0</v>
      </c>
      <c r="W197">
        <f>手工!P197</f>
        <v>0</v>
      </c>
      <c r="X197">
        <f>VLOOKUP(A197,系统!D:N,11,0)</f>
        <v>0</v>
      </c>
      <c r="Y197">
        <f t="shared" si="66"/>
        <v>0</v>
      </c>
      <c r="AA197">
        <f>手工!Q197</f>
        <v>0</v>
      </c>
      <c r="AB197">
        <f>VLOOKUP(A197,系统!D:P,13,0)</f>
        <v>0</v>
      </c>
      <c r="AC197">
        <f t="shared" si="67"/>
        <v>0</v>
      </c>
      <c r="AD197">
        <f>手工!R197</f>
        <v>0</v>
      </c>
      <c r="AE197">
        <f>VLOOKUP(A197,系统!D:Q,14,0)</f>
        <v>0</v>
      </c>
      <c r="AF197">
        <f t="shared" si="68"/>
        <v>0</v>
      </c>
      <c r="AG197">
        <f>手工!U197</f>
        <v>300</v>
      </c>
      <c r="AH197">
        <f>VLOOKUP(A197,系统!D:R,15,0)</f>
        <v>300</v>
      </c>
      <c r="AI197">
        <f t="shared" si="69"/>
        <v>0</v>
      </c>
      <c r="AJ197">
        <f>手工!V197</f>
        <v>300</v>
      </c>
      <c r="AK197">
        <f>VLOOKUP(A197,系统!D:S,16,0)</f>
        <v>300</v>
      </c>
      <c r="AL197">
        <f t="shared" si="70"/>
        <v>0</v>
      </c>
      <c r="AM197">
        <f>手工!O197</f>
        <v>0</v>
      </c>
      <c r="AN197">
        <f>VLOOKUP(A197,系统!D:T,17,0)</f>
        <v>0</v>
      </c>
      <c r="AO197">
        <f t="shared" si="71"/>
        <v>0</v>
      </c>
      <c r="AP197">
        <f>手工!W197</f>
        <v>33</v>
      </c>
      <c r="AQ197">
        <f>VLOOKUP(A197,系统!D:U,18,0)</f>
        <v>33</v>
      </c>
      <c r="AR197">
        <f t="shared" si="72"/>
        <v>0</v>
      </c>
      <c r="AS197">
        <f>手工!T197</f>
        <v>800</v>
      </c>
      <c r="AT197">
        <f>VLOOKUP(A197,系统!D:V,19,0)</f>
        <v>800</v>
      </c>
      <c r="AU197">
        <f t="shared" si="73"/>
        <v>0</v>
      </c>
      <c r="AW197">
        <f>手工!AD197</f>
        <v>0</v>
      </c>
      <c r="AX197">
        <f>VLOOKUP(A197,系统!D:X,21,0)</f>
        <v>0</v>
      </c>
      <c r="AY197">
        <f t="shared" si="74"/>
        <v>0</v>
      </c>
      <c r="AZ197">
        <f>手工!AE197</f>
        <v>0</v>
      </c>
      <c r="BA197">
        <f>VLOOKUP(A197,系统!D:Y,22,0)</f>
        <v>0</v>
      </c>
      <c r="BB197">
        <f t="shared" si="75"/>
        <v>0</v>
      </c>
      <c r="BC197">
        <f>手工!Y197</f>
        <v>0</v>
      </c>
      <c r="BD197">
        <f>VLOOKUP(A197,系统!D:AZ,49,0)</f>
        <v>0</v>
      </c>
      <c r="BE197">
        <f t="shared" si="76"/>
        <v>0</v>
      </c>
      <c r="BF197">
        <f>手工!AA197</f>
        <v>0</v>
      </c>
      <c r="BG197">
        <f>VLOOKUP(A197,系统!D:AY,48,0)</f>
        <v>0</v>
      </c>
      <c r="BH197">
        <f t="shared" si="77"/>
        <v>0</v>
      </c>
      <c r="BI197">
        <f>手工!Z197</f>
        <v>0</v>
      </c>
      <c r="BJ197">
        <f>VLOOKUP(A197,系统!D:AX,47,0)</f>
        <v>0</v>
      </c>
      <c r="BK197">
        <f t="shared" si="78"/>
        <v>0</v>
      </c>
      <c r="BL197">
        <f>手工!AF197</f>
        <v>3669.36</v>
      </c>
      <c r="BM197">
        <f>VLOOKUP(A197,系统!D:Z,23,0)</f>
        <v>3669.36</v>
      </c>
      <c r="BN197">
        <f t="shared" si="79"/>
        <v>0</v>
      </c>
    </row>
    <row r="198" spans="1:66">
      <c r="A198" s="5">
        <v>9000341</v>
      </c>
      <c r="B198" s="2" t="s">
        <v>872</v>
      </c>
      <c r="C198" s="2" t="s">
        <v>873</v>
      </c>
      <c r="D198">
        <f>手工!K198</f>
        <v>2484</v>
      </c>
      <c r="E198">
        <f>VLOOKUP(A198,系统!D:G,4,0)</f>
        <v>2484</v>
      </c>
      <c r="F198">
        <f t="shared" si="60"/>
        <v>0</v>
      </c>
      <c r="G198">
        <f>手工!J198</f>
        <v>0</v>
      </c>
      <c r="H198">
        <f>VLOOKUP(A198,系统!D:H,5,0)</f>
        <v>0</v>
      </c>
      <c r="I198">
        <f t="shared" si="61"/>
        <v>0</v>
      </c>
      <c r="J198">
        <f>手工!M198+手工!N198+手工!S198</f>
        <v>184</v>
      </c>
      <c r="K198">
        <f>VLOOKUP(A198,系统!D:I,6,0)</f>
        <v>184</v>
      </c>
      <c r="L198">
        <f t="shared" si="62"/>
        <v>0</v>
      </c>
      <c r="M198">
        <f>手工!L198</f>
        <v>0</v>
      </c>
      <c r="N198">
        <f>VLOOKUP(A198,系统!D:J,7,0)</f>
        <v>0</v>
      </c>
      <c r="O198">
        <f t="shared" si="63"/>
        <v>0</v>
      </c>
      <c r="P198">
        <f>手工!AB198</f>
        <v>0</v>
      </c>
      <c r="Q198">
        <f>VLOOKUP(A198,系统!D:K,8,0)</f>
        <v>0</v>
      </c>
      <c r="R198">
        <f t="shared" si="64"/>
        <v>0</v>
      </c>
      <c r="S198">
        <f>手工!AC198</f>
        <v>0</v>
      </c>
      <c r="T198">
        <f>VLOOKUP(A198,系统!D:L,9,0)</f>
        <v>0</v>
      </c>
      <c r="U198">
        <f t="shared" si="65"/>
        <v>0</v>
      </c>
      <c r="W198">
        <f>手工!P198</f>
        <v>0</v>
      </c>
      <c r="X198">
        <f>VLOOKUP(A198,系统!D:N,11,0)</f>
        <v>0</v>
      </c>
      <c r="Y198">
        <f t="shared" si="66"/>
        <v>0</v>
      </c>
      <c r="AA198">
        <f>手工!Q198</f>
        <v>0</v>
      </c>
      <c r="AB198">
        <f>VLOOKUP(A198,系统!D:P,13,0)</f>
        <v>0</v>
      </c>
      <c r="AC198">
        <f t="shared" si="67"/>
        <v>0</v>
      </c>
      <c r="AD198">
        <f>手工!R198</f>
        <v>0</v>
      </c>
      <c r="AE198">
        <f>VLOOKUP(A198,系统!D:Q,14,0)</f>
        <v>0</v>
      </c>
      <c r="AF198">
        <f t="shared" si="68"/>
        <v>0</v>
      </c>
      <c r="AG198">
        <f>手工!U198</f>
        <v>300</v>
      </c>
      <c r="AH198">
        <f>VLOOKUP(A198,系统!D:R,15,0)</f>
        <v>300</v>
      </c>
      <c r="AI198">
        <f t="shared" si="69"/>
        <v>0</v>
      </c>
      <c r="AJ198">
        <f>手工!V198</f>
        <v>300</v>
      </c>
      <c r="AK198">
        <f>VLOOKUP(A198,系统!D:S,16,0)</f>
        <v>300</v>
      </c>
      <c r="AL198">
        <f t="shared" si="70"/>
        <v>0</v>
      </c>
      <c r="AM198">
        <f>手工!O198</f>
        <v>0</v>
      </c>
      <c r="AN198">
        <f>VLOOKUP(A198,系统!D:T,17,0)</f>
        <v>0</v>
      </c>
      <c r="AO198">
        <f t="shared" si="71"/>
        <v>0</v>
      </c>
      <c r="AP198">
        <f>手工!W198</f>
        <v>33</v>
      </c>
      <c r="AQ198">
        <f>VLOOKUP(A198,系统!D:U,18,0)</f>
        <v>33</v>
      </c>
      <c r="AR198">
        <f t="shared" si="72"/>
        <v>0</v>
      </c>
      <c r="AS198">
        <f>手工!T198</f>
        <v>800</v>
      </c>
      <c r="AT198">
        <f>VLOOKUP(A198,系统!D:V,19,0)</f>
        <v>800</v>
      </c>
      <c r="AU198">
        <f t="shared" si="73"/>
        <v>0</v>
      </c>
      <c r="AW198">
        <f>手工!AD198</f>
        <v>0</v>
      </c>
      <c r="AX198">
        <f>VLOOKUP(A198,系统!D:X,21,0)</f>
        <v>0</v>
      </c>
      <c r="AY198">
        <f t="shared" si="74"/>
        <v>0</v>
      </c>
      <c r="AZ198">
        <f>手工!AE198</f>
        <v>0</v>
      </c>
      <c r="BA198">
        <f>VLOOKUP(A198,系统!D:Y,22,0)</f>
        <v>0</v>
      </c>
      <c r="BB198">
        <f t="shared" si="75"/>
        <v>0</v>
      </c>
      <c r="BC198">
        <f>手工!Y198</f>
        <v>0</v>
      </c>
      <c r="BD198">
        <f>VLOOKUP(A198,系统!D:AZ,49,0)</f>
        <v>0</v>
      </c>
      <c r="BE198">
        <f t="shared" si="76"/>
        <v>0</v>
      </c>
      <c r="BF198">
        <f>手工!AA198</f>
        <v>0</v>
      </c>
      <c r="BG198">
        <f>VLOOKUP(A198,系统!D:AY,48,0)</f>
        <v>0</v>
      </c>
      <c r="BH198">
        <f t="shared" si="77"/>
        <v>0</v>
      </c>
      <c r="BI198">
        <f>手工!Z198</f>
        <v>0</v>
      </c>
      <c r="BJ198">
        <f>VLOOKUP(A198,系统!D:AX,47,0)</f>
        <v>0</v>
      </c>
      <c r="BK198">
        <f t="shared" si="78"/>
        <v>0</v>
      </c>
      <c r="BL198">
        <f>手工!AF198</f>
        <v>4101</v>
      </c>
      <c r="BM198">
        <f>VLOOKUP(A198,系统!D:Z,23,0)</f>
        <v>4101</v>
      </c>
      <c r="BN198">
        <f t="shared" si="79"/>
        <v>0</v>
      </c>
    </row>
    <row r="199" spans="1:66">
      <c r="A199" s="5">
        <v>9000343</v>
      </c>
      <c r="B199" s="2" t="s">
        <v>876</v>
      </c>
      <c r="C199" s="2" t="s">
        <v>877</v>
      </c>
      <c r="D199">
        <f>手工!K199</f>
        <v>0</v>
      </c>
      <c r="E199">
        <f>VLOOKUP(A199,系统!D:G,4,0)</f>
        <v>0</v>
      </c>
      <c r="F199">
        <f t="shared" si="60"/>
        <v>0</v>
      </c>
      <c r="G199">
        <f>手工!J199</f>
        <v>3627</v>
      </c>
      <c r="H199">
        <f>VLOOKUP(A199,系统!D:H,5,0)</f>
        <v>3627</v>
      </c>
      <c r="I199">
        <f t="shared" si="61"/>
        <v>0</v>
      </c>
      <c r="J199">
        <f>手工!M199+手工!N199+手工!S199</f>
        <v>0</v>
      </c>
      <c r="K199">
        <f>VLOOKUP(A199,系统!D:I,6,0)</f>
        <v>0</v>
      </c>
      <c r="L199">
        <f t="shared" si="62"/>
        <v>0</v>
      </c>
      <c r="M199">
        <f>手工!L199</f>
        <v>0</v>
      </c>
      <c r="N199">
        <f>VLOOKUP(A199,系统!D:J,7,0)</f>
        <v>0</v>
      </c>
      <c r="O199">
        <f t="shared" si="63"/>
        <v>0</v>
      </c>
      <c r="P199">
        <f>手工!AB199</f>
        <v>0</v>
      </c>
      <c r="Q199">
        <f>VLOOKUP(A199,系统!D:K,8,0)</f>
        <v>0</v>
      </c>
      <c r="R199">
        <f t="shared" si="64"/>
        <v>0</v>
      </c>
      <c r="S199">
        <f>手工!AC199</f>
        <v>0</v>
      </c>
      <c r="T199">
        <f>VLOOKUP(A199,系统!D:L,9,0)</f>
        <v>0</v>
      </c>
      <c r="U199">
        <f t="shared" si="65"/>
        <v>0</v>
      </c>
      <c r="W199">
        <f>手工!P199</f>
        <v>0</v>
      </c>
      <c r="X199">
        <f>VLOOKUP(A199,系统!D:N,11,0)</f>
        <v>0</v>
      </c>
      <c r="Y199">
        <f t="shared" si="66"/>
        <v>0</v>
      </c>
      <c r="AA199">
        <f>手工!Q199</f>
        <v>0</v>
      </c>
      <c r="AB199">
        <f>VLOOKUP(A199,系统!D:P,13,0)</f>
        <v>0</v>
      </c>
      <c r="AC199">
        <f t="shared" si="67"/>
        <v>0</v>
      </c>
      <c r="AD199">
        <f>手工!R199</f>
        <v>0</v>
      </c>
      <c r="AE199">
        <f>VLOOKUP(A199,系统!D:Q,14,0)</f>
        <v>0</v>
      </c>
      <c r="AF199">
        <f t="shared" si="68"/>
        <v>0</v>
      </c>
      <c r="AG199">
        <f>手工!U199</f>
        <v>500</v>
      </c>
      <c r="AH199">
        <f>VLOOKUP(A199,系统!D:R,15,0)</f>
        <v>500</v>
      </c>
      <c r="AI199">
        <f t="shared" si="69"/>
        <v>0</v>
      </c>
      <c r="AJ199">
        <f>手工!V199</f>
        <v>300</v>
      </c>
      <c r="AK199">
        <f>VLOOKUP(A199,系统!D:S,16,0)</f>
        <v>300</v>
      </c>
      <c r="AL199">
        <f t="shared" si="70"/>
        <v>0</v>
      </c>
      <c r="AM199">
        <f>手工!O199</f>
        <v>0</v>
      </c>
      <c r="AN199">
        <f>VLOOKUP(A199,系统!D:T,17,0)</f>
        <v>0</v>
      </c>
      <c r="AO199">
        <f t="shared" si="71"/>
        <v>0</v>
      </c>
      <c r="AP199">
        <f>手工!W199</f>
        <v>33</v>
      </c>
      <c r="AQ199">
        <f>VLOOKUP(A199,系统!D:U,18,0)</f>
        <v>33</v>
      </c>
      <c r="AR199">
        <f t="shared" si="72"/>
        <v>0</v>
      </c>
      <c r="AS199">
        <f>手工!T199</f>
        <v>0</v>
      </c>
      <c r="AT199">
        <f>VLOOKUP(A199,系统!D:V,19,0)</f>
        <v>0</v>
      </c>
      <c r="AU199">
        <f t="shared" si="73"/>
        <v>0</v>
      </c>
      <c r="AW199">
        <f>手工!AD199</f>
        <v>0</v>
      </c>
      <c r="AX199">
        <f>VLOOKUP(A199,系统!D:X,21,0)</f>
        <v>0</v>
      </c>
      <c r="AY199">
        <f t="shared" si="74"/>
        <v>0</v>
      </c>
      <c r="AZ199">
        <f>手工!AE199</f>
        <v>0</v>
      </c>
      <c r="BA199">
        <f>VLOOKUP(A199,系统!D:Y,22,0)</f>
        <v>0</v>
      </c>
      <c r="BB199">
        <f t="shared" si="75"/>
        <v>0</v>
      </c>
      <c r="BC199">
        <f>手工!Y199</f>
        <v>0</v>
      </c>
      <c r="BD199">
        <f>VLOOKUP(A199,系统!D:AZ,49,0)</f>
        <v>0</v>
      </c>
      <c r="BE199">
        <f t="shared" si="76"/>
        <v>0</v>
      </c>
      <c r="BF199">
        <f>手工!AA199</f>
        <v>0</v>
      </c>
      <c r="BG199">
        <f>VLOOKUP(A199,系统!D:AY,48,0)</f>
        <v>0</v>
      </c>
      <c r="BH199">
        <f t="shared" si="77"/>
        <v>0</v>
      </c>
      <c r="BI199">
        <f>手工!Z199</f>
        <v>0</v>
      </c>
      <c r="BJ199">
        <f>VLOOKUP(A199,系统!D:AX,47,0)</f>
        <v>0</v>
      </c>
      <c r="BK199">
        <f t="shared" si="78"/>
        <v>0</v>
      </c>
      <c r="BL199">
        <f>手工!AF199</f>
        <v>4460</v>
      </c>
      <c r="BM199">
        <f>VLOOKUP(A199,系统!D:Z,23,0)</f>
        <v>4460</v>
      </c>
      <c r="BN199">
        <f t="shared" si="79"/>
        <v>0</v>
      </c>
    </row>
    <row r="200" spans="1:66">
      <c r="A200" s="5">
        <v>9000344</v>
      </c>
      <c r="B200" s="2" t="s">
        <v>880</v>
      </c>
      <c r="C200" s="2" t="s">
        <v>881</v>
      </c>
      <c r="D200">
        <f>手工!K200</f>
        <v>2412</v>
      </c>
      <c r="E200">
        <f>VLOOKUP(A200,系统!D:G,4,0)</f>
        <v>2412</v>
      </c>
      <c r="F200">
        <f t="shared" si="60"/>
        <v>0</v>
      </c>
      <c r="G200">
        <f>手工!J200</f>
        <v>0</v>
      </c>
      <c r="H200">
        <f>VLOOKUP(A200,系统!D:H,5,0)</f>
        <v>0</v>
      </c>
      <c r="I200">
        <f t="shared" si="61"/>
        <v>0</v>
      </c>
      <c r="J200">
        <f>手工!M200+手工!N200+手工!S200</f>
        <v>189.44</v>
      </c>
      <c r="K200">
        <f>VLOOKUP(A200,系统!D:I,6,0)</f>
        <v>189.44</v>
      </c>
      <c r="L200">
        <f t="shared" si="62"/>
        <v>0</v>
      </c>
      <c r="M200">
        <f>手工!L200</f>
        <v>0</v>
      </c>
      <c r="N200">
        <f>VLOOKUP(A200,系统!D:J,7,0)</f>
        <v>0</v>
      </c>
      <c r="O200">
        <f t="shared" si="63"/>
        <v>0</v>
      </c>
      <c r="P200">
        <f>手工!AB200</f>
        <v>0</v>
      </c>
      <c r="Q200">
        <f>VLOOKUP(A200,系统!D:K,8,0)</f>
        <v>0</v>
      </c>
      <c r="R200">
        <f t="shared" si="64"/>
        <v>0</v>
      </c>
      <c r="S200">
        <f>手工!AC200</f>
        <v>0</v>
      </c>
      <c r="T200">
        <f>VLOOKUP(A200,系统!D:L,9,0)</f>
        <v>0</v>
      </c>
      <c r="U200">
        <f t="shared" si="65"/>
        <v>0</v>
      </c>
      <c r="W200">
        <f>手工!P200</f>
        <v>0</v>
      </c>
      <c r="X200">
        <f>VLOOKUP(A200,系统!D:N,11,0)</f>
        <v>0</v>
      </c>
      <c r="Y200">
        <f t="shared" si="66"/>
        <v>0</v>
      </c>
      <c r="AA200">
        <f>手工!Q200</f>
        <v>0</v>
      </c>
      <c r="AB200">
        <f>VLOOKUP(A200,系统!D:P,13,0)</f>
        <v>0</v>
      </c>
      <c r="AC200">
        <f t="shared" si="67"/>
        <v>0</v>
      </c>
      <c r="AD200">
        <f>手工!R200</f>
        <v>0</v>
      </c>
      <c r="AE200">
        <f>VLOOKUP(A200,系统!D:Q,14,0)</f>
        <v>0</v>
      </c>
      <c r="AF200">
        <f t="shared" si="68"/>
        <v>0</v>
      </c>
      <c r="AG200">
        <f>手工!U200</f>
        <v>300</v>
      </c>
      <c r="AH200">
        <f>VLOOKUP(A200,系统!D:R,15,0)</f>
        <v>300</v>
      </c>
      <c r="AI200">
        <f t="shared" si="69"/>
        <v>0</v>
      </c>
      <c r="AJ200">
        <f>手工!V200</f>
        <v>300</v>
      </c>
      <c r="AK200">
        <f>VLOOKUP(A200,系统!D:S,16,0)</f>
        <v>300</v>
      </c>
      <c r="AL200">
        <f t="shared" si="70"/>
        <v>0</v>
      </c>
      <c r="AM200">
        <f>手工!O200</f>
        <v>0</v>
      </c>
      <c r="AN200">
        <f>VLOOKUP(A200,系统!D:T,17,0)</f>
        <v>0</v>
      </c>
      <c r="AO200">
        <f t="shared" si="71"/>
        <v>0</v>
      </c>
      <c r="AP200">
        <f>手工!W200</f>
        <v>33</v>
      </c>
      <c r="AQ200">
        <f>VLOOKUP(A200,系统!D:U,18,0)</f>
        <v>33</v>
      </c>
      <c r="AR200">
        <f t="shared" si="72"/>
        <v>0</v>
      </c>
      <c r="AS200">
        <f>手工!T200</f>
        <v>800</v>
      </c>
      <c r="AT200">
        <f>VLOOKUP(A200,系统!D:V,19,0)</f>
        <v>800</v>
      </c>
      <c r="AU200">
        <f t="shared" si="73"/>
        <v>0</v>
      </c>
      <c r="AW200">
        <f>手工!AD200</f>
        <v>0</v>
      </c>
      <c r="AX200">
        <f>VLOOKUP(A200,系统!D:X,21,0)</f>
        <v>0</v>
      </c>
      <c r="AY200">
        <f t="shared" si="74"/>
        <v>0</v>
      </c>
      <c r="AZ200">
        <f>手工!AE200</f>
        <v>0</v>
      </c>
      <c r="BA200">
        <f>VLOOKUP(A200,系统!D:Y,22,0)</f>
        <v>0</v>
      </c>
      <c r="BB200">
        <f t="shared" si="75"/>
        <v>0</v>
      </c>
      <c r="BC200">
        <f>手工!Y200</f>
        <v>0</v>
      </c>
      <c r="BD200">
        <f>VLOOKUP(A200,系统!D:AZ,49,0)</f>
        <v>0</v>
      </c>
      <c r="BE200">
        <f t="shared" si="76"/>
        <v>0</v>
      </c>
      <c r="BF200">
        <f>手工!AA200</f>
        <v>0</v>
      </c>
      <c r="BG200">
        <f>VLOOKUP(A200,系统!D:AY,48,0)</f>
        <v>0</v>
      </c>
      <c r="BH200">
        <f t="shared" si="77"/>
        <v>0</v>
      </c>
      <c r="BI200">
        <f>手工!Z200</f>
        <v>0</v>
      </c>
      <c r="BJ200">
        <f>VLOOKUP(A200,系统!D:AX,47,0)</f>
        <v>0</v>
      </c>
      <c r="BK200">
        <f t="shared" si="78"/>
        <v>0</v>
      </c>
      <c r="BL200">
        <f>手工!AF200</f>
        <v>4034.44</v>
      </c>
      <c r="BM200">
        <f>VLOOKUP(A200,系统!D:Z,23,0)</f>
        <v>4034.44</v>
      </c>
      <c r="BN200">
        <f t="shared" si="79"/>
        <v>0</v>
      </c>
    </row>
    <row r="201" spans="1:66">
      <c r="A201" s="5">
        <v>9000345</v>
      </c>
      <c r="B201" s="2" t="s">
        <v>884</v>
      </c>
      <c r="C201" s="2" t="s">
        <v>885</v>
      </c>
      <c r="D201">
        <f>手工!K201</f>
        <v>0</v>
      </c>
      <c r="E201">
        <f>VLOOKUP(A201,系统!D:G,4,0)</f>
        <v>0</v>
      </c>
      <c r="F201">
        <f t="shared" si="60"/>
        <v>0</v>
      </c>
      <c r="G201">
        <f>手工!J201</f>
        <v>3627</v>
      </c>
      <c r="H201">
        <f>VLOOKUP(A201,系统!D:H,5,0)</f>
        <v>3627</v>
      </c>
      <c r="I201">
        <f t="shared" si="61"/>
        <v>0</v>
      </c>
      <c r="J201">
        <f>手工!M201+手工!N201+手工!S201</f>
        <v>0</v>
      </c>
      <c r="K201">
        <f>VLOOKUP(A201,系统!D:I,6,0)</f>
        <v>0</v>
      </c>
      <c r="L201">
        <f t="shared" si="62"/>
        <v>0</v>
      </c>
      <c r="M201">
        <f>手工!L201</f>
        <v>0</v>
      </c>
      <c r="N201">
        <f>VLOOKUP(A201,系统!D:J,7,0)</f>
        <v>0</v>
      </c>
      <c r="O201">
        <f t="shared" si="63"/>
        <v>0</v>
      </c>
      <c r="P201">
        <f>手工!AB201</f>
        <v>0</v>
      </c>
      <c r="Q201">
        <f>VLOOKUP(A201,系统!D:K,8,0)</f>
        <v>0</v>
      </c>
      <c r="R201">
        <f t="shared" si="64"/>
        <v>0</v>
      </c>
      <c r="S201">
        <f>手工!AC201</f>
        <v>0</v>
      </c>
      <c r="T201">
        <f>VLOOKUP(A201,系统!D:L,9,0)</f>
        <v>0</v>
      </c>
      <c r="U201">
        <f t="shared" si="65"/>
        <v>0</v>
      </c>
      <c r="W201">
        <f>手工!P201</f>
        <v>0</v>
      </c>
      <c r="X201">
        <f>VLOOKUP(A201,系统!D:N,11,0)</f>
        <v>0</v>
      </c>
      <c r="Y201">
        <f t="shared" si="66"/>
        <v>0</v>
      </c>
      <c r="AA201">
        <f>手工!Q201</f>
        <v>0</v>
      </c>
      <c r="AB201">
        <f>VLOOKUP(A201,系统!D:P,13,0)</f>
        <v>0</v>
      </c>
      <c r="AC201">
        <f t="shared" si="67"/>
        <v>0</v>
      </c>
      <c r="AD201">
        <f>手工!R201</f>
        <v>0</v>
      </c>
      <c r="AE201">
        <f>VLOOKUP(A201,系统!D:Q,14,0)</f>
        <v>0</v>
      </c>
      <c r="AF201">
        <f t="shared" si="68"/>
        <v>0</v>
      </c>
      <c r="AG201">
        <f>手工!U201</f>
        <v>500</v>
      </c>
      <c r="AH201">
        <f>VLOOKUP(A201,系统!D:R,15,0)</f>
        <v>500</v>
      </c>
      <c r="AI201">
        <f t="shared" si="69"/>
        <v>0</v>
      </c>
      <c r="AJ201">
        <f>手工!V201</f>
        <v>300</v>
      </c>
      <c r="AK201">
        <f>VLOOKUP(A201,系统!D:S,16,0)</f>
        <v>300</v>
      </c>
      <c r="AL201">
        <f t="shared" si="70"/>
        <v>0</v>
      </c>
      <c r="AM201">
        <f>手工!O201</f>
        <v>0</v>
      </c>
      <c r="AN201">
        <f>VLOOKUP(A201,系统!D:T,17,0)</f>
        <v>0</v>
      </c>
      <c r="AO201">
        <f t="shared" si="71"/>
        <v>0</v>
      </c>
      <c r="AP201">
        <f>手工!W201</f>
        <v>33</v>
      </c>
      <c r="AQ201">
        <f>VLOOKUP(A201,系统!D:U,18,0)</f>
        <v>33</v>
      </c>
      <c r="AR201">
        <f t="shared" si="72"/>
        <v>0</v>
      </c>
      <c r="AS201">
        <f>手工!T201</f>
        <v>0</v>
      </c>
      <c r="AT201">
        <f>VLOOKUP(A201,系统!D:V,19,0)</f>
        <v>0</v>
      </c>
      <c r="AU201">
        <f t="shared" si="73"/>
        <v>0</v>
      </c>
      <c r="AW201">
        <f>手工!AD201</f>
        <v>0</v>
      </c>
      <c r="AX201">
        <f>VLOOKUP(A201,系统!D:X,21,0)</f>
        <v>0</v>
      </c>
      <c r="AY201">
        <f t="shared" si="74"/>
        <v>0</v>
      </c>
      <c r="AZ201">
        <f>手工!AE201</f>
        <v>0</v>
      </c>
      <c r="BA201">
        <f>VLOOKUP(A201,系统!D:Y,22,0)</f>
        <v>0</v>
      </c>
      <c r="BB201">
        <f t="shared" si="75"/>
        <v>0</v>
      </c>
      <c r="BC201">
        <f>手工!Y201</f>
        <v>0</v>
      </c>
      <c r="BD201">
        <f>VLOOKUP(A201,系统!D:AZ,49,0)</f>
        <v>0</v>
      </c>
      <c r="BE201">
        <f t="shared" si="76"/>
        <v>0</v>
      </c>
      <c r="BF201">
        <f>手工!AA201</f>
        <v>0</v>
      </c>
      <c r="BG201">
        <f>VLOOKUP(A201,系统!D:AY,48,0)</f>
        <v>0</v>
      </c>
      <c r="BH201">
        <f t="shared" si="77"/>
        <v>0</v>
      </c>
      <c r="BI201">
        <f>手工!Z201</f>
        <v>0</v>
      </c>
      <c r="BJ201">
        <f>VLOOKUP(A201,系统!D:AX,47,0)</f>
        <v>0</v>
      </c>
      <c r="BK201">
        <f t="shared" si="78"/>
        <v>0</v>
      </c>
      <c r="BL201">
        <f>手工!AF201</f>
        <v>4460</v>
      </c>
      <c r="BM201">
        <f>VLOOKUP(A201,系统!D:Z,23,0)</f>
        <v>4460</v>
      </c>
      <c r="BN201">
        <f t="shared" si="79"/>
        <v>0</v>
      </c>
    </row>
    <row r="202" spans="1:66">
      <c r="A202" s="5">
        <v>9000347</v>
      </c>
      <c r="B202" s="2" t="s">
        <v>888</v>
      </c>
      <c r="C202" s="2" t="s">
        <v>889</v>
      </c>
      <c r="D202">
        <f>手工!K202</f>
        <v>0</v>
      </c>
      <c r="E202">
        <f>VLOOKUP(A202,系统!D:G,4,0)</f>
        <v>0</v>
      </c>
      <c r="F202">
        <f t="shared" si="60"/>
        <v>0</v>
      </c>
      <c r="G202">
        <f>手工!J202</f>
        <v>4534</v>
      </c>
      <c r="H202">
        <f>VLOOKUP(A202,系统!D:H,5,0)</f>
        <v>4534</v>
      </c>
      <c r="I202">
        <f t="shared" si="61"/>
        <v>0</v>
      </c>
      <c r="J202">
        <f>手工!M202+手工!N202+手工!S202</f>
        <v>0</v>
      </c>
      <c r="K202">
        <f>VLOOKUP(A202,系统!D:I,6,0)</f>
        <v>0</v>
      </c>
      <c r="L202">
        <f t="shared" si="62"/>
        <v>0</v>
      </c>
      <c r="M202">
        <f>手工!L202</f>
        <v>0</v>
      </c>
      <c r="N202">
        <f>VLOOKUP(A202,系统!D:J,7,0)</f>
        <v>0</v>
      </c>
      <c r="O202">
        <f t="shared" si="63"/>
        <v>0</v>
      </c>
      <c r="P202">
        <f>手工!AB202</f>
        <v>0</v>
      </c>
      <c r="Q202">
        <f>VLOOKUP(A202,系统!D:K,8,0)</f>
        <v>0</v>
      </c>
      <c r="R202">
        <f t="shared" si="64"/>
        <v>0</v>
      </c>
      <c r="S202">
        <f>手工!AC202</f>
        <v>0</v>
      </c>
      <c r="T202">
        <f>VLOOKUP(A202,系统!D:L,9,0)</f>
        <v>0</v>
      </c>
      <c r="U202">
        <f t="shared" si="65"/>
        <v>0</v>
      </c>
      <c r="W202">
        <f>手工!P202</f>
        <v>0</v>
      </c>
      <c r="X202">
        <f>VLOOKUP(A202,系统!D:N,11,0)</f>
        <v>0</v>
      </c>
      <c r="Y202">
        <f t="shared" si="66"/>
        <v>0</v>
      </c>
      <c r="AA202">
        <f>手工!Q202</f>
        <v>0</v>
      </c>
      <c r="AB202">
        <f>VLOOKUP(A202,系统!D:P,13,0)</f>
        <v>0</v>
      </c>
      <c r="AC202">
        <f t="shared" si="67"/>
        <v>0</v>
      </c>
      <c r="AD202">
        <f>手工!R202</f>
        <v>0</v>
      </c>
      <c r="AE202">
        <f>VLOOKUP(A202,系统!D:Q,14,0)</f>
        <v>0</v>
      </c>
      <c r="AF202">
        <f t="shared" si="68"/>
        <v>0</v>
      </c>
      <c r="AG202">
        <f>手工!U202</f>
        <v>0</v>
      </c>
      <c r="AH202">
        <f>VLOOKUP(A202,系统!D:R,15,0)</f>
        <v>0</v>
      </c>
      <c r="AI202">
        <f t="shared" si="69"/>
        <v>0</v>
      </c>
      <c r="AJ202">
        <f>手工!V202</f>
        <v>300</v>
      </c>
      <c r="AK202">
        <f>VLOOKUP(A202,系统!D:S,16,0)</f>
        <v>300</v>
      </c>
      <c r="AL202">
        <f t="shared" si="70"/>
        <v>0</v>
      </c>
      <c r="AM202">
        <f>手工!O202</f>
        <v>0</v>
      </c>
      <c r="AN202">
        <f>VLOOKUP(A202,系统!D:T,17,0)</f>
        <v>0</v>
      </c>
      <c r="AO202">
        <f t="shared" si="71"/>
        <v>0</v>
      </c>
      <c r="AP202">
        <f>手工!W202</f>
        <v>33</v>
      </c>
      <c r="AQ202">
        <f>VLOOKUP(A202,系统!D:U,18,0)</f>
        <v>33</v>
      </c>
      <c r="AR202">
        <f t="shared" si="72"/>
        <v>0</v>
      </c>
      <c r="AS202">
        <f>手工!T202</f>
        <v>0</v>
      </c>
      <c r="AT202">
        <f>VLOOKUP(A202,系统!D:V,19,0)</f>
        <v>0</v>
      </c>
      <c r="AU202">
        <f t="shared" si="73"/>
        <v>0</v>
      </c>
      <c r="AW202">
        <f>手工!AD202</f>
        <v>0</v>
      </c>
      <c r="AX202">
        <f>VLOOKUP(A202,系统!D:X,21,0)</f>
        <v>0</v>
      </c>
      <c r="AY202">
        <f t="shared" si="74"/>
        <v>0</v>
      </c>
      <c r="AZ202">
        <f>手工!AE202</f>
        <v>0</v>
      </c>
      <c r="BA202">
        <f>VLOOKUP(A202,系统!D:Y,22,0)</f>
        <v>0</v>
      </c>
      <c r="BB202">
        <f t="shared" si="75"/>
        <v>0</v>
      </c>
      <c r="BC202">
        <f>手工!Y202</f>
        <v>0</v>
      </c>
      <c r="BD202">
        <f>VLOOKUP(A202,系统!D:AZ,49,0)</f>
        <v>0</v>
      </c>
      <c r="BE202">
        <f t="shared" si="76"/>
        <v>0</v>
      </c>
      <c r="BF202">
        <f>手工!AA202</f>
        <v>0</v>
      </c>
      <c r="BG202">
        <f>VLOOKUP(A202,系统!D:AY,48,0)</f>
        <v>0</v>
      </c>
      <c r="BH202">
        <f t="shared" si="77"/>
        <v>0</v>
      </c>
      <c r="BI202">
        <f>手工!Z202</f>
        <v>0</v>
      </c>
      <c r="BJ202">
        <f>VLOOKUP(A202,系统!D:AX,47,0)</f>
        <v>0</v>
      </c>
      <c r="BK202">
        <f t="shared" si="78"/>
        <v>0</v>
      </c>
      <c r="BL202">
        <f>手工!AF202</f>
        <v>4867</v>
      </c>
      <c r="BM202">
        <f>VLOOKUP(A202,系统!D:Z,23,0)</f>
        <v>4867</v>
      </c>
      <c r="BN202">
        <f t="shared" si="79"/>
        <v>0</v>
      </c>
    </row>
    <row r="203" spans="1:66">
      <c r="A203" s="5">
        <v>9000348</v>
      </c>
      <c r="B203" s="2" t="s">
        <v>892</v>
      </c>
      <c r="C203" s="2" t="s">
        <v>893</v>
      </c>
      <c r="D203">
        <f>手工!K203</f>
        <v>2124</v>
      </c>
      <c r="E203">
        <f>VLOOKUP(A203,系统!D:G,4,0)</f>
        <v>2124</v>
      </c>
      <c r="F203">
        <f t="shared" si="60"/>
        <v>0</v>
      </c>
      <c r="G203">
        <f>手工!J203</f>
        <v>0</v>
      </c>
      <c r="H203">
        <f>VLOOKUP(A203,系统!D:H,5,0)</f>
        <v>0</v>
      </c>
      <c r="I203">
        <f t="shared" si="61"/>
        <v>0</v>
      </c>
      <c r="J203">
        <f>手工!M203+手工!N203+手工!S203</f>
        <v>0</v>
      </c>
      <c r="K203">
        <f>VLOOKUP(A203,系统!D:I,6,0)</f>
        <v>0</v>
      </c>
      <c r="L203">
        <f t="shared" si="62"/>
        <v>0</v>
      </c>
      <c r="M203">
        <f>手工!L203</f>
        <v>0</v>
      </c>
      <c r="N203">
        <f>VLOOKUP(A203,系统!D:J,7,0)</f>
        <v>0</v>
      </c>
      <c r="O203">
        <f t="shared" si="63"/>
        <v>0</v>
      </c>
      <c r="P203">
        <f>手工!AB203</f>
        <v>0</v>
      </c>
      <c r="Q203">
        <f>VLOOKUP(A203,系统!D:K,8,0)</f>
        <v>0</v>
      </c>
      <c r="R203">
        <f t="shared" si="64"/>
        <v>0</v>
      </c>
      <c r="S203">
        <f>手工!AC203</f>
        <v>0</v>
      </c>
      <c r="T203">
        <f>VLOOKUP(A203,系统!D:L,9,0)</f>
        <v>0</v>
      </c>
      <c r="U203">
        <f t="shared" si="65"/>
        <v>0</v>
      </c>
      <c r="W203">
        <f>手工!P203</f>
        <v>0</v>
      </c>
      <c r="X203">
        <f>VLOOKUP(A203,系统!D:N,11,0)</f>
        <v>0</v>
      </c>
      <c r="Y203">
        <f t="shared" si="66"/>
        <v>0</v>
      </c>
      <c r="AA203">
        <f>手工!Q203</f>
        <v>0</v>
      </c>
      <c r="AB203">
        <f>VLOOKUP(A203,系统!D:P,13,0)</f>
        <v>0</v>
      </c>
      <c r="AC203">
        <f t="shared" si="67"/>
        <v>0</v>
      </c>
      <c r="AD203">
        <f>手工!R203</f>
        <v>7</v>
      </c>
      <c r="AE203">
        <f>VLOOKUP(A203,系统!D:Q,14,0)</f>
        <v>7</v>
      </c>
      <c r="AF203">
        <f t="shared" si="68"/>
        <v>0</v>
      </c>
      <c r="AG203">
        <f>手工!U203</f>
        <v>300</v>
      </c>
      <c r="AH203">
        <f>VLOOKUP(A203,系统!D:R,15,0)</f>
        <v>300</v>
      </c>
      <c r="AI203">
        <f t="shared" si="69"/>
        <v>0</v>
      </c>
      <c r="AJ203">
        <f>手工!V203</f>
        <v>300</v>
      </c>
      <c r="AK203">
        <f>VLOOKUP(A203,系统!D:S,16,0)</f>
        <v>300</v>
      </c>
      <c r="AL203">
        <f t="shared" si="70"/>
        <v>0</v>
      </c>
      <c r="AM203">
        <f>手工!O203</f>
        <v>0</v>
      </c>
      <c r="AN203">
        <f>VLOOKUP(A203,系统!D:T,17,0)</f>
        <v>0</v>
      </c>
      <c r="AO203">
        <f t="shared" si="71"/>
        <v>0</v>
      </c>
      <c r="AP203">
        <f>手工!W203</f>
        <v>33</v>
      </c>
      <c r="AQ203">
        <f>VLOOKUP(A203,系统!D:U,18,0)</f>
        <v>33</v>
      </c>
      <c r="AR203">
        <f t="shared" si="72"/>
        <v>0</v>
      </c>
      <c r="AS203">
        <f>手工!T203</f>
        <v>800</v>
      </c>
      <c r="AT203">
        <f>VLOOKUP(A203,系统!D:V,19,0)</f>
        <v>800</v>
      </c>
      <c r="AU203">
        <f t="shared" si="73"/>
        <v>0</v>
      </c>
      <c r="AW203">
        <f>手工!AD203</f>
        <v>0</v>
      </c>
      <c r="AX203">
        <f>VLOOKUP(A203,系统!D:X,21,0)</f>
        <v>0</v>
      </c>
      <c r="AY203">
        <f t="shared" si="74"/>
        <v>0</v>
      </c>
      <c r="AZ203">
        <f>手工!AE203</f>
        <v>0</v>
      </c>
      <c r="BA203">
        <f>VLOOKUP(A203,系统!D:Y,22,0)</f>
        <v>0</v>
      </c>
      <c r="BB203">
        <f t="shared" si="75"/>
        <v>0</v>
      </c>
      <c r="BC203">
        <f>手工!Y203</f>
        <v>0</v>
      </c>
      <c r="BD203">
        <f>VLOOKUP(A203,系统!D:AZ,49,0)</f>
        <v>0</v>
      </c>
      <c r="BE203">
        <f t="shared" si="76"/>
        <v>0</v>
      </c>
      <c r="BF203">
        <f>手工!AA203</f>
        <v>0</v>
      </c>
      <c r="BG203">
        <f>VLOOKUP(A203,系统!D:AY,48,0)</f>
        <v>0</v>
      </c>
      <c r="BH203">
        <f t="shared" si="77"/>
        <v>0</v>
      </c>
      <c r="BI203">
        <f>手工!Z203</f>
        <v>0</v>
      </c>
      <c r="BJ203">
        <f>VLOOKUP(A203,系统!D:AX,47,0)</f>
        <v>0</v>
      </c>
      <c r="BK203">
        <f t="shared" si="78"/>
        <v>0</v>
      </c>
      <c r="BL203">
        <f>手工!AF203</f>
        <v>3564</v>
      </c>
      <c r="BM203">
        <f>VLOOKUP(A203,系统!D:Z,23,0)</f>
        <v>3564</v>
      </c>
      <c r="BN203">
        <f t="shared" si="79"/>
        <v>0</v>
      </c>
    </row>
    <row r="204" spans="1:66">
      <c r="A204" s="5">
        <v>9000349</v>
      </c>
      <c r="B204" s="2" t="s">
        <v>896</v>
      </c>
      <c r="C204" s="2" t="s">
        <v>897</v>
      </c>
      <c r="D204">
        <f>手工!K204</f>
        <v>2196</v>
      </c>
      <c r="E204">
        <f>VLOOKUP(A204,系统!D:G,4,0)</f>
        <v>2196</v>
      </c>
      <c r="F204">
        <f t="shared" si="60"/>
        <v>0</v>
      </c>
      <c r="G204">
        <f>手工!J204</f>
        <v>0</v>
      </c>
      <c r="H204">
        <f>VLOOKUP(A204,系统!D:H,5,0)</f>
        <v>0</v>
      </c>
      <c r="I204">
        <f t="shared" si="61"/>
        <v>0</v>
      </c>
      <c r="J204">
        <f>手工!M204+手工!N204+手工!S204</f>
        <v>93.14</v>
      </c>
      <c r="K204">
        <f>VLOOKUP(A204,系统!D:I,6,0)</f>
        <v>93.14</v>
      </c>
      <c r="L204">
        <f t="shared" si="62"/>
        <v>0</v>
      </c>
      <c r="M204">
        <f>手工!L204</f>
        <v>0</v>
      </c>
      <c r="N204">
        <f>VLOOKUP(A204,系统!D:J,7,0)</f>
        <v>0</v>
      </c>
      <c r="O204">
        <f t="shared" si="63"/>
        <v>0</v>
      </c>
      <c r="P204">
        <f>手工!AB204</f>
        <v>0</v>
      </c>
      <c r="Q204">
        <f>VLOOKUP(A204,系统!D:K,8,0)</f>
        <v>0</v>
      </c>
      <c r="R204">
        <f t="shared" si="64"/>
        <v>0</v>
      </c>
      <c r="S204">
        <f>手工!AC204</f>
        <v>0</v>
      </c>
      <c r="T204">
        <f>VLOOKUP(A204,系统!D:L,9,0)</f>
        <v>0</v>
      </c>
      <c r="U204">
        <f t="shared" si="65"/>
        <v>0</v>
      </c>
      <c r="W204">
        <f>手工!P204</f>
        <v>0</v>
      </c>
      <c r="X204">
        <f>VLOOKUP(A204,系统!D:N,11,0)</f>
        <v>0</v>
      </c>
      <c r="Y204">
        <f t="shared" si="66"/>
        <v>0</v>
      </c>
      <c r="AA204">
        <f>手工!Q204</f>
        <v>0</v>
      </c>
      <c r="AB204">
        <f>VLOOKUP(A204,系统!D:P,13,0)</f>
        <v>0</v>
      </c>
      <c r="AC204">
        <f t="shared" si="67"/>
        <v>0</v>
      </c>
      <c r="AD204">
        <f>手工!R204</f>
        <v>0</v>
      </c>
      <c r="AE204">
        <f>VLOOKUP(A204,系统!D:Q,14,0)</f>
        <v>0</v>
      </c>
      <c r="AF204">
        <f t="shared" si="68"/>
        <v>0</v>
      </c>
      <c r="AG204">
        <f>手工!U204</f>
        <v>100</v>
      </c>
      <c r="AH204">
        <f>VLOOKUP(A204,系统!D:R,15,0)</f>
        <v>100</v>
      </c>
      <c r="AI204">
        <f t="shared" si="69"/>
        <v>0</v>
      </c>
      <c r="AJ204">
        <f>手工!V204</f>
        <v>300</v>
      </c>
      <c r="AK204">
        <f>VLOOKUP(A204,系统!D:S,16,0)</f>
        <v>300</v>
      </c>
      <c r="AL204">
        <f t="shared" si="70"/>
        <v>0</v>
      </c>
      <c r="AM204">
        <f>手工!O204</f>
        <v>0</v>
      </c>
      <c r="AN204">
        <f>VLOOKUP(A204,系统!D:T,17,0)</f>
        <v>0</v>
      </c>
      <c r="AO204">
        <f t="shared" si="71"/>
        <v>0</v>
      </c>
      <c r="AP204">
        <f>手工!W204</f>
        <v>33</v>
      </c>
      <c r="AQ204">
        <f>VLOOKUP(A204,系统!D:U,18,0)</f>
        <v>33</v>
      </c>
      <c r="AR204">
        <f t="shared" si="72"/>
        <v>0</v>
      </c>
      <c r="AS204">
        <f>手工!T204</f>
        <v>800</v>
      </c>
      <c r="AT204">
        <f>VLOOKUP(A204,系统!D:V,19,0)</f>
        <v>800</v>
      </c>
      <c r="AU204">
        <f t="shared" si="73"/>
        <v>0</v>
      </c>
      <c r="AW204">
        <f>手工!AD204</f>
        <v>0</v>
      </c>
      <c r="AX204">
        <f>VLOOKUP(A204,系统!D:X,21,0)</f>
        <v>0</v>
      </c>
      <c r="AY204">
        <f t="shared" si="74"/>
        <v>0</v>
      </c>
      <c r="AZ204">
        <f>手工!AE204</f>
        <v>0</v>
      </c>
      <c r="BA204">
        <f>VLOOKUP(A204,系统!D:Y,22,0)</f>
        <v>0</v>
      </c>
      <c r="BB204">
        <f t="shared" si="75"/>
        <v>0</v>
      </c>
      <c r="BC204">
        <f>手工!Y204</f>
        <v>0</v>
      </c>
      <c r="BD204">
        <f>VLOOKUP(A204,系统!D:AZ,49,0)</f>
        <v>0</v>
      </c>
      <c r="BE204">
        <f t="shared" si="76"/>
        <v>0</v>
      </c>
      <c r="BF204">
        <f>手工!AA204</f>
        <v>0</v>
      </c>
      <c r="BG204">
        <f>VLOOKUP(A204,系统!D:AY,48,0)</f>
        <v>0</v>
      </c>
      <c r="BH204">
        <f t="shared" si="77"/>
        <v>0</v>
      </c>
      <c r="BI204">
        <f>手工!Z204</f>
        <v>0</v>
      </c>
      <c r="BJ204">
        <f>VLOOKUP(A204,系统!D:AX,47,0)</f>
        <v>0</v>
      </c>
      <c r="BK204">
        <f t="shared" si="78"/>
        <v>0</v>
      </c>
      <c r="BL204">
        <f>手工!AF204</f>
        <v>3522.14</v>
      </c>
      <c r="BM204">
        <f>VLOOKUP(A204,系统!D:Z,23,0)</f>
        <v>3522.14</v>
      </c>
      <c r="BN204">
        <f t="shared" si="79"/>
        <v>0</v>
      </c>
    </row>
    <row r="205" spans="1:66">
      <c r="A205" s="5">
        <v>9000351</v>
      </c>
      <c r="B205" s="2" t="s">
        <v>900</v>
      </c>
      <c r="C205" s="2" t="s">
        <v>901</v>
      </c>
      <c r="D205">
        <f>手工!K205</f>
        <v>2124</v>
      </c>
      <c r="E205">
        <f>VLOOKUP(A205,系统!D:G,4,0)</f>
        <v>2124</v>
      </c>
      <c r="F205">
        <f t="shared" si="60"/>
        <v>0</v>
      </c>
      <c r="G205">
        <f>手工!J205</f>
        <v>0</v>
      </c>
      <c r="H205">
        <f>VLOOKUP(A205,系统!D:H,5,0)</f>
        <v>0</v>
      </c>
      <c r="I205">
        <f t="shared" si="61"/>
        <v>0</v>
      </c>
      <c r="J205">
        <f>手工!M205+手工!N205+手工!S205</f>
        <v>250</v>
      </c>
      <c r="K205">
        <f>VLOOKUP(A205,系统!D:I,6,0)</f>
        <v>250</v>
      </c>
      <c r="L205">
        <f t="shared" si="62"/>
        <v>0</v>
      </c>
      <c r="M205">
        <f>手工!L205</f>
        <v>0</v>
      </c>
      <c r="N205">
        <f>VLOOKUP(A205,系统!D:J,7,0)</f>
        <v>0</v>
      </c>
      <c r="O205">
        <f t="shared" si="63"/>
        <v>0</v>
      </c>
      <c r="P205">
        <f>手工!AB205</f>
        <v>0</v>
      </c>
      <c r="Q205">
        <f>VLOOKUP(A205,系统!D:K,8,0)</f>
        <v>0</v>
      </c>
      <c r="R205">
        <f t="shared" si="64"/>
        <v>0</v>
      </c>
      <c r="S205">
        <f>手工!AC205</f>
        <v>0</v>
      </c>
      <c r="T205">
        <f>VLOOKUP(A205,系统!D:L,9,0)</f>
        <v>0</v>
      </c>
      <c r="U205">
        <f t="shared" si="65"/>
        <v>0</v>
      </c>
      <c r="W205">
        <f>手工!P205</f>
        <v>0</v>
      </c>
      <c r="X205">
        <f>VLOOKUP(A205,系统!D:N,11,0)</f>
        <v>0</v>
      </c>
      <c r="Y205">
        <f t="shared" si="66"/>
        <v>0</v>
      </c>
      <c r="AA205">
        <f>手工!Q205</f>
        <v>0</v>
      </c>
      <c r="AB205">
        <f>VLOOKUP(A205,系统!D:P,13,0)</f>
        <v>0</v>
      </c>
      <c r="AC205">
        <f t="shared" si="67"/>
        <v>0</v>
      </c>
      <c r="AD205">
        <f>手工!R205</f>
        <v>0</v>
      </c>
      <c r="AE205">
        <f>VLOOKUP(A205,系统!D:Q,14,0)</f>
        <v>0</v>
      </c>
      <c r="AF205">
        <f t="shared" si="68"/>
        <v>0</v>
      </c>
      <c r="AG205">
        <f>手工!U205</f>
        <v>100</v>
      </c>
      <c r="AH205">
        <f>VLOOKUP(A205,系统!D:R,15,0)</f>
        <v>100</v>
      </c>
      <c r="AI205">
        <f t="shared" si="69"/>
        <v>0</v>
      </c>
      <c r="AJ205">
        <f>手工!V205</f>
        <v>300</v>
      </c>
      <c r="AK205">
        <f>VLOOKUP(A205,系统!D:S,16,0)</f>
        <v>300</v>
      </c>
      <c r="AL205">
        <f t="shared" si="70"/>
        <v>0</v>
      </c>
      <c r="AM205">
        <f>手工!O205</f>
        <v>0</v>
      </c>
      <c r="AN205">
        <f>VLOOKUP(A205,系统!D:T,17,0)</f>
        <v>0</v>
      </c>
      <c r="AO205">
        <f t="shared" si="71"/>
        <v>0</v>
      </c>
      <c r="AP205">
        <f>手工!W205</f>
        <v>33</v>
      </c>
      <c r="AQ205">
        <f>VLOOKUP(A205,系统!D:U,18,0)</f>
        <v>33</v>
      </c>
      <c r="AR205">
        <f t="shared" si="72"/>
        <v>0</v>
      </c>
      <c r="AS205">
        <f>手工!T205</f>
        <v>800</v>
      </c>
      <c r="AT205">
        <f>VLOOKUP(A205,系统!D:V,19,0)</f>
        <v>800</v>
      </c>
      <c r="AU205">
        <f t="shared" si="73"/>
        <v>0</v>
      </c>
      <c r="AW205">
        <f>手工!AD205</f>
        <v>1367.17</v>
      </c>
      <c r="AX205">
        <f>VLOOKUP(A205,系统!D:X,21,0)</f>
        <v>1367.17</v>
      </c>
      <c r="AY205">
        <f t="shared" si="74"/>
        <v>0</v>
      </c>
      <c r="AZ205">
        <f>手工!AE205</f>
        <v>0</v>
      </c>
      <c r="BA205">
        <f>VLOOKUP(A205,系统!D:Y,22,0)</f>
        <v>0</v>
      </c>
      <c r="BB205">
        <f t="shared" si="75"/>
        <v>0</v>
      </c>
      <c r="BC205">
        <f>手工!Y205</f>
        <v>0</v>
      </c>
      <c r="BD205">
        <f>VLOOKUP(A205,系统!D:AZ,49,0)</f>
        <v>0</v>
      </c>
      <c r="BE205">
        <f t="shared" si="76"/>
        <v>0</v>
      </c>
      <c r="BF205">
        <f>手工!AA205</f>
        <v>0</v>
      </c>
      <c r="BG205">
        <f>VLOOKUP(A205,系统!D:AY,48,0)</f>
        <v>0</v>
      </c>
      <c r="BH205">
        <f t="shared" si="77"/>
        <v>0</v>
      </c>
      <c r="BI205">
        <f>手工!Z205</f>
        <v>0</v>
      </c>
      <c r="BJ205">
        <f>VLOOKUP(A205,系统!D:AX,47,0)</f>
        <v>0</v>
      </c>
      <c r="BK205">
        <f t="shared" si="78"/>
        <v>0</v>
      </c>
      <c r="BL205">
        <f>手工!AF205</f>
        <v>4974.17</v>
      </c>
      <c r="BM205">
        <f>VLOOKUP(A205,系统!D:Z,23,0)</f>
        <v>4974.17</v>
      </c>
      <c r="BN205">
        <f t="shared" si="79"/>
        <v>0</v>
      </c>
    </row>
    <row r="206" spans="1:66">
      <c r="A206" s="5">
        <v>9000352</v>
      </c>
      <c r="B206" s="2" t="s">
        <v>904</v>
      </c>
      <c r="C206" s="2" t="s">
        <v>905</v>
      </c>
      <c r="D206">
        <f>手工!K206</f>
        <v>2484</v>
      </c>
      <c r="E206">
        <f>VLOOKUP(A206,系统!D:G,4,0)</f>
        <v>2484</v>
      </c>
      <c r="F206">
        <f t="shared" si="60"/>
        <v>0</v>
      </c>
      <c r="G206">
        <f>手工!J206</f>
        <v>0</v>
      </c>
      <c r="H206">
        <f>VLOOKUP(A206,系统!D:H,5,0)</f>
        <v>0</v>
      </c>
      <c r="I206">
        <f t="shared" si="61"/>
        <v>0</v>
      </c>
      <c r="J206">
        <f>手工!M206+手工!N206+手工!S206</f>
        <v>12</v>
      </c>
      <c r="K206">
        <f>VLOOKUP(A206,系统!D:I,6,0)</f>
        <v>12</v>
      </c>
      <c r="L206">
        <f t="shared" si="62"/>
        <v>0</v>
      </c>
      <c r="M206">
        <f>手工!L206</f>
        <v>0</v>
      </c>
      <c r="N206">
        <f>VLOOKUP(A206,系统!D:J,7,0)</f>
        <v>0</v>
      </c>
      <c r="O206">
        <f t="shared" si="63"/>
        <v>0</v>
      </c>
      <c r="P206">
        <f>手工!AB206</f>
        <v>0</v>
      </c>
      <c r="Q206">
        <f>VLOOKUP(A206,系统!D:K,8,0)</f>
        <v>0</v>
      </c>
      <c r="R206">
        <f t="shared" si="64"/>
        <v>0</v>
      </c>
      <c r="S206">
        <f>手工!AC206</f>
        <v>0</v>
      </c>
      <c r="T206">
        <f>VLOOKUP(A206,系统!D:L,9,0)</f>
        <v>0</v>
      </c>
      <c r="U206">
        <f t="shared" si="65"/>
        <v>0</v>
      </c>
      <c r="W206">
        <f>手工!P206</f>
        <v>0</v>
      </c>
      <c r="X206">
        <f>VLOOKUP(A206,系统!D:N,11,0)</f>
        <v>0</v>
      </c>
      <c r="Y206">
        <f t="shared" si="66"/>
        <v>0</v>
      </c>
      <c r="AA206">
        <f>手工!Q206</f>
        <v>0</v>
      </c>
      <c r="AB206">
        <f>VLOOKUP(A206,系统!D:P,13,0)</f>
        <v>0</v>
      </c>
      <c r="AC206">
        <f t="shared" si="67"/>
        <v>0</v>
      </c>
      <c r="AD206">
        <f>手工!R206</f>
        <v>7</v>
      </c>
      <c r="AE206">
        <f>VLOOKUP(A206,系统!D:Q,14,0)</f>
        <v>7</v>
      </c>
      <c r="AF206">
        <f t="shared" si="68"/>
        <v>0</v>
      </c>
      <c r="AG206">
        <f>手工!U206</f>
        <v>100</v>
      </c>
      <c r="AH206">
        <f>VLOOKUP(A206,系统!D:R,15,0)</f>
        <v>100</v>
      </c>
      <c r="AI206">
        <f t="shared" si="69"/>
        <v>0</v>
      </c>
      <c r="AJ206">
        <f>手工!V206</f>
        <v>300</v>
      </c>
      <c r="AK206">
        <f>VLOOKUP(A206,系统!D:S,16,0)</f>
        <v>300</v>
      </c>
      <c r="AL206">
        <f t="shared" si="70"/>
        <v>0</v>
      </c>
      <c r="AM206">
        <f>手工!O206</f>
        <v>0</v>
      </c>
      <c r="AN206">
        <f>VLOOKUP(A206,系统!D:T,17,0)</f>
        <v>0</v>
      </c>
      <c r="AO206">
        <f t="shared" si="71"/>
        <v>0</v>
      </c>
      <c r="AP206">
        <f>手工!W206</f>
        <v>33</v>
      </c>
      <c r="AQ206">
        <f>VLOOKUP(A206,系统!D:U,18,0)</f>
        <v>33</v>
      </c>
      <c r="AR206">
        <f t="shared" si="72"/>
        <v>0</v>
      </c>
      <c r="AS206">
        <f>手工!T206</f>
        <v>800</v>
      </c>
      <c r="AT206">
        <f>VLOOKUP(A206,系统!D:V,19,0)</f>
        <v>800</v>
      </c>
      <c r="AU206">
        <f t="shared" si="73"/>
        <v>0</v>
      </c>
      <c r="AW206">
        <f>手工!AD206</f>
        <v>685.24</v>
      </c>
      <c r="AX206">
        <f>VLOOKUP(A206,系统!D:X,21,0)</f>
        <v>685.24</v>
      </c>
      <c r="AY206">
        <f t="shared" si="74"/>
        <v>0</v>
      </c>
      <c r="AZ206">
        <f>手工!AE206</f>
        <v>0</v>
      </c>
      <c r="BA206">
        <f>VLOOKUP(A206,系统!D:Y,22,0)</f>
        <v>0</v>
      </c>
      <c r="BB206">
        <f t="shared" si="75"/>
        <v>0</v>
      </c>
      <c r="BC206">
        <f>手工!Y206</f>
        <v>0</v>
      </c>
      <c r="BD206">
        <f>VLOOKUP(A206,系统!D:AZ,49,0)</f>
        <v>0</v>
      </c>
      <c r="BE206">
        <f t="shared" si="76"/>
        <v>0</v>
      </c>
      <c r="BF206">
        <f>手工!AA206</f>
        <v>0</v>
      </c>
      <c r="BG206">
        <f>VLOOKUP(A206,系统!D:AY,48,0)</f>
        <v>0</v>
      </c>
      <c r="BH206">
        <f t="shared" si="77"/>
        <v>0</v>
      </c>
      <c r="BI206">
        <f>手工!Z206</f>
        <v>0</v>
      </c>
      <c r="BJ206">
        <f>VLOOKUP(A206,系统!D:AX,47,0)</f>
        <v>0</v>
      </c>
      <c r="BK206">
        <f t="shared" si="78"/>
        <v>0</v>
      </c>
      <c r="BL206">
        <f>手工!AF206</f>
        <v>4421.24</v>
      </c>
      <c r="BM206">
        <f>VLOOKUP(A206,系统!D:Z,23,0)</f>
        <v>4421.24</v>
      </c>
      <c r="BN206">
        <f t="shared" si="79"/>
        <v>0</v>
      </c>
    </row>
    <row r="207" spans="1:66">
      <c r="A207" s="5">
        <v>9000353</v>
      </c>
      <c r="B207" s="2" t="s">
        <v>908</v>
      </c>
      <c r="C207" s="2" t="s">
        <v>909</v>
      </c>
      <c r="D207">
        <f>手工!K207</f>
        <v>2412</v>
      </c>
      <c r="E207">
        <f>VLOOKUP(A207,系统!D:G,4,0)</f>
        <v>2412</v>
      </c>
      <c r="F207">
        <f t="shared" si="60"/>
        <v>0</v>
      </c>
      <c r="G207">
        <f>手工!J207</f>
        <v>0</v>
      </c>
      <c r="H207">
        <f>VLOOKUP(A207,系统!D:H,5,0)</f>
        <v>0</v>
      </c>
      <c r="I207">
        <f t="shared" si="61"/>
        <v>0</v>
      </c>
      <c r="J207">
        <f>手工!M207+手工!N207+手工!S207</f>
        <v>121</v>
      </c>
      <c r="K207">
        <f>VLOOKUP(A207,系统!D:I,6,0)</f>
        <v>121</v>
      </c>
      <c r="L207">
        <f t="shared" si="62"/>
        <v>0</v>
      </c>
      <c r="M207">
        <f>手工!L207</f>
        <v>0</v>
      </c>
      <c r="N207">
        <f>VLOOKUP(A207,系统!D:J,7,0)</f>
        <v>0</v>
      </c>
      <c r="O207">
        <f t="shared" si="63"/>
        <v>0</v>
      </c>
      <c r="P207">
        <f>手工!AB207</f>
        <v>0</v>
      </c>
      <c r="Q207">
        <f>VLOOKUP(A207,系统!D:K,8,0)</f>
        <v>0</v>
      </c>
      <c r="R207">
        <f t="shared" si="64"/>
        <v>0</v>
      </c>
      <c r="S207">
        <f>手工!AC207</f>
        <v>0</v>
      </c>
      <c r="T207">
        <f>VLOOKUP(A207,系统!D:L,9,0)</f>
        <v>0</v>
      </c>
      <c r="U207">
        <f t="shared" si="65"/>
        <v>0</v>
      </c>
      <c r="W207">
        <f>手工!P207</f>
        <v>0</v>
      </c>
      <c r="X207">
        <f>VLOOKUP(A207,系统!D:N,11,0)</f>
        <v>0</v>
      </c>
      <c r="Y207">
        <f t="shared" si="66"/>
        <v>0</v>
      </c>
      <c r="AA207">
        <f>手工!Q207</f>
        <v>0</v>
      </c>
      <c r="AB207">
        <f>VLOOKUP(A207,系统!D:P,13,0)</f>
        <v>0</v>
      </c>
      <c r="AC207">
        <f t="shared" si="67"/>
        <v>0</v>
      </c>
      <c r="AD207">
        <f>手工!R207</f>
        <v>0</v>
      </c>
      <c r="AE207">
        <f>VLOOKUP(A207,系统!D:Q,14,0)</f>
        <v>0</v>
      </c>
      <c r="AF207">
        <f t="shared" si="68"/>
        <v>0</v>
      </c>
      <c r="AG207">
        <f>手工!U207</f>
        <v>300</v>
      </c>
      <c r="AH207">
        <f>VLOOKUP(A207,系统!D:R,15,0)</f>
        <v>300</v>
      </c>
      <c r="AI207">
        <f t="shared" si="69"/>
        <v>0</v>
      </c>
      <c r="AJ207">
        <f>手工!V207</f>
        <v>300</v>
      </c>
      <c r="AK207">
        <f>VLOOKUP(A207,系统!D:S,16,0)</f>
        <v>300</v>
      </c>
      <c r="AL207">
        <f t="shared" si="70"/>
        <v>0</v>
      </c>
      <c r="AM207">
        <f>手工!O207</f>
        <v>0</v>
      </c>
      <c r="AN207">
        <f>VLOOKUP(A207,系统!D:T,17,0)</f>
        <v>0</v>
      </c>
      <c r="AO207">
        <f t="shared" si="71"/>
        <v>0</v>
      </c>
      <c r="AP207">
        <f>手工!W207</f>
        <v>33</v>
      </c>
      <c r="AQ207">
        <f>VLOOKUP(A207,系统!D:U,18,0)</f>
        <v>33</v>
      </c>
      <c r="AR207">
        <f t="shared" si="72"/>
        <v>0</v>
      </c>
      <c r="AS207">
        <f>手工!T207</f>
        <v>800</v>
      </c>
      <c r="AT207">
        <f>VLOOKUP(A207,系统!D:V,19,0)</f>
        <v>800</v>
      </c>
      <c r="AU207">
        <f t="shared" si="73"/>
        <v>0</v>
      </c>
      <c r="AW207">
        <f>手工!AD207</f>
        <v>0</v>
      </c>
      <c r="AX207">
        <f>VLOOKUP(A207,系统!D:X,21,0)</f>
        <v>0</v>
      </c>
      <c r="AY207">
        <f t="shared" si="74"/>
        <v>0</v>
      </c>
      <c r="AZ207">
        <f>手工!AE207</f>
        <v>0</v>
      </c>
      <c r="BA207">
        <f>VLOOKUP(A207,系统!D:Y,22,0)</f>
        <v>0</v>
      </c>
      <c r="BB207">
        <f t="shared" si="75"/>
        <v>0</v>
      </c>
      <c r="BC207">
        <f>手工!Y207</f>
        <v>0</v>
      </c>
      <c r="BD207">
        <f>VLOOKUP(A207,系统!D:AZ,49,0)</f>
        <v>0</v>
      </c>
      <c r="BE207">
        <f t="shared" si="76"/>
        <v>0</v>
      </c>
      <c r="BF207">
        <f>手工!AA207</f>
        <v>0</v>
      </c>
      <c r="BG207">
        <f>VLOOKUP(A207,系统!D:AY,48,0)</f>
        <v>0</v>
      </c>
      <c r="BH207">
        <f t="shared" si="77"/>
        <v>0</v>
      </c>
      <c r="BI207">
        <f>手工!Z207</f>
        <v>0</v>
      </c>
      <c r="BJ207">
        <f>VLOOKUP(A207,系统!D:AX,47,0)</f>
        <v>0</v>
      </c>
      <c r="BK207">
        <f t="shared" si="78"/>
        <v>0</v>
      </c>
      <c r="BL207">
        <f>手工!AF207</f>
        <v>3966</v>
      </c>
      <c r="BM207">
        <f>VLOOKUP(A207,系统!D:Z,23,0)</f>
        <v>3966</v>
      </c>
      <c r="BN207">
        <f t="shared" si="79"/>
        <v>0</v>
      </c>
    </row>
    <row r="208" spans="1:66">
      <c r="A208" s="5">
        <v>9000354</v>
      </c>
      <c r="B208" s="2" t="s">
        <v>912</v>
      </c>
      <c r="C208" s="2" t="s">
        <v>913</v>
      </c>
      <c r="D208">
        <f>手工!K208</f>
        <v>2412</v>
      </c>
      <c r="E208">
        <f>VLOOKUP(A208,系统!D:G,4,0)</f>
        <v>2412</v>
      </c>
      <c r="F208">
        <f t="shared" si="60"/>
        <v>0</v>
      </c>
      <c r="G208">
        <f>手工!J208</f>
        <v>0</v>
      </c>
      <c r="H208">
        <f>VLOOKUP(A208,系统!D:H,5,0)</f>
        <v>0</v>
      </c>
      <c r="I208">
        <f t="shared" si="61"/>
        <v>0</v>
      </c>
      <c r="J208">
        <f>手工!M208+手工!N208+手工!S208</f>
        <v>113</v>
      </c>
      <c r="K208">
        <f>VLOOKUP(A208,系统!D:I,6,0)</f>
        <v>113</v>
      </c>
      <c r="L208">
        <f t="shared" si="62"/>
        <v>0</v>
      </c>
      <c r="M208">
        <f>手工!L208</f>
        <v>0</v>
      </c>
      <c r="N208">
        <f>VLOOKUP(A208,系统!D:J,7,0)</f>
        <v>0</v>
      </c>
      <c r="O208">
        <f t="shared" si="63"/>
        <v>0</v>
      </c>
      <c r="P208">
        <f>手工!AB208</f>
        <v>0</v>
      </c>
      <c r="Q208">
        <f>VLOOKUP(A208,系统!D:K,8,0)</f>
        <v>0</v>
      </c>
      <c r="R208">
        <f t="shared" si="64"/>
        <v>0</v>
      </c>
      <c r="S208">
        <f>手工!AC208</f>
        <v>0</v>
      </c>
      <c r="T208">
        <f>VLOOKUP(A208,系统!D:L,9,0)</f>
        <v>0</v>
      </c>
      <c r="U208">
        <f t="shared" si="65"/>
        <v>0</v>
      </c>
      <c r="W208">
        <f>手工!P208</f>
        <v>0</v>
      </c>
      <c r="X208">
        <f>VLOOKUP(A208,系统!D:N,11,0)</f>
        <v>0</v>
      </c>
      <c r="Y208">
        <f t="shared" si="66"/>
        <v>0</v>
      </c>
      <c r="AA208">
        <f>手工!Q208</f>
        <v>0</v>
      </c>
      <c r="AB208">
        <f>VLOOKUP(A208,系统!D:P,13,0)</f>
        <v>0</v>
      </c>
      <c r="AC208">
        <f t="shared" si="67"/>
        <v>0</v>
      </c>
      <c r="AD208">
        <f>手工!R208</f>
        <v>0</v>
      </c>
      <c r="AE208">
        <f>VLOOKUP(A208,系统!D:Q,14,0)</f>
        <v>0</v>
      </c>
      <c r="AF208">
        <f t="shared" si="68"/>
        <v>0</v>
      </c>
      <c r="AG208">
        <f>手工!U208</f>
        <v>300</v>
      </c>
      <c r="AH208">
        <f>VLOOKUP(A208,系统!D:R,15,0)</f>
        <v>300</v>
      </c>
      <c r="AI208">
        <f t="shared" si="69"/>
        <v>0</v>
      </c>
      <c r="AJ208">
        <f>手工!V208</f>
        <v>300</v>
      </c>
      <c r="AK208">
        <f>VLOOKUP(A208,系统!D:S,16,0)</f>
        <v>300</v>
      </c>
      <c r="AL208">
        <f t="shared" si="70"/>
        <v>0</v>
      </c>
      <c r="AM208">
        <f>手工!O208</f>
        <v>0</v>
      </c>
      <c r="AN208">
        <f>VLOOKUP(A208,系统!D:T,17,0)</f>
        <v>0</v>
      </c>
      <c r="AO208">
        <f t="shared" si="71"/>
        <v>0</v>
      </c>
      <c r="AP208">
        <f>手工!W208</f>
        <v>33</v>
      </c>
      <c r="AQ208">
        <f>VLOOKUP(A208,系统!D:U,18,0)</f>
        <v>33</v>
      </c>
      <c r="AR208">
        <f t="shared" si="72"/>
        <v>0</v>
      </c>
      <c r="AS208">
        <f>手工!T208</f>
        <v>800</v>
      </c>
      <c r="AT208">
        <f>VLOOKUP(A208,系统!D:V,19,0)</f>
        <v>800</v>
      </c>
      <c r="AU208">
        <f t="shared" si="73"/>
        <v>0</v>
      </c>
      <c r="AW208">
        <f>手工!AD208</f>
        <v>0</v>
      </c>
      <c r="AX208">
        <f>VLOOKUP(A208,系统!D:X,21,0)</f>
        <v>0</v>
      </c>
      <c r="AY208">
        <f t="shared" si="74"/>
        <v>0</v>
      </c>
      <c r="AZ208">
        <f>手工!AE208</f>
        <v>0</v>
      </c>
      <c r="BA208">
        <f>VLOOKUP(A208,系统!D:Y,22,0)</f>
        <v>0</v>
      </c>
      <c r="BB208">
        <f t="shared" si="75"/>
        <v>0</v>
      </c>
      <c r="BC208">
        <f>手工!Y208</f>
        <v>0</v>
      </c>
      <c r="BD208">
        <f>VLOOKUP(A208,系统!D:AZ,49,0)</f>
        <v>0</v>
      </c>
      <c r="BE208">
        <f t="shared" si="76"/>
        <v>0</v>
      </c>
      <c r="BF208">
        <f>手工!AA208</f>
        <v>0</v>
      </c>
      <c r="BG208">
        <f>VLOOKUP(A208,系统!D:AY,48,0)</f>
        <v>0</v>
      </c>
      <c r="BH208">
        <f t="shared" si="77"/>
        <v>0</v>
      </c>
      <c r="BI208">
        <f>手工!Z208</f>
        <v>0</v>
      </c>
      <c r="BJ208">
        <f>VLOOKUP(A208,系统!D:AX,47,0)</f>
        <v>0</v>
      </c>
      <c r="BK208">
        <f t="shared" si="78"/>
        <v>0</v>
      </c>
      <c r="BL208">
        <f>手工!AF208</f>
        <v>3958</v>
      </c>
      <c r="BM208">
        <f>VLOOKUP(A208,系统!D:Z,23,0)</f>
        <v>3958</v>
      </c>
      <c r="BN208">
        <f t="shared" si="79"/>
        <v>0</v>
      </c>
    </row>
    <row r="209" spans="1:66">
      <c r="A209" s="5">
        <v>9000355</v>
      </c>
      <c r="B209" s="2" t="s">
        <v>916</v>
      </c>
      <c r="C209" s="2" t="s">
        <v>917</v>
      </c>
      <c r="D209">
        <f>手工!K209</f>
        <v>1836</v>
      </c>
      <c r="E209">
        <f>VLOOKUP(A209,系统!D:G,4,0)</f>
        <v>1836</v>
      </c>
      <c r="F209">
        <f t="shared" si="60"/>
        <v>0</v>
      </c>
      <c r="G209">
        <f>手工!J209</f>
        <v>0</v>
      </c>
      <c r="H209">
        <f>VLOOKUP(A209,系统!D:H,5,0)</f>
        <v>0</v>
      </c>
      <c r="I209">
        <f t="shared" si="61"/>
        <v>0</v>
      </c>
      <c r="J209">
        <f>手工!M209+手工!N209+手工!S209</f>
        <v>0</v>
      </c>
      <c r="K209">
        <f>VLOOKUP(A209,系统!D:I,6,0)</f>
        <v>0</v>
      </c>
      <c r="L209">
        <f t="shared" si="62"/>
        <v>0</v>
      </c>
      <c r="M209">
        <f>手工!L209</f>
        <v>168.83</v>
      </c>
      <c r="N209">
        <f>VLOOKUP(A209,系统!D:J,7,0)</f>
        <v>168.83</v>
      </c>
      <c r="O209">
        <f t="shared" si="63"/>
        <v>0</v>
      </c>
      <c r="P209">
        <f>手工!AB209</f>
        <v>0</v>
      </c>
      <c r="Q209">
        <f>VLOOKUP(A209,系统!D:K,8,0)</f>
        <v>0</v>
      </c>
      <c r="R209">
        <f t="shared" si="64"/>
        <v>0</v>
      </c>
      <c r="S209">
        <f>手工!AC209</f>
        <v>24</v>
      </c>
      <c r="T209">
        <f>VLOOKUP(A209,系统!D:L,9,0)</f>
        <v>24</v>
      </c>
      <c r="U209">
        <f t="shared" si="65"/>
        <v>0</v>
      </c>
      <c r="W209">
        <f>手工!P209</f>
        <v>0</v>
      </c>
      <c r="X209">
        <f>VLOOKUP(A209,系统!D:N,11,0)</f>
        <v>0</v>
      </c>
      <c r="Y209">
        <f t="shared" si="66"/>
        <v>0</v>
      </c>
      <c r="AA209">
        <f>手工!Q209</f>
        <v>0</v>
      </c>
      <c r="AB209">
        <f>VLOOKUP(A209,系统!D:P,13,0)</f>
        <v>0</v>
      </c>
      <c r="AC209">
        <f t="shared" si="67"/>
        <v>0</v>
      </c>
      <c r="AD209">
        <f>手工!R209</f>
        <v>0</v>
      </c>
      <c r="AE209">
        <f>VLOOKUP(A209,系统!D:Q,14,0)</f>
        <v>0</v>
      </c>
      <c r="AF209">
        <f t="shared" si="68"/>
        <v>0</v>
      </c>
      <c r="AG209">
        <f>手工!U209</f>
        <v>100</v>
      </c>
      <c r="AH209">
        <f>VLOOKUP(A209,系统!D:R,15,0)</f>
        <v>100</v>
      </c>
      <c r="AI209">
        <f t="shared" si="69"/>
        <v>0</v>
      </c>
      <c r="AJ209">
        <f>手工!V209</f>
        <v>300</v>
      </c>
      <c r="AK209">
        <f>VLOOKUP(A209,系统!D:S,16,0)</f>
        <v>300</v>
      </c>
      <c r="AL209">
        <f t="shared" si="70"/>
        <v>0</v>
      </c>
      <c r="AM209">
        <f>手工!O209</f>
        <v>0</v>
      </c>
      <c r="AN209">
        <f>VLOOKUP(A209,系统!D:T,17,0)</f>
        <v>0</v>
      </c>
      <c r="AO209">
        <f t="shared" si="71"/>
        <v>0</v>
      </c>
      <c r="AP209">
        <f>手工!W209</f>
        <v>33</v>
      </c>
      <c r="AQ209">
        <f>VLOOKUP(A209,系统!D:U,18,0)</f>
        <v>33</v>
      </c>
      <c r="AR209">
        <f t="shared" si="72"/>
        <v>0</v>
      </c>
      <c r="AS209">
        <f>手工!T209</f>
        <v>800</v>
      </c>
      <c r="AT209">
        <f>VLOOKUP(A209,系统!D:V,19,0)</f>
        <v>800</v>
      </c>
      <c r="AU209">
        <f t="shared" si="73"/>
        <v>0</v>
      </c>
      <c r="AW209">
        <f>手工!AD209</f>
        <v>265.24</v>
      </c>
      <c r="AX209">
        <f>VLOOKUP(A209,系统!D:X,21,0)</f>
        <v>265.24</v>
      </c>
      <c r="AY209">
        <f t="shared" si="74"/>
        <v>0</v>
      </c>
      <c r="AZ209">
        <f>手工!AE209</f>
        <v>0</v>
      </c>
      <c r="BA209">
        <f>VLOOKUP(A209,系统!D:Y,22,0)</f>
        <v>0</v>
      </c>
      <c r="BB209">
        <f t="shared" si="75"/>
        <v>0</v>
      </c>
      <c r="BC209">
        <f>手工!Y209</f>
        <v>0</v>
      </c>
      <c r="BD209">
        <f>VLOOKUP(A209,系统!D:AZ,49,0)</f>
        <v>0</v>
      </c>
      <c r="BE209">
        <f t="shared" si="76"/>
        <v>0</v>
      </c>
      <c r="BF209">
        <f>手工!AA209</f>
        <v>0</v>
      </c>
      <c r="BG209">
        <f>VLOOKUP(A209,系统!D:AY,48,0)</f>
        <v>0</v>
      </c>
      <c r="BH209">
        <f t="shared" si="77"/>
        <v>0</v>
      </c>
      <c r="BI209">
        <f>手工!Z209</f>
        <v>0</v>
      </c>
      <c r="BJ209">
        <f>VLOOKUP(A209,系统!D:AX,47,0)</f>
        <v>0</v>
      </c>
      <c r="BK209">
        <f t="shared" si="78"/>
        <v>0</v>
      </c>
      <c r="BL209">
        <f>手工!AF209</f>
        <v>3527.07</v>
      </c>
      <c r="BM209">
        <f>VLOOKUP(A209,系统!D:Z,23,0)</f>
        <v>3527.07</v>
      </c>
      <c r="BN209">
        <f t="shared" si="79"/>
        <v>0</v>
      </c>
    </row>
    <row r="210" spans="1:66">
      <c r="A210" s="5">
        <v>9000356</v>
      </c>
      <c r="B210" s="2" t="s">
        <v>920</v>
      </c>
      <c r="C210" s="2" t="s">
        <v>921</v>
      </c>
      <c r="D210">
        <f>手工!K210</f>
        <v>1764</v>
      </c>
      <c r="E210">
        <f>VLOOKUP(A210,系统!D:G,4,0)</f>
        <v>1764</v>
      </c>
      <c r="F210">
        <f t="shared" si="60"/>
        <v>0</v>
      </c>
      <c r="G210">
        <f>手工!J210</f>
        <v>0</v>
      </c>
      <c r="H210">
        <f>VLOOKUP(A210,系统!D:H,5,0)</f>
        <v>0</v>
      </c>
      <c r="I210">
        <f t="shared" si="61"/>
        <v>0</v>
      </c>
      <c r="J210">
        <f>手工!M210+手工!N210+手工!S210</f>
        <v>0</v>
      </c>
      <c r="K210">
        <f>VLOOKUP(A210,系统!D:I,6,0)</f>
        <v>0</v>
      </c>
      <c r="L210">
        <f t="shared" si="62"/>
        <v>0</v>
      </c>
      <c r="M210">
        <f>手工!L210</f>
        <v>0</v>
      </c>
      <c r="N210">
        <f>VLOOKUP(A210,系统!D:J,7,0)</f>
        <v>0</v>
      </c>
      <c r="O210">
        <f t="shared" si="63"/>
        <v>0</v>
      </c>
      <c r="P210">
        <f>手工!AB210</f>
        <v>0</v>
      </c>
      <c r="Q210">
        <f>VLOOKUP(A210,系统!D:K,8,0)</f>
        <v>0</v>
      </c>
      <c r="R210">
        <f t="shared" si="64"/>
        <v>0</v>
      </c>
      <c r="S210">
        <f>手工!AC210</f>
        <v>0</v>
      </c>
      <c r="T210">
        <f>VLOOKUP(A210,系统!D:L,9,0)</f>
        <v>0</v>
      </c>
      <c r="U210">
        <f t="shared" si="65"/>
        <v>0</v>
      </c>
      <c r="W210">
        <f>手工!P210</f>
        <v>0</v>
      </c>
      <c r="X210">
        <f>VLOOKUP(A210,系统!D:N,11,0)</f>
        <v>0</v>
      </c>
      <c r="Y210">
        <f t="shared" si="66"/>
        <v>0</v>
      </c>
      <c r="AA210">
        <f>手工!Q210</f>
        <v>0</v>
      </c>
      <c r="AB210">
        <f>VLOOKUP(A210,系统!D:P,13,0)</f>
        <v>0</v>
      </c>
      <c r="AC210">
        <f t="shared" si="67"/>
        <v>0</v>
      </c>
      <c r="AD210">
        <f>手工!R210</f>
        <v>0</v>
      </c>
      <c r="AE210">
        <f>VLOOKUP(A210,系统!D:Q,14,0)</f>
        <v>0</v>
      </c>
      <c r="AF210">
        <f t="shared" si="68"/>
        <v>0</v>
      </c>
      <c r="AG210">
        <f>手工!U210</f>
        <v>100</v>
      </c>
      <c r="AH210">
        <f>VLOOKUP(A210,系统!D:R,15,0)</f>
        <v>100</v>
      </c>
      <c r="AI210">
        <f t="shared" si="69"/>
        <v>0</v>
      </c>
      <c r="AJ210">
        <f>手工!V210</f>
        <v>300</v>
      </c>
      <c r="AK210">
        <f>VLOOKUP(A210,系统!D:S,16,0)</f>
        <v>300</v>
      </c>
      <c r="AL210">
        <f t="shared" si="70"/>
        <v>0</v>
      </c>
      <c r="AM210">
        <f>手工!O210</f>
        <v>700</v>
      </c>
      <c r="AN210">
        <f>VLOOKUP(A210,系统!D:T,17,0)</f>
        <v>700</v>
      </c>
      <c r="AO210">
        <f t="shared" si="71"/>
        <v>0</v>
      </c>
      <c r="AP210">
        <f>手工!W210</f>
        <v>33</v>
      </c>
      <c r="AQ210">
        <f>VLOOKUP(A210,系统!D:U,18,0)</f>
        <v>33</v>
      </c>
      <c r="AR210">
        <f t="shared" si="72"/>
        <v>0</v>
      </c>
      <c r="AS210">
        <f>手工!T210</f>
        <v>800</v>
      </c>
      <c r="AT210">
        <f>VLOOKUP(A210,系统!D:V,19,0)</f>
        <v>800</v>
      </c>
      <c r="AU210">
        <f t="shared" si="73"/>
        <v>0</v>
      </c>
      <c r="AW210">
        <f>手工!AD210</f>
        <v>287.31</v>
      </c>
      <c r="AX210">
        <f>VLOOKUP(A210,系统!D:X,21,0)</f>
        <v>287.31</v>
      </c>
      <c r="AY210">
        <f t="shared" si="74"/>
        <v>0</v>
      </c>
      <c r="AZ210">
        <f>手工!AE210</f>
        <v>0</v>
      </c>
      <c r="BA210">
        <f>VLOOKUP(A210,系统!D:Y,22,0)</f>
        <v>0</v>
      </c>
      <c r="BB210">
        <f t="shared" si="75"/>
        <v>0</v>
      </c>
      <c r="BC210">
        <f>手工!Y210</f>
        <v>0</v>
      </c>
      <c r="BD210">
        <f>VLOOKUP(A210,系统!D:AZ,49,0)</f>
        <v>0</v>
      </c>
      <c r="BE210">
        <f t="shared" si="76"/>
        <v>0</v>
      </c>
      <c r="BF210">
        <f>手工!AA210</f>
        <v>0</v>
      </c>
      <c r="BG210">
        <f>VLOOKUP(A210,系统!D:AY,48,0)</f>
        <v>0</v>
      </c>
      <c r="BH210">
        <f t="shared" si="77"/>
        <v>0</v>
      </c>
      <c r="BI210">
        <f>手工!Z210</f>
        <v>0</v>
      </c>
      <c r="BJ210">
        <f>VLOOKUP(A210,系统!D:AX,47,0)</f>
        <v>0</v>
      </c>
      <c r="BK210">
        <f t="shared" si="78"/>
        <v>0</v>
      </c>
      <c r="BL210">
        <f>手工!AF210</f>
        <v>3984.31</v>
      </c>
      <c r="BM210">
        <f>VLOOKUP(A210,系统!D:Z,23,0)</f>
        <v>3984.31</v>
      </c>
      <c r="BN210">
        <f t="shared" si="79"/>
        <v>0</v>
      </c>
    </row>
    <row r="211" spans="1:66">
      <c r="A211" s="5">
        <v>9000357</v>
      </c>
      <c r="B211" s="2" t="s">
        <v>924</v>
      </c>
      <c r="C211" s="2" t="s">
        <v>925</v>
      </c>
      <c r="D211">
        <f>手工!K211</f>
        <v>1836</v>
      </c>
      <c r="E211">
        <f>VLOOKUP(A211,系统!D:G,4,0)</f>
        <v>1836</v>
      </c>
      <c r="F211">
        <f t="shared" si="60"/>
        <v>0</v>
      </c>
      <c r="G211">
        <f>手工!J211</f>
        <v>0</v>
      </c>
      <c r="H211">
        <f>VLOOKUP(A211,系统!D:H,5,0)</f>
        <v>0</v>
      </c>
      <c r="I211">
        <f t="shared" si="61"/>
        <v>0</v>
      </c>
      <c r="J211">
        <f>手工!M211+手工!N211+手工!S211</f>
        <v>91.76</v>
      </c>
      <c r="K211">
        <f>VLOOKUP(A211,系统!D:I,6,0)</f>
        <v>91.76</v>
      </c>
      <c r="L211">
        <f t="shared" si="62"/>
        <v>0</v>
      </c>
      <c r="M211">
        <f>手工!L211</f>
        <v>337.66</v>
      </c>
      <c r="N211">
        <f>VLOOKUP(A211,系统!D:J,7,0)</f>
        <v>337.66</v>
      </c>
      <c r="O211">
        <f t="shared" si="63"/>
        <v>0</v>
      </c>
      <c r="P211">
        <f>手工!AB211</f>
        <v>0</v>
      </c>
      <c r="Q211">
        <f>VLOOKUP(A211,系统!D:K,8,0)</f>
        <v>0</v>
      </c>
      <c r="R211">
        <f t="shared" si="64"/>
        <v>0</v>
      </c>
      <c r="S211">
        <f>手工!AC211</f>
        <v>0</v>
      </c>
      <c r="T211">
        <f>VLOOKUP(A211,系统!D:L,9,0)</f>
        <v>0</v>
      </c>
      <c r="U211">
        <f t="shared" si="65"/>
        <v>0</v>
      </c>
      <c r="W211">
        <f>手工!P211</f>
        <v>0</v>
      </c>
      <c r="X211">
        <f>VLOOKUP(A211,系统!D:N,11,0)</f>
        <v>0</v>
      </c>
      <c r="Y211">
        <f t="shared" si="66"/>
        <v>0</v>
      </c>
      <c r="AA211">
        <f>手工!Q211</f>
        <v>0</v>
      </c>
      <c r="AB211">
        <f>VLOOKUP(A211,系统!D:P,13,0)</f>
        <v>0</v>
      </c>
      <c r="AC211">
        <f t="shared" si="67"/>
        <v>0</v>
      </c>
      <c r="AD211">
        <f>手工!R211</f>
        <v>0</v>
      </c>
      <c r="AE211">
        <f>VLOOKUP(A211,系统!D:Q,14,0)</f>
        <v>0</v>
      </c>
      <c r="AF211">
        <f t="shared" si="68"/>
        <v>0</v>
      </c>
      <c r="AG211">
        <f>手工!U211</f>
        <v>100</v>
      </c>
      <c r="AH211">
        <f>VLOOKUP(A211,系统!D:R,15,0)</f>
        <v>100</v>
      </c>
      <c r="AI211">
        <f t="shared" si="69"/>
        <v>0</v>
      </c>
      <c r="AJ211">
        <f>手工!V211</f>
        <v>300</v>
      </c>
      <c r="AK211">
        <f>VLOOKUP(A211,系统!D:S,16,0)</f>
        <v>300</v>
      </c>
      <c r="AL211">
        <f t="shared" si="70"/>
        <v>0</v>
      </c>
      <c r="AM211">
        <f>手工!O211</f>
        <v>0</v>
      </c>
      <c r="AN211">
        <f>VLOOKUP(A211,系统!D:T,17,0)</f>
        <v>0</v>
      </c>
      <c r="AO211">
        <f t="shared" si="71"/>
        <v>0</v>
      </c>
      <c r="AP211">
        <f>手工!W211</f>
        <v>33</v>
      </c>
      <c r="AQ211">
        <f>VLOOKUP(A211,系统!D:U,18,0)</f>
        <v>33</v>
      </c>
      <c r="AR211">
        <f t="shared" si="72"/>
        <v>0</v>
      </c>
      <c r="AS211">
        <f>手工!T211</f>
        <v>800</v>
      </c>
      <c r="AT211">
        <f>VLOOKUP(A211,系统!D:V,19,0)</f>
        <v>800</v>
      </c>
      <c r="AU211">
        <f t="shared" si="73"/>
        <v>0</v>
      </c>
      <c r="AW211">
        <f>手工!AD211</f>
        <v>1181.8</v>
      </c>
      <c r="AX211">
        <f>VLOOKUP(A211,系统!D:X,21,0)</f>
        <v>1181.8</v>
      </c>
      <c r="AY211">
        <f t="shared" si="74"/>
        <v>0</v>
      </c>
      <c r="AZ211">
        <f>手工!AE211</f>
        <v>0</v>
      </c>
      <c r="BA211">
        <f>VLOOKUP(A211,系统!D:Y,22,0)</f>
        <v>0</v>
      </c>
      <c r="BB211">
        <f t="shared" si="75"/>
        <v>0</v>
      </c>
      <c r="BC211">
        <f>手工!Y211</f>
        <v>0</v>
      </c>
      <c r="BD211">
        <f>VLOOKUP(A211,系统!D:AZ,49,0)</f>
        <v>0</v>
      </c>
      <c r="BE211">
        <f t="shared" si="76"/>
        <v>0</v>
      </c>
      <c r="BF211">
        <f>手工!AA211</f>
        <v>0</v>
      </c>
      <c r="BG211">
        <f>VLOOKUP(A211,系统!D:AY,48,0)</f>
        <v>0</v>
      </c>
      <c r="BH211">
        <f t="shared" si="77"/>
        <v>0</v>
      </c>
      <c r="BI211">
        <f>手工!Z211</f>
        <v>0</v>
      </c>
      <c r="BJ211">
        <f>VLOOKUP(A211,系统!D:AX,47,0)</f>
        <v>0</v>
      </c>
      <c r="BK211">
        <f t="shared" si="78"/>
        <v>0</v>
      </c>
      <c r="BL211">
        <f>手工!AF211</f>
        <v>4680.22</v>
      </c>
      <c r="BM211">
        <f>VLOOKUP(A211,系统!D:Z,23,0)</f>
        <v>4680.22</v>
      </c>
      <c r="BN211">
        <f t="shared" si="79"/>
        <v>0</v>
      </c>
    </row>
    <row r="212" spans="1:66">
      <c r="A212" s="5">
        <v>9000358</v>
      </c>
      <c r="B212" s="2" t="s">
        <v>928</v>
      </c>
      <c r="C212" s="2" t="s">
        <v>929</v>
      </c>
      <c r="D212">
        <f>手工!K212</f>
        <v>2124</v>
      </c>
      <c r="E212">
        <f>VLOOKUP(A212,系统!D:G,4,0)</f>
        <v>2124</v>
      </c>
      <c r="F212">
        <f t="shared" si="60"/>
        <v>0</v>
      </c>
      <c r="G212">
        <f>手工!J212</f>
        <v>0</v>
      </c>
      <c r="H212">
        <f>VLOOKUP(A212,系统!D:H,5,0)</f>
        <v>0</v>
      </c>
      <c r="I212">
        <f t="shared" si="61"/>
        <v>0</v>
      </c>
      <c r="J212">
        <f>手工!M212+手工!N212+手工!S212</f>
        <v>89</v>
      </c>
      <c r="K212">
        <f>VLOOKUP(A212,系统!D:I,6,0)</f>
        <v>89</v>
      </c>
      <c r="L212">
        <f t="shared" si="62"/>
        <v>0</v>
      </c>
      <c r="M212">
        <f>手工!L212</f>
        <v>0</v>
      </c>
      <c r="N212">
        <f>VLOOKUP(A212,系统!D:J,7,0)</f>
        <v>0</v>
      </c>
      <c r="O212">
        <f t="shared" si="63"/>
        <v>0</v>
      </c>
      <c r="P212">
        <f>手工!AB212</f>
        <v>0</v>
      </c>
      <c r="Q212">
        <f>VLOOKUP(A212,系统!D:K,8,0)</f>
        <v>0</v>
      </c>
      <c r="R212">
        <f t="shared" si="64"/>
        <v>0</v>
      </c>
      <c r="S212">
        <f>手工!AC212</f>
        <v>0</v>
      </c>
      <c r="T212">
        <f>VLOOKUP(A212,系统!D:L,9,0)</f>
        <v>0</v>
      </c>
      <c r="U212">
        <f t="shared" si="65"/>
        <v>0</v>
      </c>
      <c r="W212">
        <f>手工!P212</f>
        <v>0</v>
      </c>
      <c r="X212">
        <f>VLOOKUP(A212,系统!D:N,11,0)</f>
        <v>0</v>
      </c>
      <c r="Y212">
        <f t="shared" si="66"/>
        <v>0</v>
      </c>
      <c r="AA212">
        <f>手工!Q212</f>
        <v>0</v>
      </c>
      <c r="AB212">
        <f>VLOOKUP(A212,系统!D:P,13,0)</f>
        <v>0</v>
      </c>
      <c r="AC212">
        <f t="shared" si="67"/>
        <v>0</v>
      </c>
      <c r="AD212">
        <f>手工!R212</f>
        <v>0</v>
      </c>
      <c r="AE212">
        <f>VLOOKUP(A212,系统!D:Q,14,0)</f>
        <v>0</v>
      </c>
      <c r="AF212">
        <f t="shared" si="68"/>
        <v>0</v>
      </c>
      <c r="AG212">
        <f>手工!U212</f>
        <v>300</v>
      </c>
      <c r="AH212">
        <f>VLOOKUP(A212,系统!D:R,15,0)</f>
        <v>300</v>
      </c>
      <c r="AI212">
        <f t="shared" si="69"/>
        <v>0</v>
      </c>
      <c r="AJ212">
        <f>手工!V212</f>
        <v>300</v>
      </c>
      <c r="AK212">
        <f>VLOOKUP(A212,系统!D:S,16,0)</f>
        <v>300</v>
      </c>
      <c r="AL212">
        <f t="shared" si="70"/>
        <v>0</v>
      </c>
      <c r="AM212">
        <f>手工!O212</f>
        <v>0</v>
      </c>
      <c r="AN212">
        <f>VLOOKUP(A212,系统!D:T,17,0)</f>
        <v>0</v>
      </c>
      <c r="AO212">
        <f t="shared" si="71"/>
        <v>0</v>
      </c>
      <c r="AP212">
        <f>手工!W212</f>
        <v>33</v>
      </c>
      <c r="AQ212">
        <f>VLOOKUP(A212,系统!D:U,18,0)</f>
        <v>33</v>
      </c>
      <c r="AR212">
        <f t="shared" si="72"/>
        <v>0</v>
      </c>
      <c r="AS212">
        <f>手工!T212</f>
        <v>800</v>
      </c>
      <c r="AT212">
        <f>VLOOKUP(A212,系统!D:V,19,0)</f>
        <v>800</v>
      </c>
      <c r="AU212">
        <f t="shared" si="73"/>
        <v>0</v>
      </c>
      <c r="AW212">
        <f>手工!AD212</f>
        <v>0</v>
      </c>
      <c r="AX212">
        <f>VLOOKUP(A212,系统!D:X,21,0)</f>
        <v>0</v>
      </c>
      <c r="AY212">
        <f t="shared" si="74"/>
        <v>0</v>
      </c>
      <c r="AZ212">
        <f>手工!AE212</f>
        <v>0</v>
      </c>
      <c r="BA212">
        <f>VLOOKUP(A212,系统!D:Y,22,0)</f>
        <v>0</v>
      </c>
      <c r="BB212">
        <f t="shared" si="75"/>
        <v>0</v>
      </c>
      <c r="BC212">
        <f>手工!Y212</f>
        <v>0</v>
      </c>
      <c r="BD212">
        <f>VLOOKUP(A212,系统!D:AZ,49,0)</f>
        <v>0</v>
      </c>
      <c r="BE212">
        <f t="shared" si="76"/>
        <v>0</v>
      </c>
      <c r="BF212">
        <f>手工!AA212</f>
        <v>0</v>
      </c>
      <c r="BG212">
        <f>VLOOKUP(A212,系统!D:AY,48,0)</f>
        <v>0</v>
      </c>
      <c r="BH212">
        <f t="shared" si="77"/>
        <v>0</v>
      </c>
      <c r="BI212">
        <f>手工!Z212</f>
        <v>0</v>
      </c>
      <c r="BJ212">
        <f>VLOOKUP(A212,系统!D:AX,47,0)</f>
        <v>0</v>
      </c>
      <c r="BK212">
        <f t="shared" si="78"/>
        <v>0</v>
      </c>
      <c r="BL212">
        <f>手工!AF212</f>
        <v>3646</v>
      </c>
      <c r="BM212">
        <f>VLOOKUP(A212,系统!D:Z,23,0)</f>
        <v>3646</v>
      </c>
      <c r="BN212">
        <f t="shared" si="79"/>
        <v>0</v>
      </c>
    </row>
    <row r="213" spans="1:66">
      <c r="A213" s="5">
        <v>9000363</v>
      </c>
      <c r="B213" s="2" t="s">
        <v>932</v>
      </c>
      <c r="C213" s="2" t="s">
        <v>933</v>
      </c>
      <c r="D213">
        <f>手工!K213</f>
        <v>2412</v>
      </c>
      <c r="E213">
        <f>VLOOKUP(A213,系统!D:G,4,0)</f>
        <v>2412</v>
      </c>
      <c r="F213">
        <f t="shared" si="60"/>
        <v>0</v>
      </c>
      <c r="G213">
        <f>手工!J213</f>
        <v>0</v>
      </c>
      <c r="H213">
        <f>VLOOKUP(A213,系统!D:H,5,0)</f>
        <v>0</v>
      </c>
      <c r="I213">
        <f t="shared" si="61"/>
        <v>0</v>
      </c>
      <c r="J213">
        <f>手工!M213+手工!N213+手工!S213</f>
        <v>390.14</v>
      </c>
      <c r="K213">
        <f>VLOOKUP(A213,系统!D:I,6,0)</f>
        <v>390.14</v>
      </c>
      <c r="L213">
        <f t="shared" si="62"/>
        <v>0</v>
      </c>
      <c r="M213">
        <f>手工!L213</f>
        <v>0</v>
      </c>
      <c r="N213">
        <f>VLOOKUP(A213,系统!D:J,7,0)</f>
        <v>0</v>
      </c>
      <c r="O213">
        <f t="shared" si="63"/>
        <v>0</v>
      </c>
      <c r="P213">
        <f>手工!AB213</f>
        <v>0</v>
      </c>
      <c r="Q213">
        <f>VLOOKUP(A213,系统!D:K,8,0)</f>
        <v>0</v>
      </c>
      <c r="R213">
        <f t="shared" si="64"/>
        <v>0</v>
      </c>
      <c r="S213">
        <f>手工!AC213</f>
        <v>0</v>
      </c>
      <c r="T213">
        <f>VLOOKUP(A213,系统!D:L,9,0)</f>
        <v>0</v>
      </c>
      <c r="U213">
        <f t="shared" si="65"/>
        <v>0</v>
      </c>
      <c r="W213">
        <f>手工!P213</f>
        <v>0</v>
      </c>
      <c r="X213">
        <f>VLOOKUP(A213,系统!D:N,11,0)</f>
        <v>0</v>
      </c>
      <c r="Y213">
        <f t="shared" si="66"/>
        <v>0</v>
      </c>
      <c r="AA213">
        <f>手工!Q213</f>
        <v>0</v>
      </c>
      <c r="AB213">
        <f>VLOOKUP(A213,系统!D:P,13,0)</f>
        <v>0</v>
      </c>
      <c r="AC213">
        <f t="shared" si="67"/>
        <v>0</v>
      </c>
      <c r="AD213">
        <f>手工!R213</f>
        <v>0</v>
      </c>
      <c r="AE213">
        <f>VLOOKUP(A213,系统!D:Q,14,0)</f>
        <v>0</v>
      </c>
      <c r="AF213">
        <f t="shared" si="68"/>
        <v>0</v>
      </c>
      <c r="AG213">
        <f>手工!U213</f>
        <v>300</v>
      </c>
      <c r="AH213">
        <f>VLOOKUP(A213,系统!D:R,15,0)</f>
        <v>300</v>
      </c>
      <c r="AI213">
        <f t="shared" si="69"/>
        <v>0</v>
      </c>
      <c r="AJ213">
        <f>手工!V213</f>
        <v>300</v>
      </c>
      <c r="AK213">
        <f>VLOOKUP(A213,系统!D:S,16,0)</f>
        <v>300</v>
      </c>
      <c r="AL213">
        <f t="shared" si="70"/>
        <v>0</v>
      </c>
      <c r="AM213">
        <f>手工!O213</f>
        <v>0</v>
      </c>
      <c r="AN213">
        <f>VLOOKUP(A213,系统!D:T,17,0)</f>
        <v>0</v>
      </c>
      <c r="AO213">
        <f t="shared" si="71"/>
        <v>0</v>
      </c>
      <c r="AP213">
        <f>手工!W213</f>
        <v>33</v>
      </c>
      <c r="AQ213">
        <f>VLOOKUP(A213,系统!D:U,18,0)</f>
        <v>33</v>
      </c>
      <c r="AR213">
        <f t="shared" si="72"/>
        <v>0</v>
      </c>
      <c r="AS213">
        <f>手工!T213</f>
        <v>800</v>
      </c>
      <c r="AT213">
        <f>VLOOKUP(A213,系统!D:V,19,0)</f>
        <v>800</v>
      </c>
      <c r="AU213">
        <f t="shared" si="73"/>
        <v>0</v>
      </c>
      <c r="AW213">
        <f>手工!AD213</f>
        <v>0</v>
      </c>
      <c r="AX213">
        <f>VLOOKUP(A213,系统!D:X,21,0)</f>
        <v>0</v>
      </c>
      <c r="AY213">
        <f t="shared" si="74"/>
        <v>0</v>
      </c>
      <c r="AZ213">
        <f>手工!AE213</f>
        <v>0</v>
      </c>
      <c r="BA213">
        <f>VLOOKUP(A213,系统!D:Y,22,0)</f>
        <v>0</v>
      </c>
      <c r="BB213">
        <f t="shared" si="75"/>
        <v>0</v>
      </c>
      <c r="BC213">
        <f>手工!Y213</f>
        <v>0</v>
      </c>
      <c r="BD213">
        <f>VLOOKUP(A213,系统!D:AZ,49,0)</f>
        <v>0</v>
      </c>
      <c r="BE213">
        <f t="shared" si="76"/>
        <v>0</v>
      </c>
      <c r="BF213">
        <f>手工!AA213</f>
        <v>0</v>
      </c>
      <c r="BG213">
        <f>VLOOKUP(A213,系统!D:AY,48,0)</f>
        <v>0</v>
      </c>
      <c r="BH213">
        <f t="shared" si="77"/>
        <v>0</v>
      </c>
      <c r="BI213">
        <f>手工!Z213</f>
        <v>0</v>
      </c>
      <c r="BJ213">
        <f>VLOOKUP(A213,系统!D:AX,47,0)</f>
        <v>0</v>
      </c>
      <c r="BK213">
        <f t="shared" si="78"/>
        <v>0</v>
      </c>
      <c r="BL213">
        <f>手工!AF213</f>
        <v>4235.14</v>
      </c>
      <c r="BM213">
        <f>VLOOKUP(A213,系统!D:Z,23,0)</f>
        <v>4235.14</v>
      </c>
      <c r="BN213">
        <f t="shared" si="79"/>
        <v>0</v>
      </c>
    </row>
    <row r="214" spans="1:66">
      <c r="A214" s="5">
        <v>9000367</v>
      </c>
      <c r="B214" s="2" t="s">
        <v>936</v>
      </c>
      <c r="C214" s="2" t="s">
        <v>937</v>
      </c>
      <c r="D214">
        <f>手工!K214</f>
        <v>2340</v>
      </c>
      <c r="E214">
        <f>VLOOKUP(A214,系统!D:G,4,0)</f>
        <v>2340</v>
      </c>
      <c r="F214">
        <f t="shared" si="60"/>
        <v>0</v>
      </c>
      <c r="G214">
        <f>手工!J214</f>
        <v>0</v>
      </c>
      <c r="H214">
        <f>VLOOKUP(A214,系统!D:H,5,0)</f>
        <v>0</v>
      </c>
      <c r="I214">
        <f t="shared" si="61"/>
        <v>0</v>
      </c>
      <c r="J214">
        <f>手工!M214+手工!N214+手工!S214</f>
        <v>170</v>
      </c>
      <c r="K214">
        <f>VLOOKUP(A214,系统!D:I,6,0)</f>
        <v>170</v>
      </c>
      <c r="L214">
        <f t="shared" si="62"/>
        <v>0</v>
      </c>
      <c r="M214">
        <f>手工!L214</f>
        <v>0</v>
      </c>
      <c r="N214">
        <f>VLOOKUP(A214,系统!D:J,7,0)</f>
        <v>0</v>
      </c>
      <c r="O214">
        <f t="shared" si="63"/>
        <v>0</v>
      </c>
      <c r="P214">
        <f>手工!AB214</f>
        <v>0</v>
      </c>
      <c r="Q214">
        <f>VLOOKUP(A214,系统!D:K,8,0)</f>
        <v>0</v>
      </c>
      <c r="R214">
        <f t="shared" si="64"/>
        <v>0</v>
      </c>
      <c r="S214">
        <f>手工!AC214</f>
        <v>0</v>
      </c>
      <c r="T214">
        <f>VLOOKUP(A214,系统!D:L,9,0)</f>
        <v>0</v>
      </c>
      <c r="U214">
        <f t="shared" si="65"/>
        <v>0</v>
      </c>
      <c r="W214">
        <f>手工!P214</f>
        <v>72</v>
      </c>
      <c r="X214">
        <f>VLOOKUP(A214,系统!D:N,11,0)</f>
        <v>72</v>
      </c>
      <c r="Y214">
        <f t="shared" si="66"/>
        <v>0</v>
      </c>
      <c r="AA214">
        <f>手工!Q214</f>
        <v>0</v>
      </c>
      <c r="AB214">
        <f>VLOOKUP(A214,系统!D:P,13,0)</f>
        <v>0</v>
      </c>
      <c r="AC214">
        <f t="shared" si="67"/>
        <v>0</v>
      </c>
      <c r="AD214">
        <f>手工!R214</f>
        <v>0</v>
      </c>
      <c r="AE214">
        <f>VLOOKUP(A214,系统!D:Q,14,0)</f>
        <v>0</v>
      </c>
      <c r="AF214">
        <f t="shared" si="68"/>
        <v>0</v>
      </c>
      <c r="AG214">
        <f>手工!U214</f>
        <v>100</v>
      </c>
      <c r="AH214">
        <f>VLOOKUP(A214,系统!D:R,15,0)</f>
        <v>100</v>
      </c>
      <c r="AI214">
        <f t="shared" si="69"/>
        <v>0</v>
      </c>
      <c r="AJ214">
        <f>手工!V214</f>
        <v>300</v>
      </c>
      <c r="AK214">
        <f>VLOOKUP(A214,系统!D:S,16,0)</f>
        <v>300</v>
      </c>
      <c r="AL214">
        <f t="shared" si="70"/>
        <v>0</v>
      </c>
      <c r="AM214">
        <f>手工!O214</f>
        <v>0</v>
      </c>
      <c r="AN214">
        <f>VLOOKUP(A214,系统!D:T,17,0)</f>
        <v>0</v>
      </c>
      <c r="AO214">
        <f t="shared" si="71"/>
        <v>0</v>
      </c>
      <c r="AP214">
        <f>手工!W214</f>
        <v>33</v>
      </c>
      <c r="AQ214">
        <f>VLOOKUP(A214,系统!D:U,18,0)</f>
        <v>33</v>
      </c>
      <c r="AR214">
        <f t="shared" si="72"/>
        <v>0</v>
      </c>
      <c r="AS214">
        <f>手工!T214</f>
        <v>800</v>
      </c>
      <c r="AT214">
        <f>VLOOKUP(A214,系统!D:V,19,0)</f>
        <v>800</v>
      </c>
      <c r="AU214">
        <f t="shared" si="73"/>
        <v>0</v>
      </c>
      <c r="AW214">
        <f>手工!AD214</f>
        <v>968.28</v>
      </c>
      <c r="AX214">
        <f>VLOOKUP(A214,系统!D:X,21,0)</f>
        <v>968.28</v>
      </c>
      <c r="AY214">
        <f t="shared" si="74"/>
        <v>0</v>
      </c>
      <c r="AZ214">
        <f>手工!AE214</f>
        <v>0</v>
      </c>
      <c r="BA214">
        <f>VLOOKUP(A214,系统!D:Y,22,0)</f>
        <v>0</v>
      </c>
      <c r="BB214">
        <f t="shared" si="75"/>
        <v>0</v>
      </c>
      <c r="BC214">
        <f>手工!Y214</f>
        <v>0</v>
      </c>
      <c r="BD214">
        <f>VLOOKUP(A214,系统!D:AZ,49,0)</f>
        <v>0</v>
      </c>
      <c r="BE214">
        <f t="shared" si="76"/>
        <v>0</v>
      </c>
      <c r="BF214">
        <f>手工!AA214</f>
        <v>0</v>
      </c>
      <c r="BG214">
        <f>VLOOKUP(A214,系统!D:AY,48,0)</f>
        <v>0</v>
      </c>
      <c r="BH214">
        <f t="shared" si="77"/>
        <v>0</v>
      </c>
      <c r="BI214">
        <f>手工!Z214</f>
        <v>0</v>
      </c>
      <c r="BJ214">
        <f>VLOOKUP(A214,系统!D:AX,47,0)</f>
        <v>0</v>
      </c>
      <c r="BK214">
        <f t="shared" si="78"/>
        <v>0</v>
      </c>
      <c r="BL214">
        <f>手工!AF214</f>
        <v>4783.28</v>
      </c>
      <c r="BM214">
        <f>VLOOKUP(A214,系统!D:Z,23,0)</f>
        <v>4783.28</v>
      </c>
      <c r="BN214">
        <f t="shared" si="79"/>
        <v>0</v>
      </c>
    </row>
    <row r="215" spans="1:66">
      <c r="A215" s="5">
        <v>9000369</v>
      </c>
      <c r="B215" s="2" t="s">
        <v>940</v>
      </c>
      <c r="C215" s="2" t="s">
        <v>941</v>
      </c>
      <c r="D215">
        <f>手工!K215</f>
        <v>0</v>
      </c>
      <c r="E215">
        <f>VLOOKUP(A215,系统!D:G,4,0)</f>
        <v>0</v>
      </c>
      <c r="F215">
        <f t="shared" si="60"/>
        <v>0</v>
      </c>
      <c r="G215">
        <f>手工!J215</f>
        <v>4534</v>
      </c>
      <c r="H215">
        <f>VLOOKUP(A215,系统!D:H,5,0)</f>
        <v>4534</v>
      </c>
      <c r="I215">
        <f t="shared" si="61"/>
        <v>0</v>
      </c>
      <c r="J215">
        <f>手工!M215+手工!N215+手工!S215</f>
        <v>0</v>
      </c>
      <c r="K215">
        <f>VLOOKUP(A215,系统!D:I,6,0)</f>
        <v>0</v>
      </c>
      <c r="L215">
        <f t="shared" si="62"/>
        <v>0</v>
      </c>
      <c r="M215">
        <f>手工!L215</f>
        <v>0</v>
      </c>
      <c r="N215">
        <f>VLOOKUP(A215,系统!D:J,7,0)</f>
        <v>0</v>
      </c>
      <c r="O215">
        <f t="shared" si="63"/>
        <v>0</v>
      </c>
      <c r="P215">
        <f>手工!AB215</f>
        <v>0</v>
      </c>
      <c r="Q215">
        <f>VLOOKUP(A215,系统!D:K,8,0)</f>
        <v>0</v>
      </c>
      <c r="R215">
        <f t="shared" si="64"/>
        <v>0</v>
      </c>
      <c r="S215">
        <f>手工!AC215</f>
        <v>0</v>
      </c>
      <c r="T215">
        <f>VLOOKUP(A215,系统!D:L,9,0)</f>
        <v>0</v>
      </c>
      <c r="U215">
        <f t="shared" si="65"/>
        <v>0</v>
      </c>
      <c r="W215">
        <f>手工!P215</f>
        <v>0</v>
      </c>
      <c r="X215">
        <f>VLOOKUP(A215,系统!D:N,11,0)</f>
        <v>0</v>
      </c>
      <c r="Y215">
        <f t="shared" si="66"/>
        <v>0</v>
      </c>
      <c r="AA215">
        <f>手工!Q215</f>
        <v>0</v>
      </c>
      <c r="AB215">
        <f>VLOOKUP(A215,系统!D:P,13,0)</f>
        <v>0</v>
      </c>
      <c r="AC215">
        <f t="shared" si="67"/>
        <v>0</v>
      </c>
      <c r="AD215">
        <f>手工!R215</f>
        <v>0</v>
      </c>
      <c r="AE215">
        <f>VLOOKUP(A215,系统!D:Q,14,0)</f>
        <v>0</v>
      </c>
      <c r="AF215">
        <f t="shared" si="68"/>
        <v>0</v>
      </c>
      <c r="AG215">
        <f>手工!U215</f>
        <v>0</v>
      </c>
      <c r="AH215">
        <f>VLOOKUP(A215,系统!D:R,15,0)</f>
        <v>0</v>
      </c>
      <c r="AI215">
        <f t="shared" si="69"/>
        <v>0</v>
      </c>
      <c r="AJ215">
        <f>手工!V215</f>
        <v>300</v>
      </c>
      <c r="AK215">
        <f>VLOOKUP(A215,系统!D:S,16,0)</f>
        <v>300</v>
      </c>
      <c r="AL215">
        <f t="shared" si="70"/>
        <v>0</v>
      </c>
      <c r="AM215">
        <f>手工!O215</f>
        <v>0</v>
      </c>
      <c r="AN215">
        <f>VLOOKUP(A215,系统!D:T,17,0)</f>
        <v>0</v>
      </c>
      <c r="AO215">
        <f t="shared" si="71"/>
        <v>0</v>
      </c>
      <c r="AP215">
        <f>手工!W215</f>
        <v>33</v>
      </c>
      <c r="AQ215">
        <f>VLOOKUP(A215,系统!D:U,18,0)</f>
        <v>33</v>
      </c>
      <c r="AR215">
        <f t="shared" si="72"/>
        <v>0</v>
      </c>
      <c r="AS215">
        <f>手工!T215</f>
        <v>0</v>
      </c>
      <c r="AT215">
        <f>VLOOKUP(A215,系统!D:V,19,0)</f>
        <v>0</v>
      </c>
      <c r="AU215">
        <f t="shared" si="73"/>
        <v>0</v>
      </c>
      <c r="AW215">
        <f>手工!AD215</f>
        <v>0</v>
      </c>
      <c r="AX215">
        <f>VLOOKUP(A215,系统!D:X,21,0)</f>
        <v>0</v>
      </c>
      <c r="AY215">
        <f t="shared" si="74"/>
        <v>0</v>
      </c>
      <c r="AZ215">
        <f>手工!AE215</f>
        <v>0</v>
      </c>
      <c r="BA215">
        <f>VLOOKUP(A215,系统!D:Y,22,0)</f>
        <v>0</v>
      </c>
      <c r="BB215">
        <f t="shared" si="75"/>
        <v>0</v>
      </c>
      <c r="BC215">
        <f>手工!Y215</f>
        <v>0</v>
      </c>
      <c r="BD215">
        <f>VLOOKUP(A215,系统!D:AZ,49,0)</f>
        <v>0</v>
      </c>
      <c r="BE215">
        <f t="shared" si="76"/>
        <v>0</v>
      </c>
      <c r="BF215">
        <f>手工!AA215</f>
        <v>0</v>
      </c>
      <c r="BG215">
        <f>VLOOKUP(A215,系统!D:AY,48,0)</f>
        <v>0</v>
      </c>
      <c r="BH215">
        <f t="shared" si="77"/>
        <v>0</v>
      </c>
      <c r="BI215">
        <f>手工!Z215</f>
        <v>0</v>
      </c>
      <c r="BJ215">
        <f>VLOOKUP(A215,系统!D:AX,47,0)</f>
        <v>0</v>
      </c>
      <c r="BK215">
        <f t="shared" si="78"/>
        <v>0</v>
      </c>
      <c r="BL215">
        <f>手工!AF215</f>
        <v>4867</v>
      </c>
      <c r="BM215">
        <f>VLOOKUP(A215,系统!D:Z,23,0)</f>
        <v>4867</v>
      </c>
      <c r="BN215">
        <f t="shared" si="79"/>
        <v>0</v>
      </c>
    </row>
    <row r="216" spans="1:66">
      <c r="A216" s="5">
        <v>9000377</v>
      </c>
      <c r="B216" s="2" t="s">
        <v>944</v>
      </c>
      <c r="C216" s="2" t="s">
        <v>945</v>
      </c>
      <c r="D216">
        <f>手工!K216</f>
        <v>2124</v>
      </c>
      <c r="E216">
        <f>VLOOKUP(A216,系统!D:G,4,0)</f>
        <v>2124</v>
      </c>
      <c r="F216">
        <f t="shared" si="60"/>
        <v>0</v>
      </c>
      <c r="G216">
        <f>手工!J216</f>
        <v>0</v>
      </c>
      <c r="H216">
        <f>VLOOKUP(A216,系统!D:H,5,0)</f>
        <v>0</v>
      </c>
      <c r="I216">
        <f t="shared" si="61"/>
        <v>0</v>
      </c>
      <c r="J216">
        <f>手工!M216+手工!N216+手工!S216</f>
        <v>49</v>
      </c>
      <c r="K216">
        <f>VLOOKUP(A216,系统!D:I,6,0)</f>
        <v>49</v>
      </c>
      <c r="L216">
        <f t="shared" si="62"/>
        <v>0</v>
      </c>
      <c r="M216">
        <f>手工!L216</f>
        <v>0</v>
      </c>
      <c r="N216">
        <f>VLOOKUP(A216,系统!D:J,7,0)</f>
        <v>0</v>
      </c>
      <c r="O216">
        <f t="shared" si="63"/>
        <v>0</v>
      </c>
      <c r="P216">
        <f>手工!AB216</f>
        <v>30</v>
      </c>
      <c r="Q216">
        <f>VLOOKUP(A216,系统!D:K,8,0)</f>
        <v>30</v>
      </c>
      <c r="R216">
        <f t="shared" si="64"/>
        <v>0</v>
      </c>
      <c r="S216">
        <f>手工!AC216</f>
        <v>48</v>
      </c>
      <c r="T216">
        <f>VLOOKUP(A216,系统!D:L,9,0)</f>
        <v>48</v>
      </c>
      <c r="U216">
        <f t="shared" si="65"/>
        <v>0</v>
      </c>
      <c r="W216">
        <f>手工!P216</f>
        <v>0</v>
      </c>
      <c r="X216">
        <f>VLOOKUP(A216,系统!D:N,11,0)</f>
        <v>0</v>
      </c>
      <c r="Y216">
        <f t="shared" si="66"/>
        <v>0</v>
      </c>
      <c r="AA216">
        <f>手工!Q216</f>
        <v>0</v>
      </c>
      <c r="AB216">
        <f>VLOOKUP(A216,系统!D:P,13,0)</f>
        <v>0</v>
      </c>
      <c r="AC216">
        <f t="shared" si="67"/>
        <v>0</v>
      </c>
      <c r="AD216">
        <f>手工!R216</f>
        <v>0</v>
      </c>
      <c r="AE216">
        <f>VLOOKUP(A216,系统!D:Q,14,0)</f>
        <v>0</v>
      </c>
      <c r="AF216">
        <f t="shared" si="68"/>
        <v>0</v>
      </c>
      <c r="AG216">
        <f>手工!U216</f>
        <v>300</v>
      </c>
      <c r="AH216">
        <f>VLOOKUP(A216,系统!D:R,15,0)</f>
        <v>300</v>
      </c>
      <c r="AI216">
        <f t="shared" si="69"/>
        <v>0</v>
      </c>
      <c r="AJ216">
        <f>手工!V216</f>
        <v>300</v>
      </c>
      <c r="AK216">
        <f>VLOOKUP(A216,系统!D:S,16,0)</f>
        <v>300</v>
      </c>
      <c r="AL216">
        <f t="shared" si="70"/>
        <v>0</v>
      </c>
      <c r="AM216">
        <f>手工!O216</f>
        <v>0</v>
      </c>
      <c r="AN216">
        <f>VLOOKUP(A216,系统!D:T,17,0)</f>
        <v>0</v>
      </c>
      <c r="AO216">
        <f t="shared" si="71"/>
        <v>0</v>
      </c>
      <c r="AP216">
        <f>手工!W216</f>
        <v>33</v>
      </c>
      <c r="AQ216">
        <f>VLOOKUP(A216,系统!D:U,18,0)</f>
        <v>33</v>
      </c>
      <c r="AR216">
        <f t="shared" si="72"/>
        <v>0</v>
      </c>
      <c r="AS216">
        <f>手工!T216</f>
        <v>800</v>
      </c>
      <c r="AT216">
        <f>VLOOKUP(A216,系统!D:V,19,0)</f>
        <v>800</v>
      </c>
      <c r="AU216">
        <f t="shared" si="73"/>
        <v>0</v>
      </c>
      <c r="AW216">
        <f>手工!AD216</f>
        <v>0</v>
      </c>
      <c r="AX216">
        <f>VLOOKUP(A216,系统!D:X,21,0)</f>
        <v>0</v>
      </c>
      <c r="AY216">
        <f t="shared" si="74"/>
        <v>0</v>
      </c>
      <c r="AZ216">
        <f>手工!AE216</f>
        <v>0</v>
      </c>
      <c r="BA216">
        <f>VLOOKUP(A216,系统!D:Y,22,0)</f>
        <v>0</v>
      </c>
      <c r="BB216">
        <f t="shared" si="75"/>
        <v>0</v>
      </c>
      <c r="BC216">
        <f>手工!Y216</f>
        <v>0</v>
      </c>
      <c r="BD216">
        <f>VLOOKUP(A216,系统!D:AZ,49,0)</f>
        <v>0</v>
      </c>
      <c r="BE216">
        <f t="shared" si="76"/>
        <v>0</v>
      </c>
      <c r="BF216">
        <f>手工!AA216</f>
        <v>0</v>
      </c>
      <c r="BG216">
        <f>VLOOKUP(A216,系统!D:AY,48,0)</f>
        <v>0</v>
      </c>
      <c r="BH216">
        <f t="shared" si="77"/>
        <v>0</v>
      </c>
      <c r="BI216">
        <f>手工!Z216</f>
        <v>0</v>
      </c>
      <c r="BJ216">
        <f>VLOOKUP(A216,系统!D:AX,47,0)</f>
        <v>0</v>
      </c>
      <c r="BK216">
        <f t="shared" si="78"/>
        <v>0</v>
      </c>
      <c r="BL216">
        <f>手工!AF216</f>
        <v>3684</v>
      </c>
      <c r="BM216">
        <f>VLOOKUP(A216,系统!D:Z,23,0)</f>
        <v>3684</v>
      </c>
      <c r="BN216">
        <f t="shared" si="79"/>
        <v>0</v>
      </c>
    </row>
    <row r="217" spans="1:66">
      <c r="A217" s="5">
        <v>9000387</v>
      </c>
      <c r="B217" s="2" t="s">
        <v>948</v>
      </c>
      <c r="C217" s="2" t="s">
        <v>949</v>
      </c>
      <c r="D217">
        <f>手工!K217</f>
        <v>2196</v>
      </c>
      <c r="E217">
        <f>VLOOKUP(A217,系统!D:G,4,0)</f>
        <v>2196</v>
      </c>
      <c r="F217">
        <f t="shared" si="60"/>
        <v>0</v>
      </c>
      <c r="G217">
        <f>手工!J217</f>
        <v>0</v>
      </c>
      <c r="H217">
        <f>VLOOKUP(A217,系统!D:H,5,0)</f>
        <v>0</v>
      </c>
      <c r="I217">
        <f t="shared" si="61"/>
        <v>0</v>
      </c>
      <c r="J217">
        <f>手工!M217+手工!N217+手工!S217</f>
        <v>12</v>
      </c>
      <c r="K217">
        <f>VLOOKUP(A217,系统!D:I,6,0)</f>
        <v>12</v>
      </c>
      <c r="L217">
        <f t="shared" si="62"/>
        <v>0</v>
      </c>
      <c r="M217">
        <f>手工!L217</f>
        <v>0</v>
      </c>
      <c r="N217">
        <f>VLOOKUP(A217,系统!D:J,7,0)</f>
        <v>0</v>
      </c>
      <c r="O217">
        <f t="shared" si="63"/>
        <v>0</v>
      </c>
      <c r="P217">
        <f>手工!AB217</f>
        <v>10</v>
      </c>
      <c r="Q217">
        <f>VLOOKUP(A217,系统!D:K,8,0)</f>
        <v>10</v>
      </c>
      <c r="R217">
        <f t="shared" si="64"/>
        <v>0</v>
      </c>
      <c r="S217">
        <f>手工!AC217</f>
        <v>24</v>
      </c>
      <c r="T217">
        <f>VLOOKUP(A217,系统!D:L,9,0)</f>
        <v>24</v>
      </c>
      <c r="U217">
        <f t="shared" si="65"/>
        <v>0</v>
      </c>
      <c r="W217">
        <f>手工!P217</f>
        <v>0</v>
      </c>
      <c r="X217">
        <f>VLOOKUP(A217,系统!D:N,11,0)</f>
        <v>0</v>
      </c>
      <c r="Y217">
        <f t="shared" si="66"/>
        <v>0</v>
      </c>
      <c r="AA217">
        <f>手工!Q217</f>
        <v>0</v>
      </c>
      <c r="AB217">
        <f>VLOOKUP(A217,系统!D:P,13,0)</f>
        <v>0</v>
      </c>
      <c r="AC217">
        <f t="shared" si="67"/>
        <v>0</v>
      </c>
      <c r="AD217">
        <f>手工!R217</f>
        <v>0</v>
      </c>
      <c r="AE217">
        <f>VLOOKUP(A217,系统!D:Q,14,0)</f>
        <v>0</v>
      </c>
      <c r="AF217">
        <f t="shared" si="68"/>
        <v>0</v>
      </c>
      <c r="AG217">
        <f>手工!U217</f>
        <v>300</v>
      </c>
      <c r="AH217">
        <f>VLOOKUP(A217,系统!D:R,15,0)</f>
        <v>300</v>
      </c>
      <c r="AI217">
        <f t="shared" si="69"/>
        <v>0</v>
      </c>
      <c r="AJ217">
        <f>手工!V217</f>
        <v>300</v>
      </c>
      <c r="AK217">
        <f>VLOOKUP(A217,系统!D:S,16,0)</f>
        <v>300</v>
      </c>
      <c r="AL217">
        <f t="shared" si="70"/>
        <v>0</v>
      </c>
      <c r="AM217">
        <f>手工!O217</f>
        <v>0</v>
      </c>
      <c r="AN217">
        <f>VLOOKUP(A217,系统!D:T,17,0)</f>
        <v>0</v>
      </c>
      <c r="AO217">
        <f t="shared" si="71"/>
        <v>0</v>
      </c>
      <c r="AP217">
        <f>手工!W217</f>
        <v>33</v>
      </c>
      <c r="AQ217">
        <f>VLOOKUP(A217,系统!D:U,18,0)</f>
        <v>33</v>
      </c>
      <c r="AR217">
        <f t="shared" si="72"/>
        <v>0</v>
      </c>
      <c r="AS217">
        <f>手工!T217</f>
        <v>800</v>
      </c>
      <c r="AT217">
        <f>VLOOKUP(A217,系统!D:V,19,0)</f>
        <v>800</v>
      </c>
      <c r="AU217">
        <f t="shared" si="73"/>
        <v>0</v>
      </c>
      <c r="AW217">
        <f>手工!AD217</f>
        <v>0</v>
      </c>
      <c r="AX217">
        <f>VLOOKUP(A217,系统!D:X,21,0)</f>
        <v>0</v>
      </c>
      <c r="AY217">
        <f t="shared" si="74"/>
        <v>0</v>
      </c>
      <c r="AZ217">
        <f>手工!AE217</f>
        <v>0</v>
      </c>
      <c r="BA217">
        <f>VLOOKUP(A217,系统!D:Y,22,0)</f>
        <v>0</v>
      </c>
      <c r="BB217">
        <f t="shared" si="75"/>
        <v>0</v>
      </c>
      <c r="BC217">
        <f>手工!Y217</f>
        <v>0</v>
      </c>
      <c r="BD217">
        <f>VLOOKUP(A217,系统!D:AZ,49,0)</f>
        <v>0</v>
      </c>
      <c r="BE217">
        <f t="shared" si="76"/>
        <v>0</v>
      </c>
      <c r="BF217">
        <f>手工!AA217</f>
        <v>0</v>
      </c>
      <c r="BG217">
        <f>VLOOKUP(A217,系统!D:AY,48,0)</f>
        <v>0</v>
      </c>
      <c r="BH217">
        <f t="shared" si="77"/>
        <v>0</v>
      </c>
      <c r="BI217">
        <f>手工!Z217</f>
        <v>0</v>
      </c>
      <c r="BJ217">
        <f>VLOOKUP(A217,系统!D:AX,47,0)</f>
        <v>0</v>
      </c>
      <c r="BK217">
        <f t="shared" si="78"/>
        <v>0</v>
      </c>
      <c r="BL217">
        <f>手工!AF217</f>
        <v>3675</v>
      </c>
      <c r="BM217">
        <f>VLOOKUP(A217,系统!D:Z,23,0)</f>
        <v>3675</v>
      </c>
      <c r="BN217">
        <f t="shared" si="79"/>
        <v>0</v>
      </c>
    </row>
    <row r="218" spans="1:66">
      <c r="A218" s="5">
        <v>9000388</v>
      </c>
      <c r="B218" s="2" t="s">
        <v>952</v>
      </c>
      <c r="C218" s="2" t="s">
        <v>953</v>
      </c>
      <c r="D218">
        <f>手工!K218</f>
        <v>2052</v>
      </c>
      <c r="E218">
        <f>VLOOKUP(A218,系统!D:G,4,0)</f>
        <v>2052</v>
      </c>
      <c r="F218">
        <f t="shared" si="60"/>
        <v>0</v>
      </c>
      <c r="G218">
        <f>手工!J218</f>
        <v>0</v>
      </c>
      <c r="H218">
        <f>VLOOKUP(A218,系统!D:H,5,0)</f>
        <v>0</v>
      </c>
      <c r="I218">
        <f t="shared" si="61"/>
        <v>0</v>
      </c>
      <c r="J218">
        <f>手工!M218+手工!N218+手工!S218</f>
        <v>49</v>
      </c>
      <c r="K218">
        <f>VLOOKUP(A218,系统!D:I,6,0)</f>
        <v>49</v>
      </c>
      <c r="L218">
        <f t="shared" si="62"/>
        <v>0</v>
      </c>
      <c r="M218">
        <f>手工!L218</f>
        <v>0</v>
      </c>
      <c r="N218">
        <f>VLOOKUP(A218,系统!D:J,7,0)</f>
        <v>0</v>
      </c>
      <c r="O218">
        <f t="shared" si="63"/>
        <v>0</v>
      </c>
      <c r="P218">
        <f>手工!AB218</f>
        <v>0</v>
      </c>
      <c r="Q218">
        <f>VLOOKUP(A218,系统!D:K,8,0)</f>
        <v>0</v>
      </c>
      <c r="R218">
        <f t="shared" si="64"/>
        <v>0</v>
      </c>
      <c r="S218">
        <f>手工!AC218</f>
        <v>0</v>
      </c>
      <c r="T218">
        <f>VLOOKUP(A218,系统!D:L,9,0)</f>
        <v>0</v>
      </c>
      <c r="U218">
        <f t="shared" si="65"/>
        <v>0</v>
      </c>
      <c r="W218">
        <f>手工!P218</f>
        <v>0</v>
      </c>
      <c r="X218">
        <f>VLOOKUP(A218,系统!D:N,11,0)</f>
        <v>0</v>
      </c>
      <c r="Y218">
        <f t="shared" si="66"/>
        <v>0</v>
      </c>
      <c r="AA218">
        <f>手工!Q218</f>
        <v>0</v>
      </c>
      <c r="AB218">
        <f>VLOOKUP(A218,系统!D:P,13,0)</f>
        <v>0</v>
      </c>
      <c r="AC218">
        <f t="shared" si="67"/>
        <v>0</v>
      </c>
      <c r="AD218">
        <f>手工!R218</f>
        <v>0</v>
      </c>
      <c r="AE218">
        <f>VLOOKUP(A218,系统!D:Q,14,0)</f>
        <v>0</v>
      </c>
      <c r="AF218">
        <f t="shared" si="68"/>
        <v>0</v>
      </c>
      <c r="AG218">
        <f>手工!U218</f>
        <v>100</v>
      </c>
      <c r="AH218">
        <f>VLOOKUP(A218,系统!D:R,15,0)</f>
        <v>100</v>
      </c>
      <c r="AI218">
        <f t="shared" si="69"/>
        <v>0</v>
      </c>
      <c r="AJ218">
        <f>手工!V218</f>
        <v>300</v>
      </c>
      <c r="AK218">
        <f>VLOOKUP(A218,系统!D:S,16,0)</f>
        <v>300</v>
      </c>
      <c r="AL218">
        <f t="shared" si="70"/>
        <v>0</v>
      </c>
      <c r="AM218">
        <f>手工!O218</f>
        <v>0</v>
      </c>
      <c r="AN218">
        <f>VLOOKUP(A218,系统!D:T,17,0)</f>
        <v>0</v>
      </c>
      <c r="AO218">
        <f t="shared" si="71"/>
        <v>0</v>
      </c>
      <c r="AP218">
        <f>手工!W218</f>
        <v>33</v>
      </c>
      <c r="AQ218">
        <f>VLOOKUP(A218,系统!D:U,18,0)</f>
        <v>33</v>
      </c>
      <c r="AR218">
        <f t="shared" si="72"/>
        <v>0</v>
      </c>
      <c r="AS218">
        <f>手工!T218</f>
        <v>800</v>
      </c>
      <c r="AT218">
        <f>VLOOKUP(A218,系统!D:V,19,0)</f>
        <v>800</v>
      </c>
      <c r="AU218">
        <f t="shared" si="73"/>
        <v>0</v>
      </c>
      <c r="AW218">
        <f>手工!AD218</f>
        <v>0</v>
      </c>
      <c r="AX218">
        <f>VLOOKUP(A218,系统!D:X,21,0)</f>
        <v>0</v>
      </c>
      <c r="AY218">
        <f t="shared" si="74"/>
        <v>0</v>
      </c>
      <c r="AZ218">
        <f>手工!AE218</f>
        <v>0</v>
      </c>
      <c r="BA218">
        <f>VLOOKUP(A218,系统!D:Y,22,0)</f>
        <v>0</v>
      </c>
      <c r="BB218">
        <f t="shared" si="75"/>
        <v>0</v>
      </c>
      <c r="BC218">
        <f>手工!Y218</f>
        <v>0</v>
      </c>
      <c r="BD218">
        <f>VLOOKUP(A218,系统!D:AZ,49,0)</f>
        <v>0</v>
      </c>
      <c r="BE218">
        <f t="shared" si="76"/>
        <v>0</v>
      </c>
      <c r="BF218">
        <f>手工!AA218</f>
        <v>0</v>
      </c>
      <c r="BG218">
        <f>VLOOKUP(A218,系统!D:AY,48,0)</f>
        <v>0</v>
      </c>
      <c r="BH218">
        <f t="shared" si="77"/>
        <v>0</v>
      </c>
      <c r="BI218">
        <f>手工!Z218</f>
        <v>0</v>
      </c>
      <c r="BJ218">
        <f>VLOOKUP(A218,系统!D:AX,47,0)</f>
        <v>0</v>
      </c>
      <c r="BK218">
        <f t="shared" si="78"/>
        <v>0</v>
      </c>
      <c r="BL218">
        <f>手工!AF218</f>
        <v>3334</v>
      </c>
      <c r="BM218">
        <f>VLOOKUP(A218,系统!D:Z,23,0)</f>
        <v>3334</v>
      </c>
      <c r="BN218">
        <f t="shared" si="79"/>
        <v>0</v>
      </c>
    </row>
    <row r="219" spans="1:66">
      <c r="A219" s="5">
        <v>9000389</v>
      </c>
      <c r="B219" s="2" t="s">
        <v>956</v>
      </c>
      <c r="C219" s="2" t="s">
        <v>957</v>
      </c>
      <c r="D219">
        <f>手工!K219</f>
        <v>2412</v>
      </c>
      <c r="E219">
        <f>VLOOKUP(A219,系统!D:G,4,0)</f>
        <v>2412</v>
      </c>
      <c r="F219">
        <f t="shared" si="60"/>
        <v>0</v>
      </c>
      <c r="G219">
        <f>手工!J219</f>
        <v>0</v>
      </c>
      <c r="H219">
        <f>VLOOKUP(A219,系统!D:H,5,0)</f>
        <v>0</v>
      </c>
      <c r="I219">
        <f t="shared" si="61"/>
        <v>0</v>
      </c>
      <c r="J219">
        <f>手工!M219+手工!N219+手工!S219</f>
        <v>102</v>
      </c>
      <c r="K219">
        <f>VLOOKUP(A219,系统!D:I,6,0)</f>
        <v>102</v>
      </c>
      <c r="L219">
        <f t="shared" si="62"/>
        <v>0</v>
      </c>
      <c r="M219">
        <f>手工!L219</f>
        <v>0</v>
      </c>
      <c r="N219">
        <f>VLOOKUP(A219,系统!D:J,7,0)</f>
        <v>0</v>
      </c>
      <c r="O219">
        <f t="shared" si="63"/>
        <v>0</v>
      </c>
      <c r="P219">
        <f>手工!AB219</f>
        <v>0</v>
      </c>
      <c r="Q219">
        <f>VLOOKUP(A219,系统!D:K,8,0)</f>
        <v>0</v>
      </c>
      <c r="R219">
        <f t="shared" si="64"/>
        <v>0</v>
      </c>
      <c r="S219">
        <f>手工!AC219</f>
        <v>0</v>
      </c>
      <c r="T219">
        <f>VLOOKUP(A219,系统!D:L,9,0)</f>
        <v>0</v>
      </c>
      <c r="U219">
        <f t="shared" si="65"/>
        <v>0</v>
      </c>
      <c r="W219">
        <f>手工!P219</f>
        <v>0</v>
      </c>
      <c r="X219">
        <f>VLOOKUP(A219,系统!D:N,11,0)</f>
        <v>0</v>
      </c>
      <c r="Y219">
        <f t="shared" si="66"/>
        <v>0</v>
      </c>
      <c r="AA219">
        <f>手工!Q219</f>
        <v>0</v>
      </c>
      <c r="AB219">
        <f>VLOOKUP(A219,系统!D:P,13,0)</f>
        <v>0</v>
      </c>
      <c r="AC219">
        <f t="shared" si="67"/>
        <v>0</v>
      </c>
      <c r="AD219">
        <f>手工!R219</f>
        <v>0</v>
      </c>
      <c r="AE219">
        <f>VLOOKUP(A219,系统!D:Q,14,0)</f>
        <v>0</v>
      </c>
      <c r="AF219">
        <f t="shared" si="68"/>
        <v>0</v>
      </c>
      <c r="AG219">
        <f>手工!U219</f>
        <v>300</v>
      </c>
      <c r="AH219">
        <f>VLOOKUP(A219,系统!D:R,15,0)</f>
        <v>300</v>
      </c>
      <c r="AI219">
        <f t="shared" si="69"/>
        <v>0</v>
      </c>
      <c r="AJ219">
        <f>手工!V219</f>
        <v>300</v>
      </c>
      <c r="AK219">
        <f>VLOOKUP(A219,系统!D:S,16,0)</f>
        <v>300</v>
      </c>
      <c r="AL219">
        <f t="shared" si="70"/>
        <v>0</v>
      </c>
      <c r="AM219">
        <f>手工!O219</f>
        <v>0</v>
      </c>
      <c r="AN219">
        <f>VLOOKUP(A219,系统!D:T,17,0)</f>
        <v>0</v>
      </c>
      <c r="AO219">
        <f t="shared" si="71"/>
        <v>0</v>
      </c>
      <c r="AP219">
        <f>手工!W219</f>
        <v>33</v>
      </c>
      <c r="AQ219">
        <f>VLOOKUP(A219,系统!D:U,18,0)</f>
        <v>33</v>
      </c>
      <c r="AR219">
        <f t="shared" si="72"/>
        <v>0</v>
      </c>
      <c r="AS219">
        <f>手工!T219</f>
        <v>800</v>
      </c>
      <c r="AT219">
        <f>VLOOKUP(A219,系统!D:V,19,0)</f>
        <v>800</v>
      </c>
      <c r="AU219">
        <f t="shared" si="73"/>
        <v>0</v>
      </c>
      <c r="AW219">
        <f>手工!AD219</f>
        <v>0</v>
      </c>
      <c r="AX219">
        <f>VLOOKUP(A219,系统!D:X,21,0)</f>
        <v>0</v>
      </c>
      <c r="AY219">
        <f t="shared" si="74"/>
        <v>0</v>
      </c>
      <c r="AZ219">
        <f>手工!AE219</f>
        <v>0</v>
      </c>
      <c r="BA219">
        <f>VLOOKUP(A219,系统!D:Y,22,0)</f>
        <v>0</v>
      </c>
      <c r="BB219">
        <f t="shared" si="75"/>
        <v>0</v>
      </c>
      <c r="BC219">
        <f>手工!Y219</f>
        <v>0</v>
      </c>
      <c r="BD219">
        <f>VLOOKUP(A219,系统!D:AZ,49,0)</f>
        <v>0</v>
      </c>
      <c r="BE219">
        <f t="shared" si="76"/>
        <v>0</v>
      </c>
      <c r="BF219">
        <f>手工!AA219</f>
        <v>0</v>
      </c>
      <c r="BG219">
        <f>VLOOKUP(A219,系统!D:AY,48,0)</f>
        <v>0</v>
      </c>
      <c r="BH219">
        <f t="shared" si="77"/>
        <v>0</v>
      </c>
      <c r="BI219">
        <f>手工!Z219</f>
        <v>0</v>
      </c>
      <c r="BJ219">
        <f>VLOOKUP(A219,系统!D:AX,47,0)</f>
        <v>0</v>
      </c>
      <c r="BK219">
        <f t="shared" si="78"/>
        <v>0</v>
      </c>
      <c r="BL219">
        <f>手工!AF219</f>
        <v>3947</v>
      </c>
      <c r="BM219">
        <f>VLOOKUP(A219,系统!D:Z,23,0)</f>
        <v>3947</v>
      </c>
      <c r="BN219">
        <f t="shared" si="79"/>
        <v>0</v>
      </c>
    </row>
    <row r="220" spans="1:66">
      <c r="A220" s="5">
        <v>9000390</v>
      </c>
      <c r="B220" s="2" t="s">
        <v>960</v>
      </c>
      <c r="C220" s="2" t="s">
        <v>961</v>
      </c>
      <c r="D220">
        <f>手工!K220</f>
        <v>2340</v>
      </c>
      <c r="E220">
        <f>VLOOKUP(A220,系统!D:G,4,0)</f>
        <v>2340</v>
      </c>
      <c r="F220">
        <f t="shared" si="60"/>
        <v>0</v>
      </c>
      <c r="G220">
        <f>手工!J220</f>
        <v>0</v>
      </c>
      <c r="H220">
        <f>VLOOKUP(A220,系统!D:H,5,0)</f>
        <v>0</v>
      </c>
      <c r="I220">
        <f t="shared" si="61"/>
        <v>0</v>
      </c>
      <c r="J220">
        <f>手工!M220+手工!N220+手工!S220</f>
        <v>125.36</v>
      </c>
      <c r="K220">
        <f>VLOOKUP(A220,系统!D:I,6,0)</f>
        <v>125.36</v>
      </c>
      <c r="L220">
        <f t="shared" si="62"/>
        <v>0</v>
      </c>
      <c r="M220">
        <f>手工!L220</f>
        <v>0</v>
      </c>
      <c r="N220">
        <f>VLOOKUP(A220,系统!D:J,7,0)</f>
        <v>0</v>
      </c>
      <c r="O220">
        <f t="shared" si="63"/>
        <v>0</v>
      </c>
      <c r="P220">
        <f>手工!AB220</f>
        <v>0</v>
      </c>
      <c r="Q220">
        <f>VLOOKUP(A220,系统!D:K,8,0)</f>
        <v>0</v>
      </c>
      <c r="R220">
        <f t="shared" si="64"/>
        <v>0</v>
      </c>
      <c r="S220">
        <f>手工!AC220</f>
        <v>0</v>
      </c>
      <c r="T220">
        <f>VLOOKUP(A220,系统!D:L,9,0)</f>
        <v>0</v>
      </c>
      <c r="U220">
        <f t="shared" si="65"/>
        <v>0</v>
      </c>
      <c r="W220">
        <f>手工!P220</f>
        <v>216</v>
      </c>
      <c r="X220">
        <f>VLOOKUP(A220,系统!D:N,11,0)</f>
        <v>216</v>
      </c>
      <c r="Y220">
        <f t="shared" si="66"/>
        <v>0</v>
      </c>
      <c r="AA220">
        <f>手工!Q220</f>
        <v>0</v>
      </c>
      <c r="AB220">
        <f>VLOOKUP(A220,系统!D:P,13,0)</f>
        <v>0</v>
      </c>
      <c r="AC220">
        <f t="shared" si="67"/>
        <v>0</v>
      </c>
      <c r="AD220">
        <f>手工!R220</f>
        <v>0</v>
      </c>
      <c r="AE220">
        <f>VLOOKUP(A220,系统!D:Q,14,0)</f>
        <v>0</v>
      </c>
      <c r="AF220">
        <f t="shared" si="68"/>
        <v>0</v>
      </c>
      <c r="AG220">
        <f>手工!U220</f>
        <v>100</v>
      </c>
      <c r="AH220">
        <f>VLOOKUP(A220,系统!D:R,15,0)</f>
        <v>100</v>
      </c>
      <c r="AI220">
        <f t="shared" si="69"/>
        <v>0</v>
      </c>
      <c r="AJ220">
        <f>手工!V220</f>
        <v>300</v>
      </c>
      <c r="AK220">
        <f>VLOOKUP(A220,系统!D:S,16,0)</f>
        <v>300</v>
      </c>
      <c r="AL220">
        <f t="shared" si="70"/>
        <v>0</v>
      </c>
      <c r="AM220">
        <f>手工!O220</f>
        <v>0</v>
      </c>
      <c r="AN220">
        <f>VLOOKUP(A220,系统!D:T,17,0)</f>
        <v>0</v>
      </c>
      <c r="AO220">
        <f t="shared" si="71"/>
        <v>0</v>
      </c>
      <c r="AP220">
        <f>手工!W220</f>
        <v>33</v>
      </c>
      <c r="AQ220">
        <f>VLOOKUP(A220,系统!D:U,18,0)</f>
        <v>33</v>
      </c>
      <c r="AR220">
        <f t="shared" si="72"/>
        <v>0</v>
      </c>
      <c r="AS220">
        <f>手工!T220</f>
        <v>800</v>
      </c>
      <c r="AT220">
        <f>VLOOKUP(A220,系统!D:V,19,0)</f>
        <v>800</v>
      </c>
      <c r="AU220">
        <f t="shared" si="73"/>
        <v>0</v>
      </c>
      <c r="AW220">
        <f>手工!AD220</f>
        <v>1291.03</v>
      </c>
      <c r="AX220">
        <f>VLOOKUP(A220,系统!D:X,21,0)</f>
        <v>1291.03</v>
      </c>
      <c r="AY220">
        <f t="shared" si="74"/>
        <v>0</v>
      </c>
      <c r="AZ220">
        <f>手工!AE220</f>
        <v>0</v>
      </c>
      <c r="BA220">
        <f>VLOOKUP(A220,系统!D:Y,22,0)</f>
        <v>0</v>
      </c>
      <c r="BB220">
        <f t="shared" si="75"/>
        <v>0</v>
      </c>
      <c r="BC220">
        <f>手工!Y220</f>
        <v>0</v>
      </c>
      <c r="BD220">
        <f>VLOOKUP(A220,系统!D:AZ,49,0)</f>
        <v>0</v>
      </c>
      <c r="BE220">
        <f t="shared" si="76"/>
        <v>0</v>
      </c>
      <c r="BF220">
        <f>手工!AA220</f>
        <v>0</v>
      </c>
      <c r="BG220">
        <f>VLOOKUP(A220,系统!D:AY,48,0)</f>
        <v>0</v>
      </c>
      <c r="BH220">
        <f t="shared" si="77"/>
        <v>0</v>
      </c>
      <c r="BI220">
        <f>手工!Z220</f>
        <v>0</v>
      </c>
      <c r="BJ220">
        <f>VLOOKUP(A220,系统!D:AX,47,0)</f>
        <v>0</v>
      </c>
      <c r="BK220">
        <f t="shared" si="78"/>
        <v>0</v>
      </c>
      <c r="BL220">
        <f>手工!AF220</f>
        <v>5205.39</v>
      </c>
      <c r="BM220">
        <f>VLOOKUP(A220,系统!D:Z,23,0)</f>
        <v>5205.39</v>
      </c>
      <c r="BN220">
        <f t="shared" si="79"/>
        <v>0</v>
      </c>
    </row>
    <row r="221" spans="1:66">
      <c r="A221" s="5">
        <v>9000391</v>
      </c>
      <c r="B221" s="2" t="s">
        <v>964</v>
      </c>
      <c r="C221" s="2" t="s">
        <v>965</v>
      </c>
      <c r="D221">
        <f>手工!K221</f>
        <v>2124</v>
      </c>
      <c r="E221">
        <f>VLOOKUP(A221,系统!D:G,4,0)</f>
        <v>2124</v>
      </c>
      <c r="F221">
        <f t="shared" si="60"/>
        <v>0</v>
      </c>
      <c r="G221">
        <f>手工!J221</f>
        <v>0</v>
      </c>
      <c r="H221">
        <f>VLOOKUP(A221,系统!D:H,5,0)</f>
        <v>0</v>
      </c>
      <c r="I221">
        <f t="shared" si="61"/>
        <v>0</v>
      </c>
      <c r="J221">
        <f>手工!M221+手工!N221+手工!S221</f>
        <v>351</v>
      </c>
      <c r="K221">
        <f>VLOOKUP(A221,系统!D:I,6,0)</f>
        <v>351</v>
      </c>
      <c r="L221">
        <f t="shared" si="62"/>
        <v>0</v>
      </c>
      <c r="M221">
        <f>手工!L221</f>
        <v>0</v>
      </c>
      <c r="N221">
        <f>VLOOKUP(A221,系统!D:J,7,0)</f>
        <v>0</v>
      </c>
      <c r="O221">
        <f t="shared" si="63"/>
        <v>0</v>
      </c>
      <c r="P221">
        <f>手工!AB221</f>
        <v>0</v>
      </c>
      <c r="Q221">
        <f>VLOOKUP(A221,系统!D:K,8,0)</f>
        <v>0</v>
      </c>
      <c r="R221">
        <f t="shared" si="64"/>
        <v>0</v>
      </c>
      <c r="S221">
        <f>手工!AC221</f>
        <v>0</v>
      </c>
      <c r="T221">
        <f>VLOOKUP(A221,系统!D:L,9,0)</f>
        <v>0</v>
      </c>
      <c r="U221">
        <f t="shared" si="65"/>
        <v>0</v>
      </c>
      <c r="W221">
        <f>手工!P221</f>
        <v>0</v>
      </c>
      <c r="X221">
        <f>VLOOKUP(A221,系统!D:N,11,0)</f>
        <v>0</v>
      </c>
      <c r="Y221">
        <f t="shared" si="66"/>
        <v>0</v>
      </c>
      <c r="AA221">
        <f>手工!Q221</f>
        <v>0</v>
      </c>
      <c r="AB221">
        <f>VLOOKUP(A221,系统!D:P,13,0)</f>
        <v>0</v>
      </c>
      <c r="AC221">
        <f t="shared" si="67"/>
        <v>0</v>
      </c>
      <c r="AD221">
        <f>手工!R221</f>
        <v>0</v>
      </c>
      <c r="AE221">
        <f>VLOOKUP(A221,系统!D:Q,14,0)</f>
        <v>0</v>
      </c>
      <c r="AF221">
        <f t="shared" si="68"/>
        <v>0</v>
      </c>
      <c r="AG221">
        <f>手工!U221</f>
        <v>300</v>
      </c>
      <c r="AH221">
        <f>VLOOKUP(A221,系统!D:R,15,0)</f>
        <v>300</v>
      </c>
      <c r="AI221">
        <f t="shared" si="69"/>
        <v>0</v>
      </c>
      <c r="AJ221">
        <f>手工!V221</f>
        <v>300</v>
      </c>
      <c r="AK221">
        <f>VLOOKUP(A221,系统!D:S,16,0)</f>
        <v>300</v>
      </c>
      <c r="AL221">
        <f t="shared" si="70"/>
        <v>0</v>
      </c>
      <c r="AM221">
        <f>手工!O221</f>
        <v>0</v>
      </c>
      <c r="AN221">
        <f>VLOOKUP(A221,系统!D:T,17,0)</f>
        <v>0</v>
      </c>
      <c r="AO221">
        <f t="shared" si="71"/>
        <v>0</v>
      </c>
      <c r="AP221">
        <f>手工!W221</f>
        <v>33</v>
      </c>
      <c r="AQ221">
        <f>VLOOKUP(A221,系统!D:U,18,0)</f>
        <v>33</v>
      </c>
      <c r="AR221">
        <f t="shared" si="72"/>
        <v>0</v>
      </c>
      <c r="AS221">
        <f>手工!T221</f>
        <v>800</v>
      </c>
      <c r="AT221">
        <f>VLOOKUP(A221,系统!D:V,19,0)</f>
        <v>800</v>
      </c>
      <c r="AU221">
        <f t="shared" si="73"/>
        <v>0</v>
      </c>
      <c r="AW221">
        <f>手工!AD221</f>
        <v>0</v>
      </c>
      <c r="AX221">
        <f>VLOOKUP(A221,系统!D:X,21,0)</f>
        <v>0</v>
      </c>
      <c r="AY221">
        <f t="shared" si="74"/>
        <v>0</v>
      </c>
      <c r="AZ221">
        <f>手工!AE221</f>
        <v>0</v>
      </c>
      <c r="BA221">
        <f>VLOOKUP(A221,系统!D:Y,22,0)</f>
        <v>0</v>
      </c>
      <c r="BB221">
        <f t="shared" si="75"/>
        <v>0</v>
      </c>
      <c r="BC221">
        <f>手工!Y221</f>
        <v>0</v>
      </c>
      <c r="BD221">
        <f>VLOOKUP(A221,系统!D:AZ,49,0)</f>
        <v>0</v>
      </c>
      <c r="BE221">
        <f t="shared" si="76"/>
        <v>0</v>
      </c>
      <c r="BF221">
        <f>手工!AA221</f>
        <v>0</v>
      </c>
      <c r="BG221">
        <f>VLOOKUP(A221,系统!D:AY,48,0)</f>
        <v>0</v>
      </c>
      <c r="BH221">
        <f t="shared" si="77"/>
        <v>0</v>
      </c>
      <c r="BI221">
        <f>手工!Z221</f>
        <v>0</v>
      </c>
      <c r="BJ221">
        <f>VLOOKUP(A221,系统!D:AX,47,0)</f>
        <v>0</v>
      </c>
      <c r="BK221">
        <f t="shared" si="78"/>
        <v>0</v>
      </c>
      <c r="BL221">
        <f>手工!AF221</f>
        <v>3908</v>
      </c>
      <c r="BM221">
        <f>VLOOKUP(A221,系统!D:Z,23,0)</f>
        <v>3908</v>
      </c>
      <c r="BN221">
        <f t="shared" si="79"/>
        <v>0</v>
      </c>
    </row>
    <row r="222" spans="1:66">
      <c r="A222" s="5">
        <v>9000392</v>
      </c>
      <c r="B222" s="2" t="s">
        <v>968</v>
      </c>
      <c r="C222" s="2" t="s">
        <v>969</v>
      </c>
      <c r="D222">
        <f>手工!K222</f>
        <v>2124</v>
      </c>
      <c r="E222">
        <f>VLOOKUP(A222,系统!D:G,4,0)</f>
        <v>2124</v>
      </c>
      <c r="F222">
        <f t="shared" si="60"/>
        <v>0</v>
      </c>
      <c r="G222">
        <f>手工!J222</f>
        <v>0</v>
      </c>
      <c r="H222">
        <f>VLOOKUP(A222,系统!D:H,5,0)</f>
        <v>0</v>
      </c>
      <c r="I222">
        <f t="shared" si="61"/>
        <v>0</v>
      </c>
      <c r="J222">
        <f>手工!M222+手工!N222+手工!S222</f>
        <v>12</v>
      </c>
      <c r="K222">
        <f>VLOOKUP(A222,系统!D:I,6,0)</f>
        <v>12</v>
      </c>
      <c r="L222">
        <f t="shared" si="62"/>
        <v>0</v>
      </c>
      <c r="M222">
        <f>手工!L222</f>
        <v>0</v>
      </c>
      <c r="N222">
        <f>VLOOKUP(A222,系统!D:J,7,0)</f>
        <v>0</v>
      </c>
      <c r="O222">
        <f t="shared" si="63"/>
        <v>0</v>
      </c>
      <c r="P222">
        <f>手工!AB222</f>
        <v>0</v>
      </c>
      <c r="Q222">
        <f>VLOOKUP(A222,系统!D:K,8,0)</f>
        <v>0</v>
      </c>
      <c r="R222">
        <f t="shared" si="64"/>
        <v>0</v>
      </c>
      <c r="S222">
        <f>手工!AC222</f>
        <v>0</v>
      </c>
      <c r="T222">
        <f>VLOOKUP(A222,系统!D:L,9,0)</f>
        <v>0</v>
      </c>
      <c r="U222">
        <f t="shared" si="65"/>
        <v>0</v>
      </c>
      <c r="W222">
        <f>手工!P222</f>
        <v>0</v>
      </c>
      <c r="X222">
        <f>VLOOKUP(A222,系统!D:N,11,0)</f>
        <v>0</v>
      </c>
      <c r="Y222">
        <f t="shared" si="66"/>
        <v>0</v>
      </c>
      <c r="AA222">
        <f>手工!Q222</f>
        <v>0</v>
      </c>
      <c r="AB222">
        <f>VLOOKUP(A222,系统!D:P,13,0)</f>
        <v>0</v>
      </c>
      <c r="AC222">
        <f t="shared" si="67"/>
        <v>0</v>
      </c>
      <c r="AD222">
        <f>手工!R222</f>
        <v>0</v>
      </c>
      <c r="AE222">
        <f>VLOOKUP(A222,系统!D:Q,14,0)</f>
        <v>0</v>
      </c>
      <c r="AF222">
        <f t="shared" si="68"/>
        <v>0</v>
      </c>
      <c r="AG222">
        <f>手工!U222</f>
        <v>300</v>
      </c>
      <c r="AH222">
        <f>VLOOKUP(A222,系统!D:R,15,0)</f>
        <v>300</v>
      </c>
      <c r="AI222">
        <f t="shared" si="69"/>
        <v>0</v>
      </c>
      <c r="AJ222">
        <f>手工!V222</f>
        <v>300</v>
      </c>
      <c r="AK222">
        <f>VLOOKUP(A222,系统!D:S,16,0)</f>
        <v>300</v>
      </c>
      <c r="AL222">
        <f t="shared" si="70"/>
        <v>0</v>
      </c>
      <c r="AM222">
        <f>手工!O222</f>
        <v>0</v>
      </c>
      <c r="AN222">
        <f>VLOOKUP(A222,系统!D:T,17,0)</f>
        <v>0</v>
      </c>
      <c r="AO222">
        <f t="shared" si="71"/>
        <v>0</v>
      </c>
      <c r="AP222">
        <f>手工!W222</f>
        <v>33</v>
      </c>
      <c r="AQ222">
        <f>VLOOKUP(A222,系统!D:U,18,0)</f>
        <v>33</v>
      </c>
      <c r="AR222">
        <f t="shared" si="72"/>
        <v>0</v>
      </c>
      <c r="AS222">
        <f>手工!T222</f>
        <v>800</v>
      </c>
      <c r="AT222">
        <f>VLOOKUP(A222,系统!D:V,19,0)</f>
        <v>800</v>
      </c>
      <c r="AU222">
        <f t="shared" si="73"/>
        <v>0</v>
      </c>
      <c r="AW222">
        <f>手工!AD222</f>
        <v>0</v>
      </c>
      <c r="AX222">
        <f>VLOOKUP(A222,系统!D:X,21,0)</f>
        <v>0</v>
      </c>
      <c r="AY222">
        <f t="shared" si="74"/>
        <v>0</v>
      </c>
      <c r="AZ222">
        <f>手工!AE222</f>
        <v>0</v>
      </c>
      <c r="BA222">
        <f>VLOOKUP(A222,系统!D:Y,22,0)</f>
        <v>0</v>
      </c>
      <c r="BB222">
        <f t="shared" si="75"/>
        <v>0</v>
      </c>
      <c r="BC222">
        <f>手工!Y222</f>
        <v>0</v>
      </c>
      <c r="BD222">
        <f>VLOOKUP(A222,系统!D:AZ,49,0)</f>
        <v>0</v>
      </c>
      <c r="BE222">
        <f t="shared" si="76"/>
        <v>0</v>
      </c>
      <c r="BF222">
        <f>手工!AA222</f>
        <v>0</v>
      </c>
      <c r="BG222">
        <f>VLOOKUP(A222,系统!D:AY,48,0)</f>
        <v>0</v>
      </c>
      <c r="BH222">
        <f t="shared" si="77"/>
        <v>0</v>
      </c>
      <c r="BI222">
        <f>手工!Z222</f>
        <v>0</v>
      </c>
      <c r="BJ222">
        <f>VLOOKUP(A222,系统!D:AX,47,0)</f>
        <v>0</v>
      </c>
      <c r="BK222">
        <f t="shared" si="78"/>
        <v>0</v>
      </c>
      <c r="BL222">
        <f>手工!AF222</f>
        <v>3569</v>
      </c>
      <c r="BM222">
        <f>VLOOKUP(A222,系统!D:Z,23,0)</f>
        <v>3569</v>
      </c>
      <c r="BN222">
        <f t="shared" si="79"/>
        <v>0</v>
      </c>
    </row>
    <row r="223" spans="1:66">
      <c r="A223" s="5">
        <v>9000393</v>
      </c>
      <c r="B223" s="2" t="s">
        <v>972</v>
      </c>
      <c r="C223" s="2" t="s">
        <v>973</v>
      </c>
      <c r="D223">
        <f>手工!K223</f>
        <v>2124</v>
      </c>
      <c r="E223">
        <f>VLOOKUP(A223,系统!D:G,4,0)</f>
        <v>2124</v>
      </c>
      <c r="F223">
        <f t="shared" si="60"/>
        <v>0</v>
      </c>
      <c r="G223">
        <f>手工!J223</f>
        <v>0</v>
      </c>
      <c r="H223">
        <f>VLOOKUP(A223,系统!D:H,5,0)</f>
        <v>0</v>
      </c>
      <c r="I223">
        <f t="shared" si="61"/>
        <v>0</v>
      </c>
      <c r="J223">
        <f>手工!M223+手工!N223+手工!S223</f>
        <v>49</v>
      </c>
      <c r="K223">
        <f>VLOOKUP(A223,系统!D:I,6,0)</f>
        <v>49</v>
      </c>
      <c r="L223">
        <f t="shared" si="62"/>
        <v>0</v>
      </c>
      <c r="M223">
        <f>手工!L223</f>
        <v>0</v>
      </c>
      <c r="N223">
        <f>VLOOKUP(A223,系统!D:J,7,0)</f>
        <v>0</v>
      </c>
      <c r="O223">
        <f t="shared" si="63"/>
        <v>0</v>
      </c>
      <c r="P223">
        <f>手工!AB223</f>
        <v>0</v>
      </c>
      <c r="Q223">
        <f>VLOOKUP(A223,系统!D:K,8,0)</f>
        <v>0</v>
      </c>
      <c r="R223">
        <f t="shared" si="64"/>
        <v>0</v>
      </c>
      <c r="S223">
        <f>手工!AC223</f>
        <v>0</v>
      </c>
      <c r="T223">
        <f>VLOOKUP(A223,系统!D:L,9,0)</f>
        <v>0</v>
      </c>
      <c r="U223">
        <f t="shared" si="65"/>
        <v>0</v>
      </c>
      <c r="W223">
        <f>手工!P223</f>
        <v>0</v>
      </c>
      <c r="X223">
        <f>VLOOKUP(A223,系统!D:N,11,0)</f>
        <v>0</v>
      </c>
      <c r="Y223">
        <f t="shared" si="66"/>
        <v>0</v>
      </c>
      <c r="AA223">
        <f>手工!Q223</f>
        <v>0</v>
      </c>
      <c r="AB223">
        <f>VLOOKUP(A223,系统!D:P,13,0)</f>
        <v>0</v>
      </c>
      <c r="AC223">
        <f t="shared" si="67"/>
        <v>0</v>
      </c>
      <c r="AD223">
        <f>手工!R223</f>
        <v>0</v>
      </c>
      <c r="AE223">
        <f>VLOOKUP(A223,系统!D:Q,14,0)</f>
        <v>0</v>
      </c>
      <c r="AF223">
        <f t="shared" si="68"/>
        <v>0</v>
      </c>
      <c r="AG223">
        <f>手工!U223</f>
        <v>300</v>
      </c>
      <c r="AH223">
        <f>VLOOKUP(A223,系统!D:R,15,0)</f>
        <v>300</v>
      </c>
      <c r="AI223">
        <f t="shared" si="69"/>
        <v>0</v>
      </c>
      <c r="AJ223">
        <f>手工!V223</f>
        <v>300</v>
      </c>
      <c r="AK223">
        <f>VLOOKUP(A223,系统!D:S,16,0)</f>
        <v>300</v>
      </c>
      <c r="AL223">
        <f t="shared" si="70"/>
        <v>0</v>
      </c>
      <c r="AM223">
        <f>手工!O223</f>
        <v>0</v>
      </c>
      <c r="AN223">
        <f>VLOOKUP(A223,系统!D:T,17,0)</f>
        <v>0</v>
      </c>
      <c r="AO223">
        <f t="shared" si="71"/>
        <v>0</v>
      </c>
      <c r="AP223">
        <f>手工!W223</f>
        <v>33</v>
      </c>
      <c r="AQ223">
        <f>VLOOKUP(A223,系统!D:U,18,0)</f>
        <v>33</v>
      </c>
      <c r="AR223">
        <f t="shared" si="72"/>
        <v>0</v>
      </c>
      <c r="AS223">
        <f>手工!T223</f>
        <v>800</v>
      </c>
      <c r="AT223">
        <f>VLOOKUP(A223,系统!D:V,19,0)</f>
        <v>800</v>
      </c>
      <c r="AU223">
        <f t="shared" si="73"/>
        <v>0</v>
      </c>
      <c r="AW223">
        <f>手工!AD223</f>
        <v>0</v>
      </c>
      <c r="AX223">
        <f>VLOOKUP(A223,系统!D:X,21,0)</f>
        <v>0</v>
      </c>
      <c r="AY223">
        <f t="shared" si="74"/>
        <v>0</v>
      </c>
      <c r="AZ223">
        <f>手工!AE223</f>
        <v>0</v>
      </c>
      <c r="BA223">
        <f>VLOOKUP(A223,系统!D:Y,22,0)</f>
        <v>0</v>
      </c>
      <c r="BB223">
        <f t="shared" si="75"/>
        <v>0</v>
      </c>
      <c r="BC223">
        <f>手工!Y223</f>
        <v>0</v>
      </c>
      <c r="BD223">
        <f>VLOOKUP(A223,系统!D:AZ,49,0)</f>
        <v>0</v>
      </c>
      <c r="BE223">
        <f t="shared" si="76"/>
        <v>0</v>
      </c>
      <c r="BF223">
        <f>手工!AA223</f>
        <v>0</v>
      </c>
      <c r="BG223">
        <f>VLOOKUP(A223,系统!D:AY,48,0)</f>
        <v>0</v>
      </c>
      <c r="BH223">
        <f t="shared" si="77"/>
        <v>0</v>
      </c>
      <c r="BI223">
        <f>手工!Z223</f>
        <v>0</v>
      </c>
      <c r="BJ223">
        <f>VLOOKUP(A223,系统!D:AX,47,0)</f>
        <v>0</v>
      </c>
      <c r="BK223">
        <f t="shared" si="78"/>
        <v>0</v>
      </c>
      <c r="BL223">
        <f>手工!AF223</f>
        <v>3606</v>
      </c>
      <c r="BM223">
        <f>VLOOKUP(A223,系统!D:Z,23,0)</f>
        <v>3606</v>
      </c>
      <c r="BN223">
        <f t="shared" si="79"/>
        <v>0</v>
      </c>
    </row>
    <row r="224" spans="1:66">
      <c r="A224" s="5">
        <v>9000397</v>
      </c>
      <c r="B224" s="2" t="s">
        <v>976</v>
      </c>
      <c r="C224" s="2" t="s">
        <v>977</v>
      </c>
      <c r="D224">
        <f>手工!K224</f>
        <v>2196</v>
      </c>
      <c r="E224">
        <f>VLOOKUP(A224,系统!D:G,4,0)</f>
        <v>2196</v>
      </c>
      <c r="F224">
        <f t="shared" si="60"/>
        <v>0</v>
      </c>
      <c r="G224">
        <f>手工!J224</f>
        <v>0</v>
      </c>
      <c r="H224">
        <f>VLOOKUP(A224,系统!D:H,5,0)</f>
        <v>0</v>
      </c>
      <c r="I224">
        <f t="shared" si="61"/>
        <v>0</v>
      </c>
      <c r="J224">
        <f>手工!M224+手工!N224+手工!S224</f>
        <v>96</v>
      </c>
      <c r="K224">
        <f>VLOOKUP(A224,系统!D:I,6,0)</f>
        <v>96</v>
      </c>
      <c r="L224">
        <f t="shared" si="62"/>
        <v>0</v>
      </c>
      <c r="M224">
        <f>手工!L224</f>
        <v>0</v>
      </c>
      <c r="N224">
        <f>VLOOKUP(A224,系统!D:J,7,0)</f>
        <v>0</v>
      </c>
      <c r="O224">
        <f t="shared" si="63"/>
        <v>0</v>
      </c>
      <c r="P224">
        <f>手工!AB224</f>
        <v>0</v>
      </c>
      <c r="Q224">
        <f>VLOOKUP(A224,系统!D:K,8,0)</f>
        <v>0</v>
      </c>
      <c r="R224">
        <f t="shared" si="64"/>
        <v>0</v>
      </c>
      <c r="S224">
        <f>手工!AC224</f>
        <v>0</v>
      </c>
      <c r="T224">
        <f>VLOOKUP(A224,系统!D:L,9,0)</f>
        <v>0</v>
      </c>
      <c r="U224">
        <f t="shared" si="65"/>
        <v>0</v>
      </c>
      <c r="W224">
        <f>手工!P224</f>
        <v>0</v>
      </c>
      <c r="X224">
        <f>VLOOKUP(A224,系统!D:N,11,0)</f>
        <v>0</v>
      </c>
      <c r="Y224">
        <f t="shared" si="66"/>
        <v>0</v>
      </c>
      <c r="AA224">
        <f>手工!Q224</f>
        <v>0</v>
      </c>
      <c r="AB224">
        <f>VLOOKUP(A224,系统!D:P,13,0)</f>
        <v>0</v>
      </c>
      <c r="AC224">
        <f t="shared" si="67"/>
        <v>0</v>
      </c>
      <c r="AD224">
        <f>手工!R224</f>
        <v>0</v>
      </c>
      <c r="AE224">
        <f>VLOOKUP(A224,系统!D:Q,14,0)</f>
        <v>0</v>
      </c>
      <c r="AF224">
        <f t="shared" si="68"/>
        <v>0</v>
      </c>
      <c r="AG224">
        <f>手工!U224</f>
        <v>300</v>
      </c>
      <c r="AH224">
        <f>VLOOKUP(A224,系统!D:R,15,0)</f>
        <v>300</v>
      </c>
      <c r="AI224">
        <f t="shared" si="69"/>
        <v>0</v>
      </c>
      <c r="AJ224">
        <f>手工!V224</f>
        <v>300</v>
      </c>
      <c r="AK224">
        <f>VLOOKUP(A224,系统!D:S,16,0)</f>
        <v>300</v>
      </c>
      <c r="AL224">
        <f t="shared" si="70"/>
        <v>0</v>
      </c>
      <c r="AM224">
        <f>手工!O224</f>
        <v>0</v>
      </c>
      <c r="AN224">
        <f>VLOOKUP(A224,系统!D:T,17,0)</f>
        <v>0</v>
      </c>
      <c r="AO224">
        <f t="shared" si="71"/>
        <v>0</v>
      </c>
      <c r="AP224">
        <f>手工!W224</f>
        <v>33</v>
      </c>
      <c r="AQ224">
        <f>VLOOKUP(A224,系统!D:U,18,0)</f>
        <v>33</v>
      </c>
      <c r="AR224">
        <f t="shared" si="72"/>
        <v>0</v>
      </c>
      <c r="AS224">
        <f>手工!T224</f>
        <v>800</v>
      </c>
      <c r="AT224">
        <f>VLOOKUP(A224,系统!D:V,19,0)</f>
        <v>800</v>
      </c>
      <c r="AU224">
        <f t="shared" si="73"/>
        <v>0</v>
      </c>
      <c r="AW224">
        <f>手工!AD224</f>
        <v>0</v>
      </c>
      <c r="AX224">
        <f>VLOOKUP(A224,系统!D:X,21,0)</f>
        <v>0</v>
      </c>
      <c r="AY224">
        <f t="shared" si="74"/>
        <v>0</v>
      </c>
      <c r="AZ224">
        <f>手工!AE224</f>
        <v>0</v>
      </c>
      <c r="BA224">
        <f>VLOOKUP(A224,系统!D:Y,22,0)</f>
        <v>0</v>
      </c>
      <c r="BB224">
        <f t="shared" si="75"/>
        <v>0</v>
      </c>
      <c r="BC224">
        <f>手工!Y224</f>
        <v>0</v>
      </c>
      <c r="BD224">
        <f>VLOOKUP(A224,系统!D:AZ,49,0)</f>
        <v>0</v>
      </c>
      <c r="BE224">
        <f t="shared" si="76"/>
        <v>0</v>
      </c>
      <c r="BF224">
        <f>手工!AA224</f>
        <v>0</v>
      </c>
      <c r="BG224">
        <f>VLOOKUP(A224,系统!D:AY,48,0)</f>
        <v>0</v>
      </c>
      <c r="BH224">
        <f t="shared" si="77"/>
        <v>0</v>
      </c>
      <c r="BI224">
        <f>手工!Z224</f>
        <v>0</v>
      </c>
      <c r="BJ224">
        <f>VLOOKUP(A224,系统!D:AX,47,0)</f>
        <v>0</v>
      </c>
      <c r="BK224">
        <f t="shared" si="78"/>
        <v>0</v>
      </c>
      <c r="BL224">
        <f>手工!AF224</f>
        <v>3725</v>
      </c>
      <c r="BM224">
        <f>VLOOKUP(A224,系统!D:Z,23,0)</f>
        <v>3725</v>
      </c>
      <c r="BN224">
        <f t="shared" si="79"/>
        <v>0</v>
      </c>
    </row>
    <row r="225" spans="1:66">
      <c r="A225" s="5">
        <v>9000398</v>
      </c>
      <c r="B225" s="2" t="s">
        <v>980</v>
      </c>
      <c r="C225" s="2" t="s">
        <v>981</v>
      </c>
      <c r="D225">
        <f>手工!K225</f>
        <v>2196</v>
      </c>
      <c r="E225">
        <f>VLOOKUP(A225,系统!D:G,4,0)</f>
        <v>2196</v>
      </c>
      <c r="F225">
        <f t="shared" si="60"/>
        <v>0</v>
      </c>
      <c r="G225">
        <f>手工!J225</f>
        <v>0</v>
      </c>
      <c r="H225">
        <f>VLOOKUP(A225,系统!D:H,5,0)</f>
        <v>0</v>
      </c>
      <c r="I225">
        <f t="shared" si="61"/>
        <v>0</v>
      </c>
      <c r="J225">
        <f>手工!M225+手工!N225+手工!S225</f>
        <v>12</v>
      </c>
      <c r="K225">
        <f>VLOOKUP(A225,系统!D:I,6,0)</f>
        <v>12</v>
      </c>
      <c r="L225">
        <f t="shared" si="62"/>
        <v>0</v>
      </c>
      <c r="M225">
        <f>手工!L225</f>
        <v>0</v>
      </c>
      <c r="N225">
        <f>VLOOKUP(A225,系统!D:J,7,0)</f>
        <v>0</v>
      </c>
      <c r="O225">
        <f t="shared" si="63"/>
        <v>0</v>
      </c>
      <c r="P225">
        <f>手工!AB225</f>
        <v>0</v>
      </c>
      <c r="Q225">
        <f>VLOOKUP(A225,系统!D:K,8,0)</f>
        <v>0</v>
      </c>
      <c r="R225">
        <f t="shared" si="64"/>
        <v>0</v>
      </c>
      <c r="S225">
        <f>手工!AC225</f>
        <v>0</v>
      </c>
      <c r="T225">
        <f>VLOOKUP(A225,系统!D:L,9,0)</f>
        <v>0</v>
      </c>
      <c r="U225">
        <f t="shared" si="65"/>
        <v>0</v>
      </c>
      <c r="W225">
        <f>手工!P225</f>
        <v>0</v>
      </c>
      <c r="X225">
        <f>VLOOKUP(A225,系统!D:N,11,0)</f>
        <v>0</v>
      </c>
      <c r="Y225">
        <f t="shared" si="66"/>
        <v>0</v>
      </c>
      <c r="AA225">
        <f>手工!Q225</f>
        <v>0</v>
      </c>
      <c r="AB225">
        <f>VLOOKUP(A225,系统!D:P,13,0)</f>
        <v>0</v>
      </c>
      <c r="AC225">
        <f t="shared" si="67"/>
        <v>0</v>
      </c>
      <c r="AD225">
        <f>手工!R225</f>
        <v>0</v>
      </c>
      <c r="AE225">
        <f>VLOOKUP(A225,系统!D:Q,14,0)</f>
        <v>0</v>
      </c>
      <c r="AF225">
        <f t="shared" si="68"/>
        <v>0</v>
      </c>
      <c r="AG225">
        <f>手工!U225</f>
        <v>100</v>
      </c>
      <c r="AH225">
        <f>VLOOKUP(A225,系统!D:R,15,0)</f>
        <v>100</v>
      </c>
      <c r="AI225">
        <f t="shared" si="69"/>
        <v>0</v>
      </c>
      <c r="AJ225">
        <f>手工!V225</f>
        <v>300</v>
      </c>
      <c r="AK225">
        <f>VLOOKUP(A225,系统!D:S,16,0)</f>
        <v>300</v>
      </c>
      <c r="AL225">
        <f t="shared" si="70"/>
        <v>0</v>
      </c>
      <c r="AM225">
        <f>手工!O225</f>
        <v>0</v>
      </c>
      <c r="AN225">
        <f>VLOOKUP(A225,系统!D:T,17,0)</f>
        <v>0</v>
      </c>
      <c r="AO225">
        <f t="shared" si="71"/>
        <v>0</v>
      </c>
      <c r="AP225">
        <f>手工!W225</f>
        <v>33</v>
      </c>
      <c r="AQ225">
        <f>VLOOKUP(A225,系统!D:U,18,0)</f>
        <v>33</v>
      </c>
      <c r="AR225">
        <f t="shared" si="72"/>
        <v>0</v>
      </c>
      <c r="AS225">
        <f>手工!T225</f>
        <v>800</v>
      </c>
      <c r="AT225">
        <f>VLOOKUP(A225,系统!D:V,19,0)</f>
        <v>800</v>
      </c>
      <c r="AU225">
        <f t="shared" si="73"/>
        <v>0</v>
      </c>
      <c r="AW225">
        <f>手工!AD225</f>
        <v>0</v>
      </c>
      <c r="AX225">
        <f>VLOOKUP(A225,系统!D:X,21,0)</f>
        <v>0</v>
      </c>
      <c r="AY225">
        <f t="shared" si="74"/>
        <v>0</v>
      </c>
      <c r="AZ225">
        <f>手工!AE225</f>
        <v>0</v>
      </c>
      <c r="BA225">
        <f>VLOOKUP(A225,系统!D:Y,22,0)</f>
        <v>0</v>
      </c>
      <c r="BB225">
        <f t="shared" si="75"/>
        <v>0</v>
      </c>
      <c r="BC225">
        <f>手工!Y225</f>
        <v>0</v>
      </c>
      <c r="BD225">
        <f>VLOOKUP(A225,系统!D:AZ,49,0)</f>
        <v>0</v>
      </c>
      <c r="BE225">
        <f t="shared" si="76"/>
        <v>0</v>
      </c>
      <c r="BF225">
        <f>手工!AA225</f>
        <v>0</v>
      </c>
      <c r="BG225">
        <f>VLOOKUP(A225,系统!D:AY,48,0)</f>
        <v>0</v>
      </c>
      <c r="BH225">
        <f t="shared" si="77"/>
        <v>0</v>
      </c>
      <c r="BI225">
        <f>手工!Z225</f>
        <v>0</v>
      </c>
      <c r="BJ225">
        <f>VLOOKUP(A225,系统!D:AX,47,0)</f>
        <v>0</v>
      </c>
      <c r="BK225">
        <f t="shared" si="78"/>
        <v>0</v>
      </c>
      <c r="BL225">
        <f>手工!AF225</f>
        <v>3441</v>
      </c>
      <c r="BM225">
        <f>VLOOKUP(A225,系统!D:Z,23,0)</f>
        <v>3441</v>
      </c>
      <c r="BN225">
        <f t="shared" si="79"/>
        <v>0</v>
      </c>
    </row>
    <row r="226" spans="1:66">
      <c r="A226" s="5">
        <v>9000399</v>
      </c>
      <c r="B226" s="2" t="s">
        <v>984</v>
      </c>
      <c r="C226" s="2" t="s">
        <v>985</v>
      </c>
      <c r="D226">
        <f>手工!K226</f>
        <v>2196</v>
      </c>
      <c r="E226">
        <f>VLOOKUP(A226,系统!D:G,4,0)</f>
        <v>2196</v>
      </c>
      <c r="F226">
        <f t="shared" si="60"/>
        <v>0</v>
      </c>
      <c r="G226">
        <f>手工!J226</f>
        <v>0</v>
      </c>
      <c r="H226">
        <f>VLOOKUP(A226,系统!D:H,5,0)</f>
        <v>0</v>
      </c>
      <c r="I226">
        <f t="shared" si="61"/>
        <v>0</v>
      </c>
      <c r="J226">
        <f>手工!M226+手工!N226+手工!S226</f>
        <v>92.36</v>
      </c>
      <c r="K226">
        <f>VLOOKUP(A226,系统!D:I,6,0)</f>
        <v>92.36</v>
      </c>
      <c r="L226">
        <f t="shared" si="62"/>
        <v>0</v>
      </c>
      <c r="M226">
        <f>手工!L226</f>
        <v>0</v>
      </c>
      <c r="N226">
        <f>VLOOKUP(A226,系统!D:J,7,0)</f>
        <v>0</v>
      </c>
      <c r="O226">
        <f t="shared" si="63"/>
        <v>0</v>
      </c>
      <c r="P226">
        <f>手工!AB226</f>
        <v>0</v>
      </c>
      <c r="Q226">
        <f>VLOOKUP(A226,系统!D:K,8,0)</f>
        <v>0</v>
      </c>
      <c r="R226">
        <f t="shared" si="64"/>
        <v>0</v>
      </c>
      <c r="S226">
        <f>手工!AC226</f>
        <v>0</v>
      </c>
      <c r="T226">
        <f>VLOOKUP(A226,系统!D:L,9,0)</f>
        <v>0</v>
      </c>
      <c r="U226">
        <f t="shared" si="65"/>
        <v>0</v>
      </c>
      <c r="W226">
        <f>手工!P226</f>
        <v>216</v>
      </c>
      <c r="X226">
        <f>VLOOKUP(A226,系统!D:N,11,0)</f>
        <v>216</v>
      </c>
      <c r="Y226">
        <f t="shared" si="66"/>
        <v>0</v>
      </c>
      <c r="AA226">
        <f>手工!Q226</f>
        <v>0</v>
      </c>
      <c r="AB226">
        <f>VLOOKUP(A226,系统!D:P,13,0)</f>
        <v>0</v>
      </c>
      <c r="AC226">
        <f t="shared" si="67"/>
        <v>0</v>
      </c>
      <c r="AD226">
        <f>手工!R226</f>
        <v>0</v>
      </c>
      <c r="AE226">
        <f>VLOOKUP(A226,系统!D:Q,14,0)</f>
        <v>0</v>
      </c>
      <c r="AF226">
        <f t="shared" si="68"/>
        <v>0</v>
      </c>
      <c r="AG226">
        <f>手工!U226</f>
        <v>100</v>
      </c>
      <c r="AH226">
        <f>VLOOKUP(A226,系统!D:R,15,0)</f>
        <v>100</v>
      </c>
      <c r="AI226">
        <f t="shared" si="69"/>
        <v>0</v>
      </c>
      <c r="AJ226">
        <f>手工!V226</f>
        <v>300</v>
      </c>
      <c r="AK226">
        <f>VLOOKUP(A226,系统!D:S,16,0)</f>
        <v>300</v>
      </c>
      <c r="AL226">
        <f t="shared" si="70"/>
        <v>0</v>
      </c>
      <c r="AM226">
        <f>手工!O226</f>
        <v>0</v>
      </c>
      <c r="AN226">
        <f>VLOOKUP(A226,系统!D:T,17,0)</f>
        <v>0</v>
      </c>
      <c r="AO226">
        <f t="shared" si="71"/>
        <v>0</v>
      </c>
      <c r="AP226">
        <f>手工!W226</f>
        <v>33</v>
      </c>
      <c r="AQ226">
        <f>VLOOKUP(A226,系统!D:U,18,0)</f>
        <v>33</v>
      </c>
      <c r="AR226">
        <f t="shared" si="72"/>
        <v>0</v>
      </c>
      <c r="AS226">
        <f>手工!T226</f>
        <v>800</v>
      </c>
      <c r="AT226">
        <f>VLOOKUP(A226,系统!D:V,19,0)</f>
        <v>800</v>
      </c>
      <c r="AU226">
        <f t="shared" si="73"/>
        <v>0</v>
      </c>
      <c r="AW226">
        <f>手工!AD226</f>
        <v>605.79</v>
      </c>
      <c r="AX226">
        <f>VLOOKUP(A226,系统!D:X,21,0)</f>
        <v>605.79</v>
      </c>
      <c r="AY226">
        <f t="shared" si="74"/>
        <v>0</v>
      </c>
      <c r="AZ226">
        <f>手工!AE226</f>
        <v>0</v>
      </c>
      <c r="BA226">
        <f>VLOOKUP(A226,系统!D:Y,22,0)</f>
        <v>0</v>
      </c>
      <c r="BB226">
        <f t="shared" si="75"/>
        <v>0</v>
      </c>
      <c r="BC226">
        <f>手工!Y226</f>
        <v>0</v>
      </c>
      <c r="BD226">
        <f>VLOOKUP(A226,系统!D:AZ,49,0)</f>
        <v>0</v>
      </c>
      <c r="BE226">
        <f t="shared" si="76"/>
        <v>0</v>
      </c>
      <c r="BF226">
        <f>手工!AA226</f>
        <v>0</v>
      </c>
      <c r="BG226">
        <f>VLOOKUP(A226,系统!D:AY,48,0)</f>
        <v>0</v>
      </c>
      <c r="BH226">
        <f t="shared" si="77"/>
        <v>0</v>
      </c>
      <c r="BI226">
        <f>手工!Z226</f>
        <v>0</v>
      </c>
      <c r="BJ226">
        <f>VLOOKUP(A226,系统!D:AX,47,0)</f>
        <v>0</v>
      </c>
      <c r="BK226">
        <f t="shared" si="78"/>
        <v>0</v>
      </c>
      <c r="BL226">
        <f>手工!AF226</f>
        <v>4343.15</v>
      </c>
      <c r="BM226">
        <f>VLOOKUP(A226,系统!D:Z,23,0)</f>
        <v>4343.15</v>
      </c>
      <c r="BN226">
        <f t="shared" si="79"/>
        <v>0</v>
      </c>
    </row>
    <row r="227" spans="1:66">
      <c r="A227" s="5">
        <v>9000428</v>
      </c>
      <c r="B227" s="2" t="s">
        <v>988</v>
      </c>
      <c r="C227" s="2" t="s">
        <v>989</v>
      </c>
      <c r="D227">
        <f>手工!K227</f>
        <v>1476</v>
      </c>
      <c r="E227">
        <f>VLOOKUP(A227,系统!D:G,4,0)</f>
        <v>1476</v>
      </c>
      <c r="F227">
        <f t="shared" si="60"/>
        <v>0</v>
      </c>
      <c r="G227">
        <f>手工!J227</f>
        <v>0</v>
      </c>
      <c r="H227">
        <f>VLOOKUP(A227,系统!D:H,5,0)</f>
        <v>0</v>
      </c>
      <c r="I227">
        <f t="shared" si="61"/>
        <v>0</v>
      </c>
      <c r="J227">
        <f>手工!M227+手工!N227+手工!S227</f>
        <v>0</v>
      </c>
      <c r="K227">
        <f>VLOOKUP(A227,系统!D:I,6,0)</f>
        <v>0</v>
      </c>
      <c r="L227">
        <f t="shared" si="62"/>
        <v>0</v>
      </c>
      <c r="M227">
        <f>手工!L227</f>
        <v>0</v>
      </c>
      <c r="N227">
        <f>VLOOKUP(A227,系统!D:J,7,0)</f>
        <v>0</v>
      </c>
      <c r="O227">
        <f t="shared" si="63"/>
        <v>0</v>
      </c>
      <c r="P227">
        <f>手工!AB227</f>
        <v>0</v>
      </c>
      <c r="Q227">
        <f>VLOOKUP(A227,系统!D:K,8,0)</f>
        <v>0</v>
      </c>
      <c r="R227">
        <f t="shared" si="64"/>
        <v>0</v>
      </c>
      <c r="S227">
        <f>手工!AC227</f>
        <v>0</v>
      </c>
      <c r="T227">
        <f>VLOOKUP(A227,系统!D:L,9,0)</f>
        <v>0</v>
      </c>
      <c r="U227">
        <f t="shared" si="65"/>
        <v>0</v>
      </c>
      <c r="W227">
        <f>手工!P227</f>
        <v>0</v>
      </c>
      <c r="X227">
        <f>VLOOKUP(A227,系统!D:N,11,0)</f>
        <v>0</v>
      </c>
      <c r="Y227">
        <f t="shared" si="66"/>
        <v>0</v>
      </c>
      <c r="AA227">
        <f>手工!Q227</f>
        <v>0</v>
      </c>
      <c r="AB227">
        <f>VLOOKUP(A227,系统!D:P,13,0)</f>
        <v>0</v>
      </c>
      <c r="AC227">
        <f t="shared" si="67"/>
        <v>0</v>
      </c>
      <c r="AD227">
        <f>手工!R227</f>
        <v>0</v>
      </c>
      <c r="AE227">
        <f>VLOOKUP(A227,系统!D:Q,14,0)</f>
        <v>0</v>
      </c>
      <c r="AF227">
        <f t="shared" si="68"/>
        <v>0</v>
      </c>
      <c r="AG227">
        <f>手工!U227</f>
        <v>100</v>
      </c>
      <c r="AH227">
        <f>VLOOKUP(A227,系统!D:R,15,0)</f>
        <v>100</v>
      </c>
      <c r="AI227">
        <f t="shared" si="69"/>
        <v>0</v>
      </c>
      <c r="AJ227">
        <f>手工!V227</f>
        <v>300</v>
      </c>
      <c r="AK227">
        <f>VLOOKUP(A227,系统!D:S,16,0)</f>
        <v>300</v>
      </c>
      <c r="AL227">
        <f t="shared" si="70"/>
        <v>0</v>
      </c>
      <c r="AM227">
        <f>手工!O227</f>
        <v>700</v>
      </c>
      <c r="AN227">
        <f>VLOOKUP(A227,系统!D:T,17,0)</f>
        <v>700</v>
      </c>
      <c r="AO227">
        <f t="shared" si="71"/>
        <v>0</v>
      </c>
      <c r="AP227">
        <f>手工!W227</f>
        <v>33</v>
      </c>
      <c r="AQ227">
        <f>VLOOKUP(A227,系统!D:U,18,0)</f>
        <v>33</v>
      </c>
      <c r="AR227">
        <f t="shared" si="72"/>
        <v>0</v>
      </c>
      <c r="AS227">
        <f>手工!T227</f>
        <v>800</v>
      </c>
      <c r="AT227">
        <f>VLOOKUP(A227,系统!D:V,19,0)</f>
        <v>800</v>
      </c>
      <c r="AU227">
        <f t="shared" si="73"/>
        <v>0</v>
      </c>
      <c r="AW227">
        <f>手工!AD227</f>
        <v>0</v>
      </c>
      <c r="AX227">
        <f>VLOOKUP(A227,系统!D:X,21,0)</f>
        <v>0</v>
      </c>
      <c r="AY227">
        <f t="shared" si="74"/>
        <v>0</v>
      </c>
      <c r="AZ227">
        <f>手工!AE227</f>
        <v>0</v>
      </c>
      <c r="BA227">
        <f>VLOOKUP(A227,系统!D:Y,22,0)</f>
        <v>0</v>
      </c>
      <c r="BB227">
        <f t="shared" si="75"/>
        <v>0</v>
      </c>
      <c r="BC227">
        <f>手工!Y227</f>
        <v>0</v>
      </c>
      <c r="BD227">
        <f>VLOOKUP(A227,系统!D:AZ,49,0)</f>
        <v>0</v>
      </c>
      <c r="BE227">
        <f t="shared" si="76"/>
        <v>0</v>
      </c>
      <c r="BF227">
        <f>手工!AA227</f>
        <v>0</v>
      </c>
      <c r="BG227">
        <f>VLOOKUP(A227,系统!D:AY,48,0)</f>
        <v>0</v>
      </c>
      <c r="BH227">
        <f t="shared" si="77"/>
        <v>0</v>
      </c>
      <c r="BI227">
        <f>手工!Z227</f>
        <v>0</v>
      </c>
      <c r="BJ227">
        <f>VLOOKUP(A227,系统!D:AX,47,0)</f>
        <v>0</v>
      </c>
      <c r="BK227">
        <f t="shared" si="78"/>
        <v>0</v>
      </c>
      <c r="BL227">
        <f>手工!AF227</f>
        <v>3409</v>
      </c>
      <c r="BM227">
        <f>VLOOKUP(A227,系统!D:Z,23,0)</f>
        <v>3409</v>
      </c>
      <c r="BN227">
        <f t="shared" si="79"/>
        <v>0</v>
      </c>
    </row>
    <row r="228" spans="1:66">
      <c r="A228" s="5">
        <v>9000429</v>
      </c>
      <c r="B228" s="2" t="s">
        <v>992</v>
      </c>
      <c r="C228" s="2" t="s">
        <v>993</v>
      </c>
      <c r="D228">
        <f>手工!K228</f>
        <v>0</v>
      </c>
      <c r="E228">
        <f>VLOOKUP(A228,系统!D:G,4,0)</f>
        <v>0</v>
      </c>
      <c r="F228">
        <f t="shared" si="60"/>
        <v>0</v>
      </c>
      <c r="G228">
        <f>手工!J228</f>
        <v>4534</v>
      </c>
      <c r="H228">
        <f>VLOOKUP(A228,系统!D:H,5,0)</f>
        <v>4534</v>
      </c>
      <c r="I228">
        <f t="shared" si="61"/>
        <v>0</v>
      </c>
      <c r="J228">
        <f>手工!M228+手工!N228+手工!S228</f>
        <v>0</v>
      </c>
      <c r="K228">
        <f>VLOOKUP(A228,系统!D:I,6,0)</f>
        <v>0</v>
      </c>
      <c r="L228">
        <f t="shared" si="62"/>
        <v>0</v>
      </c>
      <c r="M228">
        <f>手工!L228</f>
        <v>0</v>
      </c>
      <c r="N228">
        <f>VLOOKUP(A228,系统!D:J,7,0)</f>
        <v>0</v>
      </c>
      <c r="O228">
        <f t="shared" si="63"/>
        <v>0</v>
      </c>
      <c r="P228">
        <f>手工!AB228</f>
        <v>0</v>
      </c>
      <c r="Q228">
        <f>VLOOKUP(A228,系统!D:K,8,0)</f>
        <v>0</v>
      </c>
      <c r="R228">
        <f t="shared" si="64"/>
        <v>0</v>
      </c>
      <c r="S228">
        <f>手工!AC228</f>
        <v>0</v>
      </c>
      <c r="T228">
        <f>VLOOKUP(A228,系统!D:L,9,0)</f>
        <v>0</v>
      </c>
      <c r="U228">
        <f t="shared" si="65"/>
        <v>0</v>
      </c>
      <c r="W228">
        <f>手工!P228</f>
        <v>0</v>
      </c>
      <c r="X228">
        <f>VLOOKUP(A228,系统!D:N,11,0)</f>
        <v>0</v>
      </c>
      <c r="Y228">
        <f t="shared" si="66"/>
        <v>0</v>
      </c>
      <c r="AA228">
        <f>手工!Q228</f>
        <v>0</v>
      </c>
      <c r="AB228">
        <f>VLOOKUP(A228,系统!D:P,13,0)</f>
        <v>0</v>
      </c>
      <c r="AC228">
        <f t="shared" si="67"/>
        <v>0</v>
      </c>
      <c r="AD228">
        <f>手工!R228</f>
        <v>0</v>
      </c>
      <c r="AE228">
        <f>VLOOKUP(A228,系统!D:Q,14,0)</f>
        <v>0</v>
      </c>
      <c r="AF228">
        <f t="shared" si="68"/>
        <v>0</v>
      </c>
      <c r="AG228">
        <f>手工!U228</f>
        <v>800</v>
      </c>
      <c r="AH228">
        <f>VLOOKUP(A228,系统!D:R,15,0)</f>
        <v>800</v>
      </c>
      <c r="AI228">
        <f t="shared" si="69"/>
        <v>0</v>
      </c>
      <c r="AJ228">
        <f>手工!V228</f>
        <v>300</v>
      </c>
      <c r="AK228">
        <f>VLOOKUP(A228,系统!D:S,16,0)</f>
        <v>300</v>
      </c>
      <c r="AL228">
        <f t="shared" si="70"/>
        <v>0</v>
      </c>
      <c r="AM228">
        <f>手工!O228</f>
        <v>0</v>
      </c>
      <c r="AN228">
        <f>VLOOKUP(A228,系统!D:T,17,0)</f>
        <v>0</v>
      </c>
      <c r="AO228">
        <f t="shared" si="71"/>
        <v>0</v>
      </c>
      <c r="AP228">
        <f>手工!W228</f>
        <v>33</v>
      </c>
      <c r="AQ228">
        <f>VLOOKUP(A228,系统!D:U,18,0)</f>
        <v>33</v>
      </c>
      <c r="AR228">
        <f t="shared" si="72"/>
        <v>0</v>
      </c>
      <c r="AS228">
        <f>手工!T228</f>
        <v>0</v>
      </c>
      <c r="AT228">
        <f>VLOOKUP(A228,系统!D:V,19,0)</f>
        <v>0</v>
      </c>
      <c r="AU228">
        <f t="shared" si="73"/>
        <v>0</v>
      </c>
      <c r="AW228">
        <f>手工!AD228</f>
        <v>0</v>
      </c>
      <c r="AX228">
        <f>VLOOKUP(A228,系统!D:X,21,0)</f>
        <v>0</v>
      </c>
      <c r="AY228">
        <f t="shared" si="74"/>
        <v>0</v>
      </c>
      <c r="AZ228">
        <f>手工!AE228</f>
        <v>0</v>
      </c>
      <c r="BA228">
        <f>VLOOKUP(A228,系统!D:Y,22,0)</f>
        <v>0</v>
      </c>
      <c r="BB228">
        <f t="shared" si="75"/>
        <v>0</v>
      </c>
      <c r="BC228">
        <f>手工!Y228</f>
        <v>0</v>
      </c>
      <c r="BD228">
        <f>VLOOKUP(A228,系统!D:AZ,49,0)</f>
        <v>0</v>
      </c>
      <c r="BE228">
        <f t="shared" si="76"/>
        <v>0</v>
      </c>
      <c r="BF228">
        <f>手工!AA228</f>
        <v>0</v>
      </c>
      <c r="BG228">
        <f>VLOOKUP(A228,系统!D:AY,48,0)</f>
        <v>0</v>
      </c>
      <c r="BH228">
        <f t="shared" si="77"/>
        <v>0</v>
      </c>
      <c r="BI228">
        <f>手工!Z228</f>
        <v>0</v>
      </c>
      <c r="BJ228">
        <f>VLOOKUP(A228,系统!D:AX,47,0)</f>
        <v>0</v>
      </c>
      <c r="BK228">
        <f t="shared" si="78"/>
        <v>0</v>
      </c>
      <c r="BL228">
        <f>手工!AF228</f>
        <v>5667</v>
      </c>
      <c r="BM228">
        <f>VLOOKUP(A228,系统!D:Z,23,0)</f>
        <v>5667</v>
      </c>
      <c r="BN228">
        <f t="shared" si="79"/>
        <v>0</v>
      </c>
    </row>
    <row r="229" spans="1:66">
      <c r="A229" s="5">
        <v>9000431</v>
      </c>
      <c r="B229" s="2" t="s">
        <v>996</v>
      </c>
      <c r="C229" s="2" t="s">
        <v>997</v>
      </c>
      <c r="D229">
        <f>手工!K229</f>
        <v>2412</v>
      </c>
      <c r="E229">
        <f>VLOOKUP(A229,系统!D:G,4,0)</f>
        <v>2412</v>
      </c>
      <c r="F229">
        <f t="shared" si="60"/>
        <v>0</v>
      </c>
      <c r="G229">
        <f>手工!J229</f>
        <v>0</v>
      </c>
      <c r="H229">
        <f>VLOOKUP(A229,系统!D:H,5,0)</f>
        <v>0</v>
      </c>
      <c r="I229">
        <f t="shared" si="61"/>
        <v>0</v>
      </c>
      <c r="J229">
        <f>手工!M229+手工!N229+手工!S229</f>
        <v>160.63</v>
      </c>
      <c r="K229">
        <f>VLOOKUP(A229,系统!D:I,6,0)</f>
        <v>160.63</v>
      </c>
      <c r="L229">
        <f t="shared" si="62"/>
        <v>0</v>
      </c>
      <c r="M229">
        <f>手工!L229</f>
        <v>0</v>
      </c>
      <c r="N229">
        <f>VLOOKUP(A229,系统!D:J,7,0)</f>
        <v>0</v>
      </c>
      <c r="O229">
        <f t="shared" si="63"/>
        <v>0</v>
      </c>
      <c r="P229">
        <f>手工!AB229</f>
        <v>0</v>
      </c>
      <c r="Q229">
        <f>VLOOKUP(A229,系统!D:K,8,0)</f>
        <v>0</v>
      </c>
      <c r="R229">
        <f t="shared" si="64"/>
        <v>0</v>
      </c>
      <c r="S229">
        <f>手工!AC229</f>
        <v>0</v>
      </c>
      <c r="T229">
        <f>VLOOKUP(A229,系统!D:L,9,0)</f>
        <v>0</v>
      </c>
      <c r="U229">
        <f t="shared" si="65"/>
        <v>0</v>
      </c>
      <c r="W229">
        <f>手工!P229</f>
        <v>0</v>
      </c>
      <c r="X229">
        <f>VLOOKUP(A229,系统!D:N,11,0)</f>
        <v>0</v>
      </c>
      <c r="Y229">
        <f t="shared" si="66"/>
        <v>0</v>
      </c>
      <c r="AA229">
        <f>手工!Q229</f>
        <v>0</v>
      </c>
      <c r="AB229">
        <f>VLOOKUP(A229,系统!D:P,13,0)</f>
        <v>0</v>
      </c>
      <c r="AC229">
        <f t="shared" si="67"/>
        <v>0</v>
      </c>
      <c r="AD229">
        <f>手工!R229</f>
        <v>7</v>
      </c>
      <c r="AE229">
        <f>VLOOKUP(A229,系统!D:Q,14,0)</f>
        <v>7</v>
      </c>
      <c r="AF229">
        <f t="shared" si="68"/>
        <v>0</v>
      </c>
      <c r="AG229">
        <f>手工!U229</f>
        <v>300</v>
      </c>
      <c r="AH229">
        <f>VLOOKUP(A229,系统!D:R,15,0)</f>
        <v>300</v>
      </c>
      <c r="AI229">
        <f t="shared" si="69"/>
        <v>0</v>
      </c>
      <c r="AJ229">
        <f>手工!V229</f>
        <v>300</v>
      </c>
      <c r="AK229">
        <f>VLOOKUP(A229,系统!D:S,16,0)</f>
        <v>300</v>
      </c>
      <c r="AL229">
        <f t="shared" si="70"/>
        <v>0</v>
      </c>
      <c r="AM229">
        <f>手工!O229</f>
        <v>0</v>
      </c>
      <c r="AN229">
        <f>VLOOKUP(A229,系统!D:T,17,0)</f>
        <v>0</v>
      </c>
      <c r="AO229">
        <f t="shared" si="71"/>
        <v>0</v>
      </c>
      <c r="AP229">
        <f>手工!W229</f>
        <v>33</v>
      </c>
      <c r="AQ229">
        <f>VLOOKUP(A229,系统!D:U,18,0)</f>
        <v>33</v>
      </c>
      <c r="AR229">
        <f t="shared" si="72"/>
        <v>0</v>
      </c>
      <c r="AS229">
        <f>手工!T229</f>
        <v>800</v>
      </c>
      <c r="AT229">
        <f>VLOOKUP(A229,系统!D:V,19,0)</f>
        <v>800</v>
      </c>
      <c r="AU229">
        <f t="shared" si="73"/>
        <v>0</v>
      </c>
      <c r="AW229">
        <f>手工!AD229</f>
        <v>0</v>
      </c>
      <c r="AX229">
        <f>VLOOKUP(A229,系统!D:X,21,0)</f>
        <v>0</v>
      </c>
      <c r="AY229">
        <f t="shared" si="74"/>
        <v>0</v>
      </c>
      <c r="AZ229">
        <f>手工!AE229</f>
        <v>0</v>
      </c>
      <c r="BA229">
        <f>VLOOKUP(A229,系统!D:Y,22,0)</f>
        <v>0</v>
      </c>
      <c r="BB229">
        <f t="shared" si="75"/>
        <v>0</v>
      </c>
      <c r="BC229">
        <f>手工!Y229</f>
        <v>0</v>
      </c>
      <c r="BD229">
        <f>VLOOKUP(A229,系统!D:AZ,49,0)</f>
        <v>0</v>
      </c>
      <c r="BE229">
        <f t="shared" si="76"/>
        <v>0</v>
      </c>
      <c r="BF229">
        <f>手工!AA229</f>
        <v>0</v>
      </c>
      <c r="BG229">
        <f>VLOOKUP(A229,系统!D:AY,48,0)</f>
        <v>0</v>
      </c>
      <c r="BH229">
        <f t="shared" si="77"/>
        <v>0</v>
      </c>
      <c r="BI229">
        <f>手工!Z229</f>
        <v>0</v>
      </c>
      <c r="BJ229">
        <f>VLOOKUP(A229,系统!D:AX,47,0)</f>
        <v>0</v>
      </c>
      <c r="BK229">
        <f t="shared" si="78"/>
        <v>0</v>
      </c>
      <c r="BL229">
        <f>手工!AF229</f>
        <v>4012.63</v>
      </c>
      <c r="BM229">
        <f>VLOOKUP(A229,系统!D:Z,23,0)</f>
        <v>4012.63</v>
      </c>
      <c r="BN229">
        <f t="shared" si="79"/>
        <v>0</v>
      </c>
    </row>
    <row r="230" spans="1:66">
      <c r="A230" s="5">
        <v>9000432</v>
      </c>
      <c r="B230" s="2" t="s">
        <v>1000</v>
      </c>
      <c r="C230" s="2" t="s">
        <v>1001</v>
      </c>
      <c r="D230">
        <f>手工!K230</f>
        <v>2484</v>
      </c>
      <c r="E230">
        <f>VLOOKUP(A230,系统!D:G,4,0)</f>
        <v>2484</v>
      </c>
      <c r="F230">
        <f t="shared" si="60"/>
        <v>0</v>
      </c>
      <c r="G230">
        <f>手工!J230</f>
        <v>0</v>
      </c>
      <c r="H230">
        <f>VLOOKUP(A230,系统!D:H,5,0)</f>
        <v>0</v>
      </c>
      <c r="I230">
        <f t="shared" si="61"/>
        <v>0</v>
      </c>
      <c r="J230">
        <f>手工!M230+手工!N230+手工!S230</f>
        <v>372.44</v>
      </c>
      <c r="K230">
        <f>VLOOKUP(A230,系统!D:I,6,0)</f>
        <v>372.44</v>
      </c>
      <c r="L230">
        <f t="shared" si="62"/>
        <v>0</v>
      </c>
      <c r="M230">
        <f>手工!L230</f>
        <v>0</v>
      </c>
      <c r="N230">
        <f>VLOOKUP(A230,系统!D:J,7,0)</f>
        <v>0</v>
      </c>
      <c r="O230">
        <f t="shared" si="63"/>
        <v>0</v>
      </c>
      <c r="P230">
        <f>手工!AB230</f>
        <v>0</v>
      </c>
      <c r="Q230">
        <f>VLOOKUP(A230,系统!D:K,8,0)</f>
        <v>0</v>
      </c>
      <c r="R230">
        <f t="shared" si="64"/>
        <v>0</v>
      </c>
      <c r="S230">
        <f>手工!AC230</f>
        <v>0</v>
      </c>
      <c r="T230">
        <f>VLOOKUP(A230,系统!D:L,9,0)</f>
        <v>0</v>
      </c>
      <c r="U230">
        <f t="shared" si="65"/>
        <v>0</v>
      </c>
      <c r="W230">
        <f>手工!P230</f>
        <v>0</v>
      </c>
      <c r="X230">
        <f>VLOOKUP(A230,系统!D:N,11,0)</f>
        <v>0</v>
      </c>
      <c r="Y230">
        <f t="shared" si="66"/>
        <v>0</v>
      </c>
      <c r="AA230">
        <f>手工!Q230</f>
        <v>0</v>
      </c>
      <c r="AB230">
        <f>VLOOKUP(A230,系统!D:P,13,0)</f>
        <v>0</v>
      </c>
      <c r="AC230">
        <f t="shared" si="67"/>
        <v>0</v>
      </c>
      <c r="AD230">
        <f>手工!R230</f>
        <v>0</v>
      </c>
      <c r="AE230">
        <f>VLOOKUP(A230,系统!D:Q,14,0)</f>
        <v>0</v>
      </c>
      <c r="AF230">
        <f t="shared" si="68"/>
        <v>0</v>
      </c>
      <c r="AG230">
        <f>手工!U230</f>
        <v>300</v>
      </c>
      <c r="AH230">
        <f>VLOOKUP(A230,系统!D:R,15,0)</f>
        <v>300</v>
      </c>
      <c r="AI230">
        <f t="shared" si="69"/>
        <v>0</v>
      </c>
      <c r="AJ230">
        <f>手工!V230</f>
        <v>300</v>
      </c>
      <c r="AK230">
        <f>VLOOKUP(A230,系统!D:S,16,0)</f>
        <v>300</v>
      </c>
      <c r="AL230">
        <f t="shared" si="70"/>
        <v>0</v>
      </c>
      <c r="AM230">
        <f>手工!O230</f>
        <v>0</v>
      </c>
      <c r="AN230">
        <f>VLOOKUP(A230,系统!D:T,17,0)</f>
        <v>0</v>
      </c>
      <c r="AO230">
        <f t="shared" si="71"/>
        <v>0</v>
      </c>
      <c r="AP230">
        <f>手工!W230</f>
        <v>33</v>
      </c>
      <c r="AQ230">
        <f>VLOOKUP(A230,系统!D:U,18,0)</f>
        <v>33</v>
      </c>
      <c r="AR230">
        <f t="shared" si="72"/>
        <v>0</v>
      </c>
      <c r="AS230">
        <f>手工!T230</f>
        <v>800</v>
      </c>
      <c r="AT230">
        <f>VLOOKUP(A230,系统!D:V,19,0)</f>
        <v>800</v>
      </c>
      <c r="AU230">
        <f t="shared" si="73"/>
        <v>0</v>
      </c>
      <c r="AW230">
        <f>手工!AD230</f>
        <v>0</v>
      </c>
      <c r="AX230">
        <f>VLOOKUP(A230,系统!D:X,21,0)</f>
        <v>0</v>
      </c>
      <c r="AY230">
        <f t="shared" si="74"/>
        <v>0</v>
      </c>
      <c r="AZ230">
        <f>手工!AE230</f>
        <v>0</v>
      </c>
      <c r="BA230">
        <f>VLOOKUP(A230,系统!D:Y,22,0)</f>
        <v>0</v>
      </c>
      <c r="BB230">
        <f t="shared" si="75"/>
        <v>0</v>
      </c>
      <c r="BC230">
        <f>手工!Y230</f>
        <v>0</v>
      </c>
      <c r="BD230">
        <f>VLOOKUP(A230,系统!D:AZ,49,0)</f>
        <v>0</v>
      </c>
      <c r="BE230">
        <f t="shared" si="76"/>
        <v>0</v>
      </c>
      <c r="BF230">
        <f>手工!AA230</f>
        <v>0</v>
      </c>
      <c r="BG230">
        <f>VLOOKUP(A230,系统!D:AY,48,0)</f>
        <v>0</v>
      </c>
      <c r="BH230">
        <f t="shared" si="77"/>
        <v>0</v>
      </c>
      <c r="BI230">
        <f>手工!Z230</f>
        <v>0</v>
      </c>
      <c r="BJ230">
        <f>VLOOKUP(A230,系统!D:AX,47,0)</f>
        <v>0</v>
      </c>
      <c r="BK230">
        <f t="shared" si="78"/>
        <v>0</v>
      </c>
      <c r="BL230">
        <f>手工!AF230</f>
        <v>4289.44</v>
      </c>
      <c r="BM230">
        <f>VLOOKUP(A230,系统!D:Z,23,0)</f>
        <v>4289.44</v>
      </c>
      <c r="BN230">
        <f t="shared" si="79"/>
        <v>0</v>
      </c>
    </row>
    <row r="231" spans="1:66">
      <c r="A231" s="5">
        <v>9000433</v>
      </c>
      <c r="B231" s="2" t="s">
        <v>1004</v>
      </c>
      <c r="C231" s="2" t="s">
        <v>1005</v>
      </c>
      <c r="D231">
        <f>手工!K231</f>
        <v>2412</v>
      </c>
      <c r="E231">
        <f>VLOOKUP(A231,系统!D:G,4,0)</f>
        <v>2412</v>
      </c>
      <c r="F231">
        <f t="shared" si="60"/>
        <v>0</v>
      </c>
      <c r="G231">
        <f>手工!J231</f>
        <v>0</v>
      </c>
      <c r="H231">
        <f>VLOOKUP(A231,系统!D:H,5,0)</f>
        <v>0</v>
      </c>
      <c r="I231">
        <f t="shared" si="61"/>
        <v>0</v>
      </c>
      <c r="J231">
        <f>手工!M231+手工!N231+手工!S231</f>
        <v>12</v>
      </c>
      <c r="K231">
        <f>VLOOKUP(A231,系统!D:I,6,0)</f>
        <v>12</v>
      </c>
      <c r="L231">
        <f t="shared" si="62"/>
        <v>0</v>
      </c>
      <c r="M231">
        <f>手工!L231</f>
        <v>0</v>
      </c>
      <c r="N231">
        <f>VLOOKUP(A231,系统!D:J,7,0)</f>
        <v>0</v>
      </c>
      <c r="O231">
        <f t="shared" si="63"/>
        <v>0</v>
      </c>
      <c r="P231">
        <f>手工!AB231</f>
        <v>0</v>
      </c>
      <c r="Q231">
        <f>VLOOKUP(A231,系统!D:K,8,0)</f>
        <v>0</v>
      </c>
      <c r="R231">
        <f t="shared" si="64"/>
        <v>0</v>
      </c>
      <c r="S231">
        <f>手工!AC231</f>
        <v>0</v>
      </c>
      <c r="T231">
        <f>VLOOKUP(A231,系统!D:L,9,0)</f>
        <v>0</v>
      </c>
      <c r="U231">
        <f t="shared" si="65"/>
        <v>0</v>
      </c>
      <c r="W231">
        <f>手工!P231</f>
        <v>0</v>
      </c>
      <c r="X231">
        <f>VLOOKUP(A231,系统!D:N,11,0)</f>
        <v>0</v>
      </c>
      <c r="Y231">
        <f t="shared" si="66"/>
        <v>0</v>
      </c>
      <c r="AA231">
        <f>手工!Q231</f>
        <v>0</v>
      </c>
      <c r="AB231">
        <f>VLOOKUP(A231,系统!D:P,13,0)</f>
        <v>0</v>
      </c>
      <c r="AC231">
        <f t="shared" si="67"/>
        <v>0</v>
      </c>
      <c r="AD231">
        <f>手工!R231</f>
        <v>0</v>
      </c>
      <c r="AE231">
        <f>VLOOKUP(A231,系统!D:Q,14,0)</f>
        <v>0</v>
      </c>
      <c r="AF231">
        <f t="shared" si="68"/>
        <v>0</v>
      </c>
      <c r="AG231">
        <f>手工!U231</f>
        <v>300</v>
      </c>
      <c r="AH231">
        <f>VLOOKUP(A231,系统!D:R,15,0)</f>
        <v>300</v>
      </c>
      <c r="AI231">
        <f t="shared" si="69"/>
        <v>0</v>
      </c>
      <c r="AJ231">
        <f>手工!V231</f>
        <v>300</v>
      </c>
      <c r="AK231">
        <f>VLOOKUP(A231,系统!D:S,16,0)</f>
        <v>300</v>
      </c>
      <c r="AL231">
        <f t="shared" si="70"/>
        <v>0</v>
      </c>
      <c r="AM231">
        <f>手工!O231</f>
        <v>0</v>
      </c>
      <c r="AN231">
        <f>VLOOKUP(A231,系统!D:T,17,0)</f>
        <v>0</v>
      </c>
      <c r="AO231">
        <f t="shared" si="71"/>
        <v>0</v>
      </c>
      <c r="AP231">
        <f>手工!W231</f>
        <v>33</v>
      </c>
      <c r="AQ231">
        <f>VLOOKUP(A231,系统!D:U,18,0)</f>
        <v>33</v>
      </c>
      <c r="AR231">
        <f t="shared" si="72"/>
        <v>0</v>
      </c>
      <c r="AS231">
        <f>手工!T231</f>
        <v>800</v>
      </c>
      <c r="AT231">
        <f>VLOOKUP(A231,系统!D:V,19,0)</f>
        <v>800</v>
      </c>
      <c r="AU231">
        <f t="shared" si="73"/>
        <v>0</v>
      </c>
      <c r="AW231">
        <f>手工!AD231</f>
        <v>0</v>
      </c>
      <c r="AX231">
        <f>VLOOKUP(A231,系统!D:X,21,0)</f>
        <v>0</v>
      </c>
      <c r="AY231">
        <f t="shared" si="74"/>
        <v>0</v>
      </c>
      <c r="AZ231">
        <f>手工!AE231</f>
        <v>0</v>
      </c>
      <c r="BA231">
        <f>VLOOKUP(A231,系统!D:Y,22,0)</f>
        <v>0</v>
      </c>
      <c r="BB231">
        <f t="shared" si="75"/>
        <v>0</v>
      </c>
      <c r="BC231">
        <f>手工!Y231</f>
        <v>0</v>
      </c>
      <c r="BD231">
        <f>VLOOKUP(A231,系统!D:AZ,49,0)</f>
        <v>0</v>
      </c>
      <c r="BE231">
        <f t="shared" si="76"/>
        <v>0</v>
      </c>
      <c r="BF231">
        <f>手工!AA231</f>
        <v>0</v>
      </c>
      <c r="BG231">
        <f>VLOOKUP(A231,系统!D:AY,48,0)</f>
        <v>0</v>
      </c>
      <c r="BH231">
        <f t="shared" si="77"/>
        <v>0</v>
      </c>
      <c r="BI231">
        <f>手工!Z231</f>
        <v>0</v>
      </c>
      <c r="BJ231">
        <f>VLOOKUP(A231,系统!D:AX,47,0)</f>
        <v>0</v>
      </c>
      <c r="BK231">
        <f t="shared" si="78"/>
        <v>0</v>
      </c>
      <c r="BL231">
        <f>手工!AF231</f>
        <v>3857</v>
      </c>
      <c r="BM231">
        <f>VLOOKUP(A231,系统!D:Z,23,0)</f>
        <v>3857</v>
      </c>
      <c r="BN231">
        <f t="shared" si="79"/>
        <v>0</v>
      </c>
    </row>
    <row r="232" spans="1:66">
      <c r="A232" s="5">
        <v>9000434</v>
      </c>
      <c r="B232" s="2" t="s">
        <v>1008</v>
      </c>
      <c r="C232" s="2" t="s">
        <v>1009</v>
      </c>
      <c r="D232">
        <f>手工!K232</f>
        <v>2340</v>
      </c>
      <c r="E232">
        <f>VLOOKUP(A232,系统!D:G,4,0)</f>
        <v>2340</v>
      </c>
      <c r="F232">
        <f t="shared" si="60"/>
        <v>0</v>
      </c>
      <c r="G232">
        <f>手工!J232</f>
        <v>0</v>
      </c>
      <c r="H232">
        <f>VLOOKUP(A232,系统!D:H,5,0)</f>
        <v>0</v>
      </c>
      <c r="I232">
        <f t="shared" si="61"/>
        <v>0</v>
      </c>
      <c r="J232">
        <f>手工!M232+手工!N232+手工!S232</f>
        <v>0</v>
      </c>
      <c r="K232">
        <f>VLOOKUP(A232,系统!D:I,6,0)</f>
        <v>0</v>
      </c>
      <c r="L232">
        <f t="shared" si="62"/>
        <v>0</v>
      </c>
      <c r="M232">
        <f>手工!L232</f>
        <v>0</v>
      </c>
      <c r="N232">
        <f>VLOOKUP(A232,系统!D:J,7,0)</f>
        <v>0</v>
      </c>
      <c r="O232">
        <f t="shared" si="63"/>
        <v>0</v>
      </c>
      <c r="P232">
        <f>手工!AB232</f>
        <v>0</v>
      </c>
      <c r="Q232">
        <f>VLOOKUP(A232,系统!D:K,8,0)</f>
        <v>0</v>
      </c>
      <c r="R232">
        <f t="shared" si="64"/>
        <v>0</v>
      </c>
      <c r="S232">
        <f>手工!AC232</f>
        <v>0</v>
      </c>
      <c r="T232">
        <f>VLOOKUP(A232,系统!D:L,9,0)</f>
        <v>0</v>
      </c>
      <c r="U232">
        <f t="shared" si="65"/>
        <v>0</v>
      </c>
      <c r="W232">
        <f>手工!P232</f>
        <v>0</v>
      </c>
      <c r="X232">
        <f>VLOOKUP(A232,系统!D:N,11,0)</f>
        <v>0</v>
      </c>
      <c r="Y232">
        <f t="shared" si="66"/>
        <v>0</v>
      </c>
      <c r="AA232">
        <f>手工!Q232</f>
        <v>0</v>
      </c>
      <c r="AB232">
        <f>VLOOKUP(A232,系统!D:P,13,0)</f>
        <v>0</v>
      </c>
      <c r="AC232">
        <f t="shared" si="67"/>
        <v>0</v>
      </c>
      <c r="AD232">
        <f>手工!R232</f>
        <v>0</v>
      </c>
      <c r="AE232">
        <f>VLOOKUP(A232,系统!D:Q,14,0)</f>
        <v>0</v>
      </c>
      <c r="AF232">
        <f t="shared" si="68"/>
        <v>0</v>
      </c>
      <c r="AG232">
        <f>手工!U232</f>
        <v>300</v>
      </c>
      <c r="AH232">
        <f>VLOOKUP(A232,系统!D:R,15,0)</f>
        <v>300</v>
      </c>
      <c r="AI232">
        <f t="shared" si="69"/>
        <v>0</v>
      </c>
      <c r="AJ232">
        <f>手工!V232</f>
        <v>300</v>
      </c>
      <c r="AK232">
        <f>VLOOKUP(A232,系统!D:S,16,0)</f>
        <v>300</v>
      </c>
      <c r="AL232">
        <f t="shared" si="70"/>
        <v>0</v>
      </c>
      <c r="AM232">
        <f>手工!O232</f>
        <v>0</v>
      </c>
      <c r="AN232">
        <f>VLOOKUP(A232,系统!D:T,17,0)</f>
        <v>0</v>
      </c>
      <c r="AO232">
        <f t="shared" si="71"/>
        <v>0</v>
      </c>
      <c r="AP232">
        <f>手工!W232</f>
        <v>33</v>
      </c>
      <c r="AQ232">
        <f>VLOOKUP(A232,系统!D:U,18,0)</f>
        <v>33</v>
      </c>
      <c r="AR232">
        <f t="shared" si="72"/>
        <v>0</v>
      </c>
      <c r="AS232">
        <f>手工!T232</f>
        <v>800</v>
      </c>
      <c r="AT232">
        <f>VLOOKUP(A232,系统!D:V,19,0)</f>
        <v>800</v>
      </c>
      <c r="AU232">
        <f t="shared" si="73"/>
        <v>0</v>
      </c>
      <c r="AW232">
        <f>手工!AD232</f>
        <v>0</v>
      </c>
      <c r="AX232">
        <f>VLOOKUP(A232,系统!D:X,21,0)</f>
        <v>0</v>
      </c>
      <c r="AY232">
        <f t="shared" si="74"/>
        <v>0</v>
      </c>
      <c r="AZ232">
        <f>手工!AE232</f>
        <v>0</v>
      </c>
      <c r="BA232">
        <f>VLOOKUP(A232,系统!D:Y,22,0)</f>
        <v>0</v>
      </c>
      <c r="BB232">
        <f t="shared" si="75"/>
        <v>0</v>
      </c>
      <c r="BC232">
        <f>手工!Y232</f>
        <v>0</v>
      </c>
      <c r="BD232">
        <f>VLOOKUP(A232,系统!D:AZ,49,0)</f>
        <v>0</v>
      </c>
      <c r="BE232">
        <f t="shared" si="76"/>
        <v>0</v>
      </c>
      <c r="BF232">
        <f>手工!AA232</f>
        <v>0</v>
      </c>
      <c r="BG232">
        <f>VLOOKUP(A232,系统!D:AY,48,0)</f>
        <v>0</v>
      </c>
      <c r="BH232">
        <f t="shared" si="77"/>
        <v>0</v>
      </c>
      <c r="BI232">
        <f>手工!Z232</f>
        <v>0</v>
      </c>
      <c r="BJ232">
        <f>VLOOKUP(A232,系统!D:AX,47,0)</f>
        <v>0</v>
      </c>
      <c r="BK232">
        <f t="shared" si="78"/>
        <v>0</v>
      </c>
      <c r="BL232">
        <f>手工!AF232</f>
        <v>3773</v>
      </c>
      <c r="BM232">
        <f>VLOOKUP(A232,系统!D:Z,23,0)</f>
        <v>3773</v>
      </c>
      <c r="BN232">
        <f t="shared" si="79"/>
        <v>0</v>
      </c>
    </row>
    <row r="233" spans="1:66">
      <c r="A233" s="5">
        <v>9000435</v>
      </c>
      <c r="B233" s="2" t="s">
        <v>1012</v>
      </c>
      <c r="C233" s="2" t="s">
        <v>1013</v>
      </c>
      <c r="D233">
        <f>手工!K233</f>
        <v>1836</v>
      </c>
      <c r="E233">
        <f>VLOOKUP(A233,系统!D:G,4,0)</f>
        <v>1836</v>
      </c>
      <c r="F233">
        <f t="shared" si="60"/>
        <v>0</v>
      </c>
      <c r="G233">
        <f>手工!J233</f>
        <v>0</v>
      </c>
      <c r="H233">
        <f>VLOOKUP(A233,系统!D:H,5,0)</f>
        <v>0</v>
      </c>
      <c r="I233">
        <f t="shared" si="61"/>
        <v>0</v>
      </c>
      <c r="J233">
        <f>手工!M233+手工!N233+手工!S233</f>
        <v>206.14</v>
      </c>
      <c r="K233">
        <f>VLOOKUP(A233,系统!D:I,6,0)</f>
        <v>206.14</v>
      </c>
      <c r="L233">
        <f t="shared" si="62"/>
        <v>0</v>
      </c>
      <c r="M233">
        <f>手工!L233</f>
        <v>0</v>
      </c>
      <c r="N233">
        <f>VLOOKUP(A233,系统!D:J,7,0)</f>
        <v>0</v>
      </c>
      <c r="O233">
        <f t="shared" si="63"/>
        <v>0</v>
      </c>
      <c r="P233">
        <f>手工!AB233</f>
        <v>0</v>
      </c>
      <c r="Q233">
        <f>VLOOKUP(A233,系统!D:K,8,0)</f>
        <v>0</v>
      </c>
      <c r="R233">
        <f t="shared" si="64"/>
        <v>0</v>
      </c>
      <c r="S233">
        <f>手工!AC233</f>
        <v>0</v>
      </c>
      <c r="T233">
        <f>VLOOKUP(A233,系统!D:L,9,0)</f>
        <v>0</v>
      </c>
      <c r="U233">
        <f t="shared" si="65"/>
        <v>0</v>
      </c>
      <c r="W233">
        <f>手工!P233</f>
        <v>0</v>
      </c>
      <c r="X233">
        <f>VLOOKUP(A233,系统!D:N,11,0)</f>
        <v>0</v>
      </c>
      <c r="Y233">
        <f t="shared" si="66"/>
        <v>0</v>
      </c>
      <c r="AA233">
        <f>手工!Q233</f>
        <v>0</v>
      </c>
      <c r="AB233">
        <f>VLOOKUP(A233,系统!D:P,13,0)</f>
        <v>0</v>
      </c>
      <c r="AC233">
        <f t="shared" si="67"/>
        <v>0</v>
      </c>
      <c r="AD233">
        <f>手工!R233</f>
        <v>7</v>
      </c>
      <c r="AE233">
        <f>VLOOKUP(A233,系统!D:Q,14,0)</f>
        <v>7</v>
      </c>
      <c r="AF233">
        <f t="shared" si="68"/>
        <v>0</v>
      </c>
      <c r="AG233">
        <f>手工!U233</f>
        <v>100</v>
      </c>
      <c r="AH233">
        <f>VLOOKUP(A233,系统!D:R,15,0)</f>
        <v>100</v>
      </c>
      <c r="AI233">
        <f t="shared" si="69"/>
        <v>0</v>
      </c>
      <c r="AJ233">
        <f>手工!V233</f>
        <v>300</v>
      </c>
      <c r="AK233">
        <f>VLOOKUP(A233,系统!D:S,16,0)</f>
        <v>300</v>
      </c>
      <c r="AL233">
        <f t="shared" si="70"/>
        <v>0</v>
      </c>
      <c r="AM233">
        <f>手工!O233</f>
        <v>0</v>
      </c>
      <c r="AN233">
        <f>VLOOKUP(A233,系统!D:T,17,0)</f>
        <v>0</v>
      </c>
      <c r="AO233">
        <f t="shared" si="71"/>
        <v>0</v>
      </c>
      <c r="AP233">
        <f>手工!W233</f>
        <v>33</v>
      </c>
      <c r="AQ233">
        <f>VLOOKUP(A233,系统!D:U,18,0)</f>
        <v>33</v>
      </c>
      <c r="AR233">
        <f t="shared" si="72"/>
        <v>0</v>
      </c>
      <c r="AS233">
        <f>手工!T233</f>
        <v>800</v>
      </c>
      <c r="AT233">
        <f>VLOOKUP(A233,系统!D:V,19,0)</f>
        <v>800</v>
      </c>
      <c r="AU233">
        <f t="shared" si="73"/>
        <v>0</v>
      </c>
      <c r="AW233">
        <f>手工!AD233</f>
        <v>506.48</v>
      </c>
      <c r="AX233">
        <f>VLOOKUP(A233,系统!D:X,21,0)</f>
        <v>506.48</v>
      </c>
      <c r="AY233">
        <f t="shared" si="74"/>
        <v>0</v>
      </c>
      <c r="AZ233">
        <f>手工!AE233</f>
        <v>0</v>
      </c>
      <c r="BA233">
        <f>VLOOKUP(A233,系统!D:Y,22,0)</f>
        <v>0</v>
      </c>
      <c r="BB233">
        <f t="shared" si="75"/>
        <v>0</v>
      </c>
      <c r="BC233">
        <f>手工!Y233</f>
        <v>0</v>
      </c>
      <c r="BD233">
        <f>VLOOKUP(A233,系统!D:AZ,49,0)</f>
        <v>0</v>
      </c>
      <c r="BE233">
        <f t="shared" si="76"/>
        <v>0</v>
      </c>
      <c r="BF233">
        <f>手工!AA233</f>
        <v>0</v>
      </c>
      <c r="BG233">
        <f>VLOOKUP(A233,系统!D:AY,48,0)</f>
        <v>0</v>
      </c>
      <c r="BH233">
        <f t="shared" si="77"/>
        <v>0</v>
      </c>
      <c r="BI233">
        <f>手工!Z233</f>
        <v>0</v>
      </c>
      <c r="BJ233">
        <f>VLOOKUP(A233,系统!D:AX,47,0)</f>
        <v>0</v>
      </c>
      <c r="BK233">
        <f t="shared" si="78"/>
        <v>0</v>
      </c>
      <c r="BL233">
        <f>手工!AF233</f>
        <v>3788.62</v>
      </c>
      <c r="BM233">
        <f>VLOOKUP(A233,系统!D:Z,23,0)</f>
        <v>3788.62</v>
      </c>
      <c r="BN233">
        <f t="shared" si="79"/>
        <v>0</v>
      </c>
    </row>
    <row r="234" spans="1:66">
      <c r="A234" s="5">
        <v>9000437</v>
      </c>
      <c r="B234" s="2" t="s">
        <v>1016</v>
      </c>
      <c r="C234" s="2" t="s">
        <v>1017</v>
      </c>
      <c r="D234">
        <f>手工!K234</f>
        <v>2412</v>
      </c>
      <c r="E234">
        <f>VLOOKUP(A234,系统!D:G,4,0)</f>
        <v>2412</v>
      </c>
      <c r="F234">
        <f t="shared" si="60"/>
        <v>0</v>
      </c>
      <c r="G234">
        <f>手工!J234</f>
        <v>0</v>
      </c>
      <c r="H234">
        <f>VLOOKUP(A234,系统!D:H,5,0)</f>
        <v>0</v>
      </c>
      <c r="I234">
        <f t="shared" si="61"/>
        <v>0</v>
      </c>
      <c r="J234">
        <f>手工!M234+手工!N234+手工!S234</f>
        <v>219.62</v>
      </c>
      <c r="K234">
        <f>VLOOKUP(A234,系统!D:I,6,0)</f>
        <v>219.62</v>
      </c>
      <c r="L234">
        <f t="shared" si="62"/>
        <v>0</v>
      </c>
      <c r="M234">
        <f>手工!L234</f>
        <v>0</v>
      </c>
      <c r="N234">
        <f>VLOOKUP(A234,系统!D:J,7,0)</f>
        <v>0</v>
      </c>
      <c r="O234">
        <f t="shared" si="63"/>
        <v>0</v>
      </c>
      <c r="P234">
        <f>手工!AB234</f>
        <v>0</v>
      </c>
      <c r="Q234">
        <f>VLOOKUP(A234,系统!D:K,8,0)</f>
        <v>0</v>
      </c>
      <c r="R234">
        <f t="shared" si="64"/>
        <v>0</v>
      </c>
      <c r="S234">
        <f>手工!AC234</f>
        <v>0</v>
      </c>
      <c r="T234">
        <f>VLOOKUP(A234,系统!D:L,9,0)</f>
        <v>0</v>
      </c>
      <c r="U234">
        <f t="shared" si="65"/>
        <v>0</v>
      </c>
      <c r="W234">
        <f>手工!P234</f>
        <v>0</v>
      </c>
      <c r="X234">
        <f>VLOOKUP(A234,系统!D:N,11,0)</f>
        <v>0</v>
      </c>
      <c r="Y234">
        <f t="shared" si="66"/>
        <v>0</v>
      </c>
      <c r="AA234">
        <f>手工!Q234</f>
        <v>0</v>
      </c>
      <c r="AB234">
        <f>VLOOKUP(A234,系统!D:P,13,0)</f>
        <v>0</v>
      </c>
      <c r="AC234">
        <f t="shared" si="67"/>
        <v>0</v>
      </c>
      <c r="AD234">
        <f>手工!R234</f>
        <v>0</v>
      </c>
      <c r="AE234">
        <f>VLOOKUP(A234,系统!D:Q,14,0)</f>
        <v>0</v>
      </c>
      <c r="AF234">
        <f t="shared" si="68"/>
        <v>0</v>
      </c>
      <c r="AG234">
        <f>手工!U234</f>
        <v>300</v>
      </c>
      <c r="AH234">
        <f>VLOOKUP(A234,系统!D:R,15,0)</f>
        <v>300</v>
      </c>
      <c r="AI234">
        <f t="shared" si="69"/>
        <v>0</v>
      </c>
      <c r="AJ234">
        <f>手工!V234</f>
        <v>300</v>
      </c>
      <c r="AK234">
        <f>VLOOKUP(A234,系统!D:S,16,0)</f>
        <v>300</v>
      </c>
      <c r="AL234">
        <f t="shared" si="70"/>
        <v>0</v>
      </c>
      <c r="AM234">
        <f>手工!O234</f>
        <v>0</v>
      </c>
      <c r="AN234">
        <f>VLOOKUP(A234,系统!D:T,17,0)</f>
        <v>0</v>
      </c>
      <c r="AO234">
        <f t="shared" si="71"/>
        <v>0</v>
      </c>
      <c r="AP234">
        <f>手工!W234</f>
        <v>33</v>
      </c>
      <c r="AQ234">
        <f>VLOOKUP(A234,系统!D:U,18,0)</f>
        <v>33</v>
      </c>
      <c r="AR234">
        <f t="shared" si="72"/>
        <v>0</v>
      </c>
      <c r="AS234">
        <f>手工!T234</f>
        <v>800</v>
      </c>
      <c r="AT234">
        <f>VLOOKUP(A234,系统!D:V,19,0)</f>
        <v>800</v>
      </c>
      <c r="AU234">
        <f t="shared" si="73"/>
        <v>0</v>
      </c>
      <c r="AW234">
        <f>手工!AD234</f>
        <v>0</v>
      </c>
      <c r="AX234">
        <f>VLOOKUP(A234,系统!D:X,21,0)</f>
        <v>0</v>
      </c>
      <c r="AY234">
        <f t="shared" si="74"/>
        <v>0</v>
      </c>
      <c r="AZ234">
        <f>手工!AE234</f>
        <v>0</v>
      </c>
      <c r="BA234">
        <f>VLOOKUP(A234,系统!D:Y,22,0)</f>
        <v>0</v>
      </c>
      <c r="BB234">
        <f t="shared" si="75"/>
        <v>0</v>
      </c>
      <c r="BC234">
        <f>手工!Y234</f>
        <v>0</v>
      </c>
      <c r="BD234">
        <f>VLOOKUP(A234,系统!D:AZ,49,0)</f>
        <v>0</v>
      </c>
      <c r="BE234">
        <f t="shared" si="76"/>
        <v>0</v>
      </c>
      <c r="BF234">
        <f>手工!AA234</f>
        <v>0</v>
      </c>
      <c r="BG234">
        <f>VLOOKUP(A234,系统!D:AY,48,0)</f>
        <v>0</v>
      </c>
      <c r="BH234">
        <f t="shared" si="77"/>
        <v>0</v>
      </c>
      <c r="BI234">
        <f>手工!Z234</f>
        <v>0</v>
      </c>
      <c r="BJ234">
        <f>VLOOKUP(A234,系统!D:AX,47,0)</f>
        <v>0</v>
      </c>
      <c r="BK234">
        <f t="shared" si="78"/>
        <v>0</v>
      </c>
      <c r="BL234">
        <f>手工!AF234</f>
        <v>4064.62</v>
      </c>
      <c r="BM234">
        <f>VLOOKUP(A234,系统!D:Z,23,0)</f>
        <v>4064.62</v>
      </c>
      <c r="BN234">
        <f t="shared" si="79"/>
        <v>0</v>
      </c>
    </row>
    <row r="235" spans="1:66">
      <c r="A235" s="5">
        <v>9000439</v>
      </c>
      <c r="B235" s="2" t="s">
        <v>1020</v>
      </c>
      <c r="C235" s="2" t="s">
        <v>1021</v>
      </c>
      <c r="D235">
        <f>手工!K235</f>
        <v>2412</v>
      </c>
      <c r="E235">
        <f>VLOOKUP(A235,系统!D:G,4,0)</f>
        <v>2412</v>
      </c>
      <c r="F235">
        <f t="shared" si="60"/>
        <v>0</v>
      </c>
      <c r="G235">
        <f>手工!J235</f>
        <v>0</v>
      </c>
      <c r="H235">
        <f>VLOOKUP(A235,系统!D:H,5,0)</f>
        <v>0</v>
      </c>
      <c r="I235">
        <f t="shared" si="61"/>
        <v>0</v>
      </c>
      <c r="J235">
        <f>手工!M235+手工!N235+手工!S235</f>
        <v>235.92</v>
      </c>
      <c r="K235">
        <f>VLOOKUP(A235,系统!D:I,6,0)</f>
        <v>235.92</v>
      </c>
      <c r="L235">
        <f t="shared" si="62"/>
        <v>0</v>
      </c>
      <c r="M235">
        <f>手工!L235</f>
        <v>0</v>
      </c>
      <c r="N235">
        <f>VLOOKUP(A235,系统!D:J,7,0)</f>
        <v>0</v>
      </c>
      <c r="O235">
        <f t="shared" si="63"/>
        <v>0</v>
      </c>
      <c r="P235">
        <f>手工!AB235</f>
        <v>0</v>
      </c>
      <c r="Q235">
        <f>VLOOKUP(A235,系统!D:K,8,0)</f>
        <v>0</v>
      </c>
      <c r="R235">
        <f t="shared" si="64"/>
        <v>0</v>
      </c>
      <c r="S235">
        <f>手工!AC235</f>
        <v>0</v>
      </c>
      <c r="T235">
        <f>VLOOKUP(A235,系统!D:L,9,0)</f>
        <v>0</v>
      </c>
      <c r="U235">
        <f t="shared" si="65"/>
        <v>0</v>
      </c>
      <c r="W235">
        <f>手工!P235</f>
        <v>0</v>
      </c>
      <c r="X235">
        <f>VLOOKUP(A235,系统!D:N,11,0)</f>
        <v>0</v>
      </c>
      <c r="Y235">
        <f t="shared" si="66"/>
        <v>0</v>
      </c>
      <c r="AA235">
        <f>手工!Q235</f>
        <v>0</v>
      </c>
      <c r="AB235">
        <f>VLOOKUP(A235,系统!D:P,13,0)</f>
        <v>0</v>
      </c>
      <c r="AC235">
        <f t="shared" si="67"/>
        <v>0</v>
      </c>
      <c r="AD235">
        <f>手工!R235</f>
        <v>7</v>
      </c>
      <c r="AE235">
        <f>VLOOKUP(A235,系统!D:Q,14,0)</f>
        <v>7</v>
      </c>
      <c r="AF235">
        <f t="shared" si="68"/>
        <v>0</v>
      </c>
      <c r="AG235">
        <f>手工!U235</f>
        <v>300</v>
      </c>
      <c r="AH235">
        <f>VLOOKUP(A235,系统!D:R,15,0)</f>
        <v>300</v>
      </c>
      <c r="AI235">
        <f t="shared" si="69"/>
        <v>0</v>
      </c>
      <c r="AJ235">
        <f>手工!V235</f>
        <v>300</v>
      </c>
      <c r="AK235">
        <f>VLOOKUP(A235,系统!D:S,16,0)</f>
        <v>300</v>
      </c>
      <c r="AL235">
        <f t="shared" si="70"/>
        <v>0</v>
      </c>
      <c r="AM235">
        <f>手工!O235</f>
        <v>0</v>
      </c>
      <c r="AN235">
        <f>VLOOKUP(A235,系统!D:T,17,0)</f>
        <v>0</v>
      </c>
      <c r="AO235">
        <f t="shared" si="71"/>
        <v>0</v>
      </c>
      <c r="AP235">
        <f>手工!W235</f>
        <v>33</v>
      </c>
      <c r="AQ235">
        <f>VLOOKUP(A235,系统!D:U,18,0)</f>
        <v>33</v>
      </c>
      <c r="AR235">
        <f t="shared" si="72"/>
        <v>0</v>
      </c>
      <c r="AS235">
        <f>手工!T235</f>
        <v>800</v>
      </c>
      <c r="AT235">
        <f>VLOOKUP(A235,系统!D:V,19,0)</f>
        <v>800</v>
      </c>
      <c r="AU235">
        <f t="shared" si="73"/>
        <v>0</v>
      </c>
      <c r="AW235">
        <f>手工!AD235</f>
        <v>0</v>
      </c>
      <c r="AX235">
        <f>VLOOKUP(A235,系统!D:X,21,0)</f>
        <v>0</v>
      </c>
      <c r="AY235">
        <f t="shared" si="74"/>
        <v>0</v>
      </c>
      <c r="AZ235">
        <f>手工!AE235</f>
        <v>0</v>
      </c>
      <c r="BA235">
        <f>VLOOKUP(A235,系统!D:Y,22,0)</f>
        <v>0</v>
      </c>
      <c r="BB235">
        <f t="shared" si="75"/>
        <v>0</v>
      </c>
      <c r="BC235">
        <f>手工!Y235</f>
        <v>0</v>
      </c>
      <c r="BD235">
        <f>VLOOKUP(A235,系统!D:AZ,49,0)</f>
        <v>0</v>
      </c>
      <c r="BE235">
        <f t="shared" si="76"/>
        <v>0</v>
      </c>
      <c r="BF235">
        <f>手工!AA235</f>
        <v>0</v>
      </c>
      <c r="BG235">
        <f>VLOOKUP(A235,系统!D:AY,48,0)</f>
        <v>0</v>
      </c>
      <c r="BH235">
        <f t="shared" si="77"/>
        <v>0</v>
      </c>
      <c r="BI235">
        <f>手工!Z235</f>
        <v>0</v>
      </c>
      <c r="BJ235">
        <f>VLOOKUP(A235,系统!D:AX,47,0)</f>
        <v>0</v>
      </c>
      <c r="BK235">
        <f t="shared" si="78"/>
        <v>0</v>
      </c>
      <c r="BL235">
        <f>手工!AF235</f>
        <v>4087.92</v>
      </c>
      <c r="BM235">
        <f>VLOOKUP(A235,系统!D:Z,23,0)</f>
        <v>4087.92</v>
      </c>
      <c r="BN235">
        <f t="shared" si="79"/>
        <v>0</v>
      </c>
    </row>
    <row r="236" spans="1:66">
      <c r="A236" s="5">
        <v>9000440</v>
      </c>
      <c r="B236" s="2" t="s">
        <v>1024</v>
      </c>
      <c r="C236" s="2" t="s">
        <v>1025</v>
      </c>
      <c r="D236">
        <f>手工!K236</f>
        <v>2412</v>
      </c>
      <c r="E236">
        <f>VLOOKUP(A236,系统!D:G,4,0)</f>
        <v>2412</v>
      </c>
      <c r="F236">
        <f t="shared" si="60"/>
        <v>0</v>
      </c>
      <c r="G236">
        <f>手工!J236</f>
        <v>0</v>
      </c>
      <c r="H236">
        <f>VLOOKUP(A236,系统!D:H,5,0)</f>
        <v>0</v>
      </c>
      <c r="I236">
        <f t="shared" si="61"/>
        <v>0</v>
      </c>
      <c r="J236">
        <f>手工!M236+手工!N236+手工!S236</f>
        <v>92.63</v>
      </c>
      <c r="K236">
        <f>VLOOKUP(A236,系统!D:I,6,0)</f>
        <v>92.63</v>
      </c>
      <c r="L236">
        <f t="shared" si="62"/>
        <v>0</v>
      </c>
      <c r="M236">
        <f>手工!L236</f>
        <v>0</v>
      </c>
      <c r="N236">
        <f>VLOOKUP(A236,系统!D:J,7,0)</f>
        <v>0</v>
      </c>
      <c r="O236">
        <f t="shared" si="63"/>
        <v>0</v>
      </c>
      <c r="P236">
        <f>手工!AB236</f>
        <v>0</v>
      </c>
      <c r="Q236">
        <f>VLOOKUP(A236,系统!D:K,8,0)</f>
        <v>0</v>
      </c>
      <c r="R236">
        <f t="shared" si="64"/>
        <v>0</v>
      </c>
      <c r="S236">
        <f>手工!AC236</f>
        <v>0</v>
      </c>
      <c r="T236">
        <f>VLOOKUP(A236,系统!D:L,9,0)</f>
        <v>0</v>
      </c>
      <c r="U236">
        <f t="shared" si="65"/>
        <v>0</v>
      </c>
      <c r="W236">
        <f>手工!P236</f>
        <v>0</v>
      </c>
      <c r="X236">
        <f>VLOOKUP(A236,系统!D:N,11,0)</f>
        <v>0</v>
      </c>
      <c r="Y236">
        <f t="shared" si="66"/>
        <v>0</v>
      </c>
      <c r="AA236">
        <f>手工!Q236</f>
        <v>0</v>
      </c>
      <c r="AB236">
        <f>VLOOKUP(A236,系统!D:P,13,0)</f>
        <v>0</v>
      </c>
      <c r="AC236">
        <f t="shared" si="67"/>
        <v>0</v>
      </c>
      <c r="AD236">
        <f>手工!R236</f>
        <v>0</v>
      </c>
      <c r="AE236">
        <f>VLOOKUP(A236,系统!D:Q,14,0)</f>
        <v>0</v>
      </c>
      <c r="AF236">
        <f t="shared" si="68"/>
        <v>0</v>
      </c>
      <c r="AG236">
        <f>手工!U236</f>
        <v>300</v>
      </c>
      <c r="AH236">
        <f>VLOOKUP(A236,系统!D:R,15,0)</f>
        <v>300</v>
      </c>
      <c r="AI236">
        <f t="shared" si="69"/>
        <v>0</v>
      </c>
      <c r="AJ236">
        <f>手工!V236</f>
        <v>300</v>
      </c>
      <c r="AK236">
        <f>VLOOKUP(A236,系统!D:S,16,0)</f>
        <v>300</v>
      </c>
      <c r="AL236">
        <f t="shared" si="70"/>
        <v>0</v>
      </c>
      <c r="AM236">
        <f>手工!O236</f>
        <v>0</v>
      </c>
      <c r="AN236">
        <f>VLOOKUP(A236,系统!D:T,17,0)</f>
        <v>0</v>
      </c>
      <c r="AO236">
        <f t="shared" si="71"/>
        <v>0</v>
      </c>
      <c r="AP236">
        <f>手工!W236</f>
        <v>33</v>
      </c>
      <c r="AQ236">
        <f>VLOOKUP(A236,系统!D:U,18,0)</f>
        <v>33</v>
      </c>
      <c r="AR236">
        <f t="shared" si="72"/>
        <v>0</v>
      </c>
      <c r="AS236">
        <f>手工!T236</f>
        <v>800</v>
      </c>
      <c r="AT236">
        <f>VLOOKUP(A236,系统!D:V,19,0)</f>
        <v>800</v>
      </c>
      <c r="AU236">
        <f t="shared" si="73"/>
        <v>0</v>
      </c>
      <c r="AW236">
        <f>手工!AD236</f>
        <v>0</v>
      </c>
      <c r="AX236">
        <f>VLOOKUP(A236,系统!D:X,21,0)</f>
        <v>0</v>
      </c>
      <c r="AY236">
        <f t="shared" si="74"/>
        <v>0</v>
      </c>
      <c r="AZ236">
        <f>手工!AE236</f>
        <v>0</v>
      </c>
      <c r="BA236">
        <f>VLOOKUP(A236,系统!D:Y,22,0)</f>
        <v>0</v>
      </c>
      <c r="BB236">
        <f t="shared" si="75"/>
        <v>0</v>
      </c>
      <c r="BC236">
        <f>手工!Y236</f>
        <v>0</v>
      </c>
      <c r="BD236">
        <f>VLOOKUP(A236,系统!D:AZ,49,0)</f>
        <v>0</v>
      </c>
      <c r="BE236">
        <f t="shared" si="76"/>
        <v>0</v>
      </c>
      <c r="BF236">
        <f>手工!AA236</f>
        <v>0</v>
      </c>
      <c r="BG236">
        <f>VLOOKUP(A236,系统!D:AY,48,0)</f>
        <v>0</v>
      </c>
      <c r="BH236">
        <f t="shared" si="77"/>
        <v>0</v>
      </c>
      <c r="BI236">
        <f>手工!Z236</f>
        <v>0</v>
      </c>
      <c r="BJ236">
        <f>VLOOKUP(A236,系统!D:AX,47,0)</f>
        <v>0</v>
      </c>
      <c r="BK236">
        <f t="shared" si="78"/>
        <v>0</v>
      </c>
      <c r="BL236">
        <f>手工!AF236</f>
        <v>3937.63</v>
      </c>
      <c r="BM236">
        <f>VLOOKUP(A236,系统!D:Z,23,0)</f>
        <v>3937.63</v>
      </c>
      <c r="BN236">
        <f t="shared" si="79"/>
        <v>0</v>
      </c>
    </row>
    <row r="237" spans="1:66">
      <c r="A237" s="5">
        <v>9000441</v>
      </c>
      <c r="B237" s="2" t="s">
        <v>1028</v>
      </c>
      <c r="C237" s="2" t="s">
        <v>1029</v>
      </c>
      <c r="D237">
        <f>手工!K237</f>
        <v>2268</v>
      </c>
      <c r="E237">
        <f>VLOOKUP(A237,系统!D:G,4,0)</f>
        <v>2268</v>
      </c>
      <c r="F237">
        <f t="shared" si="60"/>
        <v>0</v>
      </c>
      <c r="G237">
        <f>手工!J237</f>
        <v>0</v>
      </c>
      <c r="H237">
        <f>VLOOKUP(A237,系统!D:H,5,0)</f>
        <v>0</v>
      </c>
      <c r="I237">
        <f t="shared" si="61"/>
        <v>0</v>
      </c>
      <c r="J237">
        <f>手工!M237+手工!N237+手工!S237</f>
        <v>297.62</v>
      </c>
      <c r="K237">
        <f>VLOOKUP(A237,系统!D:I,6,0)</f>
        <v>297.62</v>
      </c>
      <c r="L237">
        <f t="shared" si="62"/>
        <v>0</v>
      </c>
      <c r="M237">
        <f>手工!L237</f>
        <v>0</v>
      </c>
      <c r="N237">
        <f>VLOOKUP(A237,系统!D:J,7,0)</f>
        <v>0</v>
      </c>
      <c r="O237">
        <f t="shared" si="63"/>
        <v>0</v>
      </c>
      <c r="P237">
        <f>手工!AB237</f>
        <v>0</v>
      </c>
      <c r="Q237">
        <f>VLOOKUP(A237,系统!D:K,8,0)</f>
        <v>0</v>
      </c>
      <c r="R237">
        <f t="shared" si="64"/>
        <v>0</v>
      </c>
      <c r="S237">
        <f>手工!AC237</f>
        <v>0</v>
      </c>
      <c r="T237">
        <f>VLOOKUP(A237,系统!D:L,9,0)</f>
        <v>0</v>
      </c>
      <c r="U237">
        <f t="shared" si="65"/>
        <v>0</v>
      </c>
      <c r="W237">
        <f>手工!P237</f>
        <v>0</v>
      </c>
      <c r="X237">
        <f>VLOOKUP(A237,系统!D:N,11,0)</f>
        <v>0</v>
      </c>
      <c r="Y237">
        <f t="shared" si="66"/>
        <v>0</v>
      </c>
      <c r="AA237">
        <f>手工!Q237</f>
        <v>0</v>
      </c>
      <c r="AB237">
        <f>VLOOKUP(A237,系统!D:P,13,0)</f>
        <v>0</v>
      </c>
      <c r="AC237">
        <f t="shared" si="67"/>
        <v>0</v>
      </c>
      <c r="AD237">
        <f>手工!R237</f>
        <v>0</v>
      </c>
      <c r="AE237">
        <f>VLOOKUP(A237,系统!D:Q,14,0)</f>
        <v>0</v>
      </c>
      <c r="AF237">
        <f t="shared" si="68"/>
        <v>0</v>
      </c>
      <c r="AG237">
        <f>手工!U237</f>
        <v>300</v>
      </c>
      <c r="AH237">
        <f>VLOOKUP(A237,系统!D:R,15,0)</f>
        <v>300</v>
      </c>
      <c r="AI237">
        <f t="shared" si="69"/>
        <v>0</v>
      </c>
      <c r="AJ237">
        <f>手工!V237</f>
        <v>300</v>
      </c>
      <c r="AK237">
        <f>VLOOKUP(A237,系统!D:S,16,0)</f>
        <v>300</v>
      </c>
      <c r="AL237">
        <f t="shared" si="70"/>
        <v>0</v>
      </c>
      <c r="AM237">
        <f>手工!O237</f>
        <v>0</v>
      </c>
      <c r="AN237">
        <f>VLOOKUP(A237,系统!D:T,17,0)</f>
        <v>0</v>
      </c>
      <c r="AO237">
        <f t="shared" si="71"/>
        <v>0</v>
      </c>
      <c r="AP237">
        <f>手工!W237</f>
        <v>33</v>
      </c>
      <c r="AQ237">
        <f>VLOOKUP(A237,系统!D:U,18,0)</f>
        <v>33</v>
      </c>
      <c r="AR237">
        <f t="shared" si="72"/>
        <v>0</v>
      </c>
      <c r="AS237">
        <f>手工!T237</f>
        <v>800</v>
      </c>
      <c r="AT237">
        <f>VLOOKUP(A237,系统!D:V,19,0)</f>
        <v>800</v>
      </c>
      <c r="AU237">
        <f t="shared" si="73"/>
        <v>0</v>
      </c>
      <c r="AW237">
        <f>手工!AD237</f>
        <v>0</v>
      </c>
      <c r="AX237">
        <f>VLOOKUP(A237,系统!D:X,21,0)</f>
        <v>0</v>
      </c>
      <c r="AY237">
        <f t="shared" si="74"/>
        <v>0</v>
      </c>
      <c r="AZ237">
        <f>手工!AE237</f>
        <v>0</v>
      </c>
      <c r="BA237">
        <f>VLOOKUP(A237,系统!D:Y,22,0)</f>
        <v>0</v>
      </c>
      <c r="BB237">
        <f t="shared" si="75"/>
        <v>0</v>
      </c>
      <c r="BC237">
        <f>手工!Y237</f>
        <v>0</v>
      </c>
      <c r="BD237">
        <f>VLOOKUP(A237,系统!D:AZ,49,0)</f>
        <v>0</v>
      </c>
      <c r="BE237">
        <f t="shared" si="76"/>
        <v>0</v>
      </c>
      <c r="BF237">
        <f>手工!AA237</f>
        <v>0</v>
      </c>
      <c r="BG237">
        <f>VLOOKUP(A237,系统!D:AY,48,0)</f>
        <v>0</v>
      </c>
      <c r="BH237">
        <f t="shared" si="77"/>
        <v>0</v>
      </c>
      <c r="BI237">
        <f>手工!Z237</f>
        <v>0</v>
      </c>
      <c r="BJ237">
        <f>VLOOKUP(A237,系统!D:AX,47,0)</f>
        <v>0</v>
      </c>
      <c r="BK237">
        <f t="shared" si="78"/>
        <v>0</v>
      </c>
      <c r="BL237">
        <f>手工!AF237</f>
        <v>3998.62</v>
      </c>
      <c r="BM237">
        <f>VLOOKUP(A237,系统!D:Z,23,0)</f>
        <v>3998.62</v>
      </c>
      <c r="BN237">
        <f t="shared" si="79"/>
        <v>0</v>
      </c>
    </row>
    <row r="238" spans="1:66">
      <c r="A238" s="5">
        <v>9000442</v>
      </c>
      <c r="B238" s="2" t="s">
        <v>1032</v>
      </c>
      <c r="C238" s="2" t="s">
        <v>1033</v>
      </c>
      <c r="D238">
        <f>手工!K238</f>
        <v>2556</v>
      </c>
      <c r="E238">
        <f>VLOOKUP(A238,系统!D:G,4,0)</f>
        <v>2556</v>
      </c>
      <c r="F238">
        <f t="shared" si="60"/>
        <v>0</v>
      </c>
      <c r="G238">
        <f>手工!J238</f>
        <v>0</v>
      </c>
      <c r="H238">
        <f>VLOOKUP(A238,系统!D:H,5,0)</f>
        <v>0</v>
      </c>
      <c r="I238">
        <f t="shared" si="61"/>
        <v>0</v>
      </c>
      <c r="J238">
        <f>手工!M238+手工!N238+手工!S238</f>
        <v>360</v>
      </c>
      <c r="K238">
        <f>VLOOKUP(A238,系统!D:I,6,0)</f>
        <v>360</v>
      </c>
      <c r="L238">
        <f t="shared" si="62"/>
        <v>0</v>
      </c>
      <c r="M238">
        <f>手工!L238</f>
        <v>0</v>
      </c>
      <c r="N238">
        <f>VLOOKUP(A238,系统!D:J,7,0)</f>
        <v>0</v>
      </c>
      <c r="O238">
        <f t="shared" si="63"/>
        <v>0</v>
      </c>
      <c r="P238">
        <f>手工!AB238</f>
        <v>0</v>
      </c>
      <c r="Q238">
        <f>VLOOKUP(A238,系统!D:K,8,0)</f>
        <v>0</v>
      </c>
      <c r="R238">
        <f t="shared" si="64"/>
        <v>0</v>
      </c>
      <c r="S238">
        <f>手工!AC238</f>
        <v>0</v>
      </c>
      <c r="T238">
        <f>VLOOKUP(A238,系统!D:L,9,0)</f>
        <v>0</v>
      </c>
      <c r="U238">
        <f t="shared" si="65"/>
        <v>0</v>
      </c>
      <c r="W238">
        <f>手工!P238</f>
        <v>0</v>
      </c>
      <c r="X238">
        <f>VLOOKUP(A238,系统!D:N,11,0)</f>
        <v>0</v>
      </c>
      <c r="Y238">
        <f t="shared" si="66"/>
        <v>0</v>
      </c>
      <c r="AA238">
        <f>手工!Q238</f>
        <v>0</v>
      </c>
      <c r="AB238">
        <f>VLOOKUP(A238,系统!D:P,13,0)</f>
        <v>0</v>
      </c>
      <c r="AC238">
        <f t="shared" si="67"/>
        <v>0</v>
      </c>
      <c r="AD238">
        <f>手工!R238</f>
        <v>0</v>
      </c>
      <c r="AE238">
        <f>VLOOKUP(A238,系统!D:Q,14,0)</f>
        <v>0</v>
      </c>
      <c r="AF238">
        <f t="shared" si="68"/>
        <v>0</v>
      </c>
      <c r="AG238">
        <f>手工!U238</f>
        <v>300</v>
      </c>
      <c r="AH238">
        <f>VLOOKUP(A238,系统!D:R,15,0)</f>
        <v>300</v>
      </c>
      <c r="AI238">
        <f t="shared" si="69"/>
        <v>0</v>
      </c>
      <c r="AJ238">
        <f>手工!V238</f>
        <v>300</v>
      </c>
      <c r="AK238">
        <f>VLOOKUP(A238,系统!D:S,16,0)</f>
        <v>300</v>
      </c>
      <c r="AL238">
        <f t="shared" si="70"/>
        <v>0</v>
      </c>
      <c r="AM238">
        <f>手工!O238</f>
        <v>0</v>
      </c>
      <c r="AN238">
        <f>VLOOKUP(A238,系统!D:T,17,0)</f>
        <v>0</v>
      </c>
      <c r="AO238">
        <f t="shared" si="71"/>
        <v>0</v>
      </c>
      <c r="AP238">
        <f>手工!W238</f>
        <v>33</v>
      </c>
      <c r="AQ238">
        <f>VLOOKUP(A238,系统!D:U,18,0)</f>
        <v>33</v>
      </c>
      <c r="AR238">
        <f t="shared" si="72"/>
        <v>0</v>
      </c>
      <c r="AS238">
        <f>手工!T238</f>
        <v>800</v>
      </c>
      <c r="AT238">
        <f>VLOOKUP(A238,系统!D:V,19,0)</f>
        <v>800</v>
      </c>
      <c r="AU238">
        <f t="shared" si="73"/>
        <v>0</v>
      </c>
      <c r="AW238">
        <f>手工!AD238</f>
        <v>0</v>
      </c>
      <c r="AX238">
        <f>VLOOKUP(A238,系统!D:X,21,0)</f>
        <v>0</v>
      </c>
      <c r="AY238">
        <f t="shared" si="74"/>
        <v>0</v>
      </c>
      <c r="AZ238">
        <f>手工!AE238</f>
        <v>0</v>
      </c>
      <c r="BA238">
        <f>VLOOKUP(A238,系统!D:Y,22,0)</f>
        <v>0</v>
      </c>
      <c r="BB238">
        <f t="shared" si="75"/>
        <v>0</v>
      </c>
      <c r="BC238">
        <f>手工!Y238</f>
        <v>0</v>
      </c>
      <c r="BD238">
        <f>VLOOKUP(A238,系统!D:AZ,49,0)</f>
        <v>0</v>
      </c>
      <c r="BE238">
        <f t="shared" si="76"/>
        <v>0</v>
      </c>
      <c r="BF238">
        <f>手工!AA238</f>
        <v>0</v>
      </c>
      <c r="BG238">
        <f>VLOOKUP(A238,系统!D:AY,48,0)</f>
        <v>0</v>
      </c>
      <c r="BH238">
        <f t="shared" si="77"/>
        <v>0</v>
      </c>
      <c r="BI238">
        <f>手工!Z238</f>
        <v>0</v>
      </c>
      <c r="BJ238">
        <f>VLOOKUP(A238,系统!D:AX,47,0)</f>
        <v>0</v>
      </c>
      <c r="BK238">
        <f t="shared" si="78"/>
        <v>0</v>
      </c>
      <c r="BL238">
        <f>手工!AF238</f>
        <v>4349</v>
      </c>
      <c r="BM238">
        <f>VLOOKUP(A238,系统!D:Z,23,0)</f>
        <v>4349</v>
      </c>
      <c r="BN238">
        <f t="shared" si="79"/>
        <v>0</v>
      </c>
    </row>
    <row r="239" spans="1:66">
      <c r="A239" s="5">
        <v>9000443</v>
      </c>
      <c r="B239" s="2" t="s">
        <v>1036</v>
      </c>
      <c r="C239" s="2" t="s">
        <v>1037</v>
      </c>
      <c r="D239">
        <f>手工!K239</f>
        <v>1908</v>
      </c>
      <c r="E239">
        <f>VLOOKUP(A239,系统!D:G,4,0)</f>
        <v>1908</v>
      </c>
      <c r="F239">
        <f t="shared" si="60"/>
        <v>0</v>
      </c>
      <c r="G239">
        <f>手工!J239</f>
        <v>0</v>
      </c>
      <c r="H239">
        <f>VLOOKUP(A239,系统!D:H,5,0)</f>
        <v>0</v>
      </c>
      <c r="I239">
        <f t="shared" si="61"/>
        <v>0</v>
      </c>
      <c r="J239">
        <f>手工!M239+手工!N239+手工!S239</f>
        <v>0</v>
      </c>
      <c r="K239">
        <f>VLOOKUP(A239,系统!D:I,6,0)</f>
        <v>0</v>
      </c>
      <c r="L239">
        <f t="shared" si="62"/>
        <v>0</v>
      </c>
      <c r="M239">
        <f>手工!L239</f>
        <v>0</v>
      </c>
      <c r="N239">
        <f>VLOOKUP(A239,系统!D:J,7,0)</f>
        <v>0</v>
      </c>
      <c r="O239">
        <f t="shared" si="63"/>
        <v>0</v>
      </c>
      <c r="P239">
        <f>手工!AB239</f>
        <v>0</v>
      </c>
      <c r="Q239">
        <f>VLOOKUP(A239,系统!D:K,8,0)</f>
        <v>0</v>
      </c>
      <c r="R239">
        <f t="shared" si="64"/>
        <v>0</v>
      </c>
      <c r="S239">
        <f>手工!AC239</f>
        <v>0</v>
      </c>
      <c r="T239">
        <f>VLOOKUP(A239,系统!D:L,9,0)</f>
        <v>0</v>
      </c>
      <c r="U239">
        <f t="shared" si="65"/>
        <v>0</v>
      </c>
      <c r="W239">
        <f>手工!P239</f>
        <v>0</v>
      </c>
      <c r="X239">
        <f>VLOOKUP(A239,系统!D:N,11,0)</f>
        <v>0</v>
      </c>
      <c r="Y239">
        <f t="shared" si="66"/>
        <v>0</v>
      </c>
      <c r="AA239">
        <f>手工!Q239</f>
        <v>0</v>
      </c>
      <c r="AB239">
        <f>VLOOKUP(A239,系统!D:P,13,0)</f>
        <v>0</v>
      </c>
      <c r="AC239">
        <f t="shared" si="67"/>
        <v>0</v>
      </c>
      <c r="AD239">
        <f>手工!R239</f>
        <v>0</v>
      </c>
      <c r="AE239">
        <f>VLOOKUP(A239,系统!D:Q,14,0)</f>
        <v>0</v>
      </c>
      <c r="AF239">
        <f t="shared" si="68"/>
        <v>0</v>
      </c>
      <c r="AG239">
        <f>手工!U239</f>
        <v>100</v>
      </c>
      <c r="AH239">
        <f>VLOOKUP(A239,系统!D:R,15,0)</f>
        <v>100</v>
      </c>
      <c r="AI239">
        <f t="shared" si="69"/>
        <v>0</v>
      </c>
      <c r="AJ239">
        <f>手工!V239</f>
        <v>300</v>
      </c>
      <c r="AK239">
        <f>VLOOKUP(A239,系统!D:S,16,0)</f>
        <v>300</v>
      </c>
      <c r="AL239">
        <f t="shared" si="70"/>
        <v>0</v>
      </c>
      <c r="AM239">
        <f>手工!O239</f>
        <v>0</v>
      </c>
      <c r="AN239">
        <f>VLOOKUP(A239,系统!D:T,17,0)</f>
        <v>0</v>
      </c>
      <c r="AO239">
        <f t="shared" si="71"/>
        <v>0</v>
      </c>
      <c r="AP239">
        <f>手工!W239</f>
        <v>33</v>
      </c>
      <c r="AQ239">
        <f>VLOOKUP(A239,系统!D:U,18,0)</f>
        <v>33</v>
      </c>
      <c r="AR239">
        <f t="shared" si="72"/>
        <v>0</v>
      </c>
      <c r="AS239">
        <f>手工!T239</f>
        <v>800</v>
      </c>
      <c r="AT239">
        <f>VLOOKUP(A239,系统!D:V,19,0)</f>
        <v>800</v>
      </c>
      <c r="AU239">
        <f t="shared" si="73"/>
        <v>0</v>
      </c>
      <c r="AW239">
        <f>手工!AD239</f>
        <v>1272.69</v>
      </c>
      <c r="AX239">
        <f>VLOOKUP(A239,系统!D:X,21,0)</f>
        <v>1272.69</v>
      </c>
      <c r="AY239">
        <f t="shared" si="74"/>
        <v>0</v>
      </c>
      <c r="AZ239">
        <f>手工!AE239</f>
        <v>0</v>
      </c>
      <c r="BA239">
        <f>VLOOKUP(A239,系统!D:Y,22,0)</f>
        <v>0</v>
      </c>
      <c r="BB239">
        <f t="shared" si="75"/>
        <v>0</v>
      </c>
      <c r="BC239">
        <f>手工!Y239</f>
        <v>0</v>
      </c>
      <c r="BD239">
        <f>VLOOKUP(A239,系统!D:AZ,49,0)</f>
        <v>0</v>
      </c>
      <c r="BE239">
        <f t="shared" si="76"/>
        <v>0</v>
      </c>
      <c r="BF239">
        <f>手工!AA239</f>
        <v>0</v>
      </c>
      <c r="BG239">
        <f>VLOOKUP(A239,系统!D:AY,48,0)</f>
        <v>0</v>
      </c>
      <c r="BH239">
        <f t="shared" si="77"/>
        <v>0</v>
      </c>
      <c r="BI239">
        <f>手工!Z239</f>
        <v>0</v>
      </c>
      <c r="BJ239">
        <f>VLOOKUP(A239,系统!D:AX,47,0)</f>
        <v>0</v>
      </c>
      <c r="BK239">
        <f t="shared" si="78"/>
        <v>0</v>
      </c>
      <c r="BL239">
        <f>手工!AF239</f>
        <v>4413.69</v>
      </c>
      <c r="BM239">
        <f>VLOOKUP(A239,系统!D:Z,23,0)</f>
        <v>4413.69</v>
      </c>
      <c r="BN239">
        <f t="shared" si="79"/>
        <v>0</v>
      </c>
    </row>
    <row r="240" spans="1:66">
      <c r="A240" s="5">
        <v>9000445</v>
      </c>
      <c r="B240" s="2" t="s">
        <v>1040</v>
      </c>
      <c r="C240" s="2" t="s">
        <v>1041</v>
      </c>
      <c r="D240">
        <f>手工!K240</f>
        <v>2268</v>
      </c>
      <c r="E240">
        <f>VLOOKUP(A240,系统!D:G,4,0)</f>
        <v>2268</v>
      </c>
      <c r="F240">
        <f t="shared" si="60"/>
        <v>0</v>
      </c>
      <c r="G240">
        <f>手工!J240</f>
        <v>0</v>
      </c>
      <c r="H240">
        <f>VLOOKUP(A240,系统!D:H,5,0)</f>
        <v>0</v>
      </c>
      <c r="I240">
        <f t="shared" si="61"/>
        <v>0</v>
      </c>
      <c r="J240">
        <f>手工!M240+手工!N240+手工!S240</f>
        <v>49</v>
      </c>
      <c r="K240">
        <f>VLOOKUP(A240,系统!D:I,6,0)</f>
        <v>49</v>
      </c>
      <c r="L240">
        <f t="shared" si="62"/>
        <v>0</v>
      </c>
      <c r="M240">
        <f>手工!L240</f>
        <v>0</v>
      </c>
      <c r="N240">
        <f>VLOOKUP(A240,系统!D:J,7,0)</f>
        <v>0</v>
      </c>
      <c r="O240">
        <f t="shared" si="63"/>
        <v>0</v>
      </c>
      <c r="P240">
        <f>手工!AB240</f>
        <v>0</v>
      </c>
      <c r="Q240">
        <f>VLOOKUP(A240,系统!D:K,8,0)</f>
        <v>0</v>
      </c>
      <c r="R240">
        <f t="shared" si="64"/>
        <v>0</v>
      </c>
      <c r="S240">
        <f>手工!AC240</f>
        <v>0</v>
      </c>
      <c r="T240">
        <f>VLOOKUP(A240,系统!D:L,9,0)</f>
        <v>0</v>
      </c>
      <c r="U240">
        <f t="shared" si="65"/>
        <v>0</v>
      </c>
      <c r="W240">
        <f>手工!P240</f>
        <v>0</v>
      </c>
      <c r="X240">
        <f>VLOOKUP(A240,系统!D:N,11,0)</f>
        <v>0</v>
      </c>
      <c r="Y240">
        <f t="shared" si="66"/>
        <v>0</v>
      </c>
      <c r="AA240">
        <f>手工!Q240</f>
        <v>0</v>
      </c>
      <c r="AB240">
        <f>VLOOKUP(A240,系统!D:P,13,0)</f>
        <v>0</v>
      </c>
      <c r="AC240">
        <f t="shared" si="67"/>
        <v>0</v>
      </c>
      <c r="AD240">
        <f>手工!R240</f>
        <v>0</v>
      </c>
      <c r="AE240">
        <f>VLOOKUP(A240,系统!D:Q,14,0)</f>
        <v>0</v>
      </c>
      <c r="AF240">
        <f t="shared" si="68"/>
        <v>0</v>
      </c>
      <c r="AG240">
        <f>手工!U240</f>
        <v>300</v>
      </c>
      <c r="AH240">
        <f>VLOOKUP(A240,系统!D:R,15,0)</f>
        <v>300</v>
      </c>
      <c r="AI240">
        <f t="shared" si="69"/>
        <v>0</v>
      </c>
      <c r="AJ240">
        <f>手工!V240</f>
        <v>300</v>
      </c>
      <c r="AK240">
        <f>VLOOKUP(A240,系统!D:S,16,0)</f>
        <v>300</v>
      </c>
      <c r="AL240">
        <f t="shared" si="70"/>
        <v>0</v>
      </c>
      <c r="AM240">
        <f>手工!O240</f>
        <v>0</v>
      </c>
      <c r="AN240">
        <f>VLOOKUP(A240,系统!D:T,17,0)</f>
        <v>0</v>
      </c>
      <c r="AO240">
        <f t="shared" si="71"/>
        <v>0</v>
      </c>
      <c r="AP240">
        <f>手工!W240</f>
        <v>33</v>
      </c>
      <c r="AQ240">
        <f>VLOOKUP(A240,系统!D:U,18,0)</f>
        <v>33</v>
      </c>
      <c r="AR240">
        <f t="shared" si="72"/>
        <v>0</v>
      </c>
      <c r="AS240">
        <f>手工!T240</f>
        <v>800</v>
      </c>
      <c r="AT240">
        <f>VLOOKUP(A240,系统!D:V,19,0)</f>
        <v>800</v>
      </c>
      <c r="AU240">
        <f t="shared" si="73"/>
        <v>0</v>
      </c>
      <c r="AW240">
        <f>手工!AD240</f>
        <v>0</v>
      </c>
      <c r="AX240">
        <f>VLOOKUP(A240,系统!D:X,21,0)</f>
        <v>0</v>
      </c>
      <c r="AY240">
        <f t="shared" si="74"/>
        <v>0</v>
      </c>
      <c r="AZ240">
        <f>手工!AE240</f>
        <v>0</v>
      </c>
      <c r="BA240">
        <f>VLOOKUP(A240,系统!D:Y,22,0)</f>
        <v>0</v>
      </c>
      <c r="BB240">
        <f t="shared" si="75"/>
        <v>0</v>
      </c>
      <c r="BC240">
        <f>手工!Y240</f>
        <v>0</v>
      </c>
      <c r="BD240">
        <f>VLOOKUP(A240,系统!D:AZ,49,0)</f>
        <v>0</v>
      </c>
      <c r="BE240">
        <f t="shared" si="76"/>
        <v>0</v>
      </c>
      <c r="BF240">
        <f>手工!AA240</f>
        <v>0</v>
      </c>
      <c r="BG240">
        <f>VLOOKUP(A240,系统!D:AY,48,0)</f>
        <v>0</v>
      </c>
      <c r="BH240">
        <f t="shared" si="77"/>
        <v>0</v>
      </c>
      <c r="BI240">
        <f>手工!Z240</f>
        <v>0</v>
      </c>
      <c r="BJ240">
        <f>VLOOKUP(A240,系统!D:AX,47,0)</f>
        <v>0</v>
      </c>
      <c r="BK240">
        <f t="shared" si="78"/>
        <v>0</v>
      </c>
      <c r="BL240">
        <f>手工!AF240</f>
        <v>3750</v>
      </c>
      <c r="BM240">
        <f>VLOOKUP(A240,系统!D:Z,23,0)</f>
        <v>3750</v>
      </c>
      <c r="BN240">
        <f t="shared" si="79"/>
        <v>0</v>
      </c>
    </row>
    <row r="241" spans="1:66">
      <c r="A241" s="5">
        <v>9000446</v>
      </c>
      <c r="B241" s="2" t="s">
        <v>1044</v>
      </c>
      <c r="C241" s="2" t="s">
        <v>1045</v>
      </c>
      <c r="D241">
        <f>手工!K241</f>
        <v>1908</v>
      </c>
      <c r="E241">
        <f>VLOOKUP(A241,系统!D:G,4,0)</f>
        <v>1908</v>
      </c>
      <c r="F241">
        <f t="shared" si="60"/>
        <v>0</v>
      </c>
      <c r="G241">
        <f>手工!J241</f>
        <v>0</v>
      </c>
      <c r="H241">
        <f>VLOOKUP(A241,系统!D:H,5,0)</f>
        <v>0</v>
      </c>
      <c r="I241">
        <f t="shared" si="61"/>
        <v>0</v>
      </c>
      <c r="J241">
        <f>手工!M241+手工!N241+手工!S241</f>
        <v>0</v>
      </c>
      <c r="K241">
        <f>VLOOKUP(A241,系统!D:I,6,0)</f>
        <v>0</v>
      </c>
      <c r="L241">
        <f t="shared" si="62"/>
        <v>0</v>
      </c>
      <c r="M241">
        <f>手工!L241</f>
        <v>350.9</v>
      </c>
      <c r="N241">
        <f>VLOOKUP(A241,系统!D:J,7,0)</f>
        <v>350.9</v>
      </c>
      <c r="O241">
        <f t="shared" si="63"/>
        <v>0</v>
      </c>
      <c r="P241">
        <f>手工!AB241</f>
        <v>0</v>
      </c>
      <c r="Q241">
        <f>VLOOKUP(A241,系统!D:K,8,0)</f>
        <v>0</v>
      </c>
      <c r="R241">
        <f t="shared" si="64"/>
        <v>0</v>
      </c>
      <c r="S241">
        <f>手工!AC241</f>
        <v>0</v>
      </c>
      <c r="T241">
        <f>VLOOKUP(A241,系统!D:L,9,0)</f>
        <v>0</v>
      </c>
      <c r="U241">
        <f t="shared" si="65"/>
        <v>0</v>
      </c>
      <c r="W241">
        <f>手工!P241</f>
        <v>0</v>
      </c>
      <c r="X241">
        <f>VLOOKUP(A241,系统!D:N,11,0)</f>
        <v>0</v>
      </c>
      <c r="Y241">
        <f t="shared" si="66"/>
        <v>0</v>
      </c>
      <c r="AA241">
        <f>手工!Q241</f>
        <v>0</v>
      </c>
      <c r="AB241">
        <f>VLOOKUP(A241,系统!D:P,13,0)</f>
        <v>0</v>
      </c>
      <c r="AC241">
        <f t="shared" si="67"/>
        <v>0</v>
      </c>
      <c r="AD241">
        <f>手工!R241</f>
        <v>0</v>
      </c>
      <c r="AE241">
        <f>VLOOKUP(A241,系统!D:Q,14,0)</f>
        <v>0</v>
      </c>
      <c r="AF241">
        <f t="shared" si="68"/>
        <v>0</v>
      </c>
      <c r="AG241">
        <f>手工!U241</f>
        <v>100</v>
      </c>
      <c r="AH241">
        <f>VLOOKUP(A241,系统!D:R,15,0)</f>
        <v>100</v>
      </c>
      <c r="AI241">
        <f t="shared" si="69"/>
        <v>0</v>
      </c>
      <c r="AJ241">
        <f>手工!V241</f>
        <v>300</v>
      </c>
      <c r="AK241">
        <f>VLOOKUP(A241,系统!D:S,16,0)</f>
        <v>300</v>
      </c>
      <c r="AL241">
        <f t="shared" si="70"/>
        <v>0</v>
      </c>
      <c r="AM241">
        <f>手工!O241</f>
        <v>0</v>
      </c>
      <c r="AN241">
        <f>VLOOKUP(A241,系统!D:T,17,0)</f>
        <v>0</v>
      </c>
      <c r="AO241">
        <f t="shared" si="71"/>
        <v>0</v>
      </c>
      <c r="AP241">
        <f>手工!W241</f>
        <v>33</v>
      </c>
      <c r="AQ241">
        <f>VLOOKUP(A241,系统!D:U,18,0)</f>
        <v>33</v>
      </c>
      <c r="AR241">
        <f t="shared" si="72"/>
        <v>0</v>
      </c>
      <c r="AS241">
        <f>手工!T241</f>
        <v>800</v>
      </c>
      <c r="AT241">
        <f>VLOOKUP(A241,系统!D:V,19,0)</f>
        <v>800</v>
      </c>
      <c r="AU241">
        <f t="shared" si="73"/>
        <v>0</v>
      </c>
      <c r="AW241">
        <f>手工!AD241</f>
        <v>1228.14</v>
      </c>
      <c r="AX241">
        <f>VLOOKUP(A241,系统!D:X,21,0)</f>
        <v>1228.14</v>
      </c>
      <c r="AY241">
        <f t="shared" si="74"/>
        <v>0</v>
      </c>
      <c r="AZ241">
        <f>手工!AE241</f>
        <v>0</v>
      </c>
      <c r="BA241">
        <f>VLOOKUP(A241,系统!D:Y,22,0)</f>
        <v>0</v>
      </c>
      <c r="BB241">
        <f t="shared" si="75"/>
        <v>0</v>
      </c>
      <c r="BC241">
        <f>手工!Y241</f>
        <v>0</v>
      </c>
      <c r="BD241">
        <f>VLOOKUP(A241,系统!D:AZ,49,0)</f>
        <v>0</v>
      </c>
      <c r="BE241">
        <f t="shared" si="76"/>
        <v>0</v>
      </c>
      <c r="BF241">
        <f>手工!AA241</f>
        <v>0</v>
      </c>
      <c r="BG241">
        <f>VLOOKUP(A241,系统!D:AY,48,0)</f>
        <v>0</v>
      </c>
      <c r="BH241">
        <f t="shared" si="77"/>
        <v>0</v>
      </c>
      <c r="BI241">
        <f>手工!Z241</f>
        <v>0</v>
      </c>
      <c r="BJ241">
        <f>VLOOKUP(A241,系统!D:AX,47,0)</f>
        <v>0</v>
      </c>
      <c r="BK241">
        <f t="shared" si="78"/>
        <v>0</v>
      </c>
      <c r="BL241">
        <f>手工!AF241</f>
        <v>4720.04</v>
      </c>
      <c r="BM241">
        <f>VLOOKUP(A241,系统!D:Z,23,0)</f>
        <v>4720.04</v>
      </c>
      <c r="BN241">
        <f t="shared" si="79"/>
        <v>0</v>
      </c>
    </row>
    <row r="242" spans="1:66">
      <c r="A242" s="5">
        <v>9000448</v>
      </c>
      <c r="B242" s="2" t="s">
        <v>1048</v>
      </c>
      <c r="C242" s="2" t="s">
        <v>1049</v>
      </c>
      <c r="D242">
        <f>手工!K242</f>
        <v>2412</v>
      </c>
      <c r="E242">
        <f>VLOOKUP(A242,系统!D:G,4,0)</f>
        <v>2412</v>
      </c>
      <c r="F242">
        <f t="shared" si="60"/>
        <v>0</v>
      </c>
      <c r="G242">
        <f>手工!J242</f>
        <v>0</v>
      </c>
      <c r="H242">
        <f>VLOOKUP(A242,系统!D:H,5,0)</f>
        <v>0</v>
      </c>
      <c r="I242">
        <f t="shared" si="61"/>
        <v>0</v>
      </c>
      <c r="J242">
        <f>手工!M242+手工!N242+手工!S242</f>
        <v>261</v>
      </c>
      <c r="K242">
        <f>VLOOKUP(A242,系统!D:I,6,0)</f>
        <v>261</v>
      </c>
      <c r="L242">
        <f t="shared" si="62"/>
        <v>0</v>
      </c>
      <c r="M242">
        <f>手工!L242</f>
        <v>0</v>
      </c>
      <c r="N242">
        <f>VLOOKUP(A242,系统!D:J,7,0)</f>
        <v>0</v>
      </c>
      <c r="O242">
        <f t="shared" si="63"/>
        <v>0</v>
      </c>
      <c r="P242">
        <f>手工!AB242</f>
        <v>0</v>
      </c>
      <c r="Q242">
        <f>VLOOKUP(A242,系统!D:K,8,0)</f>
        <v>0</v>
      </c>
      <c r="R242">
        <f t="shared" si="64"/>
        <v>0</v>
      </c>
      <c r="S242">
        <f>手工!AC242</f>
        <v>0</v>
      </c>
      <c r="T242">
        <f>VLOOKUP(A242,系统!D:L,9,0)</f>
        <v>0</v>
      </c>
      <c r="U242">
        <f t="shared" si="65"/>
        <v>0</v>
      </c>
      <c r="W242">
        <f>手工!P242</f>
        <v>0</v>
      </c>
      <c r="X242">
        <f>VLOOKUP(A242,系统!D:N,11,0)</f>
        <v>0</v>
      </c>
      <c r="Y242">
        <f t="shared" si="66"/>
        <v>0</v>
      </c>
      <c r="AA242">
        <f>手工!Q242</f>
        <v>0</v>
      </c>
      <c r="AB242">
        <f>VLOOKUP(A242,系统!D:P,13,0)</f>
        <v>0</v>
      </c>
      <c r="AC242">
        <f t="shared" si="67"/>
        <v>0</v>
      </c>
      <c r="AD242">
        <f>手工!R242</f>
        <v>0</v>
      </c>
      <c r="AE242">
        <f>VLOOKUP(A242,系统!D:Q,14,0)</f>
        <v>0</v>
      </c>
      <c r="AF242">
        <f t="shared" si="68"/>
        <v>0</v>
      </c>
      <c r="AG242">
        <f>手工!U242</f>
        <v>300</v>
      </c>
      <c r="AH242">
        <f>VLOOKUP(A242,系统!D:R,15,0)</f>
        <v>300</v>
      </c>
      <c r="AI242">
        <f t="shared" si="69"/>
        <v>0</v>
      </c>
      <c r="AJ242">
        <f>手工!V242</f>
        <v>300</v>
      </c>
      <c r="AK242">
        <f>VLOOKUP(A242,系统!D:S,16,0)</f>
        <v>300</v>
      </c>
      <c r="AL242">
        <f t="shared" si="70"/>
        <v>0</v>
      </c>
      <c r="AM242">
        <f>手工!O242</f>
        <v>0</v>
      </c>
      <c r="AN242">
        <f>VLOOKUP(A242,系统!D:T,17,0)</f>
        <v>0</v>
      </c>
      <c r="AO242">
        <f t="shared" si="71"/>
        <v>0</v>
      </c>
      <c r="AP242">
        <f>手工!W242</f>
        <v>33</v>
      </c>
      <c r="AQ242">
        <f>VLOOKUP(A242,系统!D:U,18,0)</f>
        <v>33</v>
      </c>
      <c r="AR242">
        <f t="shared" si="72"/>
        <v>0</v>
      </c>
      <c r="AS242">
        <f>手工!T242</f>
        <v>800</v>
      </c>
      <c r="AT242">
        <f>VLOOKUP(A242,系统!D:V,19,0)</f>
        <v>800</v>
      </c>
      <c r="AU242">
        <f t="shared" si="73"/>
        <v>0</v>
      </c>
      <c r="AW242">
        <f>手工!AD242</f>
        <v>0</v>
      </c>
      <c r="AX242">
        <f>VLOOKUP(A242,系统!D:X,21,0)</f>
        <v>0</v>
      </c>
      <c r="AY242">
        <f t="shared" si="74"/>
        <v>0</v>
      </c>
      <c r="AZ242">
        <f>手工!AE242</f>
        <v>0</v>
      </c>
      <c r="BA242">
        <f>VLOOKUP(A242,系统!D:Y,22,0)</f>
        <v>0</v>
      </c>
      <c r="BB242">
        <f t="shared" si="75"/>
        <v>0</v>
      </c>
      <c r="BC242">
        <f>手工!Y242</f>
        <v>0</v>
      </c>
      <c r="BD242">
        <f>VLOOKUP(A242,系统!D:AZ,49,0)</f>
        <v>0</v>
      </c>
      <c r="BE242">
        <f t="shared" si="76"/>
        <v>0</v>
      </c>
      <c r="BF242">
        <f>手工!AA242</f>
        <v>0</v>
      </c>
      <c r="BG242">
        <f>VLOOKUP(A242,系统!D:AY,48,0)</f>
        <v>0</v>
      </c>
      <c r="BH242">
        <f t="shared" si="77"/>
        <v>0</v>
      </c>
      <c r="BI242">
        <f>手工!Z242</f>
        <v>0</v>
      </c>
      <c r="BJ242">
        <f>VLOOKUP(A242,系统!D:AX,47,0)</f>
        <v>0</v>
      </c>
      <c r="BK242">
        <f t="shared" si="78"/>
        <v>0</v>
      </c>
      <c r="BL242">
        <f>手工!AF242</f>
        <v>4106</v>
      </c>
      <c r="BM242">
        <f>VLOOKUP(A242,系统!D:Z,23,0)</f>
        <v>4106</v>
      </c>
      <c r="BN242">
        <f t="shared" si="79"/>
        <v>0</v>
      </c>
    </row>
    <row r="243" spans="1:66">
      <c r="A243" s="5">
        <v>9000450</v>
      </c>
      <c r="B243" s="2" t="s">
        <v>1052</v>
      </c>
      <c r="C243" s="2" t="s">
        <v>1053</v>
      </c>
      <c r="D243">
        <f>手工!K243</f>
        <v>1908</v>
      </c>
      <c r="E243">
        <f>VLOOKUP(A243,系统!D:G,4,0)</f>
        <v>1908</v>
      </c>
      <c r="F243">
        <f t="shared" si="60"/>
        <v>0</v>
      </c>
      <c r="G243">
        <f>手工!J243</f>
        <v>0</v>
      </c>
      <c r="H243">
        <f>VLOOKUP(A243,系统!D:H,5,0)</f>
        <v>0</v>
      </c>
      <c r="I243">
        <f t="shared" si="61"/>
        <v>0</v>
      </c>
      <c r="J243">
        <f>手工!M243+手工!N243+手工!S243</f>
        <v>0</v>
      </c>
      <c r="K243">
        <f>VLOOKUP(A243,系统!D:I,6,0)</f>
        <v>0</v>
      </c>
      <c r="L243">
        <f t="shared" si="62"/>
        <v>0</v>
      </c>
      <c r="M243">
        <f>手工!L243</f>
        <v>0</v>
      </c>
      <c r="N243">
        <f>VLOOKUP(A243,系统!D:J,7,0)</f>
        <v>0</v>
      </c>
      <c r="O243">
        <f t="shared" si="63"/>
        <v>0</v>
      </c>
      <c r="P243">
        <f>手工!AB243</f>
        <v>0</v>
      </c>
      <c r="Q243">
        <f>VLOOKUP(A243,系统!D:K,8,0)</f>
        <v>0</v>
      </c>
      <c r="R243">
        <f t="shared" si="64"/>
        <v>0</v>
      </c>
      <c r="S243">
        <f>手工!AC243</f>
        <v>0</v>
      </c>
      <c r="T243">
        <f>VLOOKUP(A243,系统!D:L,9,0)</f>
        <v>0</v>
      </c>
      <c r="U243">
        <f t="shared" si="65"/>
        <v>0</v>
      </c>
      <c r="W243">
        <f>手工!P243</f>
        <v>0</v>
      </c>
      <c r="X243">
        <f>VLOOKUP(A243,系统!D:N,11,0)</f>
        <v>0</v>
      </c>
      <c r="Y243">
        <f t="shared" si="66"/>
        <v>0</v>
      </c>
      <c r="AA243">
        <f>手工!Q243</f>
        <v>0</v>
      </c>
      <c r="AB243">
        <f>VLOOKUP(A243,系统!D:P,13,0)</f>
        <v>0</v>
      </c>
      <c r="AC243">
        <f t="shared" si="67"/>
        <v>0</v>
      </c>
      <c r="AD243">
        <f>手工!R243</f>
        <v>0</v>
      </c>
      <c r="AE243">
        <f>VLOOKUP(A243,系统!D:Q,14,0)</f>
        <v>0</v>
      </c>
      <c r="AF243">
        <f t="shared" si="68"/>
        <v>0</v>
      </c>
      <c r="AG243">
        <f>手工!U243</f>
        <v>100</v>
      </c>
      <c r="AH243">
        <f>VLOOKUP(A243,系统!D:R,15,0)</f>
        <v>100</v>
      </c>
      <c r="AI243">
        <f t="shared" si="69"/>
        <v>0</v>
      </c>
      <c r="AJ243">
        <f>手工!V243</f>
        <v>300</v>
      </c>
      <c r="AK243">
        <f>VLOOKUP(A243,系统!D:S,16,0)</f>
        <v>300</v>
      </c>
      <c r="AL243">
        <f t="shared" si="70"/>
        <v>0</v>
      </c>
      <c r="AM243">
        <f>手工!O243</f>
        <v>0</v>
      </c>
      <c r="AN243">
        <f>VLOOKUP(A243,系统!D:T,17,0)</f>
        <v>0</v>
      </c>
      <c r="AO243">
        <f t="shared" si="71"/>
        <v>0</v>
      </c>
      <c r="AP243">
        <f>手工!W243</f>
        <v>33</v>
      </c>
      <c r="AQ243">
        <f>VLOOKUP(A243,系统!D:U,18,0)</f>
        <v>33</v>
      </c>
      <c r="AR243">
        <f t="shared" si="72"/>
        <v>0</v>
      </c>
      <c r="AS243">
        <f>手工!T243</f>
        <v>800</v>
      </c>
      <c r="AT243">
        <f>VLOOKUP(A243,系统!D:V,19,0)</f>
        <v>800</v>
      </c>
      <c r="AU243">
        <f t="shared" si="73"/>
        <v>0</v>
      </c>
      <c r="AW243">
        <f>手工!AD243</f>
        <v>1052.69</v>
      </c>
      <c r="AX243">
        <f>VLOOKUP(A243,系统!D:X,21,0)</f>
        <v>1052.69</v>
      </c>
      <c r="AY243">
        <f t="shared" si="74"/>
        <v>0</v>
      </c>
      <c r="AZ243">
        <f>手工!AE243</f>
        <v>0</v>
      </c>
      <c r="BA243">
        <f>VLOOKUP(A243,系统!D:Y,22,0)</f>
        <v>0</v>
      </c>
      <c r="BB243">
        <f t="shared" si="75"/>
        <v>0</v>
      </c>
      <c r="BC243">
        <f>手工!Y243</f>
        <v>0</v>
      </c>
      <c r="BD243">
        <f>VLOOKUP(A243,系统!D:AZ,49,0)</f>
        <v>0</v>
      </c>
      <c r="BE243">
        <f t="shared" si="76"/>
        <v>0</v>
      </c>
      <c r="BF243">
        <f>手工!AA243</f>
        <v>0</v>
      </c>
      <c r="BG243">
        <f>VLOOKUP(A243,系统!D:AY,48,0)</f>
        <v>0</v>
      </c>
      <c r="BH243">
        <f t="shared" si="77"/>
        <v>0</v>
      </c>
      <c r="BI243">
        <f>手工!Z243</f>
        <v>0</v>
      </c>
      <c r="BJ243">
        <f>VLOOKUP(A243,系统!D:AX,47,0)</f>
        <v>0</v>
      </c>
      <c r="BK243">
        <f t="shared" si="78"/>
        <v>0</v>
      </c>
      <c r="BL243">
        <f>手工!AF243</f>
        <v>4193.69</v>
      </c>
      <c r="BM243">
        <f>VLOOKUP(A243,系统!D:Z,23,0)</f>
        <v>4193.69</v>
      </c>
      <c r="BN243">
        <f t="shared" si="79"/>
        <v>0</v>
      </c>
    </row>
    <row r="244" spans="1:66">
      <c r="A244" s="5">
        <v>9000451</v>
      </c>
      <c r="B244" s="2" t="s">
        <v>1056</v>
      </c>
      <c r="C244" s="2" t="s">
        <v>1057</v>
      </c>
      <c r="D244">
        <f>手工!K244</f>
        <v>2412</v>
      </c>
      <c r="E244">
        <f>VLOOKUP(A244,系统!D:G,4,0)</f>
        <v>2412</v>
      </c>
      <c r="F244">
        <f t="shared" si="60"/>
        <v>0</v>
      </c>
      <c r="G244">
        <f>手工!J244</f>
        <v>0</v>
      </c>
      <c r="H244">
        <f>VLOOKUP(A244,系统!D:H,5,0)</f>
        <v>0</v>
      </c>
      <c r="I244">
        <f t="shared" si="61"/>
        <v>0</v>
      </c>
      <c r="J244">
        <f>手工!M244+手工!N244+手工!S244</f>
        <v>0</v>
      </c>
      <c r="K244">
        <f>VLOOKUP(A244,系统!D:I,6,0)</f>
        <v>0</v>
      </c>
      <c r="L244">
        <f t="shared" si="62"/>
        <v>0</v>
      </c>
      <c r="M244">
        <f>手工!L244</f>
        <v>0</v>
      </c>
      <c r="N244">
        <f>VLOOKUP(A244,系统!D:J,7,0)</f>
        <v>0</v>
      </c>
      <c r="O244">
        <f t="shared" si="63"/>
        <v>0</v>
      </c>
      <c r="P244">
        <f>手工!AB244</f>
        <v>0</v>
      </c>
      <c r="Q244">
        <f>VLOOKUP(A244,系统!D:K,8,0)</f>
        <v>0</v>
      </c>
      <c r="R244">
        <f t="shared" si="64"/>
        <v>0</v>
      </c>
      <c r="S244">
        <f>手工!AC244</f>
        <v>0</v>
      </c>
      <c r="T244">
        <f>VLOOKUP(A244,系统!D:L,9,0)</f>
        <v>0</v>
      </c>
      <c r="U244">
        <f t="shared" si="65"/>
        <v>0</v>
      </c>
      <c r="W244">
        <f>手工!P244</f>
        <v>0</v>
      </c>
      <c r="X244">
        <f>VLOOKUP(A244,系统!D:N,11,0)</f>
        <v>0</v>
      </c>
      <c r="Y244">
        <f t="shared" si="66"/>
        <v>0</v>
      </c>
      <c r="AA244">
        <f>手工!Q244</f>
        <v>0</v>
      </c>
      <c r="AB244">
        <f>VLOOKUP(A244,系统!D:P,13,0)</f>
        <v>0</v>
      </c>
      <c r="AC244">
        <f t="shared" si="67"/>
        <v>0</v>
      </c>
      <c r="AD244">
        <f>手工!R244</f>
        <v>0</v>
      </c>
      <c r="AE244">
        <f>VLOOKUP(A244,系统!D:Q,14,0)</f>
        <v>0</v>
      </c>
      <c r="AF244">
        <f t="shared" si="68"/>
        <v>0</v>
      </c>
      <c r="AG244">
        <f>手工!U244</f>
        <v>300</v>
      </c>
      <c r="AH244">
        <f>VLOOKUP(A244,系统!D:R,15,0)</f>
        <v>300</v>
      </c>
      <c r="AI244">
        <f t="shared" si="69"/>
        <v>0</v>
      </c>
      <c r="AJ244">
        <f>手工!V244</f>
        <v>300</v>
      </c>
      <c r="AK244">
        <f>VLOOKUP(A244,系统!D:S,16,0)</f>
        <v>300</v>
      </c>
      <c r="AL244">
        <f t="shared" si="70"/>
        <v>0</v>
      </c>
      <c r="AM244">
        <f>手工!O244</f>
        <v>0</v>
      </c>
      <c r="AN244">
        <f>VLOOKUP(A244,系统!D:T,17,0)</f>
        <v>0</v>
      </c>
      <c r="AO244">
        <f t="shared" si="71"/>
        <v>0</v>
      </c>
      <c r="AP244">
        <f>手工!W244</f>
        <v>33</v>
      </c>
      <c r="AQ244">
        <f>VLOOKUP(A244,系统!D:U,18,0)</f>
        <v>33</v>
      </c>
      <c r="AR244">
        <f t="shared" si="72"/>
        <v>0</v>
      </c>
      <c r="AS244">
        <f>手工!T244</f>
        <v>800</v>
      </c>
      <c r="AT244">
        <f>VLOOKUP(A244,系统!D:V,19,0)</f>
        <v>800</v>
      </c>
      <c r="AU244">
        <f t="shared" si="73"/>
        <v>0</v>
      </c>
      <c r="AW244">
        <f>手工!AD244</f>
        <v>0</v>
      </c>
      <c r="AX244">
        <f>VLOOKUP(A244,系统!D:X,21,0)</f>
        <v>0</v>
      </c>
      <c r="AY244">
        <f t="shared" si="74"/>
        <v>0</v>
      </c>
      <c r="AZ244">
        <f>手工!AE244</f>
        <v>0</v>
      </c>
      <c r="BA244">
        <f>VLOOKUP(A244,系统!D:Y,22,0)</f>
        <v>0</v>
      </c>
      <c r="BB244">
        <f t="shared" si="75"/>
        <v>0</v>
      </c>
      <c r="BC244">
        <f>手工!Y244</f>
        <v>0</v>
      </c>
      <c r="BD244">
        <f>VLOOKUP(A244,系统!D:AZ,49,0)</f>
        <v>0</v>
      </c>
      <c r="BE244">
        <f t="shared" si="76"/>
        <v>0</v>
      </c>
      <c r="BF244">
        <f>手工!AA244</f>
        <v>0</v>
      </c>
      <c r="BG244">
        <f>VLOOKUP(A244,系统!D:AY,48,0)</f>
        <v>0</v>
      </c>
      <c r="BH244">
        <f t="shared" si="77"/>
        <v>0</v>
      </c>
      <c r="BI244">
        <f>手工!Z244</f>
        <v>0</v>
      </c>
      <c r="BJ244">
        <f>VLOOKUP(A244,系统!D:AX,47,0)</f>
        <v>0</v>
      </c>
      <c r="BK244">
        <f t="shared" si="78"/>
        <v>0</v>
      </c>
      <c r="BL244">
        <f>手工!AF244</f>
        <v>3845</v>
      </c>
      <c r="BM244">
        <f>VLOOKUP(A244,系统!D:Z,23,0)</f>
        <v>3845</v>
      </c>
      <c r="BN244">
        <f t="shared" si="79"/>
        <v>0</v>
      </c>
    </row>
    <row r="245" spans="1:66">
      <c r="A245" s="5">
        <v>9000452</v>
      </c>
      <c r="B245" s="2" t="s">
        <v>1060</v>
      </c>
      <c r="C245" s="2" t="s">
        <v>1061</v>
      </c>
      <c r="D245">
        <f>手工!K245</f>
        <v>2124</v>
      </c>
      <c r="E245">
        <f>VLOOKUP(A245,系统!D:G,4,0)</f>
        <v>2124</v>
      </c>
      <c r="F245">
        <f t="shared" si="60"/>
        <v>0</v>
      </c>
      <c r="G245">
        <f>手工!J245</f>
        <v>0</v>
      </c>
      <c r="H245">
        <f>VLOOKUP(A245,系统!D:H,5,0)</f>
        <v>0</v>
      </c>
      <c r="I245">
        <f t="shared" si="61"/>
        <v>0</v>
      </c>
      <c r="J245">
        <f>手工!M245+手工!N245+手工!S245</f>
        <v>0</v>
      </c>
      <c r="K245">
        <f>VLOOKUP(A245,系统!D:I,6,0)</f>
        <v>0</v>
      </c>
      <c r="L245">
        <f t="shared" si="62"/>
        <v>0</v>
      </c>
      <c r="M245">
        <f>手工!L245</f>
        <v>0</v>
      </c>
      <c r="N245">
        <f>VLOOKUP(A245,系统!D:J,7,0)</f>
        <v>0</v>
      </c>
      <c r="O245">
        <f t="shared" si="63"/>
        <v>0</v>
      </c>
      <c r="P245">
        <f>手工!AB245</f>
        <v>0</v>
      </c>
      <c r="Q245">
        <f>VLOOKUP(A245,系统!D:K,8,0)</f>
        <v>0</v>
      </c>
      <c r="R245">
        <f t="shared" si="64"/>
        <v>0</v>
      </c>
      <c r="S245">
        <f>手工!AC245</f>
        <v>0</v>
      </c>
      <c r="T245">
        <f>VLOOKUP(A245,系统!D:L,9,0)</f>
        <v>0</v>
      </c>
      <c r="U245">
        <f t="shared" si="65"/>
        <v>0</v>
      </c>
      <c r="W245">
        <f>手工!P245</f>
        <v>0</v>
      </c>
      <c r="X245">
        <f>VLOOKUP(A245,系统!D:N,11,0)</f>
        <v>0</v>
      </c>
      <c r="Y245">
        <f t="shared" si="66"/>
        <v>0</v>
      </c>
      <c r="AA245">
        <f>手工!Q245</f>
        <v>0</v>
      </c>
      <c r="AB245">
        <f>VLOOKUP(A245,系统!D:P,13,0)</f>
        <v>0</v>
      </c>
      <c r="AC245">
        <f t="shared" si="67"/>
        <v>0</v>
      </c>
      <c r="AD245">
        <f>手工!R245</f>
        <v>0</v>
      </c>
      <c r="AE245">
        <f>VLOOKUP(A245,系统!D:Q,14,0)</f>
        <v>0</v>
      </c>
      <c r="AF245">
        <f t="shared" si="68"/>
        <v>0</v>
      </c>
      <c r="AG245">
        <f>手工!U245</f>
        <v>300</v>
      </c>
      <c r="AH245">
        <f>VLOOKUP(A245,系统!D:R,15,0)</f>
        <v>300</v>
      </c>
      <c r="AI245">
        <f t="shared" si="69"/>
        <v>0</v>
      </c>
      <c r="AJ245">
        <f>手工!V245</f>
        <v>300</v>
      </c>
      <c r="AK245">
        <f>VLOOKUP(A245,系统!D:S,16,0)</f>
        <v>300</v>
      </c>
      <c r="AL245">
        <f t="shared" si="70"/>
        <v>0</v>
      </c>
      <c r="AM245">
        <f>手工!O245</f>
        <v>0</v>
      </c>
      <c r="AN245">
        <f>VLOOKUP(A245,系统!D:T,17,0)</f>
        <v>0</v>
      </c>
      <c r="AO245">
        <f t="shared" si="71"/>
        <v>0</v>
      </c>
      <c r="AP245">
        <f>手工!W245</f>
        <v>33</v>
      </c>
      <c r="AQ245">
        <f>VLOOKUP(A245,系统!D:U,18,0)</f>
        <v>33</v>
      </c>
      <c r="AR245">
        <f t="shared" si="72"/>
        <v>0</v>
      </c>
      <c r="AS245">
        <f>手工!T245</f>
        <v>800</v>
      </c>
      <c r="AT245">
        <f>VLOOKUP(A245,系统!D:V,19,0)</f>
        <v>800</v>
      </c>
      <c r="AU245">
        <f t="shared" si="73"/>
        <v>0</v>
      </c>
      <c r="AW245">
        <f>手工!AD245</f>
        <v>0</v>
      </c>
      <c r="AX245">
        <f>VLOOKUP(A245,系统!D:X,21,0)</f>
        <v>0</v>
      </c>
      <c r="AY245">
        <f t="shared" si="74"/>
        <v>0</v>
      </c>
      <c r="AZ245">
        <f>手工!AE245</f>
        <v>0</v>
      </c>
      <c r="BA245">
        <f>VLOOKUP(A245,系统!D:Y,22,0)</f>
        <v>0</v>
      </c>
      <c r="BB245">
        <f t="shared" si="75"/>
        <v>0</v>
      </c>
      <c r="BC245">
        <f>手工!Y245</f>
        <v>0</v>
      </c>
      <c r="BD245">
        <f>VLOOKUP(A245,系统!D:AZ,49,0)</f>
        <v>0</v>
      </c>
      <c r="BE245">
        <f t="shared" si="76"/>
        <v>0</v>
      </c>
      <c r="BF245">
        <f>手工!AA245</f>
        <v>0</v>
      </c>
      <c r="BG245">
        <f>VLOOKUP(A245,系统!D:AY,48,0)</f>
        <v>0</v>
      </c>
      <c r="BH245">
        <f t="shared" si="77"/>
        <v>0</v>
      </c>
      <c r="BI245">
        <f>手工!Z245</f>
        <v>0</v>
      </c>
      <c r="BJ245">
        <f>VLOOKUP(A245,系统!D:AX,47,0)</f>
        <v>0</v>
      </c>
      <c r="BK245">
        <f t="shared" si="78"/>
        <v>0</v>
      </c>
      <c r="BL245">
        <f>手工!AF245</f>
        <v>3557</v>
      </c>
      <c r="BM245">
        <f>VLOOKUP(A245,系统!D:Z,23,0)</f>
        <v>3557</v>
      </c>
      <c r="BN245">
        <f t="shared" si="79"/>
        <v>0</v>
      </c>
    </row>
    <row r="246" spans="1:66">
      <c r="A246" s="5">
        <v>9000453</v>
      </c>
      <c r="B246" s="2" t="s">
        <v>1064</v>
      </c>
      <c r="C246" s="2" t="s">
        <v>1065</v>
      </c>
      <c r="D246">
        <f>手工!K246</f>
        <v>0</v>
      </c>
      <c r="E246">
        <f>VLOOKUP(A246,系统!D:G,4,0)</f>
        <v>0</v>
      </c>
      <c r="F246">
        <f t="shared" si="60"/>
        <v>0</v>
      </c>
      <c r="G246">
        <f>手工!J246</f>
        <v>4534</v>
      </c>
      <c r="H246">
        <f>VLOOKUP(A246,系统!D:H,5,0)</f>
        <v>4534</v>
      </c>
      <c r="I246">
        <f t="shared" si="61"/>
        <v>0</v>
      </c>
      <c r="J246">
        <f>手工!M246+手工!N246+手工!S246</f>
        <v>0</v>
      </c>
      <c r="K246">
        <f>VLOOKUP(A246,系统!D:I,6,0)</f>
        <v>0</v>
      </c>
      <c r="L246">
        <f t="shared" si="62"/>
        <v>0</v>
      </c>
      <c r="M246">
        <f>手工!L246</f>
        <v>0</v>
      </c>
      <c r="N246">
        <f>VLOOKUP(A246,系统!D:J,7,0)</f>
        <v>0</v>
      </c>
      <c r="O246">
        <f t="shared" si="63"/>
        <v>0</v>
      </c>
      <c r="P246">
        <f>手工!AB246</f>
        <v>0</v>
      </c>
      <c r="Q246">
        <f>VLOOKUP(A246,系统!D:K,8,0)</f>
        <v>0</v>
      </c>
      <c r="R246">
        <f t="shared" si="64"/>
        <v>0</v>
      </c>
      <c r="S246">
        <f>手工!AC246</f>
        <v>0</v>
      </c>
      <c r="T246">
        <f>VLOOKUP(A246,系统!D:L,9,0)</f>
        <v>0</v>
      </c>
      <c r="U246">
        <f t="shared" si="65"/>
        <v>0</v>
      </c>
      <c r="W246">
        <f>手工!P246</f>
        <v>0</v>
      </c>
      <c r="X246">
        <f>VLOOKUP(A246,系统!D:N,11,0)</f>
        <v>0</v>
      </c>
      <c r="Y246">
        <f t="shared" si="66"/>
        <v>0</v>
      </c>
      <c r="AA246">
        <f>手工!Q246</f>
        <v>0</v>
      </c>
      <c r="AB246">
        <f>VLOOKUP(A246,系统!D:P,13,0)</f>
        <v>0</v>
      </c>
      <c r="AC246">
        <f t="shared" si="67"/>
        <v>0</v>
      </c>
      <c r="AD246">
        <f>手工!R246</f>
        <v>0</v>
      </c>
      <c r="AE246">
        <f>VLOOKUP(A246,系统!D:Q,14,0)</f>
        <v>0</v>
      </c>
      <c r="AF246">
        <f t="shared" si="68"/>
        <v>0</v>
      </c>
      <c r="AG246">
        <f>手工!U246</f>
        <v>800</v>
      </c>
      <c r="AH246">
        <f>VLOOKUP(A246,系统!D:R,15,0)</f>
        <v>800</v>
      </c>
      <c r="AI246">
        <f t="shared" si="69"/>
        <v>0</v>
      </c>
      <c r="AJ246">
        <f>手工!V246</f>
        <v>300</v>
      </c>
      <c r="AK246">
        <f>VLOOKUP(A246,系统!D:S,16,0)</f>
        <v>300</v>
      </c>
      <c r="AL246">
        <f t="shared" si="70"/>
        <v>0</v>
      </c>
      <c r="AM246">
        <f>手工!O246</f>
        <v>0</v>
      </c>
      <c r="AN246">
        <f>VLOOKUP(A246,系统!D:T,17,0)</f>
        <v>0</v>
      </c>
      <c r="AO246">
        <f t="shared" si="71"/>
        <v>0</v>
      </c>
      <c r="AP246">
        <f>手工!W246</f>
        <v>33</v>
      </c>
      <c r="AQ246">
        <f>VLOOKUP(A246,系统!D:U,18,0)</f>
        <v>33</v>
      </c>
      <c r="AR246">
        <f t="shared" si="72"/>
        <v>0</v>
      </c>
      <c r="AS246">
        <f>手工!T246</f>
        <v>0</v>
      </c>
      <c r="AT246">
        <f>VLOOKUP(A246,系统!D:V,19,0)</f>
        <v>0</v>
      </c>
      <c r="AU246">
        <f t="shared" si="73"/>
        <v>0</v>
      </c>
      <c r="AW246">
        <f>手工!AD246</f>
        <v>0</v>
      </c>
      <c r="AX246">
        <f>VLOOKUP(A246,系统!D:X,21,0)</f>
        <v>0</v>
      </c>
      <c r="AY246">
        <f t="shared" si="74"/>
        <v>0</v>
      </c>
      <c r="AZ246">
        <f>手工!AE246</f>
        <v>0</v>
      </c>
      <c r="BA246">
        <f>VLOOKUP(A246,系统!D:Y,22,0)</f>
        <v>0</v>
      </c>
      <c r="BB246">
        <f t="shared" si="75"/>
        <v>0</v>
      </c>
      <c r="BC246">
        <f>手工!Y246</f>
        <v>0</v>
      </c>
      <c r="BD246">
        <f>VLOOKUP(A246,系统!D:AZ,49,0)</f>
        <v>0</v>
      </c>
      <c r="BE246">
        <f t="shared" si="76"/>
        <v>0</v>
      </c>
      <c r="BF246">
        <f>手工!AA246</f>
        <v>0</v>
      </c>
      <c r="BG246">
        <f>VLOOKUP(A246,系统!D:AY,48,0)</f>
        <v>0</v>
      </c>
      <c r="BH246">
        <f t="shared" si="77"/>
        <v>0</v>
      </c>
      <c r="BI246">
        <f>手工!Z246</f>
        <v>0</v>
      </c>
      <c r="BJ246">
        <f>VLOOKUP(A246,系统!D:AX,47,0)</f>
        <v>0</v>
      </c>
      <c r="BK246">
        <f t="shared" si="78"/>
        <v>0</v>
      </c>
      <c r="BL246">
        <f>手工!AF246</f>
        <v>5667</v>
      </c>
      <c r="BM246">
        <f>VLOOKUP(A246,系统!D:Z,23,0)</f>
        <v>5667</v>
      </c>
      <c r="BN246">
        <f t="shared" si="79"/>
        <v>0</v>
      </c>
    </row>
    <row r="247" spans="1:66">
      <c r="A247" s="5">
        <v>9000454</v>
      </c>
      <c r="B247" s="2" t="s">
        <v>1068</v>
      </c>
      <c r="C247" s="2" t="s">
        <v>1069</v>
      </c>
      <c r="D247">
        <f>手工!K247</f>
        <v>2340</v>
      </c>
      <c r="E247">
        <f>VLOOKUP(A247,系统!D:G,4,0)</f>
        <v>2340</v>
      </c>
      <c r="F247">
        <f t="shared" si="60"/>
        <v>0</v>
      </c>
      <c r="G247">
        <f>手工!J247</f>
        <v>0</v>
      </c>
      <c r="H247">
        <f>VLOOKUP(A247,系统!D:H,5,0)</f>
        <v>0</v>
      </c>
      <c r="I247">
        <f t="shared" si="61"/>
        <v>0</v>
      </c>
      <c r="J247">
        <f>手工!M247+手工!N247+手工!S247</f>
        <v>266.44</v>
      </c>
      <c r="K247">
        <f>VLOOKUP(A247,系统!D:I,6,0)</f>
        <v>266.44</v>
      </c>
      <c r="L247">
        <f t="shared" si="62"/>
        <v>0</v>
      </c>
      <c r="M247">
        <f>手工!L247</f>
        <v>0</v>
      </c>
      <c r="N247">
        <f>VLOOKUP(A247,系统!D:J,7,0)</f>
        <v>0</v>
      </c>
      <c r="O247">
        <f t="shared" si="63"/>
        <v>0</v>
      </c>
      <c r="P247">
        <f>手工!AB247</f>
        <v>0</v>
      </c>
      <c r="Q247">
        <f>VLOOKUP(A247,系统!D:K,8,0)</f>
        <v>0</v>
      </c>
      <c r="R247">
        <f t="shared" si="64"/>
        <v>0</v>
      </c>
      <c r="S247">
        <f>手工!AC247</f>
        <v>0</v>
      </c>
      <c r="T247">
        <f>VLOOKUP(A247,系统!D:L,9,0)</f>
        <v>0</v>
      </c>
      <c r="U247">
        <f t="shared" si="65"/>
        <v>0</v>
      </c>
      <c r="W247">
        <f>手工!P247</f>
        <v>0</v>
      </c>
      <c r="X247">
        <f>VLOOKUP(A247,系统!D:N,11,0)</f>
        <v>0</v>
      </c>
      <c r="Y247">
        <f t="shared" si="66"/>
        <v>0</v>
      </c>
      <c r="AA247">
        <f>手工!Q247</f>
        <v>0</v>
      </c>
      <c r="AB247">
        <f>VLOOKUP(A247,系统!D:P,13,0)</f>
        <v>0</v>
      </c>
      <c r="AC247">
        <f t="shared" si="67"/>
        <v>0</v>
      </c>
      <c r="AD247">
        <f>手工!R247</f>
        <v>0</v>
      </c>
      <c r="AE247">
        <f>VLOOKUP(A247,系统!D:Q,14,0)</f>
        <v>0</v>
      </c>
      <c r="AF247">
        <f t="shared" si="68"/>
        <v>0</v>
      </c>
      <c r="AG247">
        <f>手工!U247</f>
        <v>300</v>
      </c>
      <c r="AH247">
        <f>VLOOKUP(A247,系统!D:R,15,0)</f>
        <v>300</v>
      </c>
      <c r="AI247">
        <f t="shared" si="69"/>
        <v>0</v>
      </c>
      <c r="AJ247">
        <f>手工!V247</f>
        <v>300</v>
      </c>
      <c r="AK247">
        <f>VLOOKUP(A247,系统!D:S,16,0)</f>
        <v>300</v>
      </c>
      <c r="AL247">
        <f t="shared" si="70"/>
        <v>0</v>
      </c>
      <c r="AM247">
        <f>手工!O247</f>
        <v>0</v>
      </c>
      <c r="AN247">
        <f>VLOOKUP(A247,系统!D:T,17,0)</f>
        <v>0</v>
      </c>
      <c r="AO247">
        <f t="shared" si="71"/>
        <v>0</v>
      </c>
      <c r="AP247">
        <f>手工!W247</f>
        <v>33</v>
      </c>
      <c r="AQ247">
        <f>VLOOKUP(A247,系统!D:U,18,0)</f>
        <v>33</v>
      </c>
      <c r="AR247">
        <f t="shared" si="72"/>
        <v>0</v>
      </c>
      <c r="AS247">
        <f>手工!T247</f>
        <v>800</v>
      </c>
      <c r="AT247">
        <f>VLOOKUP(A247,系统!D:V,19,0)</f>
        <v>800</v>
      </c>
      <c r="AU247">
        <f t="shared" si="73"/>
        <v>0</v>
      </c>
      <c r="AW247">
        <f>手工!AD247</f>
        <v>0</v>
      </c>
      <c r="AX247">
        <f>VLOOKUP(A247,系统!D:X,21,0)</f>
        <v>0</v>
      </c>
      <c r="AY247">
        <f t="shared" si="74"/>
        <v>0</v>
      </c>
      <c r="AZ247">
        <f>手工!AE247</f>
        <v>0</v>
      </c>
      <c r="BA247">
        <f>VLOOKUP(A247,系统!D:Y,22,0)</f>
        <v>0</v>
      </c>
      <c r="BB247">
        <f t="shared" si="75"/>
        <v>0</v>
      </c>
      <c r="BC247">
        <f>手工!Y247</f>
        <v>0</v>
      </c>
      <c r="BD247">
        <f>VLOOKUP(A247,系统!D:AZ,49,0)</f>
        <v>0</v>
      </c>
      <c r="BE247">
        <f t="shared" si="76"/>
        <v>0</v>
      </c>
      <c r="BF247">
        <f>手工!AA247</f>
        <v>0</v>
      </c>
      <c r="BG247">
        <f>VLOOKUP(A247,系统!D:AY,48,0)</f>
        <v>0</v>
      </c>
      <c r="BH247">
        <f t="shared" si="77"/>
        <v>0</v>
      </c>
      <c r="BI247">
        <f>手工!Z247</f>
        <v>0</v>
      </c>
      <c r="BJ247">
        <f>VLOOKUP(A247,系统!D:AX,47,0)</f>
        <v>0</v>
      </c>
      <c r="BK247">
        <f t="shared" si="78"/>
        <v>0</v>
      </c>
      <c r="BL247">
        <f>手工!AF247</f>
        <v>4039.44</v>
      </c>
      <c r="BM247">
        <f>VLOOKUP(A247,系统!D:Z,23,0)</f>
        <v>4039.44</v>
      </c>
      <c r="BN247">
        <f t="shared" si="79"/>
        <v>0</v>
      </c>
    </row>
    <row r="248" spans="1:66">
      <c r="A248" s="5">
        <v>9000455</v>
      </c>
      <c r="B248" s="2" t="s">
        <v>1072</v>
      </c>
      <c r="C248" s="2" t="s">
        <v>1073</v>
      </c>
      <c r="D248">
        <f>手工!K248</f>
        <v>0</v>
      </c>
      <c r="E248">
        <f>VLOOKUP(A248,系统!D:G,4,0)</f>
        <v>0</v>
      </c>
      <c r="F248">
        <f t="shared" si="60"/>
        <v>0</v>
      </c>
      <c r="G248">
        <f>手工!J248</f>
        <v>3627</v>
      </c>
      <c r="H248">
        <f>VLOOKUP(A248,系统!D:H,5,0)</f>
        <v>3627</v>
      </c>
      <c r="I248">
        <f t="shared" si="61"/>
        <v>0</v>
      </c>
      <c r="J248">
        <f>手工!M248+手工!N248+手工!S248</f>
        <v>0</v>
      </c>
      <c r="K248">
        <f>VLOOKUP(A248,系统!D:I,6,0)</f>
        <v>0</v>
      </c>
      <c r="L248">
        <f t="shared" si="62"/>
        <v>0</v>
      </c>
      <c r="M248">
        <f>手工!L248</f>
        <v>0</v>
      </c>
      <c r="N248">
        <f>VLOOKUP(A248,系统!D:J,7,0)</f>
        <v>0</v>
      </c>
      <c r="O248">
        <f t="shared" si="63"/>
        <v>0</v>
      </c>
      <c r="P248">
        <f>手工!AB248</f>
        <v>0</v>
      </c>
      <c r="Q248">
        <f>VLOOKUP(A248,系统!D:K,8,0)</f>
        <v>0</v>
      </c>
      <c r="R248">
        <f t="shared" si="64"/>
        <v>0</v>
      </c>
      <c r="S248">
        <f>手工!AC248</f>
        <v>0</v>
      </c>
      <c r="T248">
        <f>VLOOKUP(A248,系统!D:L,9,0)</f>
        <v>0</v>
      </c>
      <c r="U248">
        <f t="shared" si="65"/>
        <v>0</v>
      </c>
      <c r="W248">
        <f>手工!P248</f>
        <v>0</v>
      </c>
      <c r="X248">
        <f>VLOOKUP(A248,系统!D:N,11,0)</f>
        <v>0</v>
      </c>
      <c r="Y248">
        <f t="shared" si="66"/>
        <v>0</v>
      </c>
      <c r="AA248">
        <f>手工!Q248</f>
        <v>0</v>
      </c>
      <c r="AB248">
        <f>VLOOKUP(A248,系统!D:P,13,0)</f>
        <v>0</v>
      </c>
      <c r="AC248">
        <f t="shared" si="67"/>
        <v>0</v>
      </c>
      <c r="AD248">
        <f>手工!R248</f>
        <v>0</v>
      </c>
      <c r="AE248">
        <f>VLOOKUP(A248,系统!D:Q,14,0)</f>
        <v>0</v>
      </c>
      <c r="AF248">
        <f t="shared" si="68"/>
        <v>0</v>
      </c>
      <c r="AG248">
        <f>手工!U248</f>
        <v>0</v>
      </c>
      <c r="AH248">
        <f>VLOOKUP(A248,系统!D:R,15,0)</f>
        <v>0</v>
      </c>
      <c r="AI248">
        <f t="shared" si="69"/>
        <v>0</v>
      </c>
      <c r="AJ248">
        <f>手工!V248</f>
        <v>300</v>
      </c>
      <c r="AK248">
        <f>VLOOKUP(A248,系统!D:S,16,0)</f>
        <v>300</v>
      </c>
      <c r="AL248">
        <f t="shared" si="70"/>
        <v>0</v>
      </c>
      <c r="AM248">
        <f>手工!O248</f>
        <v>0</v>
      </c>
      <c r="AN248">
        <f>VLOOKUP(A248,系统!D:T,17,0)</f>
        <v>0</v>
      </c>
      <c r="AO248">
        <f t="shared" si="71"/>
        <v>0</v>
      </c>
      <c r="AP248">
        <f>手工!W248</f>
        <v>33</v>
      </c>
      <c r="AQ248">
        <f>VLOOKUP(A248,系统!D:U,18,0)</f>
        <v>33</v>
      </c>
      <c r="AR248">
        <f t="shared" si="72"/>
        <v>0</v>
      </c>
      <c r="AS248">
        <f>手工!T248</f>
        <v>0</v>
      </c>
      <c r="AT248">
        <f>VLOOKUP(A248,系统!D:V,19,0)</f>
        <v>0</v>
      </c>
      <c r="AU248">
        <f t="shared" si="73"/>
        <v>0</v>
      </c>
      <c r="AW248">
        <f>手工!AD248</f>
        <v>0</v>
      </c>
      <c r="AX248">
        <f>VLOOKUP(A248,系统!D:X,21,0)</f>
        <v>0</v>
      </c>
      <c r="AY248">
        <f t="shared" si="74"/>
        <v>0</v>
      </c>
      <c r="AZ248">
        <f>手工!AE248</f>
        <v>0</v>
      </c>
      <c r="BA248">
        <f>VLOOKUP(A248,系统!D:Y,22,0)</f>
        <v>0</v>
      </c>
      <c r="BB248">
        <f t="shared" si="75"/>
        <v>0</v>
      </c>
      <c r="BC248">
        <f>手工!Y248</f>
        <v>0</v>
      </c>
      <c r="BD248">
        <f>VLOOKUP(A248,系统!D:AZ,49,0)</f>
        <v>0</v>
      </c>
      <c r="BE248">
        <f t="shared" si="76"/>
        <v>0</v>
      </c>
      <c r="BF248">
        <f>手工!AA248</f>
        <v>0</v>
      </c>
      <c r="BG248">
        <f>VLOOKUP(A248,系统!D:AY,48,0)</f>
        <v>0</v>
      </c>
      <c r="BH248">
        <f t="shared" si="77"/>
        <v>0</v>
      </c>
      <c r="BI248">
        <f>手工!Z248</f>
        <v>0</v>
      </c>
      <c r="BJ248">
        <f>VLOOKUP(A248,系统!D:AX,47,0)</f>
        <v>0</v>
      </c>
      <c r="BK248">
        <f t="shared" si="78"/>
        <v>0</v>
      </c>
      <c r="BL248">
        <f>手工!AF248</f>
        <v>3960</v>
      </c>
      <c r="BM248">
        <f>VLOOKUP(A248,系统!D:Z,23,0)</f>
        <v>3960</v>
      </c>
      <c r="BN248">
        <f t="shared" si="79"/>
        <v>0</v>
      </c>
    </row>
    <row r="249" spans="1:66">
      <c r="A249" s="5">
        <v>9000456</v>
      </c>
      <c r="B249" s="2" t="s">
        <v>1076</v>
      </c>
      <c r="C249" s="2" t="s">
        <v>1077</v>
      </c>
      <c r="D249">
        <f>手工!K249</f>
        <v>2124</v>
      </c>
      <c r="E249">
        <f>VLOOKUP(A249,系统!D:G,4,0)</f>
        <v>2124</v>
      </c>
      <c r="F249">
        <f t="shared" si="60"/>
        <v>0</v>
      </c>
      <c r="G249">
        <f>手工!J249</f>
        <v>0</v>
      </c>
      <c r="H249">
        <f>VLOOKUP(A249,系统!D:H,5,0)</f>
        <v>0</v>
      </c>
      <c r="I249">
        <f t="shared" si="61"/>
        <v>0</v>
      </c>
      <c r="J249">
        <f>手工!M249+手工!N249+手工!S249</f>
        <v>97</v>
      </c>
      <c r="K249">
        <f>VLOOKUP(A249,系统!D:I,6,0)</f>
        <v>97</v>
      </c>
      <c r="L249">
        <f t="shared" si="62"/>
        <v>0</v>
      </c>
      <c r="M249">
        <f>手工!L249</f>
        <v>0</v>
      </c>
      <c r="N249">
        <f>VLOOKUP(A249,系统!D:J,7,0)</f>
        <v>0</v>
      </c>
      <c r="O249">
        <f t="shared" si="63"/>
        <v>0</v>
      </c>
      <c r="P249">
        <f>手工!AB249</f>
        <v>0</v>
      </c>
      <c r="Q249">
        <f>VLOOKUP(A249,系统!D:K,8,0)</f>
        <v>0</v>
      </c>
      <c r="R249">
        <f t="shared" si="64"/>
        <v>0</v>
      </c>
      <c r="S249">
        <f>手工!AC249</f>
        <v>0</v>
      </c>
      <c r="T249">
        <f>VLOOKUP(A249,系统!D:L,9,0)</f>
        <v>0</v>
      </c>
      <c r="U249">
        <f t="shared" si="65"/>
        <v>0</v>
      </c>
      <c r="W249">
        <f>手工!P249</f>
        <v>0</v>
      </c>
      <c r="X249">
        <f>VLOOKUP(A249,系统!D:N,11,0)</f>
        <v>0</v>
      </c>
      <c r="Y249">
        <f t="shared" si="66"/>
        <v>0</v>
      </c>
      <c r="AA249">
        <f>手工!Q249</f>
        <v>0</v>
      </c>
      <c r="AB249">
        <f>VLOOKUP(A249,系统!D:P,13,0)</f>
        <v>0</v>
      </c>
      <c r="AC249">
        <f t="shared" si="67"/>
        <v>0</v>
      </c>
      <c r="AD249">
        <f>手工!R249</f>
        <v>0</v>
      </c>
      <c r="AE249">
        <f>VLOOKUP(A249,系统!D:Q,14,0)</f>
        <v>0</v>
      </c>
      <c r="AF249">
        <f t="shared" si="68"/>
        <v>0</v>
      </c>
      <c r="AG249">
        <f>手工!U249</f>
        <v>300</v>
      </c>
      <c r="AH249">
        <f>VLOOKUP(A249,系统!D:R,15,0)</f>
        <v>300</v>
      </c>
      <c r="AI249">
        <f t="shared" si="69"/>
        <v>0</v>
      </c>
      <c r="AJ249">
        <f>手工!V249</f>
        <v>300</v>
      </c>
      <c r="AK249">
        <f>VLOOKUP(A249,系统!D:S,16,0)</f>
        <v>300</v>
      </c>
      <c r="AL249">
        <f t="shared" si="70"/>
        <v>0</v>
      </c>
      <c r="AM249">
        <f>手工!O249</f>
        <v>0</v>
      </c>
      <c r="AN249">
        <f>VLOOKUP(A249,系统!D:T,17,0)</f>
        <v>0</v>
      </c>
      <c r="AO249">
        <f t="shared" si="71"/>
        <v>0</v>
      </c>
      <c r="AP249">
        <f>手工!W249</f>
        <v>33</v>
      </c>
      <c r="AQ249">
        <f>VLOOKUP(A249,系统!D:U,18,0)</f>
        <v>33</v>
      </c>
      <c r="AR249">
        <f t="shared" si="72"/>
        <v>0</v>
      </c>
      <c r="AS249">
        <f>手工!T249</f>
        <v>800</v>
      </c>
      <c r="AT249">
        <f>VLOOKUP(A249,系统!D:V,19,0)</f>
        <v>800</v>
      </c>
      <c r="AU249">
        <f t="shared" si="73"/>
        <v>0</v>
      </c>
      <c r="AW249">
        <f>手工!AD249</f>
        <v>0</v>
      </c>
      <c r="AX249">
        <f>VLOOKUP(A249,系统!D:X,21,0)</f>
        <v>0</v>
      </c>
      <c r="AY249">
        <f t="shared" si="74"/>
        <v>0</v>
      </c>
      <c r="AZ249">
        <f>手工!AE249</f>
        <v>0</v>
      </c>
      <c r="BA249">
        <f>VLOOKUP(A249,系统!D:Y,22,0)</f>
        <v>0</v>
      </c>
      <c r="BB249">
        <f t="shared" si="75"/>
        <v>0</v>
      </c>
      <c r="BC249">
        <f>手工!Y249</f>
        <v>0</v>
      </c>
      <c r="BD249">
        <f>VLOOKUP(A249,系统!D:AZ,49,0)</f>
        <v>0</v>
      </c>
      <c r="BE249">
        <f t="shared" si="76"/>
        <v>0</v>
      </c>
      <c r="BF249">
        <f>手工!AA249</f>
        <v>0</v>
      </c>
      <c r="BG249">
        <f>VLOOKUP(A249,系统!D:AY,48,0)</f>
        <v>0</v>
      </c>
      <c r="BH249">
        <f t="shared" si="77"/>
        <v>0</v>
      </c>
      <c r="BI249">
        <f>手工!Z249</f>
        <v>0</v>
      </c>
      <c r="BJ249">
        <f>VLOOKUP(A249,系统!D:AX,47,0)</f>
        <v>0</v>
      </c>
      <c r="BK249">
        <f t="shared" si="78"/>
        <v>0</v>
      </c>
      <c r="BL249">
        <f>手工!AF249</f>
        <v>3654</v>
      </c>
      <c r="BM249">
        <f>VLOOKUP(A249,系统!D:Z,23,0)</f>
        <v>3654</v>
      </c>
      <c r="BN249">
        <f t="shared" si="79"/>
        <v>0</v>
      </c>
    </row>
    <row r="250" spans="1:66">
      <c r="A250" s="5">
        <v>9000457</v>
      </c>
      <c r="B250" s="2" t="s">
        <v>1080</v>
      </c>
      <c r="C250" s="2" t="s">
        <v>1081</v>
      </c>
      <c r="D250">
        <f>手工!K250</f>
        <v>2124</v>
      </c>
      <c r="E250">
        <f>VLOOKUP(A250,系统!D:G,4,0)</f>
        <v>2124</v>
      </c>
      <c r="F250">
        <f t="shared" si="60"/>
        <v>0</v>
      </c>
      <c r="G250">
        <f>手工!J250</f>
        <v>0</v>
      </c>
      <c r="H250">
        <f>VLOOKUP(A250,系统!D:H,5,0)</f>
        <v>0</v>
      </c>
      <c r="I250">
        <f t="shared" si="61"/>
        <v>0</v>
      </c>
      <c r="J250">
        <f>手工!M250+手工!N250+手工!S250</f>
        <v>0</v>
      </c>
      <c r="K250">
        <f>VLOOKUP(A250,系统!D:I,6,0)</f>
        <v>0</v>
      </c>
      <c r="L250">
        <f t="shared" si="62"/>
        <v>0</v>
      </c>
      <c r="M250">
        <f>手工!L250</f>
        <v>0</v>
      </c>
      <c r="N250">
        <f>VLOOKUP(A250,系统!D:J,7,0)</f>
        <v>0</v>
      </c>
      <c r="O250">
        <f t="shared" si="63"/>
        <v>0</v>
      </c>
      <c r="P250">
        <f>手工!AB250</f>
        <v>0</v>
      </c>
      <c r="Q250">
        <f>VLOOKUP(A250,系统!D:K,8,0)</f>
        <v>0</v>
      </c>
      <c r="R250">
        <f t="shared" si="64"/>
        <v>0</v>
      </c>
      <c r="S250">
        <f>手工!AC250</f>
        <v>0</v>
      </c>
      <c r="T250">
        <f>VLOOKUP(A250,系统!D:L,9,0)</f>
        <v>0</v>
      </c>
      <c r="U250">
        <f t="shared" si="65"/>
        <v>0</v>
      </c>
      <c r="W250">
        <f>手工!P250</f>
        <v>0</v>
      </c>
      <c r="X250">
        <f>VLOOKUP(A250,系统!D:N,11,0)</f>
        <v>0</v>
      </c>
      <c r="Y250">
        <f t="shared" si="66"/>
        <v>0</v>
      </c>
      <c r="AA250">
        <f>手工!Q250</f>
        <v>0</v>
      </c>
      <c r="AB250">
        <f>VLOOKUP(A250,系统!D:P,13,0)</f>
        <v>0</v>
      </c>
      <c r="AC250">
        <f t="shared" si="67"/>
        <v>0</v>
      </c>
      <c r="AD250">
        <f>手工!R250</f>
        <v>0</v>
      </c>
      <c r="AE250">
        <f>VLOOKUP(A250,系统!D:Q,14,0)</f>
        <v>0</v>
      </c>
      <c r="AF250">
        <f t="shared" si="68"/>
        <v>0</v>
      </c>
      <c r="AG250">
        <f>手工!U250</f>
        <v>300</v>
      </c>
      <c r="AH250">
        <f>VLOOKUP(A250,系统!D:R,15,0)</f>
        <v>300</v>
      </c>
      <c r="AI250">
        <f t="shared" si="69"/>
        <v>0</v>
      </c>
      <c r="AJ250">
        <f>手工!V250</f>
        <v>300</v>
      </c>
      <c r="AK250">
        <f>VLOOKUP(A250,系统!D:S,16,0)</f>
        <v>300</v>
      </c>
      <c r="AL250">
        <f t="shared" si="70"/>
        <v>0</v>
      </c>
      <c r="AM250">
        <f>手工!O250</f>
        <v>0</v>
      </c>
      <c r="AN250">
        <f>VLOOKUP(A250,系统!D:T,17,0)</f>
        <v>0</v>
      </c>
      <c r="AO250">
        <f t="shared" si="71"/>
        <v>0</v>
      </c>
      <c r="AP250">
        <f>手工!W250</f>
        <v>33</v>
      </c>
      <c r="AQ250">
        <f>VLOOKUP(A250,系统!D:U,18,0)</f>
        <v>33</v>
      </c>
      <c r="AR250">
        <f t="shared" si="72"/>
        <v>0</v>
      </c>
      <c r="AS250">
        <f>手工!T250</f>
        <v>800</v>
      </c>
      <c r="AT250">
        <f>VLOOKUP(A250,系统!D:V,19,0)</f>
        <v>800</v>
      </c>
      <c r="AU250">
        <f t="shared" si="73"/>
        <v>0</v>
      </c>
      <c r="AW250">
        <f>手工!AD250</f>
        <v>0</v>
      </c>
      <c r="AX250">
        <f>VLOOKUP(A250,系统!D:X,21,0)</f>
        <v>0</v>
      </c>
      <c r="AY250">
        <f t="shared" si="74"/>
        <v>0</v>
      </c>
      <c r="AZ250">
        <f>手工!AE250</f>
        <v>0</v>
      </c>
      <c r="BA250">
        <f>VLOOKUP(A250,系统!D:Y,22,0)</f>
        <v>0</v>
      </c>
      <c r="BB250">
        <f t="shared" si="75"/>
        <v>0</v>
      </c>
      <c r="BC250">
        <f>手工!Y250</f>
        <v>0</v>
      </c>
      <c r="BD250">
        <f>VLOOKUP(A250,系统!D:AZ,49,0)</f>
        <v>0</v>
      </c>
      <c r="BE250">
        <f t="shared" si="76"/>
        <v>0</v>
      </c>
      <c r="BF250">
        <f>手工!AA250</f>
        <v>0</v>
      </c>
      <c r="BG250">
        <f>VLOOKUP(A250,系统!D:AY,48,0)</f>
        <v>0</v>
      </c>
      <c r="BH250">
        <f t="shared" si="77"/>
        <v>0</v>
      </c>
      <c r="BI250">
        <f>手工!Z250</f>
        <v>0</v>
      </c>
      <c r="BJ250">
        <f>VLOOKUP(A250,系统!D:AX,47,0)</f>
        <v>0</v>
      </c>
      <c r="BK250">
        <f t="shared" si="78"/>
        <v>0</v>
      </c>
      <c r="BL250">
        <f>手工!AF250</f>
        <v>3557</v>
      </c>
      <c r="BM250">
        <f>VLOOKUP(A250,系统!D:Z,23,0)</f>
        <v>3557</v>
      </c>
      <c r="BN250">
        <f t="shared" si="79"/>
        <v>0</v>
      </c>
    </row>
    <row r="251" spans="1:66">
      <c r="A251" s="5">
        <v>9000458</v>
      </c>
      <c r="B251" s="2" t="s">
        <v>1084</v>
      </c>
      <c r="C251" s="2" t="s">
        <v>1085</v>
      </c>
      <c r="D251">
        <f>手工!K251</f>
        <v>2412</v>
      </c>
      <c r="E251">
        <f>VLOOKUP(A251,系统!D:G,4,0)</f>
        <v>2412</v>
      </c>
      <c r="F251">
        <f t="shared" si="60"/>
        <v>0</v>
      </c>
      <c r="G251">
        <f>手工!J251</f>
        <v>0</v>
      </c>
      <c r="H251">
        <f>VLOOKUP(A251,系统!D:H,5,0)</f>
        <v>0</v>
      </c>
      <c r="I251">
        <f t="shared" si="61"/>
        <v>0</v>
      </c>
      <c r="J251">
        <f>手工!M251+手工!N251+手工!S251</f>
        <v>222</v>
      </c>
      <c r="K251">
        <f>VLOOKUP(A251,系统!D:I,6,0)</f>
        <v>222</v>
      </c>
      <c r="L251">
        <f t="shared" si="62"/>
        <v>0</v>
      </c>
      <c r="M251">
        <f>手工!L251</f>
        <v>221.79</v>
      </c>
      <c r="N251">
        <f>VLOOKUP(A251,系统!D:J,7,0)</f>
        <v>221.79</v>
      </c>
      <c r="O251">
        <f t="shared" si="63"/>
        <v>0</v>
      </c>
      <c r="P251">
        <f>手工!AB251</f>
        <v>0</v>
      </c>
      <c r="Q251">
        <f>VLOOKUP(A251,系统!D:K,8,0)</f>
        <v>0</v>
      </c>
      <c r="R251">
        <f t="shared" si="64"/>
        <v>0</v>
      </c>
      <c r="S251">
        <f>手工!AC251</f>
        <v>0</v>
      </c>
      <c r="T251">
        <f>VLOOKUP(A251,系统!D:L,9,0)</f>
        <v>0</v>
      </c>
      <c r="U251">
        <f t="shared" si="65"/>
        <v>0</v>
      </c>
      <c r="W251">
        <f>手工!P251</f>
        <v>0</v>
      </c>
      <c r="X251">
        <f>VLOOKUP(A251,系统!D:N,11,0)</f>
        <v>0</v>
      </c>
      <c r="Y251">
        <f t="shared" si="66"/>
        <v>0</v>
      </c>
      <c r="AA251">
        <f>手工!Q251</f>
        <v>0</v>
      </c>
      <c r="AB251">
        <f>VLOOKUP(A251,系统!D:P,13,0)</f>
        <v>0</v>
      </c>
      <c r="AC251">
        <f t="shared" si="67"/>
        <v>0</v>
      </c>
      <c r="AD251">
        <f>手工!R251</f>
        <v>0</v>
      </c>
      <c r="AE251">
        <f>VLOOKUP(A251,系统!D:Q,14,0)</f>
        <v>0</v>
      </c>
      <c r="AF251">
        <f t="shared" si="68"/>
        <v>0</v>
      </c>
      <c r="AG251">
        <f>手工!U251</f>
        <v>100</v>
      </c>
      <c r="AH251">
        <f>VLOOKUP(A251,系统!D:R,15,0)</f>
        <v>100</v>
      </c>
      <c r="AI251">
        <f t="shared" si="69"/>
        <v>0</v>
      </c>
      <c r="AJ251">
        <f>手工!V251</f>
        <v>300</v>
      </c>
      <c r="AK251">
        <f>VLOOKUP(A251,系统!D:S,16,0)</f>
        <v>300</v>
      </c>
      <c r="AL251">
        <f t="shared" si="70"/>
        <v>0</v>
      </c>
      <c r="AM251">
        <f>手工!O251</f>
        <v>0</v>
      </c>
      <c r="AN251">
        <f>VLOOKUP(A251,系统!D:T,17,0)</f>
        <v>0</v>
      </c>
      <c r="AO251">
        <f t="shared" si="71"/>
        <v>0</v>
      </c>
      <c r="AP251">
        <f>手工!W251</f>
        <v>33</v>
      </c>
      <c r="AQ251">
        <f>VLOOKUP(A251,系统!D:U,18,0)</f>
        <v>33</v>
      </c>
      <c r="AR251">
        <f t="shared" si="72"/>
        <v>0</v>
      </c>
      <c r="AS251">
        <f>手工!T251</f>
        <v>800</v>
      </c>
      <c r="AT251">
        <f>VLOOKUP(A251,系统!D:V,19,0)</f>
        <v>800</v>
      </c>
      <c r="AU251">
        <f t="shared" si="73"/>
        <v>0</v>
      </c>
      <c r="AW251">
        <f>手工!AD251</f>
        <v>332.69</v>
      </c>
      <c r="AX251">
        <f>VLOOKUP(A251,系统!D:X,21,0)</f>
        <v>332.69</v>
      </c>
      <c r="AY251">
        <f t="shared" si="74"/>
        <v>0</v>
      </c>
      <c r="AZ251">
        <f>手工!AE251</f>
        <v>0</v>
      </c>
      <c r="BA251">
        <f>VLOOKUP(A251,系统!D:Y,22,0)</f>
        <v>0</v>
      </c>
      <c r="BB251">
        <f t="shared" si="75"/>
        <v>0</v>
      </c>
      <c r="BC251">
        <f>手工!Y251</f>
        <v>0</v>
      </c>
      <c r="BD251">
        <f>VLOOKUP(A251,系统!D:AZ,49,0)</f>
        <v>0</v>
      </c>
      <c r="BE251">
        <f t="shared" si="76"/>
        <v>0</v>
      </c>
      <c r="BF251">
        <f>手工!AA251</f>
        <v>0</v>
      </c>
      <c r="BG251">
        <f>VLOOKUP(A251,系统!D:AY,48,0)</f>
        <v>0</v>
      </c>
      <c r="BH251">
        <f t="shared" si="77"/>
        <v>0</v>
      </c>
      <c r="BI251">
        <f>手工!Z251</f>
        <v>0</v>
      </c>
      <c r="BJ251">
        <f>VLOOKUP(A251,系统!D:AX,47,0)</f>
        <v>0</v>
      </c>
      <c r="BK251">
        <f t="shared" si="78"/>
        <v>0</v>
      </c>
      <c r="BL251">
        <f>手工!AF251</f>
        <v>4421.48</v>
      </c>
      <c r="BM251">
        <f>VLOOKUP(A251,系统!D:Z,23,0)</f>
        <v>4421.48</v>
      </c>
      <c r="BN251">
        <f t="shared" si="79"/>
        <v>0</v>
      </c>
    </row>
    <row r="252" spans="1:66">
      <c r="A252" s="5">
        <v>9000459</v>
      </c>
      <c r="B252" s="2" t="s">
        <v>1088</v>
      </c>
      <c r="C252" s="2" t="s">
        <v>1089</v>
      </c>
      <c r="D252">
        <f>手工!K252</f>
        <v>0</v>
      </c>
      <c r="E252">
        <f>VLOOKUP(A252,系统!D:G,4,0)</f>
        <v>0</v>
      </c>
      <c r="F252">
        <f t="shared" si="60"/>
        <v>0</v>
      </c>
      <c r="G252">
        <f>手工!J252</f>
        <v>3627</v>
      </c>
      <c r="H252">
        <f>VLOOKUP(A252,系统!D:H,5,0)</f>
        <v>3627</v>
      </c>
      <c r="I252">
        <f t="shared" si="61"/>
        <v>0</v>
      </c>
      <c r="J252">
        <f>手工!M252+手工!N252+手工!S252</f>
        <v>0</v>
      </c>
      <c r="K252">
        <f>VLOOKUP(A252,系统!D:I,6,0)</f>
        <v>0</v>
      </c>
      <c r="L252">
        <f t="shared" si="62"/>
        <v>0</v>
      </c>
      <c r="M252">
        <f>手工!L252</f>
        <v>0</v>
      </c>
      <c r="N252">
        <f>VLOOKUP(A252,系统!D:J,7,0)</f>
        <v>0</v>
      </c>
      <c r="O252">
        <f t="shared" si="63"/>
        <v>0</v>
      </c>
      <c r="P252">
        <f>手工!AB252</f>
        <v>0</v>
      </c>
      <c r="Q252">
        <f>VLOOKUP(A252,系统!D:K,8,0)</f>
        <v>0</v>
      </c>
      <c r="R252">
        <f t="shared" si="64"/>
        <v>0</v>
      </c>
      <c r="S252">
        <f>手工!AC252</f>
        <v>0</v>
      </c>
      <c r="T252">
        <f>VLOOKUP(A252,系统!D:L,9,0)</f>
        <v>0</v>
      </c>
      <c r="U252">
        <f t="shared" si="65"/>
        <v>0</v>
      </c>
      <c r="W252">
        <f>手工!P252</f>
        <v>0</v>
      </c>
      <c r="X252">
        <f>VLOOKUP(A252,系统!D:N,11,0)</f>
        <v>0</v>
      </c>
      <c r="Y252">
        <f t="shared" si="66"/>
        <v>0</v>
      </c>
      <c r="AA252">
        <f>手工!Q252</f>
        <v>0</v>
      </c>
      <c r="AB252">
        <f>VLOOKUP(A252,系统!D:P,13,0)</f>
        <v>0</v>
      </c>
      <c r="AC252">
        <f t="shared" si="67"/>
        <v>0</v>
      </c>
      <c r="AD252">
        <f>手工!R252</f>
        <v>0</v>
      </c>
      <c r="AE252">
        <f>VLOOKUP(A252,系统!D:Q,14,0)</f>
        <v>0</v>
      </c>
      <c r="AF252">
        <f t="shared" si="68"/>
        <v>0</v>
      </c>
      <c r="AG252">
        <f>手工!U252</f>
        <v>0</v>
      </c>
      <c r="AH252">
        <f>VLOOKUP(A252,系统!D:R,15,0)</f>
        <v>0</v>
      </c>
      <c r="AI252">
        <f t="shared" si="69"/>
        <v>0</v>
      </c>
      <c r="AJ252">
        <f>手工!V252</f>
        <v>300</v>
      </c>
      <c r="AK252">
        <f>VLOOKUP(A252,系统!D:S,16,0)</f>
        <v>300</v>
      </c>
      <c r="AL252">
        <f t="shared" si="70"/>
        <v>0</v>
      </c>
      <c r="AM252">
        <f>手工!O252</f>
        <v>0</v>
      </c>
      <c r="AN252">
        <f>VLOOKUP(A252,系统!D:T,17,0)</f>
        <v>0</v>
      </c>
      <c r="AO252">
        <f t="shared" si="71"/>
        <v>0</v>
      </c>
      <c r="AP252">
        <f>手工!W252</f>
        <v>33</v>
      </c>
      <c r="AQ252">
        <f>VLOOKUP(A252,系统!D:U,18,0)</f>
        <v>33</v>
      </c>
      <c r="AR252">
        <f t="shared" si="72"/>
        <v>0</v>
      </c>
      <c r="AS252">
        <f>手工!T252</f>
        <v>0</v>
      </c>
      <c r="AT252">
        <f>VLOOKUP(A252,系统!D:V,19,0)</f>
        <v>0</v>
      </c>
      <c r="AU252">
        <f t="shared" si="73"/>
        <v>0</v>
      </c>
      <c r="AW252">
        <f>手工!AD252</f>
        <v>0</v>
      </c>
      <c r="AX252">
        <f>VLOOKUP(A252,系统!D:X,21,0)</f>
        <v>0</v>
      </c>
      <c r="AY252">
        <f t="shared" si="74"/>
        <v>0</v>
      </c>
      <c r="AZ252">
        <f>手工!AE252</f>
        <v>0</v>
      </c>
      <c r="BA252">
        <f>VLOOKUP(A252,系统!D:Y,22,0)</f>
        <v>0</v>
      </c>
      <c r="BB252">
        <f t="shared" si="75"/>
        <v>0</v>
      </c>
      <c r="BC252">
        <f>手工!Y252</f>
        <v>0</v>
      </c>
      <c r="BD252">
        <f>VLOOKUP(A252,系统!D:AZ,49,0)</f>
        <v>0</v>
      </c>
      <c r="BE252">
        <f t="shared" si="76"/>
        <v>0</v>
      </c>
      <c r="BF252">
        <f>手工!AA252</f>
        <v>0</v>
      </c>
      <c r="BG252">
        <f>VLOOKUP(A252,系统!D:AY,48,0)</f>
        <v>0</v>
      </c>
      <c r="BH252">
        <f t="shared" si="77"/>
        <v>0</v>
      </c>
      <c r="BI252">
        <f>手工!Z252</f>
        <v>0</v>
      </c>
      <c r="BJ252">
        <f>VLOOKUP(A252,系统!D:AX,47,0)</f>
        <v>0</v>
      </c>
      <c r="BK252">
        <f t="shared" si="78"/>
        <v>0</v>
      </c>
      <c r="BL252">
        <f>手工!AF252</f>
        <v>3960</v>
      </c>
      <c r="BM252">
        <f>VLOOKUP(A252,系统!D:Z,23,0)</f>
        <v>3960</v>
      </c>
      <c r="BN252">
        <f t="shared" si="79"/>
        <v>0</v>
      </c>
    </row>
    <row r="253" spans="1:66">
      <c r="A253" s="5">
        <v>9000460</v>
      </c>
      <c r="B253" s="2" t="s">
        <v>1092</v>
      </c>
      <c r="C253" s="2" t="s">
        <v>1093</v>
      </c>
      <c r="D253">
        <f>手工!K253</f>
        <v>2124</v>
      </c>
      <c r="E253">
        <f>VLOOKUP(A253,系统!D:G,4,0)</f>
        <v>2124</v>
      </c>
      <c r="F253">
        <f t="shared" si="60"/>
        <v>0</v>
      </c>
      <c r="G253">
        <f>手工!J253</f>
        <v>0</v>
      </c>
      <c r="H253">
        <f>VLOOKUP(A253,系统!D:H,5,0)</f>
        <v>0</v>
      </c>
      <c r="I253">
        <f t="shared" si="61"/>
        <v>0</v>
      </c>
      <c r="J253">
        <f>手工!M253+手工!N253+手工!S253</f>
        <v>257.36</v>
      </c>
      <c r="K253">
        <f>VLOOKUP(A253,系统!D:I,6,0)</f>
        <v>257.36</v>
      </c>
      <c r="L253">
        <f t="shared" si="62"/>
        <v>0</v>
      </c>
      <c r="M253">
        <f>手工!L253</f>
        <v>0</v>
      </c>
      <c r="N253">
        <f>VLOOKUP(A253,系统!D:J,7,0)</f>
        <v>0</v>
      </c>
      <c r="O253">
        <f t="shared" si="63"/>
        <v>0</v>
      </c>
      <c r="P253">
        <f>手工!AB253</f>
        <v>0</v>
      </c>
      <c r="Q253">
        <f>VLOOKUP(A253,系统!D:K,8,0)</f>
        <v>0</v>
      </c>
      <c r="R253">
        <f t="shared" si="64"/>
        <v>0</v>
      </c>
      <c r="S253">
        <f>手工!AC253</f>
        <v>0</v>
      </c>
      <c r="T253">
        <f>VLOOKUP(A253,系统!D:L,9,0)</f>
        <v>0</v>
      </c>
      <c r="U253">
        <f t="shared" si="65"/>
        <v>0</v>
      </c>
      <c r="W253">
        <f>手工!P253</f>
        <v>0</v>
      </c>
      <c r="X253">
        <f>VLOOKUP(A253,系统!D:N,11,0)</f>
        <v>0</v>
      </c>
      <c r="Y253">
        <f t="shared" si="66"/>
        <v>0</v>
      </c>
      <c r="AA253">
        <f>手工!Q253</f>
        <v>0</v>
      </c>
      <c r="AB253">
        <f>VLOOKUP(A253,系统!D:P,13,0)</f>
        <v>0</v>
      </c>
      <c r="AC253">
        <f t="shared" si="67"/>
        <v>0</v>
      </c>
      <c r="AD253">
        <f>手工!R253</f>
        <v>0</v>
      </c>
      <c r="AE253">
        <f>VLOOKUP(A253,系统!D:Q,14,0)</f>
        <v>0</v>
      </c>
      <c r="AF253">
        <f t="shared" si="68"/>
        <v>0</v>
      </c>
      <c r="AG253">
        <f>手工!U253</f>
        <v>300</v>
      </c>
      <c r="AH253">
        <f>VLOOKUP(A253,系统!D:R,15,0)</f>
        <v>300</v>
      </c>
      <c r="AI253">
        <f t="shared" si="69"/>
        <v>0</v>
      </c>
      <c r="AJ253">
        <f>手工!V253</f>
        <v>300</v>
      </c>
      <c r="AK253">
        <f>VLOOKUP(A253,系统!D:S,16,0)</f>
        <v>300</v>
      </c>
      <c r="AL253">
        <f t="shared" si="70"/>
        <v>0</v>
      </c>
      <c r="AM253">
        <f>手工!O253</f>
        <v>0</v>
      </c>
      <c r="AN253">
        <f>VLOOKUP(A253,系统!D:T,17,0)</f>
        <v>0</v>
      </c>
      <c r="AO253">
        <f t="shared" si="71"/>
        <v>0</v>
      </c>
      <c r="AP253">
        <f>手工!W253</f>
        <v>33</v>
      </c>
      <c r="AQ253">
        <f>VLOOKUP(A253,系统!D:U,18,0)</f>
        <v>33</v>
      </c>
      <c r="AR253">
        <f t="shared" si="72"/>
        <v>0</v>
      </c>
      <c r="AS253">
        <f>手工!T253</f>
        <v>800</v>
      </c>
      <c r="AT253">
        <f>VLOOKUP(A253,系统!D:V,19,0)</f>
        <v>800</v>
      </c>
      <c r="AU253">
        <f t="shared" si="73"/>
        <v>0</v>
      </c>
      <c r="AW253">
        <f>手工!AD253</f>
        <v>0</v>
      </c>
      <c r="AX253">
        <f>VLOOKUP(A253,系统!D:X,21,0)</f>
        <v>0</v>
      </c>
      <c r="AY253">
        <f t="shared" si="74"/>
        <v>0</v>
      </c>
      <c r="AZ253">
        <f>手工!AE253</f>
        <v>0</v>
      </c>
      <c r="BA253">
        <f>VLOOKUP(A253,系统!D:Y,22,0)</f>
        <v>0</v>
      </c>
      <c r="BB253">
        <f t="shared" si="75"/>
        <v>0</v>
      </c>
      <c r="BC253">
        <f>手工!Y253</f>
        <v>0</v>
      </c>
      <c r="BD253">
        <f>VLOOKUP(A253,系统!D:AZ,49,0)</f>
        <v>0</v>
      </c>
      <c r="BE253">
        <f t="shared" si="76"/>
        <v>0</v>
      </c>
      <c r="BF253">
        <f>手工!AA253</f>
        <v>0</v>
      </c>
      <c r="BG253">
        <f>VLOOKUP(A253,系统!D:AY,48,0)</f>
        <v>0</v>
      </c>
      <c r="BH253">
        <f t="shared" si="77"/>
        <v>0</v>
      </c>
      <c r="BI253">
        <f>手工!Z253</f>
        <v>0</v>
      </c>
      <c r="BJ253">
        <f>VLOOKUP(A253,系统!D:AX,47,0)</f>
        <v>0</v>
      </c>
      <c r="BK253">
        <f t="shared" si="78"/>
        <v>0</v>
      </c>
      <c r="BL253">
        <f>手工!AF253</f>
        <v>3814.36</v>
      </c>
      <c r="BM253">
        <f>VLOOKUP(A253,系统!D:Z,23,0)</f>
        <v>3814.36</v>
      </c>
      <c r="BN253">
        <f t="shared" si="79"/>
        <v>0</v>
      </c>
    </row>
    <row r="254" spans="1:66">
      <c r="A254" s="5">
        <v>9000461</v>
      </c>
      <c r="B254" s="2" t="s">
        <v>1096</v>
      </c>
      <c r="C254" s="2" t="s">
        <v>1097</v>
      </c>
      <c r="D254">
        <f>手工!K254</f>
        <v>2412</v>
      </c>
      <c r="E254">
        <f>VLOOKUP(A254,系统!D:G,4,0)</f>
        <v>2412</v>
      </c>
      <c r="F254">
        <f t="shared" si="60"/>
        <v>0</v>
      </c>
      <c r="G254">
        <f>手工!J254</f>
        <v>0</v>
      </c>
      <c r="H254">
        <f>VLOOKUP(A254,系统!D:H,5,0)</f>
        <v>0</v>
      </c>
      <c r="I254">
        <f t="shared" si="61"/>
        <v>0</v>
      </c>
      <c r="J254">
        <f>手工!M254+手工!N254+手工!S254</f>
        <v>126</v>
      </c>
      <c r="K254">
        <f>VLOOKUP(A254,系统!D:I,6,0)</f>
        <v>126</v>
      </c>
      <c r="L254">
        <f t="shared" si="62"/>
        <v>0</v>
      </c>
      <c r="M254">
        <f>手工!L254</f>
        <v>0</v>
      </c>
      <c r="N254">
        <f>VLOOKUP(A254,系统!D:J,7,0)</f>
        <v>0</v>
      </c>
      <c r="O254">
        <f t="shared" si="63"/>
        <v>0</v>
      </c>
      <c r="P254">
        <f>手工!AB254</f>
        <v>0</v>
      </c>
      <c r="Q254">
        <f>VLOOKUP(A254,系统!D:K,8,0)</f>
        <v>0</v>
      </c>
      <c r="R254">
        <f t="shared" si="64"/>
        <v>0</v>
      </c>
      <c r="S254">
        <f>手工!AC254</f>
        <v>0</v>
      </c>
      <c r="T254">
        <f>VLOOKUP(A254,系统!D:L,9,0)</f>
        <v>0</v>
      </c>
      <c r="U254">
        <f t="shared" si="65"/>
        <v>0</v>
      </c>
      <c r="W254">
        <f>手工!P254</f>
        <v>0</v>
      </c>
      <c r="X254">
        <f>VLOOKUP(A254,系统!D:N,11,0)</f>
        <v>0</v>
      </c>
      <c r="Y254">
        <f t="shared" si="66"/>
        <v>0</v>
      </c>
      <c r="AA254">
        <f>手工!Q254</f>
        <v>0</v>
      </c>
      <c r="AB254">
        <f>VLOOKUP(A254,系统!D:P,13,0)</f>
        <v>0</v>
      </c>
      <c r="AC254">
        <f t="shared" si="67"/>
        <v>0</v>
      </c>
      <c r="AD254">
        <f>手工!R254</f>
        <v>0</v>
      </c>
      <c r="AE254">
        <f>VLOOKUP(A254,系统!D:Q,14,0)</f>
        <v>0</v>
      </c>
      <c r="AF254">
        <f t="shared" si="68"/>
        <v>0</v>
      </c>
      <c r="AG254">
        <f>手工!U254</f>
        <v>100</v>
      </c>
      <c r="AH254">
        <f>VLOOKUP(A254,系统!D:R,15,0)</f>
        <v>100</v>
      </c>
      <c r="AI254">
        <f t="shared" si="69"/>
        <v>0</v>
      </c>
      <c r="AJ254">
        <f>手工!V254</f>
        <v>300</v>
      </c>
      <c r="AK254">
        <f>VLOOKUP(A254,系统!D:S,16,0)</f>
        <v>300</v>
      </c>
      <c r="AL254">
        <f t="shared" si="70"/>
        <v>0</v>
      </c>
      <c r="AM254">
        <f>手工!O254</f>
        <v>0</v>
      </c>
      <c r="AN254">
        <f>VLOOKUP(A254,系统!D:T,17,0)</f>
        <v>0</v>
      </c>
      <c r="AO254">
        <f t="shared" si="71"/>
        <v>0</v>
      </c>
      <c r="AP254">
        <f>手工!W254</f>
        <v>33</v>
      </c>
      <c r="AQ254">
        <f>VLOOKUP(A254,系统!D:U,18,0)</f>
        <v>33</v>
      </c>
      <c r="AR254">
        <f t="shared" si="72"/>
        <v>0</v>
      </c>
      <c r="AS254">
        <f>手工!T254</f>
        <v>800</v>
      </c>
      <c r="AT254">
        <f>VLOOKUP(A254,系统!D:V,19,0)</f>
        <v>800</v>
      </c>
      <c r="AU254">
        <f t="shared" si="73"/>
        <v>0</v>
      </c>
      <c r="AW254">
        <f>手工!AD254</f>
        <v>665.38</v>
      </c>
      <c r="AX254">
        <f>VLOOKUP(A254,系统!D:X,21,0)</f>
        <v>665.38</v>
      </c>
      <c r="AY254">
        <f t="shared" si="74"/>
        <v>0</v>
      </c>
      <c r="AZ254">
        <f>手工!AE254</f>
        <v>0</v>
      </c>
      <c r="BA254">
        <f>VLOOKUP(A254,系统!D:Y,22,0)</f>
        <v>0</v>
      </c>
      <c r="BB254">
        <f t="shared" si="75"/>
        <v>0</v>
      </c>
      <c r="BC254">
        <f>手工!Y254</f>
        <v>0</v>
      </c>
      <c r="BD254">
        <f>VLOOKUP(A254,系统!D:AZ,49,0)</f>
        <v>0</v>
      </c>
      <c r="BE254">
        <f t="shared" si="76"/>
        <v>0</v>
      </c>
      <c r="BF254">
        <f>手工!AA254</f>
        <v>0</v>
      </c>
      <c r="BG254">
        <f>VLOOKUP(A254,系统!D:AY,48,0)</f>
        <v>0</v>
      </c>
      <c r="BH254">
        <f t="shared" si="77"/>
        <v>0</v>
      </c>
      <c r="BI254">
        <f>手工!Z254</f>
        <v>0</v>
      </c>
      <c r="BJ254">
        <f>VLOOKUP(A254,系统!D:AX,47,0)</f>
        <v>0</v>
      </c>
      <c r="BK254">
        <f t="shared" si="78"/>
        <v>0</v>
      </c>
      <c r="BL254">
        <f>手工!AF254</f>
        <v>4436.38</v>
      </c>
      <c r="BM254">
        <f>VLOOKUP(A254,系统!D:Z,23,0)</f>
        <v>4436.38</v>
      </c>
      <c r="BN254">
        <f t="shared" si="79"/>
        <v>0</v>
      </c>
    </row>
    <row r="255" spans="1:66">
      <c r="A255" s="5">
        <v>9000462</v>
      </c>
      <c r="B255" s="2" t="s">
        <v>1100</v>
      </c>
      <c r="C255" s="2" t="s">
        <v>1101</v>
      </c>
      <c r="D255">
        <f>手工!K255</f>
        <v>2340</v>
      </c>
      <c r="E255">
        <f>VLOOKUP(A255,系统!D:G,4,0)</f>
        <v>2340</v>
      </c>
      <c r="F255">
        <f t="shared" si="60"/>
        <v>0</v>
      </c>
      <c r="G255">
        <f>手工!J255</f>
        <v>0</v>
      </c>
      <c r="H255">
        <f>VLOOKUP(A255,系统!D:H,5,0)</f>
        <v>0</v>
      </c>
      <c r="I255">
        <f t="shared" si="61"/>
        <v>0</v>
      </c>
      <c r="J255">
        <f>手工!M255+手工!N255+手工!S255</f>
        <v>28</v>
      </c>
      <c r="K255">
        <f>VLOOKUP(A255,系统!D:I,6,0)</f>
        <v>28</v>
      </c>
      <c r="L255">
        <f t="shared" si="62"/>
        <v>0</v>
      </c>
      <c r="M255">
        <f>手工!L255</f>
        <v>215.17</v>
      </c>
      <c r="N255">
        <f>VLOOKUP(A255,系统!D:J,7,0)</f>
        <v>215.17</v>
      </c>
      <c r="O255">
        <f t="shared" si="63"/>
        <v>0</v>
      </c>
      <c r="P255">
        <f>手工!AB255</f>
        <v>0</v>
      </c>
      <c r="Q255">
        <f>VLOOKUP(A255,系统!D:K,8,0)</f>
        <v>0</v>
      </c>
      <c r="R255">
        <f t="shared" si="64"/>
        <v>0</v>
      </c>
      <c r="S255">
        <f>手工!AC255</f>
        <v>0</v>
      </c>
      <c r="T255">
        <f>VLOOKUP(A255,系统!D:L,9,0)</f>
        <v>0</v>
      </c>
      <c r="U255">
        <f t="shared" si="65"/>
        <v>0</v>
      </c>
      <c r="W255">
        <f>手工!P255</f>
        <v>0</v>
      </c>
      <c r="X255">
        <f>VLOOKUP(A255,系统!D:N,11,0)</f>
        <v>0</v>
      </c>
      <c r="Y255">
        <f t="shared" si="66"/>
        <v>0</v>
      </c>
      <c r="AA255">
        <f>手工!Q255</f>
        <v>0</v>
      </c>
      <c r="AB255">
        <f>VLOOKUP(A255,系统!D:P,13,0)</f>
        <v>0</v>
      </c>
      <c r="AC255">
        <f t="shared" si="67"/>
        <v>0</v>
      </c>
      <c r="AD255">
        <f>手工!R255</f>
        <v>0</v>
      </c>
      <c r="AE255">
        <f>VLOOKUP(A255,系统!D:Q,14,0)</f>
        <v>0</v>
      </c>
      <c r="AF255">
        <f t="shared" si="68"/>
        <v>0</v>
      </c>
      <c r="AG255">
        <f>手工!U255</f>
        <v>100</v>
      </c>
      <c r="AH255">
        <f>VLOOKUP(A255,系统!D:R,15,0)</f>
        <v>100</v>
      </c>
      <c r="AI255">
        <f t="shared" si="69"/>
        <v>0</v>
      </c>
      <c r="AJ255">
        <f>手工!V255</f>
        <v>300</v>
      </c>
      <c r="AK255">
        <f>VLOOKUP(A255,系统!D:S,16,0)</f>
        <v>300</v>
      </c>
      <c r="AL255">
        <f t="shared" si="70"/>
        <v>0</v>
      </c>
      <c r="AM255">
        <f>手工!O255</f>
        <v>0</v>
      </c>
      <c r="AN255">
        <f>VLOOKUP(A255,系统!D:T,17,0)</f>
        <v>0</v>
      </c>
      <c r="AO255">
        <f t="shared" si="71"/>
        <v>0</v>
      </c>
      <c r="AP255">
        <f>手工!W255</f>
        <v>33</v>
      </c>
      <c r="AQ255">
        <f>VLOOKUP(A255,系统!D:U,18,0)</f>
        <v>33</v>
      </c>
      <c r="AR255">
        <f t="shared" si="72"/>
        <v>0</v>
      </c>
      <c r="AS255">
        <f>手工!T255</f>
        <v>800</v>
      </c>
      <c r="AT255">
        <f>VLOOKUP(A255,系统!D:V,19,0)</f>
        <v>800</v>
      </c>
      <c r="AU255">
        <f t="shared" si="73"/>
        <v>0</v>
      </c>
      <c r="AW255">
        <f>手工!AD255</f>
        <v>645.52</v>
      </c>
      <c r="AX255">
        <f>VLOOKUP(A255,系统!D:X,21,0)</f>
        <v>645.52</v>
      </c>
      <c r="AY255">
        <f t="shared" si="74"/>
        <v>0</v>
      </c>
      <c r="AZ255">
        <f>手工!AE255</f>
        <v>0</v>
      </c>
      <c r="BA255">
        <f>VLOOKUP(A255,系统!D:Y,22,0)</f>
        <v>0</v>
      </c>
      <c r="BB255">
        <f t="shared" si="75"/>
        <v>0</v>
      </c>
      <c r="BC255">
        <f>手工!Y255</f>
        <v>0</v>
      </c>
      <c r="BD255">
        <f>VLOOKUP(A255,系统!D:AZ,49,0)</f>
        <v>0</v>
      </c>
      <c r="BE255">
        <f t="shared" si="76"/>
        <v>0</v>
      </c>
      <c r="BF255">
        <f>手工!AA255</f>
        <v>0</v>
      </c>
      <c r="BG255">
        <f>VLOOKUP(A255,系统!D:AY,48,0)</f>
        <v>0</v>
      </c>
      <c r="BH255">
        <f t="shared" si="77"/>
        <v>0</v>
      </c>
      <c r="BI255">
        <f>手工!Z255</f>
        <v>0</v>
      </c>
      <c r="BJ255">
        <f>VLOOKUP(A255,系统!D:AX,47,0)</f>
        <v>0</v>
      </c>
      <c r="BK255">
        <f t="shared" si="78"/>
        <v>0</v>
      </c>
      <c r="BL255">
        <f>手工!AF255</f>
        <v>4461.69</v>
      </c>
      <c r="BM255">
        <f>VLOOKUP(A255,系统!D:Z,23,0)</f>
        <v>4461.69</v>
      </c>
      <c r="BN255">
        <f t="shared" si="79"/>
        <v>0</v>
      </c>
    </row>
    <row r="256" spans="1:66">
      <c r="A256" s="5">
        <v>9000463</v>
      </c>
      <c r="B256" s="2" t="s">
        <v>1104</v>
      </c>
      <c r="C256" s="2" t="s">
        <v>1105</v>
      </c>
      <c r="D256">
        <f>手工!K256</f>
        <v>2124</v>
      </c>
      <c r="E256">
        <f>VLOOKUP(A256,系统!D:G,4,0)</f>
        <v>2124</v>
      </c>
      <c r="F256">
        <f t="shared" si="60"/>
        <v>0</v>
      </c>
      <c r="G256">
        <f>手工!J256</f>
        <v>0</v>
      </c>
      <c r="H256">
        <f>VLOOKUP(A256,系统!D:H,5,0)</f>
        <v>0</v>
      </c>
      <c r="I256">
        <f t="shared" si="61"/>
        <v>0</v>
      </c>
      <c r="J256">
        <f>手工!M256+手工!N256+手工!S256</f>
        <v>0</v>
      </c>
      <c r="K256">
        <f>VLOOKUP(A256,系统!D:I,6,0)</f>
        <v>0</v>
      </c>
      <c r="L256">
        <f t="shared" si="62"/>
        <v>0</v>
      </c>
      <c r="M256">
        <f>手工!L256</f>
        <v>0</v>
      </c>
      <c r="N256">
        <f>VLOOKUP(A256,系统!D:J,7,0)</f>
        <v>0</v>
      </c>
      <c r="O256">
        <f t="shared" si="63"/>
        <v>0</v>
      </c>
      <c r="P256">
        <f>手工!AB256</f>
        <v>0</v>
      </c>
      <c r="Q256">
        <f>VLOOKUP(A256,系统!D:K,8,0)</f>
        <v>0</v>
      </c>
      <c r="R256">
        <f t="shared" si="64"/>
        <v>0</v>
      </c>
      <c r="S256">
        <f>手工!AC256</f>
        <v>0</v>
      </c>
      <c r="T256">
        <f>VLOOKUP(A256,系统!D:L,9,0)</f>
        <v>0</v>
      </c>
      <c r="U256">
        <f t="shared" si="65"/>
        <v>0</v>
      </c>
      <c r="W256">
        <f>手工!P256</f>
        <v>0</v>
      </c>
      <c r="X256">
        <f>VLOOKUP(A256,系统!D:N,11,0)</f>
        <v>0</v>
      </c>
      <c r="Y256">
        <f t="shared" si="66"/>
        <v>0</v>
      </c>
      <c r="AA256">
        <f>手工!Q256</f>
        <v>0</v>
      </c>
      <c r="AB256">
        <f>VLOOKUP(A256,系统!D:P,13,0)</f>
        <v>0</v>
      </c>
      <c r="AC256">
        <f t="shared" si="67"/>
        <v>0</v>
      </c>
      <c r="AD256">
        <f>手工!R256</f>
        <v>0</v>
      </c>
      <c r="AE256">
        <f>VLOOKUP(A256,系统!D:Q,14,0)</f>
        <v>0</v>
      </c>
      <c r="AF256">
        <f t="shared" si="68"/>
        <v>0</v>
      </c>
      <c r="AG256">
        <f>手工!U256</f>
        <v>300</v>
      </c>
      <c r="AH256">
        <f>VLOOKUP(A256,系统!D:R,15,0)</f>
        <v>300</v>
      </c>
      <c r="AI256">
        <f t="shared" si="69"/>
        <v>0</v>
      </c>
      <c r="AJ256">
        <f>手工!V256</f>
        <v>300</v>
      </c>
      <c r="AK256">
        <f>VLOOKUP(A256,系统!D:S,16,0)</f>
        <v>300</v>
      </c>
      <c r="AL256">
        <f t="shared" si="70"/>
        <v>0</v>
      </c>
      <c r="AM256">
        <f>手工!O256</f>
        <v>0</v>
      </c>
      <c r="AN256">
        <f>VLOOKUP(A256,系统!D:T,17,0)</f>
        <v>0</v>
      </c>
      <c r="AO256">
        <f t="shared" si="71"/>
        <v>0</v>
      </c>
      <c r="AP256">
        <f>手工!W256</f>
        <v>33</v>
      </c>
      <c r="AQ256">
        <f>VLOOKUP(A256,系统!D:U,18,0)</f>
        <v>33</v>
      </c>
      <c r="AR256">
        <f t="shared" si="72"/>
        <v>0</v>
      </c>
      <c r="AS256">
        <f>手工!T256</f>
        <v>800</v>
      </c>
      <c r="AT256">
        <f>VLOOKUP(A256,系统!D:V,19,0)</f>
        <v>800</v>
      </c>
      <c r="AU256">
        <f t="shared" si="73"/>
        <v>0</v>
      </c>
      <c r="AW256">
        <f>手工!AD256</f>
        <v>60</v>
      </c>
      <c r="AX256">
        <f>VLOOKUP(A256,系统!D:X,21,0)</f>
        <v>60</v>
      </c>
      <c r="AY256">
        <f t="shared" si="74"/>
        <v>0</v>
      </c>
      <c r="AZ256">
        <f>手工!AE256</f>
        <v>0</v>
      </c>
      <c r="BA256">
        <f>VLOOKUP(A256,系统!D:Y,22,0)</f>
        <v>0</v>
      </c>
      <c r="BB256">
        <f t="shared" si="75"/>
        <v>0</v>
      </c>
      <c r="BC256">
        <f>手工!Y256</f>
        <v>0</v>
      </c>
      <c r="BD256">
        <f>VLOOKUP(A256,系统!D:AZ,49,0)</f>
        <v>0</v>
      </c>
      <c r="BE256">
        <f t="shared" si="76"/>
        <v>0</v>
      </c>
      <c r="BF256">
        <f>手工!AA256</f>
        <v>0</v>
      </c>
      <c r="BG256">
        <f>VLOOKUP(A256,系统!D:AY,48,0)</f>
        <v>0</v>
      </c>
      <c r="BH256">
        <f t="shared" si="77"/>
        <v>0</v>
      </c>
      <c r="BI256">
        <f>手工!Z256</f>
        <v>0</v>
      </c>
      <c r="BJ256">
        <f>VLOOKUP(A256,系统!D:AX,47,0)</f>
        <v>0</v>
      </c>
      <c r="BK256">
        <f t="shared" si="78"/>
        <v>0</v>
      </c>
      <c r="BL256">
        <f>手工!AF256</f>
        <v>3617</v>
      </c>
      <c r="BM256">
        <f>VLOOKUP(A256,系统!D:Z,23,0)</f>
        <v>3617</v>
      </c>
      <c r="BN256">
        <f t="shared" si="79"/>
        <v>0</v>
      </c>
    </row>
    <row r="257" spans="1:66">
      <c r="A257" s="5">
        <v>9000464</v>
      </c>
      <c r="B257" s="2" t="s">
        <v>1108</v>
      </c>
      <c r="C257" s="2" t="s">
        <v>1109</v>
      </c>
      <c r="D257">
        <f>手工!K257</f>
        <v>2196</v>
      </c>
      <c r="E257">
        <f>VLOOKUP(A257,系统!D:G,4,0)</f>
        <v>2196</v>
      </c>
      <c r="F257">
        <f t="shared" si="60"/>
        <v>0</v>
      </c>
      <c r="G257">
        <f>手工!J257</f>
        <v>0</v>
      </c>
      <c r="H257">
        <f>VLOOKUP(A257,系统!D:H,5,0)</f>
        <v>0</v>
      </c>
      <c r="I257">
        <f t="shared" si="61"/>
        <v>0</v>
      </c>
      <c r="J257">
        <f>手工!M257+手工!N257+手工!S257</f>
        <v>0</v>
      </c>
      <c r="K257">
        <f>VLOOKUP(A257,系统!D:I,6,0)</f>
        <v>0</v>
      </c>
      <c r="L257">
        <f t="shared" si="62"/>
        <v>0</v>
      </c>
      <c r="M257">
        <f>手工!L257</f>
        <v>0</v>
      </c>
      <c r="N257">
        <f>VLOOKUP(A257,系统!D:J,7,0)</f>
        <v>0</v>
      </c>
      <c r="O257">
        <f t="shared" si="63"/>
        <v>0</v>
      </c>
      <c r="P257">
        <f>手工!AB257</f>
        <v>0</v>
      </c>
      <c r="Q257">
        <f>VLOOKUP(A257,系统!D:K,8,0)</f>
        <v>0</v>
      </c>
      <c r="R257">
        <f t="shared" si="64"/>
        <v>0</v>
      </c>
      <c r="S257">
        <f>手工!AC257</f>
        <v>0</v>
      </c>
      <c r="T257">
        <f>VLOOKUP(A257,系统!D:L,9,0)</f>
        <v>0</v>
      </c>
      <c r="U257">
        <f t="shared" si="65"/>
        <v>0</v>
      </c>
      <c r="W257">
        <f>手工!P257</f>
        <v>0</v>
      </c>
      <c r="X257">
        <f>VLOOKUP(A257,系统!D:N,11,0)</f>
        <v>0</v>
      </c>
      <c r="Y257">
        <f t="shared" si="66"/>
        <v>0</v>
      </c>
      <c r="AA257">
        <f>手工!Q257</f>
        <v>0</v>
      </c>
      <c r="AB257">
        <f>VLOOKUP(A257,系统!D:P,13,0)</f>
        <v>0</v>
      </c>
      <c r="AC257">
        <f t="shared" si="67"/>
        <v>0</v>
      </c>
      <c r="AD257">
        <f>手工!R257</f>
        <v>0</v>
      </c>
      <c r="AE257">
        <f>VLOOKUP(A257,系统!D:Q,14,0)</f>
        <v>0</v>
      </c>
      <c r="AF257">
        <f t="shared" si="68"/>
        <v>0</v>
      </c>
      <c r="AG257">
        <f>手工!U257</f>
        <v>300</v>
      </c>
      <c r="AH257">
        <f>VLOOKUP(A257,系统!D:R,15,0)</f>
        <v>300</v>
      </c>
      <c r="AI257">
        <f t="shared" si="69"/>
        <v>0</v>
      </c>
      <c r="AJ257">
        <f>手工!V257</f>
        <v>300</v>
      </c>
      <c r="AK257">
        <f>VLOOKUP(A257,系统!D:S,16,0)</f>
        <v>300</v>
      </c>
      <c r="AL257">
        <f t="shared" si="70"/>
        <v>0</v>
      </c>
      <c r="AM257">
        <f>手工!O257</f>
        <v>0</v>
      </c>
      <c r="AN257">
        <f>VLOOKUP(A257,系统!D:T,17,0)</f>
        <v>0</v>
      </c>
      <c r="AO257">
        <f t="shared" si="71"/>
        <v>0</v>
      </c>
      <c r="AP257">
        <f>手工!W257</f>
        <v>33</v>
      </c>
      <c r="AQ257">
        <f>VLOOKUP(A257,系统!D:U,18,0)</f>
        <v>33</v>
      </c>
      <c r="AR257">
        <f t="shared" si="72"/>
        <v>0</v>
      </c>
      <c r="AS257">
        <f>手工!T257</f>
        <v>800</v>
      </c>
      <c r="AT257">
        <f>VLOOKUP(A257,系统!D:V,19,0)</f>
        <v>800</v>
      </c>
      <c r="AU257">
        <f t="shared" si="73"/>
        <v>0</v>
      </c>
      <c r="AW257">
        <f>手工!AD257</f>
        <v>0</v>
      </c>
      <c r="AX257">
        <f>VLOOKUP(A257,系统!D:X,21,0)</f>
        <v>0</v>
      </c>
      <c r="AY257">
        <f t="shared" si="74"/>
        <v>0</v>
      </c>
      <c r="AZ257">
        <f>手工!AE257</f>
        <v>0</v>
      </c>
      <c r="BA257">
        <f>VLOOKUP(A257,系统!D:Y,22,0)</f>
        <v>0</v>
      </c>
      <c r="BB257">
        <f t="shared" si="75"/>
        <v>0</v>
      </c>
      <c r="BC257">
        <f>手工!Y257</f>
        <v>0</v>
      </c>
      <c r="BD257">
        <f>VLOOKUP(A257,系统!D:AZ,49,0)</f>
        <v>0</v>
      </c>
      <c r="BE257">
        <f t="shared" si="76"/>
        <v>0</v>
      </c>
      <c r="BF257">
        <f>手工!AA257</f>
        <v>0</v>
      </c>
      <c r="BG257">
        <f>VLOOKUP(A257,系统!D:AY,48,0)</f>
        <v>0</v>
      </c>
      <c r="BH257">
        <f t="shared" si="77"/>
        <v>0</v>
      </c>
      <c r="BI257">
        <f>手工!Z257</f>
        <v>0</v>
      </c>
      <c r="BJ257">
        <f>VLOOKUP(A257,系统!D:AX,47,0)</f>
        <v>0</v>
      </c>
      <c r="BK257">
        <f t="shared" si="78"/>
        <v>0</v>
      </c>
      <c r="BL257">
        <f>手工!AF257</f>
        <v>3629</v>
      </c>
      <c r="BM257">
        <f>VLOOKUP(A257,系统!D:Z,23,0)</f>
        <v>3629</v>
      </c>
      <c r="BN257">
        <f t="shared" si="79"/>
        <v>0</v>
      </c>
    </row>
    <row r="258" spans="1:66">
      <c r="A258" s="5">
        <v>9000465</v>
      </c>
      <c r="B258" s="2" t="s">
        <v>1112</v>
      </c>
      <c r="C258" s="2" t="s">
        <v>1113</v>
      </c>
      <c r="D258">
        <f>手工!K258</f>
        <v>2196</v>
      </c>
      <c r="E258">
        <f>VLOOKUP(A258,系统!D:G,4,0)</f>
        <v>2196</v>
      </c>
      <c r="F258">
        <f t="shared" si="60"/>
        <v>0</v>
      </c>
      <c r="G258">
        <f>手工!J258</f>
        <v>0</v>
      </c>
      <c r="H258">
        <f>VLOOKUP(A258,系统!D:H,5,0)</f>
        <v>0</v>
      </c>
      <c r="I258">
        <f t="shared" si="61"/>
        <v>0</v>
      </c>
      <c r="J258">
        <f>手工!M258+手工!N258+手工!S258</f>
        <v>0</v>
      </c>
      <c r="K258">
        <f>VLOOKUP(A258,系统!D:I,6,0)</f>
        <v>0</v>
      </c>
      <c r="L258">
        <f t="shared" si="62"/>
        <v>0</v>
      </c>
      <c r="M258">
        <f>手工!L258</f>
        <v>0</v>
      </c>
      <c r="N258">
        <f>VLOOKUP(A258,系统!D:J,7,0)</f>
        <v>0</v>
      </c>
      <c r="O258">
        <f t="shared" si="63"/>
        <v>0</v>
      </c>
      <c r="P258">
        <f>手工!AB258</f>
        <v>0</v>
      </c>
      <c r="Q258">
        <f>VLOOKUP(A258,系统!D:K,8,0)</f>
        <v>0</v>
      </c>
      <c r="R258">
        <f t="shared" si="64"/>
        <v>0</v>
      </c>
      <c r="S258">
        <f>手工!AC258</f>
        <v>0</v>
      </c>
      <c r="T258">
        <f>VLOOKUP(A258,系统!D:L,9,0)</f>
        <v>0</v>
      </c>
      <c r="U258">
        <f t="shared" si="65"/>
        <v>0</v>
      </c>
      <c r="W258">
        <f>手工!P258</f>
        <v>0</v>
      </c>
      <c r="X258">
        <f>VLOOKUP(A258,系统!D:N,11,0)</f>
        <v>0</v>
      </c>
      <c r="Y258">
        <f t="shared" si="66"/>
        <v>0</v>
      </c>
      <c r="AA258">
        <f>手工!Q258</f>
        <v>0</v>
      </c>
      <c r="AB258">
        <f>VLOOKUP(A258,系统!D:P,13,0)</f>
        <v>0</v>
      </c>
      <c r="AC258">
        <f t="shared" si="67"/>
        <v>0</v>
      </c>
      <c r="AD258">
        <f>手工!R258</f>
        <v>0</v>
      </c>
      <c r="AE258">
        <f>VLOOKUP(A258,系统!D:Q,14,0)</f>
        <v>0</v>
      </c>
      <c r="AF258">
        <f t="shared" si="68"/>
        <v>0</v>
      </c>
      <c r="AG258">
        <f>手工!U258</f>
        <v>300</v>
      </c>
      <c r="AH258">
        <f>VLOOKUP(A258,系统!D:R,15,0)</f>
        <v>300</v>
      </c>
      <c r="AI258">
        <f t="shared" si="69"/>
        <v>0</v>
      </c>
      <c r="AJ258">
        <f>手工!V258</f>
        <v>300</v>
      </c>
      <c r="AK258">
        <f>VLOOKUP(A258,系统!D:S,16,0)</f>
        <v>300</v>
      </c>
      <c r="AL258">
        <f t="shared" si="70"/>
        <v>0</v>
      </c>
      <c r="AM258">
        <f>手工!O258</f>
        <v>0</v>
      </c>
      <c r="AN258">
        <f>VLOOKUP(A258,系统!D:T,17,0)</f>
        <v>0</v>
      </c>
      <c r="AO258">
        <f t="shared" si="71"/>
        <v>0</v>
      </c>
      <c r="AP258">
        <f>手工!W258</f>
        <v>33</v>
      </c>
      <c r="AQ258">
        <f>VLOOKUP(A258,系统!D:U,18,0)</f>
        <v>33</v>
      </c>
      <c r="AR258">
        <f t="shared" si="72"/>
        <v>0</v>
      </c>
      <c r="AS258">
        <f>手工!T258</f>
        <v>800</v>
      </c>
      <c r="AT258">
        <f>VLOOKUP(A258,系统!D:V,19,0)</f>
        <v>800</v>
      </c>
      <c r="AU258">
        <f t="shared" si="73"/>
        <v>0</v>
      </c>
      <c r="AW258">
        <f>手工!AD258</f>
        <v>0</v>
      </c>
      <c r="AX258">
        <f>VLOOKUP(A258,系统!D:X,21,0)</f>
        <v>0</v>
      </c>
      <c r="AY258">
        <f t="shared" si="74"/>
        <v>0</v>
      </c>
      <c r="AZ258">
        <f>手工!AE258</f>
        <v>0</v>
      </c>
      <c r="BA258">
        <f>VLOOKUP(A258,系统!D:Y,22,0)</f>
        <v>0</v>
      </c>
      <c r="BB258">
        <f t="shared" si="75"/>
        <v>0</v>
      </c>
      <c r="BC258">
        <f>手工!Y258</f>
        <v>0</v>
      </c>
      <c r="BD258">
        <f>VLOOKUP(A258,系统!D:AZ,49,0)</f>
        <v>0</v>
      </c>
      <c r="BE258">
        <f t="shared" si="76"/>
        <v>0</v>
      </c>
      <c r="BF258">
        <f>手工!AA258</f>
        <v>0</v>
      </c>
      <c r="BG258">
        <f>VLOOKUP(A258,系统!D:AY,48,0)</f>
        <v>0</v>
      </c>
      <c r="BH258">
        <f t="shared" si="77"/>
        <v>0</v>
      </c>
      <c r="BI258">
        <f>手工!Z258</f>
        <v>0</v>
      </c>
      <c r="BJ258">
        <f>VLOOKUP(A258,系统!D:AX,47,0)</f>
        <v>0</v>
      </c>
      <c r="BK258">
        <f t="shared" si="78"/>
        <v>0</v>
      </c>
      <c r="BL258">
        <f>手工!AF258</f>
        <v>3629</v>
      </c>
      <c r="BM258">
        <f>VLOOKUP(A258,系统!D:Z,23,0)</f>
        <v>3629</v>
      </c>
      <c r="BN258">
        <f t="shared" si="79"/>
        <v>0</v>
      </c>
    </row>
    <row r="259" spans="1:66">
      <c r="A259" s="5">
        <v>9000466</v>
      </c>
      <c r="B259" s="2" t="s">
        <v>1116</v>
      </c>
      <c r="C259" s="2" t="s">
        <v>1117</v>
      </c>
      <c r="D259">
        <f>手工!K259</f>
        <v>2124</v>
      </c>
      <c r="E259">
        <f>VLOOKUP(A259,系统!D:G,4,0)</f>
        <v>2124</v>
      </c>
      <c r="F259">
        <f t="shared" ref="F259:F322" si="80">D259-E259</f>
        <v>0</v>
      </c>
      <c r="G259">
        <f>手工!J259</f>
        <v>0</v>
      </c>
      <c r="H259">
        <f>VLOOKUP(A259,系统!D:H,5,0)</f>
        <v>0</v>
      </c>
      <c r="I259">
        <f t="shared" ref="I259:I322" si="81">G259-H259</f>
        <v>0</v>
      </c>
      <c r="J259">
        <f>手工!M259+手工!N259+手工!S259</f>
        <v>0</v>
      </c>
      <c r="K259">
        <f>VLOOKUP(A259,系统!D:I,6,0)</f>
        <v>0</v>
      </c>
      <c r="L259">
        <f t="shared" ref="L259:L322" si="82">J259-K259</f>
        <v>0</v>
      </c>
      <c r="M259">
        <f>手工!L259</f>
        <v>0</v>
      </c>
      <c r="N259">
        <f>VLOOKUP(A259,系统!D:J,7,0)</f>
        <v>0</v>
      </c>
      <c r="O259">
        <f t="shared" ref="O259:O322" si="83">M259-N259</f>
        <v>0</v>
      </c>
      <c r="P259">
        <f>手工!AB259</f>
        <v>0</v>
      </c>
      <c r="Q259">
        <f>VLOOKUP(A259,系统!D:K,8,0)</f>
        <v>0</v>
      </c>
      <c r="R259">
        <f t="shared" ref="R259:R322" si="84">P259-Q259</f>
        <v>0</v>
      </c>
      <c r="S259">
        <f>手工!AC259</f>
        <v>0</v>
      </c>
      <c r="T259">
        <f>VLOOKUP(A259,系统!D:L,9,0)</f>
        <v>0</v>
      </c>
      <c r="U259">
        <f t="shared" ref="U259:U322" si="85">S259-T259</f>
        <v>0</v>
      </c>
      <c r="W259">
        <f>手工!P259</f>
        <v>0</v>
      </c>
      <c r="X259">
        <f>VLOOKUP(A259,系统!D:N,11,0)</f>
        <v>0</v>
      </c>
      <c r="Y259">
        <f t="shared" ref="Y259:Y322" si="86">W259-X259</f>
        <v>0</v>
      </c>
      <c r="AA259">
        <f>手工!Q259</f>
        <v>0</v>
      </c>
      <c r="AB259">
        <f>VLOOKUP(A259,系统!D:P,13,0)</f>
        <v>0</v>
      </c>
      <c r="AC259">
        <f t="shared" ref="AC259:AC322" si="87">AA259-AB259</f>
        <v>0</v>
      </c>
      <c r="AD259">
        <f>手工!R259</f>
        <v>0</v>
      </c>
      <c r="AE259">
        <f>VLOOKUP(A259,系统!D:Q,14,0)</f>
        <v>0</v>
      </c>
      <c r="AF259">
        <f t="shared" ref="AF259:AF322" si="88">AD259-AE259</f>
        <v>0</v>
      </c>
      <c r="AG259">
        <f>手工!U259</f>
        <v>100</v>
      </c>
      <c r="AH259">
        <f>VLOOKUP(A259,系统!D:R,15,0)</f>
        <v>100</v>
      </c>
      <c r="AI259">
        <f t="shared" ref="AI259:AI322" si="89">AG259-AH259</f>
        <v>0</v>
      </c>
      <c r="AJ259">
        <f>手工!V259</f>
        <v>300</v>
      </c>
      <c r="AK259">
        <f>VLOOKUP(A259,系统!D:S,16,0)</f>
        <v>300</v>
      </c>
      <c r="AL259">
        <f t="shared" ref="AL259:AL322" si="90">AJ259-AK259</f>
        <v>0</v>
      </c>
      <c r="AM259">
        <f>手工!O259</f>
        <v>0</v>
      </c>
      <c r="AN259">
        <f>VLOOKUP(A259,系统!D:T,17,0)</f>
        <v>0</v>
      </c>
      <c r="AO259">
        <f t="shared" ref="AO259:AO322" si="91">AM259-AN259</f>
        <v>0</v>
      </c>
      <c r="AP259">
        <f>手工!W259</f>
        <v>33</v>
      </c>
      <c r="AQ259">
        <f>VLOOKUP(A259,系统!D:U,18,0)</f>
        <v>33</v>
      </c>
      <c r="AR259">
        <f t="shared" ref="AR259:AR322" si="92">AP259-AQ259</f>
        <v>0</v>
      </c>
      <c r="AS259">
        <f>手工!T259</f>
        <v>800</v>
      </c>
      <c r="AT259">
        <f>VLOOKUP(A259,系统!D:V,19,0)</f>
        <v>800</v>
      </c>
      <c r="AU259">
        <f t="shared" ref="AU259:AU322" si="93">AS259-AT259</f>
        <v>0</v>
      </c>
      <c r="AW259">
        <f>手工!AD259</f>
        <v>292.97</v>
      </c>
      <c r="AX259">
        <f>VLOOKUP(A259,系统!D:X,21,0)</f>
        <v>292.97</v>
      </c>
      <c r="AY259">
        <f t="shared" ref="AY259:AY322" si="94">AW259-AX259</f>
        <v>0</v>
      </c>
      <c r="AZ259">
        <f>手工!AE259</f>
        <v>0</v>
      </c>
      <c r="BA259">
        <f>VLOOKUP(A259,系统!D:Y,22,0)</f>
        <v>0</v>
      </c>
      <c r="BB259">
        <f t="shared" ref="BB259:BB322" si="95">AZ259-BA259</f>
        <v>0</v>
      </c>
      <c r="BC259">
        <f>手工!Y259</f>
        <v>0</v>
      </c>
      <c r="BD259">
        <f>VLOOKUP(A259,系统!D:AZ,49,0)</f>
        <v>0</v>
      </c>
      <c r="BE259">
        <f t="shared" ref="BE259:BE322" si="96">BC259-BD259</f>
        <v>0</v>
      </c>
      <c r="BF259">
        <f>手工!AA259</f>
        <v>0</v>
      </c>
      <c r="BG259">
        <f>VLOOKUP(A259,系统!D:AY,48,0)</f>
        <v>0</v>
      </c>
      <c r="BH259">
        <f t="shared" ref="BH259:BH322" si="97">BF259-BG259</f>
        <v>0</v>
      </c>
      <c r="BI259">
        <f>手工!Z259</f>
        <v>0</v>
      </c>
      <c r="BJ259">
        <f>VLOOKUP(A259,系统!D:AX,47,0)</f>
        <v>0</v>
      </c>
      <c r="BK259">
        <f t="shared" ref="BK259:BK322" si="98">BI259-BJ259</f>
        <v>0</v>
      </c>
      <c r="BL259">
        <f>手工!AF259</f>
        <v>3649.97</v>
      </c>
      <c r="BM259">
        <f>VLOOKUP(A259,系统!D:Z,23,0)</f>
        <v>3649.97</v>
      </c>
      <c r="BN259">
        <f t="shared" ref="BN259:BN322" si="99">BL259-BM259</f>
        <v>0</v>
      </c>
    </row>
    <row r="260" spans="1:66">
      <c r="A260" s="5">
        <v>9000467</v>
      </c>
      <c r="B260" s="2" t="s">
        <v>1120</v>
      </c>
      <c r="C260" s="2" t="s">
        <v>1121</v>
      </c>
      <c r="D260">
        <f>手工!K260</f>
        <v>2196</v>
      </c>
      <c r="E260">
        <f>VLOOKUP(A260,系统!D:G,4,0)</f>
        <v>2196</v>
      </c>
      <c r="F260">
        <f t="shared" si="80"/>
        <v>0</v>
      </c>
      <c r="G260">
        <f>手工!J260</f>
        <v>0</v>
      </c>
      <c r="H260">
        <f>VLOOKUP(A260,系统!D:H,5,0)</f>
        <v>0</v>
      </c>
      <c r="I260">
        <f t="shared" si="81"/>
        <v>0</v>
      </c>
      <c r="J260">
        <f>手工!M260+手工!N260+手工!S260</f>
        <v>123.44</v>
      </c>
      <c r="K260">
        <f>VLOOKUP(A260,系统!D:I,6,0)</f>
        <v>123.44</v>
      </c>
      <c r="L260">
        <f t="shared" si="82"/>
        <v>0</v>
      </c>
      <c r="M260">
        <f>手工!L260</f>
        <v>0</v>
      </c>
      <c r="N260">
        <f>VLOOKUP(A260,系统!D:J,7,0)</f>
        <v>0</v>
      </c>
      <c r="O260">
        <f t="shared" si="83"/>
        <v>0</v>
      </c>
      <c r="P260">
        <f>手工!AB260</f>
        <v>0</v>
      </c>
      <c r="Q260">
        <f>VLOOKUP(A260,系统!D:K,8,0)</f>
        <v>0</v>
      </c>
      <c r="R260">
        <f t="shared" si="84"/>
        <v>0</v>
      </c>
      <c r="S260">
        <f>手工!AC260</f>
        <v>84</v>
      </c>
      <c r="T260">
        <f>VLOOKUP(A260,系统!D:L,9,0)</f>
        <v>84</v>
      </c>
      <c r="U260">
        <f t="shared" si="85"/>
        <v>0</v>
      </c>
      <c r="W260">
        <f>手工!P260</f>
        <v>0</v>
      </c>
      <c r="X260">
        <f>VLOOKUP(A260,系统!D:N,11,0)</f>
        <v>0</v>
      </c>
      <c r="Y260">
        <f t="shared" si="86"/>
        <v>0</v>
      </c>
      <c r="AA260">
        <f>手工!Q260</f>
        <v>0</v>
      </c>
      <c r="AB260">
        <f>VLOOKUP(A260,系统!D:P,13,0)</f>
        <v>0</v>
      </c>
      <c r="AC260">
        <f t="shared" si="87"/>
        <v>0</v>
      </c>
      <c r="AD260">
        <f>手工!R260</f>
        <v>0</v>
      </c>
      <c r="AE260">
        <f>VLOOKUP(A260,系统!D:Q,14,0)</f>
        <v>0</v>
      </c>
      <c r="AF260">
        <f t="shared" si="88"/>
        <v>0</v>
      </c>
      <c r="AG260">
        <f>手工!U260</f>
        <v>300</v>
      </c>
      <c r="AH260">
        <f>VLOOKUP(A260,系统!D:R,15,0)</f>
        <v>300</v>
      </c>
      <c r="AI260">
        <f t="shared" si="89"/>
        <v>0</v>
      </c>
      <c r="AJ260">
        <f>手工!V260</f>
        <v>300</v>
      </c>
      <c r="AK260">
        <f>VLOOKUP(A260,系统!D:S,16,0)</f>
        <v>300</v>
      </c>
      <c r="AL260">
        <f t="shared" si="90"/>
        <v>0</v>
      </c>
      <c r="AM260">
        <f>手工!O260</f>
        <v>0</v>
      </c>
      <c r="AN260">
        <f>VLOOKUP(A260,系统!D:T,17,0)</f>
        <v>0</v>
      </c>
      <c r="AO260">
        <f t="shared" si="91"/>
        <v>0</v>
      </c>
      <c r="AP260">
        <f>手工!W260</f>
        <v>33</v>
      </c>
      <c r="AQ260">
        <f>VLOOKUP(A260,系统!D:U,18,0)</f>
        <v>33</v>
      </c>
      <c r="AR260">
        <f t="shared" si="92"/>
        <v>0</v>
      </c>
      <c r="AS260">
        <f>手工!T260</f>
        <v>800</v>
      </c>
      <c r="AT260">
        <f>VLOOKUP(A260,系统!D:V,19,0)</f>
        <v>800</v>
      </c>
      <c r="AU260">
        <f t="shared" si="93"/>
        <v>0</v>
      </c>
      <c r="AW260">
        <f>手工!AD260</f>
        <v>0</v>
      </c>
      <c r="AX260">
        <f>VLOOKUP(A260,系统!D:X,21,0)</f>
        <v>0</v>
      </c>
      <c r="AY260">
        <f t="shared" si="94"/>
        <v>0</v>
      </c>
      <c r="AZ260">
        <f>手工!AE260</f>
        <v>0</v>
      </c>
      <c r="BA260">
        <f>VLOOKUP(A260,系统!D:Y,22,0)</f>
        <v>0</v>
      </c>
      <c r="BB260">
        <f t="shared" si="95"/>
        <v>0</v>
      </c>
      <c r="BC260">
        <f>手工!Y260</f>
        <v>0</v>
      </c>
      <c r="BD260">
        <f>VLOOKUP(A260,系统!D:AZ,49,0)</f>
        <v>0</v>
      </c>
      <c r="BE260">
        <f t="shared" si="96"/>
        <v>0</v>
      </c>
      <c r="BF260">
        <f>手工!AA260</f>
        <v>0</v>
      </c>
      <c r="BG260">
        <f>VLOOKUP(A260,系统!D:AY,48,0)</f>
        <v>0</v>
      </c>
      <c r="BH260">
        <f t="shared" si="97"/>
        <v>0</v>
      </c>
      <c r="BI260">
        <f>手工!Z260</f>
        <v>0</v>
      </c>
      <c r="BJ260">
        <f>VLOOKUP(A260,系统!D:AX,47,0)</f>
        <v>0</v>
      </c>
      <c r="BK260">
        <f t="shared" si="98"/>
        <v>0</v>
      </c>
      <c r="BL260">
        <f>手工!AF260</f>
        <v>3836.44</v>
      </c>
      <c r="BM260">
        <f>VLOOKUP(A260,系统!D:Z,23,0)</f>
        <v>3836.44</v>
      </c>
      <c r="BN260">
        <f t="shared" si="99"/>
        <v>0</v>
      </c>
    </row>
    <row r="261" spans="1:66">
      <c r="A261" s="5">
        <v>9000468</v>
      </c>
      <c r="B261" s="2" t="s">
        <v>1124</v>
      </c>
      <c r="C261" s="2" t="s">
        <v>1125</v>
      </c>
      <c r="D261">
        <f>手工!K261</f>
        <v>2052</v>
      </c>
      <c r="E261">
        <f>VLOOKUP(A261,系统!D:G,4,0)</f>
        <v>2052</v>
      </c>
      <c r="F261">
        <f t="shared" si="80"/>
        <v>0</v>
      </c>
      <c r="G261">
        <f>手工!J261</f>
        <v>0</v>
      </c>
      <c r="H261">
        <f>VLOOKUP(A261,系统!D:H,5,0)</f>
        <v>0</v>
      </c>
      <c r="I261">
        <f t="shared" si="81"/>
        <v>0</v>
      </c>
      <c r="J261">
        <f>手工!M261+手工!N261+手工!S261</f>
        <v>0</v>
      </c>
      <c r="K261">
        <f>VLOOKUP(A261,系统!D:I,6,0)</f>
        <v>0</v>
      </c>
      <c r="L261">
        <f t="shared" si="82"/>
        <v>0</v>
      </c>
      <c r="M261">
        <f>手工!L261</f>
        <v>0</v>
      </c>
      <c r="N261">
        <f>VLOOKUP(A261,系统!D:J,7,0)</f>
        <v>0</v>
      </c>
      <c r="O261">
        <f t="shared" si="83"/>
        <v>0</v>
      </c>
      <c r="P261">
        <f>手工!AB261</f>
        <v>0</v>
      </c>
      <c r="Q261">
        <f>VLOOKUP(A261,系统!D:K,8,0)</f>
        <v>0</v>
      </c>
      <c r="R261">
        <f t="shared" si="84"/>
        <v>0</v>
      </c>
      <c r="S261">
        <f>手工!AC261</f>
        <v>0</v>
      </c>
      <c r="T261">
        <f>VLOOKUP(A261,系统!D:L,9,0)</f>
        <v>0</v>
      </c>
      <c r="U261">
        <f t="shared" si="85"/>
        <v>0</v>
      </c>
      <c r="W261">
        <f>手工!P261</f>
        <v>0</v>
      </c>
      <c r="X261">
        <f>VLOOKUP(A261,系统!D:N,11,0)</f>
        <v>0</v>
      </c>
      <c r="Y261">
        <f t="shared" si="86"/>
        <v>0</v>
      </c>
      <c r="AA261">
        <f>手工!Q261</f>
        <v>0</v>
      </c>
      <c r="AB261">
        <f>VLOOKUP(A261,系统!D:P,13,0)</f>
        <v>0</v>
      </c>
      <c r="AC261">
        <f t="shared" si="87"/>
        <v>0</v>
      </c>
      <c r="AD261">
        <f>手工!R261</f>
        <v>0</v>
      </c>
      <c r="AE261">
        <f>VLOOKUP(A261,系统!D:Q,14,0)</f>
        <v>0</v>
      </c>
      <c r="AF261">
        <f t="shared" si="88"/>
        <v>0</v>
      </c>
      <c r="AG261">
        <f>手工!U261</f>
        <v>300</v>
      </c>
      <c r="AH261">
        <f>VLOOKUP(A261,系统!D:R,15,0)</f>
        <v>300</v>
      </c>
      <c r="AI261">
        <f t="shared" si="89"/>
        <v>0</v>
      </c>
      <c r="AJ261">
        <f>手工!V261</f>
        <v>300</v>
      </c>
      <c r="AK261">
        <f>VLOOKUP(A261,系统!D:S,16,0)</f>
        <v>300</v>
      </c>
      <c r="AL261">
        <f t="shared" si="90"/>
        <v>0</v>
      </c>
      <c r="AM261">
        <f>手工!O261</f>
        <v>0</v>
      </c>
      <c r="AN261">
        <f>VLOOKUP(A261,系统!D:T,17,0)</f>
        <v>0</v>
      </c>
      <c r="AO261">
        <f t="shared" si="91"/>
        <v>0</v>
      </c>
      <c r="AP261">
        <f>手工!W261</f>
        <v>33</v>
      </c>
      <c r="AQ261">
        <f>VLOOKUP(A261,系统!D:U,18,0)</f>
        <v>33</v>
      </c>
      <c r="AR261">
        <f t="shared" si="92"/>
        <v>0</v>
      </c>
      <c r="AS261">
        <f>手工!T261</f>
        <v>800</v>
      </c>
      <c r="AT261">
        <f>VLOOKUP(A261,系统!D:V,19,0)</f>
        <v>800</v>
      </c>
      <c r="AU261">
        <f t="shared" si="93"/>
        <v>0</v>
      </c>
      <c r="AW261">
        <f>手工!AD261</f>
        <v>0</v>
      </c>
      <c r="AX261">
        <f>VLOOKUP(A261,系统!D:X,21,0)</f>
        <v>0</v>
      </c>
      <c r="AY261">
        <f t="shared" si="94"/>
        <v>0</v>
      </c>
      <c r="AZ261">
        <f>手工!AE261</f>
        <v>0</v>
      </c>
      <c r="BA261">
        <f>VLOOKUP(A261,系统!D:Y,22,0)</f>
        <v>0</v>
      </c>
      <c r="BB261">
        <f t="shared" si="95"/>
        <v>0</v>
      </c>
      <c r="BC261">
        <f>手工!Y261</f>
        <v>0</v>
      </c>
      <c r="BD261">
        <f>VLOOKUP(A261,系统!D:AZ,49,0)</f>
        <v>0</v>
      </c>
      <c r="BE261">
        <f t="shared" si="96"/>
        <v>0</v>
      </c>
      <c r="BF261">
        <f>手工!AA261</f>
        <v>0</v>
      </c>
      <c r="BG261">
        <f>VLOOKUP(A261,系统!D:AY,48,0)</f>
        <v>0</v>
      </c>
      <c r="BH261">
        <f t="shared" si="97"/>
        <v>0</v>
      </c>
      <c r="BI261">
        <f>手工!Z261</f>
        <v>0</v>
      </c>
      <c r="BJ261">
        <f>VLOOKUP(A261,系统!D:AX,47,0)</f>
        <v>0</v>
      </c>
      <c r="BK261">
        <f t="shared" si="98"/>
        <v>0</v>
      </c>
      <c r="BL261">
        <f>手工!AF261</f>
        <v>3485</v>
      </c>
      <c r="BM261">
        <f>VLOOKUP(A261,系统!D:Z,23,0)</f>
        <v>3485</v>
      </c>
      <c r="BN261">
        <f t="shared" si="99"/>
        <v>0</v>
      </c>
    </row>
    <row r="262" spans="1:66">
      <c r="A262" s="5">
        <v>9000469</v>
      </c>
      <c r="B262" s="2" t="s">
        <v>1128</v>
      </c>
      <c r="C262" s="2" t="s">
        <v>1129</v>
      </c>
      <c r="D262">
        <f>手工!K262</f>
        <v>2124</v>
      </c>
      <c r="E262">
        <f>VLOOKUP(A262,系统!D:G,4,0)</f>
        <v>2124</v>
      </c>
      <c r="F262">
        <f t="shared" si="80"/>
        <v>0</v>
      </c>
      <c r="G262">
        <f>手工!J262</f>
        <v>0</v>
      </c>
      <c r="H262">
        <f>VLOOKUP(A262,系统!D:H,5,0)</f>
        <v>0</v>
      </c>
      <c r="I262">
        <f t="shared" si="81"/>
        <v>0</v>
      </c>
      <c r="J262">
        <f>手工!M262+手工!N262+手工!S262</f>
        <v>0</v>
      </c>
      <c r="K262">
        <f>VLOOKUP(A262,系统!D:I,6,0)</f>
        <v>0</v>
      </c>
      <c r="L262">
        <f t="shared" si="82"/>
        <v>0</v>
      </c>
      <c r="M262">
        <f>手工!L262</f>
        <v>0</v>
      </c>
      <c r="N262">
        <f>VLOOKUP(A262,系统!D:J,7,0)</f>
        <v>0</v>
      </c>
      <c r="O262">
        <f t="shared" si="83"/>
        <v>0</v>
      </c>
      <c r="P262">
        <f>手工!AB262</f>
        <v>0</v>
      </c>
      <c r="Q262">
        <f>VLOOKUP(A262,系统!D:K,8,0)</f>
        <v>0</v>
      </c>
      <c r="R262">
        <f t="shared" si="84"/>
        <v>0</v>
      </c>
      <c r="S262">
        <f>手工!AC262</f>
        <v>0</v>
      </c>
      <c r="T262">
        <f>VLOOKUP(A262,系统!D:L,9,0)</f>
        <v>0</v>
      </c>
      <c r="U262">
        <f t="shared" si="85"/>
        <v>0</v>
      </c>
      <c r="W262">
        <f>手工!P262</f>
        <v>0</v>
      </c>
      <c r="X262">
        <f>VLOOKUP(A262,系统!D:N,11,0)</f>
        <v>0</v>
      </c>
      <c r="Y262">
        <f t="shared" si="86"/>
        <v>0</v>
      </c>
      <c r="AA262">
        <f>手工!Q262</f>
        <v>0</v>
      </c>
      <c r="AB262">
        <f>VLOOKUP(A262,系统!D:P,13,0)</f>
        <v>0</v>
      </c>
      <c r="AC262">
        <f t="shared" si="87"/>
        <v>0</v>
      </c>
      <c r="AD262">
        <f>手工!R262</f>
        <v>0</v>
      </c>
      <c r="AE262">
        <f>VLOOKUP(A262,系统!D:Q,14,0)</f>
        <v>0</v>
      </c>
      <c r="AF262">
        <f t="shared" si="88"/>
        <v>0</v>
      </c>
      <c r="AG262">
        <f>手工!U262</f>
        <v>100</v>
      </c>
      <c r="AH262">
        <f>VLOOKUP(A262,系统!D:R,15,0)</f>
        <v>100</v>
      </c>
      <c r="AI262">
        <f t="shared" si="89"/>
        <v>0</v>
      </c>
      <c r="AJ262">
        <f>手工!V262</f>
        <v>300</v>
      </c>
      <c r="AK262">
        <f>VLOOKUP(A262,系统!D:S,16,0)</f>
        <v>300</v>
      </c>
      <c r="AL262">
        <f t="shared" si="90"/>
        <v>0</v>
      </c>
      <c r="AM262">
        <f>手工!O262</f>
        <v>0</v>
      </c>
      <c r="AN262">
        <f>VLOOKUP(A262,系统!D:T,17,0)</f>
        <v>0</v>
      </c>
      <c r="AO262">
        <f t="shared" si="91"/>
        <v>0</v>
      </c>
      <c r="AP262">
        <f>手工!W262</f>
        <v>33</v>
      </c>
      <c r="AQ262">
        <f>VLOOKUP(A262,系统!D:U,18,0)</f>
        <v>33</v>
      </c>
      <c r="AR262">
        <f t="shared" si="92"/>
        <v>0</v>
      </c>
      <c r="AS262">
        <f>手工!T262</f>
        <v>800</v>
      </c>
      <c r="AT262">
        <f>VLOOKUP(A262,系统!D:V,19,0)</f>
        <v>800</v>
      </c>
      <c r="AU262">
        <f t="shared" si="93"/>
        <v>0</v>
      </c>
      <c r="AW262">
        <f>手工!AD262</f>
        <v>292.97</v>
      </c>
      <c r="AX262">
        <f>VLOOKUP(A262,系统!D:X,21,0)</f>
        <v>292.97</v>
      </c>
      <c r="AY262">
        <f t="shared" si="94"/>
        <v>0</v>
      </c>
      <c r="AZ262">
        <f>手工!AE262</f>
        <v>0</v>
      </c>
      <c r="BA262">
        <f>VLOOKUP(A262,系统!D:Y,22,0)</f>
        <v>0</v>
      </c>
      <c r="BB262">
        <f t="shared" si="95"/>
        <v>0</v>
      </c>
      <c r="BC262">
        <f>手工!Y262</f>
        <v>0</v>
      </c>
      <c r="BD262">
        <f>VLOOKUP(A262,系统!D:AZ,49,0)</f>
        <v>0</v>
      </c>
      <c r="BE262">
        <f t="shared" si="96"/>
        <v>0</v>
      </c>
      <c r="BF262">
        <f>手工!AA262</f>
        <v>0</v>
      </c>
      <c r="BG262">
        <f>VLOOKUP(A262,系统!D:AY,48,0)</f>
        <v>0</v>
      </c>
      <c r="BH262">
        <f t="shared" si="97"/>
        <v>0</v>
      </c>
      <c r="BI262">
        <f>手工!Z262</f>
        <v>0</v>
      </c>
      <c r="BJ262">
        <f>VLOOKUP(A262,系统!D:AX,47,0)</f>
        <v>0</v>
      </c>
      <c r="BK262">
        <f t="shared" si="98"/>
        <v>0</v>
      </c>
      <c r="BL262">
        <f>手工!AF262</f>
        <v>3649.97</v>
      </c>
      <c r="BM262">
        <f>VLOOKUP(A262,系统!D:Z,23,0)</f>
        <v>3649.97</v>
      </c>
      <c r="BN262">
        <f t="shared" si="99"/>
        <v>0</v>
      </c>
    </row>
    <row r="263" spans="1:66">
      <c r="A263" s="5">
        <v>9000470</v>
      </c>
      <c r="B263" s="2" t="s">
        <v>1132</v>
      </c>
      <c r="C263" s="2" t="s">
        <v>1133</v>
      </c>
      <c r="D263">
        <f>手工!K263</f>
        <v>2124</v>
      </c>
      <c r="E263">
        <f>VLOOKUP(A263,系统!D:G,4,0)</f>
        <v>2124</v>
      </c>
      <c r="F263">
        <f t="shared" si="80"/>
        <v>0</v>
      </c>
      <c r="G263">
        <f>手工!J263</f>
        <v>0</v>
      </c>
      <c r="H263">
        <f>VLOOKUP(A263,系统!D:H,5,0)</f>
        <v>0</v>
      </c>
      <c r="I263">
        <f t="shared" si="81"/>
        <v>0</v>
      </c>
      <c r="J263">
        <f>手工!M263+手工!N263+手工!S263</f>
        <v>0</v>
      </c>
      <c r="K263">
        <f>VLOOKUP(A263,系统!D:I,6,0)</f>
        <v>0</v>
      </c>
      <c r="L263">
        <f t="shared" si="82"/>
        <v>0</v>
      </c>
      <c r="M263">
        <f>手工!L263</f>
        <v>195.31</v>
      </c>
      <c r="N263">
        <f>VLOOKUP(A263,系统!D:J,7,0)</f>
        <v>195.31</v>
      </c>
      <c r="O263">
        <f t="shared" si="83"/>
        <v>0</v>
      </c>
      <c r="P263">
        <f>手工!AB263</f>
        <v>0</v>
      </c>
      <c r="Q263">
        <f>VLOOKUP(A263,系统!D:K,8,0)</f>
        <v>0</v>
      </c>
      <c r="R263">
        <f t="shared" si="84"/>
        <v>0</v>
      </c>
      <c r="S263">
        <f>手工!AC263</f>
        <v>0</v>
      </c>
      <c r="T263">
        <f>VLOOKUP(A263,系统!D:L,9,0)</f>
        <v>0</v>
      </c>
      <c r="U263">
        <f t="shared" si="85"/>
        <v>0</v>
      </c>
      <c r="W263">
        <f>手工!P263</f>
        <v>0</v>
      </c>
      <c r="X263">
        <f>VLOOKUP(A263,系统!D:N,11,0)</f>
        <v>0</v>
      </c>
      <c r="Y263">
        <f t="shared" si="86"/>
        <v>0</v>
      </c>
      <c r="AA263">
        <f>手工!Q263</f>
        <v>0</v>
      </c>
      <c r="AB263">
        <f>VLOOKUP(A263,系统!D:P,13,0)</f>
        <v>0</v>
      </c>
      <c r="AC263">
        <f t="shared" si="87"/>
        <v>0</v>
      </c>
      <c r="AD263">
        <f>手工!R263</f>
        <v>0</v>
      </c>
      <c r="AE263">
        <f>VLOOKUP(A263,系统!D:Q,14,0)</f>
        <v>0</v>
      </c>
      <c r="AF263">
        <f t="shared" si="88"/>
        <v>0</v>
      </c>
      <c r="AG263">
        <f>手工!U263</f>
        <v>100</v>
      </c>
      <c r="AH263">
        <f>VLOOKUP(A263,系统!D:R,15,0)</f>
        <v>100</v>
      </c>
      <c r="AI263">
        <f t="shared" si="89"/>
        <v>0</v>
      </c>
      <c r="AJ263">
        <f>手工!V263</f>
        <v>300</v>
      </c>
      <c r="AK263">
        <f>VLOOKUP(A263,系统!D:S,16,0)</f>
        <v>300</v>
      </c>
      <c r="AL263">
        <f t="shared" si="90"/>
        <v>0</v>
      </c>
      <c r="AM263">
        <f>手工!O263</f>
        <v>0</v>
      </c>
      <c r="AN263">
        <f>VLOOKUP(A263,系统!D:T,17,0)</f>
        <v>0</v>
      </c>
      <c r="AO263">
        <f t="shared" si="91"/>
        <v>0</v>
      </c>
      <c r="AP263">
        <f>手工!W263</f>
        <v>33</v>
      </c>
      <c r="AQ263">
        <f>VLOOKUP(A263,系统!D:U,18,0)</f>
        <v>33</v>
      </c>
      <c r="AR263">
        <f t="shared" si="92"/>
        <v>0</v>
      </c>
      <c r="AS263">
        <f>手工!T263</f>
        <v>800</v>
      </c>
      <c r="AT263">
        <f>VLOOKUP(A263,系统!D:V,19,0)</f>
        <v>800</v>
      </c>
      <c r="AU263">
        <f t="shared" si="93"/>
        <v>0</v>
      </c>
      <c r="AW263">
        <f>手工!AD263</f>
        <v>352.97</v>
      </c>
      <c r="AX263">
        <f>VLOOKUP(A263,系统!D:X,21,0)</f>
        <v>352.97</v>
      </c>
      <c r="AY263">
        <f t="shared" si="94"/>
        <v>0</v>
      </c>
      <c r="AZ263">
        <f>手工!AE263</f>
        <v>0</v>
      </c>
      <c r="BA263">
        <f>VLOOKUP(A263,系统!D:Y,22,0)</f>
        <v>0</v>
      </c>
      <c r="BB263">
        <f t="shared" si="95"/>
        <v>0</v>
      </c>
      <c r="BC263">
        <f>手工!Y263</f>
        <v>0</v>
      </c>
      <c r="BD263">
        <f>VLOOKUP(A263,系统!D:AZ,49,0)</f>
        <v>0</v>
      </c>
      <c r="BE263">
        <f t="shared" si="96"/>
        <v>0</v>
      </c>
      <c r="BF263">
        <f>手工!AA263</f>
        <v>0</v>
      </c>
      <c r="BG263">
        <f>VLOOKUP(A263,系统!D:AY,48,0)</f>
        <v>0</v>
      </c>
      <c r="BH263">
        <f t="shared" si="97"/>
        <v>0</v>
      </c>
      <c r="BI263">
        <f>手工!Z263</f>
        <v>0</v>
      </c>
      <c r="BJ263">
        <f>VLOOKUP(A263,系统!D:AX,47,0)</f>
        <v>0</v>
      </c>
      <c r="BK263">
        <f t="shared" si="98"/>
        <v>0</v>
      </c>
      <c r="BL263">
        <f>手工!AF263</f>
        <v>3905.28</v>
      </c>
      <c r="BM263">
        <f>VLOOKUP(A263,系统!D:Z,23,0)</f>
        <v>3905.28</v>
      </c>
      <c r="BN263">
        <f t="shared" si="99"/>
        <v>0</v>
      </c>
    </row>
    <row r="264" spans="1:66">
      <c r="A264" s="5">
        <v>9000471</v>
      </c>
      <c r="B264" s="2" t="s">
        <v>1136</v>
      </c>
      <c r="C264" s="2" t="s">
        <v>1137</v>
      </c>
      <c r="D264">
        <f>手工!K264</f>
        <v>2412</v>
      </c>
      <c r="E264">
        <f>VLOOKUP(A264,系统!D:G,4,0)</f>
        <v>2412</v>
      </c>
      <c r="F264">
        <f t="shared" si="80"/>
        <v>0</v>
      </c>
      <c r="G264">
        <f>手工!J264</f>
        <v>0</v>
      </c>
      <c r="H264">
        <f>VLOOKUP(A264,系统!D:H,5,0)</f>
        <v>0</v>
      </c>
      <c r="I264">
        <f t="shared" si="81"/>
        <v>0</v>
      </c>
      <c r="J264">
        <f>手工!M264+手工!N264+手工!S264</f>
        <v>348.17</v>
      </c>
      <c r="K264">
        <f>VLOOKUP(A264,系统!D:I,6,0)</f>
        <v>348.17</v>
      </c>
      <c r="L264">
        <f t="shared" si="82"/>
        <v>0</v>
      </c>
      <c r="M264">
        <f>手工!L264</f>
        <v>221.79</v>
      </c>
      <c r="N264">
        <f>VLOOKUP(A264,系统!D:J,7,0)</f>
        <v>221.79</v>
      </c>
      <c r="O264">
        <f t="shared" si="83"/>
        <v>0</v>
      </c>
      <c r="P264">
        <f>手工!AB264</f>
        <v>0</v>
      </c>
      <c r="Q264">
        <f>VLOOKUP(A264,系统!D:K,8,0)</f>
        <v>0</v>
      </c>
      <c r="R264">
        <f t="shared" si="84"/>
        <v>0</v>
      </c>
      <c r="S264">
        <f>手工!AC264</f>
        <v>0</v>
      </c>
      <c r="T264">
        <f>VLOOKUP(A264,系统!D:L,9,0)</f>
        <v>0</v>
      </c>
      <c r="U264">
        <f t="shared" si="85"/>
        <v>0</v>
      </c>
      <c r="W264">
        <f>手工!P264</f>
        <v>0</v>
      </c>
      <c r="X264">
        <f>VLOOKUP(A264,系统!D:N,11,0)</f>
        <v>0</v>
      </c>
      <c r="Y264">
        <f t="shared" si="86"/>
        <v>0</v>
      </c>
      <c r="AA264">
        <f>手工!Q264</f>
        <v>0</v>
      </c>
      <c r="AB264">
        <f>VLOOKUP(A264,系统!D:P,13,0)</f>
        <v>0</v>
      </c>
      <c r="AC264">
        <f t="shared" si="87"/>
        <v>0</v>
      </c>
      <c r="AD264">
        <f>手工!R264</f>
        <v>0</v>
      </c>
      <c r="AE264">
        <f>VLOOKUP(A264,系统!D:Q,14,0)</f>
        <v>0</v>
      </c>
      <c r="AF264">
        <f t="shared" si="88"/>
        <v>0</v>
      </c>
      <c r="AG264">
        <f>手工!U264</f>
        <v>100</v>
      </c>
      <c r="AH264">
        <f>VLOOKUP(A264,系统!D:R,15,0)</f>
        <v>100</v>
      </c>
      <c r="AI264">
        <f t="shared" si="89"/>
        <v>0</v>
      </c>
      <c r="AJ264">
        <f>手工!V264</f>
        <v>300</v>
      </c>
      <c r="AK264">
        <f>VLOOKUP(A264,系统!D:S,16,0)</f>
        <v>300</v>
      </c>
      <c r="AL264">
        <f t="shared" si="90"/>
        <v>0</v>
      </c>
      <c r="AM264">
        <f>手工!O264</f>
        <v>0</v>
      </c>
      <c r="AN264">
        <f>VLOOKUP(A264,系统!D:T,17,0)</f>
        <v>0</v>
      </c>
      <c r="AO264">
        <f t="shared" si="91"/>
        <v>0</v>
      </c>
      <c r="AP264">
        <f>手工!W264</f>
        <v>33</v>
      </c>
      <c r="AQ264">
        <f>VLOOKUP(A264,系统!D:U,18,0)</f>
        <v>33</v>
      </c>
      <c r="AR264">
        <f t="shared" si="92"/>
        <v>0</v>
      </c>
      <c r="AS264">
        <f>手工!T264</f>
        <v>800</v>
      </c>
      <c r="AT264">
        <f>VLOOKUP(A264,系统!D:V,19,0)</f>
        <v>800</v>
      </c>
      <c r="AU264">
        <f t="shared" si="93"/>
        <v>0</v>
      </c>
      <c r="AW264">
        <f>手工!AD264</f>
        <v>332.69</v>
      </c>
      <c r="AX264">
        <f>VLOOKUP(A264,系统!D:X,21,0)</f>
        <v>332.69</v>
      </c>
      <c r="AY264">
        <f t="shared" si="94"/>
        <v>0</v>
      </c>
      <c r="AZ264">
        <f>手工!AE264</f>
        <v>0</v>
      </c>
      <c r="BA264">
        <f>VLOOKUP(A264,系统!D:Y,22,0)</f>
        <v>0</v>
      </c>
      <c r="BB264">
        <f t="shared" si="95"/>
        <v>0</v>
      </c>
      <c r="BC264">
        <f>手工!Y264</f>
        <v>0</v>
      </c>
      <c r="BD264">
        <f>VLOOKUP(A264,系统!D:AZ,49,0)</f>
        <v>0</v>
      </c>
      <c r="BE264">
        <f t="shared" si="96"/>
        <v>0</v>
      </c>
      <c r="BF264">
        <f>手工!AA264</f>
        <v>0</v>
      </c>
      <c r="BG264">
        <f>VLOOKUP(A264,系统!D:AY,48,0)</f>
        <v>0</v>
      </c>
      <c r="BH264">
        <f t="shared" si="97"/>
        <v>0</v>
      </c>
      <c r="BI264">
        <f>手工!Z264</f>
        <v>0</v>
      </c>
      <c r="BJ264">
        <f>VLOOKUP(A264,系统!D:AX,47,0)</f>
        <v>0</v>
      </c>
      <c r="BK264">
        <f t="shared" si="98"/>
        <v>0</v>
      </c>
      <c r="BL264">
        <f>手工!AF264</f>
        <v>4547.65</v>
      </c>
      <c r="BM264">
        <f>VLOOKUP(A264,系统!D:Z,23,0)</f>
        <v>4547.65</v>
      </c>
      <c r="BN264">
        <f t="shared" si="99"/>
        <v>0</v>
      </c>
    </row>
    <row r="265" spans="1:66">
      <c r="A265" s="5">
        <v>9000472</v>
      </c>
      <c r="B265" s="2" t="s">
        <v>1140</v>
      </c>
      <c r="C265" s="2" t="s">
        <v>1141</v>
      </c>
      <c r="D265">
        <f>手工!K265</f>
        <v>2052</v>
      </c>
      <c r="E265">
        <f>VLOOKUP(A265,系统!D:G,4,0)</f>
        <v>2052</v>
      </c>
      <c r="F265">
        <f t="shared" si="80"/>
        <v>0</v>
      </c>
      <c r="G265">
        <f>手工!J265</f>
        <v>0</v>
      </c>
      <c r="H265">
        <f>VLOOKUP(A265,系统!D:H,5,0)</f>
        <v>0</v>
      </c>
      <c r="I265">
        <f t="shared" si="81"/>
        <v>0</v>
      </c>
      <c r="J265">
        <f>手工!M265+手工!N265+手工!S265</f>
        <v>0</v>
      </c>
      <c r="K265">
        <f>VLOOKUP(A265,系统!D:I,6,0)</f>
        <v>0</v>
      </c>
      <c r="L265">
        <f t="shared" si="82"/>
        <v>0</v>
      </c>
      <c r="M265">
        <f>手工!L265</f>
        <v>188.69</v>
      </c>
      <c r="N265">
        <f>VLOOKUP(A265,系统!D:J,7,0)</f>
        <v>188.69</v>
      </c>
      <c r="O265">
        <f t="shared" si="83"/>
        <v>0</v>
      </c>
      <c r="P265">
        <f>手工!AB265</f>
        <v>0</v>
      </c>
      <c r="Q265">
        <f>VLOOKUP(A265,系统!D:K,8,0)</f>
        <v>0</v>
      </c>
      <c r="R265">
        <f t="shared" si="84"/>
        <v>0</v>
      </c>
      <c r="S265">
        <f>手工!AC265</f>
        <v>0</v>
      </c>
      <c r="T265">
        <f>VLOOKUP(A265,系统!D:L,9,0)</f>
        <v>0</v>
      </c>
      <c r="U265">
        <f t="shared" si="85"/>
        <v>0</v>
      </c>
      <c r="W265">
        <f>手工!P265</f>
        <v>0</v>
      </c>
      <c r="X265">
        <f>VLOOKUP(A265,系统!D:N,11,0)</f>
        <v>0</v>
      </c>
      <c r="Y265">
        <f t="shared" si="86"/>
        <v>0</v>
      </c>
      <c r="AA265">
        <f>手工!Q265</f>
        <v>0</v>
      </c>
      <c r="AB265">
        <f>VLOOKUP(A265,系统!D:P,13,0)</f>
        <v>0</v>
      </c>
      <c r="AC265">
        <f t="shared" si="87"/>
        <v>0</v>
      </c>
      <c r="AD265">
        <f>手工!R265</f>
        <v>0</v>
      </c>
      <c r="AE265">
        <f>VLOOKUP(A265,系统!D:Q,14,0)</f>
        <v>0</v>
      </c>
      <c r="AF265">
        <f t="shared" si="88"/>
        <v>0</v>
      </c>
      <c r="AG265">
        <f>手工!U265</f>
        <v>100</v>
      </c>
      <c r="AH265">
        <f>VLOOKUP(A265,系统!D:R,15,0)</f>
        <v>100</v>
      </c>
      <c r="AI265">
        <f t="shared" si="89"/>
        <v>0</v>
      </c>
      <c r="AJ265">
        <f>手工!V265</f>
        <v>300</v>
      </c>
      <c r="AK265">
        <f>VLOOKUP(A265,系统!D:S,16,0)</f>
        <v>300</v>
      </c>
      <c r="AL265">
        <f t="shared" si="90"/>
        <v>0</v>
      </c>
      <c r="AM265">
        <f>手工!O265</f>
        <v>0</v>
      </c>
      <c r="AN265">
        <f>VLOOKUP(A265,系统!D:T,17,0)</f>
        <v>0</v>
      </c>
      <c r="AO265">
        <f t="shared" si="91"/>
        <v>0</v>
      </c>
      <c r="AP265">
        <f>手工!W265</f>
        <v>33</v>
      </c>
      <c r="AQ265">
        <f>VLOOKUP(A265,系统!D:U,18,0)</f>
        <v>33</v>
      </c>
      <c r="AR265">
        <f t="shared" si="92"/>
        <v>0</v>
      </c>
      <c r="AS265">
        <f>手工!T265</f>
        <v>800</v>
      </c>
      <c r="AT265">
        <f>VLOOKUP(A265,系统!D:V,19,0)</f>
        <v>800</v>
      </c>
      <c r="AU265">
        <f t="shared" si="93"/>
        <v>0</v>
      </c>
      <c r="AW265">
        <f>手工!AD265</f>
        <v>566.07</v>
      </c>
      <c r="AX265">
        <f>VLOOKUP(A265,系统!D:X,21,0)</f>
        <v>566.07</v>
      </c>
      <c r="AY265">
        <f t="shared" si="94"/>
        <v>0</v>
      </c>
      <c r="AZ265">
        <f>手工!AE265</f>
        <v>0</v>
      </c>
      <c r="BA265">
        <f>VLOOKUP(A265,系统!D:Y,22,0)</f>
        <v>0</v>
      </c>
      <c r="BB265">
        <f t="shared" si="95"/>
        <v>0</v>
      </c>
      <c r="BC265">
        <f>手工!Y265</f>
        <v>0</v>
      </c>
      <c r="BD265">
        <f>VLOOKUP(A265,系统!D:AZ,49,0)</f>
        <v>0</v>
      </c>
      <c r="BE265">
        <f t="shared" si="96"/>
        <v>0</v>
      </c>
      <c r="BF265">
        <f>手工!AA265</f>
        <v>0</v>
      </c>
      <c r="BG265">
        <f>VLOOKUP(A265,系统!D:AY,48,0)</f>
        <v>0</v>
      </c>
      <c r="BH265">
        <f t="shared" si="97"/>
        <v>0</v>
      </c>
      <c r="BI265">
        <f>手工!Z265</f>
        <v>0</v>
      </c>
      <c r="BJ265">
        <f>VLOOKUP(A265,系统!D:AX,47,0)</f>
        <v>0</v>
      </c>
      <c r="BK265">
        <f t="shared" si="98"/>
        <v>0</v>
      </c>
      <c r="BL265">
        <f>手工!AF265</f>
        <v>4039.76</v>
      </c>
      <c r="BM265">
        <f>VLOOKUP(A265,系统!D:Z,23,0)</f>
        <v>4039.76</v>
      </c>
      <c r="BN265">
        <f t="shared" si="99"/>
        <v>0</v>
      </c>
    </row>
    <row r="266" spans="1:66">
      <c r="A266" s="5">
        <v>9000475</v>
      </c>
      <c r="B266" s="2" t="s">
        <v>1144</v>
      </c>
      <c r="C266" s="2" t="s">
        <v>1145</v>
      </c>
      <c r="D266">
        <f>手工!K266</f>
        <v>1836</v>
      </c>
      <c r="E266">
        <f>VLOOKUP(A266,系统!D:G,4,0)</f>
        <v>1836</v>
      </c>
      <c r="F266">
        <f t="shared" si="80"/>
        <v>0</v>
      </c>
      <c r="G266">
        <f>手工!J266</f>
        <v>0</v>
      </c>
      <c r="H266">
        <f>VLOOKUP(A266,系统!D:H,5,0)</f>
        <v>0</v>
      </c>
      <c r="I266">
        <f t="shared" si="81"/>
        <v>0</v>
      </c>
      <c r="J266">
        <f>手工!M266+手工!N266+手工!S266</f>
        <v>0</v>
      </c>
      <c r="K266">
        <f>VLOOKUP(A266,系统!D:I,6,0)</f>
        <v>0</v>
      </c>
      <c r="L266">
        <f t="shared" si="82"/>
        <v>0</v>
      </c>
      <c r="M266">
        <f>手工!L266</f>
        <v>0</v>
      </c>
      <c r="N266">
        <f>VLOOKUP(A266,系统!D:J,7,0)</f>
        <v>0</v>
      </c>
      <c r="O266">
        <f t="shared" si="83"/>
        <v>0</v>
      </c>
      <c r="P266">
        <f>手工!AB266</f>
        <v>0</v>
      </c>
      <c r="Q266">
        <f>VLOOKUP(A266,系统!D:K,8,0)</f>
        <v>0</v>
      </c>
      <c r="R266">
        <f t="shared" si="84"/>
        <v>0</v>
      </c>
      <c r="S266">
        <f>手工!AC266</f>
        <v>0</v>
      </c>
      <c r="T266">
        <f>VLOOKUP(A266,系统!D:L,9,0)</f>
        <v>0</v>
      </c>
      <c r="U266">
        <f t="shared" si="85"/>
        <v>0</v>
      </c>
      <c r="W266">
        <f>手工!P266</f>
        <v>0</v>
      </c>
      <c r="X266">
        <f>VLOOKUP(A266,系统!D:N,11,0)</f>
        <v>0</v>
      </c>
      <c r="Y266">
        <f t="shared" si="86"/>
        <v>0</v>
      </c>
      <c r="AA266">
        <f>手工!Q266</f>
        <v>0</v>
      </c>
      <c r="AB266">
        <f>VLOOKUP(A266,系统!D:P,13,0)</f>
        <v>0</v>
      </c>
      <c r="AC266">
        <f t="shared" si="87"/>
        <v>0</v>
      </c>
      <c r="AD266">
        <f>手工!R266</f>
        <v>7</v>
      </c>
      <c r="AE266">
        <f>VLOOKUP(A266,系统!D:Q,14,0)</f>
        <v>7</v>
      </c>
      <c r="AF266">
        <f t="shared" si="88"/>
        <v>0</v>
      </c>
      <c r="AG266">
        <f>手工!U266</f>
        <v>100</v>
      </c>
      <c r="AH266">
        <f>VLOOKUP(A266,系统!D:R,15,0)</f>
        <v>100</v>
      </c>
      <c r="AI266">
        <f t="shared" si="89"/>
        <v>0</v>
      </c>
      <c r="AJ266">
        <f>手工!V266</f>
        <v>300</v>
      </c>
      <c r="AK266">
        <f>VLOOKUP(A266,系统!D:S,16,0)</f>
        <v>300</v>
      </c>
      <c r="AL266">
        <f t="shared" si="90"/>
        <v>0</v>
      </c>
      <c r="AM266">
        <f>手工!O266</f>
        <v>0</v>
      </c>
      <c r="AN266">
        <f>VLOOKUP(A266,系统!D:T,17,0)</f>
        <v>0</v>
      </c>
      <c r="AO266">
        <f t="shared" si="91"/>
        <v>0</v>
      </c>
      <c r="AP266">
        <f>手工!W266</f>
        <v>33</v>
      </c>
      <c r="AQ266">
        <f>VLOOKUP(A266,系统!D:U,18,0)</f>
        <v>33</v>
      </c>
      <c r="AR266">
        <f t="shared" si="92"/>
        <v>0</v>
      </c>
      <c r="AS266">
        <f>手工!T266</f>
        <v>800</v>
      </c>
      <c r="AT266">
        <f>VLOOKUP(A266,系统!D:V,19,0)</f>
        <v>800</v>
      </c>
      <c r="AU266">
        <f t="shared" si="93"/>
        <v>0</v>
      </c>
      <c r="AW266">
        <f>手工!AD266</f>
        <v>253.24</v>
      </c>
      <c r="AX266">
        <f>VLOOKUP(A266,系统!D:X,21,0)</f>
        <v>253.24</v>
      </c>
      <c r="AY266">
        <f t="shared" si="94"/>
        <v>0</v>
      </c>
      <c r="AZ266">
        <f>手工!AE266</f>
        <v>0</v>
      </c>
      <c r="BA266">
        <f>VLOOKUP(A266,系统!D:Y,22,0)</f>
        <v>0</v>
      </c>
      <c r="BB266">
        <f t="shared" si="95"/>
        <v>0</v>
      </c>
      <c r="BC266">
        <f>手工!Y266</f>
        <v>0</v>
      </c>
      <c r="BD266">
        <f>VLOOKUP(A266,系统!D:AZ,49,0)</f>
        <v>0</v>
      </c>
      <c r="BE266">
        <f t="shared" si="96"/>
        <v>0</v>
      </c>
      <c r="BF266">
        <f>手工!AA266</f>
        <v>0</v>
      </c>
      <c r="BG266">
        <f>VLOOKUP(A266,系统!D:AY,48,0)</f>
        <v>0</v>
      </c>
      <c r="BH266">
        <f t="shared" si="97"/>
        <v>0</v>
      </c>
      <c r="BI266">
        <f>手工!Z266</f>
        <v>0</v>
      </c>
      <c r="BJ266">
        <f>VLOOKUP(A266,系统!D:AX,47,0)</f>
        <v>0</v>
      </c>
      <c r="BK266">
        <f t="shared" si="98"/>
        <v>0</v>
      </c>
      <c r="BL266">
        <f>手工!AF266</f>
        <v>3329.24</v>
      </c>
      <c r="BM266">
        <f>VLOOKUP(A266,系统!D:Z,23,0)</f>
        <v>3329.24</v>
      </c>
      <c r="BN266">
        <f t="shared" si="99"/>
        <v>0</v>
      </c>
    </row>
    <row r="267" spans="1:66">
      <c r="A267" s="5">
        <v>9000477</v>
      </c>
      <c r="B267" s="2" t="s">
        <v>1148</v>
      </c>
      <c r="C267" s="2" t="s">
        <v>1149</v>
      </c>
      <c r="D267">
        <f>手工!K267</f>
        <v>1764</v>
      </c>
      <c r="E267">
        <f>VLOOKUP(A267,系统!D:G,4,0)</f>
        <v>1764</v>
      </c>
      <c r="F267">
        <f t="shared" si="80"/>
        <v>0</v>
      </c>
      <c r="G267">
        <f>手工!J267</f>
        <v>0</v>
      </c>
      <c r="H267">
        <f>VLOOKUP(A267,系统!D:H,5,0)</f>
        <v>0</v>
      </c>
      <c r="I267">
        <f t="shared" si="81"/>
        <v>0</v>
      </c>
      <c r="J267">
        <f>手工!M267+手工!N267+手工!S267</f>
        <v>0</v>
      </c>
      <c r="K267">
        <f>VLOOKUP(A267,系统!D:I,6,0)</f>
        <v>0</v>
      </c>
      <c r="L267">
        <f t="shared" si="82"/>
        <v>0</v>
      </c>
      <c r="M267">
        <f>手工!L267</f>
        <v>0</v>
      </c>
      <c r="N267">
        <f>VLOOKUP(A267,系统!D:J,7,0)</f>
        <v>0</v>
      </c>
      <c r="O267">
        <f t="shared" si="83"/>
        <v>0</v>
      </c>
      <c r="P267">
        <f>手工!AB267</f>
        <v>0</v>
      </c>
      <c r="Q267">
        <f>VLOOKUP(A267,系统!D:K,8,0)</f>
        <v>0</v>
      </c>
      <c r="R267">
        <f t="shared" si="84"/>
        <v>0</v>
      </c>
      <c r="S267">
        <f>手工!AC267</f>
        <v>0</v>
      </c>
      <c r="T267">
        <f>VLOOKUP(A267,系统!D:L,9,0)</f>
        <v>0</v>
      </c>
      <c r="U267">
        <f t="shared" si="85"/>
        <v>0</v>
      </c>
      <c r="W267">
        <f>手工!P267</f>
        <v>0</v>
      </c>
      <c r="X267">
        <f>VLOOKUP(A267,系统!D:N,11,0)</f>
        <v>0</v>
      </c>
      <c r="Y267">
        <f t="shared" si="86"/>
        <v>0</v>
      </c>
      <c r="AA267">
        <f>手工!Q267</f>
        <v>0</v>
      </c>
      <c r="AB267">
        <f>VLOOKUP(A267,系统!D:P,13,0)</f>
        <v>0</v>
      </c>
      <c r="AC267">
        <f t="shared" si="87"/>
        <v>0</v>
      </c>
      <c r="AD267">
        <f>手工!R267</f>
        <v>0</v>
      </c>
      <c r="AE267">
        <f>VLOOKUP(A267,系统!D:Q,14,0)</f>
        <v>0</v>
      </c>
      <c r="AF267">
        <f t="shared" si="88"/>
        <v>0</v>
      </c>
      <c r="AG267">
        <f>手工!U267</f>
        <v>100</v>
      </c>
      <c r="AH267">
        <f>VLOOKUP(A267,系统!D:R,15,0)</f>
        <v>100</v>
      </c>
      <c r="AI267">
        <f t="shared" si="89"/>
        <v>0</v>
      </c>
      <c r="AJ267">
        <f>手工!V267</f>
        <v>300</v>
      </c>
      <c r="AK267">
        <f>VLOOKUP(A267,系统!D:S,16,0)</f>
        <v>300</v>
      </c>
      <c r="AL267">
        <f t="shared" si="90"/>
        <v>0</v>
      </c>
      <c r="AM267">
        <f>手工!O267</f>
        <v>0</v>
      </c>
      <c r="AN267">
        <f>VLOOKUP(A267,系统!D:T,17,0)</f>
        <v>0</v>
      </c>
      <c r="AO267">
        <f t="shared" si="91"/>
        <v>0</v>
      </c>
      <c r="AP267">
        <f>手工!W267</f>
        <v>33</v>
      </c>
      <c r="AQ267">
        <f>VLOOKUP(A267,系统!D:U,18,0)</f>
        <v>33</v>
      </c>
      <c r="AR267">
        <f t="shared" si="92"/>
        <v>0</v>
      </c>
      <c r="AS267">
        <f>手工!T267</f>
        <v>800</v>
      </c>
      <c r="AT267">
        <f>VLOOKUP(A267,系统!D:V,19,0)</f>
        <v>800</v>
      </c>
      <c r="AU267">
        <f t="shared" si="93"/>
        <v>0</v>
      </c>
      <c r="AW267">
        <f>手工!AD267</f>
        <v>243.31</v>
      </c>
      <c r="AX267">
        <f>VLOOKUP(A267,系统!D:X,21,0)</f>
        <v>243.31</v>
      </c>
      <c r="AY267">
        <f t="shared" si="94"/>
        <v>0</v>
      </c>
      <c r="AZ267">
        <f>手工!AE267</f>
        <v>0</v>
      </c>
      <c r="BA267">
        <f>VLOOKUP(A267,系统!D:Y,22,0)</f>
        <v>0</v>
      </c>
      <c r="BB267">
        <f t="shared" si="95"/>
        <v>0</v>
      </c>
      <c r="BC267">
        <f>手工!Y267</f>
        <v>0</v>
      </c>
      <c r="BD267">
        <f>VLOOKUP(A267,系统!D:AZ,49,0)</f>
        <v>0</v>
      </c>
      <c r="BE267">
        <f t="shared" si="96"/>
        <v>0</v>
      </c>
      <c r="BF267">
        <f>手工!AA267</f>
        <v>0</v>
      </c>
      <c r="BG267">
        <f>VLOOKUP(A267,系统!D:AY,48,0)</f>
        <v>0</v>
      </c>
      <c r="BH267">
        <f t="shared" si="97"/>
        <v>0</v>
      </c>
      <c r="BI267">
        <f>手工!Z267</f>
        <v>0</v>
      </c>
      <c r="BJ267">
        <f>VLOOKUP(A267,系统!D:AX,47,0)</f>
        <v>0</v>
      </c>
      <c r="BK267">
        <f t="shared" si="98"/>
        <v>0</v>
      </c>
      <c r="BL267">
        <f>手工!AF267</f>
        <v>3240.31</v>
      </c>
      <c r="BM267">
        <f>VLOOKUP(A267,系统!D:Z,23,0)</f>
        <v>3240.31</v>
      </c>
      <c r="BN267">
        <f t="shared" si="99"/>
        <v>0</v>
      </c>
    </row>
    <row r="268" spans="1:66">
      <c r="A268" s="5">
        <v>9000478</v>
      </c>
      <c r="B268" s="2" t="s">
        <v>1152</v>
      </c>
      <c r="C268" s="2" t="s">
        <v>1153</v>
      </c>
      <c r="D268">
        <f>手工!K268</f>
        <v>2268</v>
      </c>
      <c r="E268">
        <f>VLOOKUP(A268,系统!D:G,4,0)</f>
        <v>2268</v>
      </c>
      <c r="F268">
        <f t="shared" si="80"/>
        <v>0</v>
      </c>
      <c r="G268">
        <f>手工!J268</f>
        <v>0</v>
      </c>
      <c r="H268">
        <f>VLOOKUP(A268,系统!D:H,5,0)</f>
        <v>0</v>
      </c>
      <c r="I268">
        <f t="shared" si="81"/>
        <v>0</v>
      </c>
      <c r="J268">
        <f>手工!M268+手工!N268+手工!S268</f>
        <v>0</v>
      </c>
      <c r="K268">
        <f>VLOOKUP(A268,系统!D:I,6,0)</f>
        <v>0</v>
      </c>
      <c r="L268">
        <f t="shared" si="82"/>
        <v>0</v>
      </c>
      <c r="M268">
        <f>手工!L268</f>
        <v>0</v>
      </c>
      <c r="N268">
        <f>VLOOKUP(A268,系统!D:J,7,0)</f>
        <v>0</v>
      </c>
      <c r="O268">
        <f t="shared" si="83"/>
        <v>0</v>
      </c>
      <c r="P268">
        <f>手工!AB268</f>
        <v>0</v>
      </c>
      <c r="Q268">
        <f>VLOOKUP(A268,系统!D:K,8,0)</f>
        <v>0</v>
      </c>
      <c r="R268">
        <f t="shared" si="84"/>
        <v>0</v>
      </c>
      <c r="S268">
        <f>手工!AC268</f>
        <v>0</v>
      </c>
      <c r="T268">
        <f>VLOOKUP(A268,系统!D:L,9,0)</f>
        <v>0</v>
      </c>
      <c r="U268">
        <f t="shared" si="85"/>
        <v>0</v>
      </c>
      <c r="W268">
        <f>手工!P268</f>
        <v>0</v>
      </c>
      <c r="X268">
        <f>VLOOKUP(A268,系统!D:N,11,0)</f>
        <v>0</v>
      </c>
      <c r="Y268">
        <f t="shared" si="86"/>
        <v>0</v>
      </c>
      <c r="AA268">
        <f>手工!Q268</f>
        <v>0</v>
      </c>
      <c r="AB268">
        <f>VLOOKUP(A268,系统!D:P,13,0)</f>
        <v>0</v>
      </c>
      <c r="AC268">
        <f t="shared" si="87"/>
        <v>0</v>
      </c>
      <c r="AD268">
        <f>手工!R268</f>
        <v>0</v>
      </c>
      <c r="AE268">
        <f>VLOOKUP(A268,系统!D:Q,14,0)</f>
        <v>0</v>
      </c>
      <c r="AF268">
        <f t="shared" si="88"/>
        <v>0</v>
      </c>
      <c r="AG268">
        <f>手工!U268</f>
        <v>100</v>
      </c>
      <c r="AH268">
        <f>VLOOKUP(A268,系统!D:R,15,0)</f>
        <v>100</v>
      </c>
      <c r="AI268">
        <f t="shared" si="89"/>
        <v>0</v>
      </c>
      <c r="AJ268">
        <f>手工!V268</f>
        <v>300</v>
      </c>
      <c r="AK268">
        <f>VLOOKUP(A268,系统!D:S,16,0)</f>
        <v>300</v>
      </c>
      <c r="AL268">
        <f t="shared" si="90"/>
        <v>0</v>
      </c>
      <c r="AM268">
        <f>手工!O268</f>
        <v>0</v>
      </c>
      <c r="AN268">
        <f>VLOOKUP(A268,系统!D:T,17,0)</f>
        <v>0</v>
      </c>
      <c r="AO268">
        <f t="shared" si="91"/>
        <v>0</v>
      </c>
      <c r="AP268">
        <f>手工!W268</f>
        <v>33</v>
      </c>
      <c r="AQ268">
        <f>VLOOKUP(A268,系统!D:U,18,0)</f>
        <v>33</v>
      </c>
      <c r="AR268">
        <f t="shared" si="92"/>
        <v>0</v>
      </c>
      <c r="AS268">
        <f>手工!T268</f>
        <v>800</v>
      </c>
      <c r="AT268">
        <f>VLOOKUP(A268,系统!D:V,19,0)</f>
        <v>800</v>
      </c>
      <c r="AU268">
        <f t="shared" si="93"/>
        <v>0</v>
      </c>
      <c r="AW268">
        <f>手工!AD268</f>
        <v>362.83</v>
      </c>
      <c r="AX268">
        <f>VLOOKUP(A268,系统!D:X,21,0)</f>
        <v>362.83</v>
      </c>
      <c r="AY268">
        <f t="shared" si="94"/>
        <v>0</v>
      </c>
      <c r="AZ268">
        <f>手工!AE268</f>
        <v>0</v>
      </c>
      <c r="BA268">
        <f>VLOOKUP(A268,系统!D:Y,22,0)</f>
        <v>0</v>
      </c>
      <c r="BB268">
        <f t="shared" si="95"/>
        <v>0</v>
      </c>
      <c r="BC268">
        <f>手工!Y268</f>
        <v>0</v>
      </c>
      <c r="BD268">
        <f>VLOOKUP(A268,系统!D:AZ,49,0)</f>
        <v>0</v>
      </c>
      <c r="BE268">
        <f t="shared" si="96"/>
        <v>0</v>
      </c>
      <c r="BF268">
        <f>手工!AA268</f>
        <v>0</v>
      </c>
      <c r="BG268">
        <f>VLOOKUP(A268,系统!D:AY,48,0)</f>
        <v>0</v>
      </c>
      <c r="BH268">
        <f t="shared" si="97"/>
        <v>0</v>
      </c>
      <c r="BI268">
        <f>手工!Z268</f>
        <v>0</v>
      </c>
      <c r="BJ268">
        <f>VLOOKUP(A268,系统!D:AX,47,0)</f>
        <v>0</v>
      </c>
      <c r="BK268">
        <f t="shared" si="98"/>
        <v>0</v>
      </c>
      <c r="BL268">
        <f>手工!AF268</f>
        <v>3863.83</v>
      </c>
      <c r="BM268">
        <f>VLOOKUP(A268,系统!D:Z,23,0)</f>
        <v>3863.83</v>
      </c>
      <c r="BN268">
        <f t="shared" si="99"/>
        <v>0</v>
      </c>
    </row>
    <row r="269" spans="1:66">
      <c r="A269" s="5">
        <v>9000479</v>
      </c>
      <c r="B269" s="2" t="s">
        <v>1156</v>
      </c>
      <c r="C269" s="2" t="s">
        <v>1157</v>
      </c>
      <c r="D269">
        <f>手工!K269</f>
        <v>2412</v>
      </c>
      <c r="E269">
        <f>VLOOKUP(A269,系统!D:G,4,0)</f>
        <v>2412</v>
      </c>
      <c r="F269">
        <f t="shared" si="80"/>
        <v>0</v>
      </c>
      <c r="G269">
        <f>手工!J269</f>
        <v>0</v>
      </c>
      <c r="H269">
        <f>VLOOKUP(A269,系统!D:H,5,0)</f>
        <v>0</v>
      </c>
      <c r="I269">
        <f t="shared" si="81"/>
        <v>0</v>
      </c>
      <c r="J269">
        <f>手工!M269+手工!N269+手工!S269</f>
        <v>12</v>
      </c>
      <c r="K269">
        <f>VLOOKUP(A269,系统!D:I,6,0)</f>
        <v>12</v>
      </c>
      <c r="L269">
        <f t="shared" si="82"/>
        <v>0</v>
      </c>
      <c r="M269">
        <f>手工!L269</f>
        <v>0</v>
      </c>
      <c r="N269">
        <f>VLOOKUP(A269,系统!D:J,7,0)</f>
        <v>0</v>
      </c>
      <c r="O269">
        <f t="shared" si="83"/>
        <v>0</v>
      </c>
      <c r="P269">
        <f>手工!AB269</f>
        <v>0</v>
      </c>
      <c r="Q269">
        <f>VLOOKUP(A269,系统!D:K,8,0)</f>
        <v>0</v>
      </c>
      <c r="R269">
        <f t="shared" si="84"/>
        <v>0</v>
      </c>
      <c r="S269">
        <f>手工!AC269</f>
        <v>0</v>
      </c>
      <c r="T269">
        <f>VLOOKUP(A269,系统!D:L,9,0)</f>
        <v>0</v>
      </c>
      <c r="U269">
        <f t="shared" si="85"/>
        <v>0</v>
      </c>
      <c r="W269">
        <f>手工!P269</f>
        <v>0</v>
      </c>
      <c r="X269">
        <f>VLOOKUP(A269,系统!D:N,11,0)</f>
        <v>0</v>
      </c>
      <c r="Y269">
        <f t="shared" si="86"/>
        <v>0</v>
      </c>
      <c r="AA269">
        <f>手工!Q269</f>
        <v>0</v>
      </c>
      <c r="AB269">
        <f>VLOOKUP(A269,系统!D:P,13,0)</f>
        <v>0</v>
      </c>
      <c r="AC269">
        <f t="shared" si="87"/>
        <v>0</v>
      </c>
      <c r="AD269">
        <f>手工!R269</f>
        <v>0</v>
      </c>
      <c r="AE269">
        <f>VLOOKUP(A269,系统!D:Q,14,0)</f>
        <v>0</v>
      </c>
      <c r="AF269">
        <f t="shared" si="88"/>
        <v>0</v>
      </c>
      <c r="AG269">
        <f>手工!U269</f>
        <v>100</v>
      </c>
      <c r="AH269">
        <f>VLOOKUP(A269,系统!D:R,15,0)</f>
        <v>100</v>
      </c>
      <c r="AI269">
        <f t="shared" si="89"/>
        <v>0</v>
      </c>
      <c r="AJ269">
        <f>手工!V269</f>
        <v>300</v>
      </c>
      <c r="AK269">
        <f>VLOOKUP(A269,系统!D:S,16,0)</f>
        <v>300</v>
      </c>
      <c r="AL269">
        <f t="shared" si="90"/>
        <v>0</v>
      </c>
      <c r="AM269">
        <f>手工!O269</f>
        <v>0</v>
      </c>
      <c r="AN269">
        <f>VLOOKUP(A269,系统!D:T,17,0)</f>
        <v>0</v>
      </c>
      <c r="AO269">
        <f t="shared" si="91"/>
        <v>0</v>
      </c>
      <c r="AP269">
        <f>手工!W269</f>
        <v>33</v>
      </c>
      <c r="AQ269">
        <f>VLOOKUP(A269,系统!D:U,18,0)</f>
        <v>33</v>
      </c>
      <c r="AR269">
        <f t="shared" si="92"/>
        <v>0</v>
      </c>
      <c r="AS269">
        <f>手工!T269</f>
        <v>800</v>
      </c>
      <c r="AT269">
        <f>VLOOKUP(A269,系统!D:V,19,0)</f>
        <v>800</v>
      </c>
      <c r="AU269">
        <f t="shared" si="93"/>
        <v>0</v>
      </c>
      <c r="AW269">
        <f>手工!AD269</f>
        <v>0</v>
      </c>
      <c r="AX269">
        <f>VLOOKUP(A269,系统!D:X,21,0)</f>
        <v>0</v>
      </c>
      <c r="AY269">
        <f t="shared" si="94"/>
        <v>0</v>
      </c>
      <c r="AZ269">
        <f>手工!AE269</f>
        <v>0</v>
      </c>
      <c r="BA269">
        <f>VLOOKUP(A269,系统!D:Y,22,0)</f>
        <v>0</v>
      </c>
      <c r="BB269">
        <f t="shared" si="95"/>
        <v>0</v>
      </c>
      <c r="BC269">
        <f>手工!Y269</f>
        <v>0</v>
      </c>
      <c r="BD269">
        <f>VLOOKUP(A269,系统!D:AZ,49,0)</f>
        <v>0</v>
      </c>
      <c r="BE269">
        <f t="shared" si="96"/>
        <v>0</v>
      </c>
      <c r="BF269">
        <f>手工!AA269</f>
        <v>0</v>
      </c>
      <c r="BG269">
        <f>VLOOKUP(A269,系统!D:AY,48,0)</f>
        <v>0</v>
      </c>
      <c r="BH269">
        <f t="shared" si="97"/>
        <v>0</v>
      </c>
      <c r="BI269">
        <f>手工!Z269</f>
        <v>0</v>
      </c>
      <c r="BJ269">
        <f>VLOOKUP(A269,系统!D:AX,47,0)</f>
        <v>0</v>
      </c>
      <c r="BK269">
        <f t="shared" si="98"/>
        <v>0</v>
      </c>
      <c r="BL269">
        <f>手工!AF269</f>
        <v>3657</v>
      </c>
      <c r="BM269">
        <f>VLOOKUP(A269,系统!D:Z,23,0)</f>
        <v>3657</v>
      </c>
      <c r="BN269">
        <f t="shared" si="99"/>
        <v>0</v>
      </c>
    </row>
    <row r="270" spans="1:66">
      <c r="A270" s="5">
        <v>9000480</v>
      </c>
      <c r="B270" s="2" t="s">
        <v>1161</v>
      </c>
      <c r="C270" s="2" t="s">
        <v>1162</v>
      </c>
      <c r="D270">
        <f>手工!K270</f>
        <v>2052</v>
      </c>
      <c r="E270">
        <f>VLOOKUP(A270,系统!D:G,4,0)</f>
        <v>2052</v>
      </c>
      <c r="F270">
        <f t="shared" si="80"/>
        <v>0</v>
      </c>
      <c r="G270">
        <f>手工!J270</f>
        <v>0</v>
      </c>
      <c r="H270">
        <f>VLOOKUP(A270,系统!D:H,5,0)</f>
        <v>0</v>
      </c>
      <c r="I270">
        <f t="shared" si="81"/>
        <v>0</v>
      </c>
      <c r="J270">
        <f>手工!M270+手工!N270+手工!S270</f>
        <v>0</v>
      </c>
      <c r="K270">
        <f>VLOOKUP(A270,系统!D:I,6,0)</f>
        <v>0</v>
      </c>
      <c r="L270">
        <f t="shared" si="82"/>
        <v>0</v>
      </c>
      <c r="M270">
        <f>手工!L270</f>
        <v>0</v>
      </c>
      <c r="N270">
        <f>VLOOKUP(A270,系统!D:J,7,0)</f>
        <v>0</v>
      </c>
      <c r="O270">
        <f t="shared" si="83"/>
        <v>0</v>
      </c>
      <c r="P270">
        <f>手工!AB270</f>
        <v>0</v>
      </c>
      <c r="Q270">
        <f>VLOOKUP(A270,系统!D:K,8,0)</f>
        <v>0</v>
      </c>
      <c r="R270">
        <f t="shared" si="84"/>
        <v>0</v>
      </c>
      <c r="S270">
        <f>手工!AC270</f>
        <v>0</v>
      </c>
      <c r="T270">
        <f>VLOOKUP(A270,系统!D:L,9,0)</f>
        <v>0</v>
      </c>
      <c r="U270">
        <f t="shared" si="85"/>
        <v>0</v>
      </c>
      <c r="W270">
        <f>手工!P270</f>
        <v>0</v>
      </c>
      <c r="X270">
        <f>VLOOKUP(A270,系统!D:N,11,0)</f>
        <v>0</v>
      </c>
      <c r="Y270">
        <f t="shared" si="86"/>
        <v>0</v>
      </c>
      <c r="AA270">
        <f>手工!Q270</f>
        <v>0</v>
      </c>
      <c r="AB270">
        <f>VLOOKUP(A270,系统!D:P,13,0)</f>
        <v>0</v>
      </c>
      <c r="AC270">
        <f t="shared" si="87"/>
        <v>0</v>
      </c>
      <c r="AD270">
        <f>手工!R270</f>
        <v>0</v>
      </c>
      <c r="AE270">
        <f>VLOOKUP(A270,系统!D:Q,14,0)</f>
        <v>0</v>
      </c>
      <c r="AF270">
        <f t="shared" si="88"/>
        <v>0</v>
      </c>
      <c r="AG270">
        <f>手工!U270</f>
        <v>300</v>
      </c>
      <c r="AH270">
        <f>VLOOKUP(A270,系统!D:R,15,0)</f>
        <v>300</v>
      </c>
      <c r="AI270">
        <f t="shared" si="89"/>
        <v>0</v>
      </c>
      <c r="AJ270">
        <f>手工!V270</f>
        <v>300</v>
      </c>
      <c r="AK270">
        <f>VLOOKUP(A270,系统!D:S,16,0)</f>
        <v>300</v>
      </c>
      <c r="AL270">
        <f t="shared" si="90"/>
        <v>0</v>
      </c>
      <c r="AM270">
        <f>手工!O270</f>
        <v>0</v>
      </c>
      <c r="AN270">
        <f>VLOOKUP(A270,系统!D:T,17,0)</f>
        <v>0</v>
      </c>
      <c r="AO270">
        <f t="shared" si="91"/>
        <v>0</v>
      </c>
      <c r="AP270">
        <f>手工!W270</f>
        <v>33</v>
      </c>
      <c r="AQ270">
        <f>VLOOKUP(A270,系统!D:U,18,0)</f>
        <v>33</v>
      </c>
      <c r="AR270">
        <f t="shared" si="92"/>
        <v>0</v>
      </c>
      <c r="AS270">
        <f>手工!T270</f>
        <v>800</v>
      </c>
      <c r="AT270">
        <f>VLOOKUP(A270,系统!D:V,19,0)</f>
        <v>800</v>
      </c>
      <c r="AU270">
        <f t="shared" si="93"/>
        <v>0</v>
      </c>
      <c r="AW270">
        <f>手工!AD270</f>
        <v>0</v>
      </c>
      <c r="AX270">
        <f>VLOOKUP(A270,系统!D:X,21,0)</f>
        <v>0</v>
      </c>
      <c r="AY270">
        <f t="shared" si="94"/>
        <v>0</v>
      </c>
      <c r="AZ270">
        <f>手工!AE270</f>
        <v>0</v>
      </c>
      <c r="BA270">
        <f>VLOOKUP(A270,系统!D:Y,22,0)</f>
        <v>0</v>
      </c>
      <c r="BB270">
        <f t="shared" si="95"/>
        <v>0</v>
      </c>
      <c r="BC270">
        <f>手工!Y270</f>
        <v>0</v>
      </c>
      <c r="BD270">
        <f>VLOOKUP(A270,系统!D:AZ,49,0)</f>
        <v>0</v>
      </c>
      <c r="BE270">
        <f t="shared" si="96"/>
        <v>0</v>
      </c>
      <c r="BF270">
        <f>手工!AA270</f>
        <v>0</v>
      </c>
      <c r="BG270">
        <f>VLOOKUP(A270,系统!D:AY,48,0)</f>
        <v>0</v>
      </c>
      <c r="BH270">
        <f t="shared" si="97"/>
        <v>0</v>
      </c>
      <c r="BI270">
        <f>手工!Z270</f>
        <v>0</v>
      </c>
      <c r="BJ270">
        <f>VLOOKUP(A270,系统!D:AX,47,0)</f>
        <v>0</v>
      </c>
      <c r="BK270">
        <f t="shared" si="98"/>
        <v>0</v>
      </c>
      <c r="BL270">
        <f>手工!AF270</f>
        <v>3485</v>
      </c>
      <c r="BM270">
        <f>VLOOKUP(A270,系统!D:Z,23,0)</f>
        <v>3485</v>
      </c>
      <c r="BN270">
        <f t="shared" si="99"/>
        <v>0</v>
      </c>
    </row>
    <row r="271" spans="1:66">
      <c r="A271" s="5">
        <v>9000481</v>
      </c>
      <c r="B271" s="2" t="s">
        <v>1165</v>
      </c>
      <c r="C271" s="2" t="s">
        <v>1166</v>
      </c>
      <c r="D271">
        <f>手工!K271</f>
        <v>0</v>
      </c>
      <c r="E271">
        <f>VLOOKUP(A271,系统!D:G,4,0)</f>
        <v>0</v>
      </c>
      <c r="F271">
        <f t="shared" si="80"/>
        <v>0</v>
      </c>
      <c r="G271">
        <f>手工!J271</f>
        <v>3627</v>
      </c>
      <c r="H271">
        <f>VLOOKUP(A271,系统!D:H,5,0)</f>
        <v>3627</v>
      </c>
      <c r="I271">
        <f t="shared" si="81"/>
        <v>0</v>
      </c>
      <c r="J271">
        <f>手工!M271+手工!N271+手工!S271</f>
        <v>0</v>
      </c>
      <c r="K271">
        <f>VLOOKUP(A271,系统!D:I,6,0)</f>
        <v>0</v>
      </c>
      <c r="L271">
        <f t="shared" si="82"/>
        <v>0</v>
      </c>
      <c r="M271">
        <f>手工!L271</f>
        <v>0</v>
      </c>
      <c r="N271">
        <f>VLOOKUP(A271,系统!D:J,7,0)</f>
        <v>0</v>
      </c>
      <c r="O271">
        <f t="shared" si="83"/>
        <v>0</v>
      </c>
      <c r="P271">
        <f>手工!AB271</f>
        <v>0</v>
      </c>
      <c r="Q271">
        <f>VLOOKUP(A271,系统!D:K,8,0)</f>
        <v>0</v>
      </c>
      <c r="R271">
        <f t="shared" si="84"/>
        <v>0</v>
      </c>
      <c r="S271">
        <f>手工!AC271</f>
        <v>0</v>
      </c>
      <c r="T271">
        <f>VLOOKUP(A271,系统!D:L,9,0)</f>
        <v>0</v>
      </c>
      <c r="U271">
        <f t="shared" si="85"/>
        <v>0</v>
      </c>
      <c r="W271">
        <f>手工!P271</f>
        <v>0</v>
      </c>
      <c r="X271">
        <f>VLOOKUP(A271,系统!D:N,11,0)</f>
        <v>0</v>
      </c>
      <c r="Y271">
        <f t="shared" si="86"/>
        <v>0</v>
      </c>
      <c r="AA271">
        <f>手工!Q271</f>
        <v>0</v>
      </c>
      <c r="AB271">
        <f>VLOOKUP(A271,系统!D:P,13,0)</f>
        <v>0</v>
      </c>
      <c r="AC271">
        <f t="shared" si="87"/>
        <v>0</v>
      </c>
      <c r="AD271">
        <f>手工!R271</f>
        <v>0</v>
      </c>
      <c r="AE271">
        <f>VLOOKUP(A271,系统!D:Q,14,0)</f>
        <v>0</v>
      </c>
      <c r="AF271">
        <f t="shared" si="88"/>
        <v>0</v>
      </c>
      <c r="AG271">
        <f>手工!U271</f>
        <v>0</v>
      </c>
      <c r="AH271">
        <f>VLOOKUP(A271,系统!D:R,15,0)</f>
        <v>0</v>
      </c>
      <c r="AI271">
        <f t="shared" si="89"/>
        <v>0</v>
      </c>
      <c r="AJ271">
        <f>手工!V271</f>
        <v>300</v>
      </c>
      <c r="AK271">
        <f>VLOOKUP(A271,系统!D:S,16,0)</f>
        <v>300</v>
      </c>
      <c r="AL271">
        <f t="shared" si="90"/>
        <v>0</v>
      </c>
      <c r="AM271">
        <f>手工!O271</f>
        <v>0</v>
      </c>
      <c r="AN271">
        <f>VLOOKUP(A271,系统!D:T,17,0)</f>
        <v>0</v>
      </c>
      <c r="AO271">
        <f t="shared" si="91"/>
        <v>0</v>
      </c>
      <c r="AP271">
        <f>手工!W271</f>
        <v>33</v>
      </c>
      <c r="AQ271">
        <f>VLOOKUP(A271,系统!D:U,18,0)</f>
        <v>33</v>
      </c>
      <c r="AR271">
        <f t="shared" si="92"/>
        <v>0</v>
      </c>
      <c r="AS271">
        <f>手工!T271</f>
        <v>0</v>
      </c>
      <c r="AT271">
        <f>VLOOKUP(A271,系统!D:V,19,0)</f>
        <v>0</v>
      </c>
      <c r="AU271">
        <f t="shared" si="93"/>
        <v>0</v>
      </c>
      <c r="AW271">
        <f>手工!AD271</f>
        <v>0</v>
      </c>
      <c r="AX271">
        <f>VLOOKUP(A271,系统!D:X,21,0)</f>
        <v>0</v>
      </c>
      <c r="AY271">
        <f t="shared" si="94"/>
        <v>0</v>
      </c>
      <c r="AZ271">
        <f>手工!AE271</f>
        <v>0</v>
      </c>
      <c r="BA271">
        <f>VLOOKUP(A271,系统!D:Y,22,0)</f>
        <v>0</v>
      </c>
      <c r="BB271">
        <f t="shared" si="95"/>
        <v>0</v>
      </c>
      <c r="BC271">
        <f>手工!Y271</f>
        <v>0</v>
      </c>
      <c r="BD271">
        <f>VLOOKUP(A271,系统!D:AZ,49,0)</f>
        <v>0</v>
      </c>
      <c r="BE271">
        <f t="shared" si="96"/>
        <v>0</v>
      </c>
      <c r="BF271">
        <f>手工!AA271</f>
        <v>0</v>
      </c>
      <c r="BG271">
        <f>VLOOKUP(A271,系统!D:AY,48,0)</f>
        <v>0</v>
      </c>
      <c r="BH271">
        <f t="shared" si="97"/>
        <v>0</v>
      </c>
      <c r="BI271">
        <f>手工!Z271</f>
        <v>0</v>
      </c>
      <c r="BJ271">
        <f>VLOOKUP(A271,系统!D:AX,47,0)</f>
        <v>0</v>
      </c>
      <c r="BK271">
        <f t="shared" si="98"/>
        <v>0</v>
      </c>
      <c r="BL271">
        <f>手工!AF271</f>
        <v>3960</v>
      </c>
      <c r="BM271">
        <f>VLOOKUP(A271,系统!D:Z,23,0)</f>
        <v>3960</v>
      </c>
      <c r="BN271">
        <f t="shared" si="99"/>
        <v>0</v>
      </c>
    </row>
    <row r="272" spans="1:66">
      <c r="A272" s="5">
        <v>9000482</v>
      </c>
      <c r="B272" s="2" t="s">
        <v>1169</v>
      </c>
      <c r="C272" s="2" t="s">
        <v>1170</v>
      </c>
      <c r="D272">
        <f>手工!K272</f>
        <v>2412</v>
      </c>
      <c r="E272">
        <f>VLOOKUP(A272,系统!D:G,4,0)</f>
        <v>2412</v>
      </c>
      <c r="F272">
        <f t="shared" si="80"/>
        <v>0</v>
      </c>
      <c r="G272">
        <f>手工!J272</f>
        <v>0</v>
      </c>
      <c r="H272">
        <f>VLOOKUP(A272,系统!D:H,5,0)</f>
        <v>0</v>
      </c>
      <c r="I272">
        <f t="shared" si="81"/>
        <v>0</v>
      </c>
      <c r="J272">
        <f>手工!M272+手工!N272+手工!S272</f>
        <v>117.63</v>
      </c>
      <c r="K272">
        <f>VLOOKUP(A272,系统!D:I,6,0)</f>
        <v>117.63</v>
      </c>
      <c r="L272">
        <f t="shared" si="82"/>
        <v>0</v>
      </c>
      <c r="M272">
        <f>手工!L272</f>
        <v>0</v>
      </c>
      <c r="N272">
        <f>VLOOKUP(A272,系统!D:J,7,0)</f>
        <v>0</v>
      </c>
      <c r="O272">
        <f t="shared" si="83"/>
        <v>0</v>
      </c>
      <c r="P272">
        <f>手工!AB272</f>
        <v>0</v>
      </c>
      <c r="Q272">
        <f>VLOOKUP(A272,系统!D:K,8,0)</f>
        <v>0</v>
      </c>
      <c r="R272">
        <f t="shared" si="84"/>
        <v>0</v>
      </c>
      <c r="S272">
        <f>手工!AC272</f>
        <v>0</v>
      </c>
      <c r="T272">
        <f>VLOOKUP(A272,系统!D:L,9,0)</f>
        <v>0</v>
      </c>
      <c r="U272">
        <f t="shared" si="85"/>
        <v>0</v>
      </c>
      <c r="W272">
        <f>手工!P272</f>
        <v>0</v>
      </c>
      <c r="X272">
        <f>VLOOKUP(A272,系统!D:N,11,0)</f>
        <v>0</v>
      </c>
      <c r="Y272">
        <f t="shared" si="86"/>
        <v>0</v>
      </c>
      <c r="AA272">
        <f>手工!Q272</f>
        <v>0</v>
      </c>
      <c r="AB272">
        <f>VLOOKUP(A272,系统!D:P,13,0)</f>
        <v>0</v>
      </c>
      <c r="AC272">
        <f t="shared" si="87"/>
        <v>0</v>
      </c>
      <c r="AD272">
        <f>手工!R272</f>
        <v>0</v>
      </c>
      <c r="AE272">
        <f>VLOOKUP(A272,系统!D:Q,14,0)</f>
        <v>0</v>
      </c>
      <c r="AF272">
        <f t="shared" si="88"/>
        <v>0</v>
      </c>
      <c r="AG272">
        <f>手工!U272</f>
        <v>100</v>
      </c>
      <c r="AH272">
        <f>VLOOKUP(A272,系统!D:R,15,0)</f>
        <v>100</v>
      </c>
      <c r="AI272">
        <f t="shared" si="89"/>
        <v>0</v>
      </c>
      <c r="AJ272">
        <f>手工!V272</f>
        <v>300</v>
      </c>
      <c r="AK272">
        <f>VLOOKUP(A272,系统!D:S,16,0)</f>
        <v>300</v>
      </c>
      <c r="AL272">
        <f t="shared" si="90"/>
        <v>0</v>
      </c>
      <c r="AM272">
        <f>手工!O272</f>
        <v>0</v>
      </c>
      <c r="AN272">
        <f>VLOOKUP(A272,系统!D:T,17,0)</f>
        <v>0</v>
      </c>
      <c r="AO272">
        <f t="shared" si="91"/>
        <v>0</v>
      </c>
      <c r="AP272">
        <f>手工!W272</f>
        <v>33</v>
      </c>
      <c r="AQ272">
        <f>VLOOKUP(A272,系统!D:U,18,0)</f>
        <v>33</v>
      </c>
      <c r="AR272">
        <f t="shared" si="92"/>
        <v>0</v>
      </c>
      <c r="AS272">
        <f>手工!T272</f>
        <v>800</v>
      </c>
      <c r="AT272">
        <f>VLOOKUP(A272,系统!D:V,19,0)</f>
        <v>800</v>
      </c>
      <c r="AU272">
        <f t="shared" si="93"/>
        <v>0</v>
      </c>
      <c r="AW272">
        <f>手工!AD272</f>
        <v>0</v>
      </c>
      <c r="AX272">
        <f>VLOOKUP(A272,系统!D:X,21,0)</f>
        <v>0</v>
      </c>
      <c r="AY272">
        <f t="shared" si="94"/>
        <v>0</v>
      </c>
      <c r="AZ272">
        <f>手工!AE272</f>
        <v>0</v>
      </c>
      <c r="BA272">
        <f>VLOOKUP(A272,系统!D:Y,22,0)</f>
        <v>0</v>
      </c>
      <c r="BB272">
        <f t="shared" si="95"/>
        <v>0</v>
      </c>
      <c r="BC272">
        <f>手工!Y272</f>
        <v>0</v>
      </c>
      <c r="BD272">
        <f>VLOOKUP(A272,系统!D:AZ,49,0)</f>
        <v>0</v>
      </c>
      <c r="BE272">
        <f t="shared" si="96"/>
        <v>0</v>
      </c>
      <c r="BF272">
        <f>手工!AA272</f>
        <v>0</v>
      </c>
      <c r="BG272">
        <f>VLOOKUP(A272,系统!D:AY,48,0)</f>
        <v>0</v>
      </c>
      <c r="BH272">
        <f t="shared" si="97"/>
        <v>0</v>
      </c>
      <c r="BI272">
        <f>手工!Z272</f>
        <v>0</v>
      </c>
      <c r="BJ272">
        <f>VLOOKUP(A272,系统!D:AX,47,0)</f>
        <v>0</v>
      </c>
      <c r="BK272">
        <f t="shared" si="98"/>
        <v>0</v>
      </c>
      <c r="BL272">
        <f>手工!AF272</f>
        <v>3762.63</v>
      </c>
      <c r="BM272">
        <f>VLOOKUP(A272,系统!D:Z,23,0)</f>
        <v>3762.63</v>
      </c>
      <c r="BN272">
        <f t="shared" si="99"/>
        <v>0</v>
      </c>
    </row>
    <row r="273" spans="1:66">
      <c r="A273" s="5">
        <v>9000483</v>
      </c>
      <c r="B273" s="2" t="s">
        <v>1173</v>
      </c>
      <c r="C273" s="2" t="s">
        <v>1174</v>
      </c>
      <c r="D273">
        <f>手工!K273</f>
        <v>1764</v>
      </c>
      <c r="E273">
        <f>VLOOKUP(A273,系统!D:G,4,0)</f>
        <v>1764</v>
      </c>
      <c r="F273">
        <f t="shared" si="80"/>
        <v>0</v>
      </c>
      <c r="G273">
        <f>手工!J273</f>
        <v>0</v>
      </c>
      <c r="H273">
        <f>VLOOKUP(A273,系统!D:H,5,0)</f>
        <v>0</v>
      </c>
      <c r="I273">
        <f t="shared" si="81"/>
        <v>0</v>
      </c>
      <c r="J273">
        <f>手工!M273+手工!N273+手工!S273</f>
        <v>0</v>
      </c>
      <c r="K273">
        <f>VLOOKUP(A273,系统!D:I,6,0)</f>
        <v>0</v>
      </c>
      <c r="L273">
        <f t="shared" si="82"/>
        <v>0</v>
      </c>
      <c r="M273">
        <f>手工!L273</f>
        <v>0</v>
      </c>
      <c r="N273">
        <f>VLOOKUP(A273,系统!D:J,7,0)</f>
        <v>0</v>
      </c>
      <c r="O273">
        <f t="shared" si="83"/>
        <v>0</v>
      </c>
      <c r="P273">
        <f>手工!AB273</f>
        <v>0</v>
      </c>
      <c r="Q273">
        <f>VLOOKUP(A273,系统!D:K,8,0)</f>
        <v>0</v>
      </c>
      <c r="R273">
        <f t="shared" si="84"/>
        <v>0</v>
      </c>
      <c r="S273">
        <f>手工!AC273</f>
        <v>0</v>
      </c>
      <c r="T273">
        <f>VLOOKUP(A273,系统!D:L,9,0)</f>
        <v>0</v>
      </c>
      <c r="U273">
        <f t="shared" si="85"/>
        <v>0</v>
      </c>
      <c r="W273">
        <f>手工!P273</f>
        <v>0</v>
      </c>
      <c r="X273">
        <f>VLOOKUP(A273,系统!D:N,11,0)</f>
        <v>0</v>
      </c>
      <c r="Y273">
        <f t="shared" si="86"/>
        <v>0</v>
      </c>
      <c r="AA273">
        <f>手工!Q273</f>
        <v>0</v>
      </c>
      <c r="AB273">
        <f>VLOOKUP(A273,系统!D:P,13,0)</f>
        <v>0</v>
      </c>
      <c r="AC273">
        <f t="shared" si="87"/>
        <v>0</v>
      </c>
      <c r="AD273">
        <f>手工!R273</f>
        <v>0</v>
      </c>
      <c r="AE273">
        <f>VLOOKUP(A273,系统!D:Q,14,0)</f>
        <v>0</v>
      </c>
      <c r="AF273">
        <f t="shared" si="88"/>
        <v>0</v>
      </c>
      <c r="AG273">
        <f>手工!U273</f>
        <v>100</v>
      </c>
      <c r="AH273">
        <f>VLOOKUP(A273,系统!D:R,15,0)</f>
        <v>100</v>
      </c>
      <c r="AI273">
        <f t="shared" si="89"/>
        <v>0</v>
      </c>
      <c r="AJ273">
        <f>手工!V273</f>
        <v>300</v>
      </c>
      <c r="AK273">
        <f>VLOOKUP(A273,系统!D:S,16,0)</f>
        <v>300</v>
      </c>
      <c r="AL273">
        <f t="shared" si="90"/>
        <v>0</v>
      </c>
      <c r="AM273">
        <f>手工!O273</f>
        <v>700</v>
      </c>
      <c r="AN273">
        <f>VLOOKUP(A273,系统!D:T,17,0)</f>
        <v>700</v>
      </c>
      <c r="AO273">
        <f t="shared" si="91"/>
        <v>0</v>
      </c>
      <c r="AP273">
        <f>手工!W273</f>
        <v>33</v>
      </c>
      <c r="AQ273">
        <f>VLOOKUP(A273,系统!D:U,18,0)</f>
        <v>33</v>
      </c>
      <c r="AR273">
        <f t="shared" si="92"/>
        <v>0</v>
      </c>
      <c r="AS273">
        <f>手工!T273</f>
        <v>800</v>
      </c>
      <c r="AT273">
        <f>VLOOKUP(A273,系统!D:V,19,0)</f>
        <v>800</v>
      </c>
      <c r="AU273">
        <f t="shared" si="93"/>
        <v>0</v>
      </c>
      <c r="AW273">
        <f>手工!AD273</f>
        <v>243.31</v>
      </c>
      <c r="AX273">
        <f>VLOOKUP(A273,系统!D:X,21,0)</f>
        <v>243.31</v>
      </c>
      <c r="AY273">
        <f t="shared" si="94"/>
        <v>0</v>
      </c>
      <c r="AZ273">
        <f>手工!AE273</f>
        <v>0</v>
      </c>
      <c r="BA273">
        <f>VLOOKUP(A273,系统!D:Y,22,0)</f>
        <v>0</v>
      </c>
      <c r="BB273">
        <f t="shared" si="95"/>
        <v>0</v>
      </c>
      <c r="BC273">
        <f>手工!Y273</f>
        <v>0</v>
      </c>
      <c r="BD273">
        <f>VLOOKUP(A273,系统!D:AZ,49,0)</f>
        <v>0</v>
      </c>
      <c r="BE273">
        <f t="shared" si="96"/>
        <v>0</v>
      </c>
      <c r="BF273">
        <f>手工!AA273</f>
        <v>0</v>
      </c>
      <c r="BG273">
        <f>VLOOKUP(A273,系统!D:AY,48,0)</f>
        <v>0</v>
      </c>
      <c r="BH273">
        <f t="shared" si="97"/>
        <v>0</v>
      </c>
      <c r="BI273">
        <f>手工!Z273</f>
        <v>0</v>
      </c>
      <c r="BJ273">
        <f>VLOOKUP(A273,系统!D:AX,47,0)</f>
        <v>0</v>
      </c>
      <c r="BK273">
        <f t="shared" si="98"/>
        <v>0</v>
      </c>
      <c r="BL273">
        <f>手工!AF273</f>
        <v>3940.31</v>
      </c>
      <c r="BM273">
        <f>VLOOKUP(A273,系统!D:Z,23,0)</f>
        <v>3940.31</v>
      </c>
      <c r="BN273">
        <f t="shared" si="99"/>
        <v>0</v>
      </c>
    </row>
    <row r="274" spans="1:66">
      <c r="A274" s="5">
        <v>9000484</v>
      </c>
      <c r="B274" s="2" t="s">
        <v>1177</v>
      </c>
      <c r="C274" s="2" t="s">
        <v>1178</v>
      </c>
      <c r="D274">
        <f>手工!K274</f>
        <v>2196</v>
      </c>
      <c r="E274">
        <f>VLOOKUP(A274,系统!D:G,4,0)</f>
        <v>2196</v>
      </c>
      <c r="F274">
        <f t="shared" si="80"/>
        <v>0</v>
      </c>
      <c r="G274">
        <f>手工!J274</f>
        <v>0</v>
      </c>
      <c r="H274">
        <f>VLOOKUP(A274,系统!D:H,5,0)</f>
        <v>0</v>
      </c>
      <c r="I274">
        <f t="shared" si="81"/>
        <v>0</v>
      </c>
      <c r="J274">
        <f>手工!M274+手工!N274+手工!S274</f>
        <v>76.36</v>
      </c>
      <c r="K274">
        <f>VLOOKUP(A274,系统!D:I,6,0)</f>
        <v>76.36</v>
      </c>
      <c r="L274">
        <f t="shared" si="82"/>
        <v>0</v>
      </c>
      <c r="M274">
        <f>手工!L274</f>
        <v>0</v>
      </c>
      <c r="N274">
        <f>VLOOKUP(A274,系统!D:J,7,0)</f>
        <v>0</v>
      </c>
      <c r="O274">
        <f t="shared" si="83"/>
        <v>0</v>
      </c>
      <c r="P274">
        <f>手工!AB274</f>
        <v>0</v>
      </c>
      <c r="Q274">
        <f>VLOOKUP(A274,系统!D:K,8,0)</f>
        <v>0</v>
      </c>
      <c r="R274">
        <f t="shared" si="84"/>
        <v>0</v>
      </c>
      <c r="S274">
        <f>手工!AC274</f>
        <v>0</v>
      </c>
      <c r="T274">
        <f>VLOOKUP(A274,系统!D:L,9,0)</f>
        <v>0</v>
      </c>
      <c r="U274">
        <f t="shared" si="85"/>
        <v>0</v>
      </c>
      <c r="W274">
        <f>手工!P274</f>
        <v>504</v>
      </c>
      <c r="X274">
        <f>VLOOKUP(A274,系统!D:N,11,0)</f>
        <v>504</v>
      </c>
      <c r="Y274">
        <f t="shared" si="86"/>
        <v>0</v>
      </c>
      <c r="AA274">
        <f>手工!Q274</f>
        <v>0</v>
      </c>
      <c r="AB274">
        <f>VLOOKUP(A274,系统!D:P,13,0)</f>
        <v>0</v>
      </c>
      <c r="AC274">
        <f t="shared" si="87"/>
        <v>0</v>
      </c>
      <c r="AD274">
        <f>手工!R274</f>
        <v>0</v>
      </c>
      <c r="AE274">
        <f>VLOOKUP(A274,系统!D:Q,14,0)</f>
        <v>0</v>
      </c>
      <c r="AF274">
        <f t="shared" si="88"/>
        <v>0</v>
      </c>
      <c r="AG274">
        <f>手工!U274</f>
        <v>100</v>
      </c>
      <c r="AH274">
        <f>VLOOKUP(A274,系统!D:R,15,0)</f>
        <v>100</v>
      </c>
      <c r="AI274">
        <f t="shared" si="89"/>
        <v>0</v>
      </c>
      <c r="AJ274">
        <f>手工!V274</f>
        <v>300</v>
      </c>
      <c r="AK274">
        <f>VLOOKUP(A274,系统!D:S,16,0)</f>
        <v>300</v>
      </c>
      <c r="AL274">
        <f t="shared" si="90"/>
        <v>0</v>
      </c>
      <c r="AM274">
        <f>手工!O274</f>
        <v>0</v>
      </c>
      <c r="AN274">
        <f>VLOOKUP(A274,系统!D:T,17,0)</f>
        <v>0</v>
      </c>
      <c r="AO274">
        <f t="shared" si="91"/>
        <v>0</v>
      </c>
      <c r="AP274">
        <f>手工!W274</f>
        <v>33</v>
      </c>
      <c r="AQ274">
        <f>VLOOKUP(A274,系统!D:U,18,0)</f>
        <v>33</v>
      </c>
      <c r="AR274">
        <f t="shared" si="92"/>
        <v>0</v>
      </c>
      <c r="AS274">
        <f>手工!T274</f>
        <v>800</v>
      </c>
      <c r="AT274">
        <f>VLOOKUP(A274,系统!D:V,19,0)</f>
        <v>800</v>
      </c>
      <c r="AU274">
        <f t="shared" si="93"/>
        <v>0</v>
      </c>
      <c r="AW274">
        <f>手工!AD274</f>
        <v>201.93</v>
      </c>
      <c r="AX274">
        <f>VLOOKUP(A274,系统!D:X,21,0)</f>
        <v>201.93</v>
      </c>
      <c r="AY274">
        <f t="shared" si="94"/>
        <v>0</v>
      </c>
      <c r="AZ274">
        <f>手工!AE274</f>
        <v>0</v>
      </c>
      <c r="BA274">
        <f>VLOOKUP(A274,系统!D:Y,22,0)</f>
        <v>0</v>
      </c>
      <c r="BB274">
        <f t="shared" si="95"/>
        <v>0</v>
      </c>
      <c r="BC274">
        <f>手工!Y274</f>
        <v>0</v>
      </c>
      <c r="BD274">
        <f>VLOOKUP(A274,系统!D:AZ,49,0)</f>
        <v>0</v>
      </c>
      <c r="BE274">
        <f t="shared" si="96"/>
        <v>0</v>
      </c>
      <c r="BF274">
        <f>手工!AA274</f>
        <v>0</v>
      </c>
      <c r="BG274">
        <f>VLOOKUP(A274,系统!D:AY,48,0)</f>
        <v>0</v>
      </c>
      <c r="BH274">
        <f t="shared" si="97"/>
        <v>0</v>
      </c>
      <c r="BI274">
        <f>手工!Z274</f>
        <v>0</v>
      </c>
      <c r="BJ274">
        <f>VLOOKUP(A274,系统!D:AX,47,0)</f>
        <v>0</v>
      </c>
      <c r="BK274">
        <f t="shared" si="98"/>
        <v>0</v>
      </c>
      <c r="BL274">
        <f>手工!AF274</f>
        <v>4211.29</v>
      </c>
      <c r="BM274">
        <f>VLOOKUP(A274,系统!D:Z,23,0)</f>
        <v>4211.29</v>
      </c>
      <c r="BN274">
        <f t="shared" si="99"/>
        <v>0</v>
      </c>
    </row>
    <row r="275" spans="1:66">
      <c r="A275" s="5">
        <v>9000485</v>
      </c>
      <c r="B275" s="2" t="s">
        <v>1181</v>
      </c>
      <c r="C275" s="2" t="s">
        <v>1182</v>
      </c>
      <c r="D275">
        <f>手工!K275</f>
        <v>2484</v>
      </c>
      <c r="E275">
        <f>VLOOKUP(A275,系统!D:G,4,0)</f>
        <v>2484</v>
      </c>
      <c r="F275">
        <f t="shared" si="80"/>
        <v>0</v>
      </c>
      <c r="G275">
        <f>手工!J275</f>
        <v>0</v>
      </c>
      <c r="H275">
        <f>VLOOKUP(A275,系统!D:H,5,0)</f>
        <v>0</v>
      </c>
      <c r="I275">
        <f t="shared" si="81"/>
        <v>0</v>
      </c>
      <c r="J275">
        <f>手工!M275+手工!N275+手工!S275</f>
        <v>56</v>
      </c>
      <c r="K275">
        <f>VLOOKUP(A275,系统!D:I,6,0)</f>
        <v>56</v>
      </c>
      <c r="L275">
        <f t="shared" si="82"/>
        <v>0</v>
      </c>
      <c r="M275">
        <f>手工!L275</f>
        <v>228.41</v>
      </c>
      <c r="N275">
        <f>VLOOKUP(A275,系统!D:J,7,0)</f>
        <v>228.41</v>
      </c>
      <c r="O275">
        <f t="shared" si="83"/>
        <v>0</v>
      </c>
      <c r="P275">
        <f>手工!AB275</f>
        <v>30</v>
      </c>
      <c r="Q275">
        <f>VLOOKUP(A275,系统!D:K,8,0)</f>
        <v>30</v>
      </c>
      <c r="R275">
        <f t="shared" si="84"/>
        <v>0</v>
      </c>
      <c r="S275">
        <f>手工!AC275</f>
        <v>84</v>
      </c>
      <c r="T275">
        <f>VLOOKUP(A275,系统!D:L,9,0)</f>
        <v>84</v>
      </c>
      <c r="U275">
        <f t="shared" si="85"/>
        <v>0</v>
      </c>
      <c r="W275">
        <f>手工!P275</f>
        <v>216</v>
      </c>
      <c r="X275">
        <f>VLOOKUP(A275,系统!D:N,11,0)</f>
        <v>216</v>
      </c>
      <c r="Y275">
        <f t="shared" si="86"/>
        <v>0</v>
      </c>
      <c r="AA275">
        <f>手工!Q275</f>
        <v>0</v>
      </c>
      <c r="AB275">
        <f>VLOOKUP(A275,系统!D:P,13,0)</f>
        <v>0</v>
      </c>
      <c r="AC275">
        <f t="shared" si="87"/>
        <v>0</v>
      </c>
      <c r="AD275">
        <f>手工!R275</f>
        <v>0</v>
      </c>
      <c r="AE275">
        <f>VLOOKUP(A275,系统!D:Q,14,0)</f>
        <v>0</v>
      </c>
      <c r="AF275">
        <f t="shared" si="88"/>
        <v>0</v>
      </c>
      <c r="AG275">
        <f>手工!U275</f>
        <v>100</v>
      </c>
      <c r="AH275">
        <f>VLOOKUP(A275,系统!D:R,15,0)</f>
        <v>100</v>
      </c>
      <c r="AI275">
        <f t="shared" si="89"/>
        <v>0</v>
      </c>
      <c r="AJ275">
        <f>手工!V275</f>
        <v>300</v>
      </c>
      <c r="AK275">
        <f>VLOOKUP(A275,系统!D:S,16,0)</f>
        <v>300</v>
      </c>
      <c r="AL275">
        <f t="shared" si="90"/>
        <v>0</v>
      </c>
      <c r="AM275">
        <f>手工!O275</f>
        <v>0</v>
      </c>
      <c r="AN275">
        <f>VLOOKUP(A275,系统!D:T,17,0)</f>
        <v>0</v>
      </c>
      <c r="AO275">
        <f t="shared" si="91"/>
        <v>0</v>
      </c>
      <c r="AP275">
        <f>手工!W275</f>
        <v>33</v>
      </c>
      <c r="AQ275">
        <f>VLOOKUP(A275,系统!D:U,18,0)</f>
        <v>33</v>
      </c>
      <c r="AR275">
        <f t="shared" si="92"/>
        <v>0</v>
      </c>
      <c r="AS275">
        <f>手工!T275</f>
        <v>800</v>
      </c>
      <c r="AT275">
        <f>VLOOKUP(A275,系统!D:V,19,0)</f>
        <v>800</v>
      </c>
      <c r="AU275">
        <f t="shared" si="93"/>
        <v>0</v>
      </c>
      <c r="AW275">
        <f>手工!AD275</f>
        <v>0</v>
      </c>
      <c r="AX275">
        <f>VLOOKUP(A275,系统!D:X,21,0)</f>
        <v>0</v>
      </c>
      <c r="AY275">
        <f t="shared" si="94"/>
        <v>0</v>
      </c>
      <c r="AZ275">
        <f>手工!AE275</f>
        <v>0</v>
      </c>
      <c r="BA275">
        <f>VLOOKUP(A275,系统!D:Y,22,0)</f>
        <v>0</v>
      </c>
      <c r="BB275">
        <f t="shared" si="95"/>
        <v>0</v>
      </c>
      <c r="BC275">
        <f>手工!Y275</f>
        <v>0</v>
      </c>
      <c r="BD275">
        <f>VLOOKUP(A275,系统!D:AZ,49,0)</f>
        <v>0</v>
      </c>
      <c r="BE275">
        <f t="shared" si="96"/>
        <v>0</v>
      </c>
      <c r="BF275">
        <f>手工!AA275</f>
        <v>0</v>
      </c>
      <c r="BG275">
        <f>VLOOKUP(A275,系统!D:AY,48,0)</f>
        <v>0</v>
      </c>
      <c r="BH275">
        <f t="shared" si="97"/>
        <v>0</v>
      </c>
      <c r="BI275">
        <f>手工!Z275</f>
        <v>0</v>
      </c>
      <c r="BJ275">
        <f>VLOOKUP(A275,系统!D:AX,47,0)</f>
        <v>0</v>
      </c>
      <c r="BK275">
        <f t="shared" si="98"/>
        <v>0</v>
      </c>
      <c r="BL275">
        <f>手工!AF275</f>
        <v>4331.41</v>
      </c>
      <c r="BM275">
        <f>VLOOKUP(A275,系统!D:Z,23,0)</f>
        <v>4331.41</v>
      </c>
      <c r="BN275">
        <f t="shared" si="99"/>
        <v>0</v>
      </c>
    </row>
    <row r="276" spans="1:66">
      <c r="A276" s="5">
        <v>9000486</v>
      </c>
      <c r="B276" s="2" t="s">
        <v>1185</v>
      </c>
      <c r="C276" s="2" t="s">
        <v>1186</v>
      </c>
      <c r="D276">
        <f>手工!K276</f>
        <v>2556</v>
      </c>
      <c r="E276">
        <f>VLOOKUP(A276,系统!D:G,4,0)</f>
        <v>2556</v>
      </c>
      <c r="F276">
        <f t="shared" si="80"/>
        <v>0</v>
      </c>
      <c r="G276">
        <f>手工!J276</f>
        <v>0</v>
      </c>
      <c r="H276">
        <f>VLOOKUP(A276,系统!D:H,5,0)</f>
        <v>0</v>
      </c>
      <c r="I276">
        <f t="shared" si="81"/>
        <v>0</v>
      </c>
      <c r="J276">
        <f>手工!M276+手工!N276+手工!S276</f>
        <v>131.44</v>
      </c>
      <c r="K276">
        <f>VLOOKUP(A276,系统!D:I,6,0)</f>
        <v>131.44</v>
      </c>
      <c r="L276">
        <f t="shared" si="82"/>
        <v>0</v>
      </c>
      <c r="M276">
        <f>手工!L276</f>
        <v>0</v>
      </c>
      <c r="N276">
        <f>VLOOKUP(A276,系统!D:J,7,0)</f>
        <v>0</v>
      </c>
      <c r="O276">
        <f t="shared" si="83"/>
        <v>0</v>
      </c>
      <c r="P276">
        <f>手工!AB276</f>
        <v>0</v>
      </c>
      <c r="Q276">
        <f>VLOOKUP(A276,系统!D:K,8,0)</f>
        <v>0</v>
      </c>
      <c r="R276">
        <f t="shared" si="84"/>
        <v>0</v>
      </c>
      <c r="S276">
        <f>手工!AC276</f>
        <v>0</v>
      </c>
      <c r="T276">
        <f>VLOOKUP(A276,系统!D:L,9,0)</f>
        <v>0</v>
      </c>
      <c r="U276">
        <f t="shared" si="85"/>
        <v>0</v>
      </c>
      <c r="W276">
        <f>手工!P276</f>
        <v>0</v>
      </c>
      <c r="X276">
        <f>VLOOKUP(A276,系统!D:N,11,0)</f>
        <v>0</v>
      </c>
      <c r="Y276">
        <f t="shared" si="86"/>
        <v>0</v>
      </c>
      <c r="AA276">
        <f>手工!Q276</f>
        <v>0</v>
      </c>
      <c r="AB276">
        <f>VLOOKUP(A276,系统!D:P,13,0)</f>
        <v>0</v>
      </c>
      <c r="AC276">
        <f t="shared" si="87"/>
        <v>0</v>
      </c>
      <c r="AD276">
        <f>手工!R276</f>
        <v>0</v>
      </c>
      <c r="AE276">
        <f>VLOOKUP(A276,系统!D:Q,14,0)</f>
        <v>0</v>
      </c>
      <c r="AF276">
        <f t="shared" si="88"/>
        <v>0</v>
      </c>
      <c r="AG276">
        <f>手工!U276</f>
        <v>300</v>
      </c>
      <c r="AH276">
        <f>VLOOKUP(A276,系统!D:R,15,0)</f>
        <v>300</v>
      </c>
      <c r="AI276">
        <f t="shared" si="89"/>
        <v>0</v>
      </c>
      <c r="AJ276">
        <f>手工!V276</f>
        <v>300</v>
      </c>
      <c r="AK276">
        <f>VLOOKUP(A276,系统!D:S,16,0)</f>
        <v>300</v>
      </c>
      <c r="AL276">
        <f t="shared" si="90"/>
        <v>0</v>
      </c>
      <c r="AM276">
        <f>手工!O276</f>
        <v>0</v>
      </c>
      <c r="AN276">
        <f>VLOOKUP(A276,系统!D:T,17,0)</f>
        <v>0</v>
      </c>
      <c r="AO276">
        <f t="shared" si="91"/>
        <v>0</v>
      </c>
      <c r="AP276">
        <f>手工!W276</f>
        <v>33</v>
      </c>
      <c r="AQ276">
        <f>VLOOKUP(A276,系统!D:U,18,0)</f>
        <v>33</v>
      </c>
      <c r="AR276">
        <f t="shared" si="92"/>
        <v>0</v>
      </c>
      <c r="AS276">
        <f>手工!T276</f>
        <v>800</v>
      </c>
      <c r="AT276">
        <f>VLOOKUP(A276,系统!D:V,19,0)</f>
        <v>800</v>
      </c>
      <c r="AU276">
        <f t="shared" si="93"/>
        <v>0</v>
      </c>
      <c r="AW276">
        <f>手工!AD276</f>
        <v>0</v>
      </c>
      <c r="AX276">
        <f>VLOOKUP(A276,系统!D:X,21,0)</f>
        <v>0</v>
      </c>
      <c r="AY276">
        <f t="shared" si="94"/>
        <v>0</v>
      </c>
      <c r="AZ276">
        <f>手工!AE276</f>
        <v>0</v>
      </c>
      <c r="BA276">
        <f>VLOOKUP(A276,系统!D:Y,22,0)</f>
        <v>0</v>
      </c>
      <c r="BB276">
        <f t="shared" si="95"/>
        <v>0</v>
      </c>
      <c r="BC276">
        <f>手工!Y276</f>
        <v>0</v>
      </c>
      <c r="BD276">
        <f>VLOOKUP(A276,系统!D:AZ,49,0)</f>
        <v>0</v>
      </c>
      <c r="BE276">
        <f t="shared" si="96"/>
        <v>0</v>
      </c>
      <c r="BF276">
        <f>手工!AA276</f>
        <v>0</v>
      </c>
      <c r="BG276">
        <f>VLOOKUP(A276,系统!D:AY,48,0)</f>
        <v>0</v>
      </c>
      <c r="BH276">
        <f t="shared" si="97"/>
        <v>0</v>
      </c>
      <c r="BI276">
        <f>手工!Z276</f>
        <v>0</v>
      </c>
      <c r="BJ276">
        <f>VLOOKUP(A276,系统!D:AX,47,0)</f>
        <v>0</v>
      </c>
      <c r="BK276">
        <f t="shared" si="98"/>
        <v>0</v>
      </c>
      <c r="BL276">
        <f>手工!AF276</f>
        <v>4120.44</v>
      </c>
      <c r="BM276">
        <f>VLOOKUP(A276,系统!D:Z,23,0)</f>
        <v>4120.44</v>
      </c>
      <c r="BN276">
        <f t="shared" si="99"/>
        <v>0</v>
      </c>
    </row>
    <row r="277" spans="1:66">
      <c r="A277" s="5">
        <v>9000487</v>
      </c>
      <c r="B277" s="2" t="s">
        <v>70</v>
      </c>
      <c r="C277" s="2" t="s">
        <v>1189</v>
      </c>
      <c r="D277">
        <f>手工!K277</f>
        <v>1764</v>
      </c>
      <c r="E277">
        <f>VLOOKUP(A277,系统!D:G,4,0)</f>
        <v>1764</v>
      </c>
      <c r="F277">
        <f t="shared" si="80"/>
        <v>0</v>
      </c>
      <c r="G277">
        <f>手工!J277</f>
        <v>0</v>
      </c>
      <c r="H277">
        <f>VLOOKUP(A277,系统!D:H,5,0)</f>
        <v>0</v>
      </c>
      <c r="I277">
        <f t="shared" si="81"/>
        <v>0</v>
      </c>
      <c r="J277">
        <f>手工!M277+手工!N277+手工!S277</f>
        <v>0</v>
      </c>
      <c r="K277">
        <f>VLOOKUP(A277,系统!D:I,6,0)</f>
        <v>0</v>
      </c>
      <c r="L277">
        <f t="shared" si="82"/>
        <v>0</v>
      </c>
      <c r="M277">
        <f>手工!L277</f>
        <v>0</v>
      </c>
      <c r="N277">
        <f>VLOOKUP(A277,系统!D:J,7,0)</f>
        <v>0</v>
      </c>
      <c r="O277">
        <f t="shared" si="83"/>
        <v>0</v>
      </c>
      <c r="P277">
        <f>手工!AB277</f>
        <v>0</v>
      </c>
      <c r="Q277">
        <f>VLOOKUP(A277,系统!D:K,8,0)</f>
        <v>0</v>
      </c>
      <c r="R277">
        <f t="shared" si="84"/>
        <v>0</v>
      </c>
      <c r="S277">
        <f>手工!AC277</f>
        <v>0</v>
      </c>
      <c r="T277">
        <f>VLOOKUP(A277,系统!D:L,9,0)</f>
        <v>0</v>
      </c>
      <c r="U277">
        <f t="shared" si="85"/>
        <v>0</v>
      </c>
      <c r="W277">
        <f>手工!P277</f>
        <v>0</v>
      </c>
      <c r="X277">
        <f>VLOOKUP(A277,系统!D:N,11,0)</f>
        <v>0</v>
      </c>
      <c r="Y277">
        <f t="shared" si="86"/>
        <v>0</v>
      </c>
      <c r="AA277">
        <f>手工!Q277</f>
        <v>0</v>
      </c>
      <c r="AB277">
        <f>VLOOKUP(A277,系统!D:P,13,0)</f>
        <v>0</v>
      </c>
      <c r="AC277">
        <f t="shared" si="87"/>
        <v>0</v>
      </c>
      <c r="AD277">
        <f>手工!R277</f>
        <v>0</v>
      </c>
      <c r="AE277">
        <f>VLOOKUP(A277,系统!D:Q,14,0)</f>
        <v>0</v>
      </c>
      <c r="AF277">
        <f t="shared" si="88"/>
        <v>0</v>
      </c>
      <c r="AG277">
        <f>手工!U277</f>
        <v>100</v>
      </c>
      <c r="AH277">
        <f>VLOOKUP(A277,系统!D:R,15,0)</f>
        <v>100</v>
      </c>
      <c r="AI277">
        <f t="shared" si="89"/>
        <v>0</v>
      </c>
      <c r="AJ277">
        <f>手工!V277</f>
        <v>300</v>
      </c>
      <c r="AK277">
        <f>VLOOKUP(A277,系统!D:S,16,0)</f>
        <v>300</v>
      </c>
      <c r="AL277">
        <f t="shared" si="90"/>
        <v>0</v>
      </c>
      <c r="AM277">
        <f>手工!O277</f>
        <v>0</v>
      </c>
      <c r="AN277">
        <f>VLOOKUP(A277,系统!D:T,17,0)</f>
        <v>0</v>
      </c>
      <c r="AO277">
        <f t="shared" si="91"/>
        <v>0</v>
      </c>
      <c r="AP277">
        <f>手工!W277</f>
        <v>33</v>
      </c>
      <c r="AQ277">
        <f>VLOOKUP(A277,系统!D:U,18,0)</f>
        <v>33</v>
      </c>
      <c r="AR277">
        <f t="shared" si="92"/>
        <v>0</v>
      </c>
      <c r="AS277">
        <f>手工!T277</f>
        <v>800</v>
      </c>
      <c r="AT277">
        <f>VLOOKUP(A277,系统!D:V,19,0)</f>
        <v>800</v>
      </c>
      <c r="AU277">
        <f t="shared" si="93"/>
        <v>0</v>
      </c>
      <c r="AW277">
        <f>手工!AD277</f>
        <v>243.31</v>
      </c>
      <c r="AX277">
        <f>VLOOKUP(A277,系统!D:X,21,0)</f>
        <v>243.31</v>
      </c>
      <c r="AY277">
        <f t="shared" si="94"/>
        <v>0</v>
      </c>
      <c r="AZ277">
        <f>手工!AE277</f>
        <v>0</v>
      </c>
      <c r="BA277">
        <f>VLOOKUP(A277,系统!D:Y,22,0)</f>
        <v>0</v>
      </c>
      <c r="BB277">
        <f t="shared" si="95"/>
        <v>0</v>
      </c>
      <c r="BC277">
        <f>手工!Y277</f>
        <v>0</v>
      </c>
      <c r="BD277">
        <f>VLOOKUP(A277,系统!D:AZ,49,0)</f>
        <v>0</v>
      </c>
      <c r="BE277">
        <f t="shared" si="96"/>
        <v>0</v>
      </c>
      <c r="BF277">
        <f>手工!AA277</f>
        <v>0</v>
      </c>
      <c r="BG277">
        <f>VLOOKUP(A277,系统!D:AY,48,0)</f>
        <v>0</v>
      </c>
      <c r="BH277">
        <f t="shared" si="97"/>
        <v>0</v>
      </c>
      <c r="BI277">
        <f>手工!Z277</f>
        <v>0</v>
      </c>
      <c r="BJ277">
        <f>VLOOKUP(A277,系统!D:AX,47,0)</f>
        <v>0</v>
      </c>
      <c r="BK277">
        <f t="shared" si="98"/>
        <v>0</v>
      </c>
      <c r="BL277">
        <f>手工!AF277</f>
        <v>3240.31</v>
      </c>
      <c r="BM277">
        <f>VLOOKUP(A277,系统!D:Z,23,0)</f>
        <v>3240.31</v>
      </c>
      <c r="BN277">
        <f t="shared" si="99"/>
        <v>0</v>
      </c>
    </row>
    <row r="278" spans="1:66">
      <c r="A278" s="5">
        <v>9000492</v>
      </c>
      <c r="B278" s="2" t="s">
        <v>1192</v>
      </c>
      <c r="C278" s="2" t="s">
        <v>1193</v>
      </c>
      <c r="D278">
        <f>手工!K278</f>
        <v>1476</v>
      </c>
      <c r="E278">
        <f>VLOOKUP(A278,系统!D:G,4,0)</f>
        <v>1476</v>
      </c>
      <c r="F278">
        <f t="shared" si="80"/>
        <v>0</v>
      </c>
      <c r="G278">
        <f>手工!J278</f>
        <v>0</v>
      </c>
      <c r="H278">
        <f>VLOOKUP(A278,系统!D:H,5,0)</f>
        <v>0</v>
      </c>
      <c r="I278">
        <f t="shared" si="81"/>
        <v>0</v>
      </c>
      <c r="J278">
        <f>手工!M278+手工!N278+手工!S278</f>
        <v>0</v>
      </c>
      <c r="K278">
        <f>VLOOKUP(A278,系统!D:I,6,0)</f>
        <v>0</v>
      </c>
      <c r="L278">
        <f t="shared" si="82"/>
        <v>0</v>
      </c>
      <c r="M278">
        <f>手工!L278</f>
        <v>0</v>
      </c>
      <c r="N278">
        <f>VLOOKUP(A278,系统!D:J,7,0)</f>
        <v>0</v>
      </c>
      <c r="O278">
        <f t="shared" si="83"/>
        <v>0</v>
      </c>
      <c r="P278">
        <f>手工!AB278</f>
        <v>0</v>
      </c>
      <c r="Q278">
        <f>VLOOKUP(A278,系统!D:K,8,0)</f>
        <v>0</v>
      </c>
      <c r="R278">
        <f t="shared" si="84"/>
        <v>0</v>
      </c>
      <c r="S278">
        <f>手工!AC278</f>
        <v>0</v>
      </c>
      <c r="T278">
        <f>VLOOKUP(A278,系统!D:L,9,0)</f>
        <v>0</v>
      </c>
      <c r="U278">
        <f t="shared" si="85"/>
        <v>0</v>
      </c>
      <c r="W278">
        <f>手工!P278</f>
        <v>0</v>
      </c>
      <c r="X278">
        <f>VLOOKUP(A278,系统!D:N,11,0)</f>
        <v>0</v>
      </c>
      <c r="Y278">
        <f t="shared" si="86"/>
        <v>0</v>
      </c>
      <c r="AA278">
        <f>手工!Q278</f>
        <v>0</v>
      </c>
      <c r="AB278">
        <f>VLOOKUP(A278,系统!D:P,13,0)</f>
        <v>0</v>
      </c>
      <c r="AC278">
        <f t="shared" si="87"/>
        <v>0</v>
      </c>
      <c r="AD278">
        <f>手工!R278</f>
        <v>0</v>
      </c>
      <c r="AE278">
        <f>VLOOKUP(A278,系统!D:Q,14,0)</f>
        <v>0</v>
      </c>
      <c r="AF278">
        <f t="shared" si="88"/>
        <v>0</v>
      </c>
      <c r="AG278">
        <f>手工!U278</f>
        <v>100</v>
      </c>
      <c r="AH278">
        <f>VLOOKUP(A278,系统!D:R,15,0)</f>
        <v>100</v>
      </c>
      <c r="AI278">
        <f t="shared" si="89"/>
        <v>0</v>
      </c>
      <c r="AJ278">
        <f>手工!V278</f>
        <v>300</v>
      </c>
      <c r="AK278">
        <f>VLOOKUP(A278,系统!D:S,16,0)</f>
        <v>300</v>
      </c>
      <c r="AL278">
        <f t="shared" si="90"/>
        <v>0</v>
      </c>
      <c r="AM278">
        <f>手工!O278</f>
        <v>700</v>
      </c>
      <c r="AN278">
        <f>VLOOKUP(A278,系统!D:T,17,0)</f>
        <v>700</v>
      </c>
      <c r="AO278">
        <f t="shared" si="91"/>
        <v>0</v>
      </c>
      <c r="AP278">
        <f>手工!W278</f>
        <v>33</v>
      </c>
      <c r="AQ278">
        <f>VLOOKUP(A278,系统!D:U,18,0)</f>
        <v>33</v>
      </c>
      <c r="AR278">
        <f t="shared" si="92"/>
        <v>0</v>
      </c>
      <c r="AS278">
        <f>手工!T278</f>
        <v>800</v>
      </c>
      <c r="AT278">
        <f>VLOOKUP(A278,系统!D:V,19,0)</f>
        <v>800</v>
      </c>
      <c r="AU278">
        <f t="shared" si="93"/>
        <v>0</v>
      </c>
      <c r="AW278">
        <f>手工!AD278</f>
        <v>203.59</v>
      </c>
      <c r="AX278">
        <f>VLOOKUP(A278,系统!D:X,21,0)</f>
        <v>203.59</v>
      </c>
      <c r="AY278">
        <f t="shared" si="94"/>
        <v>0</v>
      </c>
      <c r="AZ278">
        <f>手工!AE278</f>
        <v>0</v>
      </c>
      <c r="BA278">
        <f>VLOOKUP(A278,系统!D:Y,22,0)</f>
        <v>0</v>
      </c>
      <c r="BB278">
        <f t="shared" si="95"/>
        <v>0</v>
      </c>
      <c r="BC278">
        <f>手工!Y278</f>
        <v>0</v>
      </c>
      <c r="BD278">
        <f>VLOOKUP(A278,系统!D:AZ,49,0)</f>
        <v>0</v>
      </c>
      <c r="BE278">
        <f t="shared" si="96"/>
        <v>0</v>
      </c>
      <c r="BF278">
        <f>手工!AA278</f>
        <v>0</v>
      </c>
      <c r="BG278">
        <f>VLOOKUP(A278,系统!D:AY,48,0)</f>
        <v>0</v>
      </c>
      <c r="BH278">
        <f t="shared" si="97"/>
        <v>0</v>
      </c>
      <c r="BI278">
        <f>手工!Z278</f>
        <v>0</v>
      </c>
      <c r="BJ278">
        <f>VLOOKUP(A278,系统!D:AX,47,0)</f>
        <v>0</v>
      </c>
      <c r="BK278">
        <f t="shared" si="98"/>
        <v>0</v>
      </c>
      <c r="BL278">
        <f>手工!AF278</f>
        <v>3612.59</v>
      </c>
      <c r="BM278">
        <f>VLOOKUP(A278,系统!D:Z,23,0)</f>
        <v>3612.59</v>
      </c>
      <c r="BN278">
        <f t="shared" si="99"/>
        <v>0</v>
      </c>
    </row>
    <row r="279" spans="1:66">
      <c r="A279" s="5">
        <v>9000493</v>
      </c>
      <c r="B279" s="2" t="s">
        <v>1196</v>
      </c>
      <c r="C279" s="2" t="s">
        <v>1197</v>
      </c>
      <c r="D279">
        <f>手工!K279</f>
        <v>1476</v>
      </c>
      <c r="E279">
        <f>VLOOKUP(A279,系统!D:G,4,0)</f>
        <v>1476</v>
      </c>
      <c r="F279">
        <f t="shared" si="80"/>
        <v>0</v>
      </c>
      <c r="G279">
        <f>手工!J279</f>
        <v>0</v>
      </c>
      <c r="H279">
        <f>VLOOKUP(A279,系统!D:H,5,0)</f>
        <v>0</v>
      </c>
      <c r="I279">
        <f t="shared" si="81"/>
        <v>0</v>
      </c>
      <c r="J279">
        <f>手工!M279+手工!N279+手工!S279</f>
        <v>0</v>
      </c>
      <c r="K279">
        <f>VLOOKUP(A279,系统!D:I,6,0)</f>
        <v>0</v>
      </c>
      <c r="L279">
        <f t="shared" si="82"/>
        <v>0</v>
      </c>
      <c r="M279">
        <f>手工!L279</f>
        <v>0</v>
      </c>
      <c r="N279">
        <f>VLOOKUP(A279,系统!D:J,7,0)</f>
        <v>0</v>
      </c>
      <c r="O279">
        <f t="shared" si="83"/>
        <v>0</v>
      </c>
      <c r="P279">
        <f>手工!AB279</f>
        <v>0</v>
      </c>
      <c r="Q279">
        <f>VLOOKUP(A279,系统!D:K,8,0)</f>
        <v>0</v>
      </c>
      <c r="R279">
        <f t="shared" si="84"/>
        <v>0</v>
      </c>
      <c r="S279">
        <f>手工!AC279</f>
        <v>0</v>
      </c>
      <c r="T279">
        <f>VLOOKUP(A279,系统!D:L,9,0)</f>
        <v>0</v>
      </c>
      <c r="U279">
        <f t="shared" si="85"/>
        <v>0</v>
      </c>
      <c r="W279">
        <f>手工!P279</f>
        <v>0</v>
      </c>
      <c r="X279">
        <f>VLOOKUP(A279,系统!D:N,11,0)</f>
        <v>0</v>
      </c>
      <c r="Y279">
        <f t="shared" si="86"/>
        <v>0</v>
      </c>
      <c r="AA279">
        <f>手工!Q279</f>
        <v>0</v>
      </c>
      <c r="AB279">
        <f>VLOOKUP(A279,系统!D:P,13,0)</f>
        <v>0</v>
      </c>
      <c r="AC279">
        <f t="shared" si="87"/>
        <v>0</v>
      </c>
      <c r="AD279">
        <f>手工!R279</f>
        <v>0</v>
      </c>
      <c r="AE279">
        <f>VLOOKUP(A279,系统!D:Q,14,0)</f>
        <v>0</v>
      </c>
      <c r="AF279">
        <f t="shared" si="88"/>
        <v>0</v>
      </c>
      <c r="AG279">
        <f>手工!U279</f>
        <v>100</v>
      </c>
      <c r="AH279">
        <f>VLOOKUP(A279,系统!D:R,15,0)</f>
        <v>100</v>
      </c>
      <c r="AI279">
        <f t="shared" si="89"/>
        <v>0</v>
      </c>
      <c r="AJ279">
        <f>手工!V279</f>
        <v>300</v>
      </c>
      <c r="AK279">
        <f>VLOOKUP(A279,系统!D:S,16,0)</f>
        <v>300</v>
      </c>
      <c r="AL279">
        <f t="shared" si="90"/>
        <v>0</v>
      </c>
      <c r="AM279">
        <f>手工!O279</f>
        <v>700</v>
      </c>
      <c r="AN279">
        <f>VLOOKUP(A279,系统!D:T,17,0)</f>
        <v>700</v>
      </c>
      <c r="AO279">
        <f t="shared" si="91"/>
        <v>0</v>
      </c>
      <c r="AP279">
        <f>手工!W279</f>
        <v>33</v>
      </c>
      <c r="AQ279">
        <f>VLOOKUP(A279,系统!D:U,18,0)</f>
        <v>33</v>
      </c>
      <c r="AR279">
        <f t="shared" si="92"/>
        <v>0</v>
      </c>
      <c r="AS279">
        <f>手工!T279</f>
        <v>800</v>
      </c>
      <c r="AT279">
        <f>VLOOKUP(A279,系统!D:V,19,0)</f>
        <v>800</v>
      </c>
      <c r="AU279">
        <f t="shared" si="93"/>
        <v>0</v>
      </c>
      <c r="AW279">
        <f>手工!AD279</f>
        <v>203.59</v>
      </c>
      <c r="AX279">
        <f>VLOOKUP(A279,系统!D:X,21,0)</f>
        <v>203.59</v>
      </c>
      <c r="AY279">
        <f t="shared" si="94"/>
        <v>0</v>
      </c>
      <c r="AZ279">
        <f>手工!AE279</f>
        <v>0</v>
      </c>
      <c r="BA279">
        <f>VLOOKUP(A279,系统!D:Y,22,0)</f>
        <v>0</v>
      </c>
      <c r="BB279">
        <f t="shared" si="95"/>
        <v>0</v>
      </c>
      <c r="BC279">
        <f>手工!Y279</f>
        <v>0</v>
      </c>
      <c r="BD279">
        <f>VLOOKUP(A279,系统!D:AZ,49,0)</f>
        <v>0</v>
      </c>
      <c r="BE279">
        <f t="shared" si="96"/>
        <v>0</v>
      </c>
      <c r="BF279">
        <f>手工!AA279</f>
        <v>0</v>
      </c>
      <c r="BG279">
        <f>VLOOKUP(A279,系统!D:AY,48,0)</f>
        <v>0</v>
      </c>
      <c r="BH279">
        <f t="shared" si="97"/>
        <v>0</v>
      </c>
      <c r="BI279">
        <f>手工!Z279</f>
        <v>0</v>
      </c>
      <c r="BJ279">
        <f>VLOOKUP(A279,系统!D:AX,47,0)</f>
        <v>0</v>
      </c>
      <c r="BK279">
        <f t="shared" si="98"/>
        <v>0</v>
      </c>
      <c r="BL279">
        <f>手工!AF279</f>
        <v>3612.59</v>
      </c>
      <c r="BM279">
        <f>VLOOKUP(A279,系统!D:Z,23,0)</f>
        <v>3612.59</v>
      </c>
      <c r="BN279">
        <f t="shared" si="99"/>
        <v>0</v>
      </c>
    </row>
    <row r="280" spans="1:66">
      <c r="A280" s="5">
        <v>9000494</v>
      </c>
      <c r="B280" s="2" t="s">
        <v>1200</v>
      </c>
      <c r="C280" s="2" t="s">
        <v>1201</v>
      </c>
      <c r="D280">
        <f>手工!K280</f>
        <v>1476</v>
      </c>
      <c r="E280">
        <f>VLOOKUP(A280,系统!D:G,4,0)</f>
        <v>1476</v>
      </c>
      <c r="F280">
        <f t="shared" si="80"/>
        <v>0</v>
      </c>
      <c r="G280">
        <f>手工!J280</f>
        <v>0</v>
      </c>
      <c r="H280">
        <f>VLOOKUP(A280,系统!D:H,5,0)</f>
        <v>0</v>
      </c>
      <c r="I280">
        <f t="shared" si="81"/>
        <v>0</v>
      </c>
      <c r="J280">
        <f>手工!M280+手工!N280+手工!S280</f>
        <v>0</v>
      </c>
      <c r="K280">
        <f>VLOOKUP(A280,系统!D:I,6,0)</f>
        <v>0</v>
      </c>
      <c r="L280">
        <f t="shared" si="82"/>
        <v>0</v>
      </c>
      <c r="M280">
        <f>手工!L280</f>
        <v>0</v>
      </c>
      <c r="N280">
        <f>VLOOKUP(A280,系统!D:J,7,0)</f>
        <v>0</v>
      </c>
      <c r="O280">
        <f t="shared" si="83"/>
        <v>0</v>
      </c>
      <c r="P280">
        <f>手工!AB280</f>
        <v>0</v>
      </c>
      <c r="Q280">
        <f>VLOOKUP(A280,系统!D:K,8,0)</f>
        <v>0</v>
      </c>
      <c r="R280">
        <f t="shared" si="84"/>
        <v>0</v>
      </c>
      <c r="S280">
        <f>手工!AC280</f>
        <v>0</v>
      </c>
      <c r="T280">
        <f>VLOOKUP(A280,系统!D:L,9,0)</f>
        <v>0</v>
      </c>
      <c r="U280">
        <f t="shared" si="85"/>
        <v>0</v>
      </c>
      <c r="W280">
        <f>手工!P280</f>
        <v>0</v>
      </c>
      <c r="X280">
        <f>VLOOKUP(A280,系统!D:N,11,0)</f>
        <v>0</v>
      </c>
      <c r="Y280">
        <f t="shared" si="86"/>
        <v>0</v>
      </c>
      <c r="AA280">
        <f>手工!Q280</f>
        <v>0</v>
      </c>
      <c r="AB280">
        <f>VLOOKUP(A280,系统!D:P,13,0)</f>
        <v>0</v>
      </c>
      <c r="AC280">
        <f t="shared" si="87"/>
        <v>0</v>
      </c>
      <c r="AD280">
        <f>手工!R280</f>
        <v>0</v>
      </c>
      <c r="AE280">
        <f>VLOOKUP(A280,系统!D:Q,14,0)</f>
        <v>0</v>
      </c>
      <c r="AF280">
        <f t="shared" si="88"/>
        <v>0</v>
      </c>
      <c r="AG280">
        <f>手工!U280</f>
        <v>100</v>
      </c>
      <c r="AH280">
        <f>VLOOKUP(A280,系统!D:R,15,0)</f>
        <v>100</v>
      </c>
      <c r="AI280">
        <f t="shared" si="89"/>
        <v>0</v>
      </c>
      <c r="AJ280">
        <f>手工!V280</f>
        <v>300</v>
      </c>
      <c r="AK280">
        <f>VLOOKUP(A280,系统!D:S,16,0)</f>
        <v>300</v>
      </c>
      <c r="AL280">
        <f t="shared" si="90"/>
        <v>0</v>
      </c>
      <c r="AM280">
        <f>手工!O280</f>
        <v>700</v>
      </c>
      <c r="AN280">
        <f>VLOOKUP(A280,系统!D:T,17,0)</f>
        <v>700</v>
      </c>
      <c r="AO280">
        <f t="shared" si="91"/>
        <v>0</v>
      </c>
      <c r="AP280">
        <f>手工!W280</f>
        <v>33</v>
      </c>
      <c r="AQ280">
        <f>VLOOKUP(A280,系统!D:U,18,0)</f>
        <v>33</v>
      </c>
      <c r="AR280">
        <f t="shared" si="92"/>
        <v>0</v>
      </c>
      <c r="AS280">
        <f>手工!T280</f>
        <v>800</v>
      </c>
      <c r="AT280">
        <f>VLOOKUP(A280,系统!D:V,19,0)</f>
        <v>800</v>
      </c>
      <c r="AU280">
        <f t="shared" si="93"/>
        <v>0</v>
      </c>
      <c r="AW280">
        <f>手工!AD280</f>
        <v>203.59</v>
      </c>
      <c r="AX280">
        <f>VLOOKUP(A280,系统!D:X,21,0)</f>
        <v>203.59</v>
      </c>
      <c r="AY280">
        <f t="shared" si="94"/>
        <v>0</v>
      </c>
      <c r="AZ280">
        <f>手工!AE280</f>
        <v>0</v>
      </c>
      <c r="BA280">
        <f>VLOOKUP(A280,系统!D:Y,22,0)</f>
        <v>0</v>
      </c>
      <c r="BB280">
        <f t="shared" si="95"/>
        <v>0</v>
      </c>
      <c r="BC280">
        <f>手工!Y280</f>
        <v>0</v>
      </c>
      <c r="BD280">
        <f>VLOOKUP(A280,系统!D:AZ,49,0)</f>
        <v>0</v>
      </c>
      <c r="BE280">
        <f t="shared" si="96"/>
        <v>0</v>
      </c>
      <c r="BF280">
        <f>手工!AA280</f>
        <v>0</v>
      </c>
      <c r="BG280">
        <f>VLOOKUP(A280,系统!D:AY,48,0)</f>
        <v>0</v>
      </c>
      <c r="BH280">
        <f t="shared" si="97"/>
        <v>0</v>
      </c>
      <c r="BI280">
        <f>手工!Z280</f>
        <v>0</v>
      </c>
      <c r="BJ280">
        <f>VLOOKUP(A280,系统!D:AX,47,0)</f>
        <v>0</v>
      </c>
      <c r="BK280">
        <f t="shared" si="98"/>
        <v>0</v>
      </c>
      <c r="BL280">
        <f>手工!AF280</f>
        <v>3612.59</v>
      </c>
      <c r="BM280">
        <f>VLOOKUP(A280,系统!D:Z,23,0)</f>
        <v>3612.59</v>
      </c>
      <c r="BN280">
        <f t="shared" si="99"/>
        <v>0</v>
      </c>
    </row>
    <row r="281" spans="1:66">
      <c r="A281" s="5">
        <v>9000495</v>
      </c>
      <c r="B281" s="2" t="s">
        <v>1204</v>
      </c>
      <c r="C281" s="2" t="s">
        <v>1205</v>
      </c>
      <c r="D281">
        <f>手工!K281</f>
        <v>1476</v>
      </c>
      <c r="E281">
        <f>VLOOKUP(A281,系统!D:G,4,0)</f>
        <v>1476</v>
      </c>
      <c r="F281">
        <f t="shared" si="80"/>
        <v>0</v>
      </c>
      <c r="G281">
        <f>手工!J281</f>
        <v>0</v>
      </c>
      <c r="H281">
        <f>VLOOKUP(A281,系统!D:H,5,0)</f>
        <v>0</v>
      </c>
      <c r="I281">
        <f t="shared" si="81"/>
        <v>0</v>
      </c>
      <c r="J281">
        <f>手工!M281+手工!N281+手工!S281</f>
        <v>0</v>
      </c>
      <c r="K281">
        <f>VLOOKUP(A281,系统!D:I,6,0)</f>
        <v>0</v>
      </c>
      <c r="L281">
        <f t="shared" si="82"/>
        <v>0</v>
      </c>
      <c r="M281">
        <f>手工!L281</f>
        <v>0</v>
      </c>
      <c r="N281">
        <f>VLOOKUP(A281,系统!D:J,7,0)</f>
        <v>0</v>
      </c>
      <c r="O281">
        <f t="shared" si="83"/>
        <v>0</v>
      </c>
      <c r="P281">
        <f>手工!AB281</f>
        <v>0</v>
      </c>
      <c r="Q281">
        <f>VLOOKUP(A281,系统!D:K,8,0)</f>
        <v>0</v>
      </c>
      <c r="R281">
        <f t="shared" si="84"/>
        <v>0</v>
      </c>
      <c r="S281">
        <f>手工!AC281</f>
        <v>0</v>
      </c>
      <c r="T281">
        <f>VLOOKUP(A281,系统!D:L,9,0)</f>
        <v>0</v>
      </c>
      <c r="U281">
        <f t="shared" si="85"/>
        <v>0</v>
      </c>
      <c r="W281">
        <f>手工!P281</f>
        <v>0</v>
      </c>
      <c r="X281">
        <f>VLOOKUP(A281,系统!D:N,11,0)</f>
        <v>0</v>
      </c>
      <c r="Y281">
        <f t="shared" si="86"/>
        <v>0</v>
      </c>
      <c r="AA281">
        <f>手工!Q281</f>
        <v>0</v>
      </c>
      <c r="AB281">
        <f>VLOOKUP(A281,系统!D:P,13,0)</f>
        <v>0</v>
      </c>
      <c r="AC281">
        <f t="shared" si="87"/>
        <v>0</v>
      </c>
      <c r="AD281">
        <f>手工!R281</f>
        <v>0</v>
      </c>
      <c r="AE281">
        <f>VLOOKUP(A281,系统!D:Q,14,0)</f>
        <v>0</v>
      </c>
      <c r="AF281">
        <f t="shared" si="88"/>
        <v>0</v>
      </c>
      <c r="AG281">
        <f>手工!U281</f>
        <v>100</v>
      </c>
      <c r="AH281">
        <f>VLOOKUP(A281,系统!D:R,15,0)</f>
        <v>100</v>
      </c>
      <c r="AI281">
        <f t="shared" si="89"/>
        <v>0</v>
      </c>
      <c r="AJ281">
        <f>手工!V281</f>
        <v>300</v>
      </c>
      <c r="AK281">
        <f>VLOOKUP(A281,系统!D:S,16,0)</f>
        <v>300</v>
      </c>
      <c r="AL281">
        <f t="shared" si="90"/>
        <v>0</v>
      </c>
      <c r="AM281">
        <f>手工!O281</f>
        <v>700</v>
      </c>
      <c r="AN281">
        <f>VLOOKUP(A281,系统!D:T,17,0)</f>
        <v>700</v>
      </c>
      <c r="AO281">
        <f t="shared" si="91"/>
        <v>0</v>
      </c>
      <c r="AP281">
        <f>手工!W281</f>
        <v>33</v>
      </c>
      <c r="AQ281">
        <f>VLOOKUP(A281,系统!D:U,18,0)</f>
        <v>33</v>
      </c>
      <c r="AR281">
        <f t="shared" si="92"/>
        <v>0</v>
      </c>
      <c r="AS281">
        <f>手工!T281</f>
        <v>800</v>
      </c>
      <c r="AT281">
        <f>VLOOKUP(A281,系统!D:V,19,0)</f>
        <v>800</v>
      </c>
      <c r="AU281">
        <f t="shared" si="93"/>
        <v>0</v>
      </c>
      <c r="AW281">
        <f>手工!AD281</f>
        <v>203.59</v>
      </c>
      <c r="AX281">
        <f>VLOOKUP(A281,系统!D:X,21,0)</f>
        <v>203.59</v>
      </c>
      <c r="AY281">
        <f t="shared" si="94"/>
        <v>0</v>
      </c>
      <c r="AZ281">
        <f>手工!AE281</f>
        <v>0</v>
      </c>
      <c r="BA281">
        <f>VLOOKUP(A281,系统!D:Y,22,0)</f>
        <v>0</v>
      </c>
      <c r="BB281">
        <f t="shared" si="95"/>
        <v>0</v>
      </c>
      <c r="BC281">
        <f>手工!Y281</f>
        <v>0</v>
      </c>
      <c r="BD281">
        <f>VLOOKUP(A281,系统!D:AZ,49,0)</f>
        <v>0</v>
      </c>
      <c r="BE281">
        <f t="shared" si="96"/>
        <v>0</v>
      </c>
      <c r="BF281">
        <f>手工!AA281</f>
        <v>0</v>
      </c>
      <c r="BG281">
        <f>VLOOKUP(A281,系统!D:AY,48,0)</f>
        <v>0</v>
      </c>
      <c r="BH281">
        <f t="shared" si="97"/>
        <v>0</v>
      </c>
      <c r="BI281">
        <f>手工!Z281</f>
        <v>0</v>
      </c>
      <c r="BJ281">
        <f>VLOOKUP(A281,系统!D:AX,47,0)</f>
        <v>0</v>
      </c>
      <c r="BK281">
        <f t="shared" si="98"/>
        <v>0</v>
      </c>
      <c r="BL281">
        <f>手工!AF281</f>
        <v>3612.59</v>
      </c>
      <c r="BM281">
        <f>VLOOKUP(A281,系统!D:Z,23,0)</f>
        <v>3612.59</v>
      </c>
      <c r="BN281">
        <f t="shared" si="99"/>
        <v>0</v>
      </c>
    </row>
    <row r="282" spans="1:66">
      <c r="A282" s="5">
        <v>9000496</v>
      </c>
      <c r="B282" s="2" t="s">
        <v>1208</v>
      </c>
      <c r="C282" s="2" t="s">
        <v>1209</v>
      </c>
      <c r="D282">
        <f>手工!K282</f>
        <v>2124</v>
      </c>
      <c r="E282">
        <f>VLOOKUP(A282,系统!D:G,4,0)</f>
        <v>2124</v>
      </c>
      <c r="F282">
        <f t="shared" si="80"/>
        <v>0</v>
      </c>
      <c r="G282">
        <f>手工!J282</f>
        <v>0</v>
      </c>
      <c r="H282">
        <f>VLOOKUP(A282,系统!D:H,5,0)</f>
        <v>0</v>
      </c>
      <c r="I282">
        <f t="shared" si="81"/>
        <v>0</v>
      </c>
      <c r="J282">
        <f>手工!M282+手工!N282+手工!S282</f>
        <v>12</v>
      </c>
      <c r="K282">
        <f>VLOOKUP(A282,系统!D:I,6,0)</f>
        <v>12</v>
      </c>
      <c r="L282">
        <f t="shared" si="82"/>
        <v>0</v>
      </c>
      <c r="M282">
        <f>手工!L282</f>
        <v>0</v>
      </c>
      <c r="N282">
        <f>VLOOKUP(A282,系统!D:J,7,0)</f>
        <v>0</v>
      </c>
      <c r="O282">
        <f t="shared" si="83"/>
        <v>0</v>
      </c>
      <c r="P282">
        <f>手工!AB282</f>
        <v>0</v>
      </c>
      <c r="Q282">
        <f>VLOOKUP(A282,系统!D:K,8,0)</f>
        <v>0</v>
      </c>
      <c r="R282">
        <f t="shared" si="84"/>
        <v>0</v>
      </c>
      <c r="S282">
        <f>手工!AC282</f>
        <v>0</v>
      </c>
      <c r="T282">
        <f>VLOOKUP(A282,系统!D:L,9,0)</f>
        <v>0</v>
      </c>
      <c r="U282">
        <f t="shared" si="85"/>
        <v>0</v>
      </c>
      <c r="W282">
        <f>手工!P282</f>
        <v>0</v>
      </c>
      <c r="X282">
        <f>VLOOKUP(A282,系统!D:N,11,0)</f>
        <v>0</v>
      </c>
      <c r="Y282">
        <f t="shared" si="86"/>
        <v>0</v>
      </c>
      <c r="AA282">
        <f>手工!Q282</f>
        <v>0</v>
      </c>
      <c r="AB282">
        <f>VLOOKUP(A282,系统!D:P,13,0)</f>
        <v>0</v>
      </c>
      <c r="AC282">
        <f t="shared" si="87"/>
        <v>0</v>
      </c>
      <c r="AD282">
        <f>手工!R282</f>
        <v>0</v>
      </c>
      <c r="AE282">
        <f>VLOOKUP(A282,系统!D:Q,14,0)</f>
        <v>0</v>
      </c>
      <c r="AF282">
        <f t="shared" si="88"/>
        <v>0</v>
      </c>
      <c r="AG282">
        <f>手工!U282</f>
        <v>100</v>
      </c>
      <c r="AH282">
        <f>VLOOKUP(A282,系统!D:R,15,0)</f>
        <v>100</v>
      </c>
      <c r="AI282">
        <f t="shared" si="89"/>
        <v>0</v>
      </c>
      <c r="AJ282">
        <f>手工!V282</f>
        <v>300</v>
      </c>
      <c r="AK282">
        <f>VLOOKUP(A282,系统!D:S,16,0)</f>
        <v>300</v>
      </c>
      <c r="AL282">
        <f t="shared" si="90"/>
        <v>0</v>
      </c>
      <c r="AM282">
        <f>手工!O282</f>
        <v>0</v>
      </c>
      <c r="AN282">
        <f>VLOOKUP(A282,系统!D:T,17,0)</f>
        <v>0</v>
      </c>
      <c r="AO282">
        <f t="shared" si="91"/>
        <v>0</v>
      </c>
      <c r="AP282">
        <f>手工!W282</f>
        <v>33</v>
      </c>
      <c r="AQ282">
        <f>VLOOKUP(A282,系统!D:U,18,0)</f>
        <v>33</v>
      </c>
      <c r="AR282">
        <f t="shared" si="92"/>
        <v>0</v>
      </c>
      <c r="AS282">
        <f>手工!T282</f>
        <v>800</v>
      </c>
      <c r="AT282">
        <f>VLOOKUP(A282,系统!D:V,19,0)</f>
        <v>800</v>
      </c>
      <c r="AU282">
        <f t="shared" si="93"/>
        <v>0</v>
      </c>
      <c r="AW282">
        <f>手工!AD282</f>
        <v>0</v>
      </c>
      <c r="AX282">
        <f>VLOOKUP(A282,系统!D:X,21,0)</f>
        <v>0</v>
      </c>
      <c r="AY282">
        <f t="shared" si="94"/>
        <v>0</v>
      </c>
      <c r="AZ282">
        <f>手工!AE282</f>
        <v>0</v>
      </c>
      <c r="BA282">
        <f>VLOOKUP(A282,系统!D:Y,22,0)</f>
        <v>0</v>
      </c>
      <c r="BB282">
        <f t="shared" si="95"/>
        <v>0</v>
      </c>
      <c r="BC282">
        <f>手工!Y282</f>
        <v>0</v>
      </c>
      <c r="BD282">
        <f>VLOOKUP(A282,系统!D:AZ,49,0)</f>
        <v>0</v>
      </c>
      <c r="BE282">
        <f t="shared" si="96"/>
        <v>0</v>
      </c>
      <c r="BF282">
        <f>手工!AA282</f>
        <v>0</v>
      </c>
      <c r="BG282">
        <f>VLOOKUP(A282,系统!D:AY,48,0)</f>
        <v>0</v>
      </c>
      <c r="BH282">
        <f t="shared" si="97"/>
        <v>0</v>
      </c>
      <c r="BI282">
        <f>手工!Z282</f>
        <v>0</v>
      </c>
      <c r="BJ282">
        <f>VLOOKUP(A282,系统!D:AX,47,0)</f>
        <v>0</v>
      </c>
      <c r="BK282">
        <f t="shared" si="98"/>
        <v>0</v>
      </c>
      <c r="BL282">
        <f>手工!AF282</f>
        <v>3369</v>
      </c>
      <c r="BM282">
        <f>VLOOKUP(A282,系统!D:Z,23,0)</f>
        <v>3369</v>
      </c>
      <c r="BN282">
        <f t="shared" si="99"/>
        <v>0</v>
      </c>
    </row>
    <row r="283" spans="1:66">
      <c r="A283" s="5">
        <v>9000497</v>
      </c>
      <c r="B283" s="2" t="s">
        <v>1212</v>
      </c>
      <c r="C283" s="2" t="s">
        <v>1213</v>
      </c>
      <c r="D283">
        <f>手工!K283</f>
        <v>2268</v>
      </c>
      <c r="E283">
        <f>VLOOKUP(A283,系统!D:G,4,0)</f>
        <v>2268</v>
      </c>
      <c r="F283">
        <f t="shared" si="80"/>
        <v>0</v>
      </c>
      <c r="G283">
        <f>手工!J283</f>
        <v>0</v>
      </c>
      <c r="H283">
        <f>VLOOKUP(A283,系统!D:H,5,0)</f>
        <v>0</v>
      </c>
      <c r="I283">
        <f t="shared" si="81"/>
        <v>0</v>
      </c>
      <c r="J283">
        <f>手工!M283+手工!N283+手工!S283</f>
        <v>12</v>
      </c>
      <c r="K283">
        <f>VLOOKUP(A283,系统!D:I,6,0)</f>
        <v>12</v>
      </c>
      <c r="L283">
        <f t="shared" si="82"/>
        <v>0</v>
      </c>
      <c r="M283">
        <f>手工!L283</f>
        <v>0</v>
      </c>
      <c r="N283">
        <f>VLOOKUP(A283,系统!D:J,7,0)</f>
        <v>0</v>
      </c>
      <c r="O283">
        <f t="shared" si="83"/>
        <v>0</v>
      </c>
      <c r="P283">
        <f>手工!AB283</f>
        <v>0</v>
      </c>
      <c r="Q283">
        <f>VLOOKUP(A283,系统!D:K,8,0)</f>
        <v>0</v>
      </c>
      <c r="R283">
        <f t="shared" si="84"/>
        <v>0</v>
      </c>
      <c r="S283">
        <f>手工!AC283</f>
        <v>0</v>
      </c>
      <c r="T283">
        <f>VLOOKUP(A283,系统!D:L,9,0)</f>
        <v>0</v>
      </c>
      <c r="U283">
        <f t="shared" si="85"/>
        <v>0</v>
      </c>
      <c r="W283">
        <f>手工!P283</f>
        <v>0</v>
      </c>
      <c r="X283">
        <f>VLOOKUP(A283,系统!D:N,11,0)</f>
        <v>0</v>
      </c>
      <c r="Y283">
        <f t="shared" si="86"/>
        <v>0</v>
      </c>
      <c r="AA283">
        <f>手工!Q283</f>
        <v>0</v>
      </c>
      <c r="AB283">
        <f>VLOOKUP(A283,系统!D:P,13,0)</f>
        <v>0</v>
      </c>
      <c r="AC283">
        <f t="shared" si="87"/>
        <v>0</v>
      </c>
      <c r="AD283">
        <f>手工!R283</f>
        <v>0</v>
      </c>
      <c r="AE283">
        <f>VLOOKUP(A283,系统!D:Q,14,0)</f>
        <v>0</v>
      </c>
      <c r="AF283">
        <f t="shared" si="88"/>
        <v>0</v>
      </c>
      <c r="AG283">
        <f>手工!U283</f>
        <v>300</v>
      </c>
      <c r="AH283">
        <f>VLOOKUP(A283,系统!D:R,15,0)</f>
        <v>300</v>
      </c>
      <c r="AI283">
        <f t="shared" si="89"/>
        <v>0</v>
      </c>
      <c r="AJ283">
        <f>手工!V283</f>
        <v>300</v>
      </c>
      <c r="AK283">
        <f>VLOOKUP(A283,系统!D:S,16,0)</f>
        <v>300</v>
      </c>
      <c r="AL283">
        <f t="shared" si="90"/>
        <v>0</v>
      </c>
      <c r="AM283">
        <f>手工!O283</f>
        <v>0</v>
      </c>
      <c r="AN283">
        <f>VLOOKUP(A283,系统!D:T,17,0)</f>
        <v>0</v>
      </c>
      <c r="AO283">
        <f t="shared" si="91"/>
        <v>0</v>
      </c>
      <c r="AP283">
        <f>手工!W283</f>
        <v>33</v>
      </c>
      <c r="AQ283">
        <f>VLOOKUP(A283,系统!D:U,18,0)</f>
        <v>33</v>
      </c>
      <c r="AR283">
        <f t="shared" si="92"/>
        <v>0</v>
      </c>
      <c r="AS283">
        <f>手工!T283</f>
        <v>800</v>
      </c>
      <c r="AT283">
        <f>VLOOKUP(A283,系统!D:V,19,0)</f>
        <v>800</v>
      </c>
      <c r="AU283">
        <f t="shared" si="93"/>
        <v>0</v>
      </c>
      <c r="AW283">
        <f>手工!AD283</f>
        <v>0</v>
      </c>
      <c r="AX283">
        <f>VLOOKUP(A283,系统!D:X,21,0)</f>
        <v>0</v>
      </c>
      <c r="AY283">
        <f t="shared" si="94"/>
        <v>0</v>
      </c>
      <c r="AZ283">
        <f>手工!AE283</f>
        <v>0</v>
      </c>
      <c r="BA283">
        <f>VLOOKUP(A283,系统!D:Y,22,0)</f>
        <v>0</v>
      </c>
      <c r="BB283">
        <f t="shared" si="95"/>
        <v>0</v>
      </c>
      <c r="BC283">
        <f>手工!Y283</f>
        <v>0</v>
      </c>
      <c r="BD283">
        <f>VLOOKUP(A283,系统!D:AZ,49,0)</f>
        <v>0</v>
      </c>
      <c r="BE283">
        <f t="shared" si="96"/>
        <v>0</v>
      </c>
      <c r="BF283">
        <f>手工!AA283</f>
        <v>0</v>
      </c>
      <c r="BG283">
        <f>VLOOKUP(A283,系统!D:AY,48,0)</f>
        <v>0</v>
      </c>
      <c r="BH283">
        <f t="shared" si="97"/>
        <v>0</v>
      </c>
      <c r="BI283">
        <f>手工!Z283</f>
        <v>0</v>
      </c>
      <c r="BJ283">
        <f>VLOOKUP(A283,系统!D:AX,47,0)</f>
        <v>0</v>
      </c>
      <c r="BK283">
        <f t="shared" si="98"/>
        <v>0</v>
      </c>
      <c r="BL283">
        <f>手工!AF283</f>
        <v>3713</v>
      </c>
      <c r="BM283">
        <f>VLOOKUP(A283,系统!D:Z,23,0)</f>
        <v>3713</v>
      </c>
      <c r="BN283">
        <f t="shared" si="99"/>
        <v>0</v>
      </c>
    </row>
    <row r="284" spans="1:66">
      <c r="A284" s="5">
        <v>9000498</v>
      </c>
      <c r="B284" s="2" t="s">
        <v>1216</v>
      </c>
      <c r="C284" s="2" t="s">
        <v>1217</v>
      </c>
      <c r="D284">
        <f>手工!K284</f>
        <v>1908</v>
      </c>
      <c r="E284">
        <f>VLOOKUP(A284,系统!D:G,4,0)</f>
        <v>1908</v>
      </c>
      <c r="F284">
        <f t="shared" si="80"/>
        <v>0</v>
      </c>
      <c r="G284">
        <f>手工!J284</f>
        <v>0</v>
      </c>
      <c r="H284">
        <f>VLOOKUP(A284,系统!D:H,5,0)</f>
        <v>0</v>
      </c>
      <c r="I284">
        <f t="shared" si="81"/>
        <v>0</v>
      </c>
      <c r="J284">
        <f>手工!M284+手工!N284+手工!S284</f>
        <v>0</v>
      </c>
      <c r="K284">
        <f>VLOOKUP(A284,系统!D:I,6,0)</f>
        <v>0</v>
      </c>
      <c r="L284">
        <f t="shared" si="82"/>
        <v>0</v>
      </c>
      <c r="M284">
        <f>手工!L284</f>
        <v>0</v>
      </c>
      <c r="N284">
        <f>VLOOKUP(A284,系统!D:J,7,0)</f>
        <v>0</v>
      </c>
      <c r="O284">
        <f t="shared" si="83"/>
        <v>0</v>
      </c>
      <c r="P284">
        <f>手工!AB284</f>
        <v>0</v>
      </c>
      <c r="Q284">
        <f>VLOOKUP(A284,系统!D:K,8,0)</f>
        <v>0</v>
      </c>
      <c r="R284">
        <f t="shared" si="84"/>
        <v>0</v>
      </c>
      <c r="S284">
        <f>手工!AC284</f>
        <v>0</v>
      </c>
      <c r="T284">
        <f>VLOOKUP(A284,系统!D:L,9,0)</f>
        <v>0</v>
      </c>
      <c r="U284">
        <f t="shared" si="85"/>
        <v>0</v>
      </c>
      <c r="W284">
        <f>手工!P284</f>
        <v>0</v>
      </c>
      <c r="X284">
        <f>VLOOKUP(A284,系统!D:N,11,0)</f>
        <v>0</v>
      </c>
      <c r="Y284">
        <f t="shared" si="86"/>
        <v>0</v>
      </c>
      <c r="AA284">
        <f>手工!Q284</f>
        <v>0</v>
      </c>
      <c r="AB284">
        <f>VLOOKUP(A284,系统!D:P,13,0)</f>
        <v>0</v>
      </c>
      <c r="AC284">
        <f t="shared" si="87"/>
        <v>0</v>
      </c>
      <c r="AD284">
        <f>手工!R284</f>
        <v>0</v>
      </c>
      <c r="AE284">
        <f>VLOOKUP(A284,系统!D:Q,14,0)</f>
        <v>0</v>
      </c>
      <c r="AF284">
        <f t="shared" si="88"/>
        <v>0</v>
      </c>
      <c r="AG284">
        <f>手工!U284</f>
        <v>100</v>
      </c>
      <c r="AH284">
        <f>VLOOKUP(A284,系统!D:R,15,0)</f>
        <v>100</v>
      </c>
      <c r="AI284">
        <f t="shared" si="89"/>
        <v>0</v>
      </c>
      <c r="AJ284">
        <f>手工!V284</f>
        <v>300</v>
      </c>
      <c r="AK284">
        <f>VLOOKUP(A284,系统!D:S,16,0)</f>
        <v>300</v>
      </c>
      <c r="AL284">
        <f t="shared" si="90"/>
        <v>0</v>
      </c>
      <c r="AM284">
        <f>手工!O284</f>
        <v>0</v>
      </c>
      <c r="AN284">
        <f>VLOOKUP(A284,系统!D:T,17,0)</f>
        <v>0</v>
      </c>
      <c r="AO284">
        <f t="shared" si="91"/>
        <v>0</v>
      </c>
      <c r="AP284">
        <f>手工!W284</f>
        <v>33</v>
      </c>
      <c r="AQ284">
        <f>VLOOKUP(A284,系统!D:U,18,0)</f>
        <v>33</v>
      </c>
      <c r="AR284">
        <f t="shared" si="92"/>
        <v>0</v>
      </c>
      <c r="AS284">
        <f>手工!T284</f>
        <v>800</v>
      </c>
      <c r="AT284">
        <f>VLOOKUP(A284,系统!D:V,19,0)</f>
        <v>800</v>
      </c>
      <c r="AU284">
        <f t="shared" si="93"/>
        <v>0</v>
      </c>
      <c r="AW284">
        <f>手工!AD284</f>
        <v>0</v>
      </c>
      <c r="AX284">
        <f>VLOOKUP(A284,系统!D:X,21,0)</f>
        <v>0</v>
      </c>
      <c r="AY284">
        <f t="shared" si="94"/>
        <v>0</v>
      </c>
      <c r="AZ284">
        <f>手工!AE284</f>
        <v>0</v>
      </c>
      <c r="BA284">
        <f>VLOOKUP(A284,系统!D:Y,22,0)</f>
        <v>0</v>
      </c>
      <c r="BB284">
        <f t="shared" si="95"/>
        <v>0</v>
      </c>
      <c r="BC284">
        <f>手工!Y284</f>
        <v>0</v>
      </c>
      <c r="BD284">
        <f>VLOOKUP(A284,系统!D:AZ,49,0)</f>
        <v>0</v>
      </c>
      <c r="BE284">
        <f t="shared" si="96"/>
        <v>0</v>
      </c>
      <c r="BF284">
        <f>手工!AA284</f>
        <v>0</v>
      </c>
      <c r="BG284">
        <f>VLOOKUP(A284,系统!D:AY,48,0)</f>
        <v>0</v>
      </c>
      <c r="BH284">
        <f t="shared" si="97"/>
        <v>0</v>
      </c>
      <c r="BI284">
        <f>手工!Z284</f>
        <v>0</v>
      </c>
      <c r="BJ284">
        <f>VLOOKUP(A284,系统!D:AX,47,0)</f>
        <v>0</v>
      </c>
      <c r="BK284">
        <f t="shared" si="98"/>
        <v>0</v>
      </c>
      <c r="BL284">
        <f>手工!AF284</f>
        <v>3141</v>
      </c>
      <c r="BM284">
        <f>VLOOKUP(A284,系统!D:Z,23,0)</f>
        <v>3141</v>
      </c>
      <c r="BN284">
        <f t="shared" si="99"/>
        <v>0</v>
      </c>
    </row>
    <row r="285" spans="1:66">
      <c r="A285" s="5">
        <v>9000499</v>
      </c>
      <c r="B285" s="2" t="s">
        <v>1220</v>
      </c>
      <c r="C285" s="2" t="s">
        <v>1221</v>
      </c>
      <c r="D285">
        <f>手工!K285</f>
        <v>0</v>
      </c>
      <c r="E285">
        <f>VLOOKUP(A285,系统!D:G,4,0)</f>
        <v>0</v>
      </c>
      <c r="F285">
        <f t="shared" si="80"/>
        <v>0</v>
      </c>
      <c r="G285">
        <f>手工!J285</f>
        <v>3627</v>
      </c>
      <c r="H285">
        <f>VLOOKUP(A285,系统!D:H,5,0)</f>
        <v>3627</v>
      </c>
      <c r="I285">
        <f t="shared" si="81"/>
        <v>0</v>
      </c>
      <c r="J285">
        <f>手工!M285+手工!N285+手工!S285</f>
        <v>0</v>
      </c>
      <c r="K285">
        <f>VLOOKUP(A285,系统!D:I,6,0)</f>
        <v>0</v>
      </c>
      <c r="L285">
        <f t="shared" si="82"/>
        <v>0</v>
      </c>
      <c r="M285">
        <f>手工!L285</f>
        <v>0</v>
      </c>
      <c r="N285">
        <f>VLOOKUP(A285,系统!D:J,7,0)</f>
        <v>0</v>
      </c>
      <c r="O285">
        <f t="shared" si="83"/>
        <v>0</v>
      </c>
      <c r="P285">
        <f>手工!AB285</f>
        <v>0</v>
      </c>
      <c r="Q285">
        <f>VLOOKUP(A285,系统!D:K,8,0)</f>
        <v>0</v>
      </c>
      <c r="R285">
        <f t="shared" si="84"/>
        <v>0</v>
      </c>
      <c r="S285">
        <f>手工!AC285</f>
        <v>0</v>
      </c>
      <c r="T285">
        <f>VLOOKUP(A285,系统!D:L,9,0)</f>
        <v>0</v>
      </c>
      <c r="U285">
        <f t="shared" si="85"/>
        <v>0</v>
      </c>
      <c r="W285">
        <f>手工!P285</f>
        <v>0</v>
      </c>
      <c r="X285">
        <f>VLOOKUP(A285,系统!D:N,11,0)</f>
        <v>0</v>
      </c>
      <c r="Y285">
        <f t="shared" si="86"/>
        <v>0</v>
      </c>
      <c r="AA285">
        <f>手工!Q285</f>
        <v>0</v>
      </c>
      <c r="AB285">
        <f>VLOOKUP(A285,系统!D:P,13,0)</f>
        <v>0</v>
      </c>
      <c r="AC285">
        <f t="shared" si="87"/>
        <v>0</v>
      </c>
      <c r="AD285">
        <f>手工!R285</f>
        <v>0</v>
      </c>
      <c r="AE285">
        <f>VLOOKUP(A285,系统!D:Q,14,0)</f>
        <v>0</v>
      </c>
      <c r="AF285">
        <f t="shared" si="88"/>
        <v>0</v>
      </c>
      <c r="AG285">
        <f>手工!U285</f>
        <v>0</v>
      </c>
      <c r="AH285">
        <f>VLOOKUP(A285,系统!D:R,15,0)</f>
        <v>0</v>
      </c>
      <c r="AI285">
        <f t="shared" si="89"/>
        <v>0</v>
      </c>
      <c r="AJ285">
        <f>手工!V285</f>
        <v>300</v>
      </c>
      <c r="AK285">
        <f>VLOOKUP(A285,系统!D:S,16,0)</f>
        <v>300</v>
      </c>
      <c r="AL285">
        <f t="shared" si="90"/>
        <v>0</v>
      </c>
      <c r="AM285">
        <f>手工!O285</f>
        <v>0</v>
      </c>
      <c r="AN285">
        <f>VLOOKUP(A285,系统!D:T,17,0)</f>
        <v>0</v>
      </c>
      <c r="AO285">
        <f t="shared" si="91"/>
        <v>0</v>
      </c>
      <c r="AP285">
        <f>手工!W285</f>
        <v>33</v>
      </c>
      <c r="AQ285">
        <f>VLOOKUP(A285,系统!D:U,18,0)</f>
        <v>33</v>
      </c>
      <c r="AR285">
        <f t="shared" si="92"/>
        <v>0</v>
      </c>
      <c r="AS285">
        <f>手工!T285</f>
        <v>0</v>
      </c>
      <c r="AT285">
        <f>VLOOKUP(A285,系统!D:V,19,0)</f>
        <v>0</v>
      </c>
      <c r="AU285">
        <f t="shared" si="93"/>
        <v>0</v>
      </c>
      <c r="AW285">
        <f>手工!AD285</f>
        <v>0</v>
      </c>
      <c r="AX285">
        <f>VLOOKUP(A285,系统!D:X,21,0)</f>
        <v>0</v>
      </c>
      <c r="AY285">
        <f t="shared" si="94"/>
        <v>0</v>
      </c>
      <c r="AZ285">
        <f>手工!AE285</f>
        <v>0</v>
      </c>
      <c r="BA285">
        <f>VLOOKUP(A285,系统!D:Y,22,0)</f>
        <v>0</v>
      </c>
      <c r="BB285">
        <f t="shared" si="95"/>
        <v>0</v>
      </c>
      <c r="BC285">
        <f>手工!Y285</f>
        <v>0</v>
      </c>
      <c r="BD285">
        <f>VLOOKUP(A285,系统!D:AZ,49,0)</f>
        <v>0</v>
      </c>
      <c r="BE285">
        <f t="shared" si="96"/>
        <v>0</v>
      </c>
      <c r="BF285">
        <f>手工!AA285</f>
        <v>0</v>
      </c>
      <c r="BG285">
        <f>VLOOKUP(A285,系统!D:AY,48,0)</f>
        <v>0</v>
      </c>
      <c r="BH285">
        <f t="shared" si="97"/>
        <v>0</v>
      </c>
      <c r="BI285">
        <f>手工!Z285</f>
        <v>0</v>
      </c>
      <c r="BJ285">
        <f>VLOOKUP(A285,系统!D:AX,47,0)</f>
        <v>0</v>
      </c>
      <c r="BK285">
        <f t="shared" si="98"/>
        <v>0</v>
      </c>
      <c r="BL285">
        <f>手工!AF285</f>
        <v>3960</v>
      </c>
      <c r="BM285">
        <f>VLOOKUP(A285,系统!D:Z,23,0)</f>
        <v>3960</v>
      </c>
      <c r="BN285">
        <f t="shared" si="99"/>
        <v>0</v>
      </c>
    </row>
    <row r="286" spans="1:66">
      <c r="A286" s="5">
        <v>9000500</v>
      </c>
      <c r="B286" s="2" t="s">
        <v>1224</v>
      </c>
      <c r="C286" s="2" t="s">
        <v>1225</v>
      </c>
      <c r="D286">
        <f>手工!K286</f>
        <v>1764</v>
      </c>
      <c r="E286">
        <f>VLOOKUP(A286,系统!D:G,4,0)</f>
        <v>1764</v>
      </c>
      <c r="F286">
        <f t="shared" si="80"/>
        <v>0</v>
      </c>
      <c r="G286">
        <f>手工!J286</f>
        <v>0</v>
      </c>
      <c r="H286">
        <f>VLOOKUP(A286,系统!D:H,5,0)</f>
        <v>0</v>
      </c>
      <c r="I286">
        <f t="shared" si="81"/>
        <v>0</v>
      </c>
      <c r="J286">
        <f>手工!M286+手工!N286+手工!S286</f>
        <v>0</v>
      </c>
      <c r="K286">
        <f>VLOOKUP(A286,系统!D:I,6,0)</f>
        <v>0</v>
      </c>
      <c r="L286">
        <f t="shared" si="82"/>
        <v>0</v>
      </c>
      <c r="M286">
        <f>手工!L286</f>
        <v>0</v>
      </c>
      <c r="N286">
        <f>VLOOKUP(A286,系统!D:J,7,0)</f>
        <v>0</v>
      </c>
      <c r="O286">
        <f t="shared" si="83"/>
        <v>0</v>
      </c>
      <c r="P286">
        <f>手工!AB286</f>
        <v>0</v>
      </c>
      <c r="Q286">
        <f>VLOOKUP(A286,系统!D:K,8,0)</f>
        <v>0</v>
      </c>
      <c r="R286">
        <f t="shared" si="84"/>
        <v>0</v>
      </c>
      <c r="S286">
        <f>手工!AC286</f>
        <v>0</v>
      </c>
      <c r="T286">
        <f>VLOOKUP(A286,系统!D:L,9,0)</f>
        <v>0</v>
      </c>
      <c r="U286">
        <f t="shared" si="85"/>
        <v>0</v>
      </c>
      <c r="W286">
        <f>手工!P286</f>
        <v>0</v>
      </c>
      <c r="X286">
        <f>VLOOKUP(A286,系统!D:N,11,0)</f>
        <v>0</v>
      </c>
      <c r="Y286">
        <f t="shared" si="86"/>
        <v>0</v>
      </c>
      <c r="AA286">
        <f>手工!Q286</f>
        <v>0</v>
      </c>
      <c r="AB286">
        <f>VLOOKUP(A286,系统!D:P,13,0)</f>
        <v>0</v>
      </c>
      <c r="AC286">
        <f t="shared" si="87"/>
        <v>0</v>
      </c>
      <c r="AD286">
        <f>手工!R286</f>
        <v>0</v>
      </c>
      <c r="AE286">
        <f>VLOOKUP(A286,系统!D:Q,14,0)</f>
        <v>0</v>
      </c>
      <c r="AF286">
        <f t="shared" si="88"/>
        <v>0</v>
      </c>
      <c r="AG286">
        <f>手工!U286</f>
        <v>100</v>
      </c>
      <c r="AH286">
        <f>VLOOKUP(A286,系统!D:R,15,0)</f>
        <v>100</v>
      </c>
      <c r="AI286">
        <f t="shared" si="89"/>
        <v>0</v>
      </c>
      <c r="AJ286">
        <f>手工!V286</f>
        <v>300</v>
      </c>
      <c r="AK286">
        <f>VLOOKUP(A286,系统!D:S,16,0)</f>
        <v>300</v>
      </c>
      <c r="AL286">
        <f t="shared" si="90"/>
        <v>0</v>
      </c>
      <c r="AM286">
        <f>手工!O286</f>
        <v>700</v>
      </c>
      <c r="AN286">
        <f>VLOOKUP(A286,系统!D:T,17,0)</f>
        <v>700</v>
      </c>
      <c r="AO286">
        <f t="shared" si="91"/>
        <v>0</v>
      </c>
      <c r="AP286">
        <f>手工!W286</f>
        <v>33</v>
      </c>
      <c r="AQ286">
        <f>VLOOKUP(A286,系统!D:U,18,0)</f>
        <v>33</v>
      </c>
      <c r="AR286">
        <f t="shared" si="92"/>
        <v>0</v>
      </c>
      <c r="AS286">
        <f>手工!T286</f>
        <v>800</v>
      </c>
      <c r="AT286">
        <f>VLOOKUP(A286,系统!D:V,19,0)</f>
        <v>800</v>
      </c>
      <c r="AU286">
        <f t="shared" si="93"/>
        <v>0</v>
      </c>
      <c r="AW286">
        <f>手工!AD286</f>
        <v>0</v>
      </c>
      <c r="AX286">
        <f>VLOOKUP(A286,系统!D:X,21,0)</f>
        <v>0</v>
      </c>
      <c r="AY286">
        <f t="shared" si="94"/>
        <v>0</v>
      </c>
      <c r="AZ286">
        <f>手工!AE286</f>
        <v>0</v>
      </c>
      <c r="BA286">
        <f>VLOOKUP(A286,系统!D:Y,22,0)</f>
        <v>0</v>
      </c>
      <c r="BB286">
        <f t="shared" si="95"/>
        <v>0</v>
      </c>
      <c r="BC286">
        <f>手工!Y286</f>
        <v>0</v>
      </c>
      <c r="BD286">
        <f>VLOOKUP(A286,系统!D:AZ,49,0)</f>
        <v>0</v>
      </c>
      <c r="BE286">
        <f t="shared" si="96"/>
        <v>0</v>
      </c>
      <c r="BF286">
        <f>手工!AA286</f>
        <v>0</v>
      </c>
      <c r="BG286">
        <f>VLOOKUP(A286,系统!D:AY,48,0)</f>
        <v>0</v>
      </c>
      <c r="BH286">
        <f t="shared" si="97"/>
        <v>0</v>
      </c>
      <c r="BI286">
        <f>手工!Z286</f>
        <v>0</v>
      </c>
      <c r="BJ286">
        <f>VLOOKUP(A286,系统!D:AX,47,0)</f>
        <v>0</v>
      </c>
      <c r="BK286">
        <f t="shared" si="98"/>
        <v>0</v>
      </c>
      <c r="BL286">
        <f>手工!AF286</f>
        <v>3697</v>
      </c>
      <c r="BM286">
        <f>VLOOKUP(A286,系统!D:Z,23,0)</f>
        <v>3697</v>
      </c>
      <c r="BN286">
        <f t="shared" si="99"/>
        <v>0</v>
      </c>
    </row>
    <row r="287" spans="1:66">
      <c r="A287" s="5">
        <v>9000501</v>
      </c>
      <c r="B287" s="2" t="s">
        <v>1228</v>
      </c>
      <c r="C287" s="2" t="s">
        <v>1229</v>
      </c>
      <c r="D287">
        <f>手工!K287</f>
        <v>2268</v>
      </c>
      <c r="E287">
        <f>VLOOKUP(A287,系统!D:G,4,0)</f>
        <v>2268</v>
      </c>
      <c r="F287">
        <f t="shared" si="80"/>
        <v>0</v>
      </c>
      <c r="G287">
        <f>手工!J287</f>
        <v>0</v>
      </c>
      <c r="H287">
        <f>VLOOKUP(A287,系统!D:H,5,0)</f>
        <v>0</v>
      </c>
      <c r="I287">
        <f t="shared" si="81"/>
        <v>0</v>
      </c>
      <c r="J287">
        <f>手工!M287+手工!N287+手工!S287</f>
        <v>12</v>
      </c>
      <c r="K287">
        <f>VLOOKUP(A287,系统!D:I,6,0)</f>
        <v>12</v>
      </c>
      <c r="L287">
        <f t="shared" si="82"/>
        <v>0</v>
      </c>
      <c r="M287">
        <f>手工!L287</f>
        <v>0</v>
      </c>
      <c r="N287">
        <f>VLOOKUP(A287,系统!D:J,7,0)</f>
        <v>0</v>
      </c>
      <c r="O287">
        <f t="shared" si="83"/>
        <v>0</v>
      </c>
      <c r="P287">
        <f>手工!AB287</f>
        <v>0</v>
      </c>
      <c r="Q287">
        <f>VLOOKUP(A287,系统!D:K,8,0)</f>
        <v>0</v>
      </c>
      <c r="R287">
        <f t="shared" si="84"/>
        <v>0</v>
      </c>
      <c r="S287">
        <f>手工!AC287</f>
        <v>0</v>
      </c>
      <c r="T287">
        <f>VLOOKUP(A287,系统!D:L,9,0)</f>
        <v>0</v>
      </c>
      <c r="U287">
        <f t="shared" si="85"/>
        <v>0</v>
      </c>
      <c r="W287">
        <f>手工!P287</f>
        <v>0</v>
      </c>
      <c r="X287">
        <f>VLOOKUP(A287,系统!D:N,11,0)</f>
        <v>0</v>
      </c>
      <c r="Y287">
        <f t="shared" si="86"/>
        <v>0</v>
      </c>
      <c r="AA287">
        <f>手工!Q287</f>
        <v>0</v>
      </c>
      <c r="AB287">
        <f>VLOOKUP(A287,系统!D:P,13,0)</f>
        <v>0</v>
      </c>
      <c r="AC287">
        <f t="shared" si="87"/>
        <v>0</v>
      </c>
      <c r="AD287">
        <f>手工!R287</f>
        <v>0</v>
      </c>
      <c r="AE287">
        <f>VLOOKUP(A287,系统!D:Q,14,0)</f>
        <v>0</v>
      </c>
      <c r="AF287">
        <f t="shared" si="88"/>
        <v>0</v>
      </c>
      <c r="AG287">
        <f>手工!U287</f>
        <v>300</v>
      </c>
      <c r="AH287">
        <f>VLOOKUP(A287,系统!D:R,15,0)</f>
        <v>300</v>
      </c>
      <c r="AI287">
        <f t="shared" si="89"/>
        <v>0</v>
      </c>
      <c r="AJ287">
        <f>手工!V287</f>
        <v>300</v>
      </c>
      <c r="AK287">
        <f>VLOOKUP(A287,系统!D:S,16,0)</f>
        <v>300</v>
      </c>
      <c r="AL287">
        <f t="shared" si="90"/>
        <v>0</v>
      </c>
      <c r="AM287">
        <f>手工!O287</f>
        <v>0</v>
      </c>
      <c r="AN287">
        <f>VLOOKUP(A287,系统!D:T,17,0)</f>
        <v>0</v>
      </c>
      <c r="AO287">
        <f t="shared" si="91"/>
        <v>0</v>
      </c>
      <c r="AP287">
        <f>手工!W287</f>
        <v>33</v>
      </c>
      <c r="AQ287">
        <f>VLOOKUP(A287,系统!D:U,18,0)</f>
        <v>33</v>
      </c>
      <c r="AR287">
        <f t="shared" si="92"/>
        <v>0</v>
      </c>
      <c r="AS287">
        <f>手工!T287</f>
        <v>800</v>
      </c>
      <c r="AT287">
        <f>VLOOKUP(A287,系统!D:V,19,0)</f>
        <v>800</v>
      </c>
      <c r="AU287">
        <f t="shared" si="93"/>
        <v>0</v>
      </c>
      <c r="AW287">
        <f>手工!AD287</f>
        <v>0</v>
      </c>
      <c r="AX287">
        <f>VLOOKUP(A287,系统!D:X,21,0)</f>
        <v>0</v>
      </c>
      <c r="AY287">
        <f t="shared" si="94"/>
        <v>0</v>
      </c>
      <c r="AZ287">
        <f>手工!AE287</f>
        <v>0</v>
      </c>
      <c r="BA287">
        <f>VLOOKUP(A287,系统!D:Y,22,0)</f>
        <v>0</v>
      </c>
      <c r="BB287">
        <f t="shared" si="95"/>
        <v>0</v>
      </c>
      <c r="BC287">
        <f>手工!Y287</f>
        <v>0</v>
      </c>
      <c r="BD287">
        <f>VLOOKUP(A287,系统!D:AZ,49,0)</f>
        <v>0</v>
      </c>
      <c r="BE287">
        <f t="shared" si="96"/>
        <v>0</v>
      </c>
      <c r="BF287">
        <f>手工!AA287</f>
        <v>0</v>
      </c>
      <c r="BG287">
        <f>VLOOKUP(A287,系统!D:AY,48,0)</f>
        <v>0</v>
      </c>
      <c r="BH287">
        <f t="shared" si="97"/>
        <v>0</v>
      </c>
      <c r="BI287">
        <f>手工!Z287</f>
        <v>0</v>
      </c>
      <c r="BJ287">
        <f>VLOOKUP(A287,系统!D:AX,47,0)</f>
        <v>0</v>
      </c>
      <c r="BK287">
        <f t="shared" si="98"/>
        <v>0</v>
      </c>
      <c r="BL287">
        <f>手工!AF287</f>
        <v>3713</v>
      </c>
      <c r="BM287">
        <f>VLOOKUP(A287,系统!D:Z,23,0)</f>
        <v>3713</v>
      </c>
      <c r="BN287">
        <f t="shared" si="99"/>
        <v>0</v>
      </c>
    </row>
    <row r="288" spans="1:66">
      <c r="A288" s="5">
        <v>9000502</v>
      </c>
      <c r="B288" s="2" t="s">
        <v>1232</v>
      </c>
      <c r="C288" s="2" t="s">
        <v>1233</v>
      </c>
      <c r="D288">
        <f>手工!K288</f>
        <v>2124</v>
      </c>
      <c r="E288">
        <f>VLOOKUP(A288,系统!D:G,4,0)</f>
        <v>2124</v>
      </c>
      <c r="F288">
        <f t="shared" si="80"/>
        <v>0</v>
      </c>
      <c r="G288">
        <f>手工!J288</f>
        <v>0</v>
      </c>
      <c r="H288">
        <f>VLOOKUP(A288,系统!D:H,5,0)</f>
        <v>0</v>
      </c>
      <c r="I288">
        <f t="shared" si="81"/>
        <v>0</v>
      </c>
      <c r="J288">
        <f>手工!M288+手工!N288+手工!S288</f>
        <v>12</v>
      </c>
      <c r="K288">
        <f>VLOOKUP(A288,系统!D:I,6,0)</f>
        <v>12</v>
      </c>
      <c r="L288">
        <f t="shared" si="82"/>
        <v>0</v>
      </c>
      <c r="M288">
        <f>手工!L288</f>
        <v>0</v>
      </c>
      <c r="N288">
        <f>VLOOKUP(A288,系统!D:J,7,0)</f>
        <v>0</v>
      </c>
      <c r="O288">
        <f t="shared" si="83"/>
        <v>0</v>
      </c>
      <c r="P288">
        <f>手工!AB288</f>
        <v>0</v>
      </c>
      <c r="Q288">
        <f>VLOOKUP(A288,系统!D:K,8,0)</f>
        <v>0</v>
      </c>
      <c r="R288">
        <f t="shared" si="84"/>
        <v>0</v>
      </c>
      <c r="S288">
        <f>手工!AC288</f>
        <v>0</v>
      </c>
      <c r="T288">
        <f>VLOOKUP(A288,系统!D:L,9,0)</f>
        <v>0</v>
      </c>
      <c r="U288">
        <f t="shared" si="85"/>
        <v>0</v>
      </c>
      <c r="W288">
        <f>手工!P288</f>
        <v>0</v>
      </c>
      <c r="X288">
        <f>VLOOKUP(A288,系统!D:N,11,0)</f>
        <v>0</v>
      </c>
      <c r="Y288">
        <f t="shared" si="86"/>
        <v>0</v>
      </c>
      <c r="AA288">
        <f>手工!Q288</f>
        <v>0</v>
      </c>
      <c r="AB288">
        <f>VLOOKUP(A288,系统!D:P,13,0)</f>
        <v>0</v>
      </c>
      <c r="AC288">
        <f t="shared" si="87"/>
        <v>0</v>
      </c>
      <c r="AD288">
        <f>手工!R288</f>
        <v>0</v>
      </c>
      <c r="AE288">
        <f>VLOOKUP(A288,系统!D:Q,14,0)</f>
        <v>0</v>
      </c>
      <c r="AF288">
        <f t="shared" si="88"/>
        <v>0</v>
      </c>
      <c r="AG288">
        <f>手工!U288</f>
        <v>100</v>
      </c>
      <c r="AH288">
        <f>VLOOKUP(A288,系统!D:R,15,0)</f>
        <v>100</v>
      </c>
      <c r="AI288">
        <f t="shared" si="89"/>
        <v>0</v>
      </c>
      <c r="AJ288">
        <f>手工!V288</f>
        <v>300</v>
      </c>
      <c r="AK288">
        <f>VLOOKUP(A288,系统!D:S,16,0)</f>
        <v>300</v>
      </c>
      <c r="AL288">
        <f t="shared" si="90"/>
        <v>0</v>
      </c>
      <c r="AM288">
        <f>手工!O288</f>
        <v>0</v>
      </c>
      <c r="AN288">
        <f>VLOOKUP(A288,系统!D:T,17,0)</f>
        <v>0</v>
      </c>
      <c r="AO288">
        <f t="shared" si="91"/>
        <v>0</v>
      </c>
      <c r="AP288">
        <f>手工!W288</f>
        <v>33</v>
      </c>
      <c r="AQ288">
        <f>VLOOKUP(A288,系统!D:U,18,0)</f>
        <v>33</v>
      </c>
      <c r="AR288">
        <f t="shared" si="92"/>
        <v>0</v>
      </c>
      <c r="AS288">
        <f>手工!T288</f>
        <v>800</v>
      </c>
      <c r="AT288">
        <f>VLOOKUP(A288,系统!D:V,19,0)</f>
        <v>800</v>
      </c>
      <c r="AU288">
        <f t="shared" si="93"/>
        <v>0</v>
      </c>
      <c r="AW288">
        <f>手工!AD288</f>
        <v>0</v>
      </c>
      <c r="AX288">
        <f>VLOOKUP(A288,系统!D:X,21,0)</f>
        <v>0</v>
      </c>
      <c r="AY288">
        <f t="shared" si="94"/>
        <v>0</v>
      </c>
      <c r="AZ288">
        <f>手工!AE288</f>
        <v>0</v>
      </c>
      <c r="BA288">
        <f>VLOOKUP(A288,系统!D:Y,22,0)</f>
        <v>0</v>
      </c>
      <c r="BB288">
        <f t="shared" si="95"/>
        <v>0</v>
      </c>
      <c r="BC288">
        <f>手工!Y288</f>
        <v>0</v>
      </c>
      <c r="BD288">
        <f>VLOOKUP(A288,系统!D:AZ,49,0)</f>
        <v>0</v>
      </c>
      <c r="BE288">
        <f t="shared" si="96"/>
        <v>0</v>
      </c>
      <c r="BF288">
        <f>手工!AA288</f>
        <v>0</v>
      </c>
      <c r="BG288">
        <f>VLOOKUP(A288,系统!D:AY,48,0)</f>
        <v>0</v>
      </c>
      <c r="BH288">
        <f t="shared" si="97"/>
        <v>0</v>
      </c>
      <c r="BI288">
        <f>手工!Z288</f>
        <v>0</v>
      </c>
      <c r="BJ288">
        <f>VLOOKUP(A288,系统!D:AX,47,0)</f>
        <v>0</v>
      </c>
      <c r="BK288">
        <f t="shared" si="98"/>
        <v>0</v>
      </c>
      <c r="BL288">
        <f>手工!AF288</f>
        <v>3369</v>
      </c>
      <c r="BM288">
        <f>VLOOKUP(A288,系统!D:Z,23,0)</f>
        <v>3369</v>
      </c>
      <c r="BN288">
        <f t="shared" si="99"/>
        <v>0</v>
      </c>
    </row>
    <row r="289" spans="1:66">
      <c r="A289" s="5">
        <v>9000503</v>
      </c>
      <c r="B289" s="2" t="s">
        <v>1236</v>
      </c>
      <c r="C289" s="2" t="s">
        <v>1237</v>
      </c>
      <c r="D289">
        <f>手工!K289</f>
        <v>2268</v>
      </c>
      <c r="E289">
        <f>VLOOKUP(A289,系统!D:G,4,0)</f>
        <v>2268</v>
      </c>
      <c r="F289">
        <f t="shared" si="80"/>
        <v>0</v>
      </c>
      <c r="G289">
        <f>手工!J289</f>
        <v>0</v>
      </c>
      <c r="H289">
        <f>VLOOKUP(A289,系统!D:H,5,0)</f>
        <v>0</v>
      </c>
      <c r="I289">
        <f t="shared" si="81"/>
        <v>0</v>
      </c>
      <c r="J289">
        <f>手工!M289+手工!N289+手工!S289</f>
        <v>12</v>
      </c>
      <c r="K289">
        <f>VLOOKUP(A289,系统!D:I,6,0)</f>
        <v>12</v>
      </c>
      <c r="L289">
        <f t="shared" si="82"/>
        <v>0</v>
      </c>
      <c r="M289">
        <f>手工!L289</f>
        <v>0</v>
      </c>
      <c r="N289">
        <f>VLOOKUP(A289,系统!D:J,7,0)</f>
        <v>0</v>
      </c>
      <c r="O289">
        <f t="shared" si="83"/>
        <v>0</v>
      </c>
      <c r="P289">
        <f>手工!AB289</f>
        <v>0</v>
      </c>
      <c r="Q289">
        <f>VLOOKUP(A289,系统!D:K,8,0)</f>
        <v>0</v>
      </c>
      <c r="R289">
        <f t="shared" si="84"/>
        <v>0</v>
      </c>
      <c r="S289">
        <f>手工!AC289</f>
        <v>0</v>
      </c>
      <c r="T289">
        <f>VLOOKUP(A289,系统!D:L,9,0)</f>
        <v>0</v>
      </c>
      <c r="U289">
        <f t="shared" si="85"/>
        <v>0</v>
      </c>
      <c r="W289">
        <f>手工!P289</f>
        <v>0</v>
      </c>
      <c r="X289">
        <f>VLOOKUP(A289,系统!D:N,11,0)</f>
        <v>0</v>
      </c>
      <c r="Y289">
        <f t="shared" si="86"/>
        <v>0</v>
      </c>
      <c r="AA289">
        <f>手工!Q289</f>
        <v>0</v>
      </c>
      <c r="AB289">
        <f>VLOOKUP(A289,系统!D:P,13,0)</f>
        <v>0</v>
      </c>
      <c r="AC289">
        <f t="shared" si="87"/>
        <v>0</v>
      </c>
      <c r="AD289">
        <f>手工!R289</f>
        <v>0</v>
      </c>
      <c r="AE289">
        <f>VLOOKUP(A289,系统!D:Q,14,0)</f>
        <v>0</v>
      </c>
      <c r="AF289">
        <f t="shared" si="88"/>
        <v>0</v>
      </c>
      <c r="AG289">
        <f>手工!U289</f>
        <v>300</v>
      </c>
      <c r="AH289">
        <f>VLOOKUP(A289,系统!D:R,15,0)</f>
        <v>300</v>
      </c>
      <c r="AI289">
        <f t="shared" si="89"/>
        <v>0</v>
      </c>
      <c r="AJ289">
        <f>手工!V289</f>
        <v>300</v>
      </c>
      <c r="AK289">
        <f>VLOOKUP(A289,系统!D:S,16,0)</f>
        <v>300</v>
      </c>
      <c r="AL289">
        <f t="shared" si="90"/>
        <v>0</v>
      </c>
      <c r="AM289">
        <f>手工!O289</f>
        <v>0</v>
      </c>
      <c r="AN289">
        <f>VLOOKUP(A289,系统!D:T,17,0)</f>
        <v>0</v>
      </c>
      <c r="AO289">
        <f t="shared" si="91"/>
        <v>0</v>
      </c>
      <c r="AP289">
        <f>手工!W289</f>
        <v>33</v>
      </c>
      <c r="AQ289">
        <f>VLOOKUP(A289,系统!D:U,18,0)</f>
        <v>33</v>
      </c>
      <c r="AR289">
        <f t="shared" si="92"/>
        <v>0</v>
      </c>
      <c r="AS289">
        <f>手工!T289</f>
        <v>800</v>
      </c>
      <c r="AT289">
        <f>VLOOKUP(A289,系统!D:V,19,0)</f>
        <v>800</v>
      </c>
      <c r="AU289">
        <f t="shared" si="93"/>
        <v>0</v>
      </c>
      <c r="AW289">
        <f>手工!AD289</f>
        <v>0</v>
      </c>
      <c r="AX289">
        <f>VLOOKUP(A289,系统!D:X,21,0)</f>
        <v>0</v>
      </c>
      <c r="AY289">
        <f t="shared" si="94"/>
        <v>0</v>
      </c>
      <c r="AZ289">
        <f>手工!AE289</f>
        <v>0</v>
      </c>
      <c r="BA289">
        <f>VLOOKUP(A289,系统!D:Y,22,0)</f>
        <v>0</v>
      </c>
      <c r="BB289">
        <f t="shared" si="95"/>
        <v>0</v>
      </c>
      <c r="BC289">
        <f>手工!Y289</f>
        <v>0</v>
      </c>
      <c r="BD289">
        <f>VLOOKUP(A289,系统!D:AZ,49,0)</f>
        <v>0</v>
      </c>
      <c r="BE289">
        <f t="shared" si="96"/>
        <v>0</v>
      </c>
      <c r="BF289">
        <f>手工!AA289</f>
        <v>0</v>
      </c>
      <c r="BG289">
        <f>VLOOKUP(A289,系统!D:AY,48,0)</f>
        <v>0</v>
      </c>
      <c r="BH289">
        <f t="shared" si="97"/>
        <v>0</v>
      </c>
      <c r="BI289">
        <f>手工!Z289</f>
        <v>0</v>
      </c>
      <c r="BJ289">
        <f>VLOOKUP(A289,系统!D:AX,47,0)</f>
        <v>0</v>
      </c>
      <c r="BK289">
        <f t="shared" si="98"/>
        <v>0</v>
      </c>
      <c r="BL289">
        <f>手工!AF289</f>
        <v>3713</v>
      </c>
      <c r="BM289">
        <f>VLOOKUP(A289,系统!D:Z,23,0)</f>
        <v>3713</v>
      </c>
      <c r="BN289">
        <f t="shared" si="99"/>
        <v>0</v>
      </c>
    </row>
    <row r="290" spans="1:66">
      <c r="A290" s="5">
        <v>9000504</v>
      </c>
      <c r="B290" s="2" t="s">
        <v>1240</v>
      </c>
      <c r="C290" s="2" t="s">
        <v>1241</v>
      </c>
      <c r="D290">
        <f>手工!K290</f>
        <v>2268</v>
      </c>
      <c r="E290">
        <f>VLOOKUP(A290,系统!D:G,4,0)</f>
        <v>2268</v>
      </c>
      <c r="F290">
        <f t="shared" si="80"/>
        <v>0</v>
      </c>
      <c r="G290">
        <f>手工!J290</f>
        <v>0</v>
      </c>
      <c r="H290">
        <f>VLOOKUP(A290,系统!D:H,5,0)</f>
        <v>0</v>
      </c>
      <c r="I290">
        <f t="shared" si="81"/>
        <v>0</v>
      </c>
      <c r="J290">
        <f>手工!M290+手工!N290+手工!S290</f>
        <v>131.44</v>
      </c>
      <c r="K290">
        <f>VLOOKUP(A290,系统!D:I,6,0)</f>
        <v>131.44</v>
      </c>
      <c r="L290">
        <f t="shared" si="82"/>
        <v>0</v>
      </c>
      <c r="M290">
        <f>手工!L290</f>
        <v>0</v>
      </c>
      <c r="N290">
        <f>VLOOKUP(A290,系统!D:J,7,0)</f>
        <v>0</v>
      </c>
      <c r="O290">
        <f t="shared" si="83"/>
        <v>0</v>
      </c>
      <c r="P290">
        <f>手工!AB290</f>
        <v>0</v>
      </c>
      <c r="Q290">
        <f>VLOOKUP(A290,系统!D:K,8,0)</f>
        <v>0</v>
      </c>
      <c r="R290">
        <f t="shared" si="84"/>
        <v>0</v>
      </c>
      <c r="S290">
        <f>手工!AC290</f>
        <v>0</v>
      </c>
      <c r="T290">
        <f>VLOOKUP(A290,系统!D:L,9,0)</f>
        <v>0</v>
      </c>
      <c r="U290">
        <f t="shared" si="85"/>
        <v>0</v>
      </c>
      <c r="W290">
        <f>手工!P290</f>
        <v>0</v>
      </c>
      <c r="X290">
        <f>VLOOKUP(A290,系统!D:N,11,0)</f>
        <v>0</v>
      </c>
      <c r="Y290">
        <f t="shared" si="86"/>
        <v>0</v>
      </c>
      <c r="AA290">
        <f>手工!Q290</f>
        <v>0</v>
      </c>
      <c r="AB290">
        <f>VLOOKUP(A290,系统!D:P,13,0)</f>
        <v>0</v>
      </c>
      <c r="AC290">
        <f t="shared" si="87"/>
        <v>0</v>
      </c>
      <c r="AD290">
        <f>手工!R290</f>
        <v>0</v>
      </c>
      <c r="AE290">
        <f>VLOOKUP(A290,系统!D:Q,14,0)</f>
        <v>0</v>
      </c>
      <c r="AF290">
        <f t="shared" si="88"/>
        <v>0</v>
      </c>
      <c r="AG290">
        <f>手工!U290</f>
        <v>300</v>
      </c>
      <c r="AH290">
        <f>VLOOKUP(A290,系统!D:R,15,0)</f>
        <v>300</v>
      </c>
      <c r="AI290">
        <f t="shared" si="89"/>
        <v>0</v>
      </c>
      <c r="AJ290">
        <f>手工!V290</f>
        <v>300</v>
      </c>
      <c r="AK290">
        <f>VLOOKUP(A290,系统!D:S,16,0)</f>
        <v>300</v>
      </c>
      <c r="AL290">
        <f t="shared" si="90"/>
        <v>0</v>
      </c>
      <c r="AM290">
        <f>手工!O290</f>
        <v>0</v>
      </c>
      <c r="AN290">
        <f>VLOOKUP(A290,系统!D:T,17,0)</f>
        <v>0</v>
      </c>
      <c r="AO290">
        <f t="shared" si="91"/>
        <v>0</v>
      </c>
      <c r="AP290">
        <f>手工!W290</f>
        <v>33</v>
      </c>
      <c r="AQ290">
        <f>VLOOKUP(A290,系统!D:U,18,0)</f>
        <v>33</v>
      </c>
      <c r="AR290">
        <f t="shared" si="92"/>
        <v>0</v>
      </c>
      <c r="AS290">
        <f>手工!T290</f>
        <v>800</v>
      </c>
      <c r="AT290">
        <f>VLOOKUP(A290,系统!D:V,19,0)</f>
        <v>800</v>
      </c>
      <c r="AU290">
        <f t="shared" si="93"/>
        <v>0</v>
      </c>
      <c r="AW290">
        <f>手工!AD290</f>
        <v>0</v>
      </c>
      <c r="AX290">
        <f>VLOOKUP(A290,系统!D:X,21,0)</f>
        <v>0</v>
      </c>
      <c r="AY290">
        <f t="shared" si="94"/>
        <v>0</v>
      </c>
      <c r="AZ290">
        <f>手工!AE290</f>
        <v>0</v>
      </c>
      <c r="BA290">
        <f>VLOOKUP(A290,系统!D:Y,22,0)</f>
        <v>0</v>
      </c>
      <c r="BB290">
        <f t="shared" si="95"/>
        <v>0</v>
      </c>
      <c r="BC290">
        <f>手工!Y290</f>
        <v>0</v>
      </c>
      <c r="BD290">
        <f>VLOOKUP(A290,系统!D:AZ,49,0)</f>
        <v>0</v>
      </c>
      <c r="BE290">
        <f t="shared" si="96"/>
        <v>0</v>
      </c>
      <c r="BF290">
        <f>手工!AA290</f>
        <v>0</v>
      </c>
      <c r="BG290">
        <f>VLOOKUP(A290,系统!D:AY,48,0)</f>
        <v>0</v>
      </c>
      <c r="BH290">
        <f t="shared" si="97"/>
        <v>0</v>
      </c>
      <c r="BI290">
        <f>手工!Z290</f>
        <v>0</v>
      </c>
      <c r="BJ290">
        <f>VLOOKUP(A290,系统!D:AX,47,0)</f>
        <v>0</v>
      </c>
      <c r="BK290">
        <f t="shared" si="98"/>
        <v>0</v>
      </c>
      <c r="BL290">
        <f>手工!AF290</f>
        <v>3832.44</v>
      </c>
      <c r="BM290">
        <f>VLOOKUP(A290,系统!D:Z,23,0)</f>
        <v>3832.44</v>
      </c>
      <c r="BN290">
        <f t="shared" si="99"/>
        <v>0</v>
      </c>
    </row>
    <row r="291" spans="1:66">
      <c r="A291" s="5">
        <v>9000505</v>
      </c>
      <c r="B291" s="2" t="s">
        <v>1244</v>
      </c>
      <c r="C291" s="2" t="s">
        <v>1245</v>
      </c>
      <c r="D291">
        <f>手工!K291</f>
        <v>2556</v>
      </c>
      <c r="E291">
        <f>VLOOKUP(A291,系统!D:G,4,0)</f>
        <v>2556</v>
      </c>
      <c r="F291">
        <f t="shared" si="80"/>
        <v>0</v>
      </c>
      <c r="G291">
        <f>手工!J291</f>
        <v>0</v>
      </c>
      <c r="H291">
        <f>VLOOKUP(A291,系统!D:H,5,0)</f>
        <v>0</v>
      </c>
      <c r="I291">
        <f t="shared" si="81"/>
        <v>0</v>
      </c>
      <c r="J291">
        <f>手工!M291+手工!N291+手工!S291</f>
        <v>282.44</v>
      </c>
      <c r="K291">
        <f>VLOOKUP(A291,系统!D:I,6,0)</f>
        <v>282.44</v>
      </c>
      <c r="L291">
        <f t="shared" si="82"/>
        <v>0</v>
      </c>
      <c r="M291">
        <f>手工!L291</f>
        <v>0</v>
      </c>
      <c r="N291">
        <f>VLOOKUP(A291,系统!D:J,7,0)</f>
        <v>0</v>
      </c>
      <c r="O291">
        <f t="shared" si="83"/>
        <v>0</v>
      </c>
      <c r="P291">
        <f>手工!AB291</f>
        <v>0</v>
      </c>
      <c r="Q291">
        <f>VLOOKUP(A291,系统!D:K,8,0)</f>
        <v>0</v>
      </c>
      <c r="R291">
        <f t="shared" si="84"/>
        <v>0</v>
      </c>
      <c r="S291">
        <f>手工!AC291</f>
        <v>0</v>
      </c>
      <c r="T291">
        <f>VLOOKUP(A291,系统!D:L,9,0)</f>
        <v>0</v>
      </c>
      <c r="U291">
        <f t="shared" si="85"/>
        <v>0</v>
      </c>
      <c r="W291">
        <f>手工!P291</f>
        <v>0</v>
      </c>
      <c r="X291">
        <f>VLOOKUP(A291,系统!D:N,11,0)</f>
        <v>0</v>
      </c>
      <c r="Y291">
        <f t="shared" si="86"/>
        <v>0</v>
      </c>
      <c r="AA291">
        <f>手工!Q291</f>
        <v>0</v>
      </c>
      <c r="AB291">
        <f>VLOOKUP(A291,系统!D:P,13,0)</f>
        <v>0</v>
      </c>
      <c r="AC291">
        <f t="shared" si="87"/>
        <v>0</v>
      </c>
      <c r="AD291">
        <f>手工!R291</f>
        <v>0</v>
      </c>
      <c r="AE291">
        <f>VLOOKUP(A291,系统!D:Q,14,0)</f>
        <v>0</v>
      </c>
      <c r="AF291">
        <f t="shared" si="88"/>
        <v>0</v>
      </c>
      <c r="AG291">
        <f>手工!U291</f>
        <v>300</v>
      </c>
      <c r="AH291">
        <f>VLOOKUP(A291,系统!D:R,15,0)</f>
        <v>300</v>
      </c>
      <c r="AI291">
        <f t="shared" si="89"/>
        <v>0</v>
      </c>
      <c r="AJ291">
        <f>手工!V291</f>
        <v>300</v>
      </c>
      <c r="AK291">
        <f>VLOOKUP(A291,系统!D:S,16,0)</f>
        <v>300</v>
      </c>
      <c r="AL291">
        <f t="shared" si="90"/>
        <v>0</v>
      </c>
      <c r="AM291">
        <f>手工!O291</f>
        <v>0</v>
      </c>
      <c r="AN291">
        <f>VLOOKUP(A291,系统!D:T,17,0)</f>
        <v>0</v>
      </c>
      <c r="AO291">
        <f t="shared" si="91"/>
        <v>0</v>
      </c>
      <c r="AP291">
        <f>手工!W291</f>
        <v>33</v>
      </c>
      <c r="AQ291">
        <f>VLOOKUP(A291,系统!D:U,18,0)</f>
        <v>33</v>
      </c>
      <c r="AR291">
        <f t="shared" si="92"/>
        <v>0</v>
      </c>
      <c r="AS291">
        <f>手工!T291</f>
        <v>800</v>
      </c>
      <c r="AT291">
        <f>VLOOKUP(A291,系统!D:V,19,0)</f>
        <v>800</v>
      </c>
      <c r="AU291">
        <f t="shared" si="93"/>
        <v>0</v>
      </c>
      <c r="AW291">
        <f>手工!AD291</f>
        <v>0</v>
      </c>
      <c r="AX291">
        <f>VLOOKUP(A291,系统!D:X,21,0)</f>
        <v>0</v>
      </c>
      <c r="AY291">
        <f t="shared" si="94"/>
        <v>0</v>
      </c>
      <c r="AZ291">
        <f>手工!AE291</f>
        <v>0</v>
      </c>
      <c r="BA291">
        <f>VLOOKUP(A291,系统!D:Y,22,0)</f>
        <v>0</v>
      </c>
      <c r="BB291">
        <f t="shared" si="95"/>
        <v>0</v>
      </c>
      <c r="BC291">
        <f>手工!Y291</f>
        <v>0</v>
      </c>
      <c r="BD291">
        <f>VLOOKUP(A291,系统!D:AZ,49,0)</f>
        <v>0</v>
      </c>
      <c r="BE291">
        <f t="shared" si="96"/>
        <v>0</v>
      </c>
      <c r="BF291">
        <f>手工!AA291</f>
        <v>0</v>
      </c>
      <c r="BG291">
        <f>VLOOKUP(A291,系统!D:AY,48,0)</f>
        <v>0</v>
      </c>
      <c r="BH291">
        <f t="shared" si="97"/>
        <v>0</v>
      </c>
      <c r="BI291">
        <f>手工!Z291</f>
        <v>0</v>
      </c>
      <c r="BJ291">
        <f>VLOOKUP(A291,系统!D:AX,47,0)</f>
        <v>0</v>
      </c>
      <c r="BK291">
        <f t="shared" si="98"/>
        <v>0</v>
      </c>
      <c r="BL291">
        <f>手工!AF291</f>
        <v>4271.44</v>
      </c>
      <c r="BM291">
        <f>VLOOKUP(A291,系统!D:Z,23,0)</f>
        <v>4271.44</v>
      </c>
      <c r="BN291">
        <f t="shared" si="99"/>
        <v>0</v>
      </c>
    </row>
    <row r="292" spans="1:66">
      <c r="A292" s="5">
        <v>9000506</v>
      </c>
      <c r="B292" s="2" t="s">
        <v>1248</v>
      </c>
      <c r="C292" s="2" t="s">
        <v>1249</v>
      </c>
      <c r="D292">
        <f>手工!K292</f>
        <v>1764</v>
      </c>
      <c r="E292">
        <f>VLOOKUP(A292,系统!D:G,4,0)</f>
        <v>1764</v>
      </c>
      <c r="F292">
        <f t="shared" si="80"/>
        <v>0</v>
      </c>
      <c r="G292">
        <f>手工!J292</f>
        <v>0</v>
      </c>
      <c r="H292">
        <f>VLOOKUP(A292,系统!D:H,5,0)</f>
        <v>0</v>
      </c>
      <c r="I292">
        <f t="shared" si="81"/>
        <v>0</v>
      </c>
      <c r="J292">
        <f>手工!M292+手工!N292+手工!S292</f>
        <v>0</v>
      </c>
      <c r="K292">
        <f>VLOOKUP(A292,系统!D:I,6,0)</f>
        <v>0</v>
      </c>
      <c r="L292">
        <f t="shared" si="82"/>
        <v>0</v>
      </c>
      <c r="M292">
        <f>手工!L292</f>
        <v>0</v>
      </c>
      <c r="N292">
        <f>VLOOKUP(A292,系统!D:J,7,0)</f>
        <v>0</v>
      </c>
      <c r="O292">
        <f t="shared" si="83"/>
        <v>0</v>
      </c>
      <c r="P292">
        <f>手工!AB292</f>
        <v>0</v>
      </c>
      <c r="Q292">
        <f>VLOOKUP(A292,系统!D:K,8,0)</f>
        <v>0</v>
      </c>
      <c r="R292">
        <f t="shared" si="84"/>
        <v>0</v>
      </c>
      <c r="S292">
        <f>手工!AC292</f>
        <v>0</v>
      </c>
      <c r="T292">
        <f>VLOOKUP(A292,系统!D:L,9,0)</f>
        <v>0</v>
      </c>
      <c r="U292">
        <f t="shared" si="85"/>
        <v>0</v>
      </c>
      <c r="W292">
        <f>手工!P292</f>
        <v>0</v>
      </c>
      <c r="X292">
        <f>VLOOKUP(A292,系统!D:N,11,0)</f>
        <v>0</v>
      </c>
      <c r="Y292">
        <f t="shared" si="86"/>
        <v>0</v>
      </c>
      <c r="AA292">
        <f>手工!Q292</f>
        <v>0</v>
      </c>
      <c r="AB292">
        <f>VLOOKUP(A292,系统!D:P,13,0)</f>
        <v>0</v>
      </c>
      <c r="AC292">
        <f t="shared" si="87"/>
        <v>0</v>
      </c>
      <c r="AD292">
        <f>手工!R292</f>
        <v>0</v>
      </c>
      <c r="AE292">
        <f>VLOOKUP(A292,系统!D:Q,14,0)</f>
        <v>0</v>
      </c>
      <c r="AF292">
        <f t="shared" si="88"/>
        <v>0</v>
      </c>
      <c r="AG292">
        <f>手工!U292</f>
        <v>100</v>
      </c>
      <c r="AH292">
        <f>VLOOKUP(A292,系统!D:R,15,0)</f>
        <v>100</v>
      </c>
      <c r="AI292">
        <f t="shared" si="89"/>
        <v>0</v>
      </c>
      <c r="AJ292">
        <f>手工!V292</f>
        <v>300</v>
      </c>
      <c r="AK292">
        <f>VLOOKUP(A292,系统!D:S,16,0)</f>
        <v>300</v>
      </c>
      <c r="AL292">
        <f t="shared" si="90"/>
        <v>0</v>
      </c>
      <c r="AM292">
        <f>手工!O292</f>
        <v>0</v>
      </c>
      <c r="AN292">
        <f>VLOOKUP(A292,系统!D:T,17,0)</f>
        <v>0</v>
      </c>
      <c r="AO292">
        <f t="shared" si="91"/>
        <v>0</v>
      </c>
      <c r="AP292">
        <f>手工!W292</f>
        <v>33</v>
      </c>
      <c r="AQ292">
        <f>VLOOKUP(A292,系统!D:U,18,0)</f>
        <v>33</v>
      </c>
      <c r="AR292">
        <f t="shared" si="92"/>
        <v>0</v>
      </c>
      <c r="AS292">
        <f>手工!T292</f>
        <v>800</v>
      </c>
      <c r="AT292">
        <f>VLOOKUP(A292,系统!D:V,19,0)</f>
        <v>800</v>
      </c>
      <c r="AU292">
        <f t="shared" si="93"/>
        <v>0</v>
      </c>
      <c r="AW292">
        <f>手工!AD292</f>
        <v>0</v>
      </c>
      <c r="AX292">
        <f>VLOOKUP(A292,系统!D:X,21,0)</f>
        <v>0</v>
      </c>
      <c r="AY292">
        <f t="shared" si="94"/>
        <v>0</v>
      </c>
      <c r="AZ292">
        <f>手工!AE292</f>
        <v>0</v>
      </c>
      <c r="BA292">
        <f>VLOOKUP(A292,系统!D:Y,22,0)</f>
        <v>0</v>
      </c>
      <c r="BB292">
        <f t="shared" si="95"/>
        <v>0</v>
      </c>
      <c r="BC292">
        <f>手工!Y292</f>
        <v>0</v>
      </c>
      <c r="BD292">
        <f>VLOOKUP(A292,系统!D:AZ,49,0)</f>
        <v>0</v>
      </c>
      <c r="BE292">
        <f t="shared" si="96"/>
        <v>0</v>
      </c>
      <c r="BF292">
        <f>手工!AA292</f>
        <v>0</v>
      </c>
      <c r="BG292">
        <f>VLOOKUP(A292,系统!D:AY,48,0)</f>
        <v>0</v>
      </c>
      <c r="BH292">
        <f t="shared" si="97"/>
        <v>0</v>
      </c>
      <c r="BI292">
        <f>手工!Z292</f>
        <v>0</v>
      </c>
      <c r="BJ292">
        <f>VLOOKUP(A292,系统!D:AX,47,0)</f>
        <v>0</v>
      </c>
      <c r="BK292">
        <f t="shared" si="98"/>
        <v>0</v>
      </c>
      <c r="BL292">
        <f>手工!AF292</f>
        <v>2997</v>
      </c>
      <c r="BM292">
        <f>VLOOKUP(A292,系统!D:Z,23,0)</f>
        <v>2997</v>
      </c>
      <c r="BN292">
        <f t="shared" si="99"/>
        <v>0</v>
      </c>
    </row>
    <row r="293" spans="1:66">
      <c r="A293" s="5">
        <v>9000507</v>
      </c>
      <c r="B293" s="2" t="s">
        <v>1252</v>
      </c>
      <c r="C293" s="2" t="s">
        <v>1253</v>
      </c>
      <c r="D293">
        <f>手工!K293</f>
        <v>2556</v>
      </c>
      <c r="E293">
        <f>VLOOKUP(A293,系统!D:G,4,0)</f>
        <v>2556</v>
      </c>
      <c r="F293">
        <f t="shared" si="80"/>
        <v>0</v>
      </c>
      <c r="G293">
        <f>手工!J293</f>
        <v>0</v>
      </c>
      <c r="H293">
        <f>VLOOKUP(A293,系统!D:H,5,0)</f>
        <v>0</v>
      </c>
      <c r="I293">
        <f t="shared" si="81"/>
        <v>0</v>
      </c>
      <c r="J293">
        <f>手工!M293+手工!N293+手工!S293</f>
        <v>391.44</v>
      </c>
      <c r="K293">
        <f>VLOOKUP(A293,系统!D:I,6,0)</f>
        <v>391.44</v>
      </c>
      <c r="L293">
        <f t="shared" si="82"/>
        <v>0</v>
      </c>
      <c r="M293">
        <f>手工!L293</f>
        <v>0</v>
      </c>
      <c r="N293">
        <f>VLOOKUP(A293,系统!D:J,7,0)</f>
        <v>0</v>
      </c>
      <c r="O293">
        <f t="shared" si="83"/>
        <v>0</v>
      </c>
      <c r="P293">
        <f>手工!AB293</f>
        <v>0</v>
      </c>
      <c r="Q293">
        <f>VLOOKUP(A293,系统!D:K,8,0)</f>
        <v>0</v>
      </c>
      <c r="R293">
        <f t="shared" si="84"/>
        <v>0</v>
      </c>
      <c r="S293">
        <f>手工!AC293</f>
        <v>0</v>
      </c>
      <c r="T293">
        <f>VLOOKUP(A293,系统!D:L,9,0)</f>
        <v>0</v>
      </c>
      <c r="U293">
        <f t="shared" si="85"/>
        <v>0</v>
      </c>
      <c r="W293">
        <f>手工!P293</f>
        <v>0</v>
      </c>
      <c r="X293">
        <f>VLOOKUP(A293,系统!D:N,11,0)</f>
        <v>0</v>
      </c>
      <c r="Y293">
        <f t="shared" si="86"/>
        <v>0</v>
      </c>
      <c r="AA293">
        <f>手工!Q293</f>
        <v>0</v>
      </c>
      <c r="AB293">
        <f>VLOOKUP(A293,系统!D:P,13,0)</f>
        <v>0</v>
      </c>
      <c r="AC293">
        <f t="shared" si="87"/>
        <v>0</v>
      </c>
      <c r="AD293">
        <f>手工!R293</f>
        <v>0</v>
      </c>
      <c r="AE293">
        <f>VLOOKUP(A293,系统!D:Q,14,0)</f>
        <v>0</v>
      </c>
      <c r="AF293">
        <f t="shared" si="88"/>
        <v>0</v>
      </c>
      <c r="AG293">
        <f>手工!U293</f>
        <v>300</v>
      </c>
      <c r="AH293">
        <f>VLOOKUP(A293,系统!D:R,15,0)</f>
        <v>300</v>
      </c>
      <c r="AI293">
        <f t="shared" si="89"/>
        <v>0</v>
      </c>
      <c r="AJ293">
        <f>手工!V293</f>
        <v>300</v>
      </c>
      <c r="AK293">
        <f>VLOOKUP(A293,系统!D:S,16,0)</f>
        <v>300</v>
      </c>
      <c r="AL293">
        <f t="shared" si="90"/>
        <v>0</v>
      </c>
      <c r="AM293">
        <f>手工!O293</f>
        <v>0</v>
      </c>
      <c r="AN293">
        <f>VLOOKUP(A293,系统!D:T,17,0)</f>
        <v>0</v>
      </c>
      <c r="AO293">
        <f t="shared" si="91"/>
        <v>0</v>
      </c>
      <c r="AP293">
        <f>手工!W293</f>
        <v>33</v>
      </c>
      <c r="AQ293">
        <f>VLOOKUP(A293,系统!D:U,18,0)</f>
        <v>33</v>
      </c>
      <c r="AR293">
        <f t="shared" si="92"/>
        <v>0</v>
      </c>
      <c r="AS293">
        <f>手工!T293</f>
        <v>800</v>
      </c>
      <c r="AT293">
        <f>VLOOKUP(A293,系统!D:V,19,0)</f>
        <v>800</v>
      </c>
      <c r="AU293">
        <f t="shared" si="93"/>
        <v>0</v>
      </c>
      <c r="AW293">
        <f>手工!AD293</f>
        <v>0</v>
      </c>
      <c r="AX293">
        <f>VLOOKUP(A293,系统!D:X,21,0)</f>
        <v>0</v>
      </c>
      <c r="AY293">
        <f t="shared" si="94"/>
        <v>0</v>
      </c>
      <c r="AZ293">
        <f>手工!AE293</f>
        <v>0</v>
      </c>
      <c r="BA293">
        <f>VLOOKUP(A293,系统!D:Y,22,0)</f>
        <v>0</v>
      </c>
      <c r="BB293">
        <f t="shared" si="95"/>
        <v>0</v>
      </c>
      <c r="BC293">
        <f>手工!Y293</f>
        <v>0</v>
      </c>
      <c r="BD293">
        <f>VLOOKUP(A293,系统!D:AZ,49,0)</f>
        <v>0</v>
      </c>
      <c r="BE293">
        <f t="shared" si="96"/>
        <v>0</v>
      </c>
      <c r="BF293">
        <f>手工!AA293</f>
        <v>0</v>
      </c>
      <c r="BG293">
        <f>VLOOKUP(A293,系统!D:AY,48,0)</f>
        <v>0</v>
      </c>
      <c r="BH293">
        <f t="shared" si="97"/>
        <v>0</v>
      </c>
      <c r="BI293">
        <f>手工!Z293</f>
        <v>0</v>
      </c>
      <c r="BJ293">
        <f>VLOOKUP(A293,系统!D:AX,47,0)</f>
        <v>0</v>
      </c>
      <c r="BK293">
        <f t="shared" si="98"/>
        <v>0</v>
      </c>
      <c r="BL293">
        <f>手工!AF293</f>
        <v>4380.44</v>
      </c>
      <c r="BM293">
        <f>VLOOKUP(A293,系统!D:Z,23,0)</f>
        <v>4380.44</v>
      </c>
      <c r="BN293">
        <f t="shared" si="99"/>
        <v>0</v>
      </c>
    </row>
    <row r="294" spans="1:66">
      <c r="A294" s="5">
        <v>9000508</v>
      </c>
      <c r="B294" s="2" t="s">
        <v>1256</v>
      </c>
      <c r="C294" s="2" t="s">
        <v>1257</v>
      </c>
      <c r="D294">
        <f>手工!K294</f>
        <v>2124</v>
      </c>
      <c r="E294">
        <f>VLOOKUP(A294,系统!D:G,4,0)</f>
        <v>2124</v>
      </c>
      <c r="F294">
        <f t="shared" si="80"/>
        <v>0</v>
      </c>
      <c r="G294">
        <f>手工!J294</f>
        <v>0</v>
      </c>
      <c r="H294">
        <f>VLOOKUP(A294,系统!D:H,5,0)</f>
        <v>0</v>
      </c>
      <c r="I294">
        <f t="shared" si="81"/>
        <v>0</v>
      </c>
      <c r="J294">
        <f>手工!M294+手工!N294+手工!S294</f>
        <v>36</v>
      </c>
      <c r="K294">
        <f>VLOOKUP(A294,系统!D:I,6,0)</f>
        <v>36</v>
      </c>
      <c r="L294">
        <f t="shared" si="82"/>
        <v>0</v>
      </c>
      <c r="M294">
        <f>手工!L294</f>
        <v>0</v>
      </c>
      <c r="N294">
        <f>VLOOKUP(A294,系统!D:J,7,0)</f>
        <v>0</v>
      </c>
      <c r="O294">
        <f t="shared" si="83"/>
        <v>0</v>
      </c>
      <c r="P294">
        <f>手工!AB294</f>
        <v>0</v>
      </c>
      <c r="Q294">
        <f>VLOOKUP(A294,系统!D:K,8,0)</f>
        <v>0</v>
      </c>
      <c r="R294">
        <f t="shared" si="84"/>
        <v>0</v>
      </c>
      <c r="S294">
        <f>手工!AC294</f>
        <v>0</v>
      </c>
      <c r="T294">
        <f>VLOOKUP(A294,系统!D:L,9,0)</f>
        <v>0</v>
      </c>
      <c r="U294">
        <f t="shared" si="85"/>
        <v>0</v>
      </c>
      <c r="W294">
        <f>手工!P294</f>
        <v>216</v>
      </c>
      <c r="X294">
        <f>VLOOKUP(A294,系统!D:N,11,0)</f>
        <v>216</v>
      </c>
      <c r="Y294">
        <f t="shared" si="86"/>
        <v>0</v>
      </c>
      <c r="AA294">
        <f>手工!Q294</f>
        <v>0</v>
      </c>
      <c r="AB294">
        <f>VLOOKUP(A294,系统!D:P,13,0)</f>
        <v>0</v>
      </c>
      <c r="AC294">
        <f t="shared" si="87"/>
        <v>0</v>
      </c>
      <c r="AD294">
        <f>手工!R294</f>
        <v>0</v>
      </c>
      <c r="AE294">
        <f>VLOOKUP(A294,系统!D:Q,14,0)</f>
        <v>0</v>
      </c>
      <c r="AF294">
        <f t="shared" si="88"/>
        <v>0</v>
      </c>
      <c r="AG294">
        <f>手工!U294</f>
        <v>100</v>
      </c>
      <c r="AH294">
        <f>VLOOKUP(A294,系统!D:R,15,0)</f>
        <v>100</v>
      </c>
      <c r="AI294">
        <f t="shared" si="89"/>
        <v>0</v>
      </c>
      <c r="AJ294">
        <f>手工!V294</f>
        <v>300</v>
      </c>
      <c r="AK294">
        <f>VLOOKUP(A294,系统!D:S,16,0)</f>
        <v>300</v>
      </c>
      <c r="AL294">
        <f t="shared" si="90"/>
        <v>0</v>
      </c>
      <c r="AM294">
        <f>手工!O294</f>
        <v>0</v>
      </c>
      <c r="AN294">
        <f>VLOOKUP(A294,系统!D:T,17,0)</f>
        <v>0</v>
      </c>
      <c r="AO294">
        <f t="shared" si="91"/>
        <v>0</v>
      </c>
      <c r="AP294">
        <f>手工!W294</f>
        <v>33</v>
      </c>
      <c r="AQ294">
        <f>VLOOKUP(A294,系统!D:U,18,0)</f>
        <v>33</v>
      </c>
      <c r="AR294">
        <f t="shared" si="92"/>
        <v>0</v>
      </c>
      <c r="AS294">
        <f>手工!T294</f>
        <v>800</v>
      </c>
      <c r="AT294">
        <f>VLOOKUP(A294,系统!D:V,19,0)</f>
        <v>800</v>
      </c>
      <c r="AU294">
        <f t="shared" si="93"/>
        <v>0</v>
      </c>
      <c r="AW294">
        <f>手工!AD294</f>
        <v>0</v>
      </c>
      <c r="AX294">
        <f>VLOOKUP(A294,系统!D:X,21,0)</f>
        <v>0</v>
      </c>
      <c r="AY294">
        <f t="shared" si="94"/>
        <v>0</v>
      </c>
      <c r="AZ294">
        <f>手工!AE294</f>
        <v>0</v>
      </c>
      <c r="BA294">
        <f>VLOOKUP(A294,系统!D:Y,22,0)</f>
        <v>0</v>
      </c>
      <c r="BB294">
        <f t="shared" si="95"/>
        <v>0</v>
      </c>
      <c r="BC294">
        <f>手工!Y294</f>
        <v>0</v>
      </c>
      <c r="BD294">
        <f>VLOOKUP(A294,系统!D:AZ,49,0)</f>
        <v>0</v>
      </c>
      <c r="BE294">
        <f t="shared" si="96"/>
        <v>0</v>
      </c>
      <c r="BF294">
        <f>手工!AA294</f>
        <v>0</v>
      </c>
      <c r="BG294">
        <f>VLOOKUP(A294,系统!D:AY,48,0)</f>
        <v>0</v>
      </c>
      <c r="BH294">
        <f t="shared" si="97"/>
        <v>0</v>
      </c>
      <c r="BI294">
        <f>手工!Z294</f>
        <v>0</v>
      </c>
      <c r="BJ294">
        <f>VLOOKUP(A294,系统!D:AX,47,0)</f>
        <v>0</v>
      </c>
      <c r="BK294">
        <f t="shared" si="98"/>
        <v>0</v>
      </c>
      <c r="BL294">
        <f>手工!AF294</f>
        <v>3609</v>
      </c>
      <c r="BM294">
        <f>VLOOKUP(A294,系统!D:Z,23,0)</f>
        <v>3609</v>
      </c>
      <c r="BN294">
        <f t="shared" si="99"/>
        <v>0</v>
      </c>
    </row>
    <row r="295" spans="1:66">
      <c r="A295" s="5">
        <v>9000509</v>
      </c>
      <c r="B295" s="2" t="s">
        <v>1260</v>
      </c>
      <c r="C295" s="2" t="s">
        <v>1261</v>
      </c>
      <c r="D295">
        <f>手工!K295</f>
        <v>1764</v>
      </c>
      <c r="E295">
        <f>VLOOKUP(A295,系统!D:G,4,0)</f>
        <v>1764</v>
      </c>
      <c r="F295">
        <f t="shared" si="80"/>
        <v>0</v>
      </c>
      <c r="G295">
        <f>手工!J295</f>
        <v>0</v>
      </c>
      <c r="H295">
        <f>VLOOKUP(A295,系统!D:H,5,0)</f>
        <v>0</v>
      </c>
      <c r="I295">
        <f t="shared" si="81"/>
        <v>0</v>
      </c>
      <c r="J295">
        <f>手工!M295+手工!N295+手工!S295</f>
        <v>0</v>
      </c>
      <c r="K295">
        <f>VLOOKUP(A295,系统!D:I,6,0)</f>
        <v>0</v>
      </c>
      <c r="L295">
        <f t="shared" si="82"/>
        <v>0</v>
      </c>
      <c r="M295">
        <f>手工!L295</f>
        <v>0</v>
      </c>
      <c r="N295">
        <f>VLOOKUP(A295,系统!D:J,7,0)</f>
        <v>0</v>
      </c>
      <c r="O295">
        <f t="shared" si="83"/>
        <v>0</v>
      </c>
      <c r="P295">
        <f>手工!AB295</f>
        <v>0</v>
      </c>
      <c r="Q295">
        <f>VLOOKUP(A295,系统!D:K,8,0)</f>
        <v>0</v>
      </c>
      <c r="R295">
        <f t="shared" si="84"/>
        <v>0</v>
      </c>
      <c r="S295">
        <f>手工!AC295</f>
        <v>0</v>
      </c>
      <c r="T295">
        <f>VLOOKUP(A295,系统!D:L,9,0)</f>
        <v>0</v>
      </c>
      <c r="U295">
        <f t="shared" si="85"/>
        <v>0</v>
      </c>
      <c r="W295">
        <f>手工!P295</f>
        <v>0</v>
      </c>
      <c r="X295">
        <f>VLOOKUP(A295,系统!D:N,11,0)</f>
        <v>0</v>
      </c>
      <c r="Y295">
        <f t="shared" si="86"/>
        <v>0</v>
      </c>
      <c r="AA295">
        <f>手工!Q295</f>
        <v>0</v>
      </c>
      <c r="AB295">
        <f>VLOOKUP(A295,系统!D:P,13,0)</f>
        <v>0</v>
      </c>
      <c r="AC295">
        <f t="shared" si="87"/>
        <v>0</v>
      </c>
      <c r="AD295">
        <f>手工!R295</f>
        <v>0</v>
      </c>
      <c r="AE295">
        <f>VLOOKUP(A295,系统!D:Q,14,0)</f>
        <v>0</v>
      </c>
      <c r="AF295">
        <f t="shared" si="88"/>
        <v>0</v>
      </c>
      <c r="AG295">
        <f>手工!U295</f>
        <v>100</v>
      </c>
      <c r="AH295">
        <f>VLOOKUP(A295,系统!D:R,15,0)</f>
        <v>100</v>
      </c>
      <c r="AI295">
        <f t="shared" si="89"/>
        <v>0</v>
      </c>
      <c r="AJ295">
        <f>手工!V295</f>
        <v>300</v>
      </c>
      <c r="AK295">
        <f>VLOOKUP(A295,系统!D:S,16,0)</f>
        <v>300</v>
      </c>
      <c r="AL295">
        <f t="shared" si="90"/>
        <v>0</v>
      </c>
      <c r="AM295">
        <f>手工!O295</f>
        <v>700</v>
      </c>
      <c r="AN295">
        <f>VLOOKUP(A295,系统!D:T,17,0)</f>
        <v>700</v>
      </c>
      <c r="AO295">
        <f t="shared" si="91"/>
        <v>0</v>
      </c>
      <c r="AP295">
        <f>手工!W295</f>
        <v>33</v>
      </c>
      <c r="AQ295">
        <f>VLOOKUP(A295,系统!D:U,18,0)</f>
        <v>33</v>
      </c>
      <c r="AR295">
        <f t="shared" si="92"/>
        <v>0</v>
      </c>
      <c r="AS295">
        <f>手工!T295</f>
        <v>800</v>
      </c>
      <c r="AT295">
        <f>VLOOKUP(A295,系统!D:V,19,0)</f>
        <v>800</v>
      </c>
      <c r="AU295">
        <f t="shared" si="93"/>
        <v>0</v>
      </c>
      <c r="AW295">
        <f>手工!AD295</f>
        <v>0</v>
      </c>
      <c r="AX295">
        <f>VLOOKUP(A295,系统!D:X,21,0)</f>
        <v>0</v>
      </c>
      <c r="AY295">
        <f t="shared" si="94"/>
        <v>0</v>
      </c>
      <c r="AZ295">
        <f>手工!AE295</f>
        <v>0</v>
      </c>
      <c r="BA295">
        <f>VLOOKUP(A295,系统!D:Y,22,0)</f>
        <v>0</v>
      </c>
      <c r="BB295">
        <f t="shared" si="95"/>
        <v>0</v>
      </c>
      <c r="BC295">
        <f>手工!Y295</f>
        <v>0</v>
      </c>
      <c r="BD295">
        <f>VLOOKUP(A295,系统!D:AZ,49,0)</f>
        <v>0</v>
      </c>
      <c r="BE295">
        <f t="shared" si="96"/>
        <v>0</v>
      </c>
      <c r="BF295">
        <f>手工!AA295</f>
        <v>0</v>
      </c>
      <c r="BG295">
        <f>VLOOKUP(A295,系统!D:AY,48,0)</f>
        <v>0</v>
      </c>
      <c r="BH295">
        <f t="shared" si="97"/>
        <v>0</v>
      </c>
      <c r="BI295">
        <f>手工!Z295</f>
        <v>0</v>
      </c>
      <c r="BJ295">
        <f>VLOOKUP(A295,系统!D:AX,47,0)</f>
        <v>0</v>
      </c>
      <c r="BK295">
        <f t="shared" si="98"/>
        <v>0</v>
      </c>
      <c r="BL295">
        <f>手工!AF295</f>
        <v>3697</v>
      </c>
      <c r="BM295">
        <f>VLOOKUP(A295,系统!D:Z,23,0)</f>
        <v>3697</v>
      </c>
      <c r="BN295">
        <f t="shared" si="99"/>
        <v>0</v>
      </c>
    </row>
    <row r="296" spans="1:66">
      <c r="A296" s="5">
        <v>9000510</v>
      </c>
      <c r="B296" s="2" t="s">
        <v>1264</v>
      </c>
      <c r="C296" s="2" t="s">
        <v>1265</v>
      </c>
      <c r="D296">
        <f>手工!K296</f>
        <v>1764</v>
      </c>
      <c r="E296">
        <f>VLOOKUP(A296,系统!D:G,4,0)</f>
        <v>1764</v>
      </c>
      <c r="F296">
        <f t="shared" si="80"/>
        <v>0</v>
      </c>
      <c r="G296">
        <f>手工!J296</f>
        <v>0</v>
      </c>
      <c r="H296">
        <f>VLOOKUP(A296,系统!D:H,5,0)</f>
        <v>0</v>
      </c>
      <c r="I296">
        <f t="shared" si="81"/>
        <v>0</v>
      </c>
      <c r="J296">
        <f>手工!M296+手工!N296+手工!S296</f>
        <v>0</v>
      </c>
      <c r="K296">
        <f>VLOOKUP(A296,系统!D:I,6,0)</f>
        <v>0</v>
      </c>
      <c r="L296">
        <f t="shared" si="82"/>
        <v>0</v>
      </c>
      <c r="M296">
        <f>手工!L296</f>
        <v>0</v>
      </c>
      <c r="N296">
        <f>VLOOKUP(A296,系统!D:J,7,0)</f>
        <v>0</v>
      </c>
      <c r="O296">
        <f t="shared" si="83"/>
        <v>0</v>
      </c>
      <c r="P296">
        <f>手工!AB296</f>
        <v>0</v>
      </c>
      <c r="Q296">
        <f>VLOOKUP(A296,系统!D:K,8,0)</f>
        <v>0</v>
      </c>
      <c r="R296">
        <f t="shared" si="84"/>
        <v>0</v>
      </c>
      <c r="S296">
        <f>手工!AC296</f>
        <v>0</v>
      </c>
      <c r="T296">
        <f>VLOOKUP(A296,系统!D:L,9,0)</f>
        <v>0</v>
      </c>
      <c r="U296">
        <f t="shared" si="85"/>
        <v>0</v>
      </c>
      <c r="W296">
        <f>手工!P296</f>
        <v>0</v>
      </c>
      <c r="X296">
        <f>VLOOKUP(A296,系统!D:N,11,0)</f>
        <v>0</v>
      </c>
      <c r="Y296">
        <f t="shared" si="86"/>
        <v>0</v>
      </c>
      <c r="AA296">
        <f>手工!Q296</f>
        <v>0</v>
      </c>
      <c r="AB296">
        <f>VLOOKUP(A296,系统!D:P,13,0)</f>
        <v>0</v>
      </c>
      <c r="AC296">
        <f t="shared" si="87"/>
        <v>0</v>
      </c>
      <c r="AD296">
        <f>手工!R296</f>
        <v>0</v>
      </c>
      <c r="AE296">
        <f>VLOOKUP(A296,系统!D:Q,14,0)</f>
        <v>0</v>
      </c>
      <c r="AF296">
        <f t="shared" si="88"/>
        <v>0</v>
      </c>
      <c r="AG296">
        <f>手工!U296</f>
        <v>100</v>
      </c>
      <c r="AH296">
        <f>VLOOKUP(A296,系统!D:R,15,0)</f>
        <v>100</v>
      </c>
      <c r="AI296">
        <f t="shared" si="89"/>
        <v>0</v>
      </c>
      <c r="AJ296">
        <f>手工!V296</f>
        <v>300</v>
      </c>
      <c r="AK296">
        <f>VLOOKUP(A296,系统!D:S,16,0)</f>
        <v>300</v>
      </c>
      <c r="AL296">
        <f t="shared" si="90"/>
        <v>0</v>
      </c>
      <c r="AM296">
        <f>手工!O296</f>
        <v>0</v>
      </c>
      <c r="AN296">
        <f>VLOOKUP(A296,系统!D:T,17,0)</f>
        <v>0</v>
      </c>
      <c r="AO296">
        <f t="shared" si="91"/>
        <v>0</v>
      </c>
      <c r="AP296">
        <f>手工!W296</f>
        <v>33</v>
      </c>
      <c r="AQ296">
        <f>VLOOKUP(A296,系统!D:U,18,0)</f>
        <v>33</v>
      </c>
      <c r="AR296">
        <f t="shared" si="92"/>
        <v>0</v>
      </c>
      <c r="AS296">
        <f>手工!T296</f>
        <v>800</v>
      </c>
      <c r="AT296">
        <f>VLOOKUP(A296,系统!D:V,19,0)</f>
        <v>800</v>
      </c>
      <c r="AU296">
        <f t="shared" si="93"/>
        <v>0</v>
      </c>
      <c r="AW296">
        <f>手工!AD296</f>
        <v>0</v>
      </c>
      <c r="AX296">
        <f>VLOOKUP(A296,系统!D:X,21,0)</f>
        <v>0</v>
      </c>
      <c r="AY296">
        <f t="shared" si="94"/>
        <v>0</v>
      </c>
      <c r="AZ296">
        <f>手工!AE296</f>
        <v>0</v>
      </c>
      <c r="BA296">
        <f>VLOOKUP(A296,系统!D:Y,22,0)</f>
        <v>0</v>
      </c>
      <c r="BB296">
        <f t="shared" si="95"/>
        <v>0</v>
      </c>
      <c r="BC296">
        <f>手工!Y296</f>
        <v>0</v>
      </c>
      <c r="BD296">
        <f>VLOOKUP(A296,系统!D:AZ,49,0)</f>
        <v>0</v>
      </c>
      <c r="BE296">
        <f t="shared" si="96"/>
        <v>0</v>
      </c>
      <c r="BF296">
        <f>手工!AA296</f>
        <v>0</v>
      </c>
      <c r="BG296">
        <f>VLOOKUP(A296,系统!D:AY,48,0)</f>
        <v>0</v>
      </c>
      <c r="BH296">
        <f t="shared" si="97"/>
        <v>0</v>
      </c>
      <c r="BI296">
        <f>手工!Z296</f>
        <v>0</v>
      </c>
      <c r="BJ296">
        <f>VLOOKUP(A296,系统!D:AX,47,0)</f>
        <v>0</v>
      </c>
      <c r="BK296">
        <f t="shared" si="98"/>
        <v>0</v>
      </c>
      <c r="BL296">
        <f>手工!AF296</f>
        <v>2997</v>
      </c>
      <c r="BM296">
        <f>VLOOKUP(A296,系统!D:Z,23,0)</f>
        <v>2997</v>
      </c>
      <c r="BN296">
        <f t="shared" si="99"/>
        <v>0</v>
      </c>
    </row>
    <row r="297" spans="1:66">
      <c r="A297" s="5">
        <v>9000511</v>
      </c>
      <c r="B297" s="2" t="s">
        <v>1268</v>
      </c>
      <c r="C297" s="2" t="s">
        <v>1269</v>
      </c>
      <c r="D297">
        <f>手工!K297</f>
        <v>1764</v>
      </c>
      <c r="E297">
        <f>VLOOKUP(A297,系统!D:G,4,0)</f>
        <v>1764</v>
      </c>
      <c r="F297">
        <f t="shared" si="80"/>
        <v>0</v>
      </c>
      <c r="G297">
        <f>手工!J297</f>
        <v>0</v>
      </c>
      <c r="H297">
        <f>VLOOKUP(A297,系统!D:H,5,0)</f>
        <v>0</v>
      </c>
      <c r="I297">
        <f t="shared" si="81"/>
        <v>0</v>
      </c>
      <c r="J297">
        <f>手工!M297+手工!N297+手工!S297</f>
        <v>0</v>
      </c>
      <c r="K297">
        <f>VLOOKUP(A297,系统!D:I,6,0)</f>
        <v>0</v>
      </c>
      <c r="L297">
        <f t="shared" si="82"/>
        <v>0</v>
      </c>
      <c r="M297">
        <f>手工!L297</f>
        <v>0</v>
      </c>
      <c r="N297">
        <f>VLOOKUP(A297,系统!D:J,7,0)</f>
        <v>0</v>
      </c>
      <c r="O297">
        <f t="shared" si="83"/>
        <v>0</v>
      </c>
      <c r="P297">
        <f>手工!AB297</f>
        <v>0</v>
      </c>
      <c r="Q297">
        <f>VLOOKUP(A297,系统!D:K,8,0)</f>
        <v>0</v>
      </c>
      <c r="R297">
        <f t="shared" si="84"/>
        <v>0</v>
      </c>
      <c r="S297">
        <f>手工!AC297</f>
        <v>0</v>
      </c>
      <c r="T297">
        <f>VLOOKUP(A297,系统!D:L,9,0)</f>
        <v>0</v>
      </c>
      <c r="U297">
        <f t="shared" si="85"/>
        <v>0</v>
      </c>
      <c r="W297">
        <f>手工!P297</f>
        <v>0</v>
      </c>
      <c r="X297">
        <f>VLOOKUP(A297,系统!D:N,11,0)</f>
        <v>0</v>
      </c>
      <c r="Y297">
        <f t="shared" si="86"/>
        <v>0</v>
      </c>
      <c r="AA297">
        <f>手工!Q297</f>
        <v>0</v>
      </c>
      <c r="AB297">
        <f>VLOOKUP(A297,系统!D:P,13,0)</f>
        <v>0</v>
      </c>
      <c r="AC297">
        <f t="shared" si="87"/>
        <v>0</v>
      </c>
      <c r="AD297">
        <f>手工!R297</f>
        <v>0</v>
      </c>
      <c r="AE297">
        <f>VLOOKUP(A297,系统!D:Q,14,0)</f>
        <v>0</v>
      </c>
      <c r="AF297">
        <f t="shared" si="88"/>
        <v>0</v>
      </c>
      <c r="AG297">
        <f>手工!U297</f>
        <v>100</v>
      </c>
      <c r="AH297">
        <f>VLOOKUP(A297,系统!D:R,15,0)</f>
        <v>100</v>
      </c>
      <c r="AI297">
        <f t="shared" si="89"/>
        <v>0</v>
      </c>
      <c r="AJ297">
        <f>手工!V297</f>
        <v>300</v>
      </c>
      <c r="AK297">
        <f>VLOOKUP(A297,系统!D:S,16,0)</f>
        <v>300</v>
      </c>
      <c r="AL297">
        <f t="shared" si="90"/>
        <v>0</v>
      </c>
      <c r="AM297">
        <f>手工!O297</f>
        <v>700</v>
      </c>
      <c r="AN297">
        <f>VLOOKUP(A297,系统!D:T,17,0)</f>
        <v>700</v>
      </c>
      <c r="AO297">
        <f t="shared" si="91"/>
        <v>0</v>
      </c>
      <c r="AP297">
        <f>手工!W297</f>
        <v>33</v>
      </c>
      <c r="AQ297">
        <f>VLOOKUP(A297,系统!D:U,18,0)</f>
        <v>33</v>
      </c>
      <c r="AR297">
        <f t="shared" si="92"/>
        <v>0</v>
      </c>
      <c r="AS297">
        <f>手工!T297</f>
        <v>800</v>
      </c>
      <c r="AT297">
        <f>VLOOKUP(A297,系统!D:V,19,0)</f>
        <v>800</v>
      </c>
      <c r="AU297">
        <f t="shared" si="93"/>
        <v>0</v>
      </c>
      <c r="AW297">
        <f>手工!AD297</f>
        <v>0</v>
      </c>
      <c r="AX297">
        <f>VLOOKUP(A297,系统!D:X,21,0)</f>
        <v>0</v>
      </c>
      <c r="AY297">
        <f t="shared" si="94"/>
        <v>0</v>
      </c>
      <c r="AZ297">
        <f>手工!AE297</f>
        <v>0</v>
      </c>
      <c r="BA297">
        <f>VLOOKUP(A297,系统!D:Y,22,0)</f>
        <v>0</v>
      </c>
      <c r="BB297">
        <f t="shared" si="95"/>
        <v>0</v>
      </c>
      <c r="BC297">
        <f>手工!Y297</f>
        <v>0</v>
      </c>
      <c r="BD297">
        <f>VLOOKUP(A297,系统!D:AZ,49,0)</f>
        <v>0</v>
      </c>
      <c r="BE297">
        <f t="shared" si="96"/>
        <v>0</v>
      </c>
      <c r="BF297">
        <f>手工!AA297</f>
        <v>0</v>
      </c>
      <c r="BG297">
        <f>VLOOKUP(A297,系统!D:AY,48,0)</f>
        <v>0</v>
      </c>
      <c r="BH297">
        <f t="shared" si="97"/>
        <v>0</v>
      </c>
      <c r="BI297">
        <f>手工!Z297</f>
        <v>0</v>
      </c>
      <c r="BJ297">
        <f>VLOOKUP(A297,系统!D:AX,47,0)</f>
        <v>0</v>
      </c>
      <c r="BK297">
        <f t="shared" si="98"/>
        <v>0</v>
      </c>
      <c r="BL297">
        <f>手工!AF297</f>
        <v>3697</v>
      </c>
      <c r="BM297">
        <f>VLOOKUP(A297,系统!D:Z,23,0)</f>
        <v>3697</v>
      </c>
      <c r="BN297">
        <f t="shared" si="99"/>
        <v>0</v>
      </c>
    </row>
    <row r="298" spans="1:66">
      <c r="A298" s="5">
        <v>9000512</v>
      </c>
      <c r="B298" s="2" t="s">
        <v>1272</v>
      </c>
      <c r="C298" s="2" t="s">
        <v>1273</v>
      </c>
      <c r="D298">
        <f>手工!K298</f>
        <v>1836</v>
      </c>
      <c r="E298">
        <f>VLOOKUP(A298,系统!D:G,4,0)</f>
        <v>1836</v>
      </c>
      <c r="F298">
        <f t="shared" si="80"/>
        <v>0</v>
      </c>
      <c r="G298">
        <f>手工!J298</f>
        <v>0</v>
      </c>
      <c r="H298">
        <f>VLOOKUP(A298,系统!D:H,5,0)</f>
        <v>0</v>
      </c>
      <c r="I298">
        <f t="shared" si="81"/>
        <v>0</v>
      </c>
      <c r="J298">
        <f>手工!M298+手工!N298+手工!S298</f>
        <v>0</v>
      </c>
      <c r="K298">
        <f>VLOOKUP(A298,系统!D:I,6,0)</f>
        <v>0</v>
      </c>
      <c r="L298">
        <f t="shared" si="82"/>
        <v>0</v>
      </c>
      <c r="M298">
        <f>手工!L298</f>
        <v>0</v>
      </c>
      <c r="N298">
        <f>VLOOKUP(A298,系统!D:J,7,0)</f>
        <v>0</v>
      </c>
      <c r="O298">
        <f t="shared" si="83"/>
        <v>0</v>
      </c>
      <c r="P298">
        <f>手工!AB298</f>
        <v>0</v>
      </c>
      <c r="Q298">
        <f>VLOOKUP(A298,系统!D:K,8,0)</f>
        <v>0</v>
      </c>
      <c r="R298">
        <f t="shared" si="84"/>
        <v>0</v>
      </c>
      <c r="S298">
        <f>手工!AC298</f>
        <v>0</v>
      </c>
      <c r="T298">
        <f>VLOOKUP(A298,系统!D:L,9,0)</f>
        <v>0</v>
      </c>
      <c r="U298">
        <f t="shared" si="85"/>
        <v>0</v>
      </c>
      <c r="W298">
        <f>手工!P298</f>
        <v>0</v>
      </c>
      <c r="X298">
        <f>VLOOKUP(A298,系统!D:N,11,0)</f>
        <v>0</v>
      </c>
      <c r="Y298">
        <f t="shared" si="86"/>
        <v>0</v>
      </c>
      <c r="AA298">
        <f>手工!Q298</f>
        <v>0</v>
      </c>
      <c r="AB298">
        <f>VLOOKUP(A298,系统!D:P,13,0)</f>
        <v>0</v>
      </c>
      <c r="AC298">
        <f t="shared" si="87"/>
        <v>0</v>
      </c>
      <c r="AD298">
        <f>手工!R298</f>
        <v>0</v>
      </c>
      <c r="AE298">
        <f>VLOOKUP(A298,系统!D:Q,14,0)</f>
        <v>0</v>
      </c>
      <c r="AF298">
        <f t="shared" si="88"/>
        <v>0</v>
      </c>
      <c r="AG298">
        <f>手工!U298</f>
        <v>100</v>
      </c>
      <c r="AH298">
        <f>VLOOKUP(A298,系统!D:R,15,0)</f>
        <v>100</v>
      </c>
      <c r="AI298">
        <f t="shared" si="89"/>
        <v>0</v>
      </c>
      <c r="AJ298">
        <f>手工!V298</f>
        <v>300</v>
      </c>
      <c r="AK298">
        <f>VLOOKUP(A298,系统!D:S,16,0)</f>
        <v>300</v>
      </c>
      <c r="AL298">
        <f t="shared" si="90"/>
        <v>0</v>
      </c>
      <c r="AM298">
        <f>手工!O298</f>
        <v>0</v>
      </c>
      <c r="AN298">
        <f>VLOOKUP(A298,系统!D:T,17,0)</f>
        <v>0</v>
      </c>
      <c r="AO298">
        <f t="shared" si="91"/>
        <v>0</v>
      </c>
      <c r="AP298">
        <f>手工!W298</f>
        <v>33</v>
      </c>
      <c r="AQ298">
        <f>VLOOKUP(A298,系统!D:U,18,0)</f>
        <v>33</v>
      </c>
      <c r="AR298">
        <f t="shared" si="92"/>
        <v>0</v>
      </c>
      <c r="AS298">
        <f>手工!T298</f>
        <v>800</v>
      </c>
      <c r="AT298">
        <f>VLOOKUP(A298,系统!D:V,19,0)</f>
        <v>800</v>
      </c>
      <c r="AU298">
        <f t="shared" si="93"/>
        <v>0</v>
      </c>
      <c r="AW298">
        <f>手工!AD298</f>
        <v>0</v>
      </c>
      <c r="AX298">
        <f>VLOOKUP(A298,系统!D:X,21,0)</f>
        <v>0</v>
      </c>
      <c r="AY298">
        <f t="shared" si="94"/>
        <v>0</v>
      </c>
      <c r="AZ298">
        <f>手工!AE298</f>
        <v>0</v>
      </c>
      <c r="BA298">
        <f>VLOOKUP(A298,系统!D:Y,22,0)</f>
        <v>0</v>
      </c>
      <c r="BB298">
        <f t="shared" si="95"/>
        <v>0</v>
      </c>
      <c r="BC298">
        <f>手工!Y298</f>
        <v>0</v>
      </c>
      <c r="BD298">
        <f>VLOOKUP(A298,系统!D:AZ,49,0)</f>
        <v>0</v>
      </c>
      <c r="BE298">
        <f t="shared" si="96"/>
        <v>0</v>
      </c>
      <c r="BF298">
        <f>手工!AA298</f>
        <v>0</v>
      </c>
      <c r="BG298">
        <f>VLOOKUP(A298,系统!D:AY,48,0)</f>
        <v>0</v>
      </c>
      <c r="BH298">
        <f t="shared" si="97"/>
        <v>0</v>
      </c>
      <c r="BI298">
        <f>手工!Z298</f>
        <v>0</v>
      </c>
      <c r="BJ298">
        <f>VLOOKUP(A298,系统!D:AX,47,0)</f>
        <v>0</v>
      </c>
      <c r="BK298">
        <f t="shared" si="98"/>
        <v>0</v>
      </c>
      <c r="BL298">
        <f>手工!AF298</f>
        <v>3069</v>
      </c>
      <c r="BM298">
        <f>VLOOKUP(A298,系统!D:Z,23,0)</f>
        <v>3069</v>
      </c>
      <c r="BN298">
        <f t="shared" si="99"/>
        <v>0</v>
      </c>
    </row>
    <row r="299" spans="1:66">
      <c r="A299" s="5">
        <v>9000514</v>
      </c>
      <c r="B299" s="2" t="s">
        <v>1276</v>
      </c>
      <c r="C299" s="2" t="s">
        <v>1277</v>
      </c>
      <c r="D299">
        <f>手工!K299</f>
        <v>0</v>
      </c>
      <c r="E299">
        <f>VLOOKUP(A299,系统!D:G,4,0)</f>
        <v>0</v>
      </c>
      <c r="F299">
        <f t="shared" si="80"/>
        <v>0</v>
      </c>
      <c r="G299">
        <f>手工!J299</f>
        <v>4534</v>
      </c>
      <c r="H299">
        <f>VLOOKUP(A299,系统!D:H,5,0)</f>
        <v>4534</v>
      </c>
      <c r="I299">
        <f t="shared" si="81"/>
        <v>0</v>
      </c>
      <c r="J299">
        <f>手工!M299+手工!N299+手工!S299</f>
        <v>0</v>
      </c>
      <c r="K299">
        <f>VLOOKUP(A299,系统!D:I,6,0)</f>
        <v>0</v>
      </c>
      <c r="L299">
        <f t="shared" si="82"/>
        <v>0</v>
      </c>
      <c r="M299">
        <f>手工!L299</f>
        <v>0</v>
      </c>
      <c r="N299">
        <f>VLOOKUP(A299,系统!D:J,7,0)</f>
        <v>0</v>
      </c>
      <c r="O299">
        <f t="shared" si="83"/>
        <v>0</v>
      </c>
      <c r="P299">
        <f>手工!AB299</f>
        <v>0</v>
      </c>
      <c r="Q299">
        <f>VLOOKUP(A299,系统!D:K,8,0)</f>
        <v>0</v>
      </c>
      <c r="R299">
        <f t="shared" si="84"/>
        <v>0</v>
      </c>
      <c r="S299">
        <f>手工!AC299</f>
        <v>0</v>
      </c>
      <c r="T299">
        <f>VLOOKUP(A299,系统!D:L,9,0)</f>
        <v>0</v>
      </c>
      <c r="U299">
        <f t="shared" si="85"/>
        <v>0</v>
      </c>
      <c r="W299">
        <f>手工!P299</f>
        <v>0</v>
      </c>
      <c r="X299">
        <f>VLOOKUP(A299,系统!D:N,11,0)</f>
        <v>0</v>
      </c>
      <c r="Y299">
        <f t="shared" si="86"/>
        <v>0</v>
      </c>
      <c r="AA299">
        <f>手工!Q299</f>
        <v>0</v>
      </c>
      <c r="AB299">
        <f>VLOOKUP(A299,系统!D:P,13,0)</f>
        <v>0</v>
      </c>
      <c r="AC299">
        <f t="shared" si="87"/>
        <v>0</v>
      </c>
      <c r="AD299">
        <f>手工!R299</f>
        <v>0</v>
      </c>
      <c r="AE299">
        <f>VLOOKUP(A299,系统!D:Q,14,0)</f>
        <v>0</v>
      </c>
      <c r="AF299">
        <f t="shared" si="88"/>
        <v>0</v>
      </c>
      <c r="AG299">
        <f>手工!U299</f>
        <v>800</v>
      </c>
      <c r="AH299">
        <f>VLOOKUP(A299,系统!D:R,15,0)</f>
        <v>800</v>
      </c>
      <c r="AI299">
        <f t="shared" si="89"/>
        <v>0</v>
      </c>
      <c r="AJ299">
        <f>手工!V299</f>
        <v>300</v>
      </c>
      <c r="AK299">
        <f>VLOOKUP(A299,系统!D:S,16,0)</f>
        <v>300</v>
      </c>
      <c r="AL299">
        <f t="shared" si="90"/>
        <v>0</v>
      </c>
      <c r="AM299">
        <f>手工!O299</f>
        <v>0</v>
      </c>
      <c r="AN299">
        <f>VLOOKUP(A299,系统!D:T,17,0)</f>
        <v>0</v>
      </c>
      <c r="AO299">
        <f t="shared" si="91"/>
        <v>0</v>
      </c>
      <c r="AP299">
        <f>手工!W299</f>
        <v>33</v>
      </c>
      <c r="AQ299">
        <f>VLOOKUP(A299,系统!D:U,18,0)</f>
        <v>33</v>
      </c>
      <c r="AR299">
        <f t="shared" si="92"/>
        <v>0</v>
      </c>
      <c r="AS299">
        <f>手工!T299</f>
        <v>0</v>
      </c>
      <c r="AT299">
        <f>VLOOKUP(A299,系统!D:V,19,0)</f>
        <v>0</v>
      </c>
      <c r="AU299">
        <f t="shared" si="93"/>
        <v>0</v>
      </c>
      <c r="AW299">
        <f>手工!AD299</f>
        <v>0</v>
      </c>
      <c r="AX299">
        <f>VLOOKUP(A299,系统!D:X,21,0)</f>
        <v>0</v>
      </c>
      <c r="AY299">
        <f t="shared" si="94"/>
        <v>0</v>
      </c>
      <c r="AZ299">
        <f>手工!AE299</f>
        <v>0</v>
      </c>
      <c r="BA299">
        <f>VLOOKUP(A299,系统!D:Y,22,0)</f>
        <v>0</v>
      </c>
      <c r="BB299">
        <f t="shared" si="95"/>
        <v>0</v>
      </c>
      <c r="BC299">
        <f>手工!Y299</f>
        <v>0</v>
      </c>
      <c r="BD299">
        <f>VLOOKUP(A299,系统!D:AZ,49,0)</f>
        <v>0</v>
      </c>
      <c r="BE299">
        <f t="shared" si="96"/>
        <v>0</v>
      </c>
      <c r="BF299">
        <f>手工!AA299</f>
        <v>0</v>
      </c>
      <c r="BG299">
        <f>VLOOKUP(A299,系统!D:AY,48,0)</f>
        <v>0</v>
      </c>
      <c r="BH299">
        <f t="shared" si="97"/>
        <v>0</v>
      </c>
      <c r="BI299">
        <f>手工!Z299</f>
        <v>0</v>
      </c>
      <c r="BJ299">
        <f>VLOOKUP(A299,系统!D:AX,47,0)</f>
        <v>0</v>
      </c>
      <c r="BK299">
        <f t="shared" si="98"/>
        <v>0</v>
      </c>
      <c r="BL299">
        <f>手工!AF299</f>
        <v>5667</v>
      </c>
      <c r="BM299">
        <f>VLOOKUP(A299,系统!D:Z,23,0)</f>
        <v>5667</v>
      </c>
      <c r="BN299">
        <f t="shared" si="99"/>
        <v>0</v>
      </c>
    </row>
    <row r="300" spans="1:66">
      <c r="A300" s="5">
        <v>9000516</v>
      </c>
      <c r="B300" s="2" t="s">
        <v>1280</v>
      </c>
      <c r="C300" s="2" t="s">
        <v>1281</v>
      </c>
      <c r="D300">
        <f>手工!K300</f>
        <v>2340</v>
      </c>
      <c r="E300">
        <f>VLOOKUP(A300,系统!D:G,4,0)</f>
        <v>2340</v>
      </c>
      <c r="F300">
        <f t="shared" si="80"/>
        <v>0</v>
      </c>
      <c r="G300">
        <f>手工!J300</f>
        <v>0</v>
      </c>
      <c r="H300">
        <f>VLOOKUP(A300,系统!D:H,5,0)</f>
        <v>0</v>
      </c>
      <c r="I300">
        <f t="shared" si="81"/>
        <v>0</v>
      </c>
      <c r="J300">
        <f>手工!M300+手工!N300+手工!S300</f>
        <v>49</v>
      </c>
      <c r="K300">
        <f>VLOOKUP(A300,系统!D:I,6,0)</f>
        <v>49</v>
      </c>
      <c r="L300">
        <f t="shared" si="82"/>
        <v>0</v>
      </c>
      <c r="M300">
        <f>手工!L300</f>
        <v>0</v>
      </c>
      <c r="N300">
        <f>VLOOKUP(A300,系统!D:J,7,0)</f>
        <v>0</v>
      </c>
      <c r="O300">
        <f t="shared" si="83"/>
        <v>0</v>
      </c>
      <c r="P300">
        <f>手工!AB300</f>
        <v>0</v>
      </c>
      <c r="Q300">
        <f>VLOOKUP(A300,系统!D:K,8,0)</f>
        <v>0</v>
      </c>
      <c r="R300">
        <f t="shared" si="84"/>
        <v>0</v>
      </c>
      <c r="S300">
        <f>手工!AC300</f>
        <v>0</v>
      </c>
      <c r="T300">
        <f>VLOOKUP(A300,系统!D:L,9,0)</f>
        <v>0</v>
      </c>
      <c r="U300">
        <f t="shared" si="85"/>
        <v>0</v>
      </c>
      <c r="W300">
        <f>手工!P300</f>
        <v>0</v>
      </c>
      <c r="X300">
        <f>VLOOKUP(A300,系统!D:N,11,0)</f>
        <v>0</v>
      </c>
      <c r="Y300">
        <f t="shared" si="86"/>
        <v>0</v>
      </c>
      <c r="AA300">
        <f>手工!Q300</f>
        <v>0</v>
      </c>
      <c r="AB300">
        <f>VLOOKUP(A300,系统!D:P,13,0)</f>
        <v>0</v>
      </c>
      <c r="AC300">
        <f t="shared" si="87"/>
        <v>0</v>
      </c>
      <c r="AD300">
        <f>手工!R300</f>
        <v>0</v>
      </c>
      <c r="AE300">
        <f>VLOOKUP(A300,系统!D:Q,14,0)</f>
        <v>0</v>
      </c>
      <c r="AF300">
        <f t="shared" si="88"/>
        <v>0</v>
      </c>
      <c r="AG300">
        <f>手工!U300</f>
        <v>100</v>
      </c>
      <c r="AH300">
        <f>VLOOKUP(A300,系统!D:R,15,0)</f>
        <v>100</v>
      </c>
      <c r="AI300">
        <f t="shared" si="89"/>
        <v>0</v>
      </c>
      <c r="AJ300">
        <f>手工!V300</f>
        <v>300</v>
      </c>
      <c r="AK300">
        <f>VLOOKUP(A300,系统!D:S,16,0)</f>
        <v>300</v>
      </c>
      <c r="AL300">
        <f t="shared" si="90"/>
        <v>0</v>
      </c>
      <c r="AM300">
        <f>手工!O300</f>
        <v>0</v>
      </c>
      <c r="AN300">
        <f>VLOOKUP(A300,系统!D:T,17,0)</f>
        <v>0</v>
      </c>
      <c r="AO300">
        <f t="shared" si="91"/>
        <v>0</v>
      </c>
      <c r="AP300">
        <f>手工!W300</f>
        <v>33</v>
      </c>
      <c r="AQ300">
        <f>VLOOKUP(A300,系统!D:U,18,0)</f>
        <v>33</v>
      </c>
      <c r="AR300">
        <f t="shared" si="92"/>
        <v>0</v>
      </c>
      <c r="AS300">
        <f>手工!T300</f>
        <v>800</v>
      </c>
      <c r="AT300">
        <f>VLOOKUP(A300,系统!D:V,19,0)</f>
        <v>800</v>
      </c>
      <c r="AU300">
        <f t="shared" si="93"/>
        <v>0</v>
      </c>
      <c r="AW300">
        <f>手工!AD300</f>
        <v>0</v>
      </c>
      <c r="AX300">
        <f>VLOOKUP(A300,系统!D:X,21,0)</f>
        <v>0</v>
      </c>
      <c r="AY300">
        <f t="shared" si="94"/>
        <v>0</v>
      </c>
      <c r="AZ300">
        <f>手工!AE300</f>
        <v>0</v>
      </c>
      <c r="BA300">
        <f>VLOOKUP(A300,系统!D:Y,22,0)</f>
        <v>0</v>
      </c>
      <c r="BB300">
        <f t="shared" si="95"/>
        <v>0</v>
      </c>
      <c r="BC300">
        <f>手工!Y300</f>
        <v>0</v>
      </c>
      <c r="BD300">
        <f>VLOOKUP(A300,系统!D:AZ,49,0)</f>
        <v>0</v>
      </c>
      <c r="BE300">
        <f t="shared" si="96"/>
        <v>0</v>
      </c>
      <c r="BF300">
        <f>手工!AA300</f>
        <v>0</v>
      </c>
      <c r="BG300">
        <f>VLOOKUP(A300,系统!D:AY,48,0)</f>
        <v>0</v>
      </c>
      <c r="BH300">
        <f t="shared" si="97"/>
        <v>0</v>
      </c>
      <c r="BI300">
        <f>手工!Z300</f>
        <v>0</v>
      </c>
      <c r="BJ300">
        <f>VLOOKUP(A300,系统!D:AX,47,0)</f>
        <v>0</v>
      </c>
      <c r="BK300">
        <f t="shared" si="98"/>
        <v>0</v>
      </c>
      <c r="BL300">
        <f>手工!AF300</f>
        <v>3622</v>
      </c>
      <c r="BM300">
        <f>VLOOKUP(A300,系统!D:Z,23,0)</f>
        <v>3622</v>
      </c>
      <c r="BN300">
        <f t="shared" si="99"/>
        <v>0</v>
      </c>
    </row>
    <row r="301" spans="1:66">
      <c r="A301" s="5">
        <v>9000517</v>
      </c>
      <c r="B301" s="2" t="s">
        <v>1284</v>
      </c>
      <c r="C301" s="2" t="s">
        <v>1285</v>
      </c>
      <c r="D301">
        <f>手工!K301</f>
        <v>2124</v>
      </c>
      <c r="E301">
        <f>VLOOKUP(A301,系统!D:G,4,0)</f>
        <v>2124</v>
      </c>
      <c r="F301">
        <f t="shared" si="80"/>
        <v>0</v>
      </c>
      <c r="G301">
        <f>手工!J301</f>
        <v>0</v>
      </c>
      <c r="H301">
        <f>VLOOKUP(A301,系统!D:H,5,0)</f>
        <v>0</v>
      </c>
      <c r="I301">
        <f t="shared" si="81"/>
        <v>0</v>
      </c>
      <c r="J301">
        <f>手工!M301+手工!N301+手工!S301</f>
        <v>0</v>
      </c>
      <c r="K301">
        <f>VLOOKUP(A301,系统!D:I,6,0)</f>
        <v>0</v>
      </c>
      <c r="L301">
        <f t="shared" si="82"/>
        <v>0</v>
      </c>
      <c r="M301">
        <f>手工!L301</f>
        <v>0</v>
      </c>
      <c r="N301">
        <f>VLOOKUP(A301,系统!D:J,7,0)</f>
        <v>0</v>
      </c>
      <c r="O301">
        <f t="shared" si="83"/>
        <v>0</v>
      </c>
      <c r="P301">
        <f>手工!AB301</f>
        <v>0</v>
      </c>
      <c r="Q301">
        <f>VLOOKUP(A301,系统!D:K,8,0)</f>
        <v>0</v>
      </c>
      <c r="R301">
        <f t="shared" si="84"/>
        <v>0</v>
      </c>
      <c r="S301">
        <f>手工!AC301</f>
        <v>0</v>
      </c>
      <c r="T301">
        <f>VLOOKUP(A301,系统!D:L,9,0)</f>
        <v>0</v>
      </c>
      <c r="U301">
        <f t="shared" si="85"/>
        <v>0</v>
      </c>
      <c r="W301">
        <f>手工!P301</f>
        <v>0</v>
      </c>
      <c r="X301">
        <f>VLOOKUP(A301,系统!D:N,11,0)</f>
        <v>0</v>
      </c>
      <c r="Y301">
        <f t="shared" si="86"/>
        <v>0</v>
      </c>
      <c r="AA301">
        <f>手工!Q301</f>
        <v>0</v>
      </c>
      <c r="AB301">
        <f>VLOOKUP(A301,系统!D:P,13,0)</f>
        <v>0</v>
      </c>
      <c r="AC301">
        <f t="shared" si="87"/>
        <v>0</v>
      </c>
      <c r="AD301">
        <f>手工!R301</f>
        <v>0</v>
      </c>
      <c r="AE301">
        <f>VLOOKUP(A301,系统!D:Q,14,0)</f>
        <v>0</v>
      </c>
      <c r="AF301">
        <f t="shared" si="88"/>
        <v>0</v>
      </c>
      <c r="AG301">
        <f>手工!U301</f>
        <v>100</v>
      </c>
      <c r="AH301">
        <f>VLOOKUP(A301,系统!D:R,15,0)</f>
        <v>100</v>
      </c>
      <c r="AI301">
        <f t="shared" si="89"/>
        <v>0</v>
      </c>
      <c r="AJ301">
        <f>手工!V301</f>
        <v>300</v>
      </c>
      <c r="AK301">
        <f>VLOOKUP(A301,系统!D:S,16,0)</f>
        <v>300</v>
      </c>
      <c r="AL301">
        <f t="shared" si="90"/>
        <v>0</v>
      </c>
      <c r="AM301">
        <f>手工!O301</f>
        <v>0</v>
      </c>
      <c r="AN301">
        <f>VLOOKUP(A301,系统!D:T,17,0)</f>
        <v>0</v>
      </c>
      <c r="AO301">
        <f t="shared" si="91"/>
        <v>0</v>
      </c>
      <c r="AP301">
        <f>手工!W301</f>
        <v>33</v>
      </c>
      <c r="AQ301">
        <f>VLOOKUP(A301,系统!D:U,18,0)</f>
        <v>33</v>
      </c>
      <c r="AR301">
        <f t="shared" si="92"/>
        <v>0</v>
      </c>
      <c r="AS301">
        <f>手工!T301</f>
        <v>800</v>
      </c>
      <c r="AT301">
        <f>VLOOKUP(A301,系统!D:V,19,0)</f>
        <v>800</v>
      </c>
      <c r="AU301">
        <f t="shared" si="93"/>
        <v>0</v>
      </c>
      <c r="AW301">
        <f>手工!AD301</f>
        <v>0</v>
      </c>
      <c r="AX301">
        <f>VLOOKUP(A301,系统!D:X,21,0)</f>
        <v>0</v>
      </c>
      <c r="AY301">
        <f t="shared" si="94"/>
        <v>0</v>
      </c>
      <c r="AZ301">
        <f>手工!AE301</f>
        <v>0</v>
      </c>
      <c r="BA301">
        <f>VLOOKUP(A301,系统!D:Y,22,0)</f>
        <v>0</v>
      </c>
      <c r="BB301">
        <f t="shared" si="95"/>
        <v>0</v>
      </c>
      <c r="BC301">
        <f>手工!Y301</f>
        <v>0</v>
      </c>
      <c r="BD301">
        <f>VLOOKUP(A301,系统!D:AZ,49,0)</f>
        <v>0</v>
      </c>
      <c r="BE301">
        <f t="shared" si="96"/>
        <v>0</v>
      </c>
      <c r="BF301">
        <f>手工!AA301</f>
        <v>0</v>
      </c>
      <c r="BG301">
        <f>VLOOKUP(A301,系统!D:AY,48,0)</f>
        <v>0</v>
      </c>
      <c r="BH301">
        <f t="shared" si="97"/>
        <v>0</v>
      </c>
      <c r="BI301">
        <f>手工!Z301</f>
        <v>0</v>
      </c>
      <c r="BJ301">
        <f>VLOOKUP(A301,系统!D:AX,47,0)</f>
        <v>0</v>
      </c>
      <c r="BK301">
        <f t="shared" si="98"/>
        <v>0</v>
      </c>
      <c r="BL301">
        <f>手工!AF301</f>
        <v>3357</v>
      </c>
      <c r="BM301">
        <f>VLOOKUP(A301,系统!D:Z,23,0)</f>
        <v>3357</v>
      </c>
      <c r="BN301">
        <f t="shared" si="99"/>
        <v>0</v>
      </c>
    </row>
    <row r="302" spans="1:66">
      <c r="A302" s="5">
        <v>9000518</v>
      </c>
      <c r="B302" s="2" t="s">
        <v>1288</v>
      </c>
      <c r="C302" s="2" t="s">
        <v>1289</v>
      </c>
      <c r="D302">
        <f>手工!K302</f>
        <v>2196</v>
      </c>
      <c r="E302">
        <f>VLOOKUP(A302,系统!D:G,4,0)</f>
        <v>2196</v>
      </c>
      <c r="F302">
        <f t="shared" si="80"/>
        <v>0</v>
      </c>
      <c r="G302">
        <f>手工!J302</f>
        <v>0</v>
      </c>
      <c r="H302">
        <f>VLOOKUP(A302,系统!D:H,5,0)</f>
        <v>0</v>
      </c>
      <c r="I302">
        <f t="shared" si="81"/>
        <v>0</v>
      </c>
      <c r="J302">
        <f>手工!M302+手工!N302+手工!S302</f>
        <v>0</v>
      </c>
      <c r="K302">
        <f>VLOOKUP(A302,系统!D:I,6,0)</f>
        <v>0</v>
      </c>
      <c r="L302">
        <f t="shared" si="82"/>
        <v>0</v>
      </c>
      <c r="M302">
        <f>手工!L302</f>
        <v>0</v>
      </c>
      <c r="N302">
        <f>VLOOKUP(A302,系统!D:J,7,0)</f>
        <v>0</v>
      </c>
      <c r="O302">
        <f t="shared" si="83"/>
        <v>0</v>
      </c>
      <c r="P302">
        <f>手工!AB302</f>
        <v>0</v>
      </c>
      <c r="Q302">
        <f>VLOOKUP(A302,系统!D:K,8,0)</f>
        <v>0</v>
      </c>
      <c r="R302">
        <f t="shared" si="84"/>
        <v>0</v>
      </c>
      <c r="S302">
        <f>手工!AC302</f>
        <v>0</v>
      </c>
      <c r="T302">
        <f>VLOOKUP(A302,系统!D:L,9,0)</f>
        <v>0</v>
      </c>
      <c r="U302">
        <f t="shared" si="85"/>
        <v>0</v>
      </c>
      <c r="W302">
        <f>手工!P302</f>
        <v>216</v>
      </c>
      <c r="X302">
        <f>VLOOKUP(A302,系统!D:N,11,0)</f>
        <v>216</v>
      </c>
      <c r="Y302">
        <f t="shared" si="86"/>
        <v>0</v>
      </c>
      <c r="AA302">
        <f>手工!Q302</f>
        <v>0</v>
      </c>
      <c r="AB302">
        <f>VLOOKUP(A302,系统!D:P,13,0)</f>
        <v>0</v>
      </c>
      <c r="AC302">
        <f t="shared" si="87"/>
        <v>0</v>
      </c>
      <c r="AD302">
        <f>手工!R302</f>
        <v>0</v>
      </c>
      <c r="AE302">
        <f>VLOOKUP(A302,系统!D:Q,14,0)</f>
        <v>0</v>
      </c>
      <c r="AF302">
        <f t="shared" si="88"/>
        <v>0</v>
      </c>
      <c r="AG302">
        <f>手工!U302</f>
        <v>100</v>
      </c>
      <c r="AH302">
        <f>VLOOKUP(A302,系统!D:R,15,0)</f>
        <v>100</v>
      </c>
      <c r="AI302">
        <f t="shared" si="89"/>
        <v>0</v>
      </c>
      <c r="AJ302">
        <f>手工!V302</f>
        <v>300</v>
      </c>
      <c r="AK302">
        <f>VLOOKUP(A302,系统!D:S,16,0)</f>
        <v>300</v>
      </c>
      <c r="AL302">
        <f t="shared" si="90"/>
        <v>0</v>
      </c>
      <c r="AM302">
        <f>手工!O302</f>
        <v>0</v>
      </c>
      <c r="AN302">
        <f>VLOOKUP(A302,系统!D:T,17,0)</f>
        <v>0</v>
      </c>
      <c r="AO302">
        <f t="shared" si="91"/>
        <v>0</v>
      </c>
      <c r="AP302">
        <f>手工!W302</f>
        <v>33</v>
      </c>
      <c r="AQ302">
        <f>VLOOKUP(A302,系统!D:U,18,0)</f>
        <v>33</v>
      </c>
      <c r="AR302">
        <f t="shared" si="92"/>
        <v>0</v>
      </c>
      <c r="AS302">
        <f>手工!T302</f>
        <v>800</v>
      </c>
      <c r="AT302">
        <f>VLOOKUP(A302,系统!D:V,19,0)</f>
        <v>800</v>
      </c>
      <c r="AU302">
        <f t="shared" si="93"/>
        <v>0</v>
      </c>
      <c r="AW302">
        <f>手工!AD302</f>
        <v>302.9</v>
      </c>
      <c r="AX302">
        <f>VLOOKUP(A302,系统!D:X,21,0)</f>
        <v>302.9</v>
      </c>
      <c r="AY302">
        <f t="shared" si="94"/>
        <v>0</v>
      </c>
      <c r="AZ302">
        <f>手工!AE302</f>
        <v>0</v>
      </c>
      <c r="BA302">
        <f>VLOOKUP(A302,系统!D:Y,22,0)</f>
        <v>0</v>
      </c>
      <c r="BB302">
        <f t="shared" si="95"/>
        <v>0</v>
      </c>
      <c r="BC302">
        <f>手工!Y302</f>
        <v>0</v>
      </c>
      <c r="BD302">
        <f>VLOOKUP(A302,系统!D:AZ,49,0)</f>
        <v>0</v>
      </c>
      <c r="BE302">
        <f t="shared" si="96"/>
        <v>0</v>
      </c>
      <c r="BF302">
        <f>手工!AA302</f>
        <v>0</v>
      </c>
      <c r="BG302">
        <f>VLOOKUP(A302,系统!D:AY,48,0)</f>
        <v>0</v>
      </c>
      <c r="BH302">
        <f t="shared" si="97"/>
        <v>0</v>
      </c>
      <c r="BI302">
        <f>手工!Z302</f>
        <v>0</v>
      </c>
      <c r="BJ302">
        <f>VLOOKUP(A302,系统!D:AX,47,0)</f>
        <v>0</v>
      </c>
      <c r="BK302">
        <f t="shared" si="98"/>
        <v>0</v>
      </c>
      <c r="BL302">
        <f>手工!AF302</f>
        <v>3947.9</v>
      </c>
      <c r="BM302">
        <f>VLOOKUP(A302,系统!D:Z,23,0)</f>
        <v>3947.9</v>
      </c>
      <c r="BN302">
        <f t="shared" si="99"/>
        <v>0</v>
      </c>
    </row>
    <row r="303" spans="1:66">
      <c r="A303" s="5">
        <v>9000519</v>
      </c>
      <c r="B303" s="2" t="s">
        <v>1292</v>
      </c>
      <c r="C303" s="2" t="s">
        <v>1293</v>
      </c>
      <c r="D303">
        <f>手工!K303</f>
        <v>2556</v>
      </c>
      <c r="E303">
        <f>VLOOKUP(A303,系统!D:G,4,0)</f>
        <v>2556</v>
      </c>
      <c r="F303">
        <f t="shared" si="80"/>
        <v>0</v>
      </c>
      <c r="G303">
        <f>手工!J303</f>
        <v>0</v>
      </c>
      <c r="H303">
        <f>VLOOKUP(A303,系统!D:H,5,0)</f>
        <v>0</v>
      </c>
      <c r="I303">
        <f t="shared" si="81"/>
        <v>0</v>
      </c>
      <c r="J303">
        <f>手工!M303+手工!N303+手工!S303</f>
        <v>56</v>
      </c>
      <c r="K303">
        <f>VLOOKUP(A303,系统!D:I,6,0)</f>
        <v>56</v>
      </c>
      <c r="L303">
        <f t="shared" si="82"/>
        <v>0</v>
      </c>
      <c r="M303">
        <f>手工!L303</f>
        <v>0</v>
      </c>
      <c r="N303">
        <f>VLOOKUP(A303,系统!D:J,7,0)</f>
        <v>0</v>
      </c>
      <c r="O303">
        <f t="shared" si="83"/>
        <v>0</v>
      </c>
      <c r="P303">
        <f>手工!AB303</f>
        <v>0</v>
      </c>
      <c r="Q303">
        <f>VLOOKUP(A303,系统!D:K,8,0)</f>
        <v>0</v>
      </c>
      <c r="R303">
        <f t="shared" si="84"/>
        <v>0</v>
      </c>
      <c r="S303">
        <f>手工!AC303</f>
        <v>0</v>
      </c>
      <c r="T303">
        <f>VLOOKUP(A303,系统!D:L,9,0)</f>
        <v>0</v>
      </c>
      <c r="U303">
        <f t="shared" si="85"/>
        <v>0</v>
      </c>
      <c r="W303">
        <f>手工!P303</f>
        <v>0</v>
      </c>
      <c r="X303">
        <f>VLOOKUP(A303,系统!D:N,11,0)</f>
        <v>0</v>
      </c>
      <c r="Y303">
        <f t="shared" si="86"/>
        <v>0</v>
      </c>
      <c r="AA303">
        <f>手工!Q303</f>
        <v>0</v>
      </c>
      <c r="AB303">
        <f>VLOOKUP(A303,系统!D:P,13,0)</f>
        <v>0</v>
      </c>
      <c r="AC303">
        <f t="shared" si="87"/>
        <v>0</v>
      </c>
      <c r="AD303">
        <f>手工!R303</f>
        <v>0</v>
      </c>
      <c r="AE303">
        <f>VLOOKUP(A303,系统!D:Q,14,0)</f>
        <v>0</v>
      </c>
      <c r="AF303">
        <f t="shared" si="88"/>
        <v>0</v>
      </c>
      <c r="AG303">
        <f>手工!U303</f>
        <v>100</v>
      </c>
      <c r="AH303">
        <f>VLOOKUP(A303,系统!D:R,15,0)</f>
        <v>100</v>
      </c>
      <c r="AI303">
        <f t="shared" si="89"/>
        <v>0</v>
      </c>
      <c r="AJ303">
        <f>手工!V303</f>
        <v>300</v>
      </c>
      <c r="AK303">
        <f>VLOOKUP(A303,系统!D:S,16,0)</f>
        <v>300</v>
      </c>
      <c r="AL303">
        <f t="shared" si="90"/>
        <v>0</v>
      </c>
      <c r="AM303">
        <f>手工!O303</f>
        <v>0</v>
      </c>
      <c r="AN303">
        <f>VLOOKUP(A303,系统!D:T,17,0)</f>
        <v>0</v>
      </c>
      <c r="AO303">
        <f t="shared" si="91"/>
        <v>0</v>
      </c>
      <c r="AP303">
        <f>手工!W303</f>
        <v>33</v>
      </c>
      <c r="AQ303">
        <f>VLOOKUP(A303,系统!D:U,18,0)</f>
        <v>33</v>
      </c>
      <c r="AR303">
        <f t="shared" si="92"/>
        <v>0</v>
      </c>
      <c r="AS303">
        <f>手工!T303</f>
        <v>800</v>
      </c>
      <c r="AT303">
        <f>VLOOKUP(A303,系统!D:V,19,0)</f>
        <v>800</v>
      </c>
      <c r="AU303">
        <f t="shared" si="93"/>
        <v>0</v>
      </c>
      <c r="AW303">
        <f>手工!AD303</f>
        <v>0</v>
      </c>
      <c r="AX303">
        <f>VLOOKUP(A303,系统!D:X,21,0)</f>
        <v>0</v>
      </c>
      <c r="AY303">
        <f t="shared" si="94"/>
        <v>0</v>
      </c>
      <c r="AZ303">
        <f>手工!AE303</f>
        <v>0</v>
      </c>
      <c r="BA303">
        <f>VLOOKUP(A303,系统!D:Y,22,0)</f>
        <v>0</v>
      </c>
      <c r="BB303">
        <f t="shared" si="95"/>
        <v>0</v>
      </c>
      <c r="BC303">
        <f>手工!Y303</f>
        <v>0</v>
      </c>
      <c r="BD303">
        <f>VLOOKUP(A303,系统!D:AZ,49,0)</f>
        <v>0</v>
      </c>
      <c r="BE303">
        <f t="shared" si="96"/>
        <v>0</v>
      </c>
      <c r="BF303">
        <f>手工!AA303</f>
        <v>0</v>
      </c>
      <c r="BG303">
        <f>VLOOKUP(A303,系统!D:AY,48,0)</f>
        <v>0</v>
      </c>
      <c r="BH303">
        <f t="shared" si="97"/>
        <v>0</v>
      </c>
      <c r="BI303">
        <f>手工!Z303</f>
        <v>0</v>
      </c>
      <c r="BJ303">
        <f>VLOOKUP(A303,系统!D:AX,47,0)</f>
        <v>0</v>
      </c>
      <c r="BK303">
        <f t="shared" si="98"/>
        <v>0</v>
      </c>
      <c r="BL303">
        <f>手工!AF303</f>
        <v>3845</v>
      </c>
      <c r="BM303">
        <f>VLOOKUP(A303,系统!D:Z,23,0)</f>
        <v>3845</v>
      </c>
      <c r="BN303">
        <f t="shared" si="99"/>
        <v>0</v>
      </c>
    </row>
    <row r="304" spans="1:66">
      <c r="A304" s="5">
        <v>9000520</v>
      </c>
      <c r="B304" s="2" t="s">
        <v>1296</v>
      </c>
      <c r="C304" s="2" t="s">
        <v>1297</v>
      </c>
      <c r="D304">
        <f>手工!K304</f>
        <v>2196</v>
      </c>
      <c r="E304">
        <f>VLOOKUP(A304,系统!D:G,4,0)</f>
        <v>2196</v>
      </c>
      <c r="F304">
        <f t="shared" si="80"/>
        <v>0</v>
      </c>
      <c r="G304">
        <f>手工!J304</f>
        <v>0</v>
      </c>
      <c r="H304">
        <f>VLOOKUP(A304,系统!D:H,5,0)</f>
        <v>0</v>
      </c>
      <c r="I304">
        <f t="shared" si="81"/>
        <v>0</v>
      </c>
      <c r="J304">
        <f>手工!M304+手工!N304+手工!S304</f>
        <v>88</v>
      </c>
      <c r="K304">
        <f>VLOOKUP(A304,系统!D:I,6,0)</f>
        <v>88</v>
      </c>
      <c r="L304">
        <f t="shared" si="82"/>
        <v>0</v>
      </c>
      <c r="M304">
        <f>手工!L304</f>
        <v>0</v>
      </c>
      <c r="N304">
        <f>VLOOKUP(A304,系统!D:J,7,0)</f>
        <v>0</v>
      </c>
      <c r="O304">
        <f t="shared" si="83"/>
        <v>0</v>
      </c>
      <c r="P304">
        <f>手工!AB304</f>
        <v>0</v>
      </c>
      <c r="Q304">
        <f>VLOOKUP(A304,系统!D:K,8,0)</f>
        <v>0</v>
      </c>
      <c r="R304">
        <f t="shared" si="84"/>
        <v>0</v>
      </c>
      <c r="S304">
        <f>手工!AC304</f>
        <v>0</v>
      </c>
      <c r="T304">
        <f>VLOOKUP(A304,系统!D:L,9,0)</f>
        <v>0</v>
      </c>
      <c r="U304">
        <f t="shared" si="85"/>
        <v>0</v>
      </c>
      <c r="W304">
        <f>手工!P304</f>
        <v>0</v>
      </c>
      <c r="X304">
        <f>VLOOKUP(A304,系统!D:N,11,0)</f>
        <v>0</v>
      </c>
      <c r="Y304">
        <f t="shared" si="86"/>
        <v>0</v>
      </c>
      <c r="AA304">
        <f>手工!Q304</f>
        <v>0</v>
      </c>
      <c r="AB304">
        <f>VLOOKUP(A304,系统!D:P,13,0)</f>
        <v>0</v>
      </c>
      <c r="AC304">
        <f t="shared" si="87"/>
        <v>0</v>
      </c>
      <c r="AD304">
        <f>手工!R304</f>
        <v>0</v>
      </c>
      <c r="AE304">
        <f>VLOOKUP(A304,系统!D:Q,14,0)</f>
        <v>0</v>
      </c>
      <c r="AF304">
        <f t="shared" si="88"/>
        <v>0</v>
      </c>
      <c r="AG304">
        <f>手工!U304</f>
        <v>300</v>
      </c>
      <c r="AH304">
        <f>VLOOKUP(A304,系统!D:R,15,0)</f>
        <v>300</v>
      </c>
      <c r="AI304">
        <f t="shared" si="89"/>
        <v>0</v>
      </c>
      <c r="AJ304">
        <f>手工!V304</f>
        <v>300</v>
      </c>
      <c r="AK304">
        <f>VLOOKUP(A304,系统!D:S,16,0)</f>
        <v>300</v>
      </c>
      <c r="AL304">
        <f t="shared" si="90"/>
        <v>0</v>
      </c>
      <c r="AM304">
        <f>手工!O304</f>
        <v>0</v>
      </c>
      <c r="AN304">
        <f>VLOOKUP(A304,系统!D:T,17,0)</f>
        <v>0</v>
      </c>
      <c r="AO304">
        <f t="shared" si="91"/>
        <v>0</v>
      </c>
      <c r="AP304">
        <f>手工!W304</f>
        <v>33</v>
      </c>
      <c r="AQ304">
        <f>VLOOKUP(A304,系统!D:U,18,0)</f>
        <v>33</v>
      </c>
      <c r="AR304">
        <f t="shared" si="92"/>
        <v>0</v>
      </c>
      <c r="AS304">
        <f>手工!T304</f>
        <v>800</v>
      </c>
      <c r="AT304">
        <f>VLOOKUP(A304,系统!D:V,19,0)</f>
        <v>800</v>
      </c>
      <c r="AU304">
        <f t="shared" si="93"/>
        <v>0</v>
      </c>
      <c r="AW304">
        <f>手工!AD304</f>
        <v>80</v>
      </c>
      <c r="AX304">
        <f>VLOOKUP(A304,系统!D:X,21,0)</f>
        <v>80</v>
      </c>
      <c r="AY304">
        <f t="shared" si="94"/>
        <v>0</v>
      </c>
      <c r="AZ304">
        <f>手工!AE304</f>
        <v>0</v>
      </c>
      <c r="BA304">
        <f>VLOOKUP(A304,系统!D:Y,22,0)</f>
        <v>0</v>
      </c>
      <c r="BB304">
        <f t="shared" si="95"/>
        <v>0</v>
      </c>
      <c r="BC304">
        <f>手工!Y304</f>
        <v>0</v>
      </c>
      <c r="BD304">
        <f>VLOOKUP(A304,系统!D:AZ,49,0)</f>
        <v>0</v>
      </c>
      <c r="BE304">
        <f t="shared" si="96"/>
        <v>0</v>
      </c>
      <c r="BF304">
        <f>手工!AA304</f>
        <v>0</v>
      </c>
      <c r="BG304">
        <f>VLOOKUP(A304,系统!D:AY,48,0)</f>
        <v>0</v>
      </c>
      <c r="BH304">
        <f t="shared" si="97"/>
        <v>0</v>
      </c>
      <c r="BI304">
        <f>手工!Z304</f>
        <v>0</v>
      </c>
      <c r="BJ304">
        <f>VLOOKUP(A304,系统!D:AX,47,0)</f>
        <v>0</v>
      </c>
      <c r="BK304">
        <f t="shared" si="98"/>
        <v>0</v>
      </c>
      <c r="BL304">
        <f>手工!AF304</f>
        <v>3797</v>
      </c>
      <c r="BM304">
        <f>VLOOKUP(A304,系统!D:Z,23,0)</f>
        <v>3797</v>
      </c>
      <c r="BN304">
        <f t="shared" si="99"/>
        <v>0</v>
      </c>
    </row>
    <row r="305" spans="1:66">
      <c r="A305" s="5">
        <v>9000521</v>
      </c>
      <c r="B305" s="2" t="s">
        <v>1300</v>
      </c>
      <c r="C305" s="2" t="s">
        <v>1301</v>
      </c>
      <c r="D305">
        <f>手工!K305</f>
        <v>2196</v>
      </c>
      <c r="E305">
        <f>VLOOKUP(A305,系统!D:G,4,0)</f>
        <v>2196</v>
      </c>
      <c r="F305">
        <f t="shared" si="80"/>
        <v>0</v>
      </c>
      <c r="G305">
        <f>手工!J305</f>
        <v>0</v>
      </c>
      <c r="H305">
        <f>VLOOKUP(A305,系统!D:H,5,0)</f>
        <v>0</v>
      </c>
      <c r="I305">
        <f t="shared" si="81"/>
        <v>0</v>
      </c>
      <c r="J305">
        <f>手工!M305+手工!N305+手工!S305</f>
        <v>0</v>
      </c>
      <c r="K305">
        <f>VLOOKUP(A305,系统!D:I,6,0)</f>
        <v>0</v>
      </c>
      <c r="L305">
        <f t="shared" si="82"/>
        <v>0</v>
      </c>
      <c r="M305">
        <f>手工!L305</f>
        <v>0</v>
      </c>
      <c r="N305">
        <f>VLOOKUP(A305,系统!D:J,7,0)</f>
        <v>0</v>
      </c>
      <c r="O305">
        <f t="shared" si="83"/>
        <v>0</v>
      </c>
      <c r="P305">
        <f>手工!AB305</f>
        <v>0</v>
      </c>
      <c r="Q305">
        <f>VLOOKUP(A305,系统!D:K,8,0)</f>
        <v>0</v>
      </c>
      <c r="R305">
        <f t="shared" si="84"/>
        <v>0</v>
      </c>
      <c r="S305">
        <f>手工!AC305</f>
        <v>0</v>
      </c>
      <c r="T305">
        <f>VLOOKUP(A305,系统!D:L,9,0)</f>
        <v>0</v>
      </c>
      <c r="U305">
        <f t="shared" si="85"/>
        <v>0</v>
      </c>
      <c r="W305">
        <f>手工!P305</f>
        <v>0</v>
      </c>
      <c r="X305">
        <f>VLOOKUP(A305,系统!D:N,11,0)</f>
        <v>0</v>
      </c>
      <c r="Y305">
        <f t="shared" si="86"/>
        <v>0</v>
      </c>
      <c r="AA305">
        <f>手工!Q305</f>
        <v>0</v>
      </c>
      <c r="AB305">
        <f>VLOOKUP(A305,系统!D:P,13,0)</f>
        <v>0</v>
      </c>
      <c r="AC305">
        <f t="shared" si="87"/>
        <v>0</v>
      </c>
      <c r="AD305">
        <f>手工!R305</f>
        <v>0</v>
      </c>
      <c r="AE305">
        <f>VLOOKUP(A305,系统!D:Q,14,0)</f>
        <v>0</v>
      </c>
      <c r="AF305">
        <f t="shared" si="88"/>
        <v>0</v>
      </c>
      <c r="AG305">
        <f>手工!U305</f>
        <v>300</v>
      </c>
      <c r="AH305">
        <f>VLOOKUP(A305,系统!D:R,15,0)</f>
        <v>300</v>
      </c>
      <c r="AI305">
        <f t="shared" si="89"/>
        <v>0</v>
      </c>
      <c r="AJ305">
        <f>手工!V305</f>
        <v>300</v>
      </c>
      <c r="AK305">
        <f>VLOOKUP(A305,系统!D:S,16,0)</f>
        <v>300</v>
      </c>
      <c r="AL305">
        <f t="shared" si="90"/>
        <v>0</v>
      </c>
      <c r="AM305">
        <f>手工!O305</f>
        <v>0</v>
      </c>
      <c r="AN305">
        <f>VLOOKUP(A305,系统!D:T,17,0)</f>
        <v>0</v>
      </c>
      <c r="AO305">
        <f t="shared" si="91"/>
        <v>0</v>
      </c>
      <c r="AP305">
        <f>手工!W305</f>
        <v>33</v>
      </c>
      <c r="AQ305">
        <f>VLOOKUP(A305,系统!D:U,18,0)</f>
        <v>33</v>
      </c>
      <c r="AR305">
        <f t="shared" si="92"/>
        <v>0</v>
      </c>
      <c r="AS305">
        <f>手工!T305</f>
        <v>800</v>
      </c>
      <c r="AT305">
        <f>VLOOKUP(A305,系统!D:V,19,0)</f>
        <v>800</v>
      </c>
      <c r="AU305">
        <f t="shared" si="93"/>
        <v>0</v>
      </c>
      <c r="AW305">
        <f>手工!AD305</f>
        <v>20</v>
      </c>
      <c r="AX305">
        <f>VLOOKUP(A305,系统!D:X,21,0)</f>
        <v>20</v>
      </c>
      <c r="AY305">
        <f t="shared" si="94"/>
        <v>0</v>
      </c>
      <c r="AZ305">
        <f>手工!AE305</f>
        <v>0</v>
      </c>
      <c r="BA305">
        <f>VLOOKUP(A305,系统!D:Y,22,0)</f>
        <v>0</v>
      </c>
      <c r="BB305">
        <f t="shared" si="95"/>
        <v>0</v>
      </c>
      <c r="BC305">
        <f>手工!Y305</f>
        <v>0</v>
      </c>
      <c r="BD305">
        <f>VLOOKUP(A305,系统!D:AZ,49,0)</f>
        <v>0</v>
      </c>
      <c r="BE305">
        <f t="shared" si="96"/>
        <v>0</v>
      </c>
      <c r="BF305">
        <f>手工!AA305</f>
        <v>0</v>
      </c>
      <c r="BG305">
        <f>VLOOKUP(A305,系统!D:AY,48,0)</f>
        <v>0</v>
      </c>
      <c r="BH305">
        <f t="shared" si="97"/>
        <v>0</v>
      </c>
      <c r="BI305">
        <f>手工!Z305</f>
        <v>0</v>
      </c>
      <c r="BJ305">
        <f>VLOOKUP(A305,系统!D:AX,47,0)</f>
        <v>0</v>
      </c>
      <c r="BK305">
        <f t="shared" si="98"/>
        <v>0</v>
      </c>
      <c r="BL305">
        <f>手工!AF305</f>
        <v>3649</v>
      </c>
      <c r="BM305">
        <f>VLOOKUP(A305,系统!D:Z,23,0)</f>
        <v>3649</v>
      </c>
      <c r="BN305">
        <f t="shared" si="99"/>
        <v>0</v>
      </c>
    </row>
    <row r="306" spans="1:66">
      <c r="A306" s="5">
        <v>9000522</v>
      </c>
      <c r="B306" s="2" t="s">
        <v>1304</v>
      </c>
      <c r="C306" s="2" t="s">
        <v>1305</v>
      </c>
      <c r="D306">
        <f>手工!K306</f>
        <v>2412</v>
      </c>
      <c r="E306">
        <f>VLOOKUP(A306,系统!D:G,4,0)</f>
        <v>2412</v>
      </c>
      <c r="F306">
        <f t="shared" si="80"/>
        <v>0</v>
      </c>
      <c r="G306">
        <f>手工!J306</f>
        <v>0</v>
      </c>
      <c r="H306">
        <f>VLOOKUP(A306,系统!D:H,5,0)</f>
        <v>0</v>
      </c>
      <c r="I306">
        <f t="shared" si="81"/>
        <v>0</v>
      </c>
      <c r="J306">
        <f>手工!M306+手工!N306+手工!S306</f>
        <v>0</v>
      </c>
      <c r="K306">
        <f>VLOOKUP(A306,系统!D:I,6,0)</f>
        <v>0</v>
      </c>
      <c r="L306">
        <f t="shared" si="82"/>
        <v>0</v>
      </c>
      <c r="M306">
        <f>手工!L306</f>
        <v>0</v>
      </c>
      <c r="N306">
        <f>VLOOKUP(A306,系统!D:J,7,0)</f>
        <v>0</v>
      </c>
      <c r="O306">
        <f t="shared" si="83"/>
        <v>0</v>
      </c>
      <c r="P306">
        <f>手工!AB306</f>
        <v>0</v>
      </c>
      <c r="Q306">
        <f>VLOOKUP(A306,系统!D:K,8,0)</f>
        <v>0</v>
      </c>
      <c r="R306">
        <f t="shared" si="84"/>
        <v>0</v>
      </c>
      <c r="S306">
        <f>手工!AC306</f>
        <v>24</v>
      </c>
      <c r="T306">
        <f>VLOOKUP(A306,系统!D:L,9,0)</f>
        <v>24</v>
      </c>
      <c r="U306">
        <f t="shared" si="85"/>
        <v>0</v>
      </c>
      <c r="W306">
        <f>手工!P306</f>
        <v>0</v>
      </c>
      <c r="X306">
        <f>VLOOKUP(A306,系统!D:N,11,0)</f>
        <v>0</v>
      </c>
      <c r="Y306">
        <f t="shared" si="86"/>
        <v>0</v>
      </c>
      <c r="AA306">
        <f>手工!Q306</f>
        <v>0</v>
      </c>
      <c r="AB306">
        <f>VLOOKUP(A306,系统!D:P,13,0)</f>
        <v>0</v>
      </c>
      <c r="AC306">
        <f t="shared" si="87"/>
        <v>0</v>
      </c>
      <c r="AD306">
        <f>手工!R306</f>
        <v>0</v>
      </c>
      <c r="AE306">
        <f>VLOOKUP(A306,系统!D:Q,14,0)</f>
        <v>0</v>
      </c>
      <c r="AF306">
        <f t="shared" si="88"/>
        <v>0</v>
      </c>
      <c r="AG306">
        <f>手工!U306</f>
        <v>300</v>
      </c>
      <c r="AH306">
        <f>VLOOKUP(A306,系统!D:R,15,0)</f>
        <v>300</v>
      </c>
      <c r="AI306">
        <f t="shared" si="89"/>
        <v>0</v>
      </c>
      <c r="AJ306">
        <f>手工!V306</f>
        <v>300</v>
      </c>
      <c r="AK306">
        <f>VLOOKUP(A306,系统!D:S,16,0)</f>
        <v>300</v>
      </c>
      <c r="AL306">
        <f t="shared" si="90"/>
        <v>0</v>
      </c>
      <c r="AM306">
        <f>手工!O306</f>
        <v>0</v>
      </c>
      <c r="AN306">
        <f>VLOOKUP(A306,系统!D:T,17,0)</f>
        <v>0</v>
      </c>
      <c r="AO306">
        <f t="shared" si="91"/>
        <v>0</v>
      </c>
      <c r="AP306">
        <f>手工!W306</f>
        <v>33</v>
      </c>
      <c r="AQ306">
        <f>VLOOKUP(A306,系统!D:U,18,0)</f>
        <v>33</v>
      </c>
      <c r="AR306">
        <f t="shared" si="92"/>
        <v>0</v>
      </c>
      <c r="AS306">
        <f>手工!T306</f>
        <v>800</v>
      </c>
      <c r="AT306">
        <f>VLOOKUP(A306,系统!D:V,19,0)</f>
        <v>800</v>
      </c>
      <c r="AU306">
        <f t="shared" si="93"/>
        <v>0</v>
      </c>
      <c r="AW306">
        <f>手工!AD306</f>
        <v>36</v>
      </c>
      <c r="AX306">
        <f>VLOOKUP(A306,系统!D:X,21,0)</f>
        <v>36</v>
      </c>
      <c r="AY306">
        <f t="shared" si="94"/>
        <v>0</v>
      </c>
      <c r="AZ306">
        <f>手工!AE306</f>
        <v>0</v>
      </c>
      <c r="BA306">
        <f>VLOOKUP(A306,系统!D:Y,22,0)</f>
        <v>0</v>
      </c>
      <c r="BB306">
        <f t="shared" si="95"/>
        <v>0</v>
      </c>
      <c r="BC306">
        <f>手工!Y306</f>
        <v>0</v>
      </c>
      <c r="BD306">
        <f>VLOOKUP(A306,系统!D:AZ,49,0)</f>
        <v>0</v>
      </c>
      <c r="BE306">
        <f t="shared" si="96"/>
        <v>0</v>
      </c>
      <c r="BF306">
        <f>手工!AA306</f>
        <v>0</v>
      </c>
      <c r="BG306">
        <f>VLOOKUP(A306,系统!D:AY,48,0)</f>
        <v>0</v>
      </c>
      <c r="BH306">
        <f t="shared" si="97"/>
        <v>0</v>
      </c>
      <c r="BI306">
        <f>手工!Z306</f>
        <v>0</v>
      </c>
      <c r="BJ306">
        <f>VLOOKUP(A306,系统!D:AX,47,0)</f>
        <v>0</v>
      </c>
      <c r="BK306">
        <f t="shared" si="98"/>
        <v>0</v>
      </c>
      <c r="BL306">
        <f>手工!AF306</f>
        <v>3905</v>
      </c>
      <c r="BM306">
        <f>VLOOKUP(A306,系统!D:Z,23,0)</f>
        <v>3905</v>
      </c>
      <c r="BN306">
        <f t="shared" si="99"/>
        <v>0</v>
      </c>
    </row>
    <row r="307" spans="1:66">
      <c r="A307" s="5">
        <v>9000523</v>
      </c>
      <c r="B307" s="2" t="s">
        <v>1308</v>
      </c>
      <c r="C307" s="2" t="s">
        <v>1309</v>
      </c>
      <c r="D307">
        <f>手工!K307</f>
        <v>2124</v>
      </c>
      <c r="E307">
        <f>VLOOKUP(A307,系统!D:G,4,0)</f>
        <v>2124</v>
      </c>
      <c r="F307">
        <f t="shared" si="80"/>
        <v>0</v>
      </c>
      <c r="G307">
        <f>手工!J307</f>
        <v>0</v>
      </c>
      <c r="H307">
        <f>VLOOKUP(A307,系统!D:H,5,0)</f>
        <v>0</v>
      </c>
      <c r="I307">
        <f t="shared" si="81"/>
        <v>0</v>
      </c>
      <c r="J307">
        <f>手工!M307+手工!N307+手工!S307</f>
        <v>0</v>
      </c>
      <c r="K307">
        <f>VLOOKUP(A307,系统!D:I,6,0)</f>
        <v>0</v>
      </c>
      <c r="L307">
        <f t="shared" si="82"/>
        <v>0</v>
      </c>
      <c r="M307">
        <f>手工!L307</f>
        <v>0</v>
      </c>
      <c r="N307">
        <f>VLOOKUP(A307,系统!D:J,7,0)</f>
        <v>0</v>
      </c>
      <c r="O307">
        <f t="shared" si="83"/>
        <v>0</v>
      </c>
      <c r="P307">
        <f>手工!AB307</f>
        <v>0</v>
      </c>
      <c r="Q307">
        <f>VLOOKUP(A307,系统!D:K,8,0)</f>
        <v>0</v>
      </c>
      <c r="R307">
        <f t="shared" si="84"/>
        <v>0</v>
      </c>
      <c r="S307">
        <f>手工!AC307</f>
        <v>0</v>
      </c>
      <c r="T307">
        <f>VLOOKUP(A307,系统!D:L,9,0)</f>
        <v>0</v>
      </c>
      <c r="U307">
        <f t="shared" si="85"/>
        <v>0</v>
      </c>
      <c r="W307">
        <f>手工!P307</f>
        <v>0</v>
      </c>
      <c r="X307">
        <f>VLOOKUP(A307,系统!D:N,11,0)</f>
        <v>0</v>
      </c>
      <c r="Y307">
        <f t="shared" si="86"/>
        <v>0</v>
      </c>
      <c r="AA307">
        <f>手工!Q307</f>
        <v>0</v>
      </c>
      <c r="AB307">
        <f>VLOOKUP(A307,系统!D:P,13,0)</f>
        <v>0</v>
      </c>
      <c r="AC307">
        <f t="shared" si="87"/>
        <v>0</v>
      </c>
      <c r="AD307">
        <f>手工!R307</f>
        <v>0</v>
      </c>
      <c r="AE307">
        <f>VLOOKUP(A307,系统!D:Q,14,0)</f>
        <v>0</v>
      </c>
      <c r="AF307">
        <f t="shared" si="88"/>
        <v>0</v>
      </c>
      <c r="AG307">
        <f>手工!U307</f>
        <v>300</v>
      </c>
      <c r="AH307">
        <f>VLOOKUP(A307,系统!D:R,15,0)</f>
        <v>300</v>
      </c>
      <c r="AI307">
        <f t="shared" si="89"/>
        <v>0</v>
      </c>
      <c r="AJ307">
        <f>手工!V307</f>
        <v>300</v>
      </c>
      <c r="AK307">
        <f>VLOOKUP(A307,系统!D:S,16,0)</f>
        <v>300</v>
      </c>
      <c r="AL307">
        <f t="shared" si="90"/>
        <v>0</v>
      </c>
      <c r="AM307">
        <f>手工!O307</f>
        <v>0</v>
      </c>
      <c r="AN307">
        <f>VLOOKUP(A307,系统!D:T,17,0)</f>
        <v>0</v>
      </c>
      <c r="AO307">
        <f t="shared" si="91"/>
        <v>0</v>
      </c>
      <c r="AP307">
        <f>手工!W307</f>
        <v>33</v>
      </c>
      <c r="AQ307">
        <f>VLOOKUP(A307,系统!D:U,18,0)</f>
        <v>33</v>
      </c>
      <c r="AR307">
        <f t="shared" si="92"/>
        <v>0</v>
      </c>
      <c r="AS307">
        <f>手工!T307</f>
        <v>800</v>
      </c>
      <c r="AT307">
        <f>VLOOKUP(A307,系统!D:V,19,0)</f>
        <v>800</v>
      </c>
      <c r="AU307">
        <f t="shared" si="93"/>
        <v>0</v>
      </c>
      <c r="AW307">
        <f>手工!AD307</f>
        <v>48</v>
      </c>
      <c r="AX307">
        <f>VLOOKUP(A307,系统!D:X,21,0)</f>
        <v>48</v>
      </c>
      <c r="AY307">
        <f t="shared" si="94"/>
        <v>0</v>
      </c>
      <c r="AZ307">
        <f>手工!AE307</f>
        <v>0</v>
      </c>
      <c r="BA307">
        <f>VLOOKUP(A307,系统!D:Y,22,0)</f>
        <v>0</v>
      </c>
      <c r="BB307">
        <f t="shared" si="95"/>
        <v>0</v>
      </c>
      <c r="BC307">
        <f>手工!Y307</f>
        <v>0</v>
      </c>
      <c r="BD307">
        <f>VLOOKUP(A307,系统!D:AZ,49,0)</f>
        <v>0</v>
      </c>
      <c r="BE307">
        <f t="shared" si="96"/>
        <v>0</v>
      </c>
      <c r="BF307">
        <f>手工!AA307</f>
        <v>0</v>
      </c>
      <c r="BG307">
        <f>VLOOKUP(A307,系统!D:AY,48,0)</f>
        <v>0</v>
      </c>
      <c r="BH307">
        <f t="shared" si="97"/>
        <v>0</v>
      </c>
      <c r="BI307">
        <f>手工!Z307</f>
        <v>0</v>
      </c>
      <c r="BJ307">
        <f>VLOOKUP(A307,系统!D:AX,47,0)</f>
        <v>0</v>
      </c>
      <c r="BK307">
        <f t="shared" si="98"/>
        <v>0</v>
      </c>
      <c r="BL307">
        <f>手工!AF307</f>
        <v>3605</v>
      </c>
      <c r="BM307">
        <f>VLOOKUP(A307,系统!D:Z,23,0)</f>
        <v>3605</v>
      </c>
      <c r="BN307">
        <f t="shared" si="99"/>
        <v>0</v>
      </c>
    </row>
    <row r="308" spans="1:66">
      <c r="A308" s="5">
        <v>9000524</v>
      </c>
      <c r="B308" s="2" t="s">
        <v>1312</v>
      </c>
      <c r="C308" s="2" t="s">
        <v>1313</v>
      </c>
      <c r="D308">
        <f>手工!K308</f>
        <v>2124</v>
      </c>
      <c r="E308">
        <f>VLOOKUP(A308,系统!D:G,4,0)</f>
        <v>2124</v>
      </c>
      <c r="F308">
        <f t="shared" si="80"/>
        <v>0</v>
      </c>
      <c r="G308">
        <f>手工!J308</f>
        <v>0</v>
      </c>
      <c r="H308">
        <f>VLOOKUP(A308,系统!D:H,5,0)</f>
        <v>0</v>
      </c>
      <c r="I308">
        <f t="shared" si="81"/>
        <v>0</v>
      </c>
      <c r="J308">
        <f>手工!M308+手工!N308+手工!S308</f>
        <v>0</v>
      </c>
      <c r="K308">
        <f>VLOOKUP(A308,系统!D:I,6,0)</f>
        <v>0</v>
      </c>
      <c r="L308">
        <f t="shared" si="82"/>
        <v>0</v>
      </c>
      <c r="M308">
        <f>手工!L308</f>
        <v>0</v>
      </c>
      <c r="N308">
        <f>VLOOKUP(A308,系统!D:J,7,0)</f>
        <v>0</v>
      </c>
      <c r="O308">
        <f t="shared" si="83"/>
        <v>0</v>
      </c>
      <c r="P308">
        <f>手工!AB308</f>
        <v>0</v>
      </c>
      <c r="Q308">
        <f>VLOOKUP(A308,系统!D:K,8,0)</f>
        <v>0</v>
      </c>
      <c r="R308">
        <f t="shared" si="84"/>
        <v>0</v>
      </c>
      <c r="S308">
        <f>手工!AC308</f>
        <v>0</v>
      </c>
      <c r="T308">
        <f>VLOOKUP(A308,系统!D:L,9,0)</f>
        <v>0</v>
      </c>
      <c r="U308">
        <f t="shared" si="85"/>
        <v>0</v>
      </c>
      <c r="W308">
        <f>手工!P308</f>
        <v>0</v>
      </c>
      <c r="X308">
        <f>VLOOKUP(A308,系统!D:N,11,0)</f>
        <v>0</v>
      </c>
      <c r="Y308">
        <f t="shared" si="86"/>
        <v>0</v>
      </c>
      <c r="AA308">
        <f>手工!Q308</f>
        <v>0</v>
      </c>
      <c r="AB308">
        <f>VLOOKUP(A308,系统!D:P,13,0)</f>
        <v>0</v>
      </c>
      <c r="AC308">
        <f t="shared" si="87"/>
        <v>0</v>
      </c>
      <c r="AD308">
        <f>手工!R308</f>
        <v>0</v>
      </c>
      <c r="AE308">
        <f>VLOOKUP(A308,系统!D:Q,14,0)</f>
        <v>0</v>
      </c>
      <c r="AF308">
        <f t="shared" si="88"/>
        <v>0</v>
      </c>
      <c r="AG308">
        <f>手工!U308</f>
        <v>300</v>
      </c>
      <c r="AH308">
        <f>VLOOKUP(A308,系统!D:R,15,0)</f>
        <v>300</v>
      </c>
      <c r="AI308">
        <f t="shared" si="89"/>
        <v>0</v>
      </c>
      <c r="AJ308">
        <f>手工!V308</f>
        <v>300</v>
      </c>
      <c r="AK308">
        <f>VLOOKUP(A308,系统!D:S,16,0)</f>
        <v>300</v>
      </c>
      <c r="AL308">
        <f t="shared" si="90"/>
        <v>0</v>
      </c>
      <c r="AM308">
        <f>手工!O308</f>
        <v>0</v>
      </c>
      <c r="AN308">
        <f>VLOOKUP(A308,系统!D:T,17,0)</f>
        <v>0</v>
      </c>
      <c r="AO308">
        <f t="shared" si="91"/>
        <v>0</v>
      </c>
      <c r="AP308">
        <f>手工!W308</f>
        <v>33</v>
      </c>
      <c r="AQ308">
        <f>VLOOKUP(A308,系统!D:U,18,0)</f>
        <v>33</v>
      </c>
      <c r="AR308">
        <f t="shared" si="92"/>
        <v>0</v>
      </c>
      <c r="AS308">
        <f>手工!T308</f>
        <v>800</v>
      </c>
      <c r="AT308">
        <f>VLOOKUP(A308,系统!D:V,19,0)</f>
        <v>800</v>
      </c>
      <c r="AU308">
        <f t="shared" si="93"/>
        <v>0</v>
      </c>
      <c r="AW308">
        <f>手工!AD308</f>
        <v>0</v>
      </c>
      <c r="AX308">
        <f>VLOOKUP(A308,系统!D:X,21,0)</f>
        <v>0</v>
      </c>
      <c r="AY308">
        <f t="shared" si="94"/>
        <v>0</v>
      </c>
      <c r="AZ308">
        <f>手工!AE308</f>
        <v>0</v>
      </c>
      <c r="BA308">
        <f>VLOOKUP(A308,系统!D:Y,22,0)</f>
        <v>0</v>
      </c>
      <c r="BB308">
        <f t="shared" si="95"/>
        <v>0</v>
      </c>
      <c r="BC308">
        <f>手工!Y308</f>
        <v>0</v>
      </c>
      <c r="BD308">
        <f>VLOOKUP(A308,系统!D:AZ,49,0)</f>
        <v>0</v>
      </c>
      <c r="BE308">
        <f t="shared" si="96"/>
        <v>0</v>
      </c>
      <c r="BF308">
        <f>手工!AA308</f>
        <v>0</v>
      </c>
      <c r="BG308">
        <f>VLOOKUP(A308,系统!D:AY,48,0)</f>
        <v>0</v>
      </c>
      <c r="BH308">
        <f t="shared" si="97"/>
        <v>0</v>
      </c>
      <c r="BI308">
        <f>手工!Z308</f>
        <v>0</v>
      </c>
      <c r="BJ308">
        <f>VLOOKUP(A308,系统!D:AX,47,0)</f>
        <v>0</v>
      </c>
      <c r="BK308">
        <f t="shared" si="98"/>
        <v>0</v>
      </c>
      <c r="BL308">
        <f>手工!AF308</f>
        <v>3557</v>
      </c>
      <c r="BM308">
        <f>VLOOKUP(A308,系统!D:Z,23,0)</f>
        <v>3557</v>
      </c>
      <c r="BN308">
        <f t="shared" si="99"/>
        <v>0</v>
      </c>
    </row>
    <row r="309" spans="1:66">
      <c r="A309" s="5">
        <v>9000525</v>
      </c>
      <c r="B309" s="2" t="s">
        <v>1316</v>
      </c>
      <c r="C309" s="2" t="s">
        <v>1317</v>
      </c>
      <c r="D309">
        <f>手工!K309</f>
        <v>2196</v>
      </c>
      <c r="E309">
        <f>VLOOKUP(A309,系统!D:G,4,0)</f>
        <v>2196</v>
      </c>
      <c r="F309">
        <f t="shared" si="80"/>
        <v>0</v>
      </c>
      <c r="G309">
        <f>手工!J309</f>
        <v>0</v>
      </c>
      <c r="H309">
        <f>VLOOKUP(A309,系统!D:H,5,0)</f>
        <v>0</v>
      </c>
      <c r="I309">
        <f t="shared" si="81"/>
        <v>0</v>
      </c>
      <c r="J309">
        <f>手工!M309+手工!N309+手工!S309</f>
        <v>0</v>
      </c>
      <c r="K309">
        <f>VLOOKUP(A309,系统!D:I,6,0)</f>
        <v>0</v>
      </c>
      <c r="L309">
        <f t="shared" si="82"/>
        <v>0</v>
      </c>
      <c r="M309">
        <f>手工!L309</f>
        <v>0</v>
      </c>
      <c r="N309">
        <f>VLOOKUP(A309,系统!D:J,7,0)</f>
        <v>0</v>
      </c>
      <c r="O309">
        <f t="shared" si="83"/>
        <v>0</v>
      </c>
      <c r="P309">
        <f>手工!AB309</f>
        <v>0</v>
      </c>
      <c r="Q309">
        <f>VLOOKUP(A309,系统!D:K,8,0)</f>
        <v>0</v>
      </c>
      <c r="R309">
        <f t="shared" si="84"/>
        <v>0</v>
      </c>
      <c r="S309">
        <f>手工!AC309</f>
        <v>0</v>
      </c>
      <c r="T309">
        <f>VLOOKUP(A309,系统!D:L,9,0)</f>
        <v>0</v>
      </c>
      <c r="U309">
        <f t="shared" si="85"/>
        <v>0</v>
      </c>
      <c r="W309">
        <f>手工!P309</f>
        <v>0</v>
      </c>
      <c r="X309">
        <f>VLOOKUP(A309,系统!D:N,11,0)</f>
        <v>0</v>
      </c>
      <c r="Y309">
        <f t="shared" si="86"/>
        <v>0</v>
      </c>
      <c r="AA309">
        <f>手工!Q309</f>
        <v>0</v>
      </c>
      <c r="AB309">
        <f>VLOOKUP(A309,系统!D:P,13,0)</f>
        <v>0</v>
      </c>
      <c r="AC309">
        <f t="shared" si="87"/>
        <v>0</v>
      </c>
      <c r="AD309">
        <f>手工!R309</f>
        <v>0</v>
      </c>
      <c r="AE309">
        <f>VLOOKUP(A309,系统!D:Q,14,0)</f>
        <v>0</v>
      </c>
      <c r="AF309">
        <f t="shared" si="88"/>
        <v>0</v>
      </c>
      <c r="AG309">
        <f>手工!U309</f>
        <v>300</v>
      </c>
      <c r="AH309">
        <f>VLOOKUP(A309,系统!D:R,15,0)</f>
        <v>300</v>
      </c>
      <c r="AI309">
        <f t="shared" si="89"/>
        <v>0</v>
      </c>
      <c r="AJ309">
        <f>手工!V309</f>
        <v>300</v>
      </c>
      <c r="AK309">
        <f>VLOOKUP(A309,系统!D:S,16,0)</f>
        <v>300</v>
      </c>
      <c r="AL309">
        <f t="shared" si="90"/>
        <v>0</v>
      </c>
      <c r="AM309">
        <f>手工!O309</f>
        <v>0</v>
      </c>
      <c r="AN309">
        <f>VLOOKUP(A309,系统!D:T,17,0)</f>
        <v>0</v>
      </c>
      <c r="AO309">
        <f t="shared" si="91"/>
        <v>0</v>
      </c>
      <c r="AP309">
        <f>手工!W309</f>
        <v>33</v>
      </c>
      <c r="AQ309">
        <f>VLOOKUP(A309,系统!D:U,18,0)</f>
        <v>33</v>
      </c>
      <c r="AR309">
        <f t="shared" si="92"/>
        <v>0</v>
      </c>
      <c r="AS309">
        <f>手工!T309</f>
        <v>800</v>
      </c>
      <c r="AT309">
        <f>VLOOKUP(A309,系统!D:V,19,0)</f>
        <v>800</v>
      </c>
      <c r="AU309">
        <f t="shared" si="93"/>
        <v>0</v>
      </c>
      <c r="AW309">
        <f>手工!AD309</f>
        <v>50</v>
      </c>
      <c r="AX309">
        <f>VLOOKUP(A309,系统!D:X,21,0)</f>
        <v>50</v>
      </c>
      <c r="AY309">
        <f t="shared" si="94"/>
        <v>0</v>
      </c>
      <c r="AZ309">
        <f>手工!AE309</f>
        <v>0</v>
      </c>
      <c r="BA309">
        <f>VLOOKUP(A309,系统!D:Y,22,0)</f>
        <v>0</v>
      </c>
      <c r="BB309">
        <f t="shared" si="95"/>
        <v>0</v>
      </c>
      <c r="BC309">
        <f>手工!Y309</f>
        <v>0</v>
      </c>
      <c r="BD309">
        <f>VLOOKUP(A309,系统!D:AZ,49,0)</f>
        <v>0</v>
      </c>
      <c r="BE309">
        <f t="shared" si="96"/>
        <v>0</v>
      </c>
      <c r="BF309">
        <f>手工!AA309</f>
        <v>0</v>
      </c>
      <c r="BG309">
        <f>VLOOKUP(A309,系统!D:AY,48,0)</f>
        <v>0</v>
      </c>
      <c r="BH309">
        <f t="shared" si="97"/>
        <v>0</v>
      </c>
      <c r="BI309">
        <f>手工!Z309</f>
        <v>0</v>
      </c>
      <c r="BJ309">
        <f>VLOOKUP(A309,系统!D:AX,47,0)</f>
        <v>0</v>
      </c>
      <c r="BK309">
        <f t="shared" si="98"/>
        <v>0</v>
      </c>
      <c r="BL309">
        <f>手工!AF309</f>
        <v>3679</v>
      </c>
      <c r="BM309">
        <f>VLOOKUP(A309,系统!D:Z,23,0)</f>
        <v>3679</v>
      </c>
      <c r="BN309">
        <f t="shared" si="99"/>
        <v>0</v>
      </c>
    </row>
    <row r="310" spans="1:66">
      <c r="A310" s="5">
        <v>9000526</v>
      </c>
      <c r="B310" s="2" t="s">
        <v>1320</v>
      </c>
      <c r="C310" s="2" t="s">
        <v>1321</v>
      </c>
      <c r="D310">
        <f>手工!K310</f>
        <v>2196</v>
      </c>
      <c r="E310">
        <f>VLOOKUP(A310,系统!D:G,4,0)</f>
        <v>2196</v>
      </c>
      <c r="F310">
        <f t="shared" si="80"/>
        <v>0</v>
      </c>
      <c r="G310">
        <f>手工!J310</f>
        <v>0</v>
      </c>
      <c r="H310">
        <f>VLOOKUP(A310,系统!D:H,5,0)</f>
        <v>0</v>
      </c>
      <c r="I310">
        <f t="shared" si="81"/>
        <v>0</v>
      </c>
      <c r="J310">
        <f>手工!M310+手工!N310+手工!S310</f>
        <v>0</v>
      </c>
      <c r="K310">
        <f>VLOOKUP(A310,系统!D:I,6,0)</f>
        <v>0</v>
      </c>
      <c r="L310">
        <f t="shared" si="82"/>
        <v>0</v>
      </c>
      <c r="M310">
        <f>手工!L310</f>
        <v>0</v>
      </c>
      <c r="N310">
        <f>VLOOKUP(A310,系统!D:J,7,0)</f>
        <v>0</v>
      </c>
      <c r="O310">
        <f t="shared" si="83"/>
        <v>0</v>
      </c>
      <c r="P310">
        <f>手工!AB310</f>
        <v>0</v>
      </c>
      <c r="Q310">
        <f>VLOOKUP(A310,系统!D:K,8,0)</f>
        <v>0</v>
      </c>
      <c r="R310">
        <f t="shared" si="84"/>
        <v>0</v>
      </c>
      <c r="S310">
        <f>手工!AC310</f>
        <v>0</v>
      </c>
      <c r="T310">
        <f>VLOOKUP(A310,系统!D:L,9,0)</f>
        <v>0</v>
      </c>
      <c r="U310">
        <f t="shared" si="85"/>
        <v>0</v>
      </c>
      <c r="W310">
        <f>手工!P310</f>
        <v>0</v>
      </c>
      <c r="X310">
        <f>VLOOKUP(A310,系统!D:N,11,0)</f>
        <v>0</v>
      </c>
      <c r="Y310">
        <f t="shared" si="86"/>
        <v>0</v>
      </c>
      <c r="AA310">
        <f>手工!Q310</f>
        <v>0</v>
      </c>
      <c r="AB310">
        <f>VLOOKUP(A310,系统!D:P,13,0)</f>
        <v>0</v>
      </c>
      <c r="AC310">
        <f t="shared" si="87"/>
        <v>0</v>
      </c>
      <c r="AD310">
        <f>手工!R310</f>
        <v>0</v>
      </c>
      <c r="AE310">
        <f>VLOOKUP(A310,系统!D:Q,14,0)</f>
        <v>0</v>
      </c>
      <c r="AF310">
        <f t="shared" si="88"/>
        <v>0</v>
      </c>
      <c r="AG310">
        <f>手工!U310</f>
        <v>300</v>
      </c>
      <c r="AH310">
        <f>VLOOKUP(A310,系统!D:R,15,0)</f>
        <v>300</v>
      </c>
      <c r="AI310">
        <f t="shared" si="89"/>
        <v>0</v>
      </c>
      <c r="AJ310">
        <f>手工!V310</f>
        <v>300</v>
      </c>
      <c r="AK310">
        <f>VLOOKUP(A310,系统!D:S,16,0)</f>
        <v>300</v>
      </c>
      <c r="AL310">
        <f t="shared" si="90"/>
        <v>0</v>
      </c>
      <c r="AM310">
        <f>手工!O310</f>
        <v>0</v>
      </c>
      <c r="AN310">
        <f>VLOOKUP(A310,系统!D:T,17,0)</f>
        <v>0</v>
      </c>
      <c r="AO310">
        <f t="shared" si="91"/>
        <v>0</v>
      </c>
      <c r="AP310">
        <f>手工!W310</f>
        <v>33</v>
      </c>
      <c r="AQ310">
        <f>VLOOKUP(A310,系统!D:U,18,0)</f>
        <v>33</v>
      </c>
      <c r="AR310">
        <f t="shared" si="92"/>
        <v>0</v>
      </c>
      <c r="AS310">
        <f>手工!T310</f>
        <v>800</v>
      </c>
      <c r="AT310">
        <f>VLOOKUP(A310,系统!D:V,19,0)</f>
        <v>800</v>
      </c>
      <c r="AU310">
        <f t="shared" si="93"/>
        <v>0</v>
      </c>
      <c r="AW310">
        <f>手工!AD310</f>
        <v>0</v>
      </c>
      <c r="AX310">
        <f>VLOOKUP(A310,系统!D:X,21,0)</f>
        <v>0</v>
      </c>
      <c r="AY310">
        <f t="shared" si="94"/>
        <v>0</v>
      </c>
      <c r="AZ310">
        <f>手工!AE310</f>
        <v>0</v>
      </c>
      <c r="BA310">
        <f>VLOOKUP(A310,系统!D:Y,22,0)</f>
        <v>0</v>
      </c>
      <c r="BB310">
        <f t="shared" si="95"/>
        <v>0</v>
      </c>
      <c r="BC310">
        <f>手工!Y310</f>
        <v>0</v>
      </c>
      <c r="BD310">
        <f>VLOOKUP(A310,系统!D:AZ,49,0)</f>
        <v>0</v>
      </c>
      <c r="BE310">
        <f t="shared" si="96"/>
        <v>0</v>
      </c>
      <c r="BF310">
        <f>手工!AA310</f>
        <v>0</v>
      </c>
      <c r="BG310">
        <f>VLOOKUP(A310,系统!D:AY,48,0)</f>
        <v>0</v>
      </c>
      <c r="BH310">
        <f t="shared" si="97"/>
        <v>0</v>
      </c>
      <c r="BI310">
        <f>手工!Z310</f>
        <v>0</v>
      </c>
      <c r="BJ310">
        <f>VLOOKUP(A310,系统!D:AX,47,0)</f>
        <v>0</v>
      </c>
      <c r="BK310">
        <f t="shared" si="98"/>
        <v>0</v>
      </c>
      <c r="BL310">
        <f>手工!AF310</f>
        <v>3629</v>
      </c>
      <c r="BM310">
        <f>VLOOKUP(A310,系统!D:Z,23,0)</f>
        <v>3629</v>
      </c>
      <c r="BN310">
        <f t="shared" si="99"/>
        <v>0</v>
      </c>
    </row>
    <row r="311" spans="1:66">
      <c r="A311" s="5">
        <v>9000527</v>
      </c>
      <c r="B311" s="2" t="s">
        <v>1324</v>
      </c>
      <c r="C311" s="2" t="s">
        <v>1325</v>
      </c>
      <c r="D311">
        <f>手工!K311</f>
        <v>2196</v>
      </c>
      <c r="E311">
        <f>VLOOKUP(A311,系统!D:G,4,0)</f>
        <v>2196</v>
      </c>
      <c r="F311">
        <f t="shared" si="80"/>
        <v>0</v>
      </c>
      <c r="G311">
        <f>手工!J311</f>
        <v>0</v>
      </c>
      <c r="H311">
        <f>VLOOKUP(A311,系统!D:H,5,0)</f>
        <v>0</v>
      </c>
      <c r="I311">
        <f t="shared" si="81"/>
        <v>0</v>
      </c>
      <c r="J311">
        <f>手工!M311+手工!N311+手工!S311</f>
        <v>0</v>
      </c>
      <c r="K311">
        <f>VLOOKUP(A311,系统!D:I,6,0)</f>
        <v>0</v>
      </c>
      <c r="L311">
        <f t="shared" si="82"/>
        <v>0</v>
      </c>
      <c r="M311">
        <f>手工!L311</f>
        <v>0</v>
      </c>
      <c r="N311">
        <f>VLOOKUP(A311,系统!D:J,7,0)</f>
        <v>0</v>
      </c>
      <c r="O311">
        <f t="shared" si="83"/>
        <v>0</v>
      </c>
      <c r="P311">
        <f>手工!AB311</f>
        <v>0</v>
      </c>
      <c r="Q311">
        <f>VLOOKUP(A311,系统!D:K,8,0)</f>
        <v>0</v>
      </c>
      <c r="R311">
        <f t="shared" si="84"/>
        <v>0</v>
      </c>
      <c r="S311">
        <f>手工!AC311</f>
        <v>12</v>
      </c>
      <c r="T311">
        <f>VLOOKUP(A311,系统!D:L,9,0)</f>
        <v>12</v>
      </c>
      <c r="U311">
        <f t="shared" si="85"/>
        <v>0</v>
      </c>
      <c r="W311">
        <f>手工!P311</f>
        <v>0</v>
      </c>
      <c r="X311">
        <f>VLOOKUP(A311,系统!D:N,11,0)</f>
        <v>0</v>
      </c>
      <c r="Y311">
        <f t="shared" si="86"/>
        <v>0</v>
      </c>
      <c r="AA311">
        <f>手工!Q311</f>
        <v>0</v>
      </c>
      <c r="AB311">
        <f>VLOOKUP(A311,系统!D:P,13,0)</f>
        <v>0</v>
      </c>
      <c r="AC311">
        <f t="shared" si="87"/>
        <v>0</v>
      </c>
      <c r="AD311">
        <f>手工!R311</f>
        <v>0</v>
      </c>
      <c r="AE311">
        <f>VLOOKUP(A311,系统!D:Q,14,0)</f>
        <v>0</v>
      </c>
      <c r="AF311">
        <f t="shared" si="88"/>
        <v>0</v>
      </c>
      <c r="AG311">
        <f>手工!U311</f>
        <v>300</v>
      </c>
      <c r="AH311">
        <f>VLOOKUP(A311,系统!D:R,15,0)</f>
        <v>300</v>
      </c>
      <c r="AI311">
        <f t="shared" si="89"/>
        <v>0</v>
      </c>
      <c r="AJ311">
        <f>手工!V311</f>
        <v>300</v>
      </c>
      <c r="AK311">
        <f>VLOOKUP(A311,系统!D:S,16,0)</f>
        <v>300</v>
      </c>
      <c r="AL311">
        <f t="shared" si="90"/>
        <v>0</v>
      </c>
      <c r="AM311">
        <f>手工!O311</f>
        <v>0</v>
      </c>
      <c r="AN311">
        <f>VLOOKUP(A311,系统!D:T,17,0)</f>
        <v>0</v>
      </c>
      <c r="AO311">
        <f t="shared" si="91"/>
        <v>0</v>
      </c>
      <c r="AP311">
        <f>手工!W311</f>
        <v>33</v>
      </c>
      <c r="AQ311">
        <f>VLOOKUP(A311,系统!D:U,18,0)</f>
        <v>33</v>
      </c>
      <c r="AR311">
        <f t="shared" si="92"/>
        <v>0</v>
      </c>
      <c r="AS311">
        <f>手工!T311</f>
        <v>800</v>
      </c>
      <c r="AT311">
        <f>VLOOKUP(A311,系统!D:V,19,0)</f>
        <v>800</v>
      </c>
      <c r="AU311">
        <f t="shared" si="93"/>
        <v>0</v>
      </c>
      <c r="AW311">
        <f>手工!AD311</f>
        <v>66</v>
      </c>
      <c r="AX311">
        <f>VLOOKUP(A311,系统!D:X,21,0)</f>
        <v>66</v>
      </c>
      <c r="AY311">
        <f t="shared" si="94"/>
        <v>0</v>
      </c>
      <c r="AZ311">
        <f>手工!AE311</f>
        <v>0</v>
      </c>
      <c r="BA311">
        <f>VLOOKUP(A311,系统!D:Y,22,0)</f>
        <v>0</v>
      </c>
      <c r="BB311">
        <f t="shared" si="95"/>
        <v>0</v>
      </c>
      <c r="BC311">
        <f>手工!Y311</f>
        <v>0</v>
      </c>
      <c r="BD311">
        <f>VLOOKUP(A311,系统!D:AZ,49,0)</f>
        <v>0</v>
      </c>
      <c r="BE311">
        <f t="shared" si="96"/>
        <v>0</v>
      </c>
      <c r="BF311">
        <f>手工!AA311</f>
        <v>0</v>
      </c>
      <c r="BG311">
        <f>VLOOKUP(A311,系统!D:AY,48,0)</f>
        <v>0</v>
      </c>
      <c r="BH311">
        <f t="shared" si="97"/>
        <v>0</v>
      </c>
      <c r="BI311">
        <f>手工!Z311</f>
        <v>0</v>
      </c>
      <c r="BJ311">
        <f>VLOOKUP(A311,系统!D:AX,47,0)</f>
        <v>0</v>
      </c>
      <c r="BK311">
        <f t="shared" si="98"/>
        <v>0</v>
      </c>
      <c r="BL311">
        <f>手工!AF311</f>
        <v>3707</v>
      </c>
      <c r="BM311">
        <f>VLOOKUP(A311,系统!D:Z,23,0)</f>
        <v>3707</v>
      </c>
      <c r="BN311">
        <f t="shared" si="99"/>
        <v>0</v>
      </c>
    </row>
    <row r="312" spans="1:66">
      <c r="A312" s="5">
        <v>9000528</v>
      </c>
      <c r="B312" s="2" t="s">
        <v>1328</v>
      </c>
      <c r="C312" s="2" t="s">
        <v>1329</v>
      </c>
      <c r="D312">
        <f>手工!K312</f>
        <v>2196</v>
      </c>
      <c r="E312">
        <f>VLOOKUP(A312,系统!D:G,4,0)</f>
        <v>2196</v>
      </c>
      <c r="F312">
        <f t="shared" si="80"/>
        <v>0</v>
      </c>
      <c r="G312">
        <f>手工!J312</f>
        <v>0</v>
      </c>
      <c r="H312">
        <f>VLOOKUP(A312,系统!D:H,5,0)</f>
        <v>0</v>
      </c>
      <c r="I312">
        <f t="shared" si="81"/>
        <v>0</v>
      </c>
      <c r="J312">
        <f>手工!M312+手工!N312+手工!S312</f>
        <v>0</v>
      </c>
      <c r="K312">
        <f>VLOOKUP(A312,系统!D:I,6,0)</f>
        <v>0</v>
      </c>
      <c r="L312">
        <f t="shared" si="82"/>
        <v>0</v>
      </c>
      <c r="M312">
        <f>手工!L312</f>
        <v>0</v>
      </c>
      <c r="N312">
        <f>VLOOKUP(A312,系统!D:J,7,0)</f>
        <v>0</v>
      </c>
      <c r="O312">
        <f t="shared" si="83"/>
        <v>0</v>
      </c>
      <c r="P312">
        <f>手工!AB312</f>
        <v>0</v>
      </c>
      <c r="Q312">
        <f>VLOOKUP(A312,系统!D:K,8,0)</f>
        <v>0</v>
      </c>
      <c r="R312">
        <f t="shared" si="84"/>
        <v>0</v>
      </c>
      <c r="S312">
        <f>手工!AC312</f>
        <v>0</v>
      </c>
      <c r="T312">
        <f>VLOOKUP(A312,系统!D:L,9,0)</f>
        <v>0</v>
      </c>
      <c r="U312">
        <f t="shared" si="85"/>
        <v>0</v>
      </c>
      <c r="W312">
        <f>手工!P312</f>
        <v>0</v>
      </c>
      <c r="X312">
        <f>VLOOKUP(A312,系统!D:N,11,0)</f>
        <v>0</v>
      </c>
      <c r="Y312">
        <f t="shared" si="86"/>
        <v>0</v>
      </c>
      <c r="AA312">
        <f>手工!Q312</f>
        <v>0</v>
      </c>
      <c r="AB312">
        <f>VLOOKUP(A312,系统!D:P,13,0)</f>
        <v>0</v>
      </c>
      <c r="AC312">
        <f t="shared" si="87"/>
        <v>0</v>
      </c>
      <c r="AD312">
        <f>手工!R312</f>
        <v>0</v>
      </c>
      <c r="AE312">
        <f>VLOOKUP(A312,系统!D:Q,14,0)</f>
        <v>0</v>
      </c>
      <c r="AF312">
        <f t="shared" si="88"/>
        <v>0</v>
      </c>
      <c r="AG312">
        <f>手工!U312</f>
        <v>300</v>
      </c>
      <c r="AH312">
        <f>VLOOKUP(A312,系统!D:R,15,0)</f>
        <v>300</v>
      </c>
      <c r="AI312">
        <f t="shared" si="89"/>
        <v>0</v>
      </c>
      <c r="AJ312">
        <f>手工!V312</f>
        <v>300</v>
      </c>
      <c r="AK312">
        <f>VLOOKUP(A312,系统!D:S,16,0)</f>
        <v>300</v>
      </c>
      <c r="AL312">
        <f t="shared" si="90"/>
        <v>0</v>
      </c>
      <c r="AM312">
        <f>手工!O312</f>
        <v>0</v>
      </c>
      <c r="AN312">
        <f>VLOOKUP(A312,系统!D:T,17,0)</f>
        <v>0</v>
      </c>
      <c r="AO312">
        <f t="shared" si="91"/>
        <v>0</v>
      </c>
      <c r="AP312">
        <f>手工!W312</f>
        <v>33</v>
      </c>
      <c r="AQ312">
        <f>VLOOKUP(A312,系统!D:U,18,0)</f>
        <v>33</v>
      </c>
      <c r="AR312">
        <f t="shared" si="92"/>
        <v>0</v>
      </c>
      <c r="AS312">
        <f>手工!T312</f>
        <v>800</v>
      </c>
      <c r="AT312">
        <f>VLOOKUP(A312,系统!D:V,19,0)</f>
        <v>800</v>
      </c>
      <c r="AU312">
        <f t="shared" si="93"/>
        <v>0</v>
      </c>
      <c r="AW312">
        <f>手工!AD312</f>
        <v>0</v>
      </c>
      <c r="AX312">
        <f>VLOOKUP(A312,系统!D:X,21,0)</f>
        <v>0</v>
      </c>
      <c r="AY312">
        <f t="shared" si="94"/>
        <v>0</v>
      </c>
      <c r="AZ312">
        <f>手工!AE312</f>
        <v>0</v>
      </c>
      <c r="BA312">
        <f>VLOOKUP(A312,系统!D:Y,22,0)</f>
        <v>0</v>
      </c>
      <c r="BB312">
        <f t="shared" si="95"/>
        <v>0</v>
      </c>
      <c r="BC312">
        <f>手工!Y312</f>
        <v>0</v>
      </c>
      <c r="BD312">
        <f>VLOOKUP(A312,系统!D:AZ,49,0)</f>
        <v>0</v>
      </c>
      <c r="BE312">
        <f t="shared" si="96"/>
        <v>0</v>
      </c>
      <c r="BF312">
        <f>手工!AA312</f>
        <v>0</v>
      </c>
      <c r="BG312">
        <f>VLOOKUP(A312,系统!D:AY,48,0)</f>
        <v>0</v>
      </c>
      <c r="BH312">
        <f t="shared" si="97"/>
        <v>0</v>
      </c>
      <c r="BI312">
        <f>手工!Z312</f>
        <v>0</v>
      </c>
      <c r="BJ312">
        <f>VLOOKUP(A312,系统!D:AX,47,0)</f>
        <v>0</v>
      </c>
      <c r="BK312">
        <f t="shared" si="98"/>
        <v>0</v>
      </c>
      <c r="BL312">
        <f>手工!AF312</f>
        <v>3629</v>
      </c>
      <c r="BM312">
        <f>VLOOKUP(A312,系统!D:Z,23,0)</f>
        <v>3629</v>
      </c>
      <c r="BN312">
        <f t="shared" si="99"/>
        <v>0</v>
      </c>
    </row>
    <row r="313" spans="1:66">
      <c r="A313" s="5">
        <v>9000529</v>
      </c>
      <c r="B313" s="2" t="s">
        <v>1332</v>
      </c>
      <c r="C313" s="2" t="s">
        <v>1333</v>
      </c>
      <c r="D313">
        <f>手工!K313</f>
        <v>2196</v>
      </c>
      <c r="E313">
        <f>VLOOKUP(A313,系统!D:G,4,0)</f>
        <v>2196</v>
      </c>
      <c r="F313">
        <f t="shared" si="80"/>
        <v>0</v>
      </c>
      <c r="G313">
        <f>手工!J313</f>
        <v>0</v>
      </c>
      <c r="H313">
        <f>VLOOKUP(A313,系统!D:H,5,0)</f>
        <v>0</v>
      </c>
      <c r="I313">
        <f t="shared" si="81"/>
        <v>0</v>
      </c>
      <c r="J313">
        <f>手工!M313+手工!N313+手工!S313</f>
        <v>0</v>
      </c>
      <c r="K313">
        <f>VLOOKUP(A313,系统!D:I,6,0)</f>
        <v>0</v>
      </c>
      <c r="L313">
        <f t="shared" si="82"/>
        <v>0</v>
      </c>
      <c r="M313">
        <f>手工!L313</f>
        <v>0</v>
      </c>
      <c r="N313">
        <f>VLOOKUP(A313,系统!D:J,7,0)</f>
        <v>0</v>
      </c>
      <c r="O313">
        <f t="shared" si="83"/>
        <v>0</v>
      </c>
      <c r="P313">
        <f>手工!AB313</f>
        <v>0</v>
      </c>
      <c r="Q313">
        <f>VLOOKUP(A313,系统!D:K,8,0)</f>
        <v>0</v>
      </c>
      <c r="R313">
        <f t="shared" si="84"/>
        <v>0</v>
      </c>
      <c r="S313">
        <f>手工!AC313</f>
        <v>0</v>
      </c>
      <c r="T313">
        <f>VLOOKUP(A313,系统!D:L,9,0)</f>
        <v>0</v>
      </c>
      <c r="U313">
        <f t="shared" si="85"/>
        <v>0</v>
      </c>
      <c r="W313">
        <f>手工!P313</f>
        <v>0</v>
      </c>
      <c r="X313">
        <f>VLOOKUP(A313,系统!D:N,11,0)</f>
        <v>0</v>
      </c>
      <c r="Y313">
        <f t="shared" si="86"/>
        <v>0</v>
      </c>
      <c r="AA313">
        <f>手工!Q313</f>
        <v>0</v>
      </c>
      <c r="AB313">
        <f>VLOOKUP(A313,系统!D:P,13,0)</f>
        <v>0</v>
      </c>
      <c r="AC313">
        <f t="shared" si="87"/>
        <v>0</v>
      </c>
      <c r="AD313">
        <f>手工!R313</f>
        <v>0</v>
      </c>
      <c r="AE313">
        <f>VLOOKUP(A313,系统!D:Q,14,0)</f>
        <v>0</v>
      </c>
      <c r="AF313">
        <f t="shared" si="88"/>
        <v>0</v>
      </c>
      <c r="AG313">
        <f>手工!U313</f>
        <v>300</v>
      </c>
      <c r="AH313">
        <f>VLOOKUP(A313,系统!D:R,15,0)</f>
        <v>300</v>
      </c>
      <c r="AI313">
        <f t="shared" si="89"/>
        <v>0</v>
      </c>
      <c r="AJ313">
        <f>手工!V313</f>
        <v>300</v>
      </c>
      <c r="AK313">
        <f>VLOOKUP(A313,系统!D:S,16,0)</f>
        <v>300</v>
      </c>
      <c r="AL313">
        <f t="shared" si="90"/>
        <v>0</v>
      </c>
      <c r="AM313">
        <f>手工!O313</f>
        <v>0</v>
      </c>
      <c r="AN313">
        <f>VLOOKUP(A313,系统!D:T,17,0)</f>
        <v>0</v>
      </c>
      <c r="AO313">
        <f t="shared" si="91"/>
        <v>0</v>
      </c>
      <c r="AP313">
        <f>手工!W313</f>
        <v>33</v>
      </c>
      <c r="AQ313">
        <f>VLOOKUP(A313,系统!D:U,18,0)</f>
        <v>33</v>
      </c>
      <c r="AR313">
        <f t="shared" si="92"/>
        <v>0</v>
      </c>
      <c r="AS313">
        <f>手工!T313</f>
        <v>800</v>
      </c>
      <c r="AT313">
        <f>VLOOKUP(A313,系统!D:V,19,0)</f>
        <v>800</v>
      </c>
      <c r="AU313">
        <f t="shared" si="93"/>
        <v>0</v>
      </c>
      <c r="AW313">
        <f>手工!AD313</f>
        <v>0</v>
      </c>
      <c r="AX313">
        <f>VLOOKUP(A313,系统!D:X,21,0)</f>
        <v>0</v>
      </c>
      <c r="AY313">
        <f t="shared" si="94"/>
        <v>0</v>
      </c>
      <c r="AZ313">
        <f>手工!AE313</f>
        <v>0</v>
      </c>
      <c r="BA313">
        <f>VLOOKUP(A313,系统!D:Y,22,0)</f>
        <v>0</v>
      </c>
      <c r="BB313">
        <f t="shared" si="95"/>
        <v>0</v>
      </c>
      <c r="BC313">
        <f>手工!Y313</f>
        <v>0</v>
      </c>
      <c r="BD313">
        <f>VLOOKUP(A313,系统!D:AZ,49,0)</f>
        <v>0</v>
      </c>
      <c r="BE313">
        <f t="shared" si="96"/>
        <v>0</v>
      </c>
      <c r="BF313">
        <f>手工!AA313</f>
        <v>0</v>
      </c>
      <c r="BG313">
        <f>VLOOKUP(A313,系统!D:AY,48,0)</f>
        <v>0</v>
      </c>
      <c r="BH313">
        <f t="shared" si="97"/>
        <v>0</v>
      </c>
      <c r="BI313">
        <f>手工!Z313</f>
        <v>0</v>
      </c>
      <c r="BJ313">
        <f>VLOOKUP(A313,系统!D:AX,47,0)</f>
        <v>0</v>
      </c>
      <c r="BK313">
        <f t="shared" si="98"/>
        <v>0</v>
      </c>
      <c r="BL313">
        <f>手工!AF313</f>
        <v>3629</v>
      </c>
      <c r="BM313">
        <f>VLOOKUP(A313,系统!D:Z,23,0)</f>
        <v>3629</v>
      </c>
      <c r="BN313">
        <f t="shared" si="99"/>
        <v>0</v>
      </c>
    </row>
    <row r="314" spans="1:66">
      <c r="A314" s="5">
        <v>9000530</v>
      </c>
      <c r="B314" s="2" t="s">
        <v>1336</v>
      </c>
      <c r="C314" s="2" t="s">
        <v>1337</v>
      </c>
      <c r="D314">
        <f>手工!K314</f>
        <v>2412</v>
      </c>
      <c r="E314">
        <f>VLOOKUP(A314,系统!D:G,4,0)</f>
        <v>2412</v>
      </c>
      <c r="F314">
        <f t="shared" si="80"/>
        <v>0</v>
      </c>
      <c r="G314">
        <f>手工!J314</f>
        <v>0</v>
      </c>
      <c r="H314">
        <f>VLOOKUP(A314,系统!D:H,5,0)</f>
        <v>0</v>
      </c>
      <c r="I314">
        <f t="shared" si="81"/>
        <v>0</v>
      </c>
      <c r="J314">
        <f>手工!M314+手工!N314+手工!S314</f>
        <v>92.63</v>
      </c>
      <c r="K314">
        <f>VLOOKUP(A314,系统!D:I,6,0)</f>
        <v>92.63</v>
      </c>
      <c r="L314">
        <f t="shared" si="82"/>
        <v>0</v>
      </c>
      <c r="M314">
        <f>手工!L314</f>
        <v>443.59</v>
      </c>
      <c r="N314">
        <f>VLOOKUP(A314,系统!D:J,7,0)</f>
        <v>443.59</v>
      </c>
      <c r="O314">
        <f t="shared" si="83"/>
        <v>0</v>
      </c>
      <c r="P314">
        <f>手工!AB314</f>
        <v>0</v>
      </c>
      <c r="Q314">
        <f>VLOOKUP(A314,系统!D:K,8,0)</f>
        <v>0</v>
      </c>
      <c r="R314">
        <f t="shared" si="84"/>
        <v>0</v>
      </c>
      <c r="S314">
        <f>手工!AC314</f>
        <v>0</v>
      </c>
      <c r="T314">
        <f>VLOOKUP(A314,系统!D:L,9,0)</f>
        <v>0</v>
      </c>
      <c r="U314">
        <f t="shared" si="85"/>
        <v>0</v>
      </c>
      <c r="W314">
        <f>手工!P314</f>
        <v>0</v>
      </c>
      <c r="X314">
        <f>VLOOKUP(A314,系统!D:N,11,0)</f>
        <v>0</v>
      </c>
      <c r="Y314">
        <f t="shared" si="86"/>
        <v>0</v>
      </c>
      <c r="AA314">
        <f>手工!Q314</f>
        <v>0</v>
      </c>
      <c r="AB314">
        <f>VLOOKUP(A314,系统!D:P,13,0)</f>
        <v>0</v>
      </c>
      <c r="AC314">
        <f t="shared" si="87"/>
        <v>0</v>
      </c>
      <c r="AD314">
        <f>手工!R314</f>
        <v>0</v>
      </c>
      <c r="AE314">
        <f>VLOOKUP(A314,系统!D:Q,14,0)</f>
        <v>0</v>
      </c>
      <c r="AF314">
        <f t="shared" si="88"/>
        <v>0</v>
      </c>
      <c r="AG314">
        <f>手工!U314</f>
        <v>100</v>
      </c>
      <c r="AH314">
        <f>VLOOKUP(A314,系统!D:R,15,0)</f>
        <v>100</v>
      </c>
      <c r="AI314">
        <f t="shared" si="89"/>
        <v>0</v>
      </c>
      <c r="AJ314">
        <f>手工!V314</f>
        <v>300</v>
      </c>
      <c r="AK314">
        <f>VLOOKUP(A314,系统!D:S,16,0)</f>
        <v>300</v>
      </c>
      <c r="AL314">
        <f t="shared" si="90"/>
        <v>0</v>
      </c>
      <c r="AM314">
        <f>手工!O314</f>
        <v>0</v>
      </c>
      <c r="AN314">
        <f>VLOOKUP(A314,系统!D:T,17,0)</f>
        <v>0</v>
      </c>
      <c r="AO314">
        <f t="shared" si="91"/>
        <v>0</v>
      </c>
      <c r="AP314">
        <f>手工!W314</f>
        <v>33</v>
      </c>
      <c r="AQ314">
        <f>VLOOKUP(A314,系统!D:U,18,0)</f>
        <v>33</v>
      </c>
      <c r="AR314">
        <f t="shared" si="92"/>
        <v>0</v>
      </c>
      <c r="AS314">
        <f>手工!T314</f>
        <v>800</v>
      </c>
      <c r="AT314">
        <f>VLOOKUP(A314,系统!D:V,19,0)</f>
        <v>800</v>
      </c>
      <c r="AU314">
        <f t="shared" si="93"/>
        <v>0</v>
      </c>
      <c r="AW314">
        <f>手工!AD314</f>
        <v>0</v>
      </c>
      <c r="AX314">
        <f>VLOOKUP(A314,系统!D:X,21,0)</f>
        <v>0</v>
      </c>
      <c r="AY314">
        <f t="shared" si="94"/>
        <v>0</v>
      </c>
      <c r="AZ314">
        <f>手工!AE314</f>
        <v>0</v>
      </c>
      <c r="BA314">
        <f>VLOOKUP(A314,系统!D:Y,22,0)</f>
        <v>0</v>
      </c>
      <c r="BB314">
        <f t="shared" si="95"/>
        <v>0</v>
      </c>
      <c r="BC314">
        <f>手工!Y314</f>
        <v>0</v>
      </c>
      <c r="BD314">
        <f>VLOOKUP(A314,系统!D:AZ,49,0)</f>
        <v>0</v>
      </c>
      <c r="BE314">
        <f t="shared" si="96"/>
        <v>0</v>
      </c>
      <c r="BF314">
        <f>手工!AA314</f>
        <v>0</v>
      </c>
      <c r="BG314">
        <f>VLOOKUP(A314,系统!D:AY,48,0)</f>
        <v>0</v>
      </c>
      <c r="BH314">
        <f t="shared" si="97"/>
        <v>0</v>
      </c>
      <c r="BI314">
        <f>手工!Z314</f>
        <v>0</v>
      </c>
      <c r="BJ314">
        <f>VLOOKUP(A314,系统!D:AX,47,0)</f>
        <v>0</v>
      </c>
      <c r="BK314">
        <f t="shared" si="98"/>
        <v>0</v>
      </c>
      <c r="BL314">
        <f>手工!AF314</f>
        <v>4181.22</v>
      </c>
      <c r="BM314">
        <f>VLOOKUP(A314,系统!D:Z,23,0)</f>
        <v>4181.22</v>
      </c>
      <c r="BN314">
        <f t="shared" si="99"/>
        <v>0</v>
      </c>
    </row>
    <row r="315" spans="1:66">
      <c r="A315" s="5">
        <v>9000531</v>
      </c>
      <c r="B315" s="2" t="s">
        <v>1340</v>
      </c>
      <c r="C315" s="2" t="s">
        <v>1341</v>
      </c>
      <c r="D315">
        <f>手工!K315</f>
        <v>2196</v>
      </c>
      <c r="E315">
        <f>VLOOKUP(A315,系统!D:G,4,0)</f>
        <v>2196</v>
      </c>
      <c r="F315">
        <f t="shared" si="80"/>
        <v>0</v>
      </c>
      <c r="G315">
        <f>手工!J315</f>
        <v>0</v>
      </c>
      <c r="H315">
        <f>VLOOKUP(A315,系统!D:H,5,0)</f>
        <v>0</v>
      </c>
      <c r="I315">
        <f t="shared" si="81"/>
        <v>0</v>
      </c>
      <c r="J315">
        <f>手工!M315+手工!N315+手工!S315</f>
        <v>0</v>
      </c>
      <c r="K315">
        <f>VLOOKUP(A315,系统!D:I,6,0)</f>
        <v>0</v>
      </c>
      <c r="L315">
        <f t="shared" si="82"/>
        <v>0</v>
      </c>
      <c r="M315">
        <f>手工!L315</f>
        <v>0</v>
      </c>
      <c r="N315">
        <f>VLOOKUP(A315,系统!D:J,7,0)</f>
        <v>0</v>
      </c>
      <c r="O315">
        <f t="shared" si="83"/>
        <v>0</v>
      </c>
      <c r="P315">
        <f>手工!AB315</f>
        <v>0</v>
      </c>
      <c r="Q315">
        <f>VLOOKUP(A315,系统!D:K,8,0)</f>
        <v>0</v>
      </c>
      <c r="R315">
        <f t="shared" si="84"/>
        <v>0</v>
      </c>
      <c r="S315">
        <f>手工!AC315</f>
        <v>0</v>
      </c>
      <c r="T315">
        <f>VLOOKUP(A315,系统!D:L,9,0)</f>
        <v>0</v>
      </c>
      <c r="U315">
        <f t="shared" si="85"/>
        <v>0</v>
      </c>
      <c r="W315">
        <f>手工!P315</f>
        <v>0</v>
      </c>
      <c r="X315">
        <f>VLOOKUP(A315,系统!D:N,11,0)</f>
        <v>0</v>
      </c>
      <c r="Y315">
        <f t="shared" si="86"/>
        <v>0</v>
      </c>
      <c r="AA315">
        <f>手工!Q315</f>
        <v>0</v>
      </c>
      <c r="AB315">
        <f>VLOOKUP(A315,系统!D:P,13,0)</f>
        <v>0</v>
      </c>
      <c r="AC315">
        <f t="shared" si="87"/>
        <v>0</v>
      </c>
      <c r="AD315">
        <f>手工!R315</f>
        <v>0</v>
      </c>
      <c r="AE315">
        <f>VLOOKUP(A315,系统!D:Q,14,0)</f>
        <v>0</v>
      </c>
      <c r="AF315">
        <f t="shared" si="88"/>
        <v>0</v>
      </c>
      <c r="AG315">
        <f>手工!U315</f>
        <v>300</v>
      </c>
      <c r="AH315">
        <f>VLOOKUP(A315,系统!D:R,15,0)</f>
        <v>300</v>
      </c>
      <c r="AI315">
        <f t="shared" si="89"/>
        <v>0</v>
      </c>
      <c r="AJ315">
        <f>手工!V315</f>
        <v>300</v>
      </c>
      <c r="AK315">
        <f>VLOOKUP(A315,系统!D:S,16,0)</f>
        <v>300</v>
      </c>
      <c r="AL315">
        <f t="shared" si="90"/>
        <v>0</v>
      </c>
      <c r="AM315">
        <f>手工!O315</f>
        <v>0</v>
      </c>
      <c r="AN315">
        <f>VLOOKUP(A315,系统!D:T,17,0)</f>
        <v>0</v>
      </c>
      <c r="AO315">
        <f t="shared" si="91"/>
        <v>0</v>
      </c>
      <c r="AP315">
        <f>手工!W315</f>
        <v>33</v>
      </c>
      <c r="AQ315">
        <f>VLOOKUP(A315,系统!D:U,18,0)</f>
        <v>33</v>
      </c>
      <c r="AR315">
        <f t="shared" si="92"/>
        <v>0</v>
      </c>
      <c r="AS315">
        <f>手工!T315</f>
        <v>800</v>
      </c>
      <c r="AT315">
        <f>VLOOKUP(A315,系统!D:V,19,0)</f>
        <v>800</v>
      </c>
      <c r="AU315">
        <f t="shared" si="93"/>
        <v>0</v>
      </c>
      <c r="AW315">
        <f>手工!AD315</f>
        <v>36</v>
      </c>
      <c r="AX315">
        <f>VLOOKUP(A315,系统!D:X,21,0)</f>
        <v>36</v>
      </c>
      <c r="AY315">
        <f t="shared" si="94"/>
        <v>0</v>
      </c>
      <c r="AZ315">
        <f>手工!AE315</f>
        <v>0</v>
      </c>
      <c r="BA315">
        <f>VLOOKUP(A315,系统!D:Y,22,0)</f>
        <v>0</v>
      </c>
      <c r="BB315">
        <f t="shared" si="95"/>
        <v>0</v>
      </c>
      <c r="BC315">
        <f>手工!Y315</f>
        <v>0</v>
      </c>
      <c r="BD315">
        <f>VLOOKUP(A315,系统!D:AZ,49,0)</f>
        <v>0</v>
      </c>
      <c r="BE315">
        <f t="shared" si="96"/>
        <v>0</v>
      </c>
      <c r="BF315">
        <f>手工!AA315</f>
        <v>0</v>
      </c>
      <c r="BG315">
        <f>VLOOKUP(A315,系统!D:AY,48,0)</f>
        <v>0</v>
      </c>
      <c r="BH315">
        <f t="shared" si="97"/>
        <v>0</v>
      </c>
      <c r="BI315">
        <f>手工!Z315</f>
        <v>0</v>
      </c>
      <c r="BJ315">
        <f>VLOOKUP(A315,系统!D:AX,47,0)</f>
        <v>0</v>
      </c>
      <c r="BK315">
        <f t="shared" si="98"/>
        <v>0</v>
      </c>
      <c r="BL315">
        <f>手工!AF315</f>
        <v>3665</v>
      </c>
      <c r="BM315">
        <f>VLOOKUP(A315,系统!D:Z,23,0)</f>
        <v>3665</v>
      </c>
      <c r="BN315">
        <f t="shared" si="99"/>
        <v>0</v>
      </c>
    </row>
    <row r="316" spans="1:66">
      <c r="A316" s="5">
        <v>9000532</v>
      </c>
      <c r="B316" s="2" t="s">
        <v>1344</v>
      </c>
      <c r="C316" s="2" t="s">
        <v>1345</v>
      </c>
      <c r="D316">
        <f>手工!K316</f>
        <v>2196</v>
      </c>
      <c r="E316">
        <f>VLOOKUP(A316,系统!D:G,4,0)</f>
        <v>2196</v>
      </c>
      <c r="F316">
        <f t="shared" si="80"/>
        <v>0</v>
      </c>
      <c r="G316">
        <f>手工!J316</f>
        <v>0</v>
      </c>
      <c r="H316">
        <f>VLOOKUP(A316,系统!D:H,5,0)</f>
        <v>0</v>
      </c>
      <c r="I316">
        <f t="shared" si="81"/>
        <v>0</v>
      </c>
      <c r="J316">
        <f>手工!M316+手工!N316+手工!S316</f>
        <v>0</v>
      </c>
      <c r="K316">
        <f>VLOOKUP(A316,系统!D:I,6,0)</f>
        <v>0</v>
      </c>
      <c r="L316">
        <f t="shared" si="82"/>
        <v>0</v>
      </c>
      <c r="M316">
        <f>手工!L316</f>
        <v>0</v>
      </c>
      <c r="N316">
        <f>VLOOKUP(A316,系统!D:J,7,0)</f>
        <v>0</v>
      </c>
      <c r="O316">
        <f t="shared" si="83"/>
        <v>0</v>
      </c>
      <c r="P316">
        <f>手工!AB316</f>
        <v>0</v>
      </c>
      <c r="Q316">
        <f>VLOOKUP(A316,系统!D:K,8,0)</f>
        <v>0</v>
      </c>
      <c r="R316">
        <f t="shared" si="84"/>
        <v>0</v>
      </c>
      <c r="S316">
        <f>手工!AC316</f>
        <v>0</v>
      </c>
      <c r="T316">
        <f>VLOOKUP(A316,系统!D:L,9,0)</f>
        <v>0</v>
      </c>
      <c r="U316">
        <f t="shared" si="85"/>
        <v>0</v>
      </c>
      <c r="W316">
        <f>手工!P316</f>
        <v>0</v>
      </c>
      <c r="X316">
        <f>VLOOKUP(A316,系统!D:N,11,0)</f>
        <v>0</v>
      </c>
      <c r="Y316">
        <f t="shared" si="86"/>
        <v>0</v>
      </c>
      <c r="AA316">
        <f>手工!Q316</f>
        <v>0</v>
      </c>
      <c r="AB316">
        <f>VLOOKUP(A316,系统!D:P,13,0)</f>
        <v>0</v>
      </c>
      <c r="AC316">
        <f t="shared" si="87"/>
        <v>0</v>
      </c>
      <c r="AD316">
        <f>手工!R316</f>
        <v>0</v>
      </c>
      <c r="AE316">
        <f>VLOOKUP(A316,系统!D:Q,14,0)</f>
        <v>0</v>
      </c>
      <c r="AF316">
        <f t="shared" si="88"/>
        <v>0</v>
      </c>
      <c r="AG316">
        <f>手工!U316</f>
        <v>300</v>
      </c>
      <c r="AH316">
        <f>VLOOKUP(A316,系统!D:R,15,0)</f>
        <v>300</v>
      </c>
      <c r="AI316">
        <f t="shared" si="89"/>
        <v>0</v>
      </c>
      <c r="AJ316">
        <f>手工!V316</f>
        <v>300</v>
      </c>
      <c r="AK316">
        <f>VLOOKUP(A316,系统!D:S,16,0)</f>
        <v>300</v>
      </c>
      <c r="AL316">
        <f t="shared" si="90"/>
        <v>0</v>
      </c>
      <c r="AM316">
        <f>手工!O316</f>
        <v>0</v>
      </c>
      <c r="AN316">
        <f>VLOOKUP(A316,系统!D:T,17,0)</f>
        <v>0</v>
      </c>
      <c r="AO316">
        <f t="shared" si="91"/>
        <v>0</v>
      </c>
      <c r="AP316">
        <f>手工!W316</f>
        <v>33</v>
      </c>
      <c r="AQ316">
        <f>VLOOKUP(A316,系统!D:U,18,0)</f>
        <v>33</v>
      </c>
      <c r="AR316">
        <f t="shared" si="92"/>
        <v>0</v>
      </c>
      <c r="AS316">
        <f>手工!T316</f>
        <v>800</v>
      </c>
      <c r="AT316">
        <f>VLOOKUP(A316,系统!D:V,19,0)</f>
        <v>800</v>
      </c>
      <c r="AU316">
        <f t="shared" si="93"/>
        <v>0</v>
      </c>
      <c r="AW316">
        <f>手工!AD316</f>
        <v>807.72</v>
      </c>
      <c r="AX316">
        <f>VLOOKUP(A316,系统!D:X,21,0)</f>
        <v>807.72</v>
      </c>
      <c r="AY316">
        <f t="shared" si="94"/>
        <v>0</v>
      </c>
      <c r="AZ316">
        <f>手工!AE316</f>
        <v>0</v>
      </c>
      <c r="BA316">
        <f>VLOOKUP(A316,系统!D:Y,22,0)</f>
        <v>0</v>
      </c>
      <c r="BB316">
        <f t="shared" si="95"/>
        <v>0</v>
      </c>
      <c r="BC316">
        <f>手工!Y316</f>
        <v>0</v>
      </c>
      <c r="BD316">
        <f>VLOOKUP(A316,系统!D:AZ,49,0)</f>
        <v>0</v>
      </c>
      <c r="BE316">
        <f t="shared" si="96"/>
        <v>0</v>
      </c>
      <c r="BF316">
        <f>手工!AA316</f>
        <v>0</v>
      </c>
      <c r="BG316">
        <f>VLOOKUP(A316,系统!D:AY,48,0)</f>
        <v>0</v>
      </c>
      <c r="BH316">
        <f t="shared" si="97"/>
        <v>0</v>
      </c>
      <c r="BI316">
        <f>手工!Z316</f>
        <v>0</v>
      </c>
      <c r="BJ316">
        <f>VLOOKUP(A316,系统!D:AX,47,0)</f>
        <v>0</v>
      </c>
      <c r="BK316">
        <f t="shared" si="98"/>
        <v>0</v>
      </c>
      <c r="BL316">
        <f>手工!AF316</f>
        <v>4436.72</v>
      </c>
      <c r="BM316">
        <f>VLOOKUP(A316,系统!D:Z,23,0)</f>
        <v>4436.72</v>
      </c>
      <c r="BN316">
        <f t="shared" si="99"/>
        <v>0</v>
      </c>
    </row>
    <row r="317" spans="1:66">
      <c r="A317" s="5">
        <v>9000533</v>
      </c>
      <c r="B317" s="2" t="s">
        <v>1348</v>
      </c>
      <c r="C317" s="2" t="s">
        <v>1349</v>
      </c>
      <c r="D317">
        <f>手工!K317</f>
        <v>2196</v>
      </c>
      <c r="E317">
        <f>VLOOKUP(A317,系统!D:G,4,0)</f>
        <v>2196</v>
      </c>
      <c r="F317">
        <f t="shared" si="80"/>
        <v>0</v>
      </c>
      <c r="G317">
        <f>手工!J317</f>
        <v>0</v>
      </c>
      <c r="H317">
        <f>VLOOKUP(A317,系统!D:H,5,0)</f>
        <v>0</v>
      </c>
      <c r="I317">
        <f t="shared" si="81"/>
        <v>0</v>
      </c>
      <c r="J317">
        <f>手工!M317+手工!N317+手工!S317</f>
        <v>0</v>
      </c>
      <c r="K317">
        <f>VLOOKUP(A317,系统!D:I,6,0)</f>
        <v>0</v>
      </c>
      <c r="L317">
        <f t="shared" si="82"/>
        <v>0</v>
      </c>
      <c r="M317">
        <f>手工!L317</f>
        <v>0</v>
      </c>
      <c r="N317">
        <f>VLOOKUP(A317,系统!D:J,7,0)</f>
        <v>0</v>
      </c>
      <c r="O317">
        <f t="shared" si="83"/>
        <v>0</v>
      </c>
      <c r="P317">
        <f>手工!AB317</f>
        <v>0</v>
      </c>
      <c r="Q317">
        <f>VLOOKUP(A317,系统!D:K,8,0)</f>
        <v>0</v>
      </c>
      <c r="R317">
        <f t="shared" si="84"/>
        <v>0</v>
      </c>
      <c r="S317">
        <f>手工!AC317</f>
        <v>0</v>
      </c>
      <c r="T317">
        <f>VLOOKUP(A317,系统!D:L,9,0)</f>
        <v>0</v>
      </c>
      <c r="U317">
        <f t="shared" si="85"/>
        <v>0</v>
      </c>
      <c r="W317">
        <f>手工!P317</f>
        <v>0</v>
      </c>
      <c r="X317">
        <f>VLOOKUP(A317,系统!D:N,11,0)</f>
        <v>0</v>
      </c>
      <c r="Y317">
        <f t="shared" si="86"/>
        <v>0</v>
      </c>
      <c r="AA317">
        <f>手工!Q317</f>
        <v>0</v>
      </c>
      <c r="AB317">
        <f>VLOOKUP(A317,系统!D:P,13,0)</f>
        <v>0</v>
      </c>
      <c r="AC317">
        <f t="shared" si="87"/>
        <v>0</v>
      </c>
      <c r="AD317">
        <f>手工!R317</f>
        <v>0</v>
      </c>
      <c r="AE317">
        <f>VLOOKUP(A317,系统!D:Q,14,0)</f>
        <v>0</v>
      </c>
      <c r="AF317">
        <f t="shared" si="88"/>
        <v>0</v>
      </c>
      <c r="AG317">
        <f>手工!U317</f>
        <v>100</v>
      </c>
      <c r="AH317">
        <f>VLOOKUP(A317,系统!D:R,15,0)</f>
        <v>100</v>
      </c>
      <c r="AI317">
        <f t="shared" si="89"/>
        <v>0</v>
      </c>
      <c r="AJ317">
        <f>手工!V317</f>
        <v>300</v>
      </c>
      <c r="AK317">
        <f>VLOOKUP(A317,系统!D:S,16,0)</f>
        <v>300</v>
      </c>
      <c r="AL317">
        <f t="shared" si="90"/>
        <v>0</v>
      </c>
      <c r="AM317">
        <f>手工!O317</f>
        <v>0</v>
      </c>
      <c r="AN317">
        <f>VLOOKUP(A317,系统!D:T,17,0)</f>
        <v>0</v>
      </c>
      <c r="AO317">
        <f t="shared" si="91"/>
        <v>0</v>
      </c>
      <c r="AP317">
        <f>手工!W317</f>
        <v>33</v>
      </c>
      <c r="AQ317">
        <f>VLOOKUP(A317,系统!D:U,18,0)</f>
        <v>33</v>
      </c>
      <c r="AR317">
        <f t="shared" si="92"/>
        <v>0</v>
      </c>
      <c r="AS317">
        <f>手工!T317</f>
        <v>800</v>
      </c>
      <c r="AT317">
        <f>VLOOKUP(A317,系统!D:V,19,0)</f>
        <v>800</v>
      </c>
      <c r="AU317">
        <f t="shared" si="93"/>
        <v>0</v>
      </c>
      <c r="AW317">
        <f>手工!AD317</f>
        <v>332.9</v>
      </c>
      <c r="AX317">
        <f>VLOOKUP(A317,系统!D:X,21,0)</f>
        <v>332.9</v>
      </c>
      <c r="AY317">
        <f t="shared" si="94"/>
        <v>0</v>
      </c>
      <c r="AZ317">
        <f>手工!AE317</f>
        <v>0</v>
      </c>
      <c r="BA317">
        <f>VLOOKUP(A317,系统!D:Y,22,0)</f>
        <v>0</v>
      </c>
      <c r="BB317">
        <f t="shared" si="95"/>
        <v>0</v>
      </c>
      <c r="BC317">
        <f>手工!Y317</f>
        <v>0</v>
      </c>
      <c r="BD317">
        <f>VLOOKUP(A317,系统!D:AZ,49,0)</f>
        <v>0</v>
      </c>
      <c r="BE317">
        <f t="shared" si="96"/>
        <v>0</v>
      </c>
      <c r="BF317">
        <f>手工!AA317</f>
        <v>0</v>
      </c>
      <c r="BG317">
        <f>VLOOKUP(A317,系统!D:AY,48,0)</f>
        <v>0</v>
      </c>
      <c r="BH317">
        <f t="shared" si="97"/>
        <v>0</v>
      </c>
      <c r="BI317">
        <f>手工!Z317</f>
        <v>0</v>
      </c>
      <c r="BJ317">
        <f>VLOOKUP(A317,系统!D:AX,47,0)</f>
        <v>0</v>
      </c>
      <c r="BK317">
        <f t="shared" si="98"/>
        <v>0</v>
      </c>
      <c r="BL317">
        <f>手工!AF317</f>
        <v>3761.9</v>
      </c>
      <c r="BM317">
        <f>VLOOKUP(A317,系统!D:Z,23,0)</f>
        <v>3761.9</v>
      </c>
      <c r="BN317">
        <f t="shared" si="99"/>
        <v>0</v>
      </c>
    </row>
    <row r="318" spans="1:66">
      <c r="A318" s="5">
        <v>9000534</v>
      </c>
      <c r="B318" s="2" t="s">
        <v>1352</v>
      </c>
      <c r="C318" s="2" t="s">
        <v>1353</v>
      </c>
      <c r="D318">
        <f>手工!K318</f>
        <v>2124</v>
      </c>
      <c r="E318">
        <f>VLOOKUP(A318,系统!D:G,4,0)</f>
        <v>2124</v>
      </c>
      <c r="F318">
        <f t="shared" si="80"/>
        <v>0</v>
      </c>
      <c r="G318">
        <f>手工!J318</f>
        <v>0</v>
      </c>
      <c r="H318">
        <f>VLOOKUP(A318,系统!D:H,5,0)</f>
        <v>0</v>
      </c>
      <c r="I318">
        <f t="shared" si="81"/>
        <v>0</v>
      </c>
      <c r="J318">
        <f>手工!M318+手工!N318+手工!S318</f>
        <v>0</v>
      </c>
      <c r="K318">
        <f>VLOOKUP(A318,系统!D:I,6,0)</f>
        <v>0</v>
      </c>
      <c r="L318">
        <f t="shared" si="82"/>
        <v>0</v>
      </c>
      <c r="M318">
        <f>手工!L318</f>
        <v>0</v>
      </c>
      <c r="N318">
        <f>VLOOKUP(A318,系统!D:J,7,0)</f>
        <v>0</v>
      </c>
      <c r="O318">
        <f t="shared" si="83"/>
        <v>0</v>
      </c>
      <c r="P318">
        <f>手工!AB318</f>
        <v>0</v>
      </c>
      <c r="Q318">
        <f>VLOOKUP(A318,系统!D:K,8,0)</f>
        <v>0</v>
      </c>
      <c r="R318">
        <f t="shared" si="84"/>
        <v>0</v>
      </c>
      <c r="S318">
        <f>手工!AC318</f>
        <v>0</v>
      </c>
      <c r="T318">
        <f>VLOOKUP(A318,系统!D:L,9,0)</f>
        <v>0</v>
      </c>
      <c r="U318">
        <f t="shared" si="85"/>
        <v>0</v>
      </c>
      <c r="W318">
        <f>手工!P318</f>
        <v>216</v>
      </c>
      <c r="X318">
        <f>VLOOKUP(A318,系统!D:N,11,0)</f>
        <v>216</v>
      </c>
      <c r="Y318">
        <f t="shared" si="86"/>
        <v>0</v>
      </c>
      <c r="AA318">
        <f>手工!Q318</f>
        <v>0</v>
      </c>
      <c r="AB318">
        <f>VLOOKUP(A318,系统!D:P,13,0)</f>
        <v>0</v>
      </c>
      <c r="AC318">
        <f t="shared" si="87"/>
        <v>0</v>
      </c>
      <c r="AD318">
        <f>手工!R318</f>
        <v>0</v>
      </c>
      <c r="AE318">
        <f>VLOOKUP(A318,系统!D:Q,14,0)</f>
        <v>0</v>
      </c>
      <c r="AF318">
        <f t="shared" si="88"/>
        <v>0</v>
      </c>
      <c r="AG318">
        <f>手工!U318</f>
        <v>100</v>
      </c>
      <c r="AH318">
        <f>VLOOKUP(A318,系统!D:R,15,0)</f>
        <v>100</v>
      </c>
      <c r="AI318">
        <f t="shared" si="89"/>
        <v>0</v>
      </c>
      <c r="AJ318">
        <f>手工!V318</f>
        <v>300</v>
      </c>
      <c r="AK318">
        <f>VLOOKUP(A318,系统!D:S,16,0)</f>
        <v>300</v>
      </c>
      <c r="AL318">
        <f t="shared" si="90"/>
        <v>0</v>
      </c>
      <c r="AM318">
        <f>手工!O318</f>
        <v>0</v>
      </c>
      <c r="AN318">
        <f>VLOOKUP(A318,系统!D:T,17,0)</f>
        <v>0</v>
      </c>
      <c r="AO318">
        <f t="shared" si="91"/>
        <v>0</v>
      </c>
      <c r="AP318">
        <f>手工!W318</f>
        <v>33</v>
      </c>
      <c r="AQ318">
        <f>VLOOKUP(A318,系统!D:U,18,0)</f>
        <v>33</v>
      </c>
      <c r="AR318">
        <f t="shared" si="92"/>
        <v>0</v>
      </c>
      <c r="AS318">
        <f>手工!T318</f>
        <v>800</v>
      </c>
      <c r="AT318">
        <f>VLOOKUP(A318,系统!D:V,19,0)</f>
        <v>800</v>
      </c>
      <c r="AU318">
        <f t="shared" si="93"/>
        <v>0</v>
      </c>
      <c r="AW318">
        <f>手工!AD318</f>
        <v>292.97</v>
      </c>
      <c r="AX318">
        <f>VLOOKUP(A318,系统!D:X,21,0)</f>
        <v>292.97</v>
      </c>
      <c r="AY318">
        <f t="shared" si="94"/>
        <v>0</v>
      </c>
      <c r="AZ318">
        <f>手工!AE318</f>
        <v>0</v>
      </c>
      <c r="BA318">
        <f>VLOOKUP(A318,系统!D:Y,22,0)</f>
        <v>0</v>
      </c>
      <c r="BB318">
        <f t="shared" si="95"/>
        <v>0</v>
      </c>
      <c r="BC318">
        <f>手工!Y318</f>
        <v>0</v>
      </c>
      <c r="BD318">
        <f>VLOOKUP(A318,系统!D:AZ,49,0)</f>
        <v>0</v>
      </c>
      <c r="BE318">
        <f t="shared" si="96"/>
        <v>0</v>
      </c>
      <c r="BF318">
        <f>手工!AA318</f>
        <v>0</v>
      </c>
      <c r="BG318">
        <f>VLOOKUP(A318,系统!D:AY,48,0)</f>
        <v>0</v>
      </c>
      <c r="BH318">
        <f t="shared" si="97"/>
        <v>0</v>
      </c>
      <c r="BI318">
        <f>手工!Z318</f>
        <v>0</v>
      </c>
      <c r="BJ318">
        <f>VLOOKUP(A318,系统!D:AX,47,0)</f>
        <v>0</v>
      </c>
      <c r="BK318">
        <f t="shared" si="98"/>
        <v>0</v>
      </c>
      <c r="BL318">
        <f>手工!AF318</f>
        <v>3865.97</v>
      </c>
      <c r="BM318">
        <f>VLOOKUP(A318,系统!D:Z,23,0)</f>
        <v>3865.97</v>
      </c>
      <c r="BN318">
        <f t="shared" si="99"/>
        <v>0</v>
      </c>
    </row>
    <row r="319" spans="1:66">
      <c r="A319" s="5">
        <v>9000535</v>
      </c>
      <c r="B319" s="2" t="s">
        <v>1356</v>
      </c>
      <c r="C319" s="2" t="s">
        <v>1357</v>
      </c>
      <c r="D319">
        <f>手工!K319</f>
        <v>2196</v>
      </c>
      <c r="E319">
        <f>VLOOKUP(A319,系统!D:G,4,0)</f>
        <v>2196</v>
      </c>
      <c r="F319">
        <f t="shared" si="80"/>
        <v>0</v>
      </c>
      <c r="G319">
        <f>手工!J319</f>
        <v>0</v>
      </c>
      <c r="H319">
        <f>VLOOKUP(A319,系统!D:H,5,0)</f>
        <v>0</v>
      </c>
      <c r="I319">
        <f t="shared" si="81"/>
        <v>0</v>
      </c>
      <c r="J319">
        <f>手工!M319+手工!N319+手工!S319</f>
        <v>0</v>
      </c>
      <c r="K319">
        <f>VLOOKUP(A319,系统!D:I,6,0)</f>
        <v>0</v>
      </c>
      <c r="L319">
        <f t="shared" si="82"/>
        <v>0</v>
      </c>
      <c r="M319">
        <f>手工!L319</f>
        <v>0</v>
      </c>
      <c r="N319">
        <f>VLOOKUP(A319,系统!D:J,7,0)</f>
        <v>0</v>
      </c>
      <c r="O319">
        <f t="shared" si="83"/>
        <v>0</v>
      </c>
      <c r="P319">
        <f>手工!AB319</f>
        <v>0</v>
      </c>
      <c r="Q319">
        <f>VLOOKUP(A319,系统!D:K,8,0)</f>
        <v>0</v>
      </c>
      <c r="R319">
        <f t="shared" si="84"/>
        <v>0</v>
      </c>
      <c r="S319">
        <f>手工!AC319</f>
        <v>0</v>
      </c>
      <c r="T319">
        <f>VLOOKUP(A319,系统!D:L,9,0)</f>
        <v>0</v>
      </c>
      <c r="U319">
        <f t="shared" si="85"/>
        <v>0</v>
      </c>
      <c r="W319">
        <f>手工!P319</f>
        <v>0</v>
      </c>
      <c r="X319">
        <f>VLOOKUP(A319,系统!D:N,11,0)</f>
        <v>0</v>
      </c>
      <c r="Y319">
        <f t="shared" si="86"/>
        <v>0</v>
      </c>
      <c r="AA319">
        <f>手工!Q319</f>
        <v>0</v>
      </c>
      <c r="AB319">
        <f>VLOOKUP(A319,系统!D:P,13,0)</f>
        <v>0</v>
      </c>
      <c r="AC319">
        <f t="shared" si="87"/>
        <v>0</v>
      </c>
      <c r="AD319">
        <f>手工!R319</f>
        <v>0</v>
      </c>
      <c r="AE319">
        <f>VLOOKUP(A319,系统!D:Q,14,0)</f>
        <v>0</v>
      </c>
      <c r="AF319">
        <f t="shared" si="88"/>
        <v>0</v>
      </c>
      <c r="AG319">
        <f>手工!U319</f>
        <v>100</v>
      </c>
      <c r="AH319">
        <f>VLOOKUP(A319,系统!D:R,15,0)</f>
        <v>100</v>
      </c>
      <c r="AI319">
        <f t="shared" si="89"/>
        <v>0</v>
      </c>
      <c r="AJ319">
        <f>手工!V319</f>
        <v>300</v>
      </c>
      <c r="AK319">
        <f>VLOOKUP(A319,系统!D:S,16,0)</f>
        <v>300</v>
      </c>
      <c r="AL319">
        <f t="shared" si="90"/>
        <v>0</v>
      </c>
      <c r="AM319">
        <f>手工!O319</f>
        <v>0</v>
      </c>
      <c r="AN319">
        <f>VLOOKUP(A319,系统!D:T,17,0)</f>
        <v>0</v>
      </c>
      <c r="AO319">
        <f t="shared" si="91"/>
        <v>0</v>
      </c>
      <c r="AP319">
        <f>手工!W319</f>
        <v>33</v>
      </c>
      <c r="AQ319">
        <f>VLOOKUP(A319,系统!D:U,18,0)</f>
        <v>33</v>
      </c>
      <c r="AR319">
        <f t="shared" si="92"/>
        <v>0</v>
      </c>
      <c r="AS319">
        <f>手工!T319</f>
        <v>800</v>
      </c>
      <c r="AT319">
        <f>VLOOKUP(A319,系统!D:V,19,0)</f>
        <v>800</v>
      </c>
      <c r="AU319">
        <f t="shared" si="93"/>
        <v>0</v>
      </c>
      <c r="AW319">
        <f>手工!AD319</f>
        <v>48</v>
      </c>
      <c r="AX319">
        <f>VLOOKUP(A319,系统!D:X,21,0)</f>
        <v>48</v>
      </c>
      <c r="AY319">
        <f t="shared" si="94"/>
        <v>0</v>
      </c>
      <c r="AZ319">
        <f>手工!AE319</f>
        <v>0</v>
      </c>
      <c r="BA319">
        <f>VLOOKUP(A319,系统!D:Y,22,0)</f>
        <v>0</v>
      </c>
      <c r="BB319">
        <f t="shared" si="95"/>
        <v>0</v>
      </c>
      <c r="BC319">
        <f>手工!Y319</f>
        <v>0</v>
      </c>
      <c r="BD319">
        <f>VLOOKUP(A319,系统!D:AZ,49,0)</f>
        <v>0</v>
      </c>
      <c r="BE319">
        <f t="shared" si="96"/>
        <v>0</v>
      </c>
      <c r="BF319">
        <f>手工!AA319</f>
        <v>0</v>
      </c>
      <c r="BG319">
        <f>VLOOKUP(A319,系统!D:AY,48,0)</f>
        <v>0</v>
      </c>
      <c r="BH319">
        <f t="shared" si="97"/>
        <v>0</v>
      </c>
      <c r="BI319">
        <f>手工!Z319</f>
        <v>0</v>
      </c>
      <c r="BJ319">
        <f>VLOOKUP(A319,系统!D:AX,47,0)</f>
        <v>0</v>
      </c>
      <c r="BK319">
        <f t="shared" si="98"/>
        <v>0</v>
      </c>
      <c r="BL319">
        <f>手工!AF319</f>
        <v>3477</v>
      </c>
      <c r="BM319">
        <f>VLOOKUP(A319,系统!D:Z,23,0)</f>
        <v>3477</v>
      </c>
      <c r="BN319">
        <f t="shared" si="99"/>
        <v>0</v>
      </c>
    </row>
    <row r="320" spans="1:66">
      <c r="A320" s="5">
        <v>9000536</v>
      </c>
      <c r="B320" s="2" t="s">
        <v>1360</v>
      </c>
      <c r="C320" s="2" t="s">
        <v>1361</v>
      </c>
      <c r="D320">
        <f>手工!K320</f>
        <v>2124</v>
      </c>
      <c r="E320">
        <f>VLOOKUP(A320,系统!D:G,4,0)</f>
        <v>2124</v>
      </c>
      <c r="F320">
        <f t="shared" si="80"/>
        <v>0</v>
      </c>
      <c r="G320">
        <f>手工!J320</f>
        <v>0</v>
      </c>
      <c r="H320">
        <f>VLOOKUP(A320,系统!D:H,5,0)</f>
        <v>0</v>
      </c>
      <c r="I320">
        <f t="shared" si="81"/>
        <v>0</v>
      </c>
      <c r="J320">
        <f>手工!M320+手工!N320+手工!S320</f>
        <v>0</v>
      </c>
      <c r="K320">
        <f>VLOOKUP(A320,系统!D:I,6,0)</f>
        <v>0</v>
      </c>
      <c r="L320">
        <f t="shared" si="82"/>
        <v>0</v>
      </c>
      <c r="M320">
        <f>手工!L320</f>
        <v>0</v>
      </c>
      <c r="N320">
        <f>VLOOKUP(A320,系统!D:J,7,0)</f>
        <v>0</v>
      </c>
      <c r="O320">
        <f t="shared" si="83"/>
        <v>0</v>
      </c>
      <c r="P320">
        <f>手工!AB320</f>
        <v>0</v>
      </c>
      <c r="Q320">
        <f>VLOOKUP(A320,系统!D:K,8,0)</f>
        <v>0</v>
      </c>
      <c r="R320">
        <f t="shared" si="84"/>
        <v>0</v>
      </c>
      <c r="S320">
        <f>手工!AC320</f>
        <v>0</v>
      </c>
      <c r="T320">
        <f>VLOOKUP(A320,系统!D:L,9,0)</f>
        <v>0</v>
      </c>
      <c r="U320">
        <f t="shared" si="85"/>
        <v>0</v>
      </c>
      <c r="W320">
        <f>手工!P320</f>
        <v>0</v>
      </c>
      <c r="X320">
        <f>VLOOKUP(A320,系统!D:N,11,0)</f>
        <v>0</v>
      </c>
      <c r="Y320">
        <f t="shared" si="86"/>
        <v>0</v>
      </c>
      <c r="AA320">
        <f>手工!Q320</f>
        <v>0</v>
      </c>
      <c r="AB320">
        <f>VLOOKUP(A320,系统!D:P,13,0)</f>
        <v>0</v>
      </c>
      <c r="AC320">
        <f t="shared" si="87"/>
        <v>0</v>
      </c>
      <c r="AD320">
        <f>手工!R320</f>
        <v>0</v>
      </c>
      <c r="AE320">
        <f>VLOOKUP(A320,系统!D:Q,14,0)</f>
        <v>0</v>
      </c>
      <c r="AF320">
        <f t="shared" si="88"/>
        <v>0</v>
      </c>
      <c r="AG320">
        <f>手工!U320</f>
        <v>300</v>
      </c>
      <c r="AH320">
        <f>VLOOKUP(A320,系统!D:R,15,0)</f>
        <v>300</v>
      </c>
      <c r="AI320">
        <f t="shared" si="89"/>
        <v>0</v>
      </c>
      <c r="AJ320">
        <f>手工!V320</f>
        <v>300</v>
      </c>
      <c r="AK320">
        <f>VLOOKUP(A320,系统!D:S,16,0)</f>
        <v>300</v>
      </c>
      <c r="AL320">
        <f t="shared" si="90"/>
        <v>0</v>
      </c>
      <c r="AM320">
        <f>手工!O320</f>
        <v>0</v>
      </c>
      <c r="AN320">
        <f>VLOOKUP(A320,系统!D:T,17,0)</f>
        <v>0</v>
      </c>
      <c r="AO320">
        <f t="shared" si="91"/>
        <v>0</v>
      </c>
      <c r="AP320">
        <f>手工!W320</f>
        <v>33</v>
      </c>
      <c r="AQ320">
        <f>VLOOKUP(A320,系统!D:U,18,0)</f>
        <v>33</v>
      </c>
      <c r="AR320">
        <f t="shared" si="92"/>
        <v>0</v>
      </c>
      <c r="AS320">
        <f>手工!T320</f>
        <v>800</v>
      </c>
      <c r="AT320">
        <f>VLOOKUP(A320,系统!D:V,19,0)</f>
        <v>800</v>
      </c>
      <c r="AU320">
        <f t="shared" si="93"/>
        <v>0</v>
      </c>
      <c r="AW320">
        <f>手工!AD320</f>
        <v>292.97</v>
      </c>
      <c r="AX320">
        <f>VLOOKUP(A320,系统!D:X,21,0)</f>
        <v>292.97</v>
      </c>
      <c r="AY320">
        <f t="shared" si="94"/>
        <v>0</v>
      </c>
      <c r="AZ320">
        <f>手工!AE320</f>
        <v>0</v>
      </c>
      <c r="BA320">
        <f>VLOOKUP(A320,系统!D:Y,22,0)</f>
        <v>0</v>
      </c>
      <c r="BB320">
        <f t="shared" si="95"/>
        <v>0</v>
      </c>
      <c r="BC320">
        <f>手工!Y320</f>
        <v>0</v>
      </c>
      <c r="BD320">
        <f>VLOOKUP(A320,系统!D:AZ,49,0)</f>
        <v>0</v>
      </c>
      <c r="BE320">
        <f t="shared" si="96"/>
        <v>0</v>
      </c>
      <c r="BF320">
        <f>手工!AA320</f>
        <v>0</v>
      </c>
      <c r="BG320">
        <f>VLOOKUP(A320,系统!D:AY,48,0)</f>
        <v>0</v>
      </c>
      <c r="BH320">
        <f t="shared" si="97"/>
        <v>0</v>
      </c>
      <c r="BI320">
        <f>手工!Z320</f>
        <v>0</v>
      </c>
      <c r="BJ320">
        <f>VLOOKUP(A320,系统!D:AX,47,0)</f>
        <v>0</v>
      </c>
      <c r="BK320">
        <f t="shared" si="98"/>
        <v>0</v>
      </c>
      <c r="BL320">
        <f>手工!AF320</f>
        <v>3849.97</v>
      </c>
      <c r="BM320">
        <f>VLOOKUP(A320,系统!D:Z,23,0)</f>
        <v>3849.97</v>
      </c>
      <c r="BN320">
        <f t="shared" si="99"/>
        <v>0</v>
      </c>
    </row>
    <row r="321" spans="1:66">
      <c r="A321" s="5">
        <v>9000537</v>
      </c>
      <c r="B321" s="2" t="s">
        <v>1364</v>
      </c>
      <c r="C321" s="2" t="s">
        <v>1365</v>
      </c>
      <c r="D321">
        <f>手工!K321</f>
        <v>2484</v>
      </c>
      <c r="E321">
        <f>VLOOKUP(A321,系统!D:G,4,0)</f>
        <v>2484</v>
      </c>
      <c r="F321">
        <f t="shared" si="80"/>
        <v>0</v>
      </c>
      <c r="G321">
        <f>手工!J321</f>
        <v>0</v>
      </c>
      <c r="H321">
        <f>VLOOKUP(A321,系统!D:H,5,0)</f>
        <v>0</v>
      </c>
      <c r="I321">
        <f t="shared" si="81"/>
        <v>0</v>
      </c>
      <c r="J321">
        <f>手工!M321+手工!N321+手工!S321</f>
        <v>12</v>
      </c>
      <c r="K321">
        <f>VLOOKUP(A321,系统!D:I,6,0)</f>
        <v>12</v>
      </c>
      <c r="L321">
        <f t="shared" si="82"/>
        <v>0</v>
      </c>
      <c r="M321">
        <f>手工!L321</f>
        <v>0</v>
      </c>
      <c r="N321">
        <f>VLOOKUP(A321,系统!D:J,7,0)</f>
        <v>0</v>
      </c>
      <c r="O321">
        <f t="shared" si="83"/>
        <v>0</v>
      </c>
      <c r="P321">
        <f>手工!AB321</f>
        <v>0</v>
      </c>
      <c r="Q321">
        <f>VLOOKUP(A321,系统!D:K,8,0)</f>
        <v>0</v>
      </c>
      <c r="R321">
        <f t="shared" si="84"/>
        <v>0</v>
      </c>
      <c r="S321">
        <f>手工!AC321</f>
        <v>0</v>
      </c>
      <c r="T321">
        <f>VLOOKUP(A321,系统!D:L,9,0)</f>
        <v>0</v>
      </c>
      <c r="U321">
        <f t="shared" si="85"/>
        <v>0</v>
      </c>
      <c r="W321">
        <f>手工!P321</f>
        <v>0</v>
      </c>
      <c r="X321">
        <f>VLOOKUP(A321,系统!D:N,11,0)</f>
        <v>0</v>
      </c>
      <c r="Y321">
        <f t="shared" si="86"/>
        <v>0</v>
      </c>
      <c r="AA321">
        <f>手工!Q321</f>
        <v>0</v>
      </c>
      <c r="AB321">
        <f>VLOOKUP(A321,系统!D:P,13,0)</f>
        <v>0</v>
      </c>
      <c r="AC321">
        <f t="shared" si="87"/>
        <v>0</v>
      </c>
      <c r="AD321">
        <f>手工!R321</f>
        <v>0</v>
      </c>
      <c r="AE321">
        <f>VLOOKUP(A321,系统!D:Q,14,0)</f>
        <v>0</v>
      </c>
      <c r="AF321">
        <f t="shared" si="88"/>
        <v>0</v>
      </c>
      <c r="AG321">
        <f>手工!U321</f>
        <v>100</v>
      </c>
      <c r="AH321">
        <f>VLOOKUP(A321,系统!D:R,15,0)</f>
        <v>100</v>
      </c>
      <c r="AI321">
        <f t="shared" si="89"/>
        <v>0</v>
      </c>
      <c r="AJ321">
        <f>手工!V321</f>
        <v>300</v>
      </c>
      <c r="AK321">
        <f>VLOOKUP(A321,系统!D:S,16,0)</f>
        <v>300</v>
      </c>
      <c r="AL321">
        <f t="shared" si="90"/>
        <v>0</v>
      </c>
      <c r="AM321">
        <f>手工!O321</f>
        <v>0</v>
      </c>
      <c r="AN321">
        <f>VLOOKUP(A321,系统!D:T,17,0)</f>
        <v>0</v>
      </c>
      <c r="AO321">
        <f t="shared" si="91"/>
        <v>0</v>
      </c>
      <c r="AP321">
        <f>手工!W321</f>
        <v>33</v>
      </c>
      <c r="AQ321">
        <f>VLOOKUP(A321,系统!D:U,18,0)</f>
        <v>33</v>
      </c>
      <c r="AR321">
        <f t="shared" si="92"/>
        <v>0</v>
      </c>
      <c r="AS321">
        <f>手工!T321</f>
        <v>800</v>
      </c>
      <c r="AT321">
        <f>VLOOKUP(A321,系统!D:V,19,0)</f>
        <v>800</v>
      </c>
      <c r="AU321">
        <f t="shared" si="93"/>
        <v>0</v>
      </c>
      <c r="AW321">
        <f>手工!AD321</f>
        <v>0</v>
      </c>
      <c r="AX321">
        <f>VLOOKUP(A321,系统!D:X,21,0)</f>
        <v>0</v>
      </c>
      <c r="AY321">
        <f t="shared" si="94"/>
        <v>0</v>
      </c>
      <c r="AZ321">
        <f>手工!AE321</f>
        <v>0</v>
      </c>
      <c r="BA321">
        <f>VLOOKUP(A321,系统!D:Y,22,0)</f>
        <v>0</v>
      </c>
      <c r="BB321">
        <f t="shared" si="95"/>
        <v>0</v>
      </c>
      <c r="BC321">
        <f>手工!Y321</f>
        <v>0</v>
      </c>
      <c r="BD321">
        <f>VLOOKUP(A321,系统!D:AZ,49,0)</f>
        <v>0</v>
      </c>
      <c r="BE321">
        <f t="shared" si="96"/>
        <v>0</v>
      </c>
      <c r="BF321">
        <f>手工!AA321</f>
        <v>0</v>
      </c>
      <c r="BG321">
        <f>VLOOKUP(A321,系统!D:AY,48,0)</f>
        <v>0</v>
      </c>
      <c r="BH321">
        <f t="shared" si="97"/>
        <v>0</v>
      </c>
      <c r="BI321">
        <f>手工!Z321</f>
        <v>0</v>
      </c>
      <c r="BJ321">
        <f>VLOOKUP(A321,系统!D:AX,47,0)</f>
        <v>0</v>
      </c>
      <c r="BK321">
        <f t="shared" si="98"/>
        <v>0</v>
      </c>
      <c r="BL321">
        <f>手工!AF321</f>
        <v>3729</v>
      </c>
      <c r="BM321">
        <f>VLOOKUP(A321,系统!D:Z,23,0)</f>
        <v>3729</v>
      </c>
      <c r="BN321">
        <f t="shared" si="99"/>
        <v>0</v>
      </c>
    </row>
    <row r="322" spans="1:66">
      <c r="A322" s="5">
        <v>9000538</v>
      </c>
      <c r="B322" s="2" t="s">
        <v>1368</v>
      </c>
      <c r="C322" s="2" t="s">
        <v>1369</v>
      </c>
      <c r="D322">
        <f>手工!K322</f>
        <v>2196</v>
      </c>
      <c r="E322">
        <f>VLOOKUP(A322,系统!D:G,4,0)</f>
        <v>2196</v>
      </c>
      <c r="F322">
        <f t="shared" si="80"/>
        <v>0</v>
      </c>
      <c r="G322">
        <f>手工!J322</f>
        <v>0</v>
      </c>
      <c r="H322">
        <f>VLOOKUP(A322,系统!D:H,5,0)</f>
        <v>0</v>
      </c>
      <c r="I322">
        <f t="shared" si="81"/>
        <v>0</v>
      </c>
      <c r="J322">
        <f>手工!M322+手工!N322+手工!S322</f>
        <v>0</v>
      </c>
      <c r="K322">
        <f>VLOOKUP(A322,系统!D:I,6,0)</f>
        <v>0</v>
      </c>
      <c r="L322">
        <f t="shared" si="82"/>
        <v>0</v>
      </c>
      <c r="M322">
        <f>手工!L322</f>
        <v>0</v>
      </c>
      <c r="N322">
        <f>VLOOKUP(A322,系统!D:J,7,0)</f>
        <v>0</v>
      </c>
      <c r="O322">
        <f t="shared" si="83"/>
        <v>0</v>
      </c>
      <c r="P322">
        <f>手工!AB322</f>
        <v>70</v>
      </c>
      <c r="Q322">
        <f>VLOOKUP(A322,系统!D:K,8,0)</f>
        <v>70</v>
      </c>
      <c r="R322">
        <f t="shared" si="84"/>
        <v>0</v>
      </c>
      <c r="S322">
        <f>手工!AC322</f>
        <v>84</v>
      </c>
      <c r="T322">
        <f>VLOOKUP(A322,系统!D:L,9,0)</f>
        <v>84</v>
      </c>
      <c r="U322">
        <f t="shared" si="85"/>
        <v>0</v>
      </c>
      <c r="W322">
        <f>手工!P322</f>
        <v>0</v>
      </c>
      <c r="X322">
        <f>VLOOKUP(A322,系统!D:N,11,0)</f>
        <v>0</v>
      </c>
      <c r="Y322">
        <f t="shared" si="86"/>
        <v>0</v>
      </c>
      <c r="AA322">
        <f>手工!Q322</f>
        <v>0</v>
      </c>
      <c r="AB322">
        <f>VLOOKUP(A322,系统!D:P,13,0)</f>
        <v>0</v>
      </c>
      <c r="AC322">
        <f t="shared" si="87"/>
        <v>0</v>
      </c>
      <c r="AD322">
        <f>手工!R322</f>
        <v>0</v>
      </c>
      <c r="AE322">
        <f>VLOOKUP(A322,系统!D:Q,14,0)</f>
        <v>0</v>
      </c>
      <c r="AF322">
        <f t="shared" si="88"/>
        <v>0</v>
      </c>
      <c r="AG322">
        <f>手工!U322</f>
        <v>300</v>
      </c>
      <c r="AH322">
        <f>VLOOKUP(A322,系统!D:R,15,0)</f>
        <v>300</v>
      </c>
      <c r="AI322">
        <f t="shared" si="89"/>
        <v>0</v>
      </c>
      <c r="AJ322">
        <f>手工!V322</f>
        <v>300</v>
      </c>
      <c r="AK322">
        <f>VLOOKUP(A322,系统!D:S,16,0)</f>
        <v>300</v>
      </c>
      <c r="AL322">
        <f t="shared" si="90"/>
        <v>0</v>
      </c>
      <c r="AM322">
        <f>手工!O322</f>
        <v>0</v>
      </c>
      <c r="AN322">
        <f>VLOOKUP(A322,系统!D:T,17,0)</f>
        <v>0</v>
      </c>
      <c r="AO322">
        <f t="shared" si="91"/>
        <v>0</v>
      </c>
      <c r="AP322">
        <f>手工!W322</f>
        <v>33</v>
      </c>
      <c r="AQ322">
        <f>VLOOKUP(A322,系统!D:U,18,0)</f>
        <v>33</v>
      </c>
      <c r="AR322">
        <f t="shared" si="92"/>
        <v>0</v>
      </c>
      <c r="AS322">
        <f>手工!T322</f>
        <v>800</v>
      </c>
      <c r="AT322">
        <f>VLOOKUP(A322,系统!D:V,19,0)</f>
        <v>800</v>
      </c>
      <c r="AU322">
        <f t="shared" si="93"/>
        <v>0</v>
      </c>
      <c r="AW322">
        <f>手工!AD322</f>
        <v>130</v>
      </c>
      <c r="AX322">
        <f>VLOOKUP(A322,系统!D:X,21,0)</f>
        <v>130</v>
      </c>
      <c r="AY322">
        <f t="shared" si="94"/>
        <v>0</v>
      </c>
      <c r="AZ322">
        <f>手工!AE322</f>
        <v>0</v>
      </c>
      <c r="BA322">
        <f>VLOOKUP(A322,系统!D:Y,22,0)</f>
        <v>0</v>
      </c>
      <c r="BB322">
        <f t="shared" si="95"/>
        <v>0</v>
      </c>
      <c r="BC322">
        <f>手工!Y322</f>
        <v>0</v>
      </c>
      <c r="BD322">
        <f>VLOOKUP(A322,系统!D:AZ,49,0)</f>
        <v>0</v>
      </c>
      <c r="BE322">
        <f t="shared" si="96"/>
        <v>0</v>
      </c>
      <c r="BF322">
        <f>手工!AA322</f>
        <v>0</v>
      </c>
      <c r="BG322">
        <f>VLOOKUP(A322,系统!D:AY,48,0)</f>
        <v>0</v>
      </c>
      <c r="BH322">
        <f t="shared" si="97"/>
        <v>0</v>
      </c>
      <c r="BI322">
        <f>手工!Z322</f>
        <v>0</v>
      </c>
      <c r="BJ322">
        <f>VLOOKUP(A322,系统!D:AX,47,0)</f>
        <v>0</v>
      </c>
      <c r="BK322">
        <f t="shared" si="98"/>
        <v>0</v>
      </c>
      <c r="BL322">
        <f>手工!AF322</f>
        <v>3913</v>
      </c>
      <c r="BM322">
        <f>VLOOKUP(A322,系统!D:Z,23,0)</f>
        <v>3913</v>
      </c>
      <c r="BN322">
        <f t="shared" si="99"/>
        <v>0</v>
      </c>
    </row>
    <row r="323" spans="1:66">
      <c r="A323" s="5">
        <v>9000539</v>
      </c>
      <c r="B323" s="2" t="s">
        <v>1372</v>
      </c>
      <c r="C323" s="2" t="s">
        <v>1373</v>
      </c>
      <c r="D323">
        <f>手工!K323</f>
        <v>2412</v>
      </c>
      <c r="E323">
        <f>VLOOKUP(A323,系统!D:G,4,0)</f>
        <v>2412</v>
      </c>
      <c r="F323">
        <f t="shared" ref="F323:F386" si="100">D323-E323</f>
        <v>0</v>
      </c>
      <c r="G323">
        <f>手工!J323</f>
        <v>0</v>
      </c>
      <c r="H323">
        <f>VLOOKUP(A323,系统!D:H,5,0)</f>
        <v>0</v>
      </c>
      <c r="I323">
        <f t="shared" ref="I323:I386" si="101">G323-H323</f>
        <v>0</v>
      </c>
      <c r="J323">
        <f>手工!M323+手工!N323+手工!S323</f>
        <v>170</v>
      </c>
      <c r="K323">
        <f>VLOOKUP(A323,系统!D:I,6,0)</f>
        <v>170</v>
      </c>
      <c r="L323">
        <f t="shared" ref="L323:L386" si="102">J323-K323</f>
        <v>0</v>
      </c>
      <c r="M323">
        <f>手工!L323</f>
        <v>0</v>
      </c>
      <c r="N323">
        <f>VLOOKUP(A323,系统!D:J,7,0)</f>
        <v>0</v>
      </c>
      <c r="O323">
        <f t="shared" ref="O323:O386" si="103">M323-N323</f>
        <v>0</v>
      </c>
      <c r="P323">
        <f>手工!AB323</f>
        <v>0</v>
      </c>
      <c r="Q323">
        <f>VLOOKUP(A323,系统!D:K,8,0)</f>
        <v>0</v>
      </c>
      <c r="R323">
        <f t="shared" ref="R323:R386" si="104">P323-Q323</f>
        <v>0</v>
      </c>
      <c r="S323">
        <f>手工!AC323</f>
        <v>0</v>
      </c>
      <c r="T323">
        <f>VLOOKUP(A323,系统!D:L,9,0)</f>
        <v>0</v>
      </c>
      <c r="U323">
        <f t="shared" ref="U323:U386" si="105">S323-T323</f>
        <v>0</v>
      </c>
      <c r="W323">
        <f>手工!P323</f>
        <v>0</v>
      </c>
      <c r="X323">
        <f>VLOOKUP(A323,系统!D:N,11,0)</f>
        <v>0</v>
      </c>
      <c r="Y323">
        <f t="shared" ref="Y323:Y386" si="106">W323-X323</f>
        <v>0</v>
      </c>
      <c r="AA323">
        <f>手工!Q323</f>
        <v>0</v>
      </c>
      <c r="AB323">
        <f>VLOOKUP(A323,系统!D:P,13,0)</f>
        <v>0</v>
      </c>
      <c r="AC323">
        <f t="shared" ref="AC323:AC386" si="107">AA323-AB323</f>
        <v>0</v>
      </c>
      <c r="AD323">
        <f>手工!R323</f>
        <v>7</v>
      </c>
      <c r="AE323">
        <f>VLOOKUP(A323,系统!D:Q,14,0)</f>
        <v>7</v>
      </c>
      <c r="AF323">
        <f t="shared" ref="AF323:AF386" si="108">AD323-AE323</f>
        <v>0</v>
      </c>
      <c r="AG323">
        <f>手工!U323</f>
        <v>300</v>
      </c>
      <c r="AH323">
        <f>VLOOKUP(A323,系统!D:R,15,0)</f>
        <v>300</v>
      </c>
      <c r="AI323">
        <f t="shared" ref="AI323:AI386" si="109">AG323-AH323</f>
        <v>0</v>
      </c>
      <c r="AJ323">
        <f>手工!V323</f>
        <v>300</v>
      </c>
      <c r="AK323">
        <f>VLOOKUP(A323,系统!D:S,16,0)</f>
        <v>300</v>
      </c>
      <c r="AL323">
        <f t="shared" ref="AL323:AL386" si="110">AJ323-AK323</f>
        <v>0</v>
      </c>
      <c r="AM323">
        <f>手工!O323</f>
        <v>0</v>
      </c>
      <c r="AN323">
        <f>VLOOKUP(A323,系统!D:T,17,0)</f>
        <v>0</v>
      </c>
      <c r="AO323">
        <f t="shared" ref="AO323:AO386" si="111">AM323-AN323</f>
        <v>0</v>
      </c>
      <c r="AP323">
        <f>手工!W323</f>
        <v>33</v>
      </c>
      <c r="AQ323">
        <f>VLOOKUP(A323,系统!D:U,18,0)</f>
        <v>33</v>
      </c>
      <c r="AR323">
        <f t="shared" ref="AR323:AR386" si="112">AP323-AQ323</f>
        <v>0</v>
      </c>
      <c r="AS323">
        <f>手工!T323</f>
        <v>800</v>
      </c>
      <c r="AT323">
        <f>VLOOKUP(A323,系统!D:V,19,0)</f>
        <v>800</v>
      </c>
      <c r="AU323">
        <f t="shared" ref="AU323:AU386" si="113">AS323-AT323</f>
        <v>0</v>
      </c>
      <c r="AW323">
        <f>手工!AD323</f>
        <v>0</v>
      </c>
      <c r="AX323">
        <f>VLOOKUP(A323,系统!D:X,21,0)</f>
        <v>0</v>
      </c>
      <c r="AY323">
        <f t="shared" ref="AY323:AY386" si="114">AW323-AX323</f>
        <v>0</v>
      </c>
      <c r="AZ323">
        <f>手工!AE323</f>
        <v>0</v>
      </c>
      <c r="BA323">
        <f>VLOOKUP(A323,系统!D:Y,22,0)</f>
        <v>0</v>
      </c>
      <c r="BB323">
        <f t="shared" ref="BB323:BB386" si="115">AZ323-BA323</f>
        <v>0</v>
      </c>
      <c r="BC323">
        <f>手工!Y323</f>
        <v>0</v>
      </c>
      <c r="BD323">
        <f>VLOOKUP(A323,系统!D:AZ,49,0)</f>
        <v>0</v>
      </c>
      <c r="BE323">
        <f t="shared" ref="BE323:BE386" si="116">BC323-BD323</f>
        <v>0</v>
      </c>
      <c r="BF323">
        <f>手工!AA323</f>
        <v>0</v>
      </c>
      <c r="BG323">
        <f>VLOOKUP(A323,系统!D:AY,48,0)</f>
        <v>0</v>
      </c>
      <c r="BH323">
        <f t="shared" ref="BH323:BH386" si="117">BF323-BG323</f>
        <v>0</v>
      </c>
      <c r="BI323">
        <f>手工!Z323</f>
        <v>0</v>
      </c>
      <c r="BJ323">
        <f>VLOOKUP(A323,系统!D:AX,47,0)</f>
        <v>0</v>
      </c>
      <c r="BK323">
        <f t="shared" ref="BK323:BK386" si="118">BI323-BJ323</f>
        <v>0</v>
      </c>
      <c r="BL323">
        <f>手工!AF323</f>
        <v>4022</v>
      </c>
      <c r="BM323">
        <f>VLOOKUP(A323,系统!D:Z,23,0)</f>
        <v>4022</v>
      </c>
      <c r="BN323">
        <f t="shared" ref="BN323:BN386" si="119">BL323-BM323</f>
        <v>0</v>
      </c>
    </row>
    <row r="324" spans="1:66">
      <c r="A324" s="5">
        <v>9000540</v>
      </c>
      <c r="B324" s="2" t="s">
        <v>1376</v>
      </c>
      <c r="C324" s="2" t="s">
        <v>1377</v>
      </c>
      <c r="D324">
        <f>手工!K324</f>
        <v>1836</v>
      </c>
      <c r="E324">
        <f>VLOOKUP(A324,系统!D:G,4,0)</f>
        <v>1836</v>
      </c>
      <c r="F324">
        <f t="shared" si="100"/>
        <v>0</v>
      </c>
      <c r="G324">
        <f>手工!J324</f>
        <v>0</v>
      </c>
      <c r="H324">
        <f>VLOOKUP(A324,系统!D:H,5,0)</f>
        <v>0</v>
      </c>
      <c r="I324">
        <f t="shared" si="101"/>
        <v>0</v>
      </c>
      <c r="J324">
        <f>手工!M324+手工!N324+手工!S324</f>
        <v>0</v>
      </c>
      <c r="K324">
        <f>VLOOKUP(A324,系统!D:I,6,0)</f>
        <v>0</v>
      </c>
      <c r="L324">
        <f t="shared" si="102"/>
        <v>0</v>
      </c>
      <c r="M324">
        <f>手工!L324</f>
        <v>0</v>
      </c>
      <c r="N324">
        <f>VLOOKUP(A324,系统!D:J,7,0)</f>
        <v>0</v>
      </c>
      <c r="O324">
        <f t="shared" si="103"/>
        <v>0</v>
      </c>
      <c r="P324">
        <f>手工!AB324</f>
        <v>0</v>
      </c>
      <c r="Q324">
        <f>VLOOKUP(A324,系统!D:K,8,0)</f>
        <v>0</v>
      </c>
      <c r="R324">
        <f t="shared" si="104"/>
        <v>0</v>
      </c>
      <c r="S324">
        <f>手工!AC324</f>
        <v>0</v>
      </c>
      <c r="T324">
        <f>VLOOKUP(A324,系统!D:L,9,0)</f>
        <v>0</v>
      </c>
      <c r="U324">
        <f t="shared" si="105"/>
        <v>0</v>
      </c>
      <c r="W324">
        <f>手工!P324</f>
        <v>0</v>
      </c>
      <c r="X324">
        <f>VLOOKUP(A324,系统!D:N,11,0)</f>
        <v>0</v>
      </c>
      <c r="Y324">
        <f t="shared" si="106"/>
        <v>0</v>
      </c>
      <c r="AA324">
        <f>手工!Q324</f>
        <v>0</v>
      </c>
      <c r="AB324">
        <f>VLOOKUP(A324,系统!D:P,13,0)</f>
        <v>0</v>
      </c>
      <c r="AC324">
        <f t="shared" si="107"/>
        <v>0</v>
      </c>
      <c r="AD324">
        <f>手工!R324</f>
        <v>0</v>
      </c>
      <c r="AE324">
        <f>VLOOKUP(A324,系统!D:Q,14,0)</f>
        <v>0</v>
      </c>
      <c r="AF324">
        <f t="shared" si="108"/>
        <v>0</v>
      </c>
      <c r="AG324">
        <f>手工!U324</f>
        <v>100</v>
      </c>
      <c r="AH324">
        <f>VLOOKUP(A324,系统!D:R,15,0)</f>
        <v>100</v>
      </c>
      <c r="AI324">
        <f t="shared" si="109"/>
        <v>0</v>
      </c>
      <c r="AJ324">
        <f>手工!V324</f>
        <v>300</v>
      </c>
      <c r="AK324">
        <f>VLOOKUP(A324,系统!D:S,16,0)</f>
        <v>300</v>
      </c>
      <c r="AL324">
        <f t="shared" si="110"/>
        <v>0</v>
      </c>
      <c r="AM324">
        <f>手工!O324</f>
        <v>0</v>
      </c>
      <c r="AN324">
        <f>VLOOKUP(A324,系统!D:T,17,0)</f>
        <v>0</v>
      </c>
      <c r="AO324">
        <f t="shared" si="111"/>
        <v>0</v>
      </c>
      <c r="AP324">
        <f>手工!W324</f>
        <v>33</v>
      </c>
      <c r="AQ324">
        <f>VLOOKUP(A324,系统!D:U,18,0)</f>
        <v>33</v>
      </c>
      <c r="AR324">
        <f t="shared" si="112"/>
        <v>0</v>
      </c>
      <c r="AS324">
        <f>手工!T324</f>
        <v>800</v>
      </c>
      <c r="AT324">
        <f>VLOOKUP(A324,系统!D:V,19,0)</f>
        <v>800</v>
      </c>
      <c r="AU324">
        <f t="shared" si="113"/>
        <v>0</v>
      </c>
      <c r="AW324">
        <f>手工!AD324</f>
        <v>0</v>
      </c>
      <c r="AX324">
        <f>VLOOKUP(A324,系统!D:X,21,0)</f>
        <v>0</v>
      </c>
      <c r="AY324">
        <f t="shared" si="114"/>
        <v>0</v>
      </c>
      <c r="AZ324">
        <f>手工!AE324</f>
        <v>0</v>
      </c>
      <c r="BA324">
        <f>VLOOKUP(A324,系统!D:Y,22,0)</f>
        <v>0</v>
      </c>
      <c r="BB324">
        <f t="shared" si="115"/>
        <v>0</v>
      </c>
      <c r="BC324">
        <f>手工!Y324</f>
        <v>0</v>
      </c>
      <c r="BD324">
        <f>VLOOKUP(A324,系统!D:AZ,49,0)</f>
        <v>0</v>
      </c>
      <c r="BE324">
        <f t="shared" si="116"/>
        <v>0</v>
      </c>
      <c r="BF324">
        <f>手工!AA324</f>
        <v>0</v>
      </c>
      <c r="BG324">
        <f>VLOOKUP(A324,系统!D:AY,48,0)</f>
        <v>0</v>
      </c>
      <c r="BH324">
        <f t="shared" si="117"/>
        <v>0</v>
      </c>
      <c r="BI324">
        <f>手工!Z324</f>
        <v>0</v>
      </c>
      <c r="BJ324">
        <f>VLOOKUP(A324,系统!D:AX,47,0)</f>
        <v>0</v>
      </c>
      <c r="BK324">
        <f t="shared" si="118"/>
        <v>0</v>
      </c>
      <c r="BL324">
        <f>手工!AF324</f>
        <v>3069</v>
      </c>
      <c r="BM324">
        <f>VLOOKUP(A324,系统!D:Z,23,0)</f>
        <v>3069</v>
      </c>
      <c r="BN324">
        <f t="shared" si="119"/>
        <v>0</v>
      </c>
    </row>
    <row r="325" spans="1:66">
      <c r="A325" s="5">
        <v>9000541</v>
      </c>
      <c r="B325" s="2" t="s">
        <v>1380</v>
      </c>
      <c r="C325" s="2" t="s">
        <v>1381</v>
      </c>
      <c r="D325">
        <f>手工!K325</f>
        <v>2124</v>
      </c>
      <c r="E325">
        <f>VLOOKUP(A325,系统!D:G,4,0)</f>
        <v>2124</v>
      </c>
      <c r="F325">
        <f t="shared" si="100"/>
        <v>0</v>
      </c>
      <c r="G325">
        <f>手工!J325</f>
        <v>0</v>
      </c>
      <c r="H325">
        <f>VLOOKUP(A325,系统!D:H,5,0)</f>
        <v>0</v>
      </c>
      <c r="I325">
        <f t="shared" si="101"/>
        <v>0</v>
      </c>
      <c r="J325">
        <f>手工!M325+手工!N325+手工!S325</f>
        <v>0</v>
      </c>
      <c r="K325">
        <f>VLOOKUP(A325,系统!D:I,6,0)</f>
        <v>0</v>
      </c>
      <c r="L325">
        <f t="shared" si="102"/>
        <v>0</v>
      </c>
      <c r="M325">
        <f>手工!L325</f>
        <v>0</v>
      </c>
      <c r="N325">
        <f>VLOOKUP(A325,系统!D:J,7,0)</f>
        <v>0</v>
      </c>
      <c r="O325">
        <f t="shared" si="103"/>
        <v>0</v>
      </c>
      <c r="P325">
        <f>手工!AB325</f>
        <v>0</v>
      </c>
      <c r="Q325">
        <f>VLOOKUP(A325,系统!D:K,8,0)</f>
        <v>0</v>
      </c>
      <c r="R325">
        <f t="shared" si="104"/>
        <v>0</v>
      </c>
      <c r="S325">
        <f>手工!AC325</f>
        <v>0</v>
      </c>
      <c r="T325">
        <f>VLOOKUP(A325,系统!D:L,9,0)</f>
        <v>0</v>
      </c>
      <c r="U325">
        <f t="shared" si="105"/>
        <v>0</v>
      </c>
      <c r="W325">
        <f>手工!P325</f>
        <v>0</v>
      </c>
      <c r="X325">
        <f>VLOOKUP(A325,系统!D:N,11,0)</f>
        <v>0</v>
      </c>
      <c r="Y325">
        <f t="shared" si="106"/>
        <v>0</v>
      </c>
      <c r="AA325">
        <f>手工!Q325</f>
        <v>0</v>
      </c>
      <c r="AB325">
        <f>VLOOKUP(A325,系统!D:P,13,0)</f>
        <v>0</v>
      </c>
      <c r="AC325">
        <f t="shared" si="107"/>
        <v>0</v>
      </c>
      <c r="AD325">
        <f>手工!R325</f>
        <v>0</v>
      </c>
      <c r="AE325">
        <f>VLOOKUP(A325,系统!D:Q,14,0)</f>
        <v>0</v>
      </c>
      <c r="AF325">
        <f t="shared" si="108"/>
        <v>0</v>
      </c>
      <c r="AG325">
        <f>手工!U325</f>
        <v>300</v>
      </c>
      <c r="AH325">
        <f>VLOOKUP(A325,系统!D:R,15,0)</f>
        <v>300</v>
      </c>
      <c r="AI325">
        <f t="shared" si="109"/>
        <v>0</v>
      </c>
      <c r="AJ325">
        <f>手工!V325</f>
        <v>300</v>
      </c>
      <c r="AK325">
        <f>VLOOKUP(A325,系统!D:S,16,0)</f>
        <v>300</v>
      </c>
      <c r="AL325">
        <f t="shared" si="110"/>
        <v>0</v>
      </c>
      <c r="AM325">
        <f>手工!O325</f>
        <v>0</v>
      </c>
      <c r="AN325">
        <f>VLOOKUP(A325,系统!D:T,17,0)</f>
        <v>0</v>
      </c>
      <c r="AO325">
        <f t="shared" si="111"/>
        <v>0</v>
      </c>
      <c r="AP325">
        <f>手工!W325</f>
        <v>33</v>
      </c>
      <c r="AQ325">
        <f>VLOOKUP(A325,系统!D:U,18,0)</f>
        <v>33</v>
      </c>
      <c r="AR325">
        <f t="shared" si="112"/>
        <v>0</v>
      </c>
      <c r="AS325">
        <f>手工!T325</f>
        <v>800</v>
      </c>
      <c r="AT325">
        <f>VLOOKUP(A325,系统!D:V,19,0)</f>
        <v>800</v>
      </c>
      <c r="AU325">
        <f t="shared" si="113"/>
        <v>0</v>
      </c>
      <c r="AW325">
        <f>手工!AD325</f>
        <v>0</v>
      </c>
      <c r="AX325">
        <f>VLOOKUP(A325,系统!D:X,21,0)</f>
        <v>0</v>
      </c>
      <c r="AY325">
        <f t="shared" si="114"/>
        <v>0</v>
      </c>
      <c r="AZ325">
        <f>手工!AE325</f>
        <v>0</v>
      </c>
      <c r="BA325">
        <f>VLOOKUP(A325,系统!D:Y,22,0)</f>
        <v>0</v>
      </c>
      <c r="BB325">
        <f t="shared" si="115"/>
        <v>0</v>
      </c>
      <c r="BC325">
        <f>手工!Y325</f>
        <v>0</v>
      </c>
      <c r="BD325">
        <f>VLOOKUP(A325,系统!D:AZ,49,0)</f>
        <v>0</v>
      </c>
      <c r="BE325">
        <f t="shared" si="116"/>
        <v>0</v>
      </c>
      <c r="BF325">
        <f>手工!AA325</f>
        <v>0</v>
      </c>
      <c r="BG325">
        <f>VLOOKUP(A325,系统!D:AY,48,0)</f>
        <v>0</v>
      </c>
      <c r="BH325">
        <f t="shared" si="117"/>
        <v>0</v>
      </c>
      <c r="BI325">
        <f>手工!Z325</f>
        <v>0</v>
      </c>
      <c r="BJ325">
        <f>VLOOKUP(A325,系统!D:AX,47,0)</f>
        <v>0</v>
      </c>
      <c r="BK325">
        <f t="shared" si="118"/>
        <v>0</v>
      </c>
      <c r="BL325">
        <f>手工!AF325</f>
        <v>3557</v>
      </c>
      <c r="BM325">
        <f>VLOOKUP(A325,系统!D:Z,23,0)</f>
        <v>3557</v>
      </c>
      <c r="BN325">
        <f t="shared" si="119"/>
        <v>0</v>
      </c>
    </row>
    <row r="326" spans="1:66">
      <c r="A326" s="5">
        <v>9000542</v>
      </c>
      <c r="B326" s="2" t="s">
        <v>1384</v>
      </c>
      <c r="C326" s="2" t="s">
        <v>1385</v>
      </c>
      <c r="D326">
        <f>手工!K326</f>
        <v>2052</v>
      </c>
      <c r="E326">
        <f>VLOOKUP(A326,系统!D:G,4,0)</f>
        <v>2052</v>
      </c>
      <c r="F326">
        <f t="shared" si="100"/>
        <v>0</v>
      </c>
      <c r="G326">
        <f>手工!J326</f>
        <v>0</v>
      </c>
      <c r="H326">
        <f>VLOOKUP(A326,系统!D:H,5,0)</f>
        <v>0</v>
      </c>
      <c r="I326">
        <f t="shared" si="101"/>
        <v>0</v>
      </c>
      <c r="J326">
        <f>手工!M326+手工!N326+手工!S326</f>
        <v>0</v>
      </c>
      <c r="K326">
        <f>VLOOKUP(A326,系统!D:I,6,0)</f>
        <v>0</v>
      </c>
      <c r="L326">
        <f t="shared" si="102"/>
        <v>0</v>
      </c>
      <c r="M326">
        <f>手工!L326</f>
        <v>0</v>
      </c>
      <c r="N326">
        <f>VLOOKUP(A326,系统!D:J,7,0)</f>
        <v>0</v>
      </c>
      <c r="O326">
        <f t="shared" si="103"/>
        <v>0</v>
      </c>
      <c r="P326">
        <f>手工!AB326</f>
        <v>0</v>
      </c>
      <c r="Q326">
        <f>VLOOKUP(A326,系统!D:K,8,0)</f>
        <v>0</v>
      </c>
      <c r="R326">
        <f t="shared" si="104"/>
        <v>0</v>
      </c>
      <c r="S326">
        <f>手工!AC326</f>
        <v>0</v>
      </c>
      <c r="T326">
        <f>VLOOKUP(A326,系统!D:L,9,0)</f>
        <v>0</v>
      </c>
      <c r="U326">
        <f t="shared" si="105"/>
        <v>0</v>
      </c>
      <c r="W326">
        <f>手工!P326</f>
        <v>0</v>
      </c>
      <c r="X326">
        <f>VLOOKUP(A326,系统!D:N,11,0)</f>
        <v>0</v>
      </c>
      <c r="Y326">
        <f t="shared" si="106"/>
        <v>0</v>
      </c>
      <c r="AA326">
        <f>手工!Q326</f>
        <v>0</v>
      </c>
      <c r="AB326">
        <f>VLOOKUP(A326,系统!D:P,13,0)</f>
        <v>0</v>
      </c>
      <c r="AC326">
        <f t="shared" si="107"/>
        <v>0</v>
      </c>
      <c r="AD326">
        <f>手工!R326</f>
        <v>0</v>
      </c>
      <c r="AE326">
        <f>VLOOKUP(A326,系统!D:Q,14,0)</f>
        <v>0</v>
      </c>
      <c r="AF326">
        <f t="shared" si="108"/>
        <v>0</v>
      </c>
      <c r="AG326">
        <f>手工!U326</f>
        <v>300</v>
      </c>
      <c r="AH326">
        <f>VLOOKUP(A326,系统!D:R,15,0)</f>
        <v>300</v>
      </c>
      <c r="AI326">
        <f t="shared" si="109"/>
        <v>0</v>
      </c>
      <c r="AJ326">
        <f>手工!V326</f>
        <v>300</v>
      </c>
      <c r="AK326">
        <f>VLOOKUP(A326,系统!D:S,16,0)</f>
        <v>300</v>
      </c>
      <c r="AL326">
        <f t="shared" si="110"/>
        <v>0</v>
      </c>
      <c r="AM326">
        <f>手工!O326</f>
        <v>700</v>
      </c>
      <c r="AN326">
        <f>VLOOKUP(A326,系统!D:T,17,0)</f>
        <v>700</v>
      </c>
      <c r="AO326">
        <f t="shared" si="111"/>
        <v>0</v>
      </c>
      <c r="AP326">
        <f>手工!W326</f>
        <v>33</v>
      </c>
      <c r="AQ326">
        <f>VLOOKUP(A326,系统!D:U,18,0)</f>
        <v>33</v>
      </c>
      <c r="AR326">
        <f t="shared" si="112"/>
        <v>0</v>
      </c>
      <c r="AS326">
        <f>手工!T326</f>
        <v>800</v>
      </c>
      <c r="AT326">
        <f>VLOOKUP(A326,系统!D:V,19,0)</f>
        <v>800</v>
      </c>
      <c r="AU326">
        <f t="shared" si="113"/>
        <v>0</v>
      </c>
      <c r="AW326">
        <f>手工!AD326</f>
        <v>0</v>
      </c>
      <c r="AX326">
        <f>VLOOKUP(A326,系统!D:X,21,0)</f>
        <v>0</v>
      </c>
      <c r="AY326">
        <f t="shared" si="114"/>
        <v>0</v>
      </c>
      <c r="AZ326">
        <f>手工!AE326</f>
        <v>0</v>
      </c>
      <c r="BA326">
        <f>VLOOKUP(A326,系统!D:Y,22,0)</f>
        <v>0</v>
      </c>
      <c r="BB326">
        <f t="shared" si="115"/>
        <v>0</v>
      </c>
      <c r="BC326">
        <f>手工!Y326</f>
        <v>0</v>
      </c>
      <c r="BD326">
        <f>VLOOKUP(A326,系统!D:AZ,49,0)</f>
        <v>0</v>
      </c>
      <c r="BE326">
        <f t="shared" si="116"/>
        <v>0</v>
      </c>
      <c r="BF326">
        <f>手工!AA326</f>
        <v>0</v>
      </c>
      <c r="BG326">
        <f>VLOOKUP(A326,系统!D:AY,48,0)</f>
        <v>0</v>
      </c>
      <c r="BH326">
        <f t="shared" si="117"/>
        <v>0</v>
      </c>
      <c r="BI326">
        <f>手工!Z326</f>
        <v>0</v>
      </c>
      <c r="BJ326">
        <f>VLOOKUP(A326,系统!D:AX,47,0)</f>
        <v>0</v>
      </c>
      <c r="BK326">
        <f t="shared" si="118"/>
        <v>0</v>
      </c>
      <c r="BL326">
        <f>手工!AF326</f>
        <v>4185</v>
      </c>
      <c r="BM326">
        <f>VLOOKUP(A326,系统!D:Z,23,0)</f>
        <v>4185</v>
      </c>
      <c r="BN326">
        <f t="shared" si="119"/>
        <v>0</v>
      </c>
    </row>
    <row r="327" spans="1:66">
      <c r="A327" s="5">
        <v>9000543</v>
      </c>
      <c r="B327" s="2" t="s">
        <v>1388</v>
      </c>
      <c r="C327" s="2" t="s">
        <v>1389</v>
      </c>
      <c r="D327">
        <f>手工!K327</f>
        <v>0</v>
      </c>
      <c r="E327">
        <f>VLOOKUP(A327,系统!D:G,4,0)</f>
        <v>0</v>
      </c>
      <c r="F327">
        <f t="shared" si="100"/>
        <v>0</v>
      </c>
      <c r="G327">
        <f>手工!J327</f>
        <v>3627</v>
      </c>
      <c r="H327">
        <f>VLOOKUP(A327,系统!D:H,5,0)</f>
        <v>3627</v>
      </c>
      <c r="I327">
        <f t="shared" si="101"/>
        <v>0</v>
      </c>
      <c r="J327">
        <f>手工!M327+手工!N327+手工!S327</f>
        <v>0</v>
      </c>
      <c r="K327">
        <f>VLOOKUP(A327,系统!D:I,6,0)</f>
        <v>0</v>
      </c>
      <c r="L327">
        <f t="shared" si="102"/>
        <v>0</v>
      </c>
      <c r="M327">
        <f>手工!L327</f>
        <v>0</v>
      </c>
      <c r="N327">
        <f>VLOOKUP(A327,系统!D:J,7,0)</f>
        <v>0</v>
      </c>
      <c r="O327">
        <f t="shared" si="103"/>
        <v>0</v>
      </c>
      <c r="P327">
        <f>手工!AB327</f>
        <v>0</v>
      </c>
      <c r="Q327">
        <f>VLOOKUP(A327,系统!D:K,8,0)</f>
        <v>0</v>
      </c>
      <c r="R327">
        <f t="shared" si="104"/>
        <v>0</v>
      </c>
      <c r="S327">
        <f>手工!AC327</f>
        <v>0</v>
      </c>
      <c r="T327">
        <f>VLOOKUP(A327,系统!D:L,9,0)</f>
        <v>0</v>
      </c>
      <c r="U327">
        <f t="shared" si="105"/>
        <v>0</v>
      </c>
      <c r="W327">
        <f>手工!P327</f>
        <v>0</v>
      </c>
      <c r="X327">
        <f>VLOOKUP(A327,系统!D:N,11,0)</f>
        <v>0</v>
      </c>
      <c r="Y327">
        <f t="shared" si="106"/>
        <v>0</v>
      </c>
      <c r="AA327">
        <f>手工!Q327</f>
        <v>0</v>
      </c>
      <c r="AB327">
        <f>VLOOKUP(A327,系统!D:P,13,0)</f>
        <v>0</v>
      </c>
      <c r="AC327">
        <f t="shared" si="107"/>
        <v>0</v>
      </c>
      <c r="AD327">
        <f>手工!R327</f>
        <v>0</v>
      </c>
      <c r="AE327">
        <f>VLOOKUP(A327,系统!D:Q,14,0)</f>
        <v>0</v>
      </c>
      <c r="AF327">
        <f t="shared" si="108"/>
        <v>0</v>
      </c>
      <c r="AG327">
        <f>手工!U327</f>
        <v>500</v>
      </c>
      <c r="AH327">
        <f>VLOOKUP(A327,系统!D:R,15,0)</f>
        <v>500</v>
      </c>
      <c r="AI327">
        <f t="shared" si="109"/>
        <v>0</v>
      </c>
      <c r="AJ327">
        <f>手工!V327</f>
        <v>300</v>
      </c>
      <c r="AK327">
        <f>VLOOKUP(A327,系统!D:S,16,0)</f>
        <v>300</v>
      </c>
      <c r="AL327">
        <f t="shared" si="110"/>
        <v>0</v>
      </c>
      <c r="AM327">
        <f>手工!O327</f>
        <v>0</v>
      </c>
      <c r="AN327">
        <f>VLOOKUP(A327,系统!D:T,17,0)</f>
        <v>0</v>
      </c>
      <c r="AO327">
        <f t="shared" si="111"/>
        <v>0</v>
      </c>
      <c r="AP327">
        <f>手工!W327</f>
        <v>33</v>
      </c>
      <c r="AQ327">
        <f>VLOOKUP(A327,系统!D:U,18,0)</f>
        <v>33</v>
      </c>
      <c r="AR327">
        <f t="shared" si="112"/>
        <v>0</v>
      </c>
      <c r="AS327">
        <f>手工!T327</f>
        <v>0</v>
      </c>
      <c r="AT327">
        <f>VLOOKUP(A327,系统!D:V,19,0)</f>
        <v>0</v>
      </c>
      <c r="AU327">
        <f t="shared" si="113"/>
        <v>0</v>
      </c>
      <c r="AW327">
        <f>手工!AD327</f>
        <v>0</v>
      </c>
      <c r="AX327">
        <f>VLOOKUP(A327,系统!D:X,21,0)</f>
        <v>0</v>
      </c>
      <c r="AY327">
        <f t="shared" si="114"/>
        <v>0</v>
      </c>
      <c r="AZ327">
        <f>手工!AE327</f>
        <v>0</v>
      </c>
      <c r="BA327">
        <f>VLOOKUP(A327,系统!D:Y,22,0)</f>
        <v>0</v>
      </c>
      <c r="BB327">
        <f t="shared" si="115"/>
        <v>0</v>
      </c>
      <c r="BC327">
        <f>手工!Y327</f>
        <v>0</v>
      </c>
      <c r="BD327">
        <f>VLOOKUP(A327,系统!D:AZ,49,0)</f>
        <v>0</v>
      </c>
      <c r="BE327">
        <f t="shared" si="116"/>
        <v>0</v>
      </c>
      <c r="BF327">
        <f>手工!AA327</f>
        <v>0</v>
      </c>
      <c r="BG327">
        <f>VLOOKUP(A327,系统!D:AY,48,0)</f>
        <v>0</v>
      </c>
      <c r="BH327">
        <f t="shared" si="117"/>
        <v>0</v>
      </c>
      <c r="BI327">
        <f>手工!Z327</f>
        <v>0</v>
      </c>
      <c r="BJ327">
        <f>VLOOKUP(A327,系统!D:AX,47,0)</f>
        <v>0</v>
      </c>
      <c r="BK327">
        <f t="shared" si="118"/>
        <v>0</v>
      </c>
      <c r="BL327">
        <f>手工!AF327</f>
        <v>4460</v>
      </c>
      <c r="BM327">
        <f>VLOOKUP(A327,系统!D:Z,23,0)</f>
        <v>4460</v>
      </c>
      <c r="BN327">
        <f t="shared" si="119"/>
        <v>0</v>
      </c>
    </row>
    <row r="328" spans="1:66">
      <c r="A328" s="5">
        <v>9000544</v>
      </c>
      <c r="B328" s="2" t="s">
        <v>1392</v>
      </c>
      <c r="C328" s="2" t="s">
        <v>1393</v>
      </c>
      <c r="D328">
        <f>手工!K328</f>
        <v>0</v>
      </c>
      <c r="E328">
        <f>VLOOKUP(A328,系统!D:G,4,0)</f>
        <v>0</v>
      </c>
      <c r="F328">
        <f t="shared" si="100"/>
        <v>0</v>
      </c>
      <c r="G328">
        <f>手工!J328</f>
        <v>3627</v>
      </c>
      <c r="H328">
        <f>VLOOKUP(A328,系统!D:H,5,0)</f>
        <v>3627</v>
      </c>
      <c r="I328">
        <f t="shared" si="101"/>
        <v>0</v>
      </c>
      <c r="J328">
        <f>手工!M328+手工!N328+手工!S328</f>
        <v>0</v>
      </c>
      <c r="K328">
        <f>VLOOKUP(A328,系统!D:I,6,0)</f>
        <v>0</v>
      </c>
      <c r="L328">
        <f t="shared" si="102"/>
        <v>0</v>
      </c>
      <c r="M328">
        <f>手工!L328</f>
        <v>0</v>
      </c>
      <c r="N328">
        <f>VLOOKUP(A328,系统!D:J,7,0)</f>
        <v>0</v>
      </c>
      <c r="O328">
        <f t="shared" si="103"/>
        <v>0</v>
      </c>
      <c r="P328">
        <f>手工!AB328</f>
        <v>0</v>
      </c>
      <c r="Q328">
        <f>VLOOKUP(A328,系统!D:K,8,0)</f>
        <v>0</v>
      </c>
      <c r="R328">
        <f t="shared" si="104"/>
        <v>0</v>
      </c>
      <c r="S328">
        <f>手工!AC328</f>
        <v>0</v>
      </c>
      <c r="T328">
        <f>VLOOKUP(A328,系统!D:L,9,0)</f>
        <v>0</v>
      </c>
      <c r="U328">
        <f t="shared" si="105"/>
        <v>0</v>
      </c>
      <c r="W328">
        <f>手工!P328</f>
        <v>0</v>
      </c>
      <c r="X328">
        <f>VLOOKUP(A328,系统!D:N,11,0)</f>
        <v>0</v>
      </c>
      <c r="Y328">
        <f t="shared" si="106"/>
        <v>0</v>
      </c>
      <c r="AA328">
        <f>手工!Q328</f>
        <v>0</v>
      </c>
      <c r="AB328">
        <f>VLOOKUP(A328,系统!D:P,13,0)</f>
        <v>0</v>
      </c>
      <c r="AC328">
        <f t="shared" si="107"/>
        <v>0</v>
      </c>
      <c r="AD328">
        <f>手工!R328</f>
        <v>0</v>
      </c>
      <c r="AE328">
        <f>VLOOKUP(A328,系统!D:Q,14,0)</f>
        <v>0</v>
      </c>
      <c r="AF328">
        <f t="shared" si="108"/>
        <v>0</v>
      </c>
      <c r="AG328">
        <f>手工!U328</f>
        <v>500</v>
      </c>
      <c r="AH328">
        <f>VLOOKUP(A328,系统!D:R,15,0)</f>
        <v>500</v>
      </c>
      <c r="AI328">
        <f t="shared" si="109"/>
        <v>0</v>
      </c>
      <c r="AJ328">
        <f>手工!V328</f>
        <v>300</v>
      </c>
      <c r="AK328">
        <f>VLOOKUP(A328,系统!D:S,16,0)</f>
        <v>300</v>
      </c>
      <c r="AL328">
        <f t="shared" si="110"/>
        <v>0</v>
      </c>
      <c r="AM328">
        <f>手工!O328</f>
        <v>0</v>
      </c>
      <c r="AN328">
        <f>VLOOKUP(A328,系统!D:T,17,0)</f>
        <v>0</v>
      </c>
      <c r="AO328">
        <f t="shared" si="111"/>
        <v>0</v>
      </c>
      <c r="AP328">
        <f>手工!W328</f>
        <v>33</v>
      </c>
      <c r="AQ328">
        <f>VLOOKUP(A328,系统!D:U,18,0)</f>
        <v>33</v>
      </c>
      <c r="AR328">
        <f t="shared" si="112"/>
        <v>0</v>
      </c>
      <c r="AS328">
        <f>手工!T328</f>
        <v>0</v>
      </c>
      <c r="AT328">
        <f>VLOOKUP(A328,系统!D:V,19,0)</f>
        <v>0</v>
      </c>
      <c r="AU328">
        <f t="shared" si="113"/>
        <v>0</v>
      </c>
      <c r="AW328">
        <f>手工!AD328</f>
        <v>0</v>
      </c>
      <c r="AX328">
        <f>VLOOKUP(A328,系统!D:X,21,0)</f>
        <v>0</v>
      </c>
      <c r="AY328">
        <f t="shared" si="114"/>
        <v>0</v>
      </c>
      <c r="AZ328">
        <f>手工!AE328</f>
        <v>0</v>
      </c>
      <c r="BA328">
        <f>VLOOKUP(A328,系统!D:Y,22,0)</f>
        <v>0</v>
      </c>
      <c r="BB328">
        <f t="shared" si="115"/>
        <v>0</v>
      </c>
      <c r="BC328">
        <f>手工!Y328</f>
        <v>0</v>
      </c>
      <c r="BD328">
        <f>VLOOKUP(A328,系统!D:AZ,49,0)</f>
        <v>0</v>
      </c>
      <c r="BE328">
        <f t="shared" si="116"/>
        <v>0</v>
      </c>
      <c r="BF328">
        <f>手工!AA328</f>
        <v>0</v>
      </c>
      <c r="BG328">
        <f>VLOOKUP(A328,系统!D:AY,48,0)</f>
        <v>0</v>
      </c>
      <c r="BH328">
        <f t="shared" si="117"/>
        <v>0</v>
      </c>
      <c r="BI328">
        <f>手工!Z328</f>
        <v>0</v>
      </c>
      <c r="BJ328">
        <f>VLOOKUP(A328,系统!D:AX,47,0)</f>
        <v>0</v>
      </c>
      <c r="BK328">
        <f t="shared" si="118"/>
        <v>0</v>
      </c>
      <c r="BL328">
        <f>手工!AF328</f>
        <v>4460</v>
      </c>
      <c r="BM328">
        <f>VLOOKUP(A328,系统!D:Z,23,0)</f>
        <v>4460</v>
      </c>
      <c r="BN328">
        <f t="shared" si="119"/>
        <v>0</v>
      </c>
    </row>
    <row r="329" spans="1:66">
      <c r="A329" s="5">
        <v>9000545</v>
      </c>
      <c r="B329" s="2" t="s">
        <v>1396</v>
      </c>
      <c r="C329" s="2" t="s">
        <v>1397</v>
      </c>
      <c r="D329">
        <f>手工!K329</f>
        <v>1764</v>
      </c>
      <c r="E329">
        <f>VLOOKUP(A329,系统!D:G,4,0)</f>
        <v>1764</v>
      </c>
      <c r="F329">
        <f t="shared" si="100"/>
        <v>0</v>
      </c>
      <c r="G329">
        <f>手工!J329</f>
        <v>0</v>
      </c>
      <c r="H329">
        <f>VLOOKUP(A329,系统!D:H,5,0)</f>
        <v>0</v>
      </c>
      <c r="I329">
        <f t="shared" si="101"/>
        <v>0</v>
      </c>
      <c r="J329">
        <f>手工!M329+手工!N329+手工!S329</f>
        <v>0</v>
      </c>
      <c r="K329">
        <f>VLOOKUP(A329,系统!D:I,6,0)</f>
        <v>0</v>
      </c>
      <c r="L329">
        <f t="shared" si="102"/>
        <v>0</v>
      </c>
      <c r="M329">
        <f>手工!L329</f>
        <v>0</v>
      </c>
      <c r="N329">
        <f>VLOOKUP(A329,系统!D:J,7,0)</f>
        <v>0</v>
      </c>
      <c r="O329">
        <f t="shared" si="103"/>
        <v>0</v>
      </c>
      <c r="P329">
        <f>手工!AB329</f>
        <v>0</v>
      </c>
      <c r="Q329">
        <f>VLOOKUP(A329,系统!D:K,8,0)</f>
        <v>0</v>
      </c>
      <c r="R329">
        <f t="shared" si="104"/>
        <v>0</v>
      </c>
      <c r="S329">
        <f>手工!AC329</f>
        <v>0</v>
      </c>
      <c r="T329">
        <f>VLOOKUP(A329,系统!D:L,9,0)</f>
        <v>0</v>
      </c>
      <c r="U329">
        <f t="shared" si="105"/>
        <v>0</v>
      </c>
      <c r="W329">
        <f>手工!P329</f>
        <v>0</v>
      </c>
      <c r="X329">
        <f>VLOOKUP(A329,系统!D:N,11,0)</f>
        <v>0</v>
      </c>
      <c r="Y329">
        <f t="shared" si="106"/>
        <v>0</v>
      </c>
      <c r="AA329">
        <f>手工!Q329</f>
        <v>0</v>
      </c>
      <c r="AB329">
        <f>VLOOKUP(A329,系统!D:P,13,0)</f>
        <v>0</v>
      </c>
      <c r="AC329">
        <f t="shared" si="107"/>
        <v>0</v>
      </c>
      <c r="AD329">
        <f>手工!R329</f>
        <v>0</v>
      </c>
      <c r="AE329">
        <f>VLOOKUP(A329,系统!D:Q,14,0)</f>
        <v>0</v>
      </c>
      <c r="AF329">
        <f t="shared" si="108"/>
        <v>0</v>
      </c>
      <c r="AG329">
        <f>手工!U329</f>
        <v>100</v>
      </c>
      <c r="AH329">
        <f>VLOOKUP(A329,系统!D:R,15,0)</f>
        <v>100</v>
      </c>
      <c r="AI329">
        <f t="shared" si="109"/>
        <v>0</v>
      </c>
      <c r="AJ329">
        <f>手工!V329</f>
        <v>300</v>
      </c>
      <c r="AK329">
        <f>VLOOKUP(A329,系统!D:S,16,0)</f>
        <v>300</v>
      </c>
      <c r="AL329">
        <f t="shared" si="110"/>
        <v>0</v>
      </c>
      <c r="AM329">
        <f>手工!O329</f>
        <v>0</v>
      </c>
      <c r="AN329">
        <f>VLOOKUP(A329,系统!D:T,17,0)</f>
        <v>0</v>
      </c>
      <c r="AO329">
        <f t="shared" si="111"/>
        <v>0</v>
      </c>
      <c r="AP329">
        <f>手工!W329</f>
        <v>33</v>
      </c>
      <c r="AQ329">
        <f>VLOOKUP(A329,系统!D:U,18,0)</f>
        <v>33</v>
      </c>
      <c r="AR329">
        <f t="shared" si="112"/>
        <v>0</v>
      </c>
      <c r="AS329">
        <f>手工!T329</f>
        <v>800</v>
      </c>
      <c r="AT329">
        <f>VLOOKUP(A329,系统!D:V,19,0)</f>
        <v>800</v>
      </c>
      <c r="AU329">
        <f t="shared" si="113"/>
        <v>0</v>
      </c>
      <c r="AW329">
        <f>手工!AD329</f>
        <v>0</v>
      </c>
      <c r="AX329">
        <f>VLOOKUP(A329,系统!D:X,21,0)</f>
        <v>0</v>
      </c>
      <c r="AY329">
        <f t="shared" si="114"/>
        <v>0</v>
      </c>
      <c r="AZ329">
        <f>手工!AE329</f>
        <v>0</v>
      </c>
      <c r="BA329">
        <f>VLOOKUP(A329,系统!D:Y,22,0)</f>
        <v>0</v>
      </c>
      <c r="BB329">
        <f t="shared" si="115"/>
        <v>0</v>
      </c>
      <c r="BC329">
        <f>手工!Y329</f>
        <v>0</v>
      </c>
      <c r="BD329">
        <f>VLOOKUP(A329,系统!D:AZ,49,0)</f>
        <v>0</v>
      </c>
      <c r="BE329">
        <f t="shared" si="116"/>
        <v>0</v>
      </c>
      <c r="BF329">
        <f>手工!AA329</f>
        <v>0</v>
      </c>
      <c r="BG329">
        <f>VLOOKUP(A329,系统!D:AY,48,0)</f>
        <v>0</v>
      </c>
      <c r="BH329">
        <f t="shared" si="117"/>
        <v>0</v>
      </c>
      <c r="BI329">
        <f>手工!Z329</f>
        <v>0</v>
      </c>
      <c r="BJ329">
        <f>VLOOKUP(A329,系统!D:AX,47,0)</f>
        <v>0</v>
      </c>
      <c r="BK329">
        <f t="shared" si="118"/>
        <v>0</v>
      </c>
      <c r="BL329">
        <f>手工!AF329</f>
        <v>2997</v>
      </c>
      <c r="BM329">
        <f>VLOOKUP(A329,系统!D:Z,23,0)</f>
        <v>2997</v>
      </c>
      <c r="BN329">
        <f t="shared" si="119"/>
        <v>0</v>
      </c>
    </row>
    <row r="330" spans="1:66">
      <c r="A330" s="5">
        <v>9000546</v>
      </c>
      <c r="B330" s="2" t="s">
        <v>1400</v>
      </c>
      <c r="C330" s="2" t="s">
        <v>1401</v>
      </c>
      <c r="D330">
        <f>手工!K330</f>
        <v>1836</v>
      </c>
      <c r="E330">
        <f>VLOOKUP(A330,系统!D:G,4,0)</f>
        <v>1836</v>
      </c>
      <c r="F330">
        <f t="shared" si="100"/>
        <v>0</v>
      </c>
      <c r="G330">
        <f>手工!J330</f>
        <v>0</v>
      </c>
      <c r="H330">
        <f>VLOOKUP(A330,系统!D:H,5,0)</f>
        <v>0</v>
      </c>
      <c r="I330">
        <f t="shared" si="101"/>
        <v>0</v>
      </c>
      <c r="J330">
        <f>手工!M330+手工!N330+手工!S330</f>
        <v>0</v>
      </c>
      <c r="K330">
        <f>VLOOKUP(A330,系统!D:I,6,0)</f>
        <v>0</v>
      </c>
      <c r="L330">
        <f t="shared" si="102"/>
        <v>0</v>
      </c>
      <c r="M330">
        <f>手工!L330</f>
        <v>0</v>
      </c>
      <c r="N330">
        <f>VLOOKUP(A330,系统!D:J,7,0)</f>
        <v>0</v>
      </c>
      <c r="O330">
        <f t="shared" si="103"/>
        <v>0</v>
      </c>
      <c r="P330">
        <f>手工!AB330</f>
        <v>20</v>
      </c>
      <c r="Q330">
        <f>VLOOKUP(A330,系统!D:K,8,0)</f>
        <v>20</v>
      </c>
      <c r="R330">
        <f t="shared" si="104"/>
        <v>0</v>
      </c>
      <c r="S330">
        <f>手工!AC330</f>
        <v>0</v>
      </c>
      <c r="T330">
        <f>VLOOKUP(A330,系统!D:L,9,0)</f>
        <v>0</v>
      </c>
      <c r="U330">
        <f t="shared" si="105"/>
        <v>0</v>
      </c>
      <c r="W330">
        <f>手工!P330</f>
        <v>0</v>
      </c>
      <c r="X330">
        <f>VLOOKUP(A330,系统!D:N,11,0)</f>
        <v>0</v>
      </c>
      <c r="Y330">
        <f t="shared" si="106"/>
        <v>0</v>
      </c>
      <c r="AA330">
        <f>手工!Q330</f>
        <v>0</v>
      </c>
      <c r="AB330">
        <f>VLOOKUP(A330,系统!D:P,13,0)</f>
        <v>0</v>
      </c>
      <c r="AC330">
        <f t="shared" si="107"/>
        <v>0</v>
      </c>
      <c r="AD330">
        <f>手工!R330</f>
        <v>0</v>
      </c>
      <c r="AE330">
        <f>VLOOKUP(A330,系统!D:Q,14,0)</f>
        <v>0</v>
      </c>
      <c r="AF330">
        <f t="shared" si="108"/>
        <v>0</v>
      </c>
      <c r="AG330">
        <f>手工!U330</f>
        <v>100</v>
      </c>
      <c r="AH330">
        <f>VLOOKUP(A330,系统!D:R,15,0)</f>
        <v>100</v>
      </c>
      <c r="AI330">
        <f t="shared" si="109"/>
        <v>0</v>
      </c>
      <c r="AJ330">
        <f>手工!V330</f>
        <v>300</v>
      </c>
      <c r="AK330">
        <f>VLOOKUP(A330,系统!D:S,16,0)</f>
        <v>300</v>
      </c>
      <c r="AL330">
        <f t="shared" si="110"/>
        <v>0</v>
      </c>
      <c r="AM330">
        <f>手工!O330</f>
        <v>0</v>
      </c>
      <c r="AN330">
        <f>VLOOKUP(A330,系统!D:T,17,0)</f>
        <v>0</v>
      </c>
      <c r="AO330">
        <f t="shared" si="111"/>
        <v>0</v>
      </c>
      <c r="AP330">
        <f>手工!W330</f>
        <v>33</v>
      </c>
      <c r="AQ330">
        <f>VLOOKUP(A330,系统!D:U,18,0)</f>
        <v>33</v>
      </c>
      <c r="AR330">
        <f t="shared" si="112"/>
        <v>0</v>
      </c>
      <c r="AS330">
        <f>手工!T330</f>
        <v>800</v>
      </c>
      <c r="AT330">
        <f>VLOOKUP(A330,系统!D:V,19,0)</f>
        <v>800</v>
      </c>
      <c r="AU330">
        <f t="shared" si="113"/>
        <v>0</v>
      </c>
      <c r="AW330">
        <f>手工!AD330</f>
        <v>303.24</v>
      </c>
      <c r="AX330">
        <f>VLOOKUP(A330,系统!D:X,21,0)</f>
        <v>303.24</v>
      </c>
      <c r="AY330">
        <f t="shared" si="114"/>
        <v>0</v>
      </c>
      <c r="AZ330">
        <f>手工!AE330</f>
        <v>0</v>
      </c>
      <c r="BA330">
        <f>VLOOKUP(A330,系统!D:Y,22,0)</f>
        <v>0</v>
      </c>
      <c r="BB330">
        <f t="shared" si="115"/>
        <v>0</v>
      </c>
      <c r="BC330">
        <f>手工!Y330</f>
        <v>0</v>
      </c>
      <c r="BD330">
        <f>VLOOKUP(A330,系统!D:AZ,49,0)</f>
        <v>0</v>
      </c>
      <c r="BE330">
        <f t="shared" si="116"/>
        <v>0</v>
      </c>
      <c r="BF330">
        <f>手工!AA330</f>
        <v>0</v>
      </c>
      <c r="BG330">
        <f>VLOOKUP(A330,系统!D:AY,48,0)</f>
        <v>0</v>
      </c>
      <c r="BH330">
        <f t="shared" si="117"/>
        <v>0</v>
      </c>
      <c r="BI330">
        <f>手工!Z330</f>
        <v>0</v>
      </c>
      <c r="BJ330">
        <f>VLOOKUP(A330,系统!D:AX,47,0)</f>
        <v>0</v>
      </c>
      <c r="BK330">
        <f t="shared" si="118"/>
        <v>0</v>
      </c>
      <c r="BL330">
        <f>手工!AF330</f>
        <v>3392.24</v>
      </c>
      <c r="BM330">
        <f>VLOOKUP(A330,系统!D:Z,23,0)</f>
        <v>3392.24</v>
      </c>
      <c r="BN330">
        <f t="shared" si="119"/>
        <v>0</v>
      </c>
    </row>
    <row r="331" spans="1:66">
      <c r="A331" s="5">
        <v>9000547</v>
      </c>
      <c r="B331" s="2" t="s">
        <v>1404</v>
      </c>
      <c r="C331" s="2" t="s">
        <v>1405</v>
      </c>
      <c r="D331">
        <f>手工!K331</f>
        <v>1908</v>
      </c>
      <c r="E331">
        <f>VLOOKUP(A331,系统!D:G,4,0)</f>
        <v>1908</v>
      </c>
      <c r="F331">
        <f t="shared" si="100"/>
        <v>0</v>
      </c>
      <c r="G331">
        <f>手工!J331</f>
        <v>0</v>
      </c>
      <c r="H331">
        <f>VLOOKUP(A331,系统!D:H,5,0)</f>
        <v>0</v>
      </c>
      <c r="I331">
        <f t="shared" si="101"/>
        <v>0</v>
      </c>
      <c r="J331">
        <f>手工!M331+手工!N331+手工!S331</f>
        <v>0</v>
      </c>
      <c r="K331">
        <f>VLOOKUP(A331,系统!D:I,6,0)</f>
        <v>0</v>
      </c>
      <c r="L331">
        <f t="shared" si="102"/>
        <v>0</v>
      </c>
      <c r="M331">
        <f>手工!L331</f>
        <v>0</v>
      </c>
      <c r="N331">
        <f>VLOOKUP(A331,系统!D:J,7,0)</f>
        <v>0</v>
      </c>
      <c r="O331">
        <f t="shared" si="103"/>
        <v>0</v>
      </c>
      <c r="P331">
        <f>手工!AB331</f>
        <v>0</v>
      </c>
      <c r="Q331">
        <f>VLOOKUP(A331,系统!D:K,8,0)</f>
        <v>0</v>
      </c>
      <c r="R331">
        <f t="shared" si="104"/>
        <v>0</v>
      </c>
      <c r="S331">
        <f>手工!AC331</f>
        <v>0</v>
      </c>
      <c r="T331">
        <f>VLOOKUP(A331,系统!D:L,9,0)</f>
        <v>0</v>
      </c>
      <c r="U331">
        <f t="shared" si="105"/>
        <v>0</v>
      </c>
      <c r="W331">
        <f>手工!P331</f>
        <v>0</v>
      </c>
      <c r="X331">
        <f>VLOOKUP(A331,系统!D:N,11,0)</f>
        <v>0</v>
      </c>
      <c r="Y331">
        <f t="shared" si="106"/>
        <v>0</v>
      </c>
      <c r="AA331">
        <f>手工!Q331</f>
        <v>0</v>
      </c>
      <c r="AB331">
        <f>VLOOKUP(A331,系统!D:P,13,0)</f>
        <v>0</v>
      </c>
      <c r="AC331">
        <f t="shared" si="107"/>
        <v>0</v>
      </c>
      <c r="AD331">
        <f>手工!R331</f>
        <v>0</v>
      </c>
      <c r="AE331">
        <f>VLOOKUP(A331,系统!D:Q,14,0)</f>
        <v>0</v>
      </c>
      <c r="AF331">
        <f t="shared" si="108"/>
        <v>0</v>
      </c>
      <c r="AG331">
        <f>手工!U331</f>
        <v>100</v>
      </c>
      <c r="AH331">
        <f>VLOOKUP(A331,系统!D:R,15,0)</f>
        <v>100</v>
      </c>
      <c r="AI331">
        <f t="shared" si="109"/>
        <v>0</v>
      </c>
      <c r="AJ331">
        <f>手工!V331</f>
        <v>300</v>
      </c>
      <c r="AK331">
        <f>VLOOKUP(A331,系统!D:S,16,0)</f>
        <v>300</v>
      </c>
      <c r="AL331">
        <f t="shared" si="110"/>
        <v>0</v>
      </c>
      <c r="AM331">
        <f>手工!O331</f>
        <v>0</v>
      </c>
      <c r="AN331">
        <f>VLOOKUP(A331,系统!D:T,17,0)</f>
        <v>0</v>
      </c>
      <c r="AO331">
        <f t="shared" si="111"/>
        <v>0</v>
      </c>
      <c r="AP331">
        <f>手工!W331</f>
        <v>33</v>
      </c>
      <c r="AQ331">
        <f>VLOOKUP(A331,系统!D:U,18,0)</f>
        <v>33</v>
      </c>
      <c r="AR331">
        <f t="shared" si="112"/>
        <v>0</v>
      </c>
      <c r="AS331">
        <f>手工!T331</f>
        <v>800</v>
      </c>
      <c r="AT331">
        <f>VLOOKUP(A331,系统!D:V,19,0)</f>
        <v>800</v>
      </c>
      <c r="AU331">
        <f t="shared" si="113"/>
        <v>0</v>
      </c>
      <c r="AW331">
        <f>手工!AD331</f>
        <v>0</v>
      </c>
      <c r="AX331">
        <f>VLOOKUP(A331,系统!D:X,21,0)</f>
        <v>0</v>
      </c>
      <c r="AY331">
        <f t="shared" si="114"/>
        <v>0</v>
      </c>
      <c r="AZ331">
        <f>手工!AE331</f>
        <v>0</v>
      </c>
      <c r="BA331">
        <f>VLOOKUP(A331,系统!D:Y,22,0)</f>
        <v>0</v>
      </c>
      <c r="BB331">
        <f t="shared" si="115"/>
        <v>0</v>
      </c>
      <c r="BC331">
        <f>手工!Y331</f>
        <v>0</v>
      </c>
      <c r="BD331">
        <f>VLOOKUP(A331,系统!D:AZ,49,0)</f>
        <v>0</v>
      </c>
      <c r="BE331">
        <f t="shared" si="116"/>
        <v>0</v>
      </c>
      <c r="BF331">
        <f>手工!AA331</f>
        <v>0</v>
      </c>
      <c r="BG331">
        <f>VLOOKUP(A331,系统!D:AY,48,0)</f>
        <v>0</v>
      </c>
      <c r="BH331">
        <f t="shared" si="117"/>
        <v>0</v>
      </c>
      <c r="BI331">
        <f>手工!Z331</f>
        <v>0</v>
      </c>
      <c r="BJ331">
        <f>VLOOKUP(A331,系统!D:AX,47,0)</f>
        <v>0</v>
      </c>
      <c r="BK331">
        <f t="shared" si="118"/>
        <v>0</v>
      </c>
      <c r="BL331">
        <f>手工!AF331</f>
        <v>3141</v>
      </c>
      <c r="BM331">
        <f>VLOOKUP(A331,系统!D:Z,23,0)</f>
        <v>3141</v>
      </c>
      <c r="BN331">
        <f t="shared" si="119"/>
        <v>0</v>
      </c>
    </row>
    <row r="332" spans="1:66">
      <c r="A332" s="5">
        <v>9000548</v>
      </c>
      <c r="B332" s="2" t="s">
        <v>1408</v>
      </c>
      <c r="C332" s="2" t="s">
        <v>1409</v>
      </c>
      <c r="D332">
        <f>手工!K332</f>
        <v>2124</v>
      </c>
      <c r="E332">
        <f>VLOOKUP(A332,系统!D:G,4,0)</f>
        <v>2124</v>
      </c>
      <c r="F332">
        <f t="shared" si="100"/>
        <v>0</v>
      </c>
      <c r="G332">
        <f>手工!J332</f>
        <v>0</v>
      </c>
      <c r="H332">
        <f>VLOOKUP(A332,系统!D:H,5,0)</f>
        <v>0</v>
      </c>
      <c r="I332">
        <f t="shared" si="101"/>
        <v>0</v>
      </c>
      <c r="J332">
        <f>手工!M332+手工!N332+手工!S332</f>
        <v>12</v>
      </c>
      <c r="K332">
        <f>VLOOKUP(A332,系统!D:I,6,0)</f>
        <v>12</v>
      </c>
      <c r="L332">
        <f t="shared" si="102"/>
        <v>0</v>
      </c>
      <c r="M332">
        <f>手工!L332</f>
        <v>0</v>
      </c>
      <c r="N332">
        <f>VLOOKUP(A332,系统!D:J,7,0)</f>
        <v>0</v>
      </c>
      <c r="O332">
        <f t="shared" si="103"/>
        <v>0</v>
      </c>
      <c r="P332">
        <f>手工!AB332</f>
        <v>0</v>
      </c>
      <c r="Q332">
        <f>VLOOKUP(A332,系统!D:K,8,0)</f>
        <v>0</v>
      </c>
      <c r="R332">
        <f t="shared" si="104"/>
        <v>0</v>
      </c>
      <c r="S332">
        <f>手工!AC332</f>
        <v>0</v>
      </c>
      <c r="T332">
        <f>VLOOKUP(A332,系统!D:L,9,0)</f>
        <v>0</v>
      </c>
      <c r="U332">
        <f t="shared" si="105"/>
        <v>0</v>
      </c>
      <c r="W332">
        <f>手工!P332</f>
        <v>0</v>
      </c>
      <c r="X332">
        <f>VLOOKUP(A332,系统!D:N,11,0)</f>
        <v>0</v>
      </c>
      <c r="Y332">
        <f t="shared" si="106"/>
        <v>0</v>
      </c>
      <c r="AA332">
        <f>手工!Q332</f>
        <v>0</v>
      </c>
      <c r="AB332">
        <f>VLOOKUP(A332,系统!D:P,13,0)</f>
        <v>0</v>
      </c>
      <c r="AC332">
        <f t="shared" si="107"/>
        <v>0</v>
      </c>
      <c r="AD332">
        <f>手工!R332</f>
        <v>0</v>
      </c>
      <c r="AE332">
        <f>VLOOKUP(A332,系统!D:Q,14,0)</f>
        <v>0</v>
      </c>
      <c r="AF332">
        <f t="shared" si="108"/>
        <v>0</v>
      </c>
      <c r="AG332">
        <f>手工!U332</f>
        <v>100</v>
      </c>
      <c r="AH332">
        <f>VLOOKUP(A332,系统!D:R,15,0)</f>
        <v>100</v>
      </c>
      <c r="AI332">
        <f t="shared" si="109"/>
        <v>0</v>
      </c>
      <c r="AJ332">
        <f>手工!V332</f>
        <v>300</v>
      </c>
      <c r="AK332">
        <f>VLOOKUP(A332,系统!D:S,16,0)</f>
        <v>300</v>
      </c>
      <c r="AL332">
        <f t="shared" si="110"/>
        <v>0</v>
      </c>
      <c r="AM332">
        <f>手工!O332</f>
        <v>0</v>
      </c>
      <c r="AN332">
        <f>VLOOKUP(A332,系统!D:T,17,0)</f>
        <v>0</v>
      </c>
      <c r="AO332">
        <f t="shared" si="111"/>
        <v>0</v>
      </c>
      <c r="AP332">
        <f>手工!W332</f>
        <v>33</v>
      </c>
      <c r="AQ332">
        <f>VLOOKUP(A332,系统!D:U,18,0)</f>
        <v>33</v>
      </c>
      <c r="AR332">
        <f t="shared" si="112"/>
        <v>0</v>
      </c>
      <c r="AS332">
        <f>手工!T332</f>
        <v>800</v>
      </c>
      <c r="AT332">
        <f>VLOOKUP(A332,系统!D:V,19,0)</f>
        <v>800</v>
      </c>
      <c r="AU332">
        <f t="shared" si="113"/>
        <v>0</v>
      </c>
      <c r="AW332">
        <f>手工!AD332</f>
        <v>585.93</v>
      </c>
      <c r="AX332">
        <f>VLOOKUP(A332,系统!D:X,21,0)</f>
        <v>585.93</v>
      </c>
      <c r="AY332">
        <f t="shared" si="114"/>
        <v>0</v>
      </c>
      <c r="AZ332">
        <f>手工!AE332</f>
        <v>0</v>
      </c>
      <c r="BA332">
        <f>VLOOKUP(A332,系统!D:Y,22,0)</f>
        <v>0</v>
      </c>
      <c r="BB332">
        <f t="shared" si="115"/>
        <v>0</v>
      </c>
      <c r="BC332">
        <f>手工!Y332</f>
        <v>0</v>
      </c>
      <c r="BD332">
        <f>VLOOKUP(A332,系统!D:AZ,49,0)</f>
        <v>0</v>
      </c>
      <c r="BE332">
        <f t="shared" si="116"/>
        <v>0</v>
      </c>
      <c r="BF332">
        <f>手工!AA332</f>
        <v>0</v>
      </c>
      <c r="BG332">
        <f>VLOOKUP(A332,系统!D:AY,48,0)</f>
        <v>0</v>
      </c>
      <c r="BH332">
        <f t="shared" si="117"/>
        <v>0</v>
      </c>
      <c r="BI332">
        <f>手工!Z332</f>
        <v>0</v>
      </c>
      <c r="BJ332">
        <f>VLOOKUP(A332,系统!D:AX,47,0)</f>
        <v>0</v>
      </c>
      <c r="BK332">
        <f t="shared" si="118"/>
        <v>0</v>
      </c>
      <c r="BL332">
        <f>手工!AF332</f>
        <v>3954.93</v>
      </c>
      <c r="BM332">
        <f>VLOOKUP(A332,系统!D:Z,23,0)</f>
        <v>3954.93</v>
      </c>
      <c r="BN332">
        <f t="shared" si="119"/>
        <v>0</v>
      </c>
    </row>
    <row r="333" spans="1:66">
      <c r="A333" s="5">
        <v>9000549</v>
      </c>
      <c r="B333" s="2" t="s">
        <v>1412</v>
      </c>
      <c r="C333" s="2" t="s">
        <v>1413</v>
      </c>
      <c r="D333">
        <f>手工!K333</f>
        <v>1908</v>
      </c>
      <c r="E333">
        <f>VLOOKUP(A333,系统!D:G,4,0)</f>
        <v>1908</v>
      </c>
      <c r="F333">
        <f t="shared" si="100"/>
        <v>0</v>
      </c>
      <c r="G333">
        <f>手工!J333</f>
        <v>0</v>
      </c>
      <c r="H333">
        <f>VLOOKUP(A333,系统!D:H,5,0)</f>
        <v>0</v>
      </c>
      <c r="I333">
        <f t="shared" si="101"/>
        <v>0</v>
      </c>
      <c r="J333">
        <f>手工!M333+手工!N333+手工!S333</f>
        <v>12</v>
      </c>
      <c r="K333">
        <f>VLOOKUP(A333,系统!D:I,6,0)</f>
        <v>12</v>
      </c>
      <c r="L333">
        <f t="shared" si="102"/>
        <v>0</v>
      </c>
      <c r="M333">
        <f>手工!L333</f>
        <v>0</v>
      </c>
      <c r="N333">
        <f>VLOOKUP(A333,系统!D:J,7,0)</f>
        <v>0</v>
      </c>
      <c r="O333">
        <f t="shared" si="103"/>
        <v>0</v>
      </c>
      <c r="P333">
        <f>手工!AB333</f>
        <v>0</v>
      </c>
      <c r="Q333">
        <f>VLOOKUP(A333,系统!D:K,8,0)</f>
        <v>0</v>
      </c>
      <c r="R333">
        <f t="shared" si="104"/>
        <v>0</v>
      </c>
      <c r="S333">
        <f>手工!AC333</f>
        <v>0</v>
      </c>
      <c r="T333">
        <f>VLOOKUP(A333,系统!D:L,9,0)</f>
        <v>0</v>
      </c>
      <c r="U333">
        <f t="shared" si="105"/>
        <v>0</v>
      </c>
      <c r="W333">
        <f>手工!P333</f>
        <v>0</v>
      </c>
      <c r="X333">
        <f>VLOOKUP(A333,系统!D:N,11,0)</f>
        <v>0</v>
      </c>
      <c r="Y333">
        <f t="shared" si="106"/>
        <v>0</v>
      </c>
      <c r="AA333">
        <f>手工!Q333</f>
        <v>0</v>
      </c>
      <c r="AB333">
        <f>VLOOKUP(A333,系统!D:P,13,0)</f>
        <v>0</v>
      </c>
      <c r="AC333">
        <f t="shared" si="107"/>
        <v>0</v>
      </c>
      <c r="AD333">
        <f>手工!R333</f>
        <v>0</v>
      </c>
      <c r="AE333">
        <f>VLOOKUP(A333,系统!D:Q,14,0)</f>
        <v>0</v>
      </c>
      <c r="AF333">
        <f t="shared" si="108"/>
        <v>0</v>
      </c>
      <c r="AG333">
        <f>手工!U333</f>
        <v>100</v>
      </c>
      <c r="AH333">
        <f>VLOOKUP(A333,系统!D:R,15,0)</f>
        <v>100</v>
      </c>
      <c r="AI333">
        <f t="shared" si="109"/>
        <v>0</v>
      </c>
      <c r="AJ333">
        <f>手工!V333</f>
        <v>300</v>
      </c>
      <c r="AK333">
        <f>VLOOKUP(A333,系统!D:S,16,0)</f>
        <v>300</v>
      </c>
      <c r="AL333">
        <f t="shared" si="110"/>
        <v>0</v>
      </c>
      <c r="AM333">
        <f>手工!O333</f>
        <v>0</v>
      </c>
      <c r="AN333">
        <f>VLOOKUP(A333,系统!D:T,17,0)</f>
        <v>0</v>
      </c>
      <c r="AO333">
        <f t="shared" si="111"/>
        <v>0</v>
      </c>
      <c r="AP333">
        <f>手工!W333</f>
        <v>33</v>
      </c>
      <c r="AQ333">
        <f>VLOOKUP(A333,系统!D:U,18,0)</f>
        <v>33</v>
      </c>
      <c r="AR333">
        <f t="shared" si="112"/>
        <v>0</v>
      </c>
      <c r="AS333">
        <f>手工!T333</f>
        <v>800</v>
      </c>
      <c r="AT333">
        <f>VLOOKUP(A333,系统!D:V,19,0)</f>
        <v>800</v>
      </c>
      <c r="AU333">
        <f t="shared" si="113"/>
        <v>0</v>
      </c>
      <c r="AW333">
        <f>手工!AD333</f>
        <v>0</v>
      </c>
      <c r="AX333">
        <f>VLOOKUP(A333,系统!D:X,21,0)</f>
        <v>0</v>
      </c>
      <c r="AY333">
        <f t="shared" si="114"/>
        <v>0</v>
      </c>
      <c r="AZ333">
        <f>手工!AE333</f>
        <v>0</v>
      </c>
      <c r="BA333">
        <f>VLOOKUP(A333,系统!D:Y,22,0)</f>
        <v>0</v>
      </c>
      <c r="BB333">
        <f t="shared" si="115"/>
        <v>0</v>
      </c>
      <c r="BC333">
        <f>手工!Y333</f>
        <v>0</v>
      </c>
      <c r="BD333">
        <f>VLOOKUP(A333,系统!D:AZ,49,0)</f>
        <v>0</v>
      </c>
      <c r="BE333">
        <f t="shared" si="116"/>
        <v>0</v>
      </c>
      <c r="BF333">
        <f>手工!AA333</f>
        <v>0</v>
      </c>
      <c r="BG333">
        <f>VLOOKUP(A333,系统!D:AY,48,0)</f>
        <v>0</v>
      </c>
      <c r="BH333">
        <f t="shared" si="117"/>
        <v>0</v>
      </c>
      <c r="BI333">
        <f>手工!Z333</f>
        <v>0</v>
      </c>
      <c r="BJ333">
        <f>VLOOKUP(A333,系统!D:AX,47,0)</f>
        <v>0</v>
      </c>
      <c r="BK333">
        <f t="shared" si="118"/>
        <v>0</v>
      </c>
      <c r="BL333">
        <f>手工!AF333</f>
        <v>3153</v>
      </c>
      <c r="BM333">
        <f>VLOOKUP(A333,系统!D:Z,23,0)</f>
        <v>3153</v>
      </c>
      <c r="BN333">
        <f t="shared" si="119"/>
        <v>0</v>
      </c>
    </row>
    <row r="334" spans="1:66">
      <c r="A334" s="5">
        <v>9000550</v>
      </c>
      <c r="B334" s="2" t="s">
        <v>1416</v>
      </c>
      <c r="C334" s="2" t="s">
        <v>1417</v>
      </c>
      <c r="D334">
        <f>手工!K334</f>
        <v>1764</v>
      </c>
      <c r="E334">
        <f>VLOOKUP(A334,系统!D:G,4,0)</f>
        <v>1764</v>
      </c>
      <c r="F334">
        <f t="shared" si="100"/>
        <v>0</v>
      </c>
      <c r="G334">
        <f>手工!J334</f>
        <v>0</v>
      </c>
      <c r="H334">
        <f>VLOOKUP(A334,系统!D:H,5,0)</f>
        <v>0</v>
      </c>
      <c r="I334">
        <f t="shared" si="101"/>
        <v>0</v>
      </c>
      <c r="J334">
        <f>手工!M334+手工!N334+手工!S334</f>
        <v>0</v>
      </c>
      <c r="K334">
        <f>VLOOKUP(A334,系统!D:I,6,0)</f>
        <v>0</v>
      </c>
      <c r="L334">
        <f t="shared" si="102"/>
        <v>0</v>
      </c>
      <c r="M334">
        <f>手工!L334</f>
        <v>0</v>
      </c>
      <c r="N334">
        <f>VLOOKUP(A334,系统!D:J,7,0)</f>
        <v>0</v>
      </c>
      <c r="O334">
        <f t="shared" si="103"/>
        <v>0</v>
      </c>
      <c r="P334">
        <f>手工!AB334</f>
        <v>0</v>
      </c>
      <c r="Q334">
        <f>VLOOKUP(A334,系统!D:K,8,0)</f>
        <v>0</v>
      </c>
      <c r="R334">
        <f t="shared" si="104"/>
        <v>0</v>
      </c>
      <c r="S334">
        <f>手工!AC334</f>
        <v>0</v>
      </c>
      <c r="T334">
        <f>VLOOKUP(A334,系统!D:L,9,0)</f>
        <v>0</v>
      </c>
      <c r="U334">
        <f t="shared" si="105"/>
        <v>0</v>
      </c>
      <c r="W334">
        <f>手工!P334</f>
        <v>0</v>
      </c>
      <c r="X334">
        <f>VLOOKUP(A334,系统!D:N,11,0)</f>
        <v>0</v>
      </c>
      <c r="Y334">
        <f t="shared" si="106"/>
        <v>0</v>
      </c>
      <c r="AA334">
        <f>手工!Q334</f>
        <v>0</v>
      </c>
      <c r="AB334">
        <f>VLOOKUP(A334,系统!D:P,13,0)</f>
        <v>0</v>
      </c>
      <c r="AC334">
        <f t="shared" si="107"/>
        <v>0</v>
      </c>
      <c r="AD334">
        <f>手工!R334</f>
        <v>0</v>
      </c>
      <c r="AE334">
        <f>VLOOKUP(A334,系统!D:Q,14,0)</f>
        <v>0</v>
      </c>
      <c r="AF334">
        <f t="shared" si="108"/>
        <v>0</v>
      </c>
      <c r="AG334">
        <f>手工!U334</f>
        <v>100</v>
      </c>
      <c r="AH334">
        <f>VLOOKUP(A334,系统!D:R,15,0)</f>
        <v>100</v>
      </c>
      <c r="AI334">
        <f t="shared" si="109"/>
        <v>0</v>
      </c>
      <c r="AJ334">
        <f>手工!V334</f>
        <v>300</v>
      </c>
      <c r="AK334">
        <f>VLOOKUP(A334,系统!D:S,16,0)</f>
        <v>300</v>
      </c>
      <c r="AL334">
        <f t="shared" si="110"/>
        <v>0</v>
      </c>
      <c r="AM334">
        <f>手工!O334</f>
        <v>0</v>
      </c>
      <c r="AN334">
        <f>VLOOKUP(A334,系统!D:T,17,0)</f>
        <v>0</v>
      </c>
      <c r="AO334">
        <f t="shared" si="111"/>
        <v>0</v>
      </c>
      <c r="AP334">
        <f>手工!W334</f>
        <v>33</v>
      </c>
      <c r="AQ334">
        <f>VLOOKUP(A334,系统!D:U,18,0)</f>
        <v>33</v>
      </c>
      <c r="AR334">
        <f t="shared" si="112"/>
        <v>0</v>
      </c>
      <c r="AS334">
        <f>手工!T334</f>
        <v>800</v>
      </c>
      <c r="AT334">
        <f>VLOOKUP(A334,系统!D:V,19,0)</f>
        <v>800</v>
      </c>
      <c r="AU334">
        <f t="shared" si="113"/>
        <v>0</v>
      </c>
      <c r="AW334">
        <f>手工!AD334</f>
        <v>486.62</v>
      </c>
      <c r="AX334">
        <f>VLOOKUP(A334,系统!D:X,21,0)</f>
        <v>486.62</v>
      </c>
      <c r="AY334">
        <f t="shared" si="114"/>
        <v>0</v>
      </c>
      <c r="AZ334">
        <f>手工!AE334</f>
        <v>0</v>
      </c>
      <c r="BA334">
        <f>VLOOKUP(A334,系统!D:Y,22,0)</f>
        <v>0</v>
      </c>
      <c r="BB334">
        <f t="shared" si="115"/>
        <v>0</v>
      </c>
      <c r="BC334">
        <f>手工!Y334</f>
        <v>0</v>
      </c>
      <c r="BD334">
        <f>VLOOKUP(A334,系统!D:AZ,49,0)</f>
        <v>0</v>
      </c>
      <c r="BE334">
        <f t="shared" si="116"/>
        <v>0</v>
      </c>
      <c r="BF334">
        <f>手工!AA334</f>
        <v>0</v>
      </c>
      <c r="BG334">
        <f>VLOOKUP(A334,系统!D:AY,48,0)</f>
        <v>0</v>
      </c>
      <c r="BH334">
        <f t="shared" si="117"/>
        <v>0</v>
      </c>
      <c r="BI334">
        <f>手工!Z334</f>
        <v>0</v>
      </c>
      <c r="BJ334">
        <f>VLOOKUP(A334,系统!D:AX,47,0)</f>
        <v>0</v>
      </c>
      <c r="BK334">
        <f t="shared" si="118"/>
        <v>0</v>
      </c>
      <c r="BL334">
        <f>手工!AF334</f>
        <v>3483.62</v>
      </c>
      <c r="BM334">
        <f>VLOOKUP(A334,系统!D:Z,23,0)</f>
        <v>3483.62</v>
      </c>
      <c r="BN334">
        <f t="shared" si="119"/>
        <v>0</v>
      </c>
    </row>
    <row r="335" spans="1:66">
      <c r="A335" s="5">
        <v>9000551</v>
      </c>
      <c r="B335" s="2" t="s">
        <v>1420</v>
      </c>
      <c r="C335" s="2" t="s">
        <v>1421</v>
      </c>
      <c r="D335">
        <f>手工!K335</f>
        <v>0</v>
      </c>
      <c r="E335">
        <f>VLOOKUP(A335,系统!D:G,4,0)</f>
        <v>0</v>
      </c>
      <c r="F335">
        <f t="shared" si="100"/>
        <v>0</v>
      </c>
      <c r="G335">
        <f>手工!J335</f>
        <v>3627</v>
      </c>
      <c r="H335">
        <f>VLOOKUP(A335,系统!D:H,5,0)</f>
        <v>3627</v>
      </c>
      <c r="I335">
        <f t="shared" si="101"/>
        <v>0</v>
      </c>
      <c r="J335">
        <f>手工!M335+手工!N335+手工!S335</f>
        <v>0</v>
      </c>
      <c r="K335">
        <f>VLOOKUP(A335,系统!D:I,6,0)</f>
        <v>0</v>
      </c>
      <c r="L335">
        <f t="shared" si="102"/>
        <v>0</v>
      </c>
      <c r="M335">
        <f>手工!L335</f>
        <v>0</v>
      </c>
      <c r="N335">
        <f>VLOOKUP(A335,系统!D:J,7,0)</f>
        <v>0</v>
      </c>
      <c r="O335">
        <f t="shared" si="103"/>
        <v>0</v>
      </c>
      <c r="P335">
        <f>手工!AB335</f>
        <v>0</v>
      </c>
      <c r="Q335">
        <f>VLOOKUP(A335,系统!D:K,8,0)</f>
        <v>0</v>
      </c>
      <c r="R335">
        <f t="shared" si="104"/>
        <v>0</v>
      </c>
      <c r="S335">
        <f>手工!AC335</f>
        <v>0</v>
      </c>
      <c r="T335">
        <f>VLOOKUP(A335,系统!D:L,9,0)</f>
        <v>0</v>
      </c>
      <c r="U335">
        <f t="shared" si="105"/>
        <v>0</v>
      </c>
      <c r="W335">
        <f>手工!P335</f>
        <v>0</v>
      </c>
      <c r="X335">
        <f>VLOOKUP(A335,系统!D:N,11,0)</f>
        <v>0</v>
      </c>
      <c r="Y335">
        <f t="shared" si="106"/>
        <v>0</v>
      </c>
      <c r="AA335">
        <f>手工!Q335</f>
        <v>0</v>
      </c>
      <c r="AB335">
        <f>VLOOKUP(A335,系统!D:P,13,0)</f>
        <v>0</v>
      </c>
      <c r="AC335">
        <f t="shared" si="107"/>
        <v>0</v>
      </c>
      <c r="AD335">
        <f>手工!R335</f>
        <v>0</v>
      </c>
      <c r="AE335">
        <f>VLOOKUP(A335,系统!D:Q,14,0)</f>
        <v>0</v>
      </c>
      <c r="AF335">
        <f t="shared" si="108"/>
        <v>0</v>
      </c>
      <c r="AG335">
        <f>手工!U335</f>
        <v>0</v>
      </c>
      <c r="AH335">
        <f>VLOOKUP(A335,系统!D:R,15,0)</f>
        <v>0</v>
      </c>
      <c r="AI335">
        <f t="shared" si="109"/>
        <v>0</v>
      </c>
      <c r="AJ335">
        <f>手工!V335</f>
        <v>300</v>
      </c>
      <c r="AK335">
        <f>VLOOKUP(A335,系统!D:S,16,0)</f>
        <v>300</v>
      </c>
      <c r="AL335">
        <f t="shared" si="110"/>
        <v>0</v>
      </c>
      <c r="AM335">
        <f>手工!O335</f>
        <v>0</v>
      </c>
      <c r="AN335">
        <f>VLOOKUP(A335,系统!D:T,17,0)</f>
        <v>0</v>
      </c>
      <c r="AO335">
        <f t="shared" si="111"/>
        <v>0</v>
      </c>
      <c r="AP335">
        <f>手工!W335</f>
        <v>33</v>
      </c>
      <c r="AQ335">
        <f>VLOOKUP(A335,系统!D:U,18,0)</f>
        <v>33</v>
      </c>
      <c r="AR335">
        <f t="shared" si="112"/>
        <v>0</v>
      </c>
      <c r="AS335">
        <f>手工!T335</f>
        <v>0</v>
      </c>
      <c r="AT335">
        <f>VLOOKUP(A335,系统!D:V,19,0)</f>
        <v>0</v>
      </c>
      <c r="AU335">
        <f t="shared" si="113"/>
        <v>0</v>
      </c>
      <c r="AW335">
        <f>手工!AD335</f>
        <v>0</v>
      </c>
      <c r="AX335">
        <f>VLOOKUP(A335,系统!D:X,21,0)</f>
        <v>0</v>
      </c>
      <c r="AY335">
        <f t="shared" si="114"/>
        <v>0</v>
      </c>
      <c r="AZ335">
        <f>手工!AE335</f>
        <v>0</v>
      </c>
      <c r="BA335">
        <f>VLOOKUP(A335,系统!D:Y,22,0)</f>
        <v>0</v>
      </c>
      <c r="BB335">
        <f t="shared" si="115"/>
        <v>0</v>
      </c>
      <c r="BC335">
        <f>手工!Y335</f>
        <v>0</v>
      </c>
      <c r="BD335">
        <f>VLOOKUP(A335,系统!D:AZ,49,0)</f>
        <v>0</v>
      </c>
      <c r="BE335">
        <f t="shared" si="116"/>
        <v>0</v>
      </c>
      <c r="BF335">
        <f>手工!AA335</f>
        <v>0</v>
      </c>
      <c r="BG335">
        <f>VLOOKUP(A335,系统!D:AY,48,0)</f>
        <v>0</v>
      </c>
      <c r="BH335">
        <f t="shared" si="117"/>
        <v>0</v>
      </c>
      <c r="BI335">
        <f>手工!Z335</f>
        <v>0</v>
      </c>
      <c r="BJ335">
        <f>VLOOKUP(A335,系统!D:AX,47,0)</f>
        <v>0</v>
      </c>
      <c r="BK335">
        <f t="shared" si="118"/>
        <v>0</v>
      </c>
      <c r="BL335">
        <f>手工!AF335</f>
        <v>3960</v>
      </c>
      <c r="BM335">
        <f>VLOOKUP(A335,系统!D:Z,23,0)</f>
        <v>3960</v>
      </c>
      <c r="BN335">
        <f t="shared" si="119"/>
        <v>0</v>
      </c>
    </row>
    <row r="336" spans="1:66">
      <c r="A336" s="5">
        <v>9000552</v>
      </c>
      <c r="B336" s="2" t="s">
        <v>1424</v>
      </c>
      <c r="C336" s="2" t="s">
        <v>1425</v>
      </c>
      <c r="D336">
        <f>手工!K336</f>
        <v>2268</v>
      </c>
      <c r="E336">
        <f>VLOOKUP(A336,系统!D:G,4,0)</f>
        <v>2268</v>
      </c>
      <c r="F336">
        <f t="shared" si="100"/>
        <v>0</v>
      </c>
      <c r="G336">
        <f>手工!J336</f>
        <v>0</v>
      </c>
      <c r="H336">
        <f>VLOOKUP(A336,系统!D:H,5,0)</f>
        <v>0</v>
      </c>
      <c r="I336">
        <f t="shared" si="101"/>
        <v>0</v>
      </c>
      <c r="J336">
        <f>手工!M336+手工!N336+手工!S336</f>
        <v>12</v>
      </c>
      <c r="K336">
        <f>VLOOKUP(A336,系统!D:I,6,0)</f>
        <v>12</v>
      </c>
      <c r="L336">
        <f t="shared" si="102"/>
        <v>0</v>
      </c>
      <c r="M336">
        <f>手工!L336</f>
        <v>0</v>
      </c>
      <c r="N336">
        <f>VLOOKUP(A336,系统!D:J,7,0)</f>
        <v>0</v>
      </c>
      <c r="O336">
        <f t="shared" si="103"/>
        <v>0</v>
      </c>
      <c r="P336">
        <f>手工!AB336</f>
        <v>0</v>
      </c>
      <c r="Q336">
        <f>VLOOKUP(A336,系统!D:K,8,0)</f>
        <v>0</v>
      </c>
      <c r="R336">
        <f t="shared" si="104"/>
        <v>0</v>
      </c>
      <c r="S336">
        <f>手工!AC336</f>
        <v>0</v>
      </c>
      <c r="T336">
        <f>VLOOKUP(A336,系统!D:L,9,0)</f>
        <v>0</v>
      </c>
      <c r="U336">
        <f t="shared" si="105"/>
        <v>0</v>
      </c>
      <c r="W336">
        <f>手工!P336</f>
        <v>0</v>
      </c>
      <c r="X336">
        <f>VLOOKUP(A336,系统!D:N,11,0)</f>
        <v>0</v>
      </c>
      <c r="Y336">
        <f t="shared" si="106"/>
        <v>0</v>
      </c>
      <c r="AA336">
        <f>手工!Q336</f>
        <v>0</v>
      </c>
      <c r="AB336">
        <f>VLOOKUP(A336,系统!D:P,13,0)</f>
        <v>0</v>
      </c>
      <c r="AC336">
        <f t="shared" si="107"/>
        <v>0</v>
      </c>
      <c r="AD336">
        <f>手工!R336</f>
        <v>0</v>
      </c>
      <c r="AE336">
        <f>VLOOKUP(A336,系统!D:Q,14,0)</f>
        <v>0</v>
      </c>
      <c r="AF336">
        <f t="shared" si="108"/>
        <v>0</v>
      </c>
      <c r="AG336">
        <f>手工!U336</f>
        <v>100</v>
      </c>
      <c r="AH336">
        <f>VLOOKUP(A336,系统!D:R,15,0)</f>
        <v>100</v>
      </c>
      <c r="AI336">
        <f t="shared" si="109"/>
        <v>0</v>
      </c>
      <c r="AJ336">
        <f>手工!V336</f>
        <v>300</v>
      </c>
      <c r="AK336">
        <f>VLOOKUP(A336,系统!D:S,16,0)</f>
        <v>300</v>
      </c>
      <c r="AL336">
        <f t="shared" si="110"/>
        <v>0</v>
      </c>
      <c r="AM336">
        <f>手工!O336</f>
        <v>0</v>
      </c>
      <c r="AN336">
        <f>VLOOKUP(A336,系统!D:T,17,0)</f>
        <v>0</v>
      </c>
      <c r="AO336">
        <f t="shared" si="111"/>
        <v>0</v>
      </c>
      <c r="AP336">
        <f>手工!W336</f>
        <v>33</v>
      </c>
      <c r="AQ336">
        <f>VLOOKUP(A336,系统!D:U,18,0)</f>
        <v>33</v>
      </c>
      <c r="AR336">
        <f t="shared" si="112"/>
        <v>0</v>
      </c>
      <c r="AS336">
        <f>手工!T336</f>
        <v>800</v>
      </c>
      <c r="AT336">
        <f>VLOOKUP(A336,系统!D:V,19,0)</f>
        <v>800</v>
      </c>
      <c r="AU336">
        <f t="shared" si="113"/>
        <v>0</v>
      </c>
      <c r="AW336">
        <f>手工!AD336</f>
        <v>0</v>
      </c>
      <c r="AX336">
        <f>VLOOKUP(A336,系统!D:X,21,0)</f>
        <v>0</v>
      </c>
      <c r="AY336">
        <f t="shared" si="114"/>
        <v>0</v>
      </c>
      <c r="AZ336">
        <f>手工!AE336</f>
        <v>0</v>
      </c>
      <c r="BA336">
        <f>VLOOKUP(A336,系统!D:Y,22,0)</f>
        <v>0</v>
      </c>
      <c r="BB336">
        <f t="shared" si="115"/>
        <v>0</v>
      </c>
      <c r="BC336">
        <f>手工!Y336</f>
        <v>0</v>
      </c>
      <c r="BD336">
        <f>VLOOKUP(A336,系统!D:AZ,49,0)</f>
        <v>0</v>
      </c>
      <c r="BE336">
        <f t="shared" si="116"/>
        <v>0</v>
      </c>
      <c r="BF336">
        <f>手工!AA336</f>
        <v>0</v>
      </c>
      <c r="BG336">
        <f>VLOOKUP(A336,系统!D:AY,48,0)</f>
        <v>0</v>
      </c>
      <c r="BH336">
        <f t="shared" si="117"/>
        <v>0</v>
      </c>
      <c r="BI336">
        <f>手工!Z336</f>
        <v>0</v>
      </c>
      <c r="BJ336">
        <f>VLOOKUP(A336,系统!D:AX,47,0)</f>
        <v>0</v>
      </c>
      <c r="BK336">
        <f t="shared" si="118"/>
        <v>0</v>
      </c>
      <c r="BL336">
        <f>手工!AF336</f>
        <v>3513</v>
      </c>
      <c r="BM336">
        <f>VLOOKUP(A336,系统!D:Z,23,0)</f>
        <v>3513</v>
      </c>
      <c r="BN336">
        <f t="shared" si="119"/>
        <v>0</v>
      </c>
    </row>
    <row r="337" spans="1:66">
      <c r="A337" s="5">
        <v>9000553</v>
      </c>
      <c r="B337" s="2" t="s">
        <v>1428</v>
      </c>
      <c r="C337" s="2" t="s">
        <v>1429</v>
      </c>
      <c r="D337">
        <f>手工!K337</f>
        <v>1476</v>
      </c>
      <c r="E337">
        <f>VLOOKUP(A337,系统!D:G,4,0)</f>
        <v>1476</v>
      </c>
      <c r="F337">
        <f t="shared" si="100"/>
        <v>0</v>
      </c>
      <c r="G337">
        <f>手工!J337</f>
        <v>0</v>
      </c>
      <c r="H337">
        <f>VLOOKUP(A337,系统!D:H,5,0)</f>
        <v>0</v>
      </c>
      <c r="I337">
        <f t="shared" si="101"/>
        <v>0</v>
      </c>
      <c r="J337">
        <f>手工!M337+手工!N337+手工!S337</f>
        <v>0</v>
      </c>
      <c r="K337">
        <f>VLOOKUP(A337,系统!D:I,6,0)</f>
        <v>0</v>
      </c>
      <c r="L337">
        <f t="shared" si="102"/>
        <v>0</v>
      </c>
      <c r="M337">
        <f>手工!L337</f>
        <v>0</v>
      </c>
      <c r="N337">
        <f>VLOOKUP(A337,系统!D:J,7,0)</f>
        <v>0</v>
      </c>
      <c r="O337">
        <f t="shared" si="103"/>
        <v>0</v>
      </c>
      <c r="P337">
        <f>手工!AB337</f>
        <v>0</v>
      </c>
      <c r="Q337">
        <f>VLOOKUP(A337,系统!D:K,8,0)</f>
        <v>0</v>
      </c>
      <c r="R337">
        <f t="shared" si="104"/>
        <v>0</v>
      </c>
      <c r="S337">
        <f>手工!AC337</f>
        <v>0</v>
      </c>
      <c r="T337">
        <f>VLOOKUP(A337,系统!D:L,9,0)</f>
        <v>0</v>
      </c>
      <c r="U337">
        <f t="shared" si="105"/>
        <v>0</v>
      </c>
      <c r="W337">
        <f>手工!P337</f>
        <v>0</v>
      </c>
      <c r="X337">
        <f>VLOOKUP(A337,系统!D:N,11,0)</f>
        <v>0</v>
      </c>
      <c r="Y337">
        <f t="shared" si="106"/>
        <v>0</v>
      </c>
      <c r="AA337">
        <f>手工!Q337</f>
        <v>0</v>
      </c>
      <c r="AB337">
        <f>VLOOKUP(A337,系统!D:P,13,0)</f>
        <v>0</v>
      </c>
      <c r="AC337">
        <f t="shared" si="107"/>
        <v>0</v>
      </c>
      <c r="AD337">
        <f>手工!R337</f>
        <v>0</v>
      </c>
      <c r="AE337">
        <f>VLOOKUP(A337,系统!D:Q,14,0)</f>
        <v>0</v>
      </c>
      <c r="AF337">
        <f t="shared" si="108"/>
        <v>0</v>
      </c>
      <c r="AG337">
        <f>手工!U337</f>
        <v>100</v>
      </c>
      <c r="AH337">
        <f>VLOOKUP(A337,系统!D:R,15,0)</f>
        <v>100</v>
      </c>
      <c r="AI337">
        <f t="shared" si="109"/>
        <v>0</v>
      </c>
      <c r="AJ337">
        <f>手工!V337</f>
        <v>300</v>
      </c>
      <c r="AK337">
        <f>VLOOKUP(A337,系统!D:S,16,0)</f>
        <v>300</v>
      </c>
      <c r="AL337">
        <f t="shared" si="110"/>
        <v>0</v>
      </c>
      <c r="AM337">
        <f>手工!O337</f>
        <v>0</v>
      </c>
      <c r="AN337">
        <f>VLOOKUP(A337,系统!D:T,17,0)</f>
        <v>0</v>
      </c>
      <c r="AO337">
        <f t="shared" si="111"/>
        <v>0</v>
      </c>
      <c r="AP337">
        <f>手工!W337</f>
        <v>33</v>
      </c>
      <c r="AQ337">
        <f>VLOOKUP(A337,系统!D:U,18,0)</f>
        <v>33</v>
      </c>
      <c r="AR337">
        <f t="shared" si="112"/>
        <v>0</v>
      </c>
      <c r="AS337">
        <f>手工!T337</f>
        <v>800</v>
      </c>
      <c r="AT337">
        <f>VLOOKUP(A337,系统!D:V,19,0)</f>
        <v>800</v>
      </c>
      <c r="AU337">
        <f t="shared" si="113"/>
        <v>0</v>
      </c>
      <c r="AW337">
        <f>手工!AD337</f>
        <v>0</v>
      </c>
      <c r="AX337">
        <f>VLOOKUP(A337,系统!D:X,21,0)</f>
        <v>0</v>
      </c>
      <c r="AY337">
        <f t="shared" si="114"/>
        <v>0</v>
      </c>
      <c r="AZ337">
        <f>手工!AE337</f>
        <v>0</v>
      </c>
      <c r="BA337">
        <f>VLOOKUP(A337,系统!D:Y,22,0)</f>
        <v>0</v>
      </c>
      <c r="BB337">
        <f t="shared" si="115"/>
        <v>0</v>
      </c>
      <c r="BC337">
        <f>手工!Y337</f>
        <v>0</v>
      </c>
      <c r="BD337">
        <f>VLOOKUP(A337,系统!D:AZ,49,0)</f>
        <v>0</v>
      </c>
      <c r="BE337">
        <f t="shared" si="116"/>
        <v>0</v>
      </c>
      <c r="BF337">
        <f>手工!AA337</f>
        <v>0</v>
      </c>
      <c r="BG337">
        <f>VLOOKUP(A337,系统!D:AY,48,0)</f>
        <v>0</v>
      </c>
      <c r="BH337">
        <f t="shared" si="117"/>
        <v>0</v>
      </c>
      <c r="BI337">
        <f>手工!Z337</f>
        <v>0</v>
      </c>
      <c r="BJ337">
        <f>VLOOKUP(A337,系统!D:AX,47,0)</f>
        <v>0</v>
      </c>
      <c r="BK337">
        <f t="shared" si="118"/>
        <v>0</v>
      </c>
      <c r="BL337">
        <f>手工!AF337</f>
        <v>2709</v>
      </c>
      <c r="BM337">
        <f>VLOOKUP(A337,系统!D:Z,23,0)</f>
        <v>2709</v>
      </c>
      <c r="BN337">
        <f t="shared" si="119"/>
        <v>0</v>
      </c>
    </row>
    <row r="338" spans="1:66">
      <c r="A338" s="5">
        <v>9000554</v>
      </c>
      <c r="B338" s="2" t="s">
        <v>1432</v>
      </c>
      <c r="C338" s="2" t="s">
        <v>1433</v>
      </c>
      <c r="D338">
        <f>手工!K338</f>
        <v>1836</v>
      </c>
      <c r="E338">
        <f>VLOOKUP(A338,系统!D:G,4,0)</f>
        <v>1836</v>
      </c>
      <c r="F338">
        <f t="shared" si="100"/>
        <v>0</v>
      </c>
      <c r="G338">
        <f>手工!J338</f>
        <v>0</v>
      </c>
      <c r="H338">
        <f>VLOOKUP(A338,系统!D:H,5,0)</f>
        <v>0</v>
      </c>
      <c r="I338">
        <f t="shared" si="101"/>
        <v>0</v>
      </c>
      <c r="J338">
        <f>手工!M338+手工!N338+手工!S338</f>
        <v>0</v>
      </c>
      <c r="K338">
        <f>VLOOKUP(A338,系统!D:I,6,0)</f>
        <v>0</v>
      </c>
      <c r="L338">
        <f t="shared" si="102"/>
        <v>0</v>
      </c>
      <c r="M338">
        <f>手工!L338</f>
        <v>0</v>
      </c>
      <c r="N338">
        <f>VLOOKUP(A338,系统!D:J,7,0)</f>
        <v>0</v>
      </c>
      <c r="O338">
        <f t="shared" si="103"/>
        <v>0</v>
      </c>
      <c r="P338">
        <f>手工!AB338</f>
        <v>0</v>
      </c>
      <c r="Q338">
        <f>VLOOKUP(A338,系统!D:K,8,0)</f>
        <v>0</v>
      </c>
      <c r="R338">
        <f t="shared" si="104"/>
        <v>0</v>
      </c>
      <c r="S338">
        <f>手工!AC338</f>
        <v>0</v>
      </c>
      <c r="T338">
        <f>VLOOKUP(A338,系统!D:L,9,0)</f>
        <v>0</v>
      </c>
      <c r="U338">
        <f t="shared" si="105"/>
        <v>0</v>
      </c>
      <c r="W338">
        <f>手工!P338</f>
        <v>0</v>
      </c>
      <c r="X338">
        <f>VLOOKUP(A338,系统!D:N,11,0)</f>
        <v>0</v>
      </c>
      <c r="Y338">
        <f t="shared" si="106"/>
        <v>0</v>
      </c>
      <c r="AA338">
        <f>手工!Q338</f>
        <v>0</v>
      </c>
      <c r="AB338">
        <f>VLOOKUP(A338,系统!D:P,13,0)</f>
        <v>0</v>
      </c>
      <c r="AC338">
        <f t="shared" si="107"/>
        <v>0</v>
      </c>
      <c r="AD338">
        <f>手工!R338</f>
        <v>0</v>
      </c>
      <c r="AE338">
        <f>VLOOKUP(A338,系统!D:Q,14,0)</f>
        <v>0</v>
      </c>
      <c r="AF338">
        <f t="shared" si="108"/>
        <v>0</v>
      </c>
      <c r="AG338">
        <f>手工!U338</f>
        <v>100</v>
      </c>
      <c r="AH338">
        <f>VLOOKUP(A338,系统!D:R,15,0)</f>
        <v>100</v>
      </c>
      <c r="AI338">
        <f t="shared" si="109"/>
        <v>0</v>
      </c>
      <c r="AJ338">
        <f>手工!V338</f>
        <v>300</v>
      </c>
      <c r="AK338">
        <f>VLOOKUP(A338,系统!D:S,16,0)</f>
        <v>300</v>
      </c>
      <c r="AL338">
        <f t="shared" si="110"/>
        <v>0</v>
      </c>
      <c r="AM338">
        <f>手工!O338</f>
        <v>700</v>
      </c>
      <c r="AN338">
        <f>VLOOKUP(A338,系统!D:T,17,0)</f>
        <v>700</v>
      </c>
      <c r="AO338">
        <f t="shared" si="111"/>
        <v>0</v>
      </c>
      <c r="AP338">
        <f>手工!W338</f>
        <v>33</v>
      </c>
      <c r="AQ338">
        <f>VLOOKUP(A338,系统!D:U,18,0)</f>
        <v>33</v>
      </c>
      <c r="AR338">
        <f t="shared" si="112"/>
        <v>0</v>
      </c>
      <c r="AS338">
        <f>手工!T338</f>
        <v>800</v>
      </c>
      <c r="AT338">
        <f>VLOOKUP(A338,系统!D:V,19,0)</f>
        <v>800</v>
      </c>
      <c r="AU338">
        <f t="shared" si="113"/>
        <v>0</v>
      </c>
      <c r="AW338">
        <f>手工!AD338</f>
        <v>0</v>
      </c>
      <c r="AX338">
        <f>VLOOKUP(A338,系统!D:X,21,0)</f>
        <v>0</v>
      </c>
      <c r="AY338">
        <f t="shared" si="114"/>
        <v>0</v>
      </c>
      <c r="AZ338">
        <f>手工!AE338</f>
        <v>0</v>
      </c>
      <c r="BA338">
        <f>VLOOKUP(A338,系统!D:Y,22,0)</f>
        <v>0</v>
      </c>
      <c r="BB338">
        <f t="shared" si="115"/>
        <v>0</v>
      </c>
      <c r="BC338">
        <f>手工!Y338</f>
        <v>0</v>
      </c>
      <c r="BD338">
        <f>VLOOKUP(A338,系统!D:AZ,49,0)</f>
        <v>0</v>
      </c>
      <c r="BE338">
        <f t="shared" si="116"/>
        <v>0</v>
      </c>
      <c r="BF338">
        <f>手工!AA338</f>
        <v>0</v>
      </c>
      <c r="BG338">
        <f>VLOOKUP(A338,系统!D:AY,48,0)</f>
        <v>0</v>
      </c>
      <c r="BH338">
        <f t="shared" si="117"/>
        <v>0</v>
      </c>
      <c r="BI338">
        <f>手工!Z338</f>
        <v>0</v>
      </c>
      <c r="BJ338">
        <f>VLOOKUP(A338,系统!D:AX,47,0)</f>
        <v>0</v>
      </c>
      <c r="BK338">
        <f t="shared" si="118"/>
        <v>0</v>
      </c>
      <c r="BL338">
        <f>手工!AF338</f>
        <v>3769</v>
      </c>
      <c r="BM338">
        <f>VLOOKUP(A338,系统!D:Z,23,0)</f>
        <v>3769</v>
      </c>
      <c r="BN338">
        <f t="shared" si="119"/>
        <v>0</v>
      </c>
    </row>
    <row r="339" spans="1:66">
      <c r="A339" s="5">
        <v>9000555</v>
      </c>
      <c r="B339" s="2" t="s">
        <v>1436</v>
      </c>
      <c r="C339" s="2" t="s">
        <v>1437</v>
      </c>
      <c r="D339">
        <f>手工!K339</f>
        <v>1908</v>
      </c>
      <c r="E339">
        <f>VLOOKUP(A339,系统!D:G,4,0)</f>
        <v>1908</v>
      </c>
      <c r="F339">
        <f t="shared" si="100"/>
        <v>0</v>
      </c>
      <c r="G339">
        <f>手工!J339</f>
        <v>0</v>
      </c>
      <c r="H339">
        <f>VLOOKUP(A339,系统!D:H,5,0)</f>
        <v>0</v>
      </c>
      <c r="I339">
        <f t="shared" si="101"/>
        <v>0</v>
      </c>
      <c r="J339">
        <f>手工!M339+手工!N339+手工!S339</f>
        <v>0</v>
      </c>
      <c r="K339">
        <f>VLOOKUP(A339,系统!D:I,6,0)</f>
        <v>0</v>
      </c>
      <c r="L339">
        <f t="shared" si="102"/>
        <v>0</v>
      </c>
      <c r="M339">
        <f>手工!L339</f>
        <v>0</v>
      </c>
      <c r="N339">
        <f>VLOOKUP(A339,系统!D:J,7,0)</f>
        <v>0</v>
      </c>
      <c r="O339">
        <f t="shared" si="103"/>
        <v>0</v>
      </c>
      <c r="P339">
        <f>手工!AB339</f>
        <v>0</v>
      </c>
      <c r="Q339">
        <f>VLOOKUP(A339,系统!D:K,8,0)</f>
        <v>0</v>
      </c>
      <c r="R339">
        <f t="shared" si="104"/>
        <v>0</v>
      </c>
      <c r="S339">
        <f>手工!AC339</f>
        <v>0</v>
      </c>
      <c r="T339">
        <f>VLOOKUP(A339,系统!D:L,9,0)</f>
        <v>0</v>
      </c>
      <c r="U339">
        <f t="shared" si="105"/>
        <v>0</v>
      </c>
      <c r="W339">
        <f>手工!P339</f>
        <v>0</v>
      </c>
      <c r="X339">
        <f>VLOOKUP(A339,系统!D:N,11,0)</f>
        <v>0</v>
      </c>
      <c r="Y339">
        <f t="shared" si="106"/>
        <v>0</v>
      </c>
      <c r="AA339">
        <f>手工!Q339</f>
        <v>0</v>
      </c>
      <c r="AB339">
        <f>VLOOKUP(A339,系统!D:P,13,0)</f>
        <v>0</v>
      </c>
      <c r="AC339">
        <f t="shared" si="107"/>
        <v>0</v>
      </c>
      <c r="AD339">
        <f>手工!R339</f>
        <v>0</v>
      </c>
      <c r="AE339">
        <f>VLOOKUP(A339,系统!D:Q,14,0)</f>
        <v>0</v>
      </c>
      <c r="AF339">
        <f t="shared" si="108"/>
        <v>0</v>
      </c>
      <c r="AG339">
        <f>手工!U339</f>
        <v>100</v>
      </c>
      <c r="AH339">
        <f>VLOOKUP(A339,系统!D:R,15,0)</f>
        <v>100</v>
      </c>
      <c r="AI339">
        <f t="shared" si="109"/>
        <v>0</v>
      </c>
      <c r="AJ339">
        <f>手工!V339</f>
        <v>300</v>
      </c>
      <c r="AK339">
        <f>VLOOKUP(A339,系统!D:S,16,0)</f>
        <v>300</v>
      </c>
      <c r="AL339">
        <f t="shared" si="110"/>
        <v>0</v>
      </c>
      <c r="AM339">
        <f>手工!O339</f>
        <v>0</v>
      </c>
      <c r="AN339">
        <f>VLOOKUP(A339,系统!D:T,17,0)</f>
        <v>0</v>
      </c>
      <c r="AO339">
        <f t="shared" si="111"/>
        <v>0</v>
      </c>
      <c r="AP339">
        <f>手工!W339</f>
        <v>33</v>
      </c>
      <c r="AQ339">
        <f>VLOOKUP(A339,系统!D:U,18,0)</f>
        <v>33</v>
      </c>
      <c r="AR339">
        <f t="shared" si="112"/>
        <v>0</v>
      </c>
      <c r="AS339">
        <f>手工!T339</f>
        <v>800</v>
      </c>
      <c r="AT339">
        <f>VLOOKUP(A339,系统!D:V,19,0)</f>
        <v>800</v>
      </c>
      <c r="AU339">
        <f t="shared" si="113"/>
        <v>0</v>
      </c>
      <c r="AW339">
        <f>手工!AD339</f>
        <v>0</v>
      </c>
      <c r="AX339">
        <f>VLOOKUP(A339,系统!D:X,21,0)</f>
        <v>0</v>
      </c>
      <c r="AY339">
        <f t="shared" si="114"/>
        <v>0</v>
      </c>
      <c r="AZ339">
        <f>手工!AE339</f>
        <v>0</v>
      </c>
      <c r="BA339">
        <f>VLOOKUP(A339,系统!D:Y,22,0)</f>
        <v>0</v>
      </c>
      <c r="BB339">
        <f t="shared" si="115"/>
        <v>0</v>
      </c>
      <c r="BC339">
        <f>手工!Y339</f>
        <v>0</v>
      </c>
      <c r="BD339">
        <f>VLOOKUP(A339,系统!D:AZ,49,0)</f>
        <v>0</v>
      </c>
      <c r="BE339">
        <f t="shared" si="116"/>
        <v>0</v>
      </c>
      <c r="BF339">
        <f>手工!AA339</f>
        <v>0</v>
      </c>
      <c r="BG339">
        <f>VLOOKUP(A339,系统!D:AY,48,0)</f>
        <v>0</v>
      </c>
      <c r="BH339">
        <f t="shared" si="117"/>
        <v>0</v>
      </c>
      <c r="BI339">
        <f>手工!Z339</f>
        <v>0</v>
      </c>
      <c r="BJ339">
        <f>VLOOKUP(A339,系统!D:AX,47,0)</f>
        <v>0</v>
      </c>
      <c r="BK339">
        <f t="shared" si="118"/>
        <v>0</v>
      </c>
      <c r="BL339">
        <f>手工!AF339</f>
        <v>3141</v>
      </c>
      <c r="BM339">
        <f>VLOOKUP(A339,系统!D:Z,23,0)</f>
        <v>3141</v>
      </c>
      <c r="BN339">
        <f t="shared" si="119"/>
        <v>0</v>
      </c>
    </row>
    <row r="340" spans="1:66">
      <c r="A340" s="5">
        <v>9000556</v>
      </c>
      <c r="B340" s="2" t="s">
        <v>1440</v>
      </c>
      <c r="C340" s="2" t="s">
        <v>1441</v>
      </c>
      <c r="D340">
        <f>手工!K340</f>
        <v>1476</v>
      </c>
      <c r="E340">
        <f>VLOOKUP(A340,系统!D:G,4,0)</f>
        <v>1476</v>
      </c>
      <c r="F340">
        <f t="shared" si="100"/>
        <v>0</v>
      </c>
      <c r="G340">
        <f>手工!J340</f>
        <v>0</v>
      </c>
      <c r="H340">
        <f>VLOOKUP(A340,系统!D:H,5,0)</f>
        <v>0</v>
      </c>
      <c r="I340">
        <f t="shared" si="101"/>
        <v>0</v>
      </c>
      <c r="J340">
        <f>手工!M340+手工!N340+手工!S340</f>
        <v>0</v>
      </c>
      <c r="K340">
        <f>VLOOKUP(A340,系统!D:I,6,0)</f>
        <v>0</v>
      </c>
      <c r="L340">
        <f t="shared" si="102"/>
        <v>0</v>
      </c>
      <c r="M340">
        <f>手工!L340</f>
        <v>0</v>
      </c>
      <c r="N340">
        <f>VLOOKUP(A340,系统!D:J,7,0)</f>
        <v>0</v>
      </c>
      <c r="O340">
        <f t="shared" si="103"/>
        <v>0</v>
      </c>
      <c r="P340">
        <f>手工!AB340</f>
        <v>0</v>
      </c>
      <c r="Q340">
        <f>VLOOKUP(A340,系统!D:K,8,0)</f>
        <v>0</v>
      </c>
      <c r="R340">
        <f t="shared" si="104"/>
        <v>0</v>
      </c>
      <c r="S340">
        <f>手工!AC340</f>
        <v>0</v>
      </c>
      <c r="T340">
        <f>VLOOKUP(A340,系统!D:L,9,0)</f>
        <v>0</v>
      </c>
      <c r="U340">
        <f t="shared" si="105"/>
        <v>0</v>
      </c>
      <c r="W340">
        <f>手工!P340</f>
        <v>0</v>
      </c>
      <c r="X340">
        <f>VLOOKUP(A340,系统!D:N,11,0)</f>
        <v>0</v>
      </c>
      <c r="Y340">
        <f t="shared" si="106"/>
        <v>0</v>
      </c>
      <c r="AA340">
        <f>手工!Q340</f>
        <v>0</v>
      </c>
      <c r="AB340">
        <f>VLOOKUP(A340,系统!D:P,13,0)</f>
        <v>0</v>
      </c>
      <c r="AC340">
        <f t="shared" si="107"/>
        <v>0</v>
      </c>
      <c r="AD340">
        <f>手工!R340</f>
        <v>0</v>
      </c>
      <c r="AE340">
        <f>VLOOKUP(A340,系统!D:Q,14,0)</f>
        <v>0</v>
      </c>
      <c r="AF340">
        <f t="shared" si="108"/>
        <v>0</v>
      </c>
      <c r="AG340">
        <f>手工!U340</f>
        <v>100</v>
      </c>
      <c r="AH340">
        <f>VLOOKUP(A340,系统!D:R,15,0)</f>
        <v>100</v>
      </c>
      <c r="AI340">
        <f t="shared" si="109"/>
        <v>0</v>
      </c>
      <c r="AJ340">
        <f>手工!V340</f>
        <v>300</v>
      </c>
      <c r="AK340">
        <f>VLOOKUP(A340,系统!D:S,16,0)</f>
        <v>300</v>
      </c>
      <c r="AL340">
        <f t="shared" si="110"/>
        <v>0</v>
      </c>
      <c r="AM340">
        <f>手工!O340</f>
        <v>0</v>
      </c>
      <c r="AN340">
        <f>VLOOKUP(A340,系统!D:T,17,0)</f>
        <v>0</v>
      </c>
      <c r="AO340">
        <f t="shared" si="111"/>
        <v>0</v>
      </c>
      <c r="AP340">
        <f>手工!W340</f>
        <v>33</v>
      </c>
      <c r="AQ340">
        <f>VLOOKUP(A340,系统!D:U,18,0)</f>
        <v>33</v>
      </c>
      <c r="AR340">
        <f t="shared" si="112"/>
        <v>0</v>
      </c>
      <c r="AS340">
        <f>手工!T340</f>
        <v>800</v>
      </c>
      <c r="AT340">
        <f>VLOOKUP(A340,系统!D:V,19,0)</f>
        <v>800</v>
      </c>
      <c r="AU340">
        <f t="shared" si="113"/>
        <v>0</v>
      </c>
      <c r="AW340">
        <f>手工!AD340</f>
        <v>0</v>
      </c>
      <c r="AX340">
        <f>VLOOKUP(A340,系统!D:X,21,0)</f>
        <v>0</v>
      </c>
      <c r="AY340">
        <f t="shared" si="114"/>
        <v>0</v>
      </c>
      <c r="AZ340">
        <f>手工!AE340</f>
        <v>0</v>
      </c>
      <c r="BA340">
        <f>VLOOKUP(A340,系统!D:Y,22,0)</f>
        <v>0</v>
      </c>
      <c r="BB340">
        <f t="shared" si="115"/>
        <v>0</v>
      </c>
      <c r="BC340">
        <f>手工!Y340</f>
        <v>0</v>
      </c>
      <c r="BD340">
        <f>VLOOKUP(A340,系统!D:AZ,49,0)</f>
        <v>0</v>
      </c>
      <c r="BE340">
        <f t="shared" si="116"/>
        <v>0</v>
      </c>
      <c r="BF340">
        <f>手工!AA340</f>
        <v>0</v>
      </c>
      <c r="BG340">
        <f>VLOOKUP(A340,系统!D:AY,48,0)</f>
        <v>0</v>
      </c>
      <c r="BH340">
        <f t="shared" si="117"/>
        <v>0</v>
      </c>
      <c r="BI340">
        <f>手工!Z340</f>
        <v>0</v>
      </c>
      <c r="BJ340">
        <f>VLOOKUP(A340,系统!D:AX,47,0)</f>
        <v>0</v>
      </c>
      <c r="BK340">
        <f t="shared" si="118"/>
        <v>0</v>
      </c>
      <c r="BL340">
        <f>手工!AF340</f>
        <v>2709</v>
      </c>
      <c r="BM340">
        <f>VLOOKUP(A340,系统!D:Z,23,0)</f>
        <v>2709</v>
      </c>
      <c r="BN340">
        <f t="shared" si="119"/>
        <v>0</v>
      </c>
    </row>
    <row r="341" spans="1:66">
      <c r="A341" s="5">
        <v>9000557</v>
      </c>
      <c r="B341" s="2" t="s">
        <v>872</v>
      </c>
      <c r="C341" s="2" t="s">
        <v>1444</v>
      </c>
      <c r="D341">
        <f>手工!K341</f>
        <v>2268</v>
      </c>
      <c r="E341">
        <f>VLOOKUP(A341,系统!D:G,4,0)</f>
        <v>2268</v>
      </c>
      <c r="F341">
        <f t="shared" si="100"/>
        <v>0</v>
      </c>
      <c r="G341">
        <f>手工!J341</f>
        <v>0</v>
      </c>
      <c r="H341">
        <f>VLOOKUP(A341,系统!D:H,5,0)</f>
        <v>0</v>
      </c>
      <c r="I341">
        <f t="shared" si="101"/>
        <v>0</v>
      </c>
      <c r="J341">
        <f>手工!M341+手工!N341+手工!S341</f>
        <v>399.16</v>
      </c>
      <c r="K341">
        <f>VLOOKUP(A341,系统!D:I,6,0)</f>
        <v>399.16</v>
      </c>
      <c r="L341">
        <f t="shared" si="102"/>
        <v>0</v>
      </c>
      <c r="M341">
        <f>手工!L341</f>
        <v>0</v>
      </c>
      <c r="N341">
        <f>VLOOKUP(A341,系统!D:J,7,0)</f>
        <v>0</v>
      </c>
      <c r="O341">
        <f t="shared" si="103"/>
        <v>0</v>
      </c>
      <c r="P341">
        <f>手工!AB341</f>
        <v>0</v>
      </c>
      <c r="Q341">
        <f>VLOOKUP(A341,系统!D:K,8,0)</f>
        <v>0</v>
      </c>
      <c r="R341">
        <f t="shared" si="104"/>
        <v>0</v>
      </c>
      <c r="S341">
        <f>手工!AC341</f>
        <v>0</v>
      </c>
      <c r="T341">
        <f>VLOOKUP(A341,系统!D:L,9,0)</f>
        <v>0</v>
      </c>
      <c r="U341">
        <f t="shared" si="105"/>
        <v>0</v>
      </c>
      <c r="W341">
        <f>手工!P341</f>
        <v>0</v>
      </c>
      <c r="X341">
        <f>VLOOKUP(A341,系统!D:N,11,0)</f>
        <v>0</v>
      </c>
      <c r="Y341">
        <f t="shared" si="106"/>
        <v>0</v>
      </c>
      <c r="AA341">
        <f>手工!Q341</f>
        <v>0</v>
      </c>
      <c r="AB341">
        <f>VLOOKUP(A341,系统!D:P,13,0)</f>
        <v>0</v>
      </c>
      <c r="AC341">
        <f t="shared" si="107"/>
        <v>0</v>
      </c>
      <c r="AD341">
        <f>手工!R341</f>
        <v>0</v>
      </c>
      <c r="AE341">
        <f>VLOOKUP(A341,系统!D:Q,14,0)</f>
        <v>0</v>
      </c>
      <c r="AF341">
        <f t="shared" si="108"/>
        <v>0</v>
      </c>
      <c r="AG341">
        <f>手工!U341</f>
        <v>300</v>
      </c>
      <c r="AH341">
        <f>VLOOKUP(A341,系统!D:R,15,0)</f>
        <v>300</v>
      </c>
      <c r="AI341">
        <f t="shared" si="109"/>
        <v>0</v>
      </c>
      <c r="AJ341">
        <f>手工!V341</f>
        <v>300</v>
      </c>
      <c r="AK341">
        <f>VLOOKUP(A341,系统!D:S,16,0)</f>
        <v>300</v>
      </c>
      <c r="AL341">
        <f t="shared" si="110"/>
        <v>0</v>
      </c>
      <c r="AM341">
        <f>手工!O341</f>
        <v>0</v>
      </c>
      <c r="AN341">
        <f>VLOOKUP(A341,系统!D:T,17,0)</f>
        <v>0</v>
      </c>
      <c r="AO341">
        <f t="shared" si="111"/>
        <v>0</v>
      </c>
      <c r="AP341">
        <f>手工!W341</f>
        <v>33</v>
      </c>
      <c r="AQ341">
        <f>VLOOKUP(A341,系统!D:U,18,0)</f>
        <v>33</v>
      </c>
      <c r="AR341">
        <f t="shared" si="112"/>
        <v>0</v>
      </c>
      <c r="AS341">
        <f>手工!T341</f>
        <v>800</v>
      </c>
      <c r="AT341">
        <f>VLOOKUP(A341,系统!D:V,19,0)</f>
        <v>800</v>
      </c>
      <c r="AU341">
        <f t="shared" si="113"/>
        <v>0</v>
      </c>
      <c r="AW341">
        <f>手工!AD341</f>
        <v>0</v>
      </c>
      <c r="AX341">
        <f>VLOOKUP(A341,系统!D:X,21,0)</f>
        <v>0</v>
      </c>
      <c r="AY341">
        <f t="shared" si="114"/>
        <v>0</v>
      </c>
      <c r="AZ341">
        <f>手工!AE341</f>
        <v>0</v>
      </c>
      <c r="BA341">
        <f>VLOOKUP(A341,系统!D:Y,22,0)</f>
        <v>0</v>
      </c>
      <c r="BB341">
        <f t="shared" si="115"/>
        <v>0</v>
      </c>
      <c r="BC341">
        <f>手工!Y341</f>
        <v>0</v>
      </c>
      <c r="BD341">
        <f>VLOOKUP(A341,系统!D:AZ,49,0)</f>
        <v>0</v>
      </c>
      <c r="BE341">
        <f t="shared" si="116"/>
        <v>0</v>
      </c>
      <c r="BF341">
        <f>手工!AA341</f>
        <v>0</v>
      </c>
      <c r="BG341">
        <f>VLOOKUP(A341,系统!D:AY,48,0)</f>
        <v>0</v>
      </c>
      <c r="BH341">
        <f t="shared" si="117"/>
        <v>0</v>
      </c>
      <c r="BI341">
        <f>手工!Z341</f>
        <v>0</v>
      </c>
      <c r="BJ341">
        <f>VLOOKUP(A341,系统!D:AX,47,0)</f>
        <v>0</v>
      </c>
      <c r="BK341">
        <f t="shared" si="118"/>
        <v>0</v>
      </c>
      <c r="BL341">
        <f>手工!AF341</f>
        <v>4100.16</v>
      </c>
      <c r="BM341">
        <f>VLOOKUP(A341,系统!D:Z,23,0)</f>
        <v>4100.16</v>
      </c>
      <c r="BN341">
        <f t="shared" si="119"/>
        <v>0</v>
      </c>
    </row>
    <row r="342" spans="1:66">
      <c r="A342" s="5">
        <v>9000558</v>
      </c>
      <c r="B342" s="2" t="s">
        <v>1447</v>
      </c>
      <c r="C342" s="2" t="s">
        <v>1448</v>
      </c>
      <c r="D342">
        <f>手工!K342</f>
        <v>2484</v>
      </c>
      <c r="E342">
        <f>VLOOKUP(A342,系统!D:G,4,0)</f>
        <v>2484</v>
      </c>
      <c r="F342">
        <f t="shared" si="100"/>
        <v>0</v>
      </c>
      <c r="G342">
        <f>手工!J342</f>
        <v>0</v>
      </c>
      <c r="H342">
        <f>VLOOKUP(A342,系统!D:H,5,0)</f>
        <v>0</v>
      </c>
      <c r="I342">
        <f t="shared" si="101"/>
        <v>0</v>
      </c>
      <c r="J342">
        <f>手工!M342+手工!N342+手工!S342</f>
        <v>12</v>
      </c>
      <c r="K342">
        <f>VLOOKUP(A342,系统!D:I,6,0)</f>
        <v>12</v>
      </c>
      <c r="L342">
        <f t="shared" si="102"/>
        <v>0</v>
      </c>
      <c r="M342">
        <f>手工!L342</f>
        <v>0</v>
      </c>
      <c r="N342">
        <f>VLOOKUP(A342,系统!D:J,7,0)</f>
        <v>0</v>
      </c>
      <c r="O342">
        <f t="shared" si="103"/>
        <v>0</v>
      </c>
      <c r="P342">
        <f>手工!AB342</f>
        <v>0</v>
      </c>
      <c r="Q342">
        <f>VLOOKUP(A342,系统!D:K,8,0)</f>
        <v>0</v>
      </c>
      <c r="R342">
        <f t="shared" si="104"/>
        <v>0</v>
      </c>
      <c r="S342">
        <f>手工!AC342</f>
        <v>0</v>
      </c>
      <c r="T342">
        <f>VLOOKUP(A342,系统!D:L,9,0)</f>
        <v>0</v>
      </c>
      <c r="U342">
        <f t="shared" si="105"/>
        <v>0</v>
      </c>
      <c r="W342">
        <f>手工!P342</f>
        <v>0</v>
      </c>
      <c r="X342">
        <f>VLOOKUP(A342,系统!D:N,11,0)</f>
        <v>0</v>
      </c>
      <c r="Y342">
        <f t="shared" si="106"/>
        <v>0</v>
      </c>
      <c r="AA342">
        <f>手工!Q342</f>
        <v>0</v>
      </c>
      <c r="AB342">
        <f>VLOOKUP(A342,系统!D:P,13,0)</f>
        <v>0</v>
      </c>
      <c r="AC342">
        <f t="shared" si="107"/>
        <v>0</v>
      </c>
      <c r="AD342">
        <f>手工!R342</f>
        <v>0</v>
      </c>
      <c r="AE342">
        <f>VLOOKUP(A342,系统!D:Q,14,0)</f>
        <v>0</v>
      </c>
      <c r="AF342">
        <f t="shared" si="108"/>
        <v>0</v>
      </c>
      <c r="AG342">
        <f>手工!U342</f>
        <v>100</v>
      </c>
      <c r="AH342">
        <f>VLOOKUP(A342,系统!D:R,15,0)</f>
        <v>100</v>
      </c>
      <c r="AI342">
        <f t="shared" si="109"/>
        <v>0</v>
      </c>
      <c r="AJ342">
        <f>手工!V342</f>
        <v>300</v>
      </c>
      <c r="AK342">
        <f>VLOOKUP(A342,系统!D:S,16,0)</f>
        <v>300</v>
      </c>
      <c r="AL342">
        <f t="shared" si="110"/>
        <v>0</v>
      </c>
      <c r="AM342">
        <f>手工!O342</f>
        <v>0</v>
      </c>
      <c r="AN342">
        <f>VLOOKUP(A342,系统!D:T,17,0)</f>
        <v>0</v>
      </c>
      <c r="AO342">
        <f t="shared" si="111"/>
        <v>0</v>
      </c>
      <c r="AP342">
        <f>手工!W342</f>
        <v>33</v>
      </c>
      <c r="AQ342">
        <f>VLOOKUP(A342,系统!D:U,18,0)</f>
        <v>33</v>
      </c>
      <c r="AR342">
        <f t="shared" si="112"/>
        <v>0</v>
      </c>
      <c r="AS342">
        <f>手工!T342</f>
        <v>800</v>
      </c>
      <c r="AT342">
        <f>VLOOKUP(A342,系统!D:V,19,0)</f>
        <v>800</v>
      </c>
      <c r="AU342">
        <f t="shared" si="113"/>
        <v>0</v>
      </c>
      <c r="AW342">
        <f>手工!AD342</f>
        <v>0</v>
      </c>
      <c r="AX342">
        <f>VLOOKUP(A342,系统!D:X,21,0)</f>
        <v>0</v>
      </c>
      <c r="AY342">
        <f t="shared" si="114"/>
        <v>0</v>
      </c>
      <c r="AZ342">
        <f>手工!AE342</f>
        <v>308.25</v>
      </c>
      <c r="BA342">
        <f>VLOOKUP(A342,系统!D:Y,22,0)</f>
        <v>308.25</v>
      </c>
      <c r="BB342">
        <f t="shared" si="115"/>
        <v>0</v>
      </c>
      <c r="BC342">
        <f>手工!Y342</f>
        <v>0</v>
      </c>
      <c r="BD342">
        <f>VLOOKUP(A342,系统!D:AZ,49,0)</f>
        <v>0</v>
      </c>
      <c r="BE342">
        <f t="shared" si="116"/>
        <v>0</v>
      </c>
      <c r="BF342">
        <f>手工!AA342</f>
        <v>0</v>
      </c>
      <c r="BG342">
        <f>VLOOKUP(A342,系统!D:AY,48,0)</f>
        <v>0</v>
      </c>
      <c r="BH342">
        <f t="shared" si="117"/>
        <v>0</v>
      </c>
      <c r="BI342">
        <f>手工!Z342</f>
        <v>0</v>
      </c>
      <c r="BJ342">
        <f>VLOOKUP(A342,系统!D:AX,47,0)</f>
        <v>0</v>
      </c>
      <c r="BK342">
        <f t="shared" si="118"/>
        <v>0</v>
      </c>
      <c r="BL342">
        <f>手工!AF342</f>
        <v>3420.75</v>
      </c>
      <c r="BM342">
        <f>VLOOKUP(A342,系统!D:Z,23,0)</f>
        <v>3420.75</v>
      </c>
      <c r="BN342">
        <f t="shared" si="119"/>
        <v>0</v>
      </c>
    </row>
    <row r="343" spans="1:66">
      <c r="A343" s="5">
        <v>9000559</v>
      </c>
      <c r="B343" s="2" t="s">
        <v>1451</v>
      </c>
      <c r="C343" s="2" t="s">
        <v>1452</v>
      </c>
      <c r="D343">
        <f>手工!K343</f>
        <v>2268</v>
      </c>
      <c r="E343">
        <f>VLOOKUP(A343,系统!D:G,4,0)</f>
        <v>2268</v>
      </c>
      <c r="F343">
        <f t="shared" si="100"/>
        <v>0</v>
      </c>
      <c r="G343">
        <f>手工!J343</f>
        <v>0</v>
      </c>
      <c r="H343">
        <f>VLOOKUP(A343,系统!D:H,5,0)</f>
        <v>0</v>
      </c>
      <c r="I343">
        <f t="shared" si="101"/>
        <v>0</v>
      </c>
      <c r="J343">
        <f>手工!M343+手工!N343+手工!S343</f>
        <v>12</v>
      </c>
      <c r="K343">
        <f>VLOOKUP(A343,系统!D:I,6,0)</f>
        <v>12</v>
      </c>
      <c r="L343">
        <f t="shared" si="102"/>
        <v>0</v>
      </c>
      <c r="M343">
        <f>手工!L343</f>
        <v>0</v>
      </c>
      <c r="N343">
        <f>VLOOKUP(A343,系统!D:J,7,0)</f>
        <v>0</v>
      </c>
      <c r="O343">
        <f t="shared" si="103"/>
        <v>0</v>
      </c>
      <c r="P343">
        <f>手工!AB343</f>
        <v>0</v>
      </c>
      <c r="Q343">
        <f>VLOOKUP(A343,系统!D:K,8,0)</f>
        <v>0</v>
      </c>
      <c r="R343">
        <f t="shared" si="104"/>
        <v>0</v>
      </c>
      <c r="S343">
        <f>手工!AC343</f>
        <v>0</v>
      </c>
      <c r="T343">
        <f>VLOOKUP(A343,系统!D:L,9,0)</f>
        <v>0</v>
      </c>
      <c r="U343">
        <f t="shared" si="105"/>
        <v>0</v>
      </c>
      <c r="W343">
        <f>手工!P343</f>
        <v>0</v>
      </c>
      <c r="X343">
        <f>VLOOKUP(A343,系统!D:N,11,0)</f>
        <v>0</v>
      </c>
      <c r="Y343">
        <f t="shared" si="106"/>
        <v>0</v>
      </c>
      <c r="AA343">
        <f>手工!Q343</f>
        <v>0</v>
      </c>
      <c r="AB343">
        <f>VLOOKUP(A343,系统!D:P,13,0)</f>
        <v>0</v>
      </c>
      <c r="AC343">
        <f t="shared" si="107"/>
        <v>0</v>
      </c>
      <c r="AD343">
        <f>手工!R343</f>
        <v>0</v>
      </c>
      <c r="AE343">
        <f>VLOOKUP(A343,系统!D:Q,14,0)</f>
        <v>0</v>
      </c>
      <c r="AF343">
        <f t="shared" si="108"/>
        <v>0</v>
      </c>
      <c r="AG343">
        <f>手工!U343</f>
        <v>300</v>
      </c>
      <c r="AH343">
        <f>VLOOKUP(A343,系统!D:R,15,0)</f>
        <v>300</v>
      </c>
      <c r="AI343">
        <f t="shared" si="109"/>
        <v>0</v>
      </c>
      <c r="AJ343">
        <f>手工!V343</f>
        <v>300</v>
      </c>
      <c r="AK343">
        <f>VLOOKUP(A343,系统!D:S,16,0)</f>
        <v>300</v>
      </c>
      <c r="AL343">
        <f t="shared" si="110"/>
        <v>0</v>
      </c>
      <c r="AM343">
        <f>手工!O343</f>
        <v>0</v>
      </c>
      <c r="AN343">
        <f>VLOOKUP(A343,系统!D:T,17,0)</f>
        <v>0</v>
      </c>
      <c r="AO343">
        <f t="shared" si="111"/>
        <v>0</v>
      </c>
      <c r="AP343">
        <f>手工!W343</f>
        <v>33</v>
      </c>
      <c r="AQ343">
        <f>VLOOKUP(A343,系统!D:U,18,0)</f>
        <v>33</v>
      </c>
      <c r="AR343">
        <f t="shared" si="112"/>
        <v>0</v>
      </c>
      <c r="AS343">
        <f>手工!T343</f>
        <v>800</v>
      </c>
      <c r="AT343">
        <f>VLOOKUP(A343,系统!D:V,19,0)</f>
        <v>800</v>
      </c>
      <c r="AU343">
        <f t="shared" si="113"/>
        <v>0</v>
      </c>
      <c r="AW343">
        <f>手工!AD343</f>
        <v>0</v>
      </c>
      <c r="AX343">
        <f>VLOOKUP(A343,系统!D:X,21,0)</f>
        <v>0</v>
      </c>
      <c r="AY343">
        <f t="shared" si="114"/>
        <v>0</v>
      </c>
      <c r="AZ343">
        <f>手工!AE343</f>
        <v>0</v>
      </c>
      <c r="BA343">
        <f>VLOOKUP(A343,系统!D:Y,22,0)</f>
        <v>0</v>
      </c>
      <c r="BB343">
        <f t="shared" si="115"/>
        <v>0</v>
      </c>
      <c r="BC343">
        <f>手工!Y343</f>
        <v>0</v>
      </c>
      <c r="BD343">
        <f>VLOOKUP(A343,系统!D:AZ,49,0)</f>
        <v>0</v>
      </c>
      <c r="BE343">
        <f t="shared" si="116"/>
        <v>0</v>
      </c>
      <c r="BF343">
        <f>手工!AA343</f>
        <v>0</v>
      </c>
      <c r="BG343">
        <f>VLOOKUP(A343,系统!D:AY,48,0)</f>
        <v>0</v>
      </c>
      <c r="BH343">
        <f t="shared" si="117"/>
        <v>0</v>
      </c>
      <c r="BI343">
        <f>手工!Z343</f>
        <v>0</v>
      </c>
      <c r="BJ343">
        <f>VLOOKUP(A343,系统!D:AX,47,0)</f>
        <v>0</v>
      </c>
      <c r="BK343">
        <f t="shared" si="118"/>
        <v>0</v>
      </c>
      <c r="BL343">
        <f>手工!AF343</f>
        <v>3713</v>
      </c>
      <c r="BM343">
        <f>VLOOKUP(A343,系统!D:Z,23,0)</f>
        <v>3713</v>
      </c>
      <c r="BN343">
        <f t="shared" si="119"/>
        <v>0</v>
      </c>
    </row>
    <row r="344" spans="1:66">
      <c r="A344" s="5">
        <v>9000560</v>
      </c>
      <c r="B344" s="2" t="s">
        <v>1455</v>
      </c>
      <c r="C344" s="2" t="s">
        <v>1456</v>
      </c>
      <c r="D344">
        <f>手工!K344</f>
        <v>2196</v>
      </c>
      <c r="E344">
        <f>VLOOKUP(A344,系统!D:G,4,0)</f>
        <v>2196</v>
      </c>
      <c r="F344">
        <f t="shared" si="100"/>
        <v>0</v>
      </c>
      <c r="G344">
        <f>手工!J344</f>
        <v>0</v>
      </c>
      <c r="H344">
        <f>VLOOKUP(A344,系统!D:H,5,0)</f>
        <v>0</v>
      </c>
      <c r="I344">
        <f t="shared" si="101"/>
        <v>0</v>
      </c>
      <c r="J344">
        <f>手工!M344+手工!N344+手工!S344</f>
        <v>0</v>
      </c>
      <c r="K344">
        <f>VLOOKUP(A344,系统!D:I,6,0)</f>
        <v>0</v>
      </c>
      <c r="L344">
        <f t="shared" si="102"/>
        <v>0</v>
      </c>
      <c r="M344">
        <f>手工!L344</f>
        <v>0</v>
      </c>
      <c r="N344">
        <f>VLOOKUP(A344,系统!D:J,7,0)</f>
        <v>0</v>
      </c>
      <c r="O344">
        <f t="shared" si="103"/>
        <v>0</v>
      </c>
      <c r="P344">
        <f>手工!AB344</f>
        <v>0</v>
      </c>
      <c r="Q344">
        <f>VLOOKUP(A344,系统!D:K,8,0)</f>
        <v>0</v>
      </c>
      <c r="R344">
        <f t="shared" si="104"/>
        <v>0</v>
      </c>
      <c r="S344">
        <f>手工!AC344</f>
        <v>0</v>
      </c>
      <c r="T344">
        <f>VLOOKUP(A344,系统!D:L,9,0)</f>
        <v>0</v>
      </c>
      <c r="U344">
        <f t="shared" si="105"/>
        <v>0</v>
      </c>
      <c r="W344">
        <f>手工!P344</f>
        <v>0</v>
      </c>
      <c r="X344">
        <f>VLOOKUP(A344,系统!D:N,11,0)</f>
        <v>0</v>
      </c>
      <c r="Y344">
        <f t="shared" si="106"/>
        <v>0</v>
      </c>
      <c r="AA344">
        <f>手工!Q344</f>
        <v>0</v>
      </c>
      <c r="AB344">
        <f>VLOOKUP(A344,系统!D:P,13,0)</f>
        <v>0</v>
      </c>
      <c r="AC344">
        <f t="shared" si="107"/>
        <v>0</v>
      </c>
      <c r="AD344">
        <f>手工!R344</f>
        <v>0</v>
      </c>
      <c r="AE344">
        <f>VLOOKUP(A344,系统!D:Q,14,0)</f>
        <v>0</v>
      </c>
      <c r="AF344">
        <f t="shared" si="108"/>
        <v>0</v>
      </c>
      <c r="AG344">
        <f>手工!U344</f>
        <v>100</v>
      </c>
      <c r="AH344">
        <f>VLOOKUP(A344,系统!D:R,15,0)</f>
        <v>100</v>
      </c>
      <c r="AI344">
        <f t="shared" si="109"/>
        <v>0</v>
      </c>
      <c r="AJ344">
        <f>手工!V344</f>
        <v>300</v>
      </c>
      <c r="AK344">
        <f>VLOOKUP(A344,系统!D:S,16,0)</f>
        <v>300</v>
      </c>
      <c r="AL344">
        <f t="shared" si="110"/>
        <v>0</v>
      </c>
      <c r="AM344">
        <f>手工!O344</f>
        <v>0</v>
      </c>
      <c r="AN344">
        <f>VLOOKUP(A344,系统!D:T,17,0)</f>
        <v>0</v>
      </c>
      <c r="AO344">
        <f t="shared" si="111"/>
        <v>0</v>
      </c>
      <c r="AP344">
        <f>手工!W344</f>
        <v>33</v>
      </c>
      <c r="AQ344">
        <f>VLOOKUP(A344,系统!D:U,18,0)</f>
        <v>33</v>
      </c>
      <c r="AR344">
        <f t="shared" si="112"/>
        <v>0</v>
      </c>
      <c r="AS344">
        <f>手工!T344</f>
        <v>800</v>
      </c>
      <c r="AT344">
        <f>VLOOKUP(A344,系统!D:V,19,0)</f>
        <v>800</v>
      </c>
      <c r="AU344">
        <f t="shared" si="113"/>
        <v>0</v>
      </c>
      <c r="AW344">
        <f>手工!AD344</f>
        <v>0</v>
      </c>
      <c r="AX344">
        <f>VLOOKUP(A344,系统!D:X,21,0)</f>
        <v>0</v>
      </c>
      <c r="AY344">
        <f t="shared" si="114"/>
        <v>0</v>
      </c>
      <c r="AZ344">
        <f>手工!AE344</f>
        <v>0</v>
      </c>
      <c r="BA344">
        <f>VLOOKUP(A344,系统!D:Y,22,0)</f>
        <v>0</v>
      </c>
      <c r="BB344">
        <f t="shared" si="115"/>
        <v>0</v>
      </c>
      <c r="BC344">
        <f>手工!Y344</f>
        <v>0</v>
      </c>
      <c r="BD344">
        <f>VLOOKUP(A344,系统!D:AZ,49,0)</f>
        <v>0</v>
      </c>
      <c r="BE344">
        <f t="shared" si="116"/>
        <v>0</v>
      </c>
      <c r="BF344">
        <f>手工!AA344</f>
        <v>0</v>
      </c>
      <c r="BG344">
        <f>VLOOKUP(A344,系统!D:AY,48,0)</f>
        <v>0</v>
      </c>
      <c r="BH344">
        <f t="shared" si="117"/>
        <v>0</v>
      </c>
      <c r="BI344">
        <f>手工!Z344</f>
        <v>0</v>
      </c>
      <c r="BJ344">
        <f>VLOOKUP(A344,系统!D:AX,47,0)</f>
        <v>0</v>
      </c>
      <c r="BK344">
        <f t="shared" si="118"/>
        <v>0</v>
      </c>
      <c r="BL344">
        <f>手工!AF344</f>
        <v>3429</v>
      </c>
      <c r="BM344">
        <f>VLOOKUP(A344,系统!D:Z,23,0)</f>
        <v>3429</v>
      </c>
      <c r="BN344">
        <f t="shared" si="119"/>
        <v>0</v>
      </c>
    </row>
    <row r="345" spans="1:66">
      <c r="A345" s="5">
        <v>9000561</v>
      </c>
      <c r="B345" s="2" t="s">
        <v>1459</v>
      </c>
      <c r="C345" s="2" t="s">
        <v>1460</v>
      </c>
      <c r="D345">
        <f>手工!K345</f>
        <v>2196</v>
      </c>
      <c r="E345">
        <f>VLOOKUP(A345,系统!D:G,4,0)</f>
        <v>2196</v>
      </c>
      <c r="F345">
        <f t="shared" si="100"/>
        <v>0</v>
      </c>
      <c r="G345">
        <f>手工!J345</f>
        <v>0</v>
      </c>
      <c r="H345">
        <f>VLOOKUP(A345,系统!D:H,5,0)</f>
        <v>0</v>
      </c>
      <c r="I345">
        <f t="shared" si="101"/>
        <v>0</v>
      </c>
      <c r="J345">
        <f>手工!M345+手工!N345+手工!S345</f>
        <v>0</v>
      </c>
      <c r="K345">
        <f>VLOOKUP(A345,系统!D:I,6,0)</f>
        <v>0</v>
      </c>
      <c r="L345">
        <f t="shared" si="102"/>
        <v>0</v>
      </c>
      <c r="M345">
        <f>手工!L345</f>
        <v>0</v>
      </c>
      <c r="N345">
        <f>VLOOKUP(A345,系统!D:J,7,0)</f>
        <v>0</v>
      </c>
      <c r="O345">
        <f t="shared" si="103"/>
        <v>0</v>
      </c>
      <c r="P345">
        <f>手工!AB345</f>
        <v>0</v>
      </c>
      <c r="Q345">
        <f>VLOOKUP(A345,系统!D:K,8,0)</f>
        <v>0</v>
      </c>
      <c r="R345">
        <f t="shared" si="104"/>
        <v>0</v>
      </c>
      <c r="S345">
        <f>手工!AC345</f>
        <v>0</v>
      </c>
      <c r="T345">
        <f>VLOOKUP(A345,系统!D:L,9,0)</f>
        <v>0</v>
      </c>
      <c r="U345">
        <f t="shared" si="105"/>
        <v>0</v>
      </c>
      <c r="W345">
        <f>手工!P345</f>
        <v>0</v>
      </c>
      <c r="X345">
        <f>VLOOKUP(A345,系统!D:N,11,0)</f>
        <v>0</v>
      </c>
      <c r="Y345">
        <f t="shared" si="106"/>
        <v>0</v>
      </c>
      <c r="AA345">
        <f>手工!Q345</f>
        <v>0</v>
      </c>
      <c r="AB345">
        <f>VLOOKUP(A345,系统!D:P,13,0)</f>
        <v>0</v>
      </c>
      <c r="AC345">
        <f t="shared" si="107"/>
        <v>0</v>
      </c>
      <c r="AD345">
        <f>手工!R345</f>
        <v>0</v>
      </c>
      <c r="AE345">
        <f>VLOOKUP(A345,系统!D:Q,14,0)</f>
        <v>0</v>
      </c>
      <c r="AF345">
        <f t="shared" si="108"/>
        <v>0</v>
      </c>
      <c r="AG345">
        <f>手工!U345</f>
        <v>100</v>
      </c>
      <c r="AH345">
        <f>VLOOKUP(A345,系统!D:R,15,0)</f>
        <v>100</v>
      </c>
      <c r="AI345">
        <f t="shared" si="109"/>
        <v>0</v>
      </c>
      <c r="AJ345">
        <f>手工!V345</f>
        <v>300</v>
      </c>
      <c r="AK345">
        <f>VLOOKUP(A345,系统!D:S,16,0)</f>
        <v>300</v>
      </c>
      <c r="AL345">
        <f t="shared" si="110"/>
        <v>0</v>
      </c>
      <c r="AM345">
        <f>手工!O345</f>
        <v>0</v>
      </c>
      <c r="AN345">
        <f>VLOOKUP(A345,系统!D:T,17,0)</f>
        <v>0</v>
      </c>
      <c r="AO345">
        <f t="shared" si="111"/>
        <v>0</v>
      </c>
      <c r="AP345">
        <f>手工!W345</f>
        <v>33</v>
      </c>
      <c r="AQ345">
        <f>VLOOKUP(A345,系统!D:U,18,0)</f>
        <v>33</v>
      </c>
      <c r="AR345">
        <f t="shared" si="112"/>
        <v>0</v>
      </c>
      <c r="AS345">
        <f>手工!T345</f>
        <v>800</v>
      </c>
      <c r="AT345">
        <f>VLOOKUP(A345,系统!D:V,19,0)</f>
        <v>800</v>
      </c>
      <c r="AU345">
        <f t="shared" si="113"/>
        <v>0</v>
      </c>
      <c r="AW345">
        <f>手工!AD345</f>
        <v>0</v>
      </c>
      <c r="AX345">
        <f>VLOOKUP(A345,系统!D:X,21,0)</f>
        <v>0</v>
      </c>
      <c r="AY345">
        <f t="shared" si="114"/>
        <v>0</v>
      </c>
      <c r="AZ345">
        <f>手工!AE345</f>
        <v>0</v>
      </c>
      <c r="BA345">
        <f>VLOOKUP(A345,系统!D:Y,22,0)</f>
        <v>0</v>
      </c>
      <c r="BB345">
        <f t="shared" si="115"/>
        <v>0</v>
      </c>
      <c r="BC345">
        <f>手工!Y345</f>
        <v>0</v>
      </c>
      <c r="BD345">
        <f>VLOOKUP(A345,系统!D:AZ,49,0)</f>
        <v>0</v>
      </c>
      <c r="BE345">
        <f t="shared" si="116"/>
        <v>0</v>
      </c>
      <c r="BF345">
        <f>手工!AA345</f>
        <v>0</v>
      </c>
      <c r="BG345">
        <f>VLOOKUP(A345,系统!D:AY,48,0)</f>
        <v>0</v>
      </c>
      <c r="BH345">
        <f t="shared" si="117"/>
        <v>0</v>
      </c>
      <c r="BI345">
        <f>手工!Z345</f>
        <v>0</v>
      </c>
      <c r="BJ345">
        <f>VLOOKUP(A345,系统!D:AX,47,0)</f>
        <v>0</v>
      </c>
      <c r="BK345">
        <f t="shared" si="118"/>
        <v>0</v>
      </c>
      <c r="BL345">
        <f>手工!AF345</f>
        <v>3429</v>
      </c>
      <c r="BM345">
        <f>VLOOKUP(A345,系统!D:Z,23,0)</f>
        <v>3429</v>
      </c>
      <c r="BN345">
        <f t="shared" si="119"/>
        <v>0</v>
      </c>
    </row>
    <row r="346" spans="1:66">
      <c r="A346" s="5">
        <v>9000562</v>
      </c>
      <c r="B346" s="2" t="s">
        <v>1463</v>
      </c>
      <c r="C346" s="2" t="s">
        <v>1464</v>
      </c>
      <c r="D346">
        <f>手工!K346</f>
        <v>1764</v>
      </c>
      <c r="E346">
        <f>VLOOKUP(A346,系统!D:G,4,0)</f>
        <v>1764</v>
      </c>
      <c r="F346">
        <f t="shared" si="100"/>
        <v>0</v>
      </c>
      <c r="G346">
        <f>手工!J346</f>
        <v>0</v>
      </c>
      <c r="H346">
        <f>VLOOKUP(A346,系统!D:H,5,0)</f>
        <v>0</v>
      </c>
      <c r="I346">
        <f t="shared" si="101"/>
        <v>0</v>
      </c>
      <c r="J346">
        <f>手工!M346+手工!N346+手工!S346</f>
        <v>0</v>
      </c>
      <c r="K346">
        <f>VLOOKUP(A346,系统!D:I,6,0)</f>
        <v>0</v>
      </c>
      <c r="L346">
        <f t="shared" si="102"/>
        <v>0</v>
      </c>
      <c r="M346">
        <f>手工!L346</f>
        <v>0</v>
      </c>
      <c r="N346">
        <f>VLOOKUP(A346,系统!D:J,7,0)</f>
        <v>0</v>
      </c>
      <c r="O346">
        <f t="shared" si="103"/>
        <v>0</v>
      </c>
      <c r="P346">
        <f>手工!AB346</f>
        <v>0</v>
      </c>
      <c r="Q346">
        <f>VLOOKUP(A346,系统!D:K,8,0)</f>
        <v>0</v>
      </c>
      <c r="R346">
        <f t="shared" si="104"/>
        <v>0</v>
      </c>
      <c r="S346">
        <f>手工!AC346</f>
        <v>0</v>
      </c>
      <c r="T346">
        <f>VLOOKUP(A346,系统!D:L,9,0)</f>
        <v>0</v>
      </c>
      <c r="U346">
        <f t="shared" si="105"/>
        <v>0</v>
      </c>
      <c r="W346">
        <f>手工!P346</f>
        <v>0</v>
      </c>
      <c r="X346">
        <f>VLOOKUP(A346,系统!D:N,11,0)</f>
        <v>0</v>
      </c>
      <c r="Y346">
        <f t="shared" si="106"/>
        <v>0</v>
      </c>
      <c r="AA346">
        <f>手工!Q346</f>
        <v>0</v>
      </c>
      <c r="AB346">
        <f>VLOOKUP(A346,系统!D:P,13,0)</f>
        <v>0</v>
      </c>
      <c r="AC346">
        <f t="shared" si="107"/>
        <v>0</v>
      </c>
      <c r="AD346">
        <f>手工!R346</f>
        <v>0</v>
      </c>
      <c r="AE346">
        <f>VLOOKUP(A346,系统!D:Q,14,0)</f>
        <v>0</v>
      </c>
      <c r="AF346">
        <f t="shared" si="108"/>
        <v>0</v>
      </c>
      <c r="AG346">
        <f>手工!U346</f>
        <v>100</v>
      </c>
      <c r="AH346">
        <f>VLOOKUP(A346,系统!D:R,15,0)</f>
        <v>100</v>
      </c>
      <c r="AI346">
        <f t="shared" si="109"/>
        <v>0</v>
      </c>
      <c r="AJ346">
        <f>手工!V346</f>
        <v>300</v>
      </c>
      <c r="AK346">
        <f>VLOOKUP(A346,系统!D:S,16,0)</f>
        <v>300</v>
      </c>
      <c r="AL346">
        <f t="shared" si="110"/>
        <v>0</v>
      </c>
      <c r="AM346">
        <f>手工!O346</f>
        <v>0</v>
      </c>
      <c r="AN346">
        <f>VLOOKUP(A346,系统!D:T,17,0)</f>
        <v>0</v>
      </c>
      <c r="AO346">
        <f t="shared" si="111"/>
        <v>0</v>
      </c>
      <c r="AP346">
        <f>手工!W346</f>
        <v>33</v>
      </c>
      <c r="AQ346">
        <f>VLOOKUP(A346,系统!D:U,18,0)</f>
        <v>33</v>
      </c>
      <c r="AR346">
        <f t="shared" si="112"/>
        <v>0</v>
      </c>
      <c r="AS346">
        <f>手工!T346</f>
        <v>800</v>
      </c>
      <c r="AT346">
        <f>VLOOKUP(A346,系统!D:V,19,0)</f>
        <v>800</v>
      </c>
      <c r="AU346">
        <f t="shared" si="113"/>
        <v>0</v>
      </c>
      <c r="AW346">
        <f>手工!AD346</f>
        <v>0</v>
      </c>
      <c r="AX346">
        <f>VLOOKUP(A346,系统!D:X,21,0)</f>
        <v>0</v>
      </c>
      <c r="AY346">
        <f t="shared" si="114"/>
        <v>0</v>
      </c>
      <c r="AZ346">
        <f>手工!AE346</f>
        <v>0</v>
      </c>
      <c r="BA346">
        <f>VLOOKUP(A346,系统!D:Y,22,0)</f>
        <v>0</v>
      </c>
      <c r="BB346">
        <f t="shared" si="115"/>
        <v>0</v>
      </c>
      <c r="BC346">
        <f>手工!Y346</f>
        <v>0</v>
      </c>
      <c r="BD346">
        <f>VLOOKUP(A346,系统!D:AZ,49,0)</f>
        <v>0</v>
      </c>
      <c r="BE346">
        <f t="shared" si="116"/>
        <v>0</v>
      </c>
      <c r="BF346">
        <f>手工!AA346</f>
        <v>0</v>
      </c>
      <c r="BG346">
        <f>VLOOKUP(A346,系统!D:AY,48,0)</f>
        <v>0</v>
      </c>
      <c r="BH346">
        <f t="shared" si="117"/>
        <v>0</v>
      </c>
      <c r="BI346">
        <f>手工!Z346</f>
        <v>0</v>
      </c>
      <c r="BJ346">
        <f>VLOOKUP(A346,系统!D:AX,47,0)</f>
        <v>0</v>
      </c>
      <c r="BK346">
        <f t="shared" si="118"/>
        <v>0</v>
      </c>
      <c r="BL346">
        <f>手工!AF346</f>
        <v>2997</v>
      </c>
      <c r="BM346">
        <f>VLOOKUP(A346,系统!D:Z,23,0)</f>
        <v>2997</v>
      </c>
      <c r="BN346">
        <f t="shared" si="119"/>
        <v>0</v>
      </c>
    </row>
    <row r="347" spans="1:66">
      <c r="A347" s="5">
        <v>9000563</v>
      </c>
      <c r="B347" s="2" t="s">
        <v>1467</v>
      </c>
      <c r="C347" s="2" t="s">
        <v>1468</v>
      </c>
      <c r="D347">
        <f>手工!K347</f>
        <v>1476</v>
      </c>
      <c r="E347">
        <f>VLOOKUP(A347,系统!D:G,4,0)</f>
        <v>1476</v>
      </c>
      <c r="F347">
        <f t="shared" si="100"/>
        <v>0</v>
      </c>
      <c r="G347">
        <f>手工!J347</f>
        <v>0</v>
      </c>
      <c r="H347">
        <f>VLOOKUP(A347,系统!D:H,5,0)</f>
        <v>0</v>
      </c>
      <c r="I347">
        <f t="shared" si="101"/>
        <v>0</v>
      </c>
      <c r="J347">
        <f>手工!M347+手工!N347+手工!S347</f>
        <v>0</v>
      </c>
      <c r="K347">
        <f>VLOOKUP(A347,系统!D:I,6,0)</f>
        <v>0</v>
      </c>
      <c r="L347">
        <f t="shared" si="102"/>
        <v>0</v>
      </c>
      <c r="M347">
        <f>手工!L347</f>
        <v>0</v>
      </c>
      <c r="N347">
        <f>VLOOKUP(A347,系统!D:J,7,0)</f>
        <v>0</v>
      </c>
      <c r="O347">
        <f t="shared" si="103"/>
        <v>0</v>
      </c>
      <c r="P347">
        <f>手工!AB347</f>
        <v>0</v>
      </c>
      <c r="Q347">
        <f>VLOOKUP(A347,系统!D:K,8,0)</f>
        <v>0</v>
      </c>
      <c r="R347">
        <f t="shared" si="104"/>
        <v>0</v>
      </c>
      <c r="S347">
        <f>手工!AC347</f>
        <v>0</v>
      </c>
      <c r="T347">
        <f>VLOOKUP(A347,系统!D:L,9,0)</f>
        <v>0</v>
      </c>
      <c r="U347">
        <f t="shared" si="105"/>
        <v>0</v>
      </c>
      <c r="W347">
        <f>手工!P347</f>
        <v>0</v>
      </c>
      <c r="X347">
        <f>VLOOKUP(A347,系统!D:N,11,0)</f>
        <v>0</v>
      </c>
      <c r="Y347">
        <f t="shared" si="106"/>
        <v>0</v>
      </c>
      <c r="AA347">
        <f>手工!Q347</f>
        <v>0</v>
      </c>
      <c r="AB347">
        <f>VLOOKUP(A347,系统!D:P,13,0)</f>
        <v>0</v>
      </c>
      <c r="AC347">
        <f t="shared" si="107"/>
        <v>0</v>
      </c>
      <c r="AD347">
        <f>手工!R347</f>
        <v>0</v>
      </c>
      <c r="AE347">
        <f>VLOOKUP(A347,系统!D:Q,14,0)</f>
        <v>0</v>
      </c>
      <c r="AF347">
        <f t="shared" si="108"/>
        <v>0</v>
      </c>
      <c r="AG347">
        <f>手工!U347</f>
        <v>100</v>
      </c>
      <c r="AH347">
        <f>VLOOKUP(A347,系统!D:R,15,0)</f>
        <v>100</v>
      </c>
      <c r="AI347">
        <f t="shared" si="109"/>
        <v>0</v>
      </c>
      <c r="AJ347">
        <f>手工!V347</f>
        <v>300</v>
      </c>
      <c r="AK347">
        <f>VLOOKUP(A347,系统!D:S,16,0)</f>
        <v>300</v>
      </c>
      <c r="AL347">
        <f t="shared" si="110"/>
        <v>0</v>
      </c>
      <c r="AM347">
        <f>手工!O347</f>
        <v>0</v>
      </c>
      <c r="AN347">
        <f>VLOOKUP(A347,系统!D:T,17,0)</f>
        <v>0</v>
      </c>
      <c r="AO347">
        <f t="shared" si="111"/>
        <v>0</v>
      </c>
      <c r="AP347">
        <f>手工!W347</f>
        <v>33</v>
      </c>
      <c r="AQ347">
        <f>VLOOKUP(A347,系统!D:U,18,0)</f>
        <v>33</v>
      </c>
      <c r="AR347">
        <f t="shared" si="112"/>
        <v>0</v>
      </c>
      <c r="AS347">
        <f>手工!T347</f>
        <v>800</v>
      </c>
      <c r="AT347">
        <f>VLOOKUP(A347,系统!D:V,19,0)</f>
        <v>800</v>
      </c>
      <c r="AU347">
        <f t="shared" si="113"/>
        <v>0</v>
      </c>
      <c r="AW347">
        <f>手工!AD347</f>
        <v>203.59</v>
      </c>
      <c r="AX347">
        <f>VLOOKUP(A347,系统!D:X,21,0)</f>
        <v>203.59</v>
      </c>
      <c r="AY347">
        <f t="shared" si="114"/>
        <v>0</v>
      </c>
      <c r="AZ347">
        <f>手工!AE347</f>
        <v>0</v>
      </c>
      <c r="BA347">
        <f>VLOOKUP(A347,系统!D:Y,22,0)</f>
        <v>0</v>
      </c>
      <c r="BB347">
        <f t="shared" si="115"/>
        <v>0</v>
      </c>
      <c r="BC347">
        <f>手工!Y347</f>
        <v>0</v>
      </c>
      <c r="BD347">
        <f>VLOOKUP(A347,系统!D:AZ,49,0)</f>
        <v>0</v>
      </c>
      <c r="BE347">
        <f t="shared" si="116"/>
        <v>0</v>
      </c>
      <c r="BF347">
        <f>手工!AA347</f>
        <v>0</v>
      </c>
      <c r="BG347">
        <f>VLOOKUP(A347,系统!D:AY,48,0)</f>
        <v>0</v>
      </c>
      <c r="BH347">
        <f t="shared" si="117"/>
        <v>0</v>
      </c>
      <c r="BI347">
        <f>手工!Z347</f>
        <v>0</v>
      </c>
      <c r="BJ347">
        <f>VLOOKUP(A347,系统!D:AX,47,0)</f>
        <v>0</v>
      </c>
      <c r="BK347">
        <f t="shared" si="118"/>
        <v>0</v>
      </c>
      <c r="BL347">
        <f>手工!AF347</f>
        <v>2912.59</v>
      </c>
      <c r="BM347">
        <f>VLOOKUP(A347,系统!D:Z,23,0)</f>
        <v>2912.59</v>
      </c>
      <c r="BN347">
        <f t="shared" si="119"/>
        <v>0</v>
      </c>
    </row>
    <row r="348" spans="1:66">
      <c r="A348" s="5">
        <v>9000564</v>
      </c>
      <c r="B348" s="2" t="s">
        <v>1471</v>
      </c>
      <c r="C348" s="2" t="s">
        <v>1472</v>
      </c>
      <c r="D348">
        <f>手工!K348</f>
        <v>2484</v>
      </c>
      <c r="E348">
        <f>VLOOKUP(A348,系统!D:G,4,0)</f>
        <v>2484</v>
      </c>
      <c r="F348">
        <f t="shared" si="100"/>
        <v>0</v>
      </c>
      <c r="G348">
        <f>手工!J348</f>
        <v>0</v>
      </c>
      <c r="H348">
        <f>VLOOKUP(A348,系统!D:H,5,0)</f>
        <v>0</v>
      </c>
      <c r="I348">
        <f t="shared" si="101"/>
        <v>0</v>
      </c>
      <c r="J348">
        <f>手工!M348+手工!N348+手工!S348</f>
        <v>182.65</v>
      </c>
      <c r="K348">
        <f>VLOOKUP(A348,系统!D:I,6,0)</f>
        <v>182.65</v>
      </c>
      <c r="L348">
        <f t="shared" si="102"/>
        <v>0</v>
      </c>
      <c r="M348">
        <f>手工!L348</f>
        <v>456.83</v>
      </c>
      <c r="N348">
        <f>VLOOKUP(A348,系统!D:J,7,0)</f>
        <v>456.83</v>
      </c>
      <c r="O348">
        <f t="shared" si="103"/>
        <v>0</v>
      </c>
      <c r="P348">
        <f>手工!AB348</f>
        <v>0</v>
      </c>
      <c r="Q348">
        <f>VLOOKUP(A348,系统!D:K,8,0)</f>
        <v>0</v>
      </c>
      <c r="R348">
        <f t="shared" si="104"/>
        <v>0</v>
      </c>
      <c r="S348">
        <f>手工!AC348</f>
        <v>0</v>
      </c>
      <c r="T348">
        <f>VLOOKUP(A348,系统!D:L,9,0)</f>
        <v>0</v>
      </c>
      <c r="U348">
        <f t="shared" si="105"/>
        <v>0</v>
      </c>
      <c r="W348">
        <f>手工!P348</f>
        <v>0</v>
      </c>
      <c r="X348">
        <f>VLOOKUP(A348,系统!D:N,11,0)</f>
        <v>0</v>
      </c>
      <c r="Y348">
        <f t="shared" si="106"/>
        <v>0</v>
      </c>
      <c r="AA348">
        <f>手工!Q348</f>
        <v>0</v>
      </c>
      <c r="AB348">
        <f>VLOOKUP(A348,系统!D:P,13,0)</f>
        <v>0</v>
      </c>
      <c r="AC348">
        <f t="shared" si="107"/>
        <v>0</v>
      </c>
      <c r="AD348">
        <f>手工!R348</f>
        <v>0</v>
      </c>
      <c r="AE348">
        <f>VLOOKUP(A348,系统!D:Q,14,0)</f>
        <v>0</v>
      </c>
      <c r="AF348">
        <f t="shared" si="108"/>
        <v>0</v>
      </c>
      <c r="AG348">
        <f>手工!U348</f>
        <v>100</v>
      </c>
      <c r="AH348">
        <f>VLOOKUP(A348,系统!D:R,15,0)</f>
        <v>100</v>
      </c>
      <c r="AI348">
        <f t="shared" si="109"/>
        <v>0</v>
      </c>
      <c r="AJ348">
        <f>手工!V348</f>
        <v>300</v>
      </c>
      <c r="AK348">
        <f>VLOOKUP(A348,系统!D:S,16,0)</f>
        <v>300</v>
      </c>
      <c r="AL348">
        <f t="shared" si="110"/>
        <v>0</v>
      </c>
      <c r="AM348">
        <f>手工!O348</f>
        <v>0</v>
      </c>
      <c r="AN348">
        <f>VLOOKUP(A348,系统!D:T,17,0)</f>
        <v>0</v>
      </c>
      <c r="AO348">
        <f t="shared" si="111"/>
        <v>0</v>
      </c>
      <c r="AP348">
        <f>手工!W348</f>
        <v>33</v>
      </c>
      <c r="AQ348">
        <f>VLOOKUP(A348,系统!D:U,18,0)</f>
        <v>33</v>
      </c>
      <c r="AR348">
        <f t="shared" si="112"/>
        <v>0</v>
      </c>
      <c r="AS348">
        <f>手工!T348</f>
        <v>800</v>
      </c>
      <c r="AT348">
        <f>VLOOKUP(A348,系统!D:V,19,0)</f>
        <v>800</v>
      </c>
      <c r="AU348">
        <f t="shared" si="113"/>
        <v>0</v>
      </c>
      <c r="AW348">
        <f>手工!AD348</f>
        <v>1598.89</v>
      </c>
      <c r="AX348">
        <f>VLOOKUP(A348,系统!D:X,21,0)</f>
        <v>1598.89</v>
      </c>
      <c r="AY348">
        <f t="shared" si="114"/>
        <v>0</v>
      </c>
      <c r="AZ348">
        <f>手工!AE348</f>
        <v>0</v>
      </c>
      <c r="BA348">
        <f>VLOOKUP(A348,系统!D:Y,22,0)</f>
        <v>0</v>
      </c>
      <c r="BB348">
        <f t="shared" si="115"/>
        <v>0</v>
      </c>
      <c r="BC348">
        <f>手工!Y348</f>
        <v>0</v>
      </c>
      <c r="BD348">
        <f>VLOOKUP(A348,系统!D:AZ,49,0)</f>
        <v>0</v>
      </c>
      <c r="BE348">
        <f t="shared" si="116"/>
        <v>0</v>
      </c>
      <c r="BF348">
        <f>手工!AA348</f>
        <v>0</v>
      </c>
      <c r="BG348">
        <f>VLOOKUP(A348,系统!D:AY,48,0)</f>
        <v>0</v>
      </c>
      <c r="BH348">
        <f t="shared" si="117"/>
        <v>0</v>
      </c>
      <c r="BI348">
        <f>手工!Z348</f>
        <v>0</v>
      </c>
      <c r="BJ348">
        <f>VLOOKUP(A348,系统!D:AX,47,0)</f>
        <v>0</v>
      </c>
      <c r="BK348">
        <f t="shared" si="118"/>
        <v>0</v>
      </c>
      <c r="BL348">
        <f>手工!AF348</f>
        <v>5955.37</v>
      </c>
      <c r="BM348">
        <f>VLOOKUP(A348,系统!D:Z,23,0)</f>
        <v>5955.37</v>
      </c>
      <c r="BN348">
        <f t="shared" si="119"/>
        <v>0</v>
      </c>
    </row>
    <row r="349" spans="1:66">
      <c r="A349" s="5">
        <v>9000565</v>
      </c>
      <c r="B349" s="2" t="s">
        <v>1475</v>
      </c>
      <c r="C349" s="2" t="s">
        <v>1476</v>
      </c>
      <c r="D349">
        <f>手工!K349</f>
        <v>2052</v>
      </c>
      <c r="E349">
        <f>VLOOKUP(A349,系统!D:G,4,0)</f>
        <v>2052</v>
      </c>
      <c r="F349">
        <f t="shared" si="100"/>
        <v>0</v>
      </c>
      <c r="G349">
        <f>手工!J349</f>
        <v>0</v>
      </c>
      <c r="H349">
        <f>VLOOKUP(A349,系统!D:H,5,0)</f>
        <v>0</v>
      </c>
      <c r="I349">
        <f t="shared" si="101"/>
        <v>0</v>
      </c>
      <c r="J349">
        <f>手工!M349+手工!N349+手工!S349</f>
        <v>72</v>
      </c>
      <c r="K349">
        <f>VLOOKUP(A349,系统!D:I,6,0)</f>
        <v>72</v>
      </c>
      <c r="L349">
        <f t="shared" si="102"/>
        <v>0</v>
      </c>
      <c r="M349">
        <f>手工!L349</f>
        <v>0</v>
      </c>
      <c r="N349">
        <f>VLOOKUP(A349,系统!D:J,7,0)</f>
        <v>0</v>
      </c>
      <c r="O349">
        <f t="shared" si="103"/>
        <v>0</v>
      </c>
      <c r="P349">
        <f>手工!AB349</f>
        <v>0</v>
      </c>
      <c r="Q349">
        <f>VLOOKUP(A349,系统!D:K,8,0)</f>
        <v>0</v>
      </c>
      <c r="R349">
        <f t="shared" si="104"/>
        <v>0</v>
      </c>
      <c r="S349">
        <f>手工!AC349</f>
        <v>0</v>
      </c>
      <c r="T349">
        <f>VLOOKUP(A349,系统!D:L,9,0)</f>
        <v>0</v>
      </c>
      <c r="U349">
        <f t="shared" si="105"/>
        <v>0</v>
      </c>
      <c r="W349">
        <f>手工!P349</f>
        <v>0</v>
      </c>
      <c r="X349">
        <f>VLOOKUP(A349,系统!D:N,11,0)</f>
        <v>0</v>
      </c>
      <c r="Y349">
        <f t="shared" si="106"/>
        <v>0</v>
      </c>
      <c r="AA349">
        <f>手工!Q349</f>
        <v>0</v>
      </c>
      <c r="AB349">
        <f>VLOOKUP(A349,系统!D:P,13,0)</f>
        <v>0</v>
      </c>
      <c r="AC349">
        <f t="shared" si="107"/>
        <v>0</v>
      </c>
      <c r="AD349">
        <f>手工!R349</f>
        <v>0</v>
      </c>
      <c r="AE349">
        <f>VLOOKUP(A349,系统!D:Q,14,0)</f>
        <v>0</v>
      </c>
      <c r="AF349">
        <f t="shared" si="108"/>
        <v>0</v>
      </c>
      <c r="AG349">
        <f>手工!U349</f>
        <v>300</v>
      </c>
      <c r="AH349">
        <f>VLOOKUP(A349,系统!D:R,15,0)</f>
        <v>300</v>
      </c>
      <c r="AI349">
        <f t="shared" si="109"/>
        <v>0</v>
      </c>
      <c r="AJ349">
        <f>手工!V349</f>
        <v>300</v>
      </c>
      <c r="AK349">
        <f>VLOOKUP(A349,系统!D:S,16,0)</f>
        <v>300</v>
      </c>
      <c r="AL349">
        <f t="shared" si="110"/>
        <v>0</v>
      </c>
      <c r="AM349">
        <f>手工!O349</f>
        <v>0</v>
      </c>
      <c r="AN349">
        <f>VLOOKUP(A349,系统!D:T,17,0)</f>
        <v>0</v>
      </c>
      <c r="AO349">
        <f t="shared" si="111"/>
        <v>0</v>
      </c>
      <c r="AP349">
        <f>手工!W349</f>
        <v>33</v>
      </c>
      <c r="AQ349">
        <f>VLOOKUP(A349,系统!D:U,18,0)</f>
        <v>33</v>
      </c>
      <c r="AR349">
        <f t="shared" si="112"/>
        <v>0</v>
      </c>
      <c r="AS349">
        <f>手工!T349</f>
        <v>800</v>
      </c>
      <c r="AT349">
        <f>VLOOKUP(A349,系统!D:V,19,0)</f>
        <v>800</v>
      </c>
      <c r="AU349">
        <f t="shared" si="113"/>
        <v>0</v>
      </c>
      <c r="AW349">
        <f>手工!AD349</f>
        <v>20</v>
      </c>
      <c r="AX349">
        <f>VLOOKUP(A349,系统!D:X,21,0)</f>
        <v>20</v>
      </c>
      <c r="AY349">
        <f t="shared" si="114"/>
        <v>0</v>
      </c>
      <c r="AZ349">
        <f>手工!AE349</f>
        <v>0</v>
      </c>
      <c r="BA349">
        <f>VLOOKUP(A349,系统!D:Y,22,0)</f>
        <v>0</v>
      </c>
      <c r="BB349">
        <f t="shared" si="115"/>
        <v>0</v>
      </c>
      <c r="BC349">
        <f>手工!Y349</f>
        <v>0</v>
      </c>
      <c r="BD349">
        <f>VLOOKUP(A349,系统!D:AZ,49,0)</f>
        <v>0</v>
      </c>
      <c r="BE349">
        <f t="shared" si="116"/>
        <v>0</v>
      </c>
      <c r="BF349">
        <f>手工!AA349</f>
        <v>0</v>
      </c>
      <c r="BG349">
        <f>VLOOKUP(A349,系统!D:AY,48,0)</f>
        <v>0</v>
      </c>
      <c r="BH349">
        <f t="shared" si="117"/>
        <v>0</v>
      </c>
      <c r="BI349">
        <f>手工!Z349</f>
        <v>0</v>
      </c>
      <c r="BJ349">
        <f>VLOOKUP(A349,系统!D:AX,47,0)</f>
        <v>0</v>
      </c>
      <c r="BK349">
        <f t="shared" si="118"/>
        <v>0</v>
      </c>
      <c r="BL349">
        <f>手工!AF349</f>
        <v>3577</v>
      </c>
      <c r="BM349">
        <f>VLOOKUP(A349,系统!D:Z,23,0)</f>
        <v>3577</v>
      </c>
      <c r="BN349">
        <f t="shared" si="119"/>
        <v>0</v>
      </c>
    </row>
    <row r="350" spans="1:66">
      <c r="A350" s="5">
        <v>9000566</v>
      </c>
      <c r="B350" s="2" t="s">
        <v>1479</v>
      </c>
      <c r="C350" s="2" t="s">
        <v>1480</v>
      </c>
      <c r="D350">
        <f>手工!K350</f>
        <v>2052</v>
      </c>
      <c r="E350">
        <f>VLOOKUP(A350,系统!D:G,4,0)</f>
        <v>2052</v>
      </c>
      <c r="F350">
        <f t="shared" si="100"/>
        <v>0</v>
      </c>
      <c r="G350">
        <f>手工!J350</f>
        <v>0</v>
      </c>
      <c r="H350">
        <f>VLOOKUP(A350,系统!D:H,5,0)</f>
        <v>0</v>
      </c>
      <c r="I350">
        <f t="shared" si="101"/>
        <v>0</v>
      </c>
      <c r="J350">
        <f>手工!M350+手工!N350+手工!S350</f>
        <v>0</v>
      </c>
      <c r="K350">
        <f>VLOOKUP(A350,系统!D:I,6,0)</f>
        <v>0</v>
      </c>
      <c r="L350">
        <f t="shared" si="102"/>
        <v>0</v>
      </c>
      <c r="M350">
        <f>手工!L350</f>
        <v>188.69</v>
      </c>
      <c r="N350">
        <f>VLOOKUP(A350,系统!D:J,7,0)</f>
        <v>188.69</v>
      </c>
      <c r="O350">
        <f t="shared" si="103"/>
        <v>0</v>
      </c>
      <c r="P350">
        <f>手工!AB350</f>
        <v>0</v>
      </c>
      <c r="Q350">
        <f>VLOOKUP(A350,系统!D:K,8,0)</f>
        <v>0</v>
      </c>
      <c r="R350">
        <f t="shared" si="104"/>
        <v>0</v>
      </c>
      <c r="S350">
        <f>手工!AC350</f>
        <v>0</v>
      </c>
      <c r="T350">
        <f>VLOOKUP(A350,系统!D:L,9,0)</f>
        <v>0</v>
      </c>
      <c r="U350">
        <f t="shared" si="105"/>
        <v>0</v>
      </c>
      <c r="W350">
        <f>手工!P350</f>
        <v>216</v>
      </c>
      <c r="X350">
        <f>VLOOKUP(A350,系统!D:N,11,0)</f>
        <v>216</v>
      </c>
      <c r="Y350">
        <f t="shared" si="106"/>
        <v>0</v>
      </c>
      <c r="AA350">
        <f>手工!Q350</f>
        <v>0</v>
      </c>
      <c r="AB350">
        <f>VLOOKUP(A350,系统!D:P,13,0)</f>
        <v>0</v>
      </c>
      <c r="AC350">
        <f t="shared" si="107"/>
        <v>0</v>
      </c>
      <c r="AD350">
        <f>手工!R350</f>
        <v>0</v>
      </c>
      <c r="AE350">
        <f>VLOOKUP(A350,系统!D:Q,14,0)</f>
        <v>0</v>
      </c>
      <c r="AF350">
        <f t="shared" si="108"/>
        <v>0</v>
      </c>
      <c r="AG350">
        <f>手工!U350</f>
        <v>100</v>
      </c>
      <c r="AH350">
        <f>VLOOKUP(A350,系统!D:R,15,0)</f>
        <v>100</v>
      </c>
      <c r="AI350">
        <f t="shared" si="109"/>
        <v>0</v>
      </c>
      <c r="AJ350">
        <f>手工!V350</f>
        <v>300</v>
      </c>
      <c r="AK350">
        <f>VLOOKUP(A350,系统!D:S,16,0)</f>
        <v>300</v>
      </c>
      <c r="AL350">
        <f t="shared" si="110"/>
        <v>0</v>
      </c>
      <c r="AM350">
        <f>手工!O350</f>
        <v>0</v>
      </c>
      <c r="AN350">
        <f>VLOOKUP(A350,系统!D:T,17,0)</f>
        <v>0</v>
      </c>
      <c r="AO350">
        <f t="shared" si="111"/>
        <v>0</v>
      </c>
      <c r="AP350">
        <f>手工!W350</f>
        <v>33</v>
      </c>
      <c r="AQ350">
        <f>VLOOKUP(A350,系统!D:U,18,0)</f>
        <v>33</v>
      </c>
      <c r="AR350">
        <f t="shared" si="112"/>
        <v>0</v>
      </c>
      <c r="AS350">
        <f>手工!T350</f>
        <v>800</v>
      </c>
      <c r="AT350">
        <f>VLOOKUP(A350,系统!D:V,19,0)</f>
        <v>800</v>
      </c>
      <c r="AU350">
        <f t="shared" si="113"/>
        <v>0</v>
      </c>
      <c r="AW350">
        <f>手工!AD350</f>
        <v>471.72</v>
      </c>
      <c r="AX350">
        <f>VLOOKUP(A350,系统!D:X,21,0)</f>
        <v>471.72</v>
      </c>
      <c r="AY350">
        <f t="shared" si="114"/>
        <v>0</v>
      </c>
      <c r="AZ350">
        <f>手工!AE350</f>
        <v>0</v>
      </c>
      <c r="BA350">
        <f>VLOOKUP(A350,系统!D:Y,22,0)</f>
        <v>0</v>
      </c>
      <c r="BB350">
        <f t="shared" si="115"/>
        <v>0</v>
      </c>
      <c r="BC350">
        <f>手工!Y350</f>
        <v>0</v>
      </c>
      <c r="BD350">
        <f>VLOOKUP(A350,系统!D:AZ,49,0)</f>
        <v>0</v>
      </c>
      <c r="BE350">
        <f t="shared" si="116"/>
        <v>0</v>
      </c>
      <c r="BF350">
        <f>手工!AA350</f>
        <v>0</v>
      </c>
      <c r="BG350">
        <f>VLOOKUP(A350,系统!D:AY,48,0)</f>
        <v>0</v>
      </c>
      <c r="BH350">
        <f t="shared" si="117"/>
        <v>0</v>
      </c>
      <c r="BI350">
        <f>手工!Z350</f>
        <v>0</v>
      </c>
      <c r="BJ350">
        <f>VLOOKUP(A350,系统!D:AX,47,0)</f>
        <v>0</v>
      </c>
      <c r="BK350">
        <f t="shared" si="118"/>
        <v>0</v>
      </c>
      <c r="BL350">
        <f>手工!AF350</f>
        <v>4161.41</v>
      </c>
      <c r="BM350">
        <f>VLOOKUP(A350,系统!D:Z,23,0)</f>
        <v>4161.41</v>
      </c>
      <c r="BN350">
        <f t="shared" si="119"/>
        <v>0</v>
      </c>
    </row>
    <row r="351" spans="1:66">
      <c r="A351" s="5">
        <v>9000567</v>
      </c>
      <c r="B351" s="2" t="s">
        <v>1483</v>
      </c>
      <c r="C351" s="2" t="s">
        <v>1484</v>
      </c>
      <c r="D351">
        <f>手工!K351</f>
        <v>2124</v>
      </c>
      <c r="E351">
        <f>VLOOKUP(A351,系统!D:G,4,0)</f>
        <v>2124</v>
      </c>
      <c r="F351">
        <f t="shared" si="100"/>
        <v>0</v>
      </c>
      <c r="G351">
        <f>手工!J351</f>
        <v>0</v>
      </c>
      <c r="H351">
        <f>VLOOKUP(A351,系统!D:H,5,0)</f>
        <v>0</v>
      </c>
      <c r="I351">
        <f t="shared" si="101"/>
        <v>0</v>
      </c>
      <c r="J351">
        <f>手工!M351+手工!N351+手工!S351</f>
        <v>0</v>
      </c>
      <c r="K351">
        <f>VLOOKUP(A351,系统!D:I,6,0)</f>
        <v>0</v>
      </c>
      <c r="L351">
        <f t="shared" si="102"/>
        <v>0</v>
      </c>
      <c r="M351">
        <f>手工!L351</f>
        <v>195.31</v>
      </c>
      <c r="N351">
        <f>VLOOKUP(A351,系统!D:J,7,0)</f>
        <v>195.31</v>
      </c>
      <c r="O351">
        <f t="shared" si="103"/>
        <v>0</v>
      </c>
      <c r="P351">
        <f>手工!AB351</f>
        <v>0</v>
      </c>
      <c r="Q351">
        <f>VLOOKUP(A351,系统!D:K,8,0)</f>
        <v>0</v>
      </c>
      <c r="R351">
        <f t="shared" si="104"/>
        <v>0</v>
      </c>
      <c r="S351">
        <f>手工!AC351</f>
        <v>0</v>
      </c>
      <c r="T351">
        <f>VLOOKUP(A351,系统!D:L,9,0)</f>
        <v>0</v>
      </c>
      <c r="U351">
        <f t="shared" si="105"/>
        <v>0</v>
      </c>
      <c r="W351">
        <f>手工!P351</f>
        <v>504</v>
      </c>
      <c r="X351">
        <f>VLOOKUP(A351,系统!D:N,11,0)</f>
        <v>504</v>
      </c>
      <c r="Y351">
        <f t="shared" si="106"/>
        <v>0</v>
      </c>
      <c r="AA351">
        <f>手工!Q351</f>
        <v>0</v>
      </c>
      <c r="AB351">
        <f>VLOOKUP(A351,系统!D:P,13,0)</f>
        <v>0</v>
      </c>
      <c r="AC351">
        <f t="shared" si="107"/>
        <v>0</v>
      </c>
      <c r="AD351">
        <f>手工!R351</f>
        <v>0</v>
      </c>
      <c r="AE351">
        <f>VLOOKUP(A351,系统!D:Q,14,0)</f>
        <v>0</v>
      </c>
      <c r="AF351">
        <f t="shared" si="108"/>
        <v>0</v>
      </c>
      <c r="AG351">
        <f>手工!U351</f>
        <v>100</v>
      </c>
      <c r="AH351">
        <f>VLOOKUP(A351,系统!D:R,15,0)</f>
        <v>100</v>
      </c>
      <c r="AI351">
        <f t="shared" si="109"/>
        <v>0</v>
      </c>
      <c r="AJ351">
        <f>手工!V351</f>
        <v>300</v>
      </c>
      <c r="AK351">
        <f>VLOOKUP(A351,系统!D:S,16,0)</f>
        <v>300</v>
      </c>
      <c r="AL351">
        <f t="shared" si="110"/>
        <v>0</v>
      </c>
      <c r="AM351">
        <f>手工!O351</f>
        <v>700</v>
      </c>
      <c r="AN351">
        <f>VLOOKUP(A351,系统!D:T,17,0)</f>
        <v>700</v>
      </c>
      <c r="AO351">
        <f t="shared" si="111"/>
        <v>0</v>
      </c>
      <c r="AP351">
        <f>手工!W351</f>
        <v>33</v>
      </c>
      <c r="AQ351">
        <f>VLOOKUP(A351,系统!D:U,18,0)</f>
        <v>33</v>
      </c>
      <c r="AR351">
        <f t="shared" si="112"/>
        <v>0</v>
      </c>
      <c r="AS351">
        <f>手工!T351</f>
        <v>800</v>
      </c>
      <c r="AT351">
        <f>VLOOKUP(A351,系统!D:V,19,0)</f>
        <v>800</v>
      </c>
      <c r="AU351">
        <f t="shared" si="113"/>
        <v>0</v>
      </c>
      <c r="AW351">
        <f>手工!AD351</f>
        <v>585.93</v>
      </c>
      <c r="AX351">
        <f>VLOOKUP(A351,系统!D:X,21,0)</f>
        <v>585.93</v>
      </c>
      <c r="AY351">
        <f t="shared" si="114"/>
        <v>0</v>
      </c>
      <c r="AZ351">
        <f>手工!AE351</f>
        <v>0</v>
      </c>
      <c r="BA351">
        <f>VLOOKUP(A351,系统!D:Y,22,0)</f>
        <v>0</v>
      </c>
      <c r="BB351">
        <f t="shared" si="115"/>
        <v>0</v>
      </c>
      <c r="BC351">
        <f>手工!Y351</f>
        <v>0</v>
      </c>
      <c r="BD351">
        <f>VLOOKUP(A351,系统!D:AZ,49,0)</f>
        <v>0</v>
      </c>
      <c r="BE351">
        <f t="shared" si="116"/>
        <v>0</v>
      </c>
      <c r="BF351">
        <f>手工!AA351</f>
        <v>0</v>
      </c>
      <c r="BG351">
        <f>VLOOKUP(A351,系统!D:AY,48,0)</f>
        <v>0</v>
      </c>
      <c r="BH351">
        <f t="shared" si="117"/>
        <v>0</v>
      </c>
      <c r="BI351">
        <f>手工!Z351</f>
        <v>0</v>
      </c>
      <c r="BJ351">
        <f>VLOOKUP(A351,系统!D:AX,47,0)</f>
        <v>0</v>
      </c>
      <c r="BK351">
        <f t="shared" si="118"/>
        <v>0</v>
      </c>
      <c r="BL351">
        <f>手工!AF351</f>
        <v>5342.24</v>
      </c>
      <c r="BM351">
        <f>VLOOKUP(A351,系统!D:Z,23,0)</f>
        <v>5342.24</v>
      </c>
      <c r="BN351">
        <f t="shared" si="119"/>
        <v>0</v>
      </c>
    </row>
    <row r="352" spans="1:66">
      <c r="A352" s="5">
        <v>9000568</v>
      </c>
      <c r="B352" s="2" t="s">
        <v>1487</v>
      </c>
      <c r="C352" s="2" t="s">
        <v>1488</v>
      </c>
      <c r="D352">
        <f>手工!K352</f>
        <v>2412</v>
      </c>
      <c r="E352">
        <f>VLOOKUP(A352,系统!D:G,4,0)</f>
        <v>2412</v>
      </c>
      <c r="F352">
        <f t="shared" si="100"/>
        <v>0</v>
      </c>
      <c r="G352">
        <f>手工!J352</f>
        <v>0</v>
      </c>
      <c r="H352">
        <f>VLOOKUP(A352,系统!D:H,5,0)</f>
        <v>0</v>
      </c>
      <c r="I352">
        <f t="shared" si="101"/>
        <v>0</v>
      </c>
      <c r="J352">
        <f>手工!M352+手工!N352+手工!S352</f>
        <v>199</v>
      </c>
      <c r="K352">
        <f>VLOOKUP(A352,系统!D:I,6,0)</f>
        <v>199</v>
      </c>
      <c r="L352">
        <f t="shared" si="102"/>
        <v>0</v>
      </c>
      <c r="M352">
        <f>手工!L352</f>
        <v>0</v>
      </c>
      <c r="N352">
        <f>VLOOKUP(A352,系统!D:J,7,0)</f>
        <v>0</v>
      </c>
      <c r="O352">
        <f t="shared" si="103"/>
        <v>0</v>
      </c>
      <c r="P352">
        <f>手工!AB352</f>
        <v>0</v>
      </c>
      <c r="Q352">
        <f>VLOOKUP(A352,系统!D:K,8,0)</f>
        <v>0</v>
      </c>
      <c r="R352">
        <f t="shared" si="104"/>
        <v>0</v>
      </c>
      <c r="S352">
        <f>手工!AC352</f>
        <v>0</v>
      </c>
      <c r="T352">
        <f>VLOOKUP(A352,系统!D:L,9,0)</f>
        <v>0</v>
      </c>
      <c r="U352">
        <f t="shared" si="105"/>
        <v>0</v>
      </c>
      <c r="W352">
        <f>手工!P352</f>
        <v>0</v>
      </c>
      <c r="X352">
        <f>VLOOKUP(A352,系统!D:N,11,0)</f>
        <v>0</v>
      </c>
      <c r="Y352">
        <f t="shared" si="106"/>
        <v>0</v>
      </c>
      <c r="AA352">
        <f>手工!Q352</f>
        <v>0</v>
      </c>
      <c r="AB352">
        <f>VLOOKUP(A352,系统!D:P,13,0)</f>
        <v>0</v>
      </c>
      <c r="AC352">
        <f t="shared" si="107"/>
        <v>0</v>
      </c>
      <c r="AD352">
        <f>手工!R352</f>
        <v>0</v>
      </c>
      <c r="AE352">
        <f>VLOOKUP(A352,系统!D:Q,14,0)</f>
        <v>0</v>
      </c>
      <c r="AF352">
        <f t="shared" si="108"/>
        <v>0</v>
      </c>
      <c r="AG352">
        <f>手工!U352</f>
        <v>100</v>
      </c>
      <c r="AH352">
        <f>VLOOKUP(A352,系统!D:R,15,0)</f>
        <v>100</v>
      </c>
      <c r="AI352">
        <f t="shared" si="109"/>
        <v>0</v>
      </c>
      <c r="AJ352">
        <f>手工!V352</f>
        <v>300</v>
      </c>
      <c r="AK352">
        <f>VLOOKUP(A352,系统!D:S,16,0)</f>
        <v>300</v>
      </c>
      <c r="AL352">
        <f t="shared" si="110"/>
        <v>0</v>
      </c>
      <c r="AM352">
        <f>手工!O352</f>
        <v>0</v>
      </c>
      <c r="AN352">
        <f>VLOOKUP(A352,系统!D:T,17,0)</f>
        <v>0</v>
      </c>
      <c r="AO352">
        <f t="shared" si="111"/>
        <v>0</v>
      </c>
      <c r="AP352">
        <f>手工!W352</f>
        <v>33</v>
      </c>
      <c r="AQ352">
        <f>VLOOKUP(A352,系统!D:U,18,0)</f>
        <v>33</v>
      </c>
      <c r="AR352">
        <f t="shared" si="112"/>
        <v>0</v>
      </c>
      <c r="AS352">
        <f>手工!T352</f>
        <v>800</v>
      </c>
      <c r="AT352">
        <f>VLOOKUP(A352,系统!D:V,19,0)</f>
        <v>800</v>
      </c>
      <c r="AU352">
        <f t="shared" si="113"/>
        <v>0</v>
      </c>
      <c r="AW352">
        <f>手工!AD352</f>
        <v>332.69</v>
      </c>
      <c r="AX352">
        <f>VLOOKUP(A352,系统!D:X,21,0)</f>
        <v>332.69</v>
      </c>
      <c r="AY352">
        <f t="shared" si="114"/>
        <v>0</v>
      </c>
      <c r="AZ352">
        <f>手工!AE352</f>
        <v>0</v>
      </c>
      <c r="BA352">
        <f>VLOOKUP(A352,系统!D:Y,22,0)</f>
        <v>0</v>
      </c>
      <c r="BB352">
        <f t="shared" si="115"/>
        <v>0</v>
      </c>
      <c r="BC352">
        <f>手工!Y352</f>
        <v>0</v>
      </c>
      <c r="BD352">
        <f>VLOOKUP(A352,系统!D:AZ,49,0)</f>
        <v>0</v>
      </c>
      <c r="BE352">
        <f t="shared" si="116"/>
        <v>0</v>
      </c>
      <c r="BF352">
        <f>手工!AA352</f>
        <v>0</v>
      </c>
      <c r="BG352">
        <f>VLOOKUP(A352,系统!D:AY,48,0)</f>
        <v>0</v>
      </c>
      <c r="BH352">
        <f t="shared" si="117"/>
        <v>0</v>
      </c>
      <c r="BI352">
        <f>手工!Z352</f>
        <v>0</v>
      </c>
      <c r="BJ352">
        <f>VLOOKUP(A352,系统!D:AX,47,0)</f>
        <v>0</v>
      </c>
      <c r="BK352">
        <f t="shared" si="118"/>
        <v>0</v>
      </c>
      <c r="BL352">
        <f>手工!AF352</f>
        <v>4176.69</v>
      </c>
      <c r="BM352">
        <f>VLOOKUP(A352,系统!D:Z,23,0)</f>
        <v>4176.69</v>
      </c>
      <c r="BN352">
        <f t="shared" si="119"/>
        <v>0</v>
      </c>
    </row>
    <row r="353" spans="1:66">
      <c r="A353" s="5">
        <v>9000569</v>
      </c>
      <c r="B353" s="2" t="s">
        <v>1491</v>
      </c>
      <c r="C353" s="2" t="s">
        <v>1492</v>
      </c>
      <c r="D353">
        <f>手工!K353</f>
        <v>2052</v>
      </c>
      <c r="E353">
        <f>VLOOKUP(A353,系统!D:G,4,0)</f>
        <v>2052</v>
      </c>
      <c r="F353">
        <f t="shared" si="100"/>
        <v>0</v>
      </c>
      <c r="G353">
        <f>手工!J353</f>
        <v>0</v>
      </c>
      <c r="H353">
        <f>VLOOKUP(A353,系统!D:H,5,0)</f>
        <v>0</v>
      </c>
      <c r="I353">
        <f t="shared" si="101"/>
        <v>0</v>
      </c>
      <c r="J353">
        <f>手工!M353+手工!N353+手工!S353</f>
        <v>12</v>
      </c>
      <c r="K353">
        <f>VLOOKUP(A353,系统!D:I,6,0)</f>
        <v>12</v>
      </c>
      <c r="L353">
        <f t="shared" si="102"/>
        <v>0</v>
      </c>
      <c r="M353">
        <f>手工!L353</f>
        <v>0</v>
      </c>
      <c r="N353">
        <f>VLOOKUP(A353,系统!D:J,7,0)</f>
        <v>0</v>
      </c>
      <c r="O353">
        <f t="shared" si="103"/>
        <v>0</v>
      </c>
      <c r="P353">
        <f>手工!AB353</f>
        <v>0</v>
      </c>
      <c r="Q353">
        <f>VLOOKUP(A353,系统!D:K,8,0)</f>
        <v>0</v>
      </c>
      <c r="R353">
        <f t="shared" si="104"/>
        <v>0</v>
      </c>
      <c r="S353">
        <f>手工!AC353</f>
        <v>0</v>
      </c>
      <c r="T353">
        <f>VLOOKUP(A353,系统!D:L,9,0)</f>
        <v>0</v>
      </c>
      <c r="U353">
        <f t="shared" si="105"/>
        <v>0</v>
      </c>
      <c r="W353">
        <f>手工!P353</f>
        <v>0</v>
      </c>
      <c r="X353">
        <f>VLOOKUP(A353,系统!D:N,11,0)</f>
        <v>0</v>
      </c>
      <c r="Y353">
        <f t="shared" si="106"/>
        <v>0</v>
      </c>
      <c r="AA353">
        <f>手工!Q353</f>
        <v>0</v>
      </c>
      <c r="AB353">
        <f>VLOOKUP(A353,系统!D:P,13,0)</f>
        <v>0</v>
      </c>
      <c r="AC353">
        <f t="shared" si="107"/>
        <v>0</v>
      </c>
      <c r="AD353">
        <f>手工!R353</f>
        <v>0</v>
      </c>
      <c r="AE353">
        <f>VLOOKUP(A353,系统!D:Q,14,0)</f>
        <v>0</v>
      </c>
      <c r="AF353">
        <f t="shared" si="108"/>
        <v>0</v>
      </c>
      <c r="AG353">
        <f>手工!U353</f>
        <v>100</v>
      </c>
      <c r="AH353">
        <f>VLOOKUP(A353,系统!D:R,15,0)</f>
        <v>100</v>
      </c>
      <c r="AI353">
        <f t="shared" si="109"/>
        <v>0</v>
      </c>
      <c r="AJ353">
        <f>手工!V353</f>
        <v>300</v>
      </c>
      <c r="AK353">
        <f>VLOOKUP(A353,系统!D:S,16,0)</f>
        <v>300</v>
      </c>
      <c r="AL353">
        <f t="shared" si="110"/>
        <v>0</v>
      </c>
      <c r="AM353">
        <f>手工!O353</f>
        <v>0</v>
      </c>
      <c r="AN353">
        <f>VLOOKUP(A353,系统!D:T,17,0)</f>
        <v>0</v>
      </c>
      <c r="AO353">
        <f t="shared" si="111"/>
        <v>0</v>
      </c>
      <c r="AP353">
        <f>手工!W353</f>
        <v>33</v>
      </c>
      <c r="AQ353">
        <f>VLOOKUP(A353,系统!D:U,18,0)</f>
        <v>33</v>
      </c>
      <c r="AR353">
        <f t="shared" si="112"/>
        <v>0</v>
      </c>
      <c r="AS353">
        <f>手工!T353</f>
        <v>800</v>
      </c>
      <c r="AT353">
        <f>VLOOKUP(A353,系统!D:V,19,0)</f>
        <v>800</v>
      </c>
      <c r="AU353">
        <f t="shared" si="113"/>
        <v>0</v>
      </c>
      <c r="AW353">
        <f>手工!AD353</f>
        <v>0</v>
      </c>
      <c r="AX353">
        <f>VLOOKUP(A353,系统!D:X,21,0)</f>
        <v>0</v>
      </c>
      <c r="AY353">
        <f t="shared" si="114"/>
        <v>0</v>
      </c>
      <c r="AZ353">
        <f>手工!AE353</f>
        <v>0</v>
      </c>
      <c r="BA353">
        <f>VLOOKUP(A353,系统!D:Y,22,0)</f>
        <v>0</v>
      </c>
      <c r="BB353">
        <f t="shared" si="115"/>
        <v>0</v>
      </c>
      <c r="BC353">
        <f>手工!Y353</f>
        <v>0</v>
      </c>
      <c r="BD353">
        <f>VLOOKUP(A353,系统!D:AZ,49,0)</f>
        <v>0</v>
      </c>
      <c r="BE353">
        <f t="shared" si="116"/>
        <v>0</v>
      </c>
      <c r="BF353">
        <f>手工!AA353</f>
        <v>0</v>
      </c>
      <c r="BG353">
        <f>VLOOKUP(A353,系统!D:AY,48,0)</f>
        <v>0</v>
      </c>
      <c r="BH353">
        <f t="shared" si="117"/>
        <v>0</v>
      </c>
      <c r="BI353">
        <f>手工!Z353</f>
        <v>0</v>
      </c>
      <c r="BJ353">
        <f>VLOOKUP(A353,系统!D:AX,47,0)</f>
        <v>0</v>
      </c>
      <c r="BK353">
        <f t="shared" si="118"/>
        <v>0</v>
      </c>
      <c r="BL353">
        <f>手工!AF353</f>
        <v>3297</v>
      </c>
      <c r="BM353">
        <f>VLOOKUP(A353,系统!D:Z,23,0)</f>
        <v>3297</v>
      </c>
      <c r="BN353">
        <f t="shared" si="119"/>
        <v>0</v>
      </c>
    </row>
    <row r="354" spans="1:66">
      <c r="A354" s="5">
        <v>9000570</v>
      </c>
      <c r="B354" s="2" t="s">
        <v>1495</v>
      </c>
      <c r="C354" s="2" t="s">
        <v>1496</v>
      </c>
      <c r="D354">
        <f>手工!K354</f>
        <v>2124</v>
      </c>
      <c r="E354">
        <f>VLOOKUP(A354,系统!D:G,4,0)</f>
        <v>2124</v>
      </c>
      <c r="F354">
        <f t="shared" si="100"/>
        <v>0</v>
      </c>
      <c r="G354">
        <f>手工!J354</f>
        <v>0</v>
      </c>
      <c r="H354">
        <f>VLOOKUP(A354,系统!D:H,5,0)</f>
        <v>0</v>
      </c>
      <c r="I354">
        <f t="shared" si="101"/>
        <v>0</v>
      </c>
      <c r="J354">
        <f>手工!M354+手工!N354+手工!S354</f>
        <v>0</v>
      </c>
      <c r="K354">
        <f>VLOOKUP(A354,系统!D:I,6,0)</f>
        <v>0</v>
      </c>
      <c r="L354">
        <f t="shared" si="102"/>
        <v>0</v>
      </c>
      <c r="M354">
        <f>手工!L354</f>
        <v>0</v>
      </c>
      <c r="N354">
        <f>VLOOKUP(A354,系统!D:J,7,0)</f>
        <v>0</v>
      </c>
      <c r="O354">
        <f t="shared" si="103"/>
        <v>0</v>
      </c>
      <c r="P354">
        <f>手工!AB354</f>
        <v>10</v>
      </c>
      <c r="Q354">
        <f>VLOOKUP(A354,系统!D:K,8,0)</f>
        <v>10</v>
      </c>
      <c r="R354">
        <f t="shared" si="104"/>
        <v>0</v>
      </c>
      <c r="S354">
        <f>手工!AC354</f>
        <v>0</v>
      </c>
      <c r="T354">
        <f>VLOOKUP(A354,系统!D:L,9,0)</f>
        <v>0</v>
      </c>
      <c r="U354">
        <f t="shared" si="105"/>
        <v>0</v>
      </c>
      <c r="W354">
        <f>手工!P354</f>
        <v>0</v>
      </c>
      <c r="X354">
        <f>VLOOKUP(A354,系统!D:N,11,0)</f>
        <v>0</v>
      </c>
      <c r="Y354">
        <f t="shared" si="106"/>
        <v>0</v>
      </c>
      <c r="AA354">
        <f>手工!Q354</f>
        <v>0</v>
      </c>
      <c r="AB354">
        <f>VLOOKUP(A354,系统!D:P,13,0)</f>
        <v>0</v>
      </c>
      <c r="AC354">
        <f t="shared" si="107"/>
        <v>0</v>
      </c>
      <c r="AD354">
        <f>手工!R354</f>
        <v>0</v>
      </c>
      <c r="AE354">
        <f>VLOOKUP(A354,系统!D:Q,14,0)</f>
        <v>0</v>
      </c>
      <c r="AF354">
        <f t="shared" si="108"/>
        <v>0</v>
      </c>
      <c r="AG354">
        <f>手工!U354</f>
        <v>100</v>
      </c>
      <c r="AH354">
        <f>VLOOKUP(A354,系统!D:R,15,0)</f>
        <v>100</v>
      </c>
      <c r="AI354">
        <f t="shared" si="109"/>
        <v>0</v>
      </c>
      <c r="AJ354">
        <f>手工!V354</f>
        <v>300</v>
      </c>
      <c r="AK354">
        <f>VLOOKUP(A354,系统!D:S,16,0)</f>
        <v>300</v>
      </c>
      <c r="AL354">
        <f t="shared" si="110"/>
        <v>0</v>
      </c>
      <c r="AM354">
        <f>手工!O354</f>
        <v>0</v>
      </c>
      <c r="AN354">
        <f>VLOOKUP(A354,系统!D:T,17,0)</f>
        <v>0</v>
      </c>
      <c r="AO354">
        <f t="shared" si="111"/>
        <v>0</v>
      </c>
      <c r="AP354">
        <f>手工!W354</f>
        <v>33</v>
      </c>
      <c r="AQ354">
        <f>VLOOKUP(A354,系统!D:U,18,0)</f>
        <v>33</v>
      </c>
      <c r="AR354">
        <f t="shared" si="112"/>
        <v>0</v>
      </c>
      <c r="AS354">
        <f>手工!T354</f>
        <v>800</v>
      </c>
      <c r="AT354">
        <f>VLOOKUP(A354,系统!D:V,19,0)</f>
        <v>800</v>
      </c>
      <c r="AU354">
        <f t="shared" si="113"/>
        <v>0</v>
      </c>
      <c r="AW354">
        <f>手工!AD354</f>
        <v>0</v>
      </c>
      <c r="AX354">
        <f>VLOOKUP(A354,系统!D:X,21,0)</f>
        <v>0</v>
      </c>
      <c r="AY354">
        <f t="shared" si="114"/>
        <v>0</v>
      </c>
      <c r="AZ354">
        <f>手工!AE354</f>
        <v>0</v>
      </c>
      <c r="BA354">
        <f>VLOOKUP(A354,系统!D:Y,22,0)</f>
        <v>0</v>
      </c>
      <c r="BB354">
        <f t="shared" si="115"/>
        <v>0</v>
      </c>
      <c r="BC354">
        <f>手工!Y354</f>
        <v>0</v>
      </c>
      <c r="BD354">
        <f>VLOOKUP(A354,系统!D:AZ,49,0)</f>
        <v>0</v>
      </c>
      <c r="BE354">
        <f t="shared" si="116"/>
        <v>0</v>
      </c>
      <c r="BF354">
        <f>手工!AA354</f>
        <v>0</v>
      </c>
      <c r="BG354">
        <f>VLOOKUP(A354,系统!D:AY,48,0)</f>
        <v>0</v>
      </c>
      <c r="BH354">
        <f t="shared" si="117"/>
        <v>0</v>
      </c>
      <c r="BI354">
        <f>手工!Z354</f>
        <v>0</v>
      </c>
      <c r="BJ354">
        <f>VLOOKUP(A354,系统!D:AX,47,0)</f>
        <v>0</v>
      </c>
      <c r="BK354">
        <f t="shared" si="118"/>
        <v>0</v>
      </c>
      <c r="BL354">
        <f>手工!AF354</f>
        <v>3367</v>
      </c>
      <c r="BM354">
        <f>VLOOKUP(A354,系统!D:Z,23,0)</f>
        <v>3367</v>
      </c>
      <c r="BN354">
        <f t="shared" si="119"/>
        <v>0</v>
      </c>
    </row>
    <row r="355" spans="1:66">
      <c r="A355" s="5">
        <v>9000571</v>
      </c>
      <c r="B355" s="2" t="s">
        <v>1499</v>
      </c>
      <c r="C355" s="2" t="s">
        <v>1500</v>
      </c>
      <c r="D355">
        <f>手工!K355</f>
        <v>2484</v>
      </c>
      <c r="E355">
        <f>VLOOKUP(A355,系统!D:G,4,0)</f>
        <v>2484</v>
      </c>
      <c r="F355">
        <f t="shared" si="100"/>
        <v>0</v>
      </c>
      <c r="G355">
        <f>手工!J355</f>
        <v>0</v>
      </c>
      <c r="H355">
        <f>VLOOKUP(A355,系统!D:H,5,0)</f>
        <v>0</v>
      </c>
      <c r="I355">
        <f t="shared" si="101"/>
        <v>0</v>
      </c>
      <c r="J355">
        <f>手工!M355+手工!N355+手工!S355</f>
        <v>123.44</v>
      </c>
      <c r="K355">
        <f>VLOOKUP(A355,系统!D:I,6,0)</f>
        <v>123.44</v>
      </c>
      <c r="L355">
        <f t="shared" si="102"/>
        <v>0</v>
      </c>
      <c r="M355">
        <f>手工!L355</f>
        <v>0</v>
      </c>
      <c r="N355">
        <f>VLOOKUP(A355,系统!D:J,7,0)</f>
        <v>0</v>
      </c>
      <c r="O355">
        <f t="shared" si="103"/>
        <v>0</v>
      </c>
      <c r="P355">
        <f>手工!AB355</f>
        <v>0</v>
      </c>
      <c r="Q355">
        <f>VLOOKUP(A355,系统!D:K,8,0)</f>
        <v>0</v>
      </c>
      <c r="R355">
        <f t="shared" si="104"/>
        <v>0</v>
      </c>
      <c r="S355">
        <f>手工!AC355</f>
        <v>0</v>
      </c>
      <c r="T355">
        <f>VLOOKUP(A355,系统!D:L,9,0)</f>
        <v>0</v>
      </c>
      <c r="U355">
        <f t="shared" si="105"/>
        <v>0</v>
      </c>
      <c r="W355">
        <f>手工!P355</f>
        <v>0</v>
      </c>
      <c r="X355">
        <f>VLOOKUP(A355,系统!D:N,11,0)</f>
        <v>0</v>
      </c>
      <c r="Y355">
        <f t="shared" si="106"/>
        <v>0</v>
      </c>
      <c r="AA355">
        <f>手工!Q355</f>
        <v>0</v>
      </c>
      <c r="AB355">
        <f>VLOOKUP(A355,系统!D:P,13,0)</f>
        <v>0</v>
      </c>
      <c r="AC355">
        <f t="shared" si="107"/>
        <v>0</v>
      </c>
      <c r="AD355">
        <f>手工!R355</f>
        <v>0</v>
      </c>
      <c r="AE355">
        <f>VLOOKUP(A355,系统!D:Q,14,0)</f>
        <v>0</v>
      </c>
      <c r="AF355">
        <f t="shared" si="108"/>
        <v>0</v>
      </c>
      <c r="AG355">
        <f>手工!U355</f>
        <v>300</v>
      </c>
      <c r="AH355">
        <f>VLOOKUP(A355,系统!D:R,15,0)</f>
        <v>300</v>
      </c>
      <c r="AI355">
        <f t="shared" si="109"/>
        <v>0</v>
      </c>
      <c r="AJ355">
        <f>手工!V355</f>
        <v>300</v>
      </c>
      <c r="AK355">
        <f>VLOOKUP(A355,系统!D:S,16,0)</f>
        <v>300</v>
      </c>
      <c r="AL355">
        <f t="shared" si="110"/>
        <v>0</v>
      </c>
      <c r="AM355">
        <f>手工!O355</f>
        <v>0</v>
      </c>
      <c r="AN355">
        <f>VLOOKUP(A355,系统!D:T,17,0)</f>
        <v>0</v>
      </c>
      <c r="AO355">
        <f t="shared" si="111"/>
        <v>0</v>
      </c>
      <c r="AP355">
        <f>手工!W355</f>
        <v>33</v>
      </c>
      <c r="AQ355">
        <f>VLOOKUP(A355,系统!D:U,18,0)</f>
        <v>33</v>
      </c>
      <c r="AR355">
        <f t="shared" si="112"/>
        <v>0</v>
      </c>
      <c r="AS355">
        <f>手工!T355</f>
        <v>800</v>
      </c>
      <c r="AT355">
        <f>VLOOKUP(A355,系统!D:V,19,0)</f>
        <v>800</v>
      </c>
      <c r="AU355">
        <f t="shared" si="113"/>
        <v>0</v>
      </c>
      <c r="AW355">
        <f>手工!AD355</f>
        <v>0</v>
      </c>
      <c r="AX355">
        <f>VLOOKUP(A355,系统!D:X,21,0)</f>
        <v>0</v>
      </c>
      <c r="AY355">
        <f t="shared" si="114"/>
        <v>0</v>
      </c>
      <c r="AZ355">
        <f>手工!AE355</f>
        <v>0</v>
      </c>
      <c r="BA355">
        <f>VLOOKUP(A355,系统!D:Y,22,0)</f>
        <v>0</v>
      </c>
      <c r="BB355">
        <f t="shared" si="115"/>
        <v>0</v>
      </c>
      <c r="BC355">
        <f>手工!Y355</f>
        <v>0</v>
      </c>
      <c r="BD355">
        <f>VLOOKUP(A355,系统!D:AZ,49,0)</f>
        <v>0</v>
      </c>
      <c r="BE355">
        <f t="shared" si="116"/>
        <v>0</v>
      </c>
      <c r="BF355">
        <f>手工!AA355</f>
        <v>0</v>
      </c>
      <c r="BG355">
        <f>VLOOKUP(A355,系统!D:AY,48,0)</f>
        <v>0</v>
      </c>
      <c r="BH355">
        <f t="shared" si="117"/>
        <v>0</v>
      </c>
      <c r="BI355">
        <f>手工!Z355</f>
        <v>0</v>
      </c>
      <c r="BJ355">
        <f>VLOOKUP(A355,系统!D:AX,47,0)</f>
        <v>0</v>
      </c>
      <c r="BK355">
        <f t="shared" si="118"/>
        <v>0</v>
      </c>
      <c r="BL355">
        <f>手工!AF355</f>
        <v>4040.44</v>
      </c>
      <c r="BM355">
        <f>VLOOKUP(A355,系统!D:Z,23,0)</f>
        <v>4040.44</v>
      </c>
      <c r="BN355">
        <f t="shared" si="119"/>
        <v>0</v>
      </c>
    </row>
    <row r="356" spans="1:66">
      <c r="A356" s="5">
        <v>9000572</v>
      </c>
      <c r="B356" s="2" t="s">
        <v>1503</v>
      </c>
      <c r="C356" s="2" t="s">
        <v>1504</v>
      </c>
      <c r="D356">
        <f>手工!K356</f>
        <v>2484</v>
      </c>
      <c r="E356">
        <f>VLOOKUP(A356,系统!D:G,4,0)</f>
        <v>2484</v>
      </c>
      <c r="F356">
        <f t="shared" si="100"/>
        <v>0</v>
      </c>
      <c r="G356">
        <f>手工!J356</f>
        <v>0</v>
      </c>
      <c r="H356">
        <f>VLOOKUP(A356,系统!D:H,5,0)</f>
        <v>0</v>
      </c>
      <c r="I356">
        <f t="shared" si="101"/>
        <v>0</v>
      </c>
      <c r="J356">
        <f>手工!M356+手工!N356+手工!S356</f>
        <v>113</v>
      </c>
      <c r="K356">
        <f>VLOOKUP(A356,系统!D:I,6,0)</f>
        <v>113</v>
      </c>
      <c r="L356">
        <f t="shared" si="102"/>
        <v>0</v>
      </c>
      <c r="M356">
        <f>手工!L356</f>
        <v>0</v>
      </c>
      <c r="N356">
        <f>VLOOKUP(A356,系统!D:J,7,0)</f>
        <v>0</v>
      </c>
      <c r="O356">
        <f t="shared" si="103"/>
        <v>0</v>
      </c>
      <c r="P356">
        <f>手工!AB356</f>
        <v>0</v>
      </c>
      <c r="Q356">
        <f>VLOOKUP(A356,系统!D:K,8,0)</f>
        <v>0</v>
      </c>
      <c r="R356">
        <f t="shared" si="104"/>
        <v>0</v>
      </c>
      <c r="S356">
        <f>手工!AC356</f>
        <v>0</v>
      </c>
      <c r="T356">
        <f>VLOOKUP(A356,系统!D:L,9,0)</f>
        <v>0</v>
      </c>
      <c r="U356">
        <f t="shared" si="105"/>
        <v>0</v>
      </c>
      <c r="W356">
        <f>手工!P356</f>
        <v>0</v>
      </c>
      <c r="X356">
        <f>VLOOKUP(A356,系统!D:N,11,0)</f>
        <v>0</v>
      </c>
      <c r="Y356">
        <f t="shared" si="106"/>
        <v>0</v>
      </c>
      <c r="AA356">
        <f>手工!Q356</f>
        <v>0</v>
      </c>
      <c r="AB356">
        <f>VLOOKUP(A356,系统!D:P,13,0)</f>
        <v>0</v>
      </c>
      <c r="AC356">
        <f t="shared" si="107"/>
        <v>0</v>
      </c>
      <c r="AD356">
        <f>手工!R356</f>
        <v>0</v>
      </c>
      <c r="AE356">
        <f>VLOOKUP(A356,系统!D:Q,14,0)</f>
        <v>0</v>
      </c>
      <c r="AF356">
        <f t="shared" si="108"/>
        <v>0</v>
      </c>
      <c r="AG356">
        <f>手工!U356</f>
        <v>300</v>
      </c>
      <c r="AH356">
        <f>VLOOKUP(A356,系统!D:R,15,0)</f>
        <v>300</v>
      </c>
      <c r="AI356">
        <f t="shared" si="109"/>
        <v>0</v>
      </c>
      <c r="AJ356">
        <f>手工!V356</f>
        <v>300</v>
      </c>
      <c r="AK356">
        <f>VLOOKUP(A356,系统!D:S,16,0)</f>
        <v>300</v>
      </c>
      <c r="AL356">
        <f t="shared" si="110"/>
        <v>0</v>
      </c>
      <c r="AM356">
        <f>手工!O356</f>
        <v>0</v>
      </c>
      <c r="AN356">
        <f>VLOOKUP(A356,系统!D:T,17,0)</f>
        <v>0</v>
      </c>
      <c r="AO356">
        <f t="shared" si="111"/>
        <v>0</v>
      </c>
      <c r="AP356">
        <f>手工!W356</f>
        <v>33</v>
      </c>
      <c r="AQ356">
        <f>VLOOKUP(A356,系统!D:U,18,0)</f>
        <v>33</v>
      </c>
      <c r="AR356">
        <f t="shared" si="112"/>
        <v>0</v>
      </c>
      <c r="AS356">
        <f>手工!T356</f>
        <v>800</v>
      </c>
      <c r="AT356">
        <f>VLOOKUP(A356,系统!D:V,19,0)</f>
        <v>800</v>
      </c>
      <c r="AU356">
        <f t="shared" si="113"/>
        <v>0</v>
      </c>
      <c r="AW356">
        <f>手工!AD356</f>
        <v>0</v>
      </c>
      <c r="AX356">
        <f>VLOOKUP(A356,系统!D:X,21,0)</f>
        <v>0</v>
      </c>
      <c r="AY356">
        <f t="shared" si="114"/>
        <v>0</v>
      </c>
      <c r="AZ356">
        <f>手工!AE356</f>
        <v>0</v>
      </c>
      <c r="BA356">
        <f>VLOOKUP(A356,系统!D:Y,22,0)</f>
        <v>0</v>
      </c>
      <c r="BB356">
        <f t="shared" si="115"/>
        <v>0</v>
      </c>
      <c r="BC356">
        <f>手工!Y356</f>
        <v>0</v>
      </c>
      <c r="BD356">
        <f>VLOOKUP(A356,系统!D:AZ,49,0)</f>
        <v>0</v>
      </c>
      <c r="BE356">
        <f t="shared" si="116"/>
        <v>0</v>
      </c>
      <c r="BF356">
        <f>手工!AA356</f>
        <v>0</v>
      </c>
      <c r="BG356">
        <f>VLOOKUP(A356,系统!D:AY,48,0)</f>
        <v>0</v>
      </c>
      <c r="BH356">
        <f t="shared" si="117"/>
        <v>0</v>
      </c>
      <c r="BI356">
        <f>手工!Z356</f>
        <v>0</v>
      </c>
      <c r="BJ356">
        <f>VLOOKUP(A356,系统!D:AX,47,0)</f>
        <v>0</v>
      </c>
      <c r="BK356">
        <f t="shared" si="118"/>
        <v>0</v>
      </c>
      <c r="BL356">
        <f>手工!AF356</f>
        <v>4030</v>
      </c>
      <c r="BM356">
        <f>VLOOKUP(A356,系统!D:Z,23,0)</f>
        <v>4030</v>
      </c>
      <c r="BN356">
        <f t="shared" si="119"/>
        <v>0</v>
      </c>
    </row>
    <row r="357" spans="1:66">
      <c r="A357" s="5">
        <v>9000573</v>
      </c>
      <c r="B357" s="2" t="s">
        <v>1507</v>
      </c>
      <c r="C357" s="2" t="s">
        <v>1508</v>
      </c>
      <c r="D357">
        <f>手工!K357</f>
        <v>2412</v>
      </c>
      <c r="E357">
        <f>VLOOKUP(A357,系统!D:G,4,0)</f>
        <v>2412</v>
      </c>
      <c r="F357">
        <f t="shared" si="100"/>
        <v>0</v>
      </c>
      <c r="G357">
        <f>手工!J357</f>
        <v>0</v>
      </c>
      <c r="H357">
        <f>VLOOKUP(A357,系统!D:H,5,0)</f>
        <v>0</v>
      </c>
      <c r="I357">
        <f t="shared" si="101"/>
        <v>0</v>
      </c>
      <c r="J357">
        <f>手工!M357+手工!N357+手工!S357</f>
        <v>113</v>
      </c>
      <c r="K357">
        <f>VLOOKUP(A357,系统!D:I,6,0)</f>
        <v>113</v>
      </c>
      <c r="L357">
        <f t="shared" si="102"/>
        <v>0</v>
      </c>
      <c r="M357">
        <f>手工!L357</f>
        <v>0</v>
      </c>
      <c r="N357">
        <f>VLOOKUP(A357,系统!D:J,7,0)</f>
        <v>0</v>
      </c>
      <c r="O357">
        <f t="shared" si="103"/>
        <v>0</v>
      </c>
      <c r="P357">
        <f>手工!AB357</f>
        <v>0</v>
      </c>
      <c r="Q357">
        <f>VLOOKUP(A357,系统!D:K,8,0)</f>
        <v>0</v>
      </c>
      <c r="R357">
        <f t="shared" si="104"/>
        <v>0</v>
      </c>
      <c r="S357">
        <f>手工!AC357</f>
        <v>0</v>
      </c>
      <c r="T357">
        <f>VLOOKUP(A357,系统!D:L,9,0)</f>
        <v>0</v>
      </c>
      <c r="U357">
        <f t="shared" si="105"/>
        <v>0</v>
      </c>
      <c r="W357">
        <f>手工!P357</f>
        <v>0</v>
      </c>
      <c r="X357">
        <f>VLOOKUP(A357,系统!D:N,11,0)</f>
        <v>0</v>
      </c>
      <c r="Y357">
        <f t="shared" si="106"/>
        <v>0</v>
      </c>
      <c r="AA357">
        <f>手工!Q357</f>
        <v>0</v>
      </c>
      <c r="AB357">
        <f>VLOOKUP(A357,系统!D:P,13,0)</f>
        <v>0</v>
      </c>
      <c r="AC357">
        <f t="shared" si="107"/>
        <v>0</v>
      </c>
      <c r="AD357">
        <f>手工!R357</f>
        <v>0</v>
      </c>
      <c r="AE357">
        <f>VLOOKUP(A357,系统!D:Q,14,0)</f>
        <v>0</v>
      </c>
      <c r="AF357">
        <f t="shared" si="108"/>
        <v>0</v>
      </c>
      <c r="AG357">
        <f>手工!U357</f>
        <v>300</v>
      </c>
      <c r="AH357">
        <f>VLOOKUP(A357,系统!D:R,15,0)</f>
        <v>300</v>
      </c>
      <c r="AI357">
        <f t="shared" si="109"/>
        <v>0</v>
      </c>
      <c r="AJ357">
        <f>手工!V357</f>
        <v>300</v>
      </c>
      <c r="AK357">
        <f>VLOOKUP(A357,系统!D:S,16,0)</f>
        <v>300</v>
      </c>
      <c r="AL357">
        <f t="shared" si="110"/>
        <v>0</v>
      </c>
      <c r="AM357">
        <f>手工!O357</f>
        <v>0</v>
      </c>
      <c r="AN357">
        <f>VLOOKUP(A357,系统!D:T,17,0)</f>
        <v>0</v>
      </c>
      <c r="AO357">
        <f t="shared" si="111"/>
        <v>0</v>
      </c>
      <c r="AP357">
        <f>手工!W357</f>
        <v>33</v>
      </c>
      <c r="AQ357">
        <f>VLOOKUP(A357,系统!D:U,18,0)</f>
        <v>33</v>
      </c>
      <c r="AR357">
        <f t="shared" si="112"/>
        <v>0</v>
      </c>
      <c r="AS357">
        <f>手工!T357</f>
        <v>800</v>
      </c>
      <c r="AT357">
        <f>VLOOKUP(A357,系统!D:V,19,0)</f>
        <v>800</v>
      </c>
      <c r="AU357">
        <f t="shared" si="113"/>
        <v>0</v>
      </c>
      <c r="AW357">
        <f>手工!AD357</f>
        <v>0</v>
      </c>
      <c r="AX357">
        <f>VLOOKUP(A357,系统!D:X,21,0)</f>
        <v>0</v>
      </c>
      <c r="AY357">
        <f t="shared" si="114"/>
        <v>0</v>
      </c>
      <c r="AZ357">
        <f>手工!AE357</f>
        <v>0</v>
      </c>
      <c r="BA357">
        <f>VLOOKUP(A357,系统!D:Y,22,0)</f>
        <v>0</v>
      </c>
      <c r="BB357">
        <f t="shared" si="115"/>
        <v>0</v>
      </c>
      <c r="BC357">
        <f>手工!Y357</f>
        <v>0</v>
      </c>
      <c r="BD357">
        <f>VLOOKUP(A357,系统!D:AZ,49,0)</f>
        <v>0</v>
      </c>
      <c r="BE357">
        <f t="shared" si="116"/>
        <v>0</v>
      </c>
      <c r="BF357">
        <f>手工!AA357</f>
        <v>0</v>
      </c>
      <c r="BG357">
        <f>VLOOKUP(A357,系统!D:AY,48,0)</f>
        <v>0</v>
      </c>
      <c r="BH357">
        <f t="shared" si="117"/>
        <v>0</v>
      </c>
      <c r="BI357">
        <f>手工!Z357</f>
        <v>0</v>
      </c>
      <c r="BJ357">
        <f>VLOOKUP(A357,系统!D:AX,47,0)</f>
        <v>0</v>
      </c>
      <c r="BK357">
        <f t="shared" si="118"/>
        <v>0</v>
      </c>
      <c r="BL357">
        <f>手工!AF357</f>
        <v>3958</v>
      </c>
      <c r="BM357">
        <f>VLOOKUP(A357,系统!D:Z,23,0)</f>
        <v>3958</v>
      </c>
      <c r="BN357">
        <f t="shared" si="119"/>
        <v>0</v>
      </c>
    </row>
    <row r="358" spans="1:66">
      <c r="A358" s="5">
        <v>9000574</v>
      </c>
      <c r="B358" s="2" t="s">
        <v>1511</v>
      </c>
      <c r="C358" s="2" t="s">
        <v>1512</v>
      </c>
      <c r="D358">
        <f>手工!K358</f>
        <v>2124</v>
      </c>
      <c r="E358">
        <f>VLOOKUP(A358,系统!D:G,4,0)</f>
        <v>2124</v>
      </c>
      <c r="F358">
        <f t="shared" si="100"/>
        <v>0</v>
      </c>
      <c r="G358">
        <f>手工!J358</f>
        <v>0</v>
      </c>
      <c r="H358">
        <f>VLOOKUP(A358,系统!D:H,5,0)</f>
        <v>0</v>
      </c>
      <c r="I358">
        <f t="shared" si="101"/>
        <v>0</v>
      </c>
      <c r="J358">
        <f>手工!M358+手工!N358+手工!S358</f>
        <v>134</v>
      </c>
      <c r="K358">
        <f>VLOOKUP(A358,系统!D:I,6,0)</f>
        <v>134</v>
      </c>
      <c r="L358">
        <f t="shared" si="102"/>
        <v>0</v>
      </c>
      <c r="M358">
        <f>手工!L358</f>
        <v>0</v>
      </c>
      <c r="N358">
        <f>VLOOKUP(A358,系统!D:J,7,0)</f>
        <v>0</v>
      </c>
      <c r="O358">
        <f t="shared" si="103"/>
        <v>0</v>
      </c>
      <c r="P358">
        <f>手工!AB358</f>
        <v>0</v>
      </c>
      <c r="Q358">
        <f>VLOOKUP(A358,系统!D:K,8,0)</f>
        <v>0</v>
      </c>
      <c r="R358">
        <f t="shared" si="104"/>
        <v>0</v>
      </c>
      <c r="S358">
        <f>手工!AC358</f>
        <v>0</v>
      </c>
      <c r="T358">
        <f>VLOOKUP(A358,系统!D:L,9,0)</f>
        <v>0</v>
      </c>
      <c r="U358">
        <f t="shared" si="105"/>
        <v>0</v>
      </c>
      <c r="W358">
        <f>手工!P358</f>
        <v>0</v>
      </c>
      <c r="X358">
        <f>VLOOKUP(A358,系统!D:N,11,0)</f>
        <v>0</v>
      </c>
      <c r="Y358">
        <f t="shared" si="106"/>
        <v>0</v>
      </c>
      <c r="AA358">
        <f>手工!Q358</f>
        <v>0</v>
      </c>
      <c r="AB358">
        <f>VLOOKUP(A358,系统!D:P,13,0)</f>
        <v>0</v>
      </c>
      <c r="AC358">
        <f t="shared" si="107"/>
        <v>0</v>
      </c>
      <c r="AD358">
        <f>手工!R358</f>
        <v>0</v>
      </c>
      <c r="AE358">
        <f>VLOOKUP(A358,系统!D:Q,14,0)</f>
        <v>0</v>
      </c>
      <c r="AF358">
        <f t="shared" si="108"/>
        <v>0</v>
      </c>
      <c r="AG358">
        <f>手工!U358</f>
        <v>300</v>
      </c>
      <c r="AH358">
        <f>VLOOKUP(A358,系统!D:R,15,0)</f>
        <v>300</v>
      </c>
      <c r="AI358">
        <f t="shared" si="109"/>
        <v>0</v>
      </c>
      <c r="AJ358">
        <f>手工!V358</f>
        <v>300</v>
      </c>
      <c r="AK358">
        <f>VLOOKUP(A358,系统!D:S,16,0)</f>
        <v>300</v>
      </c>
      <c r="AL358">
        <f t="shared" si="110"/>
        <v>0</v>
      </c>
      <c r="AM358">
        <f>手工!O358</f>
        <v>0</v>
      </c>
      <c r="AN358">
        <f>VLOOKUP(A358,系统!D:T,17,0)</f>
        <v>0</v>
      </c>
      <c r="AO358">
        <f t="shared" si="111"/>
        <v>0</v>
      </c>
      <c r="AP358">
        <f>手工!W358</f>
        <v>33</v>
      </c>
      <c r="AQ358">
        <f>VLOOKUP(A358,系统!D:U,18,0)</f>
        <v>33</v>
      </c>
      <c r="AR358">
        <f t="shared" si="112"/>
        <v>0</v>
      </c>
      <c r="AS358">
        <f>手工!T358</f>
        <v>800</v>
      </c>
      <c r="AT358">
        <f>VLOOKUP(A358,系统!D:V,19,0)</f>
        <v>800</v>
      </c>
      <c r="AU358">
        <f t="shared" si="113"/>
        <v>0</v>
      </c>
      <c r="AW358">
        <f>手工!AD358</f>
        <v>0</v>
      </c>
      <c r="AX358">
        <f>VLOOKUP(A358,系统!D:X,21,0)</f>
        <v>0</v>
      </c>
      <c r="AY358">
        <f t="shared" si="114"/>
        <v>0</v>
      </c>
      <c r="AZ358">
        <f>手工!AE358</f>
        <v>0</v>
      </c>
      <c r="BA358">
        <f>VLOOKUP(A358,系统!D:Y,22,0)</f>
        <v>0</v>
      </c>
      <c r="BB358">
        <f t="shared" si="115"/>
        <v>0</v>
      </c>
      <c r="BC358">
        <f>手工!Y358</f>
        <v>0</v>
      </c>
      <c r="BD358">
        <f>VLOOKUP(A358,系统!D:AZ,49,0)</f>
        <v>0</v>
      </c>
      <c r="BE358">
        <f t="shared" si="116"/>
        <v>0</v>
      </c>
      <c r="BF358">
        <f>手工!AA358</f>
        <v>0</v>
      </c>
      <c r="BG358">
        <f>VLOOKUP(A358,系统!D:AY,48,0)</f>
        <v>0</v>
      </c>
      <c r="BH358">
        <f t="shared" si="117"/>
        <v>0</v>
      </c>
      <c r="BI358">
        <f>手工!Z358</f>
        <v>0</v>
      </c>
      <c r="BJ358">
        <f>VLOOKUP(A358,系统!D:AX,47,0)</f>
        <v>0</v>
      </c>
      <c r="BK358">
        <f t="shared" si="118"/>
        <v>0</v>
      </c>
      <c r="BL358">
        <f>手工!AF358</f>
        <v>3691</v>
      </c>
      <c r="BM358">
        <f>VLOOKUP(A358,系统!D:Z,23,0)</f>
        <v>3691</v>
      </c>
      <c r="BN358">
        <f t="shared" si="119"/>
        <v>0</v>
      </c>
    </row>
    <row r="359" spans="1:66">
      <c r="A359" s="5">
        <v>9000575</v>
      </c>
      <c r="B359" s="2" t="s">
        <v>1515</v>
      </c>
      <c r="C359" s="2" t="s">
        <v>1516</v>
      </c>
      <c r="D359">
        <f>手工!K359</f>
        <v>2124</v>
      </c>
      <c r="E359">
        <f>VLOOKUP(A359,系统!D:G,4,0)</f>
        <v>2124</v>
      </c>
      <c r="F359">
        <f t="shared" si="100"/>
        <v>0</v>
      </c>
      <c r="G359">
        <f>手工!J359</f>
        <v>0</v>
      </c>
      <c r="H359">
        <f>VLOOKUP(A359,系统!D:H,5,0)</f>
        <v>0</v>
      </c>
      <c r="I359">
        <f t="shared" si="101"/>
        <v>0</v>
      </c>
      <c r="J359">
        <f>手工!M359+手工!N359+手工!S359</f>
        <v>0</v>
      </c>
      <c r="K359">
        <f>VLOOKUP(A359,系统!D:I,6,0)</f>
        <v>0</v>
      </c>
      <c r="L359">
        <f t="shared" si="102"/>
        <v>0</v>
      </c>
      <c r="M359">
        <f>手工!L359</f>
        <v>0</v>
      </c>
      <c r="N359">
        <f>VLOOKUP(A359,系统!D:J,7,0)</f>
        <v>0</v>
      </c>
      <c r="O359">
        <f t="shared" si="103"/>
        <v>0</v>
      </c>
      <c r="P359">
        <f>手工!AB359</f>
        <v>0</v>
      </c>
      <c r="Q359">
        <f>VLOOKUP(A359,系统!D:K,8,0)</f>
        <v>0</v>
      </c>
      <c r="R359">
        <f t="shared" si="104"/>
        <v>0</v>
      </c>
      <c r="S359">
        <f>手工!AC359</f>
        <v>0</v>
      </c>
      <c r="T359">
        <f>VLOOKUP(A359,系统!D:L,9,0)</f>
        <v>0</v>
      </c>
      <c r="U359">
        <f t="shared" si="105"/>
        <v>0</v>
      </c>
      <c r="W359">
        <f>手工!P359</f>
        <v>0</v>
      </c>
      <c r="X359">
        <f>VLOOKUP(A359,系统!D:N,11,0)</f>
        <v>0</v>
      </c>
      <c r="Y359">
        <f t="shared" si="106"/>
        <v>0</v>
      </c>
      <c r="AA359">
        <f>手工!Q359</f>
        <v>0</v>
      </c>
      <c r="AB359">
        <f>VLOOKUP(A359,系统!D:P,13,0)</f>
        <v>0</v>
      </c>
      <c r="AC359">
        <f t="shared" si="107"/>
        <v>0</v>
      </c>
      <c r="AD359">
        <f>手工!R359</f>
        <v>0</v>
      </c>
      <c r="AE359">
        <f>VLOOKUP(A359,系统!D:Q,14,0)</f>
        <v>0</v>
      </c>
      <c r="AF359">
        <f t="shared" si="108"/>
        <v>0</v>
      </c>
      <c r="AG359">
        <f>手工!U359</f>
        <v>100</v>
      </c>
      <c r="AH359">
        <f>VLOOKUP(A359,系统!D:R,15,0)</f>
        <v>100</v>
      </c>
      <c r="AI359">
        <f t="shared" si="109"/>
        <v>0</v>
      </c>
      <c r="AJ359">
        <f>手工!V359</f>
        <v>300</v>
      </c>
      <c r="AK359">
        <f>VLOOKUP(A359,系统!D:S,16,0)</f>
        <v>300</v>
      </c>
      <c r="AL359">
        <f t="shared" si="110"/>
        <v>0</v>
      </c>
      <c r="AM359">
        <f>手工!O359</f>
        <v>0</v>
      </c>
      <c r="AN359">
        <f>VLOOKUP(A359,系统!D:T,17,0)</f>
        <v>0</v>
      </c>
      <c r="AO359">
        <f t="shared" si="111"/>
        <v>0</v>
      </c>
      <c r="AP359">
        <f>手工!W359</f>
        <v>33</v>
      </c>
      <c r="AQ359">
        <f>VLOOKUP(A359,系统!D:U,18,0)</f>
        <v>33</v>
      </c>
      <c r="AR359">
        <f t="shared" si="112"/>
        <v>0</v>
      </c>
      <c r="AS359">
        <f>手工!T359</f>
        <v>800</v>
      </c>
      <c r="AT359">
        <f>VLOOKUP(A359,系统!D:V,19,0)</f>
        <v>800</v>
      </c>
      <c r="AU359">
        <f t="shared" si="113"/>
        <v>0</v>
      </c>
      <c r="AW359">
        <f>手工!AD359</f>
        <v>292.97</v>
      </c>
      <c r="AX359">
        <f>VLOOKUP(A359,系统!D:X,21,0)</f>
        <v>292.97</v>
      </c>
      <c r="AY359">
        <f t="shared" si="114"/>
        <v>0</v>
      </c>
      <c r="AZ359">
        <f>手工!AE359</f>
        <v>0</v>
      </c>
      <c r="BA359">
        <f>VLOOKUP(A359,系统!D:Y,22,0)</f>
        <v>0</v>
      </c>
      <c r="BB359">
        <f t="shared" si="115"/>
        <v>0</v>
      </c>
      <c r="BC359">
        <f>手工!Y359</f>
        <v>0</v>
      </c>
      <c r="BD359">
        <f>VLOOKUP(A359,系统!D:AZ,49,0)</f>
        <v>0</v>
      </c>
      <c r="BE359">
        <f t="shared" si="116"/>
        <v>0</v>
      </c>
      <c r="BF359">
        <f>手工!AA359</f>
        <v>0</v>
      </c>
      <c r="BG359">
        <f>VLOOKUP(A359,系统!D:AY,48,0)</f>
        <v>0</v>
      </c>
      <c r="BH359">
        <f t="shared" si="117"/>
        <v>0</v>
      </c>
      <c r="BI359">
        <f>手工!Z359</f>
        <v>0</v>
      </c>
      <c r="BJ359">
        <f>VLOOKUP(A359,系统!D:AX,47,0)</f>
        <v>0</v>
      </c>
      <c r="BK359">
        <f t="shared" si="118"/>
        <v>0</v>
      </c>
      <c r="BL359">
        <f>手工!AF359</f>
        <v>3649.97</v>
      </c>
      <c r="BM359">
        <f>VLOOKUP(A359,系统!D:Z,23,0)</f>
        <v>3649.97</v>
      </c>
      <c r="BN359">
        <f t="shared" si="119"/>
        <v>0</v>
      </c>
    </row>
    <row r="360" spans="1:66">
      <c r="A360" s="5">
        <v>9000576</v>
      </c>
      <c r="B360" s="2" t="s">
        <v>1519</v>
      </c>
      <c r="C360" s="2" t="s">
        <v>1520</v>
      </c>
      <c r="D360">
        <f>手工!K360</f>
        <v>1476</v>
      </c>
      <c r="E360">
        <f>VLOOKUP(A360,系统!D:G,4,0)</f>
        <v>1476</v>
      </c>
      <c r="F360">
        <f t="shared" si="100"/>
        <v>0</v>
      </c>
      <c r="G360">
        <f>手工!J360</f>
        <v>0</v>
      </c>
      <c r="H360">
        <f>VLOOKUP(A360,系统!D:H,5,0)</f>
        <v>0</v>
      </c>
      <c r="I360">
        <f t="shared" si="101"/>
        <v>0</v>
      </c>
      <c r="J360">
        <f>手工!M360+手工!N360+手工!S360</f>
        <v>0</v>
      </c>
      <c r="K360">
        <f>VLOOKUP(A360,系统!D:I,6,0)</f>
        <v>0</v>
      </c>
      <c r="L360">
        <f t="shared" si="102"/>
        <v>0</v>
      </c>
      <c r="M360">
        <f>手工!L360</f>
        <v>0</v>
      </c>
      <c r="N360">
        <f>VLOOKUP(A360,系统!D:J,7,0)</f>
        <v>0</v>
      </c>
      <c r="O360">
        <f t="shared" si="103"/>
        <v>0</v>
      </c>
      <c r="P360">
        <f>手工!AB360</f>
        <v>0</v>
      </c>
      <c r="Q360">
        <f>VLOOKUP(A360,系统!D:K,8,0)</f>
        <v>0</v>
      </c>
      <c r="R360">
        <f t="shared" si="104"/>
        <v>0</v>
      </c>
      <c r="S360">
        <f>手工!AC360</f>
        <v>0</v>
      </c>
      <c r="T360">
        <f>VLOOKUP(A360,系统!D:L,9,0)</f>
        <v>0</v>
      </c>
      <c r="U360">
        <f t="shared" si="105"/>
        <v>0</v>
      </c>
      <c r="W360">
        <f>手工!P360</f>
        <v>0</v>
      </c>
      <c r="X360">
        <f>VLOOKUP(A360,系统!D:N,11,0)</f>
        <v>0</v>
      </c>
      <c r="Y360">
        <f t="shared" si="106"/>
        <v>0</v>
      </c>
      <c r="AA360">
        <f>手工!Q360</f>
        <v>0</v>
      </c>
      <c r="AB360">
        <f>VLOOKUP(A360,系统!D:P,13,0)</f>
        <v>0</v>
      </c>
      <c r="AC360">
        <f t="shared" si="107"/>
        <v>0</v>
      </c>
      <c r="AD360">
        <f>手工!R360</f>
        <v>0</v>
      </c>
      <c r="AE360">
        <f>VLOOKUP(A360,系统!D:Q,14,0)</f>
        <v>0</v>
      </c>
      <c r="AF360">
        <f t="shared" si="108"/>
        <v>0</v>
      </c>
      <c r="AG360">
        <f>手工!U360</f>
        <v>100</v>
      </c>
      <c r="AH360">
        <f>VLOOKUP(A360,系统!D:R,15,0)</f>
        <v>100</v>
      </c>
      <c r="AI360">
        <f t="shared" si="109"/>
        <v>0</v>
      </c>
      <c r="AJ360">
        <f>手工!V360</f>
        <v>300</v>
      </c>
      <c r="AK360">
        <f>VLOOKUP(A360,系统!D:S,16,0)</f>
        <v>300</v>
      </c>
      <c r="AL360">
        <f t="shared" si="110"/>
        <v>0</v>
      </c>
      <c r="AM360">
        <f>手工!O360</f>
        <v>700</v>
      </c>
      <c r="AN360">
        <f>VLOOKUP(A360,系统!D:T,17,0)</f>
        <v>700</v>
      </c>
      <c r="AO360">
        <f t="shared" si="111"/>
        <v>0</v>
      </c>
      <c r="AP360">
        <f>手工!W360</f>
        <v>33</v>
      </c>
      <c r="AQ360">
        <f>VLOOKUP(A360,系统!D:U,18,0)</f>
        <v>33</v>
      </c>
      <c r="AR360">
        <f t="shared" si="112"/>
        <v>0</v>
      </c>
      <c r="AS360">
        <f>手工!T360</f>
        <v>800</v>
      </c>
      <c r="AT360">
        <f>VLOOKUP(A360,系统!D:V,19,0)</f>
        <v>800</v>
      </c>
      <c r="AU360">
        <f t="shared" si="113"/>
        <v>0</v>
      </c>
      <c r="AW360">
        <f>手工!AD360</f>
        <v>0</v>
      </c>
      <c r="AX360">
        <f>VLOOKUP(A360,系统!D:X,21,0)</f>
        <v>0</v>
      </c>
      <c r="AY360">
        <f t="shared" si="114"/>
        <v>0</v>
      </c>
      <c r="AZ360">
        <f>手工!AE360</f>
        <v>0</v>
      </c>
      <c r="BA360">
        <f>VLOOKUP(A360,系统!D:Y,22,0)</f>
        <v>0</v>
      </c>
      <c r="BB360">
        <f t="shared" si="115"/>
        <v>0</v>
      </c>
      <c r="BC360">
        <f>手工!Y360</f>
        <v>0</v>
      </c>
      <c r="BD360">
        <f>VLOOKUP(A360,系统!D:AZ,49,0)</f>
        <v>0</v>
      </c>
      <c r="BE360">
        <f t="shared" si="116"/>
        <v>0</v>
      </c>
      <c r="BF360">
        <f>手工!AA360</f>
        <v>0</v>
      </c>
      <c r="BG360">
        <f>VLOOKUP(A360,系统!D:AY,48,0)</f>
        <v>0</v>
      </c>
      <c r="BH360">
        <f t="shared" si="117"/>
        <v>0</v>
      </c>
      <c r="BI360">
        <f>手工!Z360</f>
        <v>0</v>
      </c>
      <c r="BJ360">
        <f>VLOOKUP(A360,系统!D:AX,47,0)</f>
        <v>0</v>
      </c>
      <c r="BK360">
        <f t="shared" si="118"/>
        <v>0</v>
      </c>
      <c r="BL360">
        <f>手工!AF360</f>
        <v>3409</v>
      </c>
      <c r="BM360">
        <f>VLOOKUP(A360,系统!D:Z,23,0)</f>
        <v>3409</v>
      </c>
      <c r="BN360">
        <f t="shared" si="119"/>
        <v>0</v>
      </c>
    </row>
    <row r="361" spans="1:66">
      <c r="A361" s="5">
        <v>9000577</v>
      </c>
      <c r="B361" s="2" t="s">
        <v>1523</v>
      </c>
      <c r="C361" s="2" t="s">
        <v>1524</v>
      </c>
      <c r="D361">
        <f>手工!K361</f>
        <v>2124</v>
      </c>
      <c r="E361">
        <f>VLOOKUP(A361,系统!D:G,4,0)</f>
        <v>2124</v>
      </c>
      <c r="F361">
        <f t="shared" si="100"/>
        <v>0</v>
      </c>
      <c r="G361">
        <f>手工!J361</f>
        <v>0</v>
      </c>
      <c r="H361">
        <f>VLOOKUP(A361,系统!D:H,5,0)</f>
        <v>0</v>
      </c>
      <c r="I361">
        <f t="shared" si="101"/>
        <v>0</v>
      </c>
      <c r="J361">
        <f>手工!M361+手工!N361+手工!S361</f>
        <v>0</v>
      </c>
      <c r="K361">
        <f>VLOOKUP(A361,系统!D:I,6,0)</f>
        <v>0</v>
      </c>
      <c r="L361">
        <f t="shared" si="102"/>
        <v>0</v>
      </c>
      <c r="M361">
        <f>手工!L361</f>
        <v>0</v>
      </c>
      <c r="N361">
        <f>VLOOKUP(A361,系统!D:J,7,0)</f>
        <v>0</v>
      </c>
      <c r="O361">
        <f t="shared" si="103"/>
        <v>0</v>
      </c>
      <c r="P361">
        <f>手工!AB361</f>
        <v>0</v>
      </c>
      <c r="Q361">
        <f>VLOOKUP(A361,系统!D:K,8,0)</f>
        <v>0</v>
      </c>
      <c r="R361">
        <f t="shared" si="104"/>
        <v>0</v>
      </c>
      <c r="S361">
        <f>手工!AC361</f>
        <v>0</v>
      </c>
      <c r="T361">
        <f>VLOOKUP(A361,系统!D:L,9,0)</f>
        <v>0</v>
      </c>
      <c r="U361">
        <f t="shared" si="105"/>
        <v>0</v>
      </c>
      <c r="W361">
        <f>手工!P361</f>
        <v>0</v>
      </c>
      <c r="X361">
        <f>VLOOKUP(A361,系统!D:N,11,0)</f>
        <v>0</v>
      </c>
      <c r="Y361">
        <f t="shared" si="106"/>
        <v>0</v>
      </c>
      <c r="AA361">
        <f>手工!Q361</f>
        <v>0</v>
      </c>
      <c r="AB361">
        <f>VLOOKUP(A361,系统!D:P,13,0)</f>
        <v>0</v>
      </c>
      <c r="AC361">
        <f t="shared" si="107"/>
        <v>0</v>
      </c>
      <c r="AD361">
        <f>手工!R361</f>
        <v>0</v>
      </c>
      <c r="AE361">
        <f>VLOOKUP(A361,系统!D:Q,14,0)</f>
        <v>0</v>
      </c>
      <c r="AF361">
        <f t="shared" si="108"/>
        <v>0</v>
      </c>
      <c r="AG361">
        <f>手工!U361</f>
        <v>300</v>
      </c>
      <c r="AH361">
        <f>VLOOKUP(A361,系统!D:R,15,0)</f>
        <v>300</v>
      </c>
      <c r="AI361">
        <f t="shared" si="109"/>
        <v>0</v>
      </c>
      <c r="AJ361">
        <f>手工!V361</f>
        <v>300</v>
      </c>
      <c r="AK361">
        <f>VLOOKUP(A361,系统!D:S,16,0)</f>
        <v>300</v>
      </c>
      <c r="AL361">
        <f t="shared" si="110"/>
        <v>0</v>
      </c>
      <c r="AM361">
        <f>手工!O361</f>
        <v>0</v>
      </c>
      <c r="AN361">
        <f>VLOOKUP(A361,系统!D:T,17,0)</f>
        <v>0</v>
      </c>
      <c r="AO361">
        <f t="shared" si="111"/>
        <v>0</v>
      </c>
      <c r="AP361">
        <f>手工!W361</f>
        <v>33</v>
      </c>
      <c r="AQ361">
        <f>VLOOKUP(A361,系统!D:U,18,0)</f>
        <v>33</v>
      </c>
      <c r="AR361">
        <f t="shared" si="112"/>
        <v>0</v>
      </c>
      <c r="AS361">
        <f>手工!T361</f>
        <v>800</v>
      </c>
      <c r="AT361">
        <f>VLOOKUP(A361,系统!D:V,19,0)</f>
        <v>800</v>
      </c>
      <c r="AU361">
        <f t="shared" si="113"/>
        <v>0</v>
      </c>
      <c r="AW361">
        <f>手工!AD361</f>
        <v>0</v>
      </c>
      <c r="AX361">
        <f>VLOOKUP(A361,系统!D:X,21,0)</f>
        <v>0</v>
      </c>
      <c r="AY361">
        <f t="shared" si="114"/>
        <v>0</v>
      </c>
      <c r="AZ361">
        <f>手工!AE361</f>
        <v>0</v>
      </c>
      <c r="BA361">
        <f>VLOOKUP(A361,系统!D:Y,22,0)</f>
        <v>0</v>
      </c>
      <c r="BB361">
        <f t="shared" si="115"/>
        <v>0</v>
      </c>
      <c r="BC361">
        <f>手工!Y361</f>
        <v>0</v>
      </c>
      <c r="BD361">
        <f>VLOOKUP(A361,系统!D:AZ,49,0)</f>
        <v>0</v>
      </c>
      <c r="BE361">
        <f t="shared" si="116"/>
        <v>0</v>
      </c>
      <c r="BF361">
        <f>手工!AA361</f>
        <v>0</v>
      </c>
      <c r="BG361">
        <f>VLOOKUP(A361,系统!D:AY,48,0)</f>
        <v>0</v>
      </c>
      <c r="BH361">
        <f t="shared" si="117"/>
        <v>0</v>
      </c>
      <c r="BI361">
        <f>手工!Z361</f>
        <v>0</v>
      </c>
      <c r="BJ361">
        <f>VLOOKUP(A361,系统!D:AX,47,0)</f>
        <v>0</v>
      </c>
      <c r="BK361">
        <f t="shared" si="118"/>
        <v>0</v>
      </c>
      <c r="BL361">
        <f>手工!AF361</f>
        <v>3557</v>
      </c>
      <c r="BM361">
        <f>VLOOKUP(A361,系统!D:Z,23,0)</f>
        <v>3557</v>
      </c>
      <c r="BN361">
        <f t="shared" si="119"/>
        <v>0</v>
      </c>
    </row>
    <row r="362" spans="1:66">
      <c r="A362" s="5">
        <v>9000578</v>
      </c>
      <c r="B362" s="2" t="s">
        <v>1527</v>
      </c>
      <c r="C362" s="2" t="s">
        <v>1528</v>
      </c>
      <c r="D362">
        <f>手工!K362</f>
        <v>2340</v>
      </c>
      <c r="E362">
        <f>VLOOKUP(A362,系统!D:G,4,0)</f>
        <v>2340</v>
      </c>
      <c r="F362">
        <f t="shared" si="100"/>
        <v>0</v>
      </c>
      <c r="G362">
        <f>手工!J362</f>
        <v>0</v>
      </c>
      <c r="H362">
        <f>VLOOKUP(A362,系统!D:H,5,0)</f>
        <v>0</v>
      </c>
      <c r="I362">
        <f t="shared" si="101"/>
        <v>0</v>
      </c>
      <c r="J362">
        <f>手工!M362+手工!N362+手工!S362</f>
        <v>0</v>
      </c>
      <c r="K362">
        <f>VLOOKUP(A362,系统!D:I,6,0)</f>
        <v>0</v>
      </c>
      <c r="L362">
        <f t="shared" si="102"/>
        <v>0</v>
      </c>
      <c r="M362">
        <f>手工!L362</f>
        <v>0</v>
      </c>
      <c r="N362">
        <f>VLOOKUP(A362,系统!D:J,7,0)</f>
        <v>0</v>
      </c>
      <c r="O362">
        <f t="shared" si="103"/>
        <v>0</v>
      </c>
      <c r="P362">
        <f>手工!AB362</f>
        <v>0</v>
      </c>
      <c r="Q362">
        <f>VLOOKUP(A362,系统!D:K,8,0)</f>
        <v>0</v>
      </c>
      <c r="R362">
        <f t="shared" si="104"/>
        <v>0</v>
      </c>
      <c r="S362">
        <f>手工!AC362</f>
        <v>0</v>
      </c>
      <c r="T362">
        <f>VLOOKUP(A362,系统!D:L,9,0)</f>
        <v>0</v>
      </c>
      <c r="U362">
        <f t="shared" si="105"/>
        <v>0</v>
      </c>
      <c r="W362">
        <f>手工!P362</f>
        <v>0</v>
      </c>
      <c r="X362">
        <f>VLOOKUP(A362,系统!D:N,11,0)</f>
        <v>0</v>
      </c>
      <c r="Y362">
        <f t="shared" si="106"/>
        <v>0</v>
      </c>
      <c r="AA362">
        <f>手工!Q362</f>
        <v>0</v>
      </c>
      <c r="AB362">
        <f>VLOOKUP(A362,系统!D:P,13,0)</f>
        <v>0</v>
      </c>
      <c r="AC362">
        <f t="shared" si="107"/>
        <v>0</v>
      </c>
      <c r="AD362">
        <f>手工!R362</f>
        <v>0</v>
      </c>
      <c r="AE362">
        <f>VLOOKUP(A362,系统!D:Q,14,0)</f>
        <v>0</v>
      </c>
      <c r="AF362">
        <f t="shared" si="108"/>
        <v>0</v>
      </c>
      <c r="AG362">
        <f>手工!U362</f>
        <v>300</v>
      </c>
      <c r="AH362">
        <f>VLOOKUP(A362,系统!D:R,15,0)</f>
        <v>300</v>
      </c>
      <c r="AI362">
        <f t="shared" si="109"/>
        <v>0</v>
      </c>
      <c r="AJ362">
        <f>手工!V362</f>
        <v>300</v>
      </c>
      <c r="AK362">
        <f>VLOOKUP(A362,系统!D:S,16,0)</f>
        <v>300</v>
      </c>
      <c r="AL362">
        <f t="shared" si="110"/>
        <v>0</v>
      </c>
      <c r="AM362">
        <f>手工!O362</f>
        <v>0</v>
      </c>
      <c r="AN362">
        <f>VLOOKUP(A362,系统!D:T,17,0)</f>
        <v>0</v>
      </c>
      <c r="AO362">
        <f t="shared" si="111"/>
        <v>0</v>
      </c>
      <c r="AP362">
        <f>手工!W362</f>
        <v>33</v>
      </c>
      <c r="AQ362">
        <f>VLOOKUP(A362,系统!D:U,18,0)</f>
        <v>33</v>
      </c>
      <c r="AR362">
        <f t="shared" si="112"/>
        <v>0</v>
      </c>
      <c r="AS362">
        <f>手工!T362</f>
        <v>800</v>
      </c>
      <c r="AT362">
        <f>VLOOKUP(A362,系统!D:V,19,0)</f>
        <v>800</v>
      </c>
      <c r="AU362">
        <f t="shared" si="113"/>
        <v>0</v>
      </c>
      <c r="AW362">
        <f>手工!AD362</f>
        <v>0</v>
      </c>
      <c r="AX362">
        <f>VLOOKUP(A362,系统!D:X,21,0)</f>
        <v>0</v>
      </c>
      <c r="AY362">
        <f t="shared" si="114"/>
        <v>0</v>
      </c>
      <c r="AZ362">
        <f>手工!AE362</f>
        <v>0</v>
      </c>
      <c r="BA362">
        <f>VLOOKUP(A362,系统!D:Y,22,0)</f>
        <v>0</v>
      </c>
      <c r="BB362">
        <f t="shared" si="115"/>
        <v>0</v>
      </c>
      <c r="BC362">
        <f>手工!Y362</f>
        <v>0</v>
      </c>
      <c r="BD362">
        <f>VLOOKUP(A362,系统!D:AZ,49,0)</f>
        <v>0</v>
      </c>
      <c r="BE362">
        <f t="shared" si="116"/>
        <v>0</v>
      </c>
      <c r="BF362">
        <f>手工!AA362</f>
        <v>0</v>
      </c>
      <c r="BG362">
        <f>VLOOKUP(A362,系统!D:AY,48,0)</f>
        <v>0</v>
      </c>
      <c r="BH362">
        <f t="shared" si="117"/>
        <v>0</v>
      </c>
      <c r="BI362">
        <f>手工!Z362</f>
        <v>0</v>
      </c>
      <c r="BJ362">
        <f>VLOOKUP(A362,系统!D:AX,47,0)</f>
        <v>0</v>
      </c>
      <c r="BK362">
        <f t="shared" si="118"/>
        <v>0</v>
      </c>
      <c r="BL362">
        <f>手工!AF362</f>
        <v>3773</v>
      </c>
      <c r="BM362">
        <f>VLOOKUP(A362,系统!D:Z,23,0)</f>
        <v>3773</v>
      </c>
      <c r="BN362">
        <f t="shared" si="119"/>
        <v>0</v>
      </c>
    </row>
    <row r="363" spans="1:66">
      <c r="A363" s="5">
        <v>9000580</v>
      </c>
      <c r="B363" s="2" t="s">
        <v>1531</v>
      </c>
      <c r="C363" s="2" t="s">
        <v>1532</v>
      </c>
      <c r="D363">
        <f>手工!K363</f>
        <v>1476</v>
      </c>
      <c r="E363">
        <f>VLOOKUP(A363,系统!D:G,4,0)</f>
        <v>1476</v>
      </c>
      <c r="F363">
        <f t="shared" si="100"/>
        <v>0</v>
      </c>
      <c r="G363">
        <f>手工!J363</f>
        <v>0</v>
      </c>
      <c r="H363">
        <f>VLOOKUP(A363,系统!D:H,5,0)</f>
        <v>0</v>
      </c>
      <c r="I363">
        <f t="shared" si="101"/>
        <v>0</v>
      </c>
      <c r="J363">
        <f>手工!M363+手工!N363+手工!S363</f>
        <v>0</v>
      </c>
      <c r="K363">
        <f>VLOOKUP(A363,系统!D:I,6,0)</f>
        <v>0</v>
      </c>
      <c r="L363">
        <f t="shared" si="102"/>
        <v>0</v>
      </c>
      <c r="M363">
        <f>手工!L363</f>
        <v>0</v>
      </c>
      <c r="N363">
        <f>VLOOKUP(A363,系统!D:J,7,0)</f>
        <v>0</v>
      </c>
      <c r="O363">
        <f t="shared" si="103"/>
        <v>0</v>
      </c>
      <c r="P363">
        <f>手工!AB363</f>
        <v>0</v>
      </c>
      <c r="Q363">
        <f>VLOOKUP(A363,系统!D:K,8,0)</f>
        <v>0</v>
      </c>
      <c r="R363">
        <f t="shared" si="104"/>
        <v>0</v>
      </c>
      <c r="S363">
        <f>手工!AC363</f>
        <v>0</v>
      </c>
      <c r="T363">
        <f>VLOOKUP(A363,系统!D:L,9,0)</f>
        <v>0</v>
      </c>
      <c r="U363">
        <f t="shared" si="105"/>
        <v>0</v>
      </c>
      <c r="W363">
        <f>手工!P363</f>
        <v>0</v>
      </c>
      <c r="X363">
        <f>VLOOKUP(A363,系统!D:N,11,0)</f>
        <v>0</v>
      </c>
      <c r="Y363">
        <f t="shared" si="106"/>
        <v>0</v>
      </c>
      <c r="AA363">
        <f>手工!Q363</f>
        <v>0</v>
      </c>
      <c r="AB363">
        <f>VLOOKUP(A363,系统!D:P,13,0)</f>
        <v>0</v>
      </c>
      <c r="AC363">
        <f t="shared" si="107"/>
        <v>0</v>
      </c>
      <c r="AD363">
        <f>手工!R363</f>
        <v>0</v>
      </c>
      <c r="AE363">
        <f>VLOOKUP(A363,系统!D:Q,14,0)</f>
        <v>0</v>
      </c>
      <c r="AF363">
        <f t="shared" si="108"/>
        <v>0</v>
      </c>
      <c r="AG363">
        <f>手工!U363</f>
        <v>100</v>
      </c>
      <c r="AH363">
        <f>VLOOKUP(A363,系统!D:R,15,0)</f>
        <v>100</v>
      </c>
      <c r="AI363">
        <f t="shared" si="109"/>
        <v>0</v>
      </c>
      <c r="AJ363">
        <f>手工!V363</f>
        <v>300</v>
      </c>
      <c r="AK363">
        <f>VLOOKUP(A363,系统!D:S,16,0)</f>
        <v>300</v>
      </c>
      <c r="AL363">
        <f t="shared" si="110"/>
        <v>0</v>
      </c>
      <c r="AM363">
        <f>手工!O363</f>
        <v>0</v>
      </c>
      <c r="AN363">
        <f>VLOOKUP(A363,系统!D:T,17,0)</f>
        <v>0</v>
      </c>
      <c r="AO363">
        <f t="shared" si="111"/>
        <v>0</v>
      </c>
      <c r="AP363">
        <f>手工!W363</f>
        <v>33</v>
      </c>
      <c r="AQ363">
        <f>VLOOKUP(A363,系统!D:U,18,0)</f>
        <v>33</v>
      </c>
      <c r="AR363">
        <f t="shared" si="112"/>
        <v>0</v>
      </c>
      <c r="AS363">
        <f>手工!T363</f>
        <v>800</v>
      </c>
      <c r="AT363">
        <f>VLOOKUP(A363,系统!D:V,19,0)</f>
        <v>800</v>
      </c>
      <c r="AU363">
        <f t="shared" si="113"/>
        <v>0</v>
      </c>
      <c r="AW363">
        <f>手工!AD363</f>
        <v>407.17</v>
      </c>
      <c r="AX363">
        <f>VLOOKUP(A363,系统!D:X,21,0)</f>
        <v>407.17</v>
      </c>
      <c r="AY363">
        <f t="shared" si="114"/>
        <v>0</v>
      </c>
      <c r="AZ363">
        <f>手工!AE363</f>
        <v>0</v>
      </c>
      <c r="BA363">
        <f>VLOOKUP(A363,系统!D:Y,22,0)</f>
        <v>0</v>
      </c>
      <c r="BB363">
        <f t="shared" si="115"/>
        <v>0</v>
      </c>
      <c r="BC363">
        <f>手工!Y363</f>
        <v>0</v>
      </c>
      <c r="BD363">
        <f>VLOOKUP(A363,系统!D:AZ,49,0)</f>
        <v>0</v>
      </c>
      <c r="BE363">
        <f t="shared" si="116"/>
        <v>0</v>
      </c>
      <c r="BF363">
        <f>手工!AA363</f>
        <v>0</v>
      </c>
      <c r="BG363">
        <f>VLOOKUP(A363,系统!D:AY,48,0)</f>
        <v>0</v>
      </c>
      <c r="BH363">
        <f t="shared" si="117"/>
        <v>0</v>
      </c>
      <c r="BI363">
        <f>手工!Z363</f>
        <v>0</v>
      </c>
      <c r="BJ363">
        <f>VLOOKUP(A363,系统!D:AX,47,0)</f>
        <v>0</v>
      </c>
      <c r="BK363">
        <f t="shared" si="118"/>
        <v>0</v>
      </c>
      <c r="BL363">
        <f>手工!AF363</f>
        <v>3116.17</v>
      </c>
      <c r="BM363">
        <f>VLOOKUP(A363,系统!D:Z,23,0)</f>
        <v>3116.17</v>
      </c>
      <c r="BN363">
        <f t="shared" si="119"/>
        <v>0</v>
      </c>
    </row>
    <row r="364" spans="1:66">
      <c r="A364" s="5">
        <v>9000581</v>
      </c>
      <c r="B364" s="2" t="s">
        <v>1535</v>
      </c>
      <c r="C364" s="2" t="s">
        <v>1536</v>
      </c>
      <c r="D364">
        <f>手工!K364</f>
        <v>1476</v>
      </c>
      <c r="E364">
        <f>VLOOKUP(A364,系统!D:G,4,0)</f>
        <v>1476</v>
      </c>
      <c r="F364">
        <f t="shared" si="100"/>
        <v>0</v>
      </c>
      <c r="G364">
        <f>手工!J364</f>
        <v>0</v>
      </c>
      <c r="H364">
        <f>VLOOKUP(A364,系统!D:H,5,0)</f>
        <v>0</v>
      </c>
      <c r="I364">
        <f t="shared" si="101"/>
        <v>0</v>
      </c>
      <c r="J364">
        <f>手工!M364+手工!N364+手工!S364</f>
        <v>0</v>
      </c>
      <c r="K364">
        <f>VLOOKUP(A364,系统!D:I,6,0)</f>
        <v>0</v>
      </c>
      <c r="L364">
        <f t="shared" si="102"/>
        <v>0</v>
      </c>
      <c r="M364">
        <f>手工!L364</f>
        <v>0</v>
      </c>
      <c r="N364">
        <f>VLOOKUP(A364,系统!D:J,7,0)</f>
        <v>0</v>
      </c>
      <c r="O364">
        <f t="shared" si="103"/>
        <v>0</v>
      </c>
      <c r="P364">
        <f>手工!AB364</f>
        <v>0</v>
      </c>
      <c r="Q364">
        <f>VLOOKUP(A364,系统!D:K,8,0)</f>
        <v>0</v>
      </c>
      <c r="R364">
        <f t="shared" si="104"/>
        <v>0</v>
      </c>
      <c r="S364">
        <f>手工!AC364</f>
        <v>0</v>
      </c>
      <c r="T364">
        <f>VLOOKUP(A364,系统!D:L,9,0)</f>
        <v>0</v>
      </c>
      <c r="U364">
        <f t="shared" si="105"/>
        <v>0</v>
      </c>
      <c r="W364">
        <f>手工!P364</f>
        <v>0</v>
      </c>
      <c r="X364">
        <f>VLOOKUP(A364,系统!D:N,11,0)</f>
        <v>0</v>
      </c>
      <c r="Y364">
        <f t="shared" si="106"/>
        <v>0</v>
      </c>
      <c r="AA364">
        <f>手工!Q364</f>
        <v>0</v>
      </c>
      <c r="AB364">
        <f>VLOOKUP(A364,系统!D:P,13,0)</f>
        <v>0</v>
      </c>
      <c r="AC364">
        <f t="shared" si="107"/>
        <v>0</v>
      </c>
      <c r="AD364">
        <f>手工!R364</f>
        <v>7</v>
      </c>
      <c r="AE364">
        <f>VLOOKUP(A364,系统!D:Q,14,0)</f>
        <v>7</v>
      </c>
      <c r="AF364">
        <f t="shared" si="108"/>
        <v>0</v>
      </c>
      <c r="AG364">
        <f>手工!U364</f>
        <v>100</v>
      </c>
      <c r="AH364">
        <f>VLOOKUP(A364,系统!D:R,15,0)</f>
        <v>100</v>
      </c>
      <c r="AI364">
        <f t="shared" si="109"/>
        <v>0</v>
      </c>
      <c r="AJ364">
        <f>手工!V364</f>
        <v>300</v>
      </c>
      <c r="AK364">
        <f>VLOOKUP(A364,系统!D:S,16,0)</f>
        <v>300</v>
      </c>
      <c r="AL364">
        <f t="shared" si="110"/>
        <v>0</v>
      </c>
      <c r="AM364">
        <f>手工!O364</f>
        <v>0</v>
      </c>
      <c r="AN364">
        <f>VLOOKUP(A364,系统!D:T,17,0)</f>
        <v>0</v>
      </c>
      <c r="AO364">
        <f t="shared" si="111"/>
        <v>0</v>
      </c>
      <c r="AP364">
        <f>手工!W364</f>
        <v>33</v>
      </c>
      <c r="AQ364">
        <f>VLOOKUP(A364,系统!D:U,18,0)</f>
        <v>33</v>
      </c>
      <c r="AR364">
        <f t="shared" si="112"/>
        <v>0</v>
      </c>
      <c r="AS364">
        <f>手工!T364</f>
        <v>800</v>
      </c>
      <c r="AT364">
        <f>VLOOKUP(A364,系统!D:V,19,0)</f>
        <v>800</v>
      </c>
      <c r="AU364">
        <f t="shared" si="113"/>
        <v>0</v>
      </c>
      <c r="AW364">
        <f>手工!AD364</f>
        <v>203.59</v>
      </c>
      <c r="AX364">
        <f>VLOOKUP(A364,系统!D:X,21,0)</f>
        <v>203.59</v>
      </c>
      <c r="AY364">
        <f t="shared" si="114"/>
        <v>0</v>
      </c>
      <c r="AZ364">
        <f>手工!AE364</f>
        <v>0</v>
      </c>
      <c r="BA364">
        <f>VLOOKUP(A364,系统!D:Y,22,0)</f>
        <v>0</v>
      </c>
      <c r="BB364">
        <f t="shared" si="115"/>
        <v>0</v>
      </c>
      <c r="BC364">
        <f>手工!Y364</f>
        <v>0</v>
      </c>
      <c r="BD364">
        <f>VLOOKUP(A364,系统!D:AZ,49,0)</f>
        <v>0</v>
      </c>
      <c r="BE364">
        <f t="shared" si="116"/>
        <v>0</v>
      </c>
      <c r="BF364">
        <f>手工!AA364</f>
        <v>0</v>
      </c>
      <c r="BG364">
        <f>VLOOKUP(A364,系统!D:AY,48,0)</f>
        <v>0</v>
      </c>
      <c r="BH364">
        <f t="shared" si="117"/>
        <v>0</v>
      </c>
      <c r="BI364">
        <f>手工!Z364</f>
        <v>0</v>
      </c>
      <c r="BJ364">
        <f>VLOOKUP(A364,系统!D:AX,47,0)</f>
        <v>0</v>
      </c>
      <c r="BK364">
        <f t="shared" si="118"/>
        <v>0</v>
      </c>
      <c r="BL364">
        <f>手工!AF364</f>
        <v>2919.59</v>
      </c>
      <c r="BM364">
        <f>VLOOKUP(A364,系统!D:Z,23,0)</f>
        <v>2919.59</v>
      </c>
      <c r="BN364">
        <f t="shared" si="119"/>
        <v>0</v>
      </c>
    </row>
    <row r="365" spans="1:66">
      <c r="A365" s="5">
        <v>9000582</v>
      </c>
      <c r="B365" s="2" t="s">
        <v>1539</v>
      </c>
      <c r="C365" s="2" t="s">
        <v>1540</v>
      </c>
      <c r="D365">
        <f>手工!K365</f>
        <v>1476</v>
      </c>
      <c r="E365">
        <f>VLOOKUP(A365,系统!D:G,4,0)</f>
        <v>1476</v>
      </c>
      <c r="F365">
        <f t="shared" si="100"/>
        <v>0</v>
      </c>
      <c r="G365">
        <f>手工!J365</f>
        <v>0</v>
      </c>
      <c r="H365">
        <f>VLOOKUP(A365,系统!D:H,5,0)</f>
        <v>0</v>
      </c>
      <c r="I365">
        <f t="shared" si="101"/>
        <v>0</v>
      </c>
      <c r="J365">
        <f>手工!M365+手工!N365+手工!S365</f>
        <v>0</v>
      </c>
      <c r="K365">
        <f>VLOOKUP(A365,系统!D:I,6,0)</f>
        <v>0</v>
      </c>
      <c r="L365">
        <f t="shared" si="102"/>
        <v>0</v>
      </c>
      <c r="M365">
        <f>手工!L365</f>
        <v>0</v>
      </c>
      <c r="N365">
        <f>VLOOKUP(A365,系统!D:J,7,0)</f>
        <v>0</v>
      </c>
      <c r="O365">
        <f t="shared" si="103"/>
        <v>0</v>
      </c>
      <c r="P365">
        <f>手工!AB365</f>
        <v>0</v>
      </c>
      <c r="Q365">
        <f>VLOOKUP(A365,系统!D:K,8,0)</f>
        <v>0</v>
      </c>
      <c r="R365">
        <f t="shared" si="104"/>
        <v>0</v>
      </c>
      <c r="S365">
        <f>手工!AC365</f>
        <v>0</v>
      </c>
      <c r="T365">
        <f>VLOOKUP(A365,系统!D:L,9,0)</f>
        <v>0</v>
      </c>
      <c r="U365">
        <f t="shared" si="105"/>
        <v>0</v>
      </c>
      <c r="W365">
        <f>手工!P365</f>
        <v>0</v>
      </c>
      <c r="X365">
        <f>VLOOKUP(A365,系统!D:N,11,0)</f>
        <v>0</v>
      </c>
      <c r="Y365">
        <f t="shared" si="106"/>
        <v>0</v>
      </c>
      <c r="AA365">
        <f>手工!Q365</f>
        <v>0</v>
      </c>
      <c r="AB365">
        <f>VLOOKUP(A365,系统!D:P,13,0)</f>
        <v>0</v>
      </c>
      <c r="AC365">
        <f t="shared" si="107"/>
        <v>0</v>
      </c>
      <c r="AD365">
        <f>手工!R365</f>
        <v>0</v>
      </c>
      <c r="AE365">
        <f>VLOOKUP(A365,系统!D:Q,14,0)</f>
        <v>0</v>
      </c>
      <c r="AF365">
        <f t="shared" si="108"/>
        <v>0</v>
      </c>
      <c r="AG365">
        <f>手工!U365</f>
        <v>100</v>
      </c>
      <c r="AH365">
        <f>VLOOKUP(A365,系统!D:R,15,0)</f>
        <v>100</v>
      </c>
      <c r="AI365">
        <f t="shared" si="109"/>
        <v>0</v>
      </c>
      <c r="AJ365">
        <f>手工!V365</f>
        <v>300</v>
      </c>
      <c r="AK365">
        <f>VLOOKUP(A365,系统!D:S,16,0)</f>
        <v>300</v>
      </c>
      <c r="AL365">
        <f t="shared" si="110"/>
        <v>0</v>
      </c>
      <c r="AM365">
        <f>手工!O365</f>
        <v>0</v>
      </c>
      <c r="AN365">
        <f>VLOOKUP(A365,系统!D:T,17,0)</f>
        <v>0</v>
      </c>
      <c r="AO365">
        <f t="shared" si="111"/>
        <v>0</v>
      </c>
      <c r="AP365">
        <f>手工!W365</f>
        <v>33</v>
      </c>
      <c r="AQ365">
        <f>VLOOKUP(A365,系统!D:U,18,0)</f>
        <v>33</v>
      </c>
      <c r="AR365">
        <f t="shared" si="112"/>
        <v>0</v>
      </c>
      <c r="AS365">
        <f>手工!T365</f>
        <v>800</v>
      </c>
      <c r="AT365">
        <f>VLOOKUP(A365,系统!D:V,19,0)</f>
        <v>800</v>
      </c>
      <c r="AU365">
        <f t="shared" si="113"/>
        <v>0</v>
      </c>
      <c r="AW365">
        <f>手工!AD365</f>
        <v>203.59</v>
      </c>
      <c r="AX365">
        <f>VLOOKUP(A365,系统!D:X,21,0)</f>
        <v>203.59</v>
      </c>
      <c r="AY365">
        <f t="shared" si="114"/>
        <v>0</v>
      </c>
      <c r="AZ365">
        <f>手工!AE365</f>
        <v>0</v>
      </c>
      <c r="BA365">
        <f>VLOOKUP(A365,系统!D:Y,22,0)</f>
        <v>0</v>
      </c>
      <c r="BB365">
        <f t="shared" si="115"/>
        <v>0</v>
      </c>
      <c r="BC365">
        <f>手工!Y365</f>
        <v>0</v>
      </c>
      <c r="BD365">
        <f>VLOOKUP(A365,系统!D:AZ,49,0)</f>
        <v>0</v>
      </c>
      <c r="BE365">
        <f t="shared" si="116"/>
        <v>0</v>
      </c>
      <c r="BF365">
        <f>手工!AA365</f>
        <v>0</v>
      </c>
      <c r="BG365">
        <f>VLOOKUP(A365,系统!D:AY,48,0)</f>
        <v>0</v>
      </c>
      <c r="BH365">
        <f t="shared" si="117"/>
        <v>0</v>
      </c>
      <c r="BI365">
        <f>手工!Z365</f>
        <v>0</v>
      </c>
      <c r="BJ365">
        <f>VLOOKUP(A365,系统!D:AX,47,0)</f>
        <v>0</v>
      </c>
      <c r="BK365">
        <f t="shared" si="118"/>
        <v>0</v>
      </c>
      <c r="BL365">
        <f>手工!AF365</f>
        <v>2912.59</v>
      </c>
      <c r="BM365">
        <f>VLOOKUP(A365,系统!D:Z,23,0)</f>
        <v>2912.59</v>
      </c>
      <c r="BN365">
        <f t="shared" si="119"/>
        <v>0</v>
      </c>
    </row>
    <row r="366" spans="1:66">
      <c r="A366" s="5">
        <v>9000583</v>
      </c>
      <c r="B366" s="2" t="s">
        <v>1543</v>
      </c>
      <c r="C366" s="2" t="s">
        <v>1544</v>
      </c>
      <c r="D366">
        <f>手工!K366</f>
        <v>1476</v>
      </c>
      <c r="E366">
        <f>VLOOKUP(A366,系统!D:G,4,0)</f>
        <v>1476</v>
      </c>
      <c r="F366">
        <f t="shared" si="100"/>
        <v>0</v>
      </c>
      <c r="G366">
        <f>手工!J366</f>
        <v>0</v>
      </c>
      <c r="H366">
        <f>VLOOKUP(A366,系统!D:H,5,0)</f>
        <v>0</v>
      </c>
      <c r="I366">
        <f t="shared" si="101"/>
        <v>0</v>
      </c>
      <c r="J366">
        <f>手工!M366+手工!N366+手工!S366</f>
        <v>0</v>
      </c>
      <c r="K366">
        <f>VLOOKUP(A366,系统!D:I,6,0)</f>
        <v>0</v>
      </c>
      <c r="L366">
        <f t="shared" si="102"/>
        <v>0</v>
      </c>
      <c r="M366">
        <f>手工!L366</f>
        <v>0</v>
      </c>
      <c r="N366">
        <f>VLOOKUP(A366,系统!D:J,7,0)</f>
        <v>0</v>
      </c>
      <c r="O366">
        <f t="shared" si="103"/>
        <v>0</v>
      </c>
      <c r="P366">
        <f>手工!AB366</f>
        <v>0</v>
      </c>
      <c r="Q366">
        <f>VLOOKUP(A366,系统!D:K,8,0)</f>
        <v>0</v>
      </c>
      <c r="R366">
        <f t="shared" si="104"/>
        <v>0</v>
      </c>
      <c r="S366">
        <f>手工!AC366</f>
        <v>0</v>
      </c>
      <c r="T366">
        <f>VLOOKUP(A366,系统!D:L,9,0)</f>
        <v>0</v>
      </c>
      <c r="U366">
        <f t="shared" si="105"/>
        <v>0</v>
      </c>
      <c r="W366">
        <f>手工!P366</f>
        <v>0</v>
      </c>
      <c r="X366">
        <f>VLOOKUP(A366,系统!D:N,11,0)</f>
        <v>0</v>
      </c>
      <c r="Y366">
        <f t="shared" si="106"/>
        <v>0</v>
      </c>
      <c r="AA366">
        <f>手工!Q366</f>
        <v>0</v>
      </c>
      <c r="AB366">
        <f>VLOOKUP(A366,系统!D:P,13,0)</f>
        <v>0</v>
      </c>
      <c r="AC366">
        <f t="shared" si="107"/>
        <v>0</v>
      </c>
      <c r="AD366">
        <f>手工!R366</f>
        <v>7</v>
      </c>
      <c r="AE366">
        <f>VLOOKUP(A366,系统!D:Q,14,0)</f>
        <v>7</v>
      </c>
      <c r="AF366">
        <f t="shared" si="108"/>
        <v>0</v>
      </c>
      <c r="AG366">
        <f>手工!U366</f>
        <v>100</v>
      </c>
      <c r="AH366">
        <f>VLOOKUP(A366,系统!D:R,15,0)</f>
        <v>100</v>
      </c>
      <c r="AI366">
        <f t="shared" si="109"/>
        <v>0</v>
      </c>
      <c r="AJ366">
        <f>手工!V366</f>
        <v>300</v>
      </c>
      <c r="AK366">
        <f>VLOOKUP(A366,系统!D:S,16,0)</f>
        <v>300</v>
      </c>
      <c r="AL366">
        <f t="shared" si="110"/>
        <v>0</v>
      </c>
      <c r="AM366">
        <f>手工!O366</f>
        <v>0</v>
      </c>
      <c r="AN366">
        <f>VLOOKUP(A366,系统!D:T,17,0)</f>
        <v>0</v>
      </c>
      <c r="AO366">
        <f t="shared" si="111"/>
        <v>0</v>
      </c>
      <c r="AP366">
        <f>手工!W366</f>
        <v>33</v>
      </c>
      <c r="AQ366">
        <f>VLOOKUP(A366,系统!D:U,18,0)</f>
        <v>33</v>
      </c>
      <c r="AR366">
        <f t="shared" si="112"/>
        <v>0</v>
      </c>
      <c r="AS366">
        <f>手工!T366</f>
        <v>800</v>
      </c>
      <c r="AT366">
        <f>VLOOKUP(A366,系统!D:V,19,0)</f>
        <v>800</v>
      </c>
      <c r="AU366">
        <f t="shared" si="113"/>
        <v>0</v>
      </c>
      <c r="AW366">
        <f>手工!AD366</f>
        <v>407.17</v>
      </c>
      <c r="AX366">
        <f>VLOOKUP(A366,系统!D:X,21,0)</f>
        <v>407.17</v>
      </c>
      <c r="AY366">
        <f t="shared" si="114"/>
        <v>0</v>
      </c>
      <c r="AZ366">
        <f>手工!AE366</f>
        <v>0</v>
      </c>
      <c r="BA366">
        <f>VLOOKUP(A366,系统!D:Y,22,0)</f>
        <v>0</v>
      </c>
      <c r="BB366">
        <f t="shared" si="115"/>
        <v>0</v>
      </c>
      <c r="BC366">
        <f>手工!Y366</f>
        <v>0</v>
      </c>
      <c r="BD366">
        <f>VLOOKUP(A366,系统!D:AZ,49,0)</f>
        <v>0</v>
      </c>
      <c r="BE366">
        <f t="shared" si="116"/>
        <v>0</v>
      </c>
      <c r="BF366">
        <f>手工!AA366</f>
        <v>0</v>
      </c>
      <c r="BG366">
        <f>VLOOKUP(A366,系统!D:AY,48,0)</f>
        <v>0</v>
      </c>
      <c r="BH366">
        <f t="shared" si="117"/>
        <v>0</v>
      </c>
      <c r="BI366">
        <f>手工!Z366</f>
        <v>0</v>
      </c>
      <c r="BJ366">
        <f>VLOOKUP(A366,系统!D:AX,47,0)</f>
        <v>0</v>
      </c>
      <c r="BK366">
        <f t="shared" si="118"/>
        <v>0</v>
      </c>
      <c r="BL366">
        <f>手工!AF366</f>
        <v>3123.17</v>
      </c>
      <c r="BM366">
        <f>VLOOKUP(A366,系统!D:Z,23,0)</f>
        <v>3123.17</v>
      </c>
      <c r="BN366">
        <f t="shared" si="119"/>
        <v>0</v>
      </c>
    </row>
    <row r="367" spans="1:66">
      <c r="A367" s="5">
        <v>9000584</v>
      </c>
      <c r="B367" s="2" t="s">
        <v>1547</v>
      </c>
      <c r="C367" s="2" t="s">
        <v>1548</v>
      </c>
      <c r="D367">
        <f>手工!K367</f>
        <v>1476</v>
      </c>
      <c r="E367">
        <f>VLOOKUP(A367,系统!D:G,4,0)</f>
        <v>1476</v>
      </c>
      <c r="F367">
        <f t="shared" si="100"/>
        <v>0</v>
      </c>
      <c r="G367">
        <f>手工!J367</f>
        <v>0</v>
      </c>
      <c r="H367">
        <f>VLOOKUP(A367,系统!D:H,5,0)</f>
        <v>0</v>
      </c>
      <c r="I367">
        <f t="shared" si="101"/>
        <v>0</v>
      </c>
      <c r="J367">
        <f>手工!M367+手工!N367+手工!S367</f>
        <v>0</v>
      </c>
      <c r="K367">
        <f>VLOOKUP(A367,系统!D:I,6,0)</f>
        <v>0</v>
      </c>
      <c r="L367">
        <f t="shared" si="102"/>
        <v>0</v>
      </c>
      <c r="M367">
        <f>手工!L367</f>
        <v>0</v>
      </c>
      <c r="N367">
        <f>VLOOKUP(A367,系统!D:J,7,0)</f>
        <v>0</v>
      </c>
      <c r="O367">
        <f t="shared" si="103"/>
        <v>0</v>
      </c>
      <c r="P367">
        <f>手工!AB367</f>
        <v>0</v>
      </c>
      <c r="Q367">
        <f>VLOOKUP(A367,系统!D:K,8,0)</f>
        <v>0</v>
      </c>
      <c r="R367">
        <f t="shared" si="104"/>
        <v>0</v>
      </c>
      <c r="S367">
        <f>手工!AC367</f>
        <v>0</v>
      </c>
      <c r="T367">
        <f>VLOOKUP(A367,系统!D:L,9,0)</f>
        <v>0</v>
      </c>
      <c r="U367">
        <f t="shared" si="105"/>
        <v>0</v>
      </c>
      <c r="W367">
        <f>手工!P367</f>
        <v>0</v>
      </c>
      <c r="X367">
        <f>VLOOKUP(A367,系统!D:N,11,0)</f>
        <v>0</v>
      </c>
      <c r="Y367">
        <f t="shared" si="106"/>
        <v>0</v>
      </c>
      <c r="AA367">
        <f>手工!Q367</f>
        <v>0</v>
      </c>
      <c r="AB367">
        <f>VLOOKUP(A367,系统!D:P,13,0)</f>
        <v>0</v>
      </c>
      <c r="AC367">
        <f t="shared" si="107"/>
        <v>0</v>
      </c>
      <c r="AD367">
        <f>手工!R367</f>
        <v>0</v>
      </c>
      <c r="AE367">
        <f>VLOOKUP(A367,系统!D:Q,14,0)</f>
        <v>0</v>
      </c>
      <c r="AF367">
        <f t="shared" si="108"/>
        <v>0</v>
      </c>
      <c r="AG367">
        <f>手工!U367</f>
        <v>100</v>
      </c>
      <c r="AH367">
        <f>VLOOKUP(A367,系统!D:R,15,0)</f>
        <v>100</v>
      </c>
      <c r="AI367">
        <f t="shared" si="109"/>
        <v>0</v>
      </c>
      <c r="AJ367">
        <f>手工!V367</f>
        <v>300</v>
      </c>
      <c r="AK367">
        <f>VLOOKUP(A367,系统!D:S,16,0)</f>
        <v>300</v>
      </c>
      <c r="AL367">
        <f t="shared" si="110"/>
        <v>0</v>
      </c>
      <c r="AM367">
        <f>手工!O367</f>
        <v>0</v>
      </c>
      <c r="AN367">
        <f>VLOOKUP(A367,系统!D:T,17,0)</f>
        <v>0</v>
      </c>
      <c r="AO367">
        <f t="shared" si="111"/>
        <v>0</v>
      </c>
      <c r="AP367">
        <f>手工!W367</f>
        <v>33</v>
      </c>
      <c r="AQ367">
        <f>VLOOKUP(A367,系统!D:U,18,0)</f>
        <v>33</v>
      </c>
      <c r="AR367">
        <f t="shared" si="112"/>
        <v>0</v>
      </c>
      <c r="AS367">
        <f>手工!T367</f>
        <v>800</v>
      </c>
      <c r="AT367">
        <f>VLOOKUP(A367,系统!D:V,19,0)</f>
        <v>800</v>
      </c>
      <c r="AU367">
        <f t="shared" si="113"/>
        <v>0</v>
      </c>
      <c r="AW367">
        <f>手工!AD367</f>
        <v>203.59</v>
      </c>
      <c r="AX367">
        <f>VLOOKUP(A367,系统!D:X,21,0)</f>
        <v>203.59</v>
      </c>
      <c r="AY367">
        <f t="shared" si="114"/>
        <v>0</v>
      </c>
      <c r="AZ367">
        <f>手工!AE367</f>
        <v>0</v>
      </c>
      <c r="BA367">
        <f>VLOOKUP(A367,系统!D:Y,22,0)</f>
        <v>0</v>
      </c>
      <c r="BB367">
        <f t="shared" si="115"/>
        <v>0</v>
      </c>
      <c r="BC367">
        <f>手工!Y367</f>
        <v>0</v>
      </c>
      <c r="BD367">
        <f>VLOOKUP(A367,系统!D:AZ,49,0)</f>
        <v>0</v>
      </c>
      <c r="BE367">
        <f t="shared" si="116"/>
        <v>0</v>
      </c>
      <c r="BF367">
        <f>手工!AA367</f>
        <v>0</v>
      </c>
      <c r="BG367">
        <f>VLOOKUP(A367,系统!D:AY,48,0)</f>
        <v>0</v>
      </c>
      <c r="BH367">
        <f t="shared" si="117"/>
        <v>0</v>
      </c>
      <c r="BI367">
        <f>手工!Z367</f>
        <v>0</v>
      </c>
      <c r="BJ367">
        <f>VLOOKUP(A367,系统!D:AX,47,0)</f>
        <v>0</v>
      </c>
      <c r="BK367">
        <f t="shared" si="118"/>
        <v>0</v>
      </c>
      <c r="BL367">
        <f>手工!AF367</f>
        <v>2912.59</v>
      </c>
      <c r="BM367">
        <f>VLOOKUP(A367,系统!D:Z,23,0)</f>
        <v>2912.59</v>
      </c>
      <c r="BN367">
        <f t="shared" si="119"/>
        <v>0</v>
      </c>
    </row>
    <row r="368" spans="1:66">
      <c r="A368" s="5">
        <v>9000585</v>
      </c>
      <c r="B368" s="2" t="s">
        <v>1551</v>
      </c>
      <c r="C368" s="2" t="s">
        <v>1552</v>
      </c>
      <c r="D368">
        <f>手工!K368</f>
        <v>1476</v>
      </c>
      <c r="E368">
        <f>VLOOKUP(A368,系统!D:G,4,0)</f>
        <v>1476</v>
      </c>
      <c r="F368">
        <f t="shared" si="100"/>
        <v>0</v>
      </c>
      <c r="G368">
        <f>手工!J368</f>
        <v>0</v>
      </c>
      <c r="H368">
        <f>VLOOKUP(A368,系统!D:H,5,0)</f>
        <v>0</v>
      </c>
      <c r="I368">
        <f t="shared" si="101"/>
        <v>0</v>
      </c>
      <c r="J368">
        <f>手工!M368+手工!N368+手工!S368</f>
        <v>0</v>
      </c>
      <c r="K368">
        <f>VLOOKUP(A368,系统!D:I,6,0)</f>
        <v>0</v>
      </c>
      <c r="L368">
        <f t="shared" si="102"/>
        <v>0</v>
      </c>
      <c r="M368">
        <f>手工!L368</f>
        <v>0</v>
      </c>
      <c r="N368">
        <f>VLOOKUP(A368,系统!D:J,7,0)</f>
        <v>0</v>
      </c>
      <c r="O368">
        <f t="shared" si="103"/>
        <v>0</v>
      </c>
      <c r="P368">
        <f>手工!AB368</f>
        <v>0</v>
      </c>
      <c r="Q368">
        <f>VLOOKUP(A368,系统!D:K,8,0)</f>
        <v>0</v>
      </c>
      <c r="R368">
        <f t="shared" si="104"/>
        <v>0</v>
      </c>
      <c r="S368">
        <f>手工!AC368</f>
        <v>0</v>
      </c>
      <c r="T368">
        <f>VLOOKUP(A368,系统!D:L,9,0)</f>
        <v>0</v>
      </c>
      <c r="U368">
        <f t="shared" si="105"/>
        <v>0</v>
      </c>
      <c r="W368">
        <f>手工!P368</f>
        <v>0</v>
      </c>
      <c r="X368">
        <f>VLOOKUP(A368,系统!D:N,11,0)</f>
        <v>0</v>
      </c>
      <c r="Y368">
        <f t="shared" si="106"/>
        <v>0</v>
      </c>
      <c r="AA368">
        <f>手工!Q368</f>
        <v>0</v>
      </c>
      <c r="AB368">
        <f>VLOOKUP(A368,系统!D:P,13,0)</f>
        <v>0</v>
      </c>
      <c r="AC368">
        <f t="shared" si="107"/>
        <v>0</v>
      </c>
      <c r="AD368">
        <f>手工!R368</f>
        <v>0</v>
      </c>
      <c r="AE368">
        <f>VLOOKUP(A368,系统!D:Q,14,0)</f>
        <v>0</v>
      </c>
      <c r="AF368">
        <f t="shared" si="108"/>
        <v>0</v>
      </c>
      <c r="AG368">
        <f>手工!U368</f>
        <v>100</v>
      </c>
      <c r="AH368">
        <f>VLOOKUP(A368,系统!D:R,15,0)</f>
        <v>100</v>
      </c>
      <c r="AI368">
        <f t="shared" si="109"/>
        <v>0</v>
      </c>
      <c r="AJ368">
        <f>手工!V368</f>
        <v>300</v>
      </c>
      <c r="AK368">
        <f>VLOOKUP(A368,系统!D:S,16,0)</f>
        <v>300</v>
      </c>
      <c r="AL368">
        <f t="shared" si="110"/>
        <v>0</v>
      </c>
      <c r="AM368">
        <f>手工!O368</f>
        <v>0</v>
      </c>
      <c r="AN368">
        <f>VLOOKUP(A368,系统!D:T,17,0)</f>
        <v>0</v>
      </c>
      <c r="AO368">
        <f t="shared" si="111"/>
        <v>0</v>
      </c>
      <c r="AP368">
        <f>手工!W368</f>
        <v>33</v>
      </c>
      <c r="AQ368">
        <f>VLOOKUP(A368,系统!D:U,18,0)</f>
        <v>33</v>
      </c>
      <c r="AR368">
        <f t="shared" si="112"/>
        <v>0</v>
      </c>
      <c r="AS368">
        <f>手工!T368</f>
        <v>800</v>
      </c>
      <c r="AT368">
        <f>VLOOKUP(A368,系统!D:V,19,0)</f>
        <v>800</v>
      </c>
      <c r="AU368">
        <f t="shared" si="113"/>
        <v>0</v>
      </c>
      <c r="AW368">
        <f>手工!AD368</f>
        <v>0</v>
      </c>
      <c r="AX368">
        <f>VLOOKUP(A368,系统!D:X,21,0)</f>
        <v>0</v>
      </c>
      <c r="AY368">
        <f t="shared" si="114"/>
        <v>0</v>
      </c>
      <c r="AZ368">
        <f>手工!AE368</f>
        <v>0</v>
      </c>
      <c r="BA368">
        <f>VLOOKUP(A368,系统!D:Y,22,0)</f>
        <v>0</v>
      </c>
      <c r="BB368">
        <f t="shared" si="115"/>
        <v>0</v>
      </c>
      <c r="BC368">
        <f>手工!Y368</f>
        <v>0</v>
      </c>
      <c r="BD368">
        <f>VLOOKUP(A368,系统!D:AZ,49,0)</f>
        <v>0</v>
      </c>
      <c r="BE368">
        <f t="shared" si="116"/>
        <v>0</v>
      </c>
      <c r="BF368">
        <f>手工!AA368</f>
        <v>0</v>
      </c>
      <c r="BG368">
        <f>VLOOKUP(A368,系统!D:AY,48,0)</f>
        <v>0</v>
      </c>
      <c r="BH368">
        <f t="shared" si="117"/>
        <v>0</v>
      </c>
      <c r="BI368">
        <f>手工!Z368</f>
        <v>0</v>
      </c>
      <c r="BJ368">
        <f>VLOOKUP(A368,系统!D:AX,47,0)</f>
        <v>0</v>
      </c>
      <c r="BK368">
        <f t="shared" si="118"/>
        <v>0</v>
      </c>
      <c r="BL368">
        <f>手工!AF368</f>
        <v>2709</v>
      </c>
      <c r="BM368">
        <f>VLOOKUP(A368,系统!D:Z,23,0)</f>
        <v>2709</v>
      </c>
      <c r="BN368">
        <f t="shared" si="119"/>
        <v>0</v>
      </c>
    </row>
    <row r="369" spans="1:66">
      <c r="A369" s="5">
        <v>9000586</v>
      </c>
      <c r="B369" s="2" t="s">
        <v>1555</v>
      </c>
      <c r="C369" s="2" t="s">
        <v>1556</v>
      </c>
      <c r="D369">
        <f>手工!K369</f>
        <v>1476</v>
      </c>
      <c r="E369">
        <f>VLOOKUP(A369,系统!D:G,4,0)</f>
        <v>1476</v>
      </c>
      <c r="F369">
        <f t="shared" si="100"/>
        <v>0</v>
      </c>
      <c r="G369">
        <f>手工!J369</f>
        <v>0</v>
      </c>
      <c r="H369">
        <f>VLOOKUP(A369,系统!D:H,5,0)</f>
        <v>0</v>
      </c>
      <c r="I369">
        <f t="shared" si="101"/>
        <v>0</v>
      </c>
      <c r="J369">
        <f>手工!M369+手工!N369+手工!S369</f>
        <v>0</v>
      </c>
      <c r="K369">
        <f>VLOOKUP(A369,系统!D:I,6,0)</f>
        <v>0</v>
      </c>
      <c r="L369">
        <f t="shared" si="102"/>
        <v>0</v>
      </c>
      <c r="M369">
        <f>手工!L369</f>
        <v>0</v>
      </c>
      <c r="N369">
        <f>VLOOKUP(A369,系统!D:J,7,0)</f>
        <v>0</v>
      </c>
      <c r="O369">
        <f t="shared" si="103"/>
        <v>0</v>
      </c>
      <c r="P369">
        <f>手工!AB369</f>
        <v>0</v>
      </c>
      <c r="Q369">
        <f>VLOOKUP(A369,系统!D:K,8,0)</f>
        <v>0</v>
      </c>
      <c r="R369">
        <f t="shared" si="104"/>
        <v>0</v>
      </c>
      <c r="S369">
        <f>手工!AC369</f>
        <v>0</v>
      </c>
      <c r="T369">
        <f>VLOOKUP(A369,系统!D:L,9,0)</f>
        <v>0</v>
      </c>
      <c r="U369">
        <f t="shared" si="105"/>
        <v>0</v>
      </c>
      <c r="W369">
        <f>手工!P369</f>
        <v>0</v>
      </c>
      <c r="X369">
        <f>VLOOKUP(A369,系统!D:N,11,0)</f>
        <v>0</v>
      </c>
      <c r="Y369">
        <f t="shared" si="106"/>
        <v>0</v>
      </c>
      <c r="AA369">
        <f>手工!Q369</f>
        <v>0</v>
      </c>
      <c r="AB369">
        <f>VLOOKUP(A369,系统!D:P,13,0)</f>
        <v>0</v>
      </c>
      <c r="AC369">
        <f t="shared" si="107"/>
        <v>0</v>
      </c>
      <c r="AD369">
        <f>手工!R369</f>
        <v>7</v>
      </c>
      <c r="AE369">
        <f>VLOOKUP(A369,系统!D:Q,14,0)</f>
        <v>7</v>
      </c>
      <c r="AF369">
        <f t="shared" si="108"/>
        <v>0</v>
      </c>
      <c r="AG369">
        <f>手工!U369</f>
        <v>100</v>
      </c>
      <c r="AH369">
        <f>VLOOKUP(A369,系统!D:R,15,0)</f>
        <v>100</v>
      </c>
      <c r="AI369">
        <f t="shared" si="109"/>
        <v>0</v>
      </c>
      <c r="AJ369">
        <f>手工!V369</f>
        <v>300</v>
      </c>
      <c r="AK369">
        <f>VLOOKUP(A369,系统!D:S,16,0)</f>
        <v>300</v>
      </c>
      <c r="AL369">
        <f t="shared" si="110"/>
        <v>0</v>
      </c>
      <c r="AM369">
        <f>手工!O369</f>
        <v>0</v>
      </c>
      <c r="AN369">
        <f>VLOOKUP(A369,系统!D:T,17,0)</f>
        <v>0</v>
      </c>
      <c r="AO369">
        <f t="shared" si="111"/>
        <v>0</v>
      </c>
      <c r="AP369">
        <f>手工!W369</f>
        <v>33</v>
      </c>
      <c r="AQ369">
        <f>VLOOKUP(A369,系统!D:U,18,0)</f>
        <v>33</v>
      </c>
      <c r="AR369">
        <f t="shared" si="112"/>
        <v>0</v>
      </c>
      <c r="AS369">
        <f>手工!T369</f>
        <v>800</v>
      </c>
      <c r="AT369">
        <f>VLOOKUP(A369,系统!D:V,19,0)</f>
        <v>800</v>
      </c>
      <c r="AU369">
        <f t="shared" si="113"/>
        <v>0</v>
      </c>
      <c r="AW369">
        <f>手工!AD369</f>
        <v>203.59</v>
      </c>
      <c r="AX369">
        <f>VLOOKUP(A369,系统!D:X,21,0)</f>
        <v>203.59</v>
      </c>
      <c r="AY369">
        <f t="shared" si="114"/>
        <v>0</v>
      </c>
      <c r="AZ369">
        <f>手工!AE369</f>
        <v>0</v>
      </c>
      <c r="BA369">
        <f>VLOOKUP(A369,系统!D:Y,22,0)</f>
        <v>0</v>
      </c>
      <c r="BB369">
        <f t="shared" si="115"/>
        <v>0</v>
      </c>
      <c r="BC369">
        <f>手工!Y369</f>
        <v>0</v>
      </c>
      <c r="BD369">
        <f>VLOOKUP(A369,系统!D:AZ,49,0)</f>
        <v>0</v>
      </c>
      <c r="BE369">
        <f t="shared" si="116"/>
        <v>0</v>
      </c>
      <c r="BF369">
        <f>手工!AA369</f>
        <v>0</v>
      </c>
      <c r="BG369">
        <f>VLOOKUP(A369,系统!D:AY,48,0)</f>
        <v>0</v>
      </c>
      <c r="BH369">
        <f t="shared" si="117"/>
        <v>0</v>
      </c>
      <c r="BI369">
        <f>手工!Z369</f>
        <v>0</v>
      </c>
      <c r="BJ369">
        <f>VLOOKUP(A369,系统!D:AX,47,0)</f>
        <v>0</v>
      </c>
      <c r="BK369">
        <f t="shared" si="118"/>
        <v>0</v>
      </c>
      <c r="BL369">
        <f>手工!AF369</f>
        <v>2919.59</v>
      </c>
      <c r="BM369">
        <f>VLOOKUP(A369,系统!D:Z,23,0)</f>
        <v>2919.59</v>
      </c>
      <c r="BN369">
        <f t="shared" si="119"/>
        <v>0</v>
      </c>
    </row>
    <row r="370" spans="1:66">
      <c r="A370" s="5">
        <v>9000587</v>
      </c>
      <c r="B370" s="2" t="s">
        <v>1559</v>
      </c>
      <c r="C370" s="2" t="s">
        <v>1560</v>
      </c>
      <c r="D370">
        <f>手工!K370</f>
        <v>1908</v>
      </c>
      <c r="E370">
        <f>VLOOKUP(A370,系统!D:G,4,0)</f>
        <v>1908</v>
      </c>
      <c r="F370">
        <f t="shared" si="100"/>
        <v>0</v>
      </c>
      <c r="G370">
        <f>手工!J370</f>
        <v>0</v>
      </c>
      <c r="H370">
        <f>VLOOKUP(A370,系统!D:H,5,0)</f>
        <v>0</v>
      </c>
      <c r="I370">
        <f t="shared" si="101"/>
        <v>0</v>
      </c>
      <c r="J370">
        <f>手工!M370+手工!N370+手工!S370</f>
        <v>0</v>
      </c>
      <c r="K370">
        <f>VLOOKUP(A370,系统!D:I,6,0)</f>
        <v>0</v>
      </c>
      <c r="L370">
        <f t="shared" si="102"/>
        <v>0</v>
      </c>
      <c r="M370">
        <f>手工!L370</f>
        <v>0</v>
      </c>
      <c r="N370">
        <f>VLOOKUP(A370,系统!D:J,7,0)</f>
        <v>0</v>
      </c>
      <c r="O370">
        <f t="shared" si="103"/>
        <v>0</v>
      </c>
      <c r="P370">
        <f>手工!AB370</f>
        <v>0</v>
      </c>
      <c r="Q370">
        <f>VLOOKUP(A370,系统!D:K,8,0)</f>
        <v>0</v>
      </c>
      <c r="R370">
        <f t="shared" si="104"/>
        <v>0</v>
      </c>
      <c r="S370">
        <f>手工!AC370</f>
        <v>0</v>
      </c>
      <c r="T370">
        <f>VLOOKUP(A370,系统!D:L,9,0)</f>
        <v>0</v>
      </c>
      <c r="U370">
        <f t="shared" si="105"/>
        <v>0</v>
      </c>
      <c r="W370">
        <f>手工!P370</f>
        <v>0</v>
      </c>
      <c r="X370">
        <f>VLOOKUP(A370,系统!D:N,11,0)</f>
        <v>0</v>
      </c>
      <c r="Y370">
        <f t="shared" si="106"/>
        <v>0</v>
      </c>
      <c r="AA370">
        <f>手工!Q370</f>
        <v>0</v>
      </c>
      <c r="AB370">
        <f>VLOOKUP(A370,系统!D:P,13,0)</f>
        <v>0</v>
      </c>
      <c r="AC370">
        <f t="shared" si="107"/>
        <v>0</v>
      </c>
      <c r="AD370">
        <f>手工!R370</f>
        <v>0</v>
      </c>
      <c r="AE370">
        <f>VLOOKUP(A370,系统!D:Q,14,0)</f>
        <v>0</v>
      </c>
      <c r="AF370">
        <f t="shared" si="108"/>
        <v>0</v>
      </c>
      <c r="AG370">
        <f>手工!U370</f>
        <v>100</v>
      </c>
      <c r="AH370">
        <f>VLOOKUP(A370,系统!D:R,15,0)</f>
        <v>100</v>
      </c>
      <c r="AI370">
        <f t="shared" si="109"/>
        <v>0</v>
      </c>
      <c r="AJ370">
        <f>手工!V370</f>
        <v>300</v>
      </c>
      <c r="AK370">
        <f>VLOOKUP(A370,系统!D:S,16,0)</f>
        <v>300</v>
      </c>
      <c r="AL370">
        <f t="shared" si="110"/>
        <v>0</v>
      </c>
      <c r="AM370">
        <f>手工!O370</f>
        <v>0</v>
      </c>
      <c r="AN370">
        <f>VLOOKUP(A370,系统!D:T,17,0)</f>
        <v>0</v>
      </c>
      <c r="AO370">
        <f t="shared" si="111"/>
        <v>0</v>
      </c>
      <c r="AP370">
        <f>手工!W370</f>
        <v>33</v>
      </c>
      <c r="AQ370">
        <f>VLOOKUP(A370,系统!D:U,18,0)</f>
        <v>33</v>
      </c>
      <c r="AR370">
        <f t="shared" si="112"/>
        <v>0</v>
      </c>
      <c r="AS370">
        <f>手工!T370</f>
        <v>800</v>
      </c>
      <c r="AT370">
        <f>VLOOKUP(A370,系统!D:V,19,0)</f>
        <v>800</v>
      </c>
      <c r="AU370">
        <f t="shared" si="113"/>
        <v>0</v>
      </c>
      <c r="AW370">
        <f>手工!AD370</f>
        <v>0</v>
      </c>
      <c r="AX370">
        <f>VLOOKUP(A370,系统!D:X,21,0)</f>
        <v>0</v>
      </c>
      <c r="AY370">
        <f t="shared" si="114"/>
        <v>0</v>
      </c>
      <c r="AZ370">
        <f>手工!AE370</f>
        <v>0</v>
      </c>
      <c r="BA370">
        <f>VLOOKUP(A370,系统!D:Y,22,0)</f>
        <v>0</v>
      </c>
      <c r="BB370">
        <f t="shared" si="115"/>
        <v>0</v>
      </c>
      <c r="BC370">
        <f>手工!Y370</f>
        <v>0</v>
      </c>
      <c r="BD370">
        <f>VLOOKUP(A370,系统!D:AZ,49,0)</f>
        <v>0</v>
      </c>
      <c r="BE370">
        <f t="shared" si="116"/>
        <v>0</v>
      </c>
      <c r="BF370">
        <f>手工!AA370</f>
        <v>0</v>
      </c>
      <c r="BG370">
        <f>VLOOKUP(A370,系统!D:AY,48,0)</f>
        <v>0</v>
      </c>
      <c r="BH370">
        <f t="shared" si="117"/>
        <v>0</v>
      </c>
      <c r="BI370">
        <f>手工!Z370</f>
        <v>0</v>
      </c>
      <c r="BJ370">
        <f>VLOOKUP(A370,系统!D:AX,47,0)</f>
        <v>0</v>
      </c>
      <c r="BK370">
        <f t="shared" si="118"/>
        <v>0</v>
      </c>
      <c r="BL370">
        <f>手工!AF370</f>
        <v>3141</v>
      </c>
      <c r="BM370">
        <f>VLOOKUP(A370,系统!D:Z,23,0)</f>
        <v>3141</v>
      </c>
      <c r="BN370">
        <f t="shared" si="119"/>
        <v>0</v>
      </c>
    </row>
    <row r="371" spans="1:66">
      <c r="A371" s="5">
        <v>9000588</v>
      </c>
      <c r="B371" s="2" t="s">
        <v>1563</v>
      </c>
      <c r="C371" s="2" t="s">
        <v>1564</v>
      </c>
      <c r="D371">
        <f>手工!K371</f>
        <v>2268</v>
      </c>
      <c r="E371">
        <f>VLOOKUP(A371,系统!D:G,4,0)</f>
        <v>2268</v>
      </c>
      <c r="F371">
        <f t="shared" si="100"/>
        <v>0</v>
      </c>
      <c r="G371">
        <f>手工!J371</f>
        <v>0</v>
      </c>
      <c r="H371">
        <f>VLOOKUP(A371,系统!D:H,5,0)</f>
        <v>0</v>
      </c>
      <c r="I371">
        <f t="shared" si="101"/>
        <v>0</v>
      </c>
      <c r="J371">
        <f>手工!M371+手工!N371+手工!S371</f>
        <v>0</v>
      </c>
      <c r="K371">
        <f>VLOOKUP(A371,系统!D:I,6,0)</f>
        <v>0</v>
      </c>
      <c r="L371">
        <f t="shared" si="102"/>
        <v>0</v>
      </c>
      <c r="M371">
        <f>手工!L371</f>
        <v>0</v>
      </c>
      <c r="N371">
        <f>VLOOKUP(A371,系统!D:J,7,0)</f>
        <v>0</v>
      </c>
      <c r="O371">
        <f t="shared" si="103"/>
        <v>0</v>
      </c>
      <c r="P371">
        <f>手工!AB371</f>
        <v>0</v>
      </c>
      <c r="Q371">
        <f>VLOOKUP(A371,系统!D:K,8,0)</f>
        <v>0</v>
      </c>
      <c r="R371">
        <f t="shared" si="104"/>
        <v>0</v>
      </c>
      <c r="S371">
        <f>手工!AC371</f>
        <v>0</v>
      </c>
      <c r="T371">
        <f>VLOOKUP(A371,系统!D:L,9,0)</f>
        <v>0</v>
      </c>
      <c r="U371">
        <f t="shared" si="105"/>
        <v>0</v>
      </c>
      <c r="W371">
        <f>手工!P371</f>
        <v>0</v>
      </c>
      <c r="X371">
        <f>VLOOKUP(A371,系统!D:N,11,0)</f>
        <v>0</v>
      </c>
      <c r="Y371">
        <f t="shared" si="106"/>
        <v>0</v>
      </c>
      <c r="AA371">
        <f>手工!Q371</f>
        <v>0</v>
      </c>
      <c r="AB371">
        <f>VLOOKUP(A371,系统!D:P,13,0)</f>
        <v>0</v>
      </c>
      <c r="AC371">
        <f t="shared" si="107"/>
        <v>0</v>
      </c>
      <c r="AD371">
        <f>手工!R371</f>
        <v>7</v>
      </c>
      <c r="AE371">
        <f>VLOOKUP(A371,系统!D:Q,14,0)</f>
        <v>7</v>
      </c>
      <c r="AF371">
        <f t="shared" si="108"/>
        <v>0</v>
      </c>
      <c r="AG371">
        <f>手工!U371</f>
        <v>100</v>
      </c>
      <c r="AH371">
        <f>VLOOKUP(A371,系统!D:R,15,0)</f>
        <v>100</v>
      </c>
      <c r="AI371">
        <f t="shared" si="109"/>
        <v>0</v>
      </c>
      <c r="AJ371">
        <f>手工!V371</f>
        <v>300</v>
      </c>
      <c r="AK371">
        <f>VLOOKUP(A371,系统!D:S,16,0)</f>
        <v>300</v>
      </c>
      <c r="AL371">
        <f t="shared" si="110"/>
        <v>0</v>
      </c>
      <c r="AM371">
        <f>手工!O371</f>
        <v>0</v>
      </c>
      <c r="AN371">
        <f>VLOOKUP(A371,系统!D:T,17,0)</f>
        <v>0</v>
      </c>
      <c r="AO371">
        <f t="shared" si="111"/>
        <v>0</v>
      </c>
      <c r="AP371">
        <f>手工!W371</f>
        <v>33</v>
      </c>
      <c r="AQ371">
        <f>VLOOKUP(A371,系统!D:U,18,0)</f>
        <v>33</v>
      </c>
      <c r="AR371">
        <f t="shared" si="112"/>
        <v>0</v>
      </c>
      <c r="AS371">
        <f>手工!T371</f>
        <v>800</v>
      </c>
      <c r="AT371">
        <f>VLOOKUP(A371,系统!D:V,19,0)</f>
        <v>800</v>
      </c>
      <c r="AU371">
        <f t="shared" si="113"/>
        <v>0</v>
      </c>
      <c r="AW371">
        <f>手工!AD371</f>
        <v>312.83</v>
      </c>
      <c r="AX371">
        <f>VLOOKUP(A371,系统!D:X,21,0)</f>
        <v>312.83</v>
      </c>
      <c r="AY371">
        <f t="shared" si="114"/>
        <v>0</v>
      </c>
      <c r="AZ371">
        <f>手工!AE371</f>
        <v>0</v>
      </c>
      <c r="BA371">
        <f>VLOOKUP(A371,系统!D:Y,22,0)</f>
        <v>0</v>
      </c>
      <c r="BB371">
        <f t="shared" si="115"/>
        <v>0</v>
      </c>
      <c r="BC371">
        <f>手工!Y371</f>
        <v>0</v>
      </c>
      <c r="BD371">
        <f>VLOOKUP(A371,系统!D:AZ,49,0)</f>
        <v>0</v>
      </c>
      <c r="BE371">
        <f t="shared" si="116"/>
        <v>0</v>
      </c>
      <c r="BF371">
        <f>手工!AA371</f>
        <v>0</v>
      </c>
      <c r="BG371">
        <f>VLOOKUP(A371,系统!D:AY,48,0)</f>
        <v>0</v>
      </c>
      <c r="BH371">
        <f t="shared" si="117"/>
        <v>0</v>
      </c>
      <c r="BI371">
        <f>手工!Z371</f>
        <v>0</v>
      </c>
      <c r="BJ371">
        <f>VLOOKUP(A371,系统!D:AX,47,0)</f>
        <v>0</v>
      </c>
      <c r="BK371">
        <f t="shared" si="118"/>
        <v>0</v>
      </c>
      <c r="BL371">
        <f>手工!AF371</f>
        <v>3820.83</v>
      </c>
      <c r="BM371">
        <f>VLOOKUP(A371,系统!D:Z,23,0)</f>
        <v>3820.83</v>
      </c>
      <c r="BN371">
        <f t="shared" si="119"/>
        <v>0</v>
      </c>
    </row>
    <row r="372" spans="1:66">
      <c r="A372" s="5">
        <v>9000589</v>
      </c>
      <c r="B372" s="2" t="s">
        <v>1567</v>
      </c>
      <c r="C372" s="2" t="s">
        <v>1568</v>
      </c>
      <c r="D372">
        <f>手工!K372</f>
        <v>1908</v>
      </c>
      <c r="E372">
        <f>VLOOKUP(A372,系统!D:G,4,0)</f>
        <v>1908</v>
      </c>
      <c r="F372">
        <f t="shared" si="100"/>
        <v>0</v>
      </c>
      <c r="G372">
        <f>手工!J372</f>
        <v>0</v>
      </c>
      <c r="H372">
        <f>VLOOKUP(A372,系统!D:H,5,0)</f>
        <v>0</v>
      </c>
      <c r="I372">
        <f t="shared" si="101"/>
        <v>0</v>
      </c>
      <c r="J372">
        <f>手工!M372+手工!N372+手工!S372</f>
        <v>0</v>
      </c>
      <c r="K372">
        <f>VLOOKUP(A372,系统!D:I,6,0)</f>
        <v>0</v>
      </c>
      <c r="L372">
        <f t="shared" si="102"/>
        <v>0</v>
      </c>
      <c r="M372">
        <f>手工!L372</f>
        <v>0</v>
      </c>
      <c r="N372">
        <f>VLOOKUP(A372,系统!D:J,7,0)</f>
        <v>0</v>
      </c>
      <c r="O372">
        <f t="shared" si="103"/>
        <v>0</v>
      </c>
      <c r="P372">
        <f>手工!AB372</f>
        <v>0</v>
      </c>
      <c r="Q372">
        <f>VLOOKUP(A372,系统!D:K,8,0)</f>
        <v>0</v>
      </c>
      <c r="R372">
        <f t="shared" si="104"/>
        <v>0</v>
      </c>
      <c r="S372">
        <f>手工!AC372</f>
        <v>0</v>
      </c>
      <c r="T372">
        <f>VLOOKUP(A372,系统!D:L,9,0)</f>
        <v>0</v>
      </c>
      <c r="U372">
        <f t="shared" si="105"/>
        <v>0</v>
      </c>
      <c r="W372">
        <f>手工!P372</f>
        <v>0</v>
      </c>
      <c r="X372">
        <f>VLOOKUP(A372,系统!D:N,11,0)</f>
        <v>0</v>
      </c>
      <c r="Y372">
        <f t="shared" si="106"/>
        <v>0</v>
      </c>
      <c r="AA372">
        <f>手工!Q372</f>
        <v>0</v>
      </c>
      <c r="AB372">
        <f>VLOOKUP(A372,系统!D:P,13,0)</f>
        <v>0</v>
      </c>
      <c r="AC372">
        <f t="shared" si="107"/>
        <v>0</v>
      </c>
      <c r="AD372">
        <f>手工!R372</f>
        <v>0</v>
      </c>
      <c r="AE372">
        <f>VLOOKUP(A372,系统!D:Q,14,0)</f>
        <v>0</v>
      </c>
      <c r="AF372">
        <f t="shared" si="108"/>
        <v>0</v>
      </c>
      <c r="AG372">
        <f>手工!U372</f>
        <v>100</v>
      </c>
      <c r="AH372">
        <f>VLOOKUP(A372,系统!D:R,15,0)</f>
        <v>100</v>
      </c>
      <c r="AI372">
        <f t="shared" si="109"/>
        <v>0</v>
      </c>
      <c r="AJ372">
        <f>手工!V372</f>
        <v>300</v>
      </c>
      <c r="AK372">
        <f>VLOOKUP(A372,系统!D:S,16,0)</f>
        <v>300</v>
      </c>
      <c r="AL372">
        <f t="shared" si="110"/>
        <v>0</v>
      </c>
      <c r="AM372">
        <f>手工!O372</f>
        <v>0</v>
      </c>
      <c r="AN372">
        <f>VLOOKUP(A372,系统!D:T,17,0)</f>
        <v>0</v>
      </c>
      <c r="AO372">
        <f t="shared" si="111"/>
        <v>0</v>
      </c>
      <c r="AP372">
        <f>手工!W372</f>
        <v>33</v>
      </c>
      <c r="AQ372">
        <f>VLOOKUP(A372,系统!D:U,18,0)</f>
        <v>33</v>
      </c>
      <c r="AR372">
        <f t="shared" si="112"/>
        <v>0</v>
      </c>
      <c r="AS372">
        <f>手工!T372</f>
        <v>800</v>
      </c>
      <c r="AT372">
        <f>VLOOKUP(A372,系统!D:V,19,0)</f>
        <v>800</v>
      </c>
      <c r="AU372">
        <f t="shared" si="113"/>
        <v>0</v>
      </c>
      <c r="AW372">
        <f>手工!AD372</f>
        <v>877.52</v>
      </c>
      <c r="AX372">
        <f>VLOOKUP(A372,系统!D:X,21,0)</f>
        <v>877.52</v>
      </c>
      <c r="AY372">
        <f t="shared" si="114"/>
        <v>0</v>
      </c>
      <c r="AZ372">
        <f>手工!AE372</f>
        <v>0</v>
      </c>
      <c r="BA372">
        <f>VLOOKUP(A372,系统!D:Y,22,0)</f>
        <v>0</v>
      </c>
      <c r="BB372">
        <f t="shared" si="115"/>
        <v>0</v>
      </c>
      <c r="BC372">
        <f>手工!Y372</f>
        <v>0</v>
      </c>
      <c r="BD372">
        <f>VLOOKUP(A372,系统!D:AZ,49,0)</f>
        <v>0</v>
      </c>
      <c r="BE372">
        <f t="shared" si="116"/>
        <v>0</v>
      </c>
      <c r="BF372">
        <f>手工!AA372</f>
        <v>0</v>
      </c>
      <c r="BG372">
        <f>VLOOKUP(A372,系统!D:AY,48,0)</f>
        <v>0</v>
      </c>
      <c r="BH372">
        <f t="shared" si="117"/>
        <v>0</v>
      </c>
      <c r="BI372">
        <f>手工!Z372</f>
        <v>0</v>
      </c>
      <c r="BJ372">
        <f>VLOOKUP(A372,系统!D:AX,47,0)</f>
        <v>0</v>
      </c>
      <c r="BK372">
        <f t="shared" si="118"/>
        <v>0</v>
      </c>
      <c r="BL372">
        <f>手工!AF372</f>
        <v>4018.52</v>
      </c>
      <c r="BM372">
        <f>VLOOKUP(A372,系统!D:Z,23,0)</f>
        <v>4018.52</v>
      </c>
      <c r="BN372">
        <f t="shared" si="119"/>
        <v>0</v>
      </c>
    </row>
    <row r="373" spans="1:66">
      <c r="A373" s="5">
        <v>9000590</v>
      </c>
      <c r="B373" s="2" t="s">
        <v>1571</v>
      </c>
      <c r="C373" s="2" t="s">
        <v>1572</v>
      </c>
      <c r="D373">
        <f>手工!K373</f>
        <v>2484</v>
      </c>
      <c r="E373">
        <f>VLOOKUP(A373,系统!D:G,4,0)</f>
        <v>2484</v>
      </c>
      <c r="F373">
        <f t="shared" si="100"/>
        <v>0</v>
      </c>
      <c r="G373">
        <f>手工!J373</f>
        <v>0</v>
      </c>
      <c r="H373">
        <f>VLOOKUP(A373,系统!D:H,5,0)</f>
        <v>0</v>
      </c>
      <c r="I373">
        <f t="shared" si="101"/>
        <v>0</v>
      </c>
      <c r="J373">
        <f>手工!M373+手工!N373+手工!S373</f>
        <v>0</v>
      </c>
      <c r="K373">
        <f>VLOOKUP(A373,系统!D:I,6,0)</f>
        <v>0</v>
      </c>
      <c r="L373">
        <f t="shared" si="102"/>
        <v>0</v>
      </c>
      <c r="M373">
        <f>手工!L373</f>
        <v>0</v>
      </c>
      <c r="N373">
        <f>VLOOKUP(A373,系统!D:J,7,0)</f>
        <v>0</v>
      </c>
      <c r="O373">
        <f t="shared" si="103"/>
        <v>0</v>
      </c>
      <c r="P373">
        <f>手工!AB373</f>
        <v>0</v>
      </c>
      <c r="Q373">
        <f>VLOOKUP(A373,系统!D:K,8,0)</f>
        <v>0</v>
      </c>
      <c r="R373">
        <f t="shared" si="104"/>
        <v>0</v>
      </c>
      <c r="S373">
        <f>手工!AC373</f>
        <v>0</v>
      </c>
      <c r="T373">
        <f>VLOOKUP(A373,系统!D:L,9,0)</f>
        <v>0</v>
      </c>
      <c r="U373">
        <f t="shared" si="105"/>
        <v>0</v>
      </c>
      <c r="W373">
        <f>手工!P373</f>
        <v>0</v>
      </c>
      <c r="X373">
        <f>VLOOKUP(A373,系统!D:N,11,0)</f>
        <v>0</v>
      </c>
      <c r="Y373">
        <f t="shared" si="106"/>
        <v>0</v>
      </c>
      <c r="AA373">
        <f>手工!Q373</f>
        <v>0</v>
      </c>
      <c r="AB373">
        <f>VLOOKUP(A373,系统!D:P,13,0)</f>
        <v>0</v>
      </c>
      <c r="AC373">
        <f t="shared" si="107"/>
        <v>0</v>
      </c>
      <c r="AD373">
        <f>手工!R373</f>
        <v>0</v>
      </c>
      <c r="AE373">
        <f>VLOOKUP(A373,系统!D:Q,14,0)</f>
        <v>0</v>
      </c>
      <c r="AF373">
        <f t="shared" si="108"/>
        <v>0</v>
      </c>
      <c r="AG373">
        <f>手工!U373</f>
        <v>100</v>
      </c>
      <c r="AH373">
        <f>VLOOKUP(A373,系统!D:R,15,0)</f>
        <v>100</v>
      </c>
      <c r="AI373">
        <f t="shared" si="109"/>
        <v>0</v>
      </c>
      <c r="AJ373">
        <f>手工!V373</f>
        <v>300</v>
      </c>
      <c r="AK373">
        <f>VLOOKUP(A373,系统!D:S,16,0)</f>
        <v>300</v>
      </c>
      <c r="AL373">
        <f t="shared" si="110"/>
        <v>0</v>
      </c>
      <c r="AM373">
        <f>手工!O373</f>
        <v>0</v>
      </c>
      <c r="AN373">
        <f>VLOOKUP(A373,系统!D:T,17,0)</f>
        <v>0</v>
      </c>
      <c r="AO373">
        <f t="shared" si="111"/>
        <v>0</v>
      </c>
      <c r="AP373">
        <f>手工!W373</f>
        <v>33</v>
      </c>
      <c r="AQ373">
        <f>VLOOKUP(A373,系统!D:U,18,0)</f>
        <v>33</v>
      </c>
      <c r="AR373">
        <f t="shared" si="112"/>
        <v>0</v>
      </c>
      <c r="AS373">
        <f>手工!T373</f>
        <v>800</v>
      </c>
      <c r="AT373">
        <f>VLOOKUP(A373,系统!D:V,19,0)</f>
        <v>800</v>
      </c>
      <c r="AU373">
        <f t="shared" si="113"/>
        <v>0</v>
      </c>
      <c r="AW373">
        <f>手工!AD373</f>
        <v>1382.48</v>
      </c>
      <c r="AX373">
        <f>VLOOKUP(A373,系统!D:X,21,0)</f>
        <v>1382.48</v>
      </c>
      <c r="AY373">
        <f t="shared" si="114"/>
        <v>0</v>
      </c>
      <c r="AZ373">
        <f>手工!AE373</f>
        <v>0</v>
      </c>
      <c r="BA373">
        <f>VLOOKUP(A373,系统!D:Y,22,0)</f>
        <v>0</v>
      </c>
      <c r="BB373">
        <f t="shared" si="115"/>
        <v>0</v>
      </c>
      <c r="BC373">
        <f>手工!Y373</f>
        <v>0</v>
      </c>
      <c r="BD373">
        <f>VLOOKUP(A373,系统!D:AZ,49,0)</f>
        <v>0</v>
      </c>
      <c r="BE373">
        <f t="shared" si="116"/>
        <v>0</v>
      </c>
      <c r="BF373">
        <f>手工!AA373</f>
        <v>0</v>
      </c>
      <c r="BG373">
        <f>VLOOKUP(A373,系统!D:AY,48,0)</f>
        <v>0</v>
      </c>
      <c r="BH373">
        <f t="shared" si="117"/>
        <v>0</v>
      </c>
      <c r="BI373">
        <f>手工!Z373</f>
        <v>0</v>
      </c>
      <c r="BJ373">
        <f>VLOOKUP(A373,系统!D:AX,47,0)</f>
        <v>0</v>
      </c>
      <c r="BK373">
        <f t="shared" si="118"/>
        <v>0</v>
      </c>
      <c r="BL373">
        <f>手工!AF373</f>
        <v>5099.48</v>
      </c>
      <c r="BM373">
        <f>VLOOKUP(A373,系统!D:Z,23,0)</f>
        <v>5099.48</v>
      </c>
      <c r="BN373">
        <f t="shared" si="119"/>
        <v>0</v>
      </c>
    </row>
    <row r="374" spans="1:66">
      <c r="A374" s="5">
        <v>9000591</v>
      </c>
      <c r="B374" s="2" t="s">
        <v>1575</v>
      </c>
      <c r="C374" s="2" t="s">
        <v>1576</v>
      </c>
      <c r="D374">
        <f>手工!K374</f>
        <v>2484</v>
      </c>
      <c r="E374">
        <f>VLOOKUP(A374,系统!D:G,4,0)</f>
        <v>2484</v>
      </c>
      <c r="F374">
        <f t="shared" si="100"/>
        <v>0</v>
      </c>
      <c r="G374">
        <f>手工!J374</f>
        <v>0</v>
      </c>
      <c r="H374">
        <f>VLOOKUP(A374,系统!D:H,5,0)</f>
        <v>0</v>
      </c>
      <c r="I374">
        <f t="shared" si="101"/>
        <v>0</v>
      </c>
      <c r="J374">
        <f>手工!M374+手工!N374+手工!S374</f>
        <v>0</v>
      </c>
      <c r="K374">
        <f>VLOOKUP(A374,系统!D:I,6,0)</f>
        <v>0</v>
      </c>
      <c r="L374">
        <f t="shared" si="102"/>
        <v>0</v>
      </c>
      <c r="M374">
        <f>手工!L374</f>
        <v>0</v>
      </c>
      <c r="N374">
        <f>VLOOKUP(A374,系统!D:J,7,0)</f>
        <v>0</v>
      </c>
      <c r="O374">
        <f t="shared" si="103"/>
        <v>0</v>
      </c>
      <c r="P374">
        <f>手工!AB374</f>
        <v>0</v>
      </c>
      <c r="Q374">
        <f>VLOOKUP(A374,系统!D:K,8,0)</f>
        <v>0</v>
      </c>
      <c r="R374">
        <f t="shared" si="104"/>
        <v>0</v>
      </c>
      <c r="S374">
        <f>手工!AC374</f>
        <v>0</v>
      </c>
      <c r="T374">
        <f>VLOOKUP(A374,系统!D:L,9,0)</f>
        <v>0</v>
      </c>
      <c r="U374">
        <f t="shared" si="105"/>
        <v>0</v>
      </c>
      <c r="W374">
        <f>手工!P374</f>
        <v>0</v>
      </c>
      <c r="X374">
        <f>VLOOKUP(A374,系统!D:N,11,0)</f>
        <v>0</v>
      </c>
      <c r="Y374">
        <f t="shared" si="106"/>
        <v>0</v>
      </c>
      <c r="AA374">
        <f>手工!Q374</f>
        <v>0</v>
      </c>
      <c r="AB374">
        <f>VLOOKUP(A374,系统!D:P,13,0)</f>
        <v>0</v>
      </c>
      <c r="AC374">
        <f t="shared" si="107"/>
        <v>0</v>
      </c>
      <c r="AD374">
        <f>手工!R374</f>
        <v>0</v>
      </c>
      <c r="AE374">
        <f>VLOOKUP(A374,系统!D:Q,14,0)</f>
        <v>0</v>
      </c>
      <c r="AF374">
        <f t="shared" si="108"/>
        <v>0</v>
      </c>
      <c r="AG374">
        <f>手工!U374</f>
        <v>100</v>
      </c>
      <c r="AH374">
        <f>VLOOKUP(A374,系统!D:R,15,0)</f>
        <v>100</v>
      </c>
      <c r="AI374">
        <f t="shared" si="109"/>
        <v>0</v>
      </c>
      <c r="AJ374">
        <f>手工!V374</f>
        <v>300</v>
      </c>
      <c r="AK374">
        <f>VLOOKUP(A374,系统!D:S,16,0)</f>
        <v>300</v>
      </c>
      <c r="AL374">
        <f t="shared" si="110"/>
        <v>0</v>
      </c>
      <c r="AM374">
        <f>手工!O374</f>
        <v>0</v>
      </c>
      <c r="AN374">
        <f>VLOOKUP(A374,系统!D:T,17,0)</f>
        <v>0</v>
      </c>
      <c r="AO374">
        <f t="shared" si="111"/>
        <v>0</v>
      </c>
      <c r="AP374">
        <f>手工!W374</f>
        <v>33</v>
      </c>
      <c r="AQ374">
        <f>VLOOKUP(A374,系统!D:U,18,0)</f>
        <v>33</v>
      </c>
      <c r="AR374">
        <f t="shared" si="112"/>
        <v>0</v>
      </c>
      <c r="AS374">
        <f>手工!T374</f>
        <v>800</v>
      </c>
      <c r="AT374">
        <f>VLOOKUP(A374,系统!D:V,19,0)</f>
        <v>800</v>
      </c>
      <c r="AU374">
        <f t="shared" si="113"/>
        <v>0</v>
      </c>
      <c r="AW374">
        <f>手工!AD374</f>
        <v>697.24</v>
      </c>
      <c r="AX374">
        <f>VLOOKUP(A374,系统!D:X,21,0)</f>
        <v>697.24</v>
      </c>
      <c r="AY374">
        <f t="shared" si="114"/>
        <v>0</v>
      </c>
      <c r="AZ374">
        <f>手工!AE374</f>
        <v>0</v>
      </c>
      <c r="BA374">
        <f>VLOOKUP(A374,系统!D:Y,22,0)</f>
        <v>0</v>
      </c>
      <c r="BB374">
        <f t="shared" si="115"/>
        <v>0</v>
      </c>
      <c r="BC374">
        <f>手工!Y374</f>
        <v>0</v>
      </c>
      <c r="BD374">
        <f>VLOOKUP(A374,系统!D:AZ,49,0)</f>
        <v>0</v>
      </c>
      <c r="BE374">
        <f t="shared" si="116"/>
        <v>0</v>
      </c>
      <c r="BF374">
        <f>手工!AA374</f>
        <v>0</v>
      </c>
      <c r="BG374">
        <f>VLOOKUP(A374,系统!D:AY,48,0)</f>
        <v>0</v>
      </c>
      <c r="BH374">
        <f t="shared" si="117"/>
        <v>0</v>
      </c>
      <c r="BI374">
        <f>手工!Z374</f>
        <v>0</v>
      </c>
      <c r="BJ374">
        <f>VLOOKUP(A374,系统!D:AX,47,0)</f>
        <v>0</v>
      </c>
      <c r="BK374">
        <f t="shared" si="118"/>
        <v>0</v>
      </c>
      <c r="BL374">
        <f>手工!AF374</f>
        <v>4414.24</v>
      </c>
      <c r="BM374">
        <f>VLOOKUP(A374,系统!D:Z,23,0)</f>
        <v>4414.24</v>
      </c>
      <c r="BN374">
        <f t="shared" si="119"/>
        <v>0</v>
      </c>
    </row>
    <row r="375" spans="1:66">
      <c r="A375" s="5">
        <v>9000592</v>
      </c>
      <c r="B375" s="2" t="s">
        <v>1579</v>
      </c>
      <c r="C375" s="2" t="s">
        <v>1580</v>
      </c>
      <c r="D375">
        <f>手工!K375</f>
        <v>2484</v>
      </c>
      <c r="E375">
        <f>VLOOKUP(A375,系统!D:G,4,0)</f>
        <v>2484</v>
      </c>
      <c r="F375">
        <f t="shared" si="100"/>
        <v>0</v>
      </c>
      <c r="G375">
        <f>手工!J375</f>
        <v>0</v>
      </c>
      <c r="H375">
        <f>VLOOKUP(A375,系统!D:H,5,0)</f>
        <v>0</v>
      </c>
      <c r="I375">
        <f t="shared" si="101"/>
        <v>0</v>
      </c>
      <c r="J375">
        <f>手工!M375+手工!N375+手工!S375</f>
        <v>0</v>
      </c>
      <c r="K375">
        <f>VLOOKUP(A375,系统!D:I,6,0)</f>
        <v>0</v>
      </c>
      <c r="L375">
        <f t="shared" si="102"/>
        <v>0</v>
      </c>
      <c r="M375">
        <f>手工!L375</f>
        <v>0</v>
      </c>
      <c r="N375">
        <f>VLOOKUP(A375,系统!D:J,7,0)</f>
        <v>0</v>
      </c>
      <c r="O375">
        <f t="shared" si="103"/>
        <v>0</v>
      </c>
      <c r="P375">
        <f>手工!AB375</f>
        <v>0</v>
      </c>
      <c r="Q375">
        <f>VLOOKUP(A375,系统!D:K,8,0)</f>
        <v>0</v>
      </c>
      <c r="R375">
        <f t="shared" si="104"/>
        <v>0</v>
      </c>
      <c r="S375">
        <f>手工!AC375</f>
        <v>0</v>
      </c>
      <c r="T375">
        <f>VLOOKUP(A375,系统!D:L,9,0)</f>
        <v>0</v>
      </c>
      <c r="U375">
        <f t="shared" si="105"/>
        <v>0</v>
      </c>
      <c r="W375">
        <f>手工!P375</f>
        <v>0</v>
      </c>
      <c r="X375">
        <f>VLOOKUP(A375,系统!D:N,11,0)</f>
        <v>0</v>
      </c>
      <c r="Y375">
        <f t="shared" si="106"/>
        <v>0</v>
      </c>
      <c r="AA375">
        <f>手工!Q375</f>
        <v>0</v>
      </c>
      <c r="AB375">
        <f>VLOOKUP(A375,系统!D:P,13,0)</f>
        <v>0</v>
      </c>
      <c r="AC375">
        <f t="shared" si="107"/>
        <v>0</v>
      </c>
      <c r="AD375">
        <f>手工!R375</f>
        <v>0</v>
      </c>
      <c r="AE375">
        <f>VLOOKUP(A375,系统!D:Q,14,0)</f>
        <v>0</v>
      </c>
      <c r="AF375">
        <f t="shared" si="108"/>
        <v>0</v>
      </c>
      <c r="AG375">
        <f>手工!U375</f>
        <v>100</v>
      </c>
      <c r="AH375">
        <f>VLOOKUP(A375,系统!D:R,15,0)</f>
        <v>100</v>
      </c>
      <c r="AI375">
        <f t="shared" si="109"/>
        <v>0</v>
      </c>
      <c r="AJ375">
        <f>手工!V375</f>
        <v>300</v>
      </c>
      <c r="AK375">
        <f>VLOOKUP(A375,系统!D:S,16,0)</f>
        <v>300</v>
      </c>
      <c r="AL375">
        <f t="shared" si="110"/>
        <v>0</v>
      </c>
      <c r="AM375">
        <f>手工!O375</f>
        <v>0</v>
      </c>
      <c r="AN375">
        <f>VLOOKUP(A375,系统!D:T,17,0)</f>
        <v>0</v>
      </c>
      <c r="AO375">
        <f t="shared" si="111"/>
        <v>0</v>
      </c>
      <c r="AP375">
        <f>手工!W375</f>
        <v>33</v>
      </c>
      <c r="AQ375">
        <f>VLOOKUP(A375,系统!D:U,18,0)</f>
        <v>33</v>
      </c>
      <c r="AR375">
        <f t="shared" si="112"/>
        <v>0</v>
      </c>
      <c r="AS375">
        <f>手工!T375</f>
        <v>800</v>
      </c>
      <c r="AT375">
        <f>VLOOKUP(A375,系统!D:V,19,0)</f>
        <v>800</v>
      </c>
      <c r="AU375">
        <f t="shared" si="113"/>
        <v>0</v>
      </c>
      <c r="AW375">
        <f>手工!AD375</f>
        <v>697.24</v>
      </c>
      <c r="AX375">
        <f>VLOOKUP(A375,系统!D:X,21,0)</f>
        <v>697.24</v>
      </c>
      <c r="AY375">
        <f t="shared" si="114"/>
        <v>0</v>
      </c>
      <c r="AZ375">
        <f>手工!AE375</f>
        <v>0</v>
      </c>
      <c r="BA375">
        <f>VLOOKUP(A375,系统!D:Y,22,0)</f>
        <v>0</v>
      </c>
      <c r="BB375">
        <f t="shared" si="115"/>
        <v>0</v>
      </c>
      <c r="BC375">
        <f>手工!Y375</f>
        <v>0</v>
      </c>
      <c r="BD375">
        <f>VLOOKUP(A375,系统!D:AZ,49,0)</f>
        <v>0</v>
      </c>
      <c r="BE375">
        <f t="shared" si="116"/>
        <v>0</v>
      </c>
      <c r="BF375">
        <f>手工!AA375</f>
        <v>0</v>
      </c>
      <c r="BG375">
        <f>VLOOKUP(A375,系统!D:AY,48,0)</f>
        <v>0</v>
      </c>
      <c r="BH375">
        <f t="shared" si="117"/>
        <v>0</v>
      </c>
      <c r="BI375">
        <f>手工!Z375</f>
        <v>0</v>
      </c>
      <c r="BJ375">
        <f>VLOOKUP(A375,系统!D:AX,47,0)</f>
        <v>0</v>
      </c>
      <c r="BK375">
        <f t="shared" si="118"/>
        <v>0</v>
      </c>
      <c r="BL375">
        <f>手工!AF375</f>
        <v>4414.24</v>
      </c>
      <c r="BM375">
        <f>VLOOKUP(A375,系统!D:Z,23,0)</f>
        <v>4414.24</v>
      </c>
      <c r="BN375">
        <f t="shared" si="119"/>
        <v>0</v>
      </c>
    </row>
    <row r="376" spans="1:66">
      <c r="A376" s="5">
        <v>9000593</v>
      </c>
      <c r="B376" s="2" t="s">
        <v>1583</v>
      </c>
      <c r="C376" s="2" t="s">
        <v>1584</v>
      </c>
      <c r="D376">
        <f>手工!K376</f>
        <v>2484</v>
      </c>
      <c r="E376">
        <f>VLOOKUP(A376,系统!D:G,4,0)</f>
        <v>2484</v>
      </c>
      <c r="F376">
        <f t="shared" si="100"/>
        <v>0</v>
      </c>
      <c r="G376">
        <f>手工!J376</f>
        <v>0</v>
      </c>
      <c r="H376">
        <f>VLOOKUP(A376,系统!D:H,5,0)</f>
        <v>0</v>
      </c>
      <c r="I376">
        <f t="shared" si="101"/>
        <v>0</v>
      </c>
      <c r="J376">
        <f>手工!M376+手工!N376+手工!S376</f>
        <v>0</v>
      </c>
      <c r="K376">
        <f>VLOOKUP(A376,系统!D:I,6,0)</f>
        <v>0</v>
      </c>
      <c r="L376">
        <f t="shared" si="102"/>
        <v>0</v>
      </c>
      <c r="M376">
        <f>手工!L376</f>
        <v>0</v>
      </c>
      <c r="N376">
        <f>VLOOKUP(A376,系统!D:J,7,0)</f>
        <v>0</v>
      </c>
      <c r="O376">
        <f t="shared" si="103"/>
        <v>0</v>
      </c>
      <c r="P376">
        <f>手工!AB376</f>
        <v>0</v>
      </c>
      <c r="Q376">
        <f>VLOOKUP(A376,系统!D:K,8,0)</f>
        <v>0</v>
      </c>
      <c r="R376">
        <f t="shared" si="104"/>
        <v>0</v>
      </c>
      <c r="S376">
        <f>手工!AC376</f>
        <v>0</v>
      </c>
      <c r="T376">
        <f>VLOOKUP(A376,系统!D:L,9,0)</f>
        <v>0</v>
      </c>
      <c r="U376">
        <f t="shared" si="105"/>
        <v>0</v>
      </c>
      <c r="W376">
        <f>手工!P376</f>
        <v>0</v>
      </c>
      <c r="X376">
        <f>VLOOKUP(A376,系统!D:N,11,0)</f>
        <v>0</v>
      </c>
      <c r="Y376">
        <f t="shared" si="106"/>
        <v>0</v>
      </c>
      <c r="AA376">
        <f>手工!Q376</f>
        <v>0</v>
      </c>
      <c r="AB376">
        <f>VLOOKUP(A376,系统!D:P,13,0)</f>
        <v>0</v>
      </c>
      <c r="AC376">
        <f t="shared" si="107"/>
        <v>0</v>
      </c>
      <c r="AD376">
        <f>手工!R376</f>
        <v>0</v>
      </c>
      <c r="AE376">
        <f>VLOOKUP(A376,系统!D:Q,14,0)</f>
        <v>0</v>
      </c>
      <c r="AF376">
        <f t="shared" si="108"/>
        <v>0</v>
      </c>
      <c r="AG376">
        <f>手工!U376</f>
        <v>100</v>
      </c>
      <c r="AH376">
        <f>VLOOKUP(A376,系统!D:R,15,0)</f>
        <v>100</v>
      </c>
      <c r="AI376">
        <f t="shared" si="109"/>
        <v>0</v>
      </c>
      <c r="AJ376">
        <f>手工!V376</f>
        <v>300</v>
      </c>
      <c r="AK376">
        <f>VLOOKUP(A376,系统!D:S,16,0)</f>
        <v>300</v>
      </c>
      <c r="AL376">
        <f t="shared" si="110"/>
        <v>0</v>
      </c>
      <c r="AM376">
        <f>手工!O376</f>
        <v>0</v>
      </c>
      <c r="AN376">
        <f>VLOOKUP(A376,系统!D:T,17,0)</f>
        <v>0</v>
      </c>
      <c r="AO376">
        <f t="shared" si="111"/>
        <v>0</v>
      </c>
      <c r="AP376">
        <f>手工!W376</f>
        <v>33</v>
      </c>
      <c r="AQ376">
        <f>VLOOKUP(A376,系统!D:U,18,0)</f>
        <v>33</v>
      </c>
      <c r="AR376">
        <f t="shared" si="112"/>
        <v>0</v>
      </c>
      <c r="AS376">
        <f>手工!T376</f>
        <v>800</v>
      </c>
      <c r="AT376">
        <f>VLOOKUP(A376,系统!D:V,19,0)</f>
        <v>800</v>
      </c>
      <c r="AU376">
        <f t="shared" si="113"/>
        <v>0</v>
      </c>
      <c r="AW376">
        <f>手工!AD376</f>
        <v>342.62</v>
      </c>
      <c r="AX376">
        <f>VLOOKUP(A376,系统!D:X,21,0)</f>
        <v>342.62</v>
      </c>
      <c r="AY376">
        <f t="shared" si="114"/>
        <v>0</v>
      </c>
      <c r="AZ376">
        <f>手工!AE376</f>
        <v>0</v>
      </c>
      <c r="BA376">
        <f>VLOOKUP(A376,系统!D:Y,22,0)</f>
        <v>0</v>
      </c>
      <c r="BB376">
        <f t="shared" si="115"/>
        <v>0</v>
      </c>
      <c r="BC376">
        <f>手工!Y376</f>
        <v>0</v>
      </c>
      <c r="BD376">
        <f>VLOOKUP(A376,系统!D:AZ,49,0)</f>
        <v>0</v>
      </c>
      <c r="BE376">
        <f t="shared" si="116"/>
        <v>0</v>
      </c>
      <c r="BF376">
        <f>手工!AA376</f>
        <v>0</v>
      </c>
      <c r="BG376">
        <f>VLOOKUP(A376,系统!D:AY,48,0)</f>
        <v>0</v>
      </c>
      <c r="BH376">
        <f t="shared" si="117"/>
        <v>0</v>
      </c>
      <c r="BI376">
        <f>手工!Z376</f>
        <v>0</v>
      </c>
      <c r="BJ376">
        <f>VLOOKUP(A376,系统!D:AX,47,0)</f>
        <v>0</v>
      </c>
      <c r="BK376">
        <f t="shared" si="118"/>
        <v>0</v>
      </c>
      <c r="BL376">
        <f>手工!AF376</f>
        <v>4059.62</v>
      </c>
      <c r="BM376">
        <f>VLOOKUP(A376,系统!D:Z,23,0)</f>
        <v>4059.62</v>
      </c>
      <c r="BN376">
        <f t="shared" si="119"/>
        <v>0</v>
      </c>
    </row>
    <row r="377" spans="1:66">
      <c r="A377" s="5">
        <v>9000594</v>
      </c>
      <c r="B377" s="2" t="s">
        <v>1587</v>
      </c>
      <c r="C377" s="2" t="s">
        <v>1588</v>
      </c>
      <c r="D377">
        <f>手工!K377</f>
        <v>2196</v>
      </c>
      <c r="E377">
        <f>VLOOKUP(A377,系统!D:G,4,0)</f>
        <v>2196</v>
      </c>
      <c r="F377">
        <f t="shared" si="100"/>
        <v>0</v>
      </c>
      <c r="G377">
        <f>手工!J377</f>
        <v>0</v>
      </c>
      <c r="H377">
        <f>VLOOKUP(A377,系统!D:H,5,0)</f>
        <v>0</v>
      </c>
      <c r="I377">
        <f t="shared" si="101"/>
        <v>0</v>
      </c>
      <c r="J377">
        <f>手工!M377+手工!N377+手工!S377</f>
        <v>0</v>
      </c>
      <c r="K377">
        <f>VLOOKUP(A377,系统!D:I,6,0)</f>
        <v>0</v>
      </c>
      <c r="L377">
        <f t="shared" si="102"/>
        <v>0</v>
      </c>
      <c r="M377">
        <f>手工!L377</f>
        <v>0</v>
      </c>
      <c r="N377">
        <f>VLOOKUP(A377,系统!D:J,7,0)</f>
        <v>0</v>
      </c>
      <c r="O377">
        <f t="shared" si="103"/>
        <v>0</v>
      </c>
      <c r="P377">
        <f>手工!AB377</f>
        <v>0</v>
      </c>
      <c r="Q377">
        <f>VLOOKUP(A377,系统!D:K,8,0)</f>
        <v>0</v>
      </c>
      <c r="R377">
        <f t="shared" si="104"/>
        <v>0</v>
      </c>
      <c r="S377">
        <f>手工!AC377</f>
        <v>0</v>
      </c>
      <c r="T377">
        <f>VLOOKUP(A377,系统!D:L,9,0)</f>
        <v>0</v>
      </c>
      <c r="U377">
        <f t="shared" si="105"/>
        <v>0</v>
      </c>
      <c r="W377">
        <f>手工!P377</f>
        <v>0</v>
      </c>
      <c r="X377">
        <f>VLOOKUP(A377,系统!D:N,11,0)</f>
        <v>0</v>
      </c>
      <c r="Y377">
        <f t="shared" si="106"/>
        <v>0</v>
      </c>
      <c r="AA377">
        <f>手工!Q377</f>
        <v>0</v>
      </c>
      <c r="AB377">
        <f>VLOOKUP(A377,系统!D:P,13,0)</f>
        <v>0</v>
      </c>
      <c r="AC377">
        <f t="shared" si="107"/>
        <v>0</v>
      </c>
      <c r="AD377">
        <f>手工!R377</f>
        <v>0</v>
      </c>
      <c r="AE377">
        <f>VLOOKUP(A377,系统!D:Q,14,0)</f>
        <v>0</v>
      </c>
      <c r="AF377">
        <f t="shared" si="108"/>
        <v>0</v>
      </c>
      <c r="AG377">
        <f>手工!U377</f>
        <v>100</v>
      </c>
      <c r="AH377">
        <f>VLOOKUP(A377,系统!D:R,15,0)</f>
        <v>100</v>
      </c>
      <c r="AI377">
        <f t="shared" si="109"/>
        <v>0</v>
      </c>
      <c r="AJ377">
        <f>手工!V377</f>
        <v>300</v>
      </c>
      <c r="AK377">
        <f>VLOOKUP(A377,系统!D:S,16,0)</f>
        <v>300</v>
      </c>
      <c r="AL377">
        <f t="shared" si="110"/>
        <v>0</v>
      </c>
      <c r="AM377">
        <f>手工!O377</f>
        <v>0</v>
      </c>
      <c r="AN377">
        <f>VLOOKUP(A377,系统!D:T,17,0)</f>
        <v>0</v>
      </c>
      <c r="AO377">
        <f t="shared" si="111"/>
        <v>0</v>
      </c>
      <c r="AP377">
        <f>手工!W377</f>
        <v>33</v>
      </c>
      <c r="AQ377">
        <f>VLOOKUP(A377,系统!D:U,18,0)</f>
        <v>33</v>
      </c>
      <c r="AR377">
        <f t="shared" si="112"/>
        <v>0</v>
      </c>
      <c r="AS377">
        <f>手工!T377</f>
        <v>800</v>
      </c>
      <c r="AT377">
        <f>VLOOKUP(A377,系统!D:V,19,0)</f>
        <v>800</v>
      </c>
      <c r="AU377">
        <f t="shared" si="113"/>
        <v>0</v>
      </c>
      <c r="AW377">
        <f>手工!AD377</f>
        <v>605.79</v>
      </c>
      <c r="AX377">
        <f>VLOOKUP(A377,系统!D:X,21,0)</f>
        <v>605.79</v>
      </c>
      <c r="AY377">
        <f t="shared" si="114"/>
        <v>0</v>
      </c>
      <c r="AZ377">
        <f>手工!AE377</f>
        <v>0</v>
      </c>
      <c r="BA377">
        <f>VLOOKUP(A377,系统!D:Y,22,0)</f>
        <v>0</v>
      </c>
      <c r="BB377">
        <f t="shared" si="115"/>
        <v>0</v>
      </c>
      <c r="BC377">
        <f>手工!Y377</f>
        <v>0</v>
      </c>
      <c r="BD377">
        <f>VLOOKUP(A377,系统!D:AZ,49,0)</f>
        <v>0</v>
      </c>
      <c r="BE377">
        <f t="shared" si="116"/>
        <v>0</v>
      </c>
      <c r="BF377">
        <f>手工!AA377</f>
        <v>0</v>
      </c>
      <c r="BG377">
        <f>VLOOKUP(A377,系统!D:AY,48,0)</f>
        <v>0</v>
      </c>
      <c r="BH377">
        <f t="shared" si="117"/>
        <v>0</v>
      </c>
      <c r="BI377">
        <f>手工!Z377</f>
        <v>0</v>
      </c>
      <c r="BJ377">
        <f>VLOOKUP(A377,系统!D:AX,47,0)</f>
        <v>0</v>
      </c>
      <c r="BK377">
        <f t="shared" si="118"/>
        <v>0</v>
      </c>
      <c r="BL377">
        <f>手工!AF377</f>
        <v>4034.79</v>
      </c>
      <c r="BM377">
        <f>VLOOKUP(A377,系统!D:Z,23,0)</f>
        <v>4034.79</v>
      </c>
      <c r="BN377">
        <f t="shared" si="119"/>
        <v>0</v>
      </c>
    </row>
    <row r="378" spans="1:66">
      <c r="A378" s="5">
        <v>9000595</v>
      </c>
      <c r="B378" s="2" t="s">
        <v>1591</v>
      </c>
      <c r="C378" s="2" t="s">
        <v>1592</v>
      </c>
      <c r="D378">
        <f>手工!K378</f>
        <v>2196</v>
      </c>
      <c r="E378">
        <f>VLOOKUP(A378,系统!D:G,4,0)</f>
        <v>2196</v>
      </c>
      <c r="F378">
        <f t="shared" si="100"/>
        <v>0</v>
      </c>
      <c r="G378">
        <f>手工!J378</f>
        <v>0</v>
      </c>
      <c r="H378">
        <f>VLOOKUP(A378,系统!D:H,5,0)</f>
        <v>0</v>
      </c>
      <c r="I378">
        <f t="shared" si="101"/>
        <v>0</v>
      </c>
      <c r="J378">
        <f>手工!M378+手工!N378+手工!S378</f>
        <v>0</v>
      </c>
      <c r="K378">
        <f>VLOOKUP(A378,系统!D:I,6,0)</f>
        <v>0</v>
      </c>
      <c r="L378">
        <f t="shared" si="102"/>
        <v>0</v>
      </c>
      <c r="M378">
        <f>手工!L378</f>
        <v>201.93</v>
      </c>
      <c r="N378">
        <f>VLOOKUP(A378,系统!D:J,7,0)</f>
        <v>201.93</v>
      </c>
      <c r="O378">
        <f t="shared" si="103"/>
        <v>0</v>
      </c>
      <c r="P378">
        <f>手工!AB378</f>
        <v>0</v>
      </c>
      <c r="Q378">
        <f>VLOOKUP(A378,系统!D:K,8,0)</f>
        <v>0</v>
      </c>
      <c r="R378">
        <f t="shared" si="104"/>
        <v>0</v>
      </c>
      <c r="S378">
        <f>手工!AC378</f>
        <v>0</v>
      </c>
      <c r="T378">
        <f>VLOOKUP(A378,系统!D:L,9,0)</f>
        <v>0</v>
      </c>
      <c r="U378">
        <f t="shared" si="105"/>
        <v>0</v>
      </c>
      <c r="W378">
        <f>手工!P378</f>
        <v>0</v>
      </c>
      <c r="X378">
        <f>VLOOKUP(A378,系统!D:N,11,0)</f>
        <v>0</v>
      </c>
      <c r="Y378">
        <f t="shared" si="106"/>
        <v>0</v>
      </c>
      <c r="AA378">
        <f>手工!Q378</f>
        <v>0</v>
      </c>
      <c r="AB378">
        <f>VLOOKUP(A378,系统!D:P,13,0)</f>
        <v>0</v>
      </c>
      <c r="AC378">
        <f t="shared" si="107"/>
        <v>0</v>
      </c>
      <c r="AD378">
        <f>手工!R378</f>
        <v>0</v>
      </c>
      <c r="AE378">
        <f>VLOOKUP(A378,系统!D:Q,14,0)</f>
        <v>0</v>
      </c>
      <c r="AF378">
        <f t="shared" si="108"/>
        <v>0</v>
      </c>
      <c r="AG378">
        <f>手工!U378</f>
        <v>100</v>
      </c>
      <c r="AH378">
        <f>VLOOKUP(A378,系统!D:R,15,0)</f>
        <v>100</v>
      </c>
      <c r="AI378">
        <f t="shared" si="109"/>
        <v>0</v>
      </c>
      <c r="AJ378">
        <f>手工!V378</f>
        <v>300</v>
      </c>
      <c r="AK378">
        <f>VLOOKUP(A378,系统!D:S,16,0)</f>
        <v>300</v>
      </c>
      <c r="AL378">
        <f t="shared" si="110"/>
        <v>0</v>
      </c>
      <c r="AM378">
        <f>手工!O378</f>
        <v>0</v>
      </c>
      <c r="AN378">
        <f>VLOOKUP(A378,系统!D:T,17,0)</f>
        <v>0</v>
      </c>
      <c r="AO378">
        <f t="shared" si="111"/>
        <v>0</v>
      </c>
      <c r="AP378">
        <f>手工!W378</f>
        <v>33</v>
      </c>
      <c r="AQ378">
        <f>VLOOKUP(A378,系统!D:U,18,0)</f>
        <v>33</v>
      </c>
      <c r="AR378">
        <f t="shared" si="112"/>
        <v>0</v>
      </c>
      <c r="AS378">
        <f>手工!T378</f>
        <v>800</v>
      </c>
      <c r="AT378">
        <f>VLOOKUP(A378,系统!D:V,19,0)</f>
        <v>800</v>
      </c>
      <c r="AU378">
        <f t="shared" si="113"/>
        <v>0</v>
      </c>
      <c r="AW378">
        <f>手工!AD378</f>
        <v>908.69</v>
      </c>
      <c r="AX378">
        <f>VLOOKUP(A378,系统!D:X,21,0)</f>
        <v>908.69</v>
      </c>
      <c r="AY378">
        <f t="shared" si="114"/>
        <v>0</v>
      </c>
      <c r="AZ378">
        <f>手工!AE378</f>
        <v>0</v>
      </c>
      <c r="BA378">
        <f>VLOOKUP(A378,系统!D:Y,22,0)</f>
        <v>0</v>
      </c>
      <c r="BB378">
        <f t="shared" si="115"/>
        <v>0</v>
      </c>
      <c r="BC378">
        <f>手工!Y378</f>
        <v>0</v>
      </c>
      <c r="BD378">
        <f>VLOOKUP(A378,系统!D:AZ,49,0)</f>
        <v>0</v>
      </c>
      <c r="BE378">
        <f t="shared" si="116"/>
        <v>0</v>
      </c>
      <c r="BF378">
        <f>手工!AA378</f>
        <v>0</v>
      </c>
      <c r="BG378">
        <f>VLOOKUP(A378,系统!D:AY,48,0)</f>
        <v>0</v>
      </c>
      <c r="BH378">
        <f t="shared" si="117"/>
        <v>0</v>
      </c>
      <c r="BI378">
        <f>手工!Z378</f>
        <v>0</v>
      </c>
      <c r="BJ378">
        <f>VLOOKUP(A378,系统!D:AX,47,0)</f>
        <v>0</v>
      </c>
      <c r="BK378">
        <f t="shared" si="118"/>
        <v>0</v>
      </c>
      <c r="BL378">
        <f>手工!AF378</f>
        <v>4539.62</v>
      </c>
      <c r="BM378">
        <f>VLOOKUP(A378,系统!D:Z,23,0)</f>
        <v>4539.62</v>
      </c>
      <c r="BN378">
        <f t="shared" si="119"/>
        <v>0</v>
      </c>
    </row>
    <row r="379" spans="1:66">
      <c r="A379" s="5">
        <v>9000596</v>
      </c>
      <c r="B379" s="2" t="s">
        <v>1595</v>
      </c>
      <c r="C379" s="2" t="s">
        <v>1596</v>
      </c>
      <c r="D379">
        <f>手工!K379</f>
        <v>1476</v>
      </c>
      <c r="E379">
        <f>VLOOKUP(A379,系统!D:G,4,0)</f>
        <v>1476</v>
      </c>
      <c r="F379">
        <f t="shared" si="100"/>
        <v>0</v>
      </c>
      <c r="G379">
        <f>手工!J379</f>
        <v>0</v>
      </c>
      <c r="H379">
        <f>VLOOKUP(A379,系统!D:H,5,0)</f>
        <v>0</v>
      </c>
      <c r="I379">
        <f t="shared" si="101"/>
        <v>0</v>
      </c>
      <c r="J379">
        <f>手工!M379+手工!N379+手工!S379</f>
        <v>0</v>
      </c>
      <c r="K379">
        <f>VLOOKUP(A379,系统!D:I,6,0)</f>
        <v>0</v>
      </c>
      <c r="L379">
        <f t="shared" si="102"/>
        <v>0</v>
      </c>
      <c r="M379">
        <f>手工!L379</f>
        <v>0</v>
      </c>
      <c r="N379">
        <f>VLOOKUP(A379,系统!D:J,7,0)</f>
        <v>0</v>
      </c>
      <c r="O379">
        <f t="shared" si="103"/>
        <v>0</v>
      </c>
      <c r="P379">
        <f>手工!AB379</f>
        <v>0</v>
      </c>
      <c r="Q379">
        <f>VLOOKUP(A379,系统!D:K,8,0)</f>
        <v>0</v>
      </c>
      <c r="R379">
        <f t="shared" si="104"/>
        <v>0</v>
      </c>
      <c r="S379">
        <f>手工!AC379</f>
        <v>0</v>
      </c>
      <c r="T379">
        <f>VLOOKUP(A379,系统!D:L,9,0)</f>
        <v>0</v>
      </c>
      <c r="U379">
        <f t="shared" si="105"/>
        <v>0</v>
      </c>
      <c r="W379">
        <f>手工!P379</f>
        <v>0</v>
      </c>
      <c r="X379">
        <f>VLOOKUP(A379,系统!D:N,11,0)</f>
        <v>0</v>
      </c>
      <c r="Y379">
        <f t="shared" si="106"/>
        <v>0</v>
      </c>
      <c r="AA379">
        <f>手工!Q379</f>
        <v>0</v>
      </c>
      <c r="AB379">
        <f>VLOOKUP(A379,系统!D:P,13,0)</f>
        <v>0</v>
      </c>
      <c r="AC379">
        <f t="shared" si="107"/>
        <v>0</v>
      </c>
      <c r="AD379">
        <f>手工!R379</f>
        <v>7</v>
      </c>
      <c r="AE379">
        <f>VLOOKUP(A379,系统!D:Q,14,0)</f>
        <v>7</v>
      </c>
      <c r="AF379">
        <f t="shared" si="108"/>
        <v>0</v>
      </c>
      <c r="AG379">
        <f>手工!U379</f>
        <v>100</v>
      </c>
      <c r="AH379">
        <f>VLOOKUP(A379,系统!D:R,15,0)</f>
        <v>100</v>
      </c>
      <c r="AI379">
        <f t="shared" si="109"/>
        <v>0</v>
      </c>
      <c r="AJ379">
        <f>手工!V379</f>
        <v>300</v>
      </c>
      <c r="AK379">
        <f>VLOOKUP(A379,系统!D:S,16,0)</f>
        <v>300</v>
      </c>
      <c r="AL379">
        <f t="shared" si="110"/>
        <v>0</v>
      </c>
      <c r="AM379">
        <f>手工!O379</f>
        <v>700</v>
      </c>
      <c r="AN379">
        <f>VLOOKUP(A379,系统!D:T,17,0)</f>
        <v>700</v>
      </c>
      <c r="AO379">
        <f t="shared" si="111"/>
        <v>0</v>
      </c>
      <c r="AP379">
        <f>手工!W379</f>
        <v>33</v>
      </c>
      <c r="AQ379">
        <f>VLOOKUP(A379,系统!D:U,18,0)</f>
        <v>33</v>
      </c>
      <c r="AR379">
        <f t="shared" si="112"/>
        <v>0</v>
      </c>
      <c r="AS379">
        <f>手工!T379</f>
        <v>800</v>
      </c>
      <c r="AT379">
        <f>VLOOKUP(A379,系统!D:V,19,0)</f>
        <v>800</v>
      </c>
      <c r="AU379">
        <f t="shared" si="113"/>
        <v>0</v>
      </c>
      <c r="AW379">
        <f>手工!AD379</f>
        <v>407.17</v>
      </c>
      <c r="AX379">
        <f>VLOOKUP(A379,系统!D:X,21,0)</f>
        <v>407.17</v>
      </c>
      <c r="AY379">
        <f t="shared" si="114"/>
        <v>0</v>
      </c>
      <c r="AZ379">
        <f>手工!AE379</f>
        <v>0</v>
      </c>
      <c r="BA379">
        <f>VLOOKUP(A379,系统!D:Y,22,0)</f>
        <v>0</v>
      </c>
      <c r="BB379">
        <f t="shared" si="115"/>
        <v>0</v>
      </c>
      <c r="BC379">
        <f>手工!Y379</f>
        <v>0</v>
      </c>
      <c r="BD379">
        <f>VLOOKUP(A379,系统!D:AZ,49,0)</f>
        <v>0</v>
      </c>
      <c r="BE379">
        <f t="shared" si="116"/>
        <v>0</v>
      </c>
      <c r="BF379">
        <f>手工!AA379</f>
        <v>0</v>
      </c>
      <c r="BG379">
        <f>VLOOKUP(A379,系统!D:AY,48,0)</f>
        <v>0</v>
      </c>
      <c r="BH379">
        <f t="shared" si="117"/>
        <v>0</v>
      </c>
      <c r="BI379">
        <f>手工!Z379</f>
        <v>0</v>
      </c>
      <c r="BJ379">
        <f>VLOOKUP(A379,系统!D:AX,47,0)</f>
        <v>0</v>
      </c>
      <c r="BK379">
        <f t="shared" si="118"/>
        <v>0</v>
      </c>
      <c r="BL379">
        <f>手工!AF379</f>
        <v>3823.17</v>
      </c>
      <c r="BM379">
        <f>VLOOKUP(A379,系统!D:Z,23,0)</f>
        <v>3823.17</v>
      </c>
      <c r="BN379">
        <f t="shared" si="119"/>
        <v>0</v>
      </c>
    </row>
    <row r="380" spans="1:66">
      <c r="A380" s="5">
        <v>9000597</v>
      </c>
      <c r="B380" s="2" t="s">
        <v>1599</v>
      </c>
      <c r="C380" s="2" t="s">
        <v>1600</v>
      </c>
      <c r="D380">
        <f>手工!K380</f>
        <v>2196</v>
      </c>
      <c r="E380">
        <f>VLOOKUP(A380,系统!D:G,4,0)</f>
        <v>2196</v>
      </c>
      <c r="F380">
        <f t="shared" si="100"/>
        <v>0</v>
      </c>
      <c r="G380">
        <f>手工!J380</f>
        <v>0</v>
      </c>
      <c r="H380">
        <f>VLOOKUP(A380,系统!D:H,5,0)</f>
        <v>0</v>
      </c>
      <c r="I380">
        <f t="shared" si="101"/>
        <v>0</v>
      </c>
      <c r="J380">
        <f>手工!M380+手工!N380+手工!S380</f>
        <v>0</v>
      </c>
      <c r="K380">
        <f>VLOOKUP(A380,系统!D:I,6,0)</f>
        <v>0</v>
      </c>
      <c r="L380">
        <f t="shared" si="102"/>
        <v>0</v>
      </c>
      <c r="M380">
        <f>手工!L380</f>
        <v>0</v>
      </c>
      <c r="N380">
        <f>VLOOKUP(A380,系统!D:J,7,0)</f>
        <v>0</v>
      </c>
      <c r="O380">
        <f t="shared" si="103"/>
        <v>0</v>
      </c>
      <c r="P380">
        <f>手工!AB380</f>
        <v>0</v>
      </c>
      <c r="Q380">
        <f>VLOOKUP(A380,系统!D:K,8,0)</f>
        <v>0</v>
      </c>
      <c r="R380">
        <f t="shared" si="104"/>
        <v>0</v>
      </c>
      <c r="S380">
        <f>手工!AC380</f>
        <v>0</v>
      </c>
      <c r="T380">
        <f>VLOOKUP(A380,系统!D:L,9,0)</f>
        <v>0</v>
      </c>
      <c r="U380">
        <f t="shared" si="105"/>
        <v>0</v>
      </c>
      <c r="W380">
        <f>手工!P380</f>
        <v>0</v>
      </c>
      <c r="X380">
        <f>VLOOKUP(A380,系统!D:N,11,0)</f>
        <v>0</v>
      </c>
      <c r="Y380">
        <f t="shared" si="106"/>
        <v>0</v>
      </c>
      <c r="AA380">
        <f>手工!Q380</f>
        <v>0</v>
      </c>
      <c r="AB380">
        <f>VLOOKUP(A380,系统!D:P,13,0)</f>
        <v>0</v>
      </c>
      <c r="AC380">
        <f t="shared" si="107"/>
        <v>0</v>
      </c>
      <c r="AD380">
        <f>手工!R380</f>
        <v>0</v>
      </c>
      <c r="AE380">
        <f>VLOOKUP(A380,系统!D:Q,14,0)</f>
        <v>0</v>
      </c>
      <c r="AF380">
        <f t="shared" si="108"/>
        <v>0</v>
      </c>
      <c r="AG380">
        <f>手工!U380</f>
        <v>100</v>
      </c>
      <c r="AH380">
        <f>VLOOKUP(A380,系统!D:R,15,0)</f>
        <v>100</v>
      </c>
      <c r="AI380">
        <f t="shared" si="109"/>
        <v>0</v>
      </c>
      <c r="AJ380">
        <f>手工!V380</f>
        <v>300</v>
      </c>
      <c r="AK380">
        <f>VLOOKUP(A380,系统!D:S,16,0)</f>
        <v>300</v>
      </c>
      <c r="AL380">
        <f t="shared" si="110"/>
        <v>0</v>
      </c>
      <c r="AM380">
        <f>手工!O380</f>
        <v>0</v>
      </c>
      <c r="AN380">
        <f>VLOOKUP(A380,系统!D:T,17,0)</f>
        <v>0</v>
      </c>
      <c r="AO380">
        <f t="shared" si="111"/>
        <v>0</v>
      </c>
      <c r="AP380">
        <f>手工!W380</f>
        <v>33</v>
      </c>
      <c r="AQ380">
        <f>VLOOKUP(A380,系统!D:U,18,0)</f>
        <v>33</v>
      </c>
      <c r="AR380">
        <f t="shared" si="112"/>
        <v>0</v>
      </c>
      <c r="AS380">
        <f>手工!T380</f>
        <v>800</v>
      </c>
      <c r="AT380">
        <f>VLOOKUP(A380,系统!D:V,19,0)</f>
        <v>800</v>
      </c>
      <c r="AU380">
        <f t="shared" si="113"/>
        <v>0</v>
      </c>
      <c r="AW380">
        <f>手工!AD380</f>
        <v>908.69</v>
      </c>
      <c r="AX380">
        <f>VLOOKUP(A380,系统!D:X,21,0)</f>
        <v>908.69</v>
      </c>
      <c r="AY380">
        <f t="shared" si="114"/>
        <v>0</v>
      </c>
      <c r="AZ380">
        <f>手工!AE380</f>
        <v>0</v>
      </c>
      <c r="BA380">
        <f>VLOOKUP(A380,系统!D:Y,22,0)</f>
        <v>0</v>
      </c>
      <c r="BB380">
        <f t="shared" si="115"/>
        <v>0</v>
      </c>
      <c r="BC380">
        <f>手工!Y380</f>
        <v>0</v>
      </c>
      <c r="BD380">
        <f>VLOOKUP(A380,系统!D:AZ,49,0)</f>
        <v>0</v>
      </c>
      <c r="BE380">
        <f t="shared" si="116"/>
        <v>0</v>
      </c>
      <c r="BF380">
        <f>手工!AA380</f>
        <v>0</v>
      </c>
      <c r="BG380">
        <f>VLOOKUP(A380,系统!D:AY,48,0)</f>
        <v>0</v>
      </c>
      <c r="BH380">
        <f t="shared" si="117"/>
        <v>0</v>
      </c>
      <c r="BI380">
        <f>手工!Z380</f>
        <v>0</v>
      </c>
      <c r="BJ380">
        <f>VLOOKUP(A380,系统!D:AX,47,0)</f>
        <v>0</v>
      </c>
      <c r="BK380">
        <f t="shared" si="118"/>
        <v>0</v>
      </c>
      <c r="BL380">
        <f>手工!AF380</f>
        <v>4337.69</v>
      </c>
      <c r="BM380">
        <f>VLOOKUP(A380,系统!D:Z,23,0)</f>
        <v>4337.69</v>
      </c>
      <c r="BN380">
        <f t="shared" si="119"/>
        <v>0</v>
      </c>
    </row>
    <row r="381" spans="1:66">
      <c r="A381" s="5">
        <v>9000598</v>
      </c>
      <c r="B381" s="2" t="s">
        <v>1603</v>
      </c>
      <c r="C381" s="2" t="s">
        <v>1604</v>
      </c>
      <c r="D381">
        <f>手工!K381</f>
        <v>2340</v>
      </c>
      <c r="E381">
        <f>VLOOKUP(A381,系统!D:G,4,0)</f>
        <v>2340</v>
      </c>
      <c r="F381">
        <f t="shared" si="100"/>
        <v>0</v>
      </c>
      <c r="G381">
        <f>手工!J381</f>
        <v>0</v>
      </c>
      <c r="H381">
        <f>VLOOKUP(A381,系统!D:H,5,0)</f>
        <v>0</v>
      </c>
      <c r="I381">
        <f t="shared" si="101"/>
        <v>0</v>
      </c>
      <c r="J381">
        <f>手工!M381+手工!N381+手工!S381</f>
        <v>0</v>
      </c>
      <c r="K381">
        <f>VLOOKUP(A381,系统!D:I,6,0)</f>
        <v>0</v>
      </c>
      <c r="L381">
        <f t="shared" si="102"/>
        <v>0</v>
      </c>
      <c r="M381">
        <f>手工!L381</f>
        <v>0</v>
      </c>
      <c r="N381">
        <f>VLOOKUP(A381,系统!D:J,7,0)</f>
        <v>0</v>
      </c>
      <c r="O381">
        <f t="shared" si="103"/>
        <v>0</v>
      </c>
      <c r="P381">
        <f>手工!AB381</f>
        <v>0</v>
      </c>
      <c r="Q381">
        <f>VLOOKUP(A381,系统!D:K,8,0)</f>
        <v>0</v>
      </c>
      <c r="R381">
        <f t="shared" si="104"/>
        <v>0</v>
      </c>
      <c r="S381">
        <f>手工!AC381</f>
        <v>0</v>
      </c>
      <c r="T381">
        <f>VLOOKUP(A381,系统!D:L,9,0)</f>
        <v>0</v>
      </c>
      <c r="U381">
        <f t="shared" si="105"/>
        <v>0</v>
      </c>
      <c r="W381">
        <f>手工!P381</f>
        <v>0</v>
      </c>
      <c r="X381">
        <f>VLOOKUP(A381,系统!D:N,11,0)</f>
        <v>0</v>
      </c>
      <c r="Y381">
        <f t="shared" si="106"/>
        <v>0</v>
      </c>
      <c r="AA381">
        <f>手工!Q381</f>
        <v>0</v>
      </c>
      <c r="AB381">
        <f>VLOOKUP(A381,系统!D:P,13,0)</f>
        <v>0</v>
      </c>
      <c r="AC381">
        <f t="shared" si="107"/>
        <v>0</v>
      </c>
      <c r="AD381">
        <f>手工!R381</f>
        <v>0</v>
      </c>
      <c r="AE381">
        <f>VLOOKUP(A381,系统!D:Q,14,0)</f>
        <v>0</v>
      </c>
      <c r="AF381">
        <f t="shared" si="108"/>
        <v>0</v>
      </c>
      <c r="AG381">
        <f>手工!U381</f>
        <v>100</v>
      </c>
      <c r="AH381">
        <f>VLOOKUP(A381,系统!D:R,15,0)</f>
        <v>100</v>
      </c>
      <c r="AI381">
        <f t="shared" si="109"/>
        <v>0</v>
      </c>
      <c r="AJ381">
        <f>手工!V381</f>
        <v>300</v>
      </c>
      <c r="AK381">
        <f>VLOOKUP(A381,系统!D:S,16,0)</f>
        <v>300</v>
      </c>
      <c r="AL381">
        <f t="shared" si="110"/>
        <v>0</v>
      </c>
      <c r="AM381">
        <f>手工!O381</f>
        <v>0</v>
      </c>
      <c r="AN381">
        <f>VLOOKUP(A381,系统!D:T,17,0)</f>
        <v>0</v>
      </c>
      <c r="AO381">
        <f t="shared" si="111"/>
        <v>0</v>
      </c>
      <c r="AP381">
        <f>手工!W381</f>
        <v>33</v>
      </c>
      <c r="AQ381">
        <f>VLOOKUP(A381,系统!D:U,18,0)</f>
        <v>33</v>
      </c>
      <c r="AR381">
        <f t="shared" si="112"/>
        <v>0</v>
      </c>
      <c r="AS381">
        <f>手工!T381</f>
        <v>800</v>
      </c>
      <c r="AT381">
        <f>VLOOKUP(A381,系统!D:V,19,0)</f>
        <v>800</v>
      </c>
      <c r="AU381">
        <f t="shared" si="113"/>
        <v>0</v>
      </c>
      <c r="AW381">
        <f>手工!AD381</f>
        <v>114</v>
      </c>
      <c r="AX381">
        <f>VLOOKUP(A381,系统!D:X,21,0)</f>
        <v>114</v>
      </c>
      <c r="AY381">
        <f t="shared" si="114"/>
        <v>0</v>
      </c>
      <c r="AZ381">
        <f>手工!AE381</f>
        <v>0</v>
      </c>
      <c r="BA381">
        <f>VLOOKUP(A381,系统!D:Y,22,0)</f>
        <v>0</v>
      </c>
      <c r="BB381">
        <f t="shared" si="115"/>
        <v>0</v>
      </c>
      <c r="BC381">
        <f>手工!Y381</f>
        <v>0</v>
      </c>
      <c r="BD381">
        <f>VLOOKUP(A381,系统!D:AZ,49,0)</f>
        <v>0</v>
      </c>
      <c r="BE381">
        <f t="shared" si="116"/>
        <v>0</v>
      </c>
      <c r="BF381">
        <f>手工!AA381</f>
        <v>0</v>
      </c>
      <c r="BG381">
        <f>VLOOKUP(A381,系统!D:AY,48,0)</f>
        <v>0</v>
      </c>
      <c r="BH381">
        <f t="shared" si="117"/>
        <v>0</v>
      </c>
      <c r="BI381">
        <f>手工!Z381</f>
        <v>0</v>
      </c>
      <c r="BJ381">
        <f>VLOOKUP(A381,系统!D:AX,47,0)</f>
        <v>0</v>
      </c>
      <c r="BK381">
        <f t="shared" si="118"/>
        <v>0</v>
      </c>
      <c r="BL381">
        <f>手工!AF381</f>
        <v>3687</v>
      </c>
      <c r="BM381">
        <f>VLOOKUP(A381,系统!D:Z,23,0)</f>
        <v>3687</v>
      </c>
      <c r="BN381">
        <f t="shared" si="119"/>
        <v>0</v>
      </c>
    </row>
    <row r="382" spans="1:66">
      <c r="A382" s="5">
        <v>9000599</v>
      </c>
      <c r="B382" s="2" t="s">
        <v>1607</v>
      </c>
      <c r="C382" s="2" t="s">
        <v>1608</v>
      </c>
      <c r="D382">
        <f>手工!K382</f>
        <v>2340</v>
      </c>
      <c r="E382">
        <f>VLOOKUP(A382,系统!D:G,4,0)</f>
        <v>2340</v>
      </c>
      <c r="F382">
        <f t="shared" si="100"/>
        <v>0</v>
      </c>
      <c r="G382">
        <f>手工!J382</f>
        <v>0</v>
      </c>
      <c r="H382">
        <f>VLOOKUP(A382,系统!D:H,5,0)</f>
        <v>0</v>
      </c>
      <c r="I382">
        <f t="shared" si="101"/>
        <v>0</v>
      </c>
      <c r="J382">
        <f>手工!M382+手工!N382+手工!S382</f>
        <v>0</v>
      </c>
      <c r="K382">
        <f>VLOOKUP(A382,系统!D:I,6,0)</f>
        <v>0</v>
      </c>
      <c r="L382">
        <f t="shared" si="102"/>
        <v>0</v>
      </c>
      <c r="M382">
        <f>手工!L382</f>
        <v>0</v>
      </c>
      <c r="N382">
        <f>VLOOKUP(A382,系统!D:J,7,0)</f>
        <v>0</v>
      </c>
      <c r="O382">
        <f t="shared" si="103"/>
        <v>0</v>
      </c>
      <c r="P382">
        <f>手工!AB382</f>
        <v>0</v>
      </c>
      <c r="Q382">
        <f>VLOOKUP(A382,系统!D:K,8,0)</f>
        <v>0</v>
      </c>
      <c r="R382">
        <f t="shared" si="104"/>
        <v>0</v>
      </c>
      <c r="S382">
        <f>手工!AC382</f>
        <v>0</v>
      </c>
      <c r="T382">
        <f>VLOOKUP(A382,系统!D:L,9,0)</f>
        <v>0</v>
      </c>
      <c r="U382">
        <f t="shared" si="105"/>
        <v>0</v>
      </c>
      <c r="W382">
        <f>手工!P382</f>
        <v>0</v>
      </c>
      <c r="X382">
        <f>VLOOKUP(A382,系统!D:N,11,0)</f>
        <v>0</v>
      </c>
      <c r="Y382">
        <f t="shared" si="106"/>
        <v>0</v>
      </c>
      <c r="AA382">
        <f>手工!Q382</f>
        <v>0</v>
      </c>
      <c r="AB382">
        <f>VLOOKUP(A382,系统!D:P,13,0)</f>
        <v>0</v>
      </c>
      <c r="AC382">
        <f t="shared" si="107"/>
        <v>0</v>
      </c>
      <c r="AD382">
        <f>手工!R382</f>
        <v>0</v>
      </c>
      <c r="AE382">
        <f>VLOOKUP(A382,系统!D:Q,14,0)</f>
        <v>0</v>
      </c>
      <c r="AF382">
        <f t="shared" si="108"/>
        <v>0</v>
      </c>
      <c r="AG382">
        <f>手工!U382</f>
        <v>100</v>
      </c>
      <c r="AH382">
        <f>VLOOKUP(A382,系统!D:R,15,0)</f>
        <v>100</v>
      </c>
      <c r="AI382">
        <f t="shared" si="109"/>
        <v>0</v>
      </c>
      <c r="AJ382">
        <f>手工!V382</f>
        <v>300</v>
      </c>
      <c r="AK382">
        <f>VLOOKUP(A382,系统!D:S,16,0)</f>
        <v>300</v>
      </c>
      <c r="AL382">
        <f t="shared" si="110"/>
        <v>0</v>
      </c>
      <c r="AM382">
        <f>手工!O382</f>
        <v>0</v>
      </c>
      <c r="AN382">
        <f>VLOOKUP(A382,系统!D:T,17,0)</f>
        <v>0</v>
      </c>
      <c r="AO382">
        <f t="shared" si="111"/>
        <v>0</v>
      </c>
      <c r="AP382">
        <f>手工!W382</f>
        <v>33</v>
      </c>
      <c r="AQ382">
        <f>VLOOKUP(A382,系统!D:U,18,0)</f>
        <v>33</v>
      </c>
      <c r="AR382">
        <f t="shared" si="112"/>
        <v>0</v>
      </c>
      <c r="AS382">
        <f>手工!T382</f>
        <v>800</v>
      </c>
      <c r="AT382">
        <f>VLOOKUP(A382,系统!D:V,19,0)</f>
        <v>800</v>
      </c>
      <c r="AU382">
        <f t="shared" si="113"/>
        <v>0</v>
      </c>
      <c r="AW382">
        <f>手工!AD382</f>
        <v>84</v>
      </c>
      <c r="AX382">
        <f>VLOOKUP(A382,系统!D:X,21,0)</f>
        <v>84</v>
      </c>
      <c r="AY382">
        <f t="shared" si="114"/>
        <v>0</v>
      </c>
      <c r="AZ382">
        <f>手工!AE382</f>
        <v>0</v>
      </c>
      <c r="BA382">
        <f>VLOOKUP(A382,系统!D:Y,22,0)</f>
        <v>0</v>
      </c>
      <c r="BB382">
        <f t="shared" si="115"/>
        <v>0</v>
      </c>
      <c r="BC382">
        <f>手工!Y382</f>
        <v>0</v>
      </c>
      <c r="BD382">
        <f>VLOOKUP(A382,系统!D:AZ,49,0)</f>
        <v>0</v>
      </c>
      <c r="BE382">
        <f t="shared" si="116"/>
        <v>0</v>
      </c>
      <c r="BF382">
        <f>手工!AA382</f>
        <v>0</v>
      </c>
      <c r="BG382">
        <f>VLOOKUP(A382,系统!D:AY,48,0)</f>
        <v>0</v>
      </c>
      <c r="BH382">
        <f t="shared" si="117"/>
        <v>0</v>
      </c>
      <c r="BI382">
        <f>手工!Z382</f>
        <v>0</v>
      </c>
      <c r="BJ382">
        <f>VLOOKUP(A382,系统!D:AX,47,0)</f>
        <v>0</v>
      </c>
      <c r="BK382">
        <f t="shared" si="118"/>
        <v>0</v>
      </c>
      <c r="BL382">
        <f>手工!AF382</f>
        <v>3657</v>
      </c>
      <c r="BM382">
        <f>VLOOKUP(A382,系统!D:Z,23,0)</f>
        <v>3657</v>
      </c>
      <c r="BN382">
        <f t="shared" si="119"/>
        <v>0</v>
      </c>
    </row>
    <row r="383" spans="1:66">
      <c r="A383" s="5">
        <v>9000600</v>
      </c>
      <c r="B383" s="2" t="s">
        <v>1611</v>
      </c>
      <c r="C383" s="2" t="s">
        <v>1612</v>
      </c>
      <c r="D383">
        <f>手工!K383</f>
        <v>1476</v>
      </c>
      <c r="E383">
        <f>VLOOKUP(A383,系统!D:G,4,0)</f>
        <v>1476</v>
      </c>
      <c r="F383">
        <f t="shared" si="100"/>
        <v>0</v>
      </c>
      <c r="G383">
        <f>手工!J383</f>
        <v>0</v>
      </c>
      <c r="H383">
        <f>VLOOKUP(A383,系统!D:H,5,0)</f>
        <v>0</v>
      </c>
      <c r="I383">
        <f t="shared" si="101"/>
        <v>0</v>
      </c>
      <c r="J383">
        <f>手工!M383+手工!N383+手工!S383</f>
        <v>0</v>
      </c>
      <c r="K383">
        <f>VLOOKUP(A383,系统!D:I,6,0)</f>
        <v>0</v>
      </c>
      <c r="L383">
        <f t="shared" si="102"/>
        <v>0</v>
      </c>
      <c r="M383">
        <f>手工!L383</f>
        <v>0</v>
      </c>
      <c r="N383">
        <f>VLOOKUP(A383,系统!D:J,7,0)</f>
        <v>0</v>
      </c>
      <c r="O383">
        <f t="shared" si="103"/>
        <v>0</v>
      </c>
      <c r="P383">
        <f>手工!AB383</f>
        <v>0</v>
      </c>
      <c r="Q383">
        <f>VLOOKUP(A383,系统!D:K,8,0)</f>
        <v>0</v>
      </c>
      <c r="R383">
        <f t="shared" si="104"/>
        <v>0</v>
      </c>
      <c r="S383">
        <f>手工!AC383</f>
        <v>0</v>
      </c>
      <c r="T383">
        <f>VLOOKUP(A383,系统!D:L,9,0)</f>
        <v>0</v>
      </c>
      <c r="U383">
        <f t="shared" si="105"/>
        <v>0</v>
      </c>
      <c r="W383">
        <f>手工!P383</f>
        <v>0</v>
      </c>
      <c r="X383">
        <f>VLOOKUP(A383,系统!D:N,11,0)</f>
        <v>0</v>
      </c>
      <c r="Y383">
        <f t="shared" si="106"/>
        <v>0</v>
      </c>
      <c r="AA383">
        <f>手工!Q383</f>
        <v>0</v>
      </c>
      <c r="AB383">
        <f>VLOOKUP(A383,系统!D:P,13,0)</f>
        <v>0</v>
      </c>
      <c r="AC383">
        <f t="shared" si="107"/>
        <v>0</v>
      </c>
      <c r="AD383">
        <f>手工!R383</f>
        <v>0</v>
      </c>
      <c r="AE383">
        <f>VLOOKUP(A383,系统!D:Q,14,0)</f>
        <v>0</v>
      </c>
      <c r="AF383">
        <f t="shared" si="108"/>
        <v>0</v>
      </c>
      <c r="AG383">
        <f>手工!U383</f>
        <v>100</v>
      </c>
      <c r="AH383">
        <f>VLOOKUP(A383,系统!D:R,15,0)</f>
        <v>100</v>
      </c>
      <c r="AI383">
        <f t="shared" si="109"/>
        <v>0</v>
      </c>
      <c r="AJ383">
        <f>手工!V383</f>
        <v>300</v>
      </c>
      <c r="AK383">
        <f>VLOOKUP(A383,系统!D:S,16,0)</f>
        <v>300</v>
      </c>
      <c r="AL383">
        <f t="shared" si="110"/>
        <v>0</v>
      </c>
      <c r="AM383">
        <f>手工!O383</f>
        <v>0</v>
      </c>
      <c r="AN383">
        <f>VLOOKUP(A383,系统!D:T,17,0)</f>
        <v>0</v>
      </c>
      <c r="AO383">
        <f t="shared" si="111"/>
        <v>0</v>
      </c>
      <c r="AP383">
        <f>手工!W383</f>
        <v>33</v>
      </c>
      <c r="AQ383">
        <f>VLOOKUP(A383,系统!D:U,18,0)</f>
        <v>33</v>
      </c>
      <c r="AR383">
        <f t="shared" si="112"/>
        <v>0</v>
      </c>
      <c r="AS383">
        <f>手工!T383</f>
        <v>800</v>
      </c>
      <c r="AT383">
        <f>VLOOKUP(A383,系统!D:V,19,0)</f>
        <v>800</v>
      </c>
      <c r="AU383">
        <f t="shared" si="113"/>
        <v>0</v>
      </c>
      <c r="AW383">
        <f>手工!AD383</f>
        <v>0</v>
      </c>
      <c r="AX383">
        <f>VLOOKUP(A383,系统!D:X,21,0)</f>
        <v>0</v>
      </c>
      <c r="AY383">
        <f t="shared" si="114"/>
        <v>0</v>
      </c>
      <c r="AZ383">
        <f>手工!AE383</f>
        <v>0</v>
      </c>
      <c r="BA383">
        <f>VLOOKUP(A383,系统!D:Y,22,0)</f>
        <v>0</v>
      </c>
      <c r="BB383">
        <f t="shared" si="115"/>
        <v>0</v>
      </c>
      <c r="BC383">
        <f>手工!Y383</f>
        <v>0</v>
      </c>
      <c r="BD383">
        <f>VLOOKUP(A383,系统!D:AZ,49,0)</f>
        <v>0</v>
      </c>
      <c r="BE383">
        <f t="shared" si="116"/>
        <v>0</v>
      </c>
      <c r="BF383">
        <f>手工!AA383</f>
        <v>0</v>
      </c>
      <c r="BG383">
        <f>VLOOKUP(A383,系统!D:AY,48,0)</f>
        <v>0</v>
      </c>
      <c r="BH383">
        <f t="shared" si="117"/>
        <v>0</v>
      </c>
      <c r="BI383">
        <f>手工!Z383</f>
        <v>0</v>
      </c>
      <c r="BJ383">
        <f>VLOOKUP(A383,系统!D:AX,47,0)</f>
        <v>0</v>
      </c>
      <c r="BK383">
        <f t="shared" si="118"/>
        <v>0</v>
      </c>
      <c r="BL383">
        <f>手工!AF383</f>
        <v>2709</v>
      </c>
      <c r="BM383">
        <f>VLOOKUP(A383,系统!D:Z,23,0)</f>
        <v>2709</v>
      </c>
      <c r="BN383">
        <f t="shared" si="119"/>
        <v>0</v>
      </c>
    </row>
    <row r="384" spans="1:66">
      <c r="A384" s="5">
        <v>9000601</v>
      </c>
      <c r="B384" s="2" t="s">
        <v>1615</v>
      </c>
      <c r="C384" s="2" t="s">
        <v>1616</v>
      </c>
      <c r="D384">
        <f>手工!K384</f>
        <v>1476</v>
      </c>
      <c r="E384">
        <f>VLOOKUP(A384,系统!D:G,4,0)</f>
        <v>1476</v>
      </c>
      <c r="F384">
        <f t="shared" si="100"/>
        <v>0</v>
      </c>
      <c r="G384">
        <f>手工!J384</f>
        <v>0</v>
      </c>
      <c r="H384">
        <f>VLOOKUP(A384,系统!D:H,5,0)</f>
        <v>0</v>
      </c>
      <c r="I384">
        <f t="shared" si="101"/>
        <v>0</v>
      </c>
      <c r="J384">
        <f>手工!M384+手工!N384+手工!S384</f>
        <v>0</v>
      </c>
      <c r="K384">
        <f>VLOOKUP(A384,系统!D:I,6,0)</f>
        <v>0</v>
      </c>
      <c r="L384">
        <f t="shared" si="102"/>
        <v>0</v>
      </c>
      <c r="M384">
        <f>手工!L384</f>
        <v>0</v>
      </c>
      <c r="N384">
        <f>VLOOKUP(A384,系统!D:J,7,0)</f>
        <v>0</v>
      </c>
      <c r="O384">
        <f t="shared" si="103"/>
        <v>0</v>
      </c>
      <c r="P384">
        <f>手工!AB384</f>
        <v>0</v>
      </c>
      <c r="Q384">
        <f>VLOOKUP(A384,系统!D:K,8,0)</f>
        <v>0</v>
      </c>
      <c r="R384">
        <f t="shared" si="104"/>
        <v>0</v>
      </c>
      <c r="S384">
        <f>手工!AC384</f>
        <v>0</v>
      </c>
      <c r="T384">
        <f>VLOOKUP(A384,系统!D:L,9,0)</f>
        <v>0</v>
      </c>
      <c r="U384">
        <f t="shared" si="105"/>
        <v>0</v>
      </c>
      <c r="W384">
        <f>手工!P384</f>
        <v>0</v>
      </c>
      <c r="X384">
        <f>VLOOKUP(A384,系统!D:N,11,0)</f>
        <v>0</v>
      </c>
      <c r="Y384">
        <f t="shared" si="106"/>
        <v>0</v>
      </c>
      <c r="AA384">
        <f>手工!Q384</f>
        <v>0</v>
      </c>
      <c r="AB384">
        <f>VLOOKUP(A384,系统!D:P,13,0)</f>
        <v>0</v>
      </c>
      <c r="AC384">
        <f t="shared" si="107"/>
        <v>0</v>
      </c>
      <c r="AD384">
        <f>手工!R384</f>
        <v>0</v>
      </c>
      <c r="AE384">
        <f>VLOOKUP(A384,系统!D:Q,14,0)</f>
        <v>0</v>
      </c>
      <c r="AF384">
        <f t="shared" si="108"/>
        <v>0</v>
      </c>
      <c r="AG384">
        <f>手工!U384</f>
        <v>100</v>
      </c>
      <c r="AH384">
        <f>VLOOKUP(A384,系统!D:R,15,0)</f>
        <v>100</v>
      </c>
      <c r="AI384">
        <f t="shared" si="109"/>
        <v>0</v>
      </c>
      <c r="AJ384">
        <f>手工!V384</f>
        <v>300</v>
      </c>
      <c r="AK384">
        <f>VLOOKUP(A384,系统!D:S,16,0)</f>
        <v>300</v>
      </c>
      <c r="AL384">
        <f t="shared" si="110"/>
        <v>0</v>
      </c>
      <c r="AM384">
        <f>手工!O384</f>
        <v>0</v>
      </c>
      <c r="AN384">
        <f>VLOOKUP(A384,系统!D:T,17,0)</f>
        <v>0</v>
      </c>
      <c r="AO384">
        <f t="shared" si="111"/>
        <v>0</v>
      </c>
      <c r="AP384">
        <f>手工!W384</f>
        <v>33</v>
      </c>
      <c r="AQ384">
        <f>VLOOKUP(A384,系统!D:U,18,0)</f>
        <v>33</v>
      </c>
      <c r="AR384">
        <f t="shared" si="112"/>
        <v>0</v>
      </c>
      <c r="AS384">
        <f>手工!T384</f>
        <v>800</v>
      </c>
      <c r="AT384">
        <f>VLOOKUP(A384,系统!D:V,19,0)</f>
        <v>800</v>
      </c>
      <c r="AU384">
        <f t="shared" si="113"/>
        <v>0</v>
      </c>
      <c r="AW384">
        <f>手工!AD384</f>
        <v>0</v>
      </c>
      <c r="AX384">
        <f>VLOOKUP(A384,系统!D:X,21,0)</f>
        <v>0</v>
      </c>
      <c r="AY384">
        <f t="shared" si="114"/>
        <v>0</v>
      </c>
      <c r="AZ384">
        <f>手工!AE384</f>
        <v>0</v>
      </c>
      <c r="BA384">
        <f>VLOOKUP(A384,系统!D:Y,22,0)</f>
        <v>0</v>
      </c>
      <c r="BB384">
        <f t="shared" si="115"/>
        <v>0</v>
      </c>
      <c r="BC384">
        <f>手工!Y384</f>
        <v>0</v>
      </c>
      <c r="BD384">
        <f>VLOOKUP(A384,系统!D:AZ,49,0)</f>
        <v>0</v>
      </c>
      <c r="BE384">
        <f t="shared" si="116"/>
        <v>0</v>
      </c>
      <c r="BF384">
        <f>手工!AA384</f>
        <v>0</v>
      </c>
      <c r="BG384">
        <f>VLOOKUP(A384,系统!D:AY,48,0)</f>
        <v>0</v>
      </c>
      <c r="BH384">
        <f t="shared" si="117"/>
        <v>0</v>
      </c>
      <c r="BI384">
        <f>手工!Z384</f>
        <v>0</v>
      </c>
      <c r="BJ384">
        <f>VLOOKUP(A384,系统!D:AX,47,0)</f>
        <v>0</v>
      </c>
      <c r="BK384">
        <f t="shared" si="118"/>
        <v>0</v>
      </c>
      <c r="BL384">
        <f>手工!AF384</f>
        <v>2709</v>
      </c>
      <c r="BM384">
        <f>VLOOKUP(A384,系统!D:Z,23,0)</f>
        <v>2709</v>
      </c>
      <c r="BN384">
        <f t="shared" si="119"/>
        <v>0</v>
      </c>
    </row>
    <row r="385" spans="1:66">
      <c r="A385" s="5">
        <v>9000602</v>
      </c>
      <c r="B385" s="2" t="s">
        <v>1619</v>
      </c>
      <c r="C385" s="2" t="s">
        <v>1620</v>
      </c>
      <c r="D385">
        <f>手工!K385</f>
        <v>1476</v>
      </c>
      <c r="E385">
        <f>VLOOKUP(A385,系统!D:G,4,0)</f>
        <v>1476</v>
      </c>
      <c r="F385">
        <f t="shared" si="100"/>
        <v>0</v>
      </c>
      <c r="G385">
        <f>手工!J385</f>
        <v>0</v>
      </c>
      <c r="H385">
        <f>VLOOKUP(A385,系统!D:H,5,0)</f>
        <v>0</v>
      </c>
      <c r="I385">
        <f t="shared" si="101"/>
        <v>0</v>
      </c>
      <c r="J385">
        <f>手工!M385+手工!N385+手工!S385</f>
        <v>0</v>
      </c>
      <c r="K385">
        <f>VLOOKUP(A385,系统!D:I,6,0)</f>
        <v>0</v>
      </c>
      <c r="L385">
        <f t="shared" si="102"/>
        <v>0</v>
      </c>
      <c r="M385">
        <f>手工!L385</f>
        <v>0</v>
      </c>
      <c r="N385">
        <f>VLOOKUP(A385,系统!D:J,7,0)</f>
        <v>0</v>
      </c>
      <c r="O385">
        <f t="shared" si="103"/>
        <v>0</v>
      </c>
      <c r="P385">
        <f>手工!AB385</f>
        <v>0</v>
      </c>
      <c r="Q385">
        <f>VLOOKUP(A385,系统!D:K,8,0)</f>
        <v>0</v>
      </c>
      <c r="R385">
        <f t="shared" si="104"/>
        <v>0</v>
      </c>
      <c r="S385">
        <f>手工!AC385</f>
        <v>0</v>
      </c>
      <c r="T385">
        <f>VLOOKUP(A385,系统!D:L,9,0)</f>
        <v>0</v>
      </c>
      <c r="U385">
        <f t="shared" si="105"/>
        <v>0</v>
      </c>
      <c r="W385">
        <f>手工!P385</f>
        <v>0</v>
      </c>
      <c r="X385">
        <f>VLOOKUP(A385,系统!D:N,11,0)</f>
        <v>0</v>
      </c>
      <c r="Y385">
        <f t="shared" si="106"/>
        <v>0</v>
      </c>
      <c r="AA385">
        <f>手工!Q385</f>
        <v>0</v>
      </c>
      <c r="AB385">
        <f>VLOOKUP(A385,系统!D:P,13,0)</f>
        <v>0</v>
      </c>
      <c r="AC385">
        <f t="shared" si="107"/>
        <v>0</v>
      </c>
      <c r="AD385">
        <f>手工!R385</f>
        <v>0</v>
      </c>
      <c r="AE385">
        <f>VLOOKUP(A385,系统!D:Q,14,0)</f>
        <v>0</v>
      </c>
      <c r="AF385">
        <f t="shared" si="108"/>
        <v>0</v>
      </c>
      <c r="AG385">
        <f>手工!U385</f>
        <v>100</v>
      </c>
      <c r="AH385">
        <f>VLOOKUP(A385,系统!D:R,15,0)</f>
        <v>100</v>
      </c>
      <c r="AI385">
        <f t="shared" si="109"/>
        <v>0</v>
      </c>
      <c r="AJ385">
        <f>手工!V385</f>
        <v>300</v>
      </c>
      <c r="AK385">
        <f>VLOOKUP(A385,系统!D:S,16,0)</f>
        <v>300</v>
      </c>
      <c r="AL385">
        <f t="shared" si="110"/>
        <v>0</v>
      </c>
      <c r="AM385">
        <f>手工!O385</f>
        <v>0</v>
      </c>
      <c r="AN385">
        <f>VLOOKUP(A385,系统!D:T,17,0)</f>
        <v>0</v>
      </c>
      <c r="AO385">
        <f t="shared" si="111"/>
        <v>0</v>
      </c>
      <c r="AP385">
        <f>手工!W385</f>
        <v>33</v>
      </c>
      <c r="AQ385">
        <f>VLOOKUP(A385,系统!D:U,18,0)</f>
        <v>33</v>
      </c>
      <c r="AR385">
        <f t="shared" si="112"/>
        <v>0</v>
      </c>
      <c r="AS385">
        <f>手工!T385</f>
        <v>800</v>
      </c>
      <c r="AT385">
        <f>VLOOKUP(A385,系统!D:V,19,0)</f>
        <v>800</v>
      </c>
      <c r="AU385">
        <f t="shared" si="113"/>
        <v>0</v>
      </c>
      <c r="AW385">
        <f>手工!AD385</f>
        <v>0</v>
      </c>
      <c r="AX385">
        <f>VLOOKUP(A385,系统!D:X,21,0)</f>
        <v>0</v>
      </c>
      <c r="AY385">
        <f t="shared" si="114"/>
        <v>0</v>
      </c>
      <c r="AZ385">
        <f>手工!AE385</f>
        <v>0</v>
      </c>
      <c r="BA385">
        <f>VLOOKUP(A385,系统!D:Y,22,0)</f>
        <v>0</v>
      </c>
      <c r="BB385">
        <f t="shared" si="115"/>
        <v>0</v>
      </c>
      <c r="BC385">
        <f>手工!Y385</f>
        <v>0</v>
      </c>
      <c r="BD385">
        <f>VLOOKUP(A385,系统!D:AZ,49,0)</f>
        <v>0</v>
      </c>
      <c r="BE385">
        <f t="shared" si="116"/>
        <v>0</v>
      </c>
      <c r="BF385">
        <f>手工!AA385</f>
        <v>0</v>
      </c>
      <c r="BG385">
        <f>VLOOKUP(A385,系统!D:AY,48,0)</f>
        <v>0</v>
      </c>
      <c r="BH385">
        <f t="shared" si="117"/>
        <v>0</v>
      </c>
      <c r="BI385">
        <f>手工!Z385</f>
        <v>0</v>
      </c>
      <c r="BJ385">
        <f>VLOOKUP(A385,系统!D:AX,47,0)</f>
        <v>0</v>
      </c>
      <c r="BK385">
        <f t="shared" si="118"/>
        <v>0</v>
      </c>
      <c r="BL385">
        <f>手工!AF385</f>
        <v>2709</v>
      </c>
      <c r="BM385">
        <f>VLOOKUP(A385,系统!D:Z,23,0)</f>
        <v>2709</v>
      </c>
      <c r="BN385">
        <f t="shared" si="119"/>
        <v>0</v>
      </c>
    </row>
    <row r="386" spans="1:66">
      <c r="A386" s="5">
        <v>9000603</v>
      </c>
      <c r="B386" s="2" t="s">
        <v>1623</v>
      </c>
      <c r="C386" s="2" t="s">
        <v>1624</v>
      </c>
      <c r="D386">
        <f>手工!K386</f>
        <v>1476</v>
      </c>
      <c r="E386">
        <f>VLOOKUP(A386,系统!D:G,4,0)</f>
        <v>1476</v>
      </c>
      <c r="F386">
        <f t="shared" si="100"/>
        <v>0</v>
      </c>
      <c r="G386">
        <f>手工!J386</f>
        <v>0</v>
      </c>
      <c r="H386">
        <f>VLOOKUP(A386,系统!D:H,5,0)</f>
        <v>0</v>
      </c>
      <c r="I386">
        <f t="shared" si="101"/>
        <v>0</v>
      </c>
      <c r="J386">
        <f>手工!M386+手工!N386+手工!S386</f>
        <v>0</v>
      </c>
      <c r="K386">
        <f>VLOOKUP(A386,系统!D:I,6,0)</f>
        <v>0</v>
      </c>
      <c r="L386">
        <f t="shared" si="102"/>
        <v>0</v>
      </c>
      <c r="M386">
        <f>手工!L386</f>
        <v>0</v>
      </c>
      <c r="N386">
        <f>VLOOKUP(A386,系统!D:J,7,0)</f>
        <v>0</v>
      </c>
      <c r="O386">
        <f t="shared" si="103"/>
        <v>0</v>
      </c>
      <c r="P386">
        <f>手工!AB386</f>
        <v>0</v>
      </c>
      <c r="Q386">
        <f>VLOOKUP(A386,系统!D:K,8,0)</f>
        <v>0</v>
      </c>
      <c r="R386">
        <f t="shared" si="104"/>
        <v>0</v>
      </c>
      <c r="S386">
        <f>手工!AC386</f>
        <v>0</v>
      </c>
      <c r="T386">
        <f>VLOOKUP(A386,系统!D:L,9,0)</f>
        <v>0</v>
      </c>
      <c r="U386">
        <f t="shared" si="105"/>
        <v>0</v>
      </c>
      <c r="W386">
        <f>手工!P386</f>
        <v>0</v>
      </c>
      <c r="X386">
        <f>VLOOKUP(A386,系统!D:N,11,0)</f>
        <v>0</v>
      </c>
      <c r="Y386">
        <f t="shared" si="106"/>
        <v>0</v>
      </c>
      <c r="AA386">
        <f>手工!Q386</f>
        <v>0</v>
      </c>
      <c r="AB386">
        <f>VLOOKUP(A386,系统!D:P,13,0)</f>
        <v>0</v>
      </c>
      <c r="AC386">
        <f t="shared" si="107"/>
        <v>0</v>
      </c>
      <c r="AD386">
        <f>手工!R386</f>
        <v>0</v>
      </c>
      <c r="AE386">
        <f>VLOOKUP(A386,系统!D:Q,14,0)</f>
        <v>0</v>
      </c>
      <c r="AF386">
        <f t="shared" si="108"/>
        <v>0</v>
      </c>
      <c r="AG386">
        <f>手工!U386</f>
        <v>100</v>
      </c>
      <c r="AH386">
        <f>VLOOKUP(A386,系统!D:R,15,0)</f>
        <v>100</v>
      </c>
      <c r="AI386">
        <f t="shared" si="109"/>
        <v>0</v>
      </c>
      <c r="AJ386">
        <f>手工!V386</f>
        <v>300</v>
      </c>
      <c r="AK386">
        <f>VLOOKUP(A386,系统!D:S,16,0)</f>
        <v>300</v>
      </c>
      <c r="AL386">
        <f t="shared" si="110"/>
        <v>0</v>
      </c>
      <c r="AM386">
        <f>手工!O386</f>
        <v>0</v>
      </c>
      <c r="AN386">
        <f>VLOOKUP(A386,系统!D:T,17,0)</f>
        <v>0</v>
      </c>
      <c r="AO386">
        <f t="shared" si="111"/>
        <v>0</v>
      </c>
      <c r="AP386">
        <f>手工!W386</f>
        <v>33</v>
      </c>
      <c r="AQ386">
        <f>VLOOKUP(A386,系统!D:U,18,0)</f>
        <v>33</v>
      </c>
      <c r="AR386">
        <f t="shared" si="112"/>
        <v>0</v>
      </c>
      <c r="AS386">
        <f>手工!T386</f>
        <v>800</v>
      </c>
      <c r="AT386">
        <f>VLOOKUP(A386,系统!D:V,19,0)</f>
        <v>800</v>
      </c>
      <c r="AU386">
        <f t="shared" si="113"/>
        <v>0</v>
      </c>
      <c r="AW386">
        <f>手工!AD386</f>
        <v>0</v>
      </c>
      <c r="AX386">
        <f>VLOOKUP(A386,系统!D:X,21,0)</f>
        <v>0</v>
      </c>
      <c r="AY386">
        <f t="shared" si="114"/>
        <v>0</v>
      </c>
      <c r="AZ386">
        <f>手工!AE386</f>
        <v>0</v>
      </c>
      <c r="BA386">
        <f>VLOOKUP(A386,系统!D:Y,22,0)</f>
        <v>0</v>
      </c>
      <c r="BB386">
        <f t="shared" si="115"/>
        <v>0</v>
      </c>
      <c r="BC386">
        <f>手工!Y386</f>
        <v>0</v>
      </c>
      <c r="BD386">
        <f>VLOOKUP(A386,系统!D:AZ,49,0)</f>
        <v>0</v>
      </c>
      <c r="BE386">
        <f t="shared" si="116"/>
        <v>0</v>
      </c>
      <c r="BF386">
        <f>手工!AA386</f>
        <v>0</v>
      </c>
      <c r="BG386">
        <f>VLOOKUP(A386,系统!D:AY,48,0)</f>
        <v>0</v>
      </c>
      <c r="BH386">
        <f t="shared" si="117"/>
        <v>0</v>
      </c>
      <c r="BI386">
        <f>手工!Z386</f>
        <v>0</v>
      </c>
      <c r="BJ386">
        <f>VLOOKUP(A386,系统!D:AX,47,0)</f>
        <v>0</v>
      </c>
      <c r="BK386">
        <f t="shared" si="118"/>
        <v>0</v>
      </c>
      <c r="BL386">
        <f>手工!AF386</f>
        <v>2709</v>
      </c>
      <c r="BM386">
        <f>VLOOKUP(A386,系统!D:Z,23,0)</f>
        <v>2709</v>
      </c>
      <c r="BN386">
        <f t="shared" si="119"/>
        <v>0</v>
      </c>
    </row>
    <row r="387" spans="1:66">
      <c r="A387" s="5">
        <v>9000604</v>
      </c>
      <c r="B387" s="2" t="s">
        <v>1627</v>
      </c>
      <c r="C387" s="2" t="s">
        <v>1628</v>
      </c>
      <c r="D387">
        <f>手工!K387</f>
        <v>1764</v>
      </c>
      <c r="E387">
        <f>VLOOKUP(A387,系统!D:G,4,0)</f>
        <v>1764</v>
      </c>
      <c r="F387">
        <f t="shared" ref="F387:F450" si="120">D387-E387</f>
        <v>0</v>
      </c>
      <c r="G387">
        <f>手工!J387</f>
        <v>0</v>
      </c>
      <c r="H387">
        <f>VLOOKUP(A387,系统!D:H,5,0)</f>
        <v>0</v>
      </c>
      <c r="I387">
        <f t="shared" ref="I387:I450" si="121">G387-H387</f>
        <v>0</v>
      </c>
      <c r="J387">
        <f>手工!M387+手工!N387+手工!S387</f>
        <v>0</v>
      </c>
      <c r="K387">
        <f>VLOOKUP(A387,系统!D:I,6,0)</f>
        <v>0</v>
      </c>
      <c r="L387">
        <f t="shared" ref="L387:L450" si="122">J387-K387</f>
        <v>0</v>
      </c>
      <c r="M387">
        <f>手工!L387</f>
        <v>0</v>
      </c>
      <c r="N387">
        <f>VLOOKUP(A387,系统!D:J,7,0)</f>
        <v>0</v>
      </c>
      <c r="O387">
        <f t="shared" ref="O387:O450" si="123">M387-N387</f>
        <v>0</v>
      </c>
      <c r="P387">
        <f>手工!AB387</f>
        <v>0</v>
      </c>
      <c r="Q387">
        <f>VLOOKUP(A387,系统!D:K,8,0)</f>
        <v>0</v>
      </c>
      <c r="R387">
        <f t="shared" ref="R387:R450" si="124">P387-Q387</f>
        <v>0</v>
      </c>
      <c r="S387">
        <f>手工!AC387</f>
        <v>0</v>
      </c>
      <c r="T387">
        <f>VLOOKUP(A387,系统!D:L,9,0)</f>
        <v>0</v>
      </c>
      <c r="U387">
        <f t="shared" ref="U387:U450" si="125">S387-T387</f>
        <v>0</v>
      </c>
      <c r="W387">
        <f>手工!P387</f>
        <v>0</v>
      </c>
      <c r="X387">
        <f>VLOOKUP(A387,系统!D:N,11,0)</f>
        <v>0</v>
      </c>
      <c r="Y387">
        <f t="shared" ref="Y387:Y450" si="126">W387-X387</f>
        <v>0</v>
      </c>
      <c r="AA387">
        <f>手工!Q387</f>
        <v>0</v>
      </c>
      <c r="AB387">
        <f>VLOOKUP(A387,系统!D:P,13,0)</f>
        <v>0</v>
      </c>
      <c r="AC387">
        <f t="shared" ref="AC387:AC450" si="127">AA387-AB387</f>
        <v>0</v>
      </c>
      <c r="AD387">
        <f>手工!R387</f>
        <v>0</v>
      </c>
      <c r="AE387">
        <f>VLOOKUP(A387,系统!D:Q,14,0)</f>
        <v>0</v>
      </c>
      <c r="AF387">
        <f t="shared" ref="AF387:AF450" si="128">AD387-AE387</f>
        <v>0</v>
      </c>
      <c r="AG387">
        <f>手工!U387</f>
        <v>100</v>
      </c>
      <c r="AH387">
        <f>VLOOKUP(A387,系统!D:R,15,0)</f>
        <v>100</v>
      </c>
      <c r="AI387">
        <f t="shared" ref="AI387:AI450" si="129">AG387-AH387</f>
        <v>0</v>
      </c>
      <c r="AJ387">
        <f>手工!V387</f>
        <v>300</v>
      </c>
      <c r="AK387">
        <f>VLOOKUP(A387,系统!D:S,16,0)</f>
        <v>300</v>
      </c>
      <c r="AL387">
        <f t="shared" ref="AL387:AL450" si="130">AJ387-AK387</f>
        <v>0</v>
      </c>
      <c r="AM387">
        <f>手工!O387</f>
        <v>700</v>
      </c>
      <c r="AN387">
        <f>VLOOKUP(A387,系统!D:T,17,0)</f>
        <v>700</v>
      </c>
      <c r="AO387">
        <f t="shared" ref="AO387:AO450" si="131">AM387-AN387</f>
        <v>0</v>
      </c>
      <c r="AP387">
        <f>手工!W387</f>
        <v>33</v>
      </c>
      <c r="AQ387">
        <f>VLOOKUP(A387,系统!D:U,18,0)</f>
        <v>33</v>
      </c>
      <c r="AR387">
        <f t="shared" ref="AR387:AR450" si="132">AP387-AQ387</f>
        <v>0</v>
      </c>
      <c r="AS387">
        <f>手工!T387</f>
        <v>800</v>
      </c>
      <c r="AT387">
        <f>VLOOKUP(A387,系统!D:V,19,0)</f>
        <v>800</v>
      </c>
      <c r="AU387">
        <f t="shared" ref="AU387:AU450" si="133">AS387-AT387</f>
        <v>0</v>
      </c>
      <c r="AW387">
        <f>手工!AD387</f>
        <v>243.31</v>
      </c>
      <c r="AX387">
        <f>VLOOKUP(A387,系统!D:X,21,0)</f>
        <v>243.31</v>
      </c>
      <c r="AY387">
        <f t="shared" ref="AY387:AY450" si="134">AW387-AX387</f>
        <v>0</v>
      </c>
      <c r="AZ387">
        <f>手工!AE387</f>
        <v>0</v>
      </c>
      <c r="BA387">
        <f>VLOOKUP(A387,系统!D:Y,22,0)</f>
        <v>0</v>
      </c>
      <c r="BB387">
        <f t="shared" ref="BB387:BB450" si="135">AZ387-BA387</f>
        <v>0</v>
      </c>
      <c r="BC387">
        <f>手工!Y387</f>
        <v>0</v>
      </c>
      <c r="BD387">
        <f>VLOOKUP(A387,系统!D:AZ,49,0)</f>
        <v>0</v>
      </c>
      <c r="BE387">
        <f t="shared" ref="BE387:BE450" si="136">BC387-BD387</f>
        <v>0</v>
      </c>
      <c r="BF387">
        <f>手工!AA387</f>
        <v>0</v>
      </c>
      <c r="BG387">
        <f>VLOOKUP(A387,系统!D:AY,48,0)</f>
        <v>0</v>
      </c>
      <c r="BH387">
        <f t="shared" ref="BH387:BH450" si="137">BF387-BG387</f>
        <v>0</v>
      </c>
      <c r="BI387">
        <f>手工!Z387</f>
        <v>0</v>
      </c>
      <c r="BJ387">
        <f>VLOOKUP(A387,系统!D:AX,47,0)</f>
        <v>0</v>
      </c>
      <c r="BK387">
        <f t="shared" ref="BK387:BK450" si="138">BI387-BJ387</f>
        <v>0</v>
      </c>
      <c r="BL387">
        <f>手工!AF387</f>
        <v>3940.31</v>
      </c>
      <c r="BM387">
        <f>VLOOKUP(A387,系统!D:Z,23,0)</f>
        <v>3940.31</v>
      </c>
      <c r="BN387">
        <f t="shared" ref="BN387:BN450" si="139">BL387-BM387</f>
        <v>0</v>
      </c>
    </row>
    <row r="388" spans="1:66">
      <c r="A388" s="5">
        <v>9000605</v>
      </c>
      <c r="B388" s="2" t="s">
        <v>1631</v>
      </c>
      <c r="C388" s="2" t="s">
        <v>1632</v>
      </c>
      <c r="D388">
        <f>手工!K388</f>
        <v>1476</v>
      </c>
      <c r="E388">
        <f>VLOOKUP(A388,系统!D:G,4,0)</f>
        <v>1476</v>
      </c>
      <c r="F388">
        <f t="shared" si="120"/>
        <v>0</v>
      </c>
      <c r="G388">
        <f>手工!J388</f>
        <v>0</v>
      </c>
      <c r="H388">
        <f>VLOOKUP(A388,系统!D:H,5,0)</f>
        <v>0</v>
      </c>
      <c r="I388">
        <f t="shared" si="121"/>
        <v>0</v>
      </c>
      <c r="J388">
        <f>手工!M388+手工!N388+手工!S388</f>
        <v>0</v>
      </c>
      <c r="K388">
        <f>VLOOKUP(A388,系统!D:I,6,0)</f>
        <v>0</v>
      </c>
      <c r="L388">
        <f t="shared" si="122"/>
        <v>0</v>
      </c>
      <c r="M388">
        <f>手工!L388</f>
        <v>0</v>
      </c>
      <c r="N388">
        <f>VLOOKUP(A388,系统!D:J,7,0)</f>
        <v>0</v>
      </c>
      <c r="O388">
        <f t="shared" si="123"/>
        <v>0</v>
      </c>
      <c r="P388">
        <f>手工!AB388</f>
        <v>0</v>
      </c>
      <c r="Q388">
        <f>VLOOKUP(A388,系统!D:K,8,0)</f>
        <v>0</v>
      </c>
      <c r="R388">
        <f t="shared" si="124"/>
        <v>0</v>
      </c>
      <c r="S388">
        <f>手工!AC388</f>
        <v>0</v>
      </c>
      <c r="T388">
        <f>VLOOKUP(A388,系统!D:L,9,0)</f>
        <v>0</v>
      </c>
      <c r="U388">
        <f t="shared" si="125"/>
        <v>0</v>
      </c>
      <c r="W388">
        <f>手工!P388</f>
        <v>0</v>
      </c>
      <c r="X388">
        <f>VLOOKUP(A388,系统!D:N,11,0)</f>
        <v>0</v>
      </c>
      <c r="Y388">
        <f t="shared" si="126"/>
        <v>0</v>
      </c>
      <c r="AA388">
        <f>手工!Q388</f>
        <v>0</v>
      </c>
      <c r="AB388">
        <f>VLOOKUP(A388,系统!D:P,13,0)</f>
        <v>0</v>
      </c>
      <c r="AC388">
        <f t="shared" si="127"/>
        <v>0</v>
      </c>
      <c r="AD388">
        <f>手工!R388</f>
        <v>0</v>
      </c>
      <c r="AE388">
        <f>VLOOKUP(A388,系统!D:Q,14,0)</f>
        <v>0</v>
      </c>
      <c r="AF388">
        <f t="shared" si="128"/>
        <v>0</v>
      </c>
      <c r="AG388">
        <f>手工!U388</f>
        <v>100</v>
      </c>
      <c r="AH388">
        <f>VLOOKUP(A388,系统!D:R,15,0)</f>
        <v>100</v>
      </c>
      <c r="AI388">
        <f t="shared" si="129"/>
        <v>0</v>
      </c>
      <c r="AJ388">
        <f>手工!V388</f>
        <v>300</v>
      </c>
      <c r="AK388">
        <f>VLOOKUP(A388,系统!D:S,16,0)</f>
        <v>300</v>
      </c>
      <c r="AL388">
        <f t="shared" si="130"/>
        <v>0</v>
      </c>
      <c r="AM388">
        <f>手工!O388</f>
        <v>0</v>
      </c>
      <c r="AN388">
        <f>VLOOKUP(A388,系统!D:T,17,0)</f>
        <v>0</v>
      </c>
      <c r="AO388">
        <f t="shared" si="131"/>
        <v>0</v>
      </c>
      <c r="AP388">
        <f>手工!W388</f>
        <v>33</v>
      </c>
      <c r="AQ388">
        <f>VLOOKUP(A388,系统!D:U,18,0)</f>
        <v>33</v>
      </c>
      <c r="AR388">
        <f t="shared" si="132"/>
        <v>0</v>
      </c>
      <c r="AS388">
        <f>手工!T388</f>
        <v>800</v>
      </c>
      <c r="AT388">
        <f>VLOOKUP(A388,系统!D:V,19,0)</f>
        <v>800</v>
      </c>
      <c r="AU388">
        <f t="shared" si="133"/>
        <v>0</v>
      </c>
      <c r="AW388">
        <f>手工!AD388</f>
        <v>203.59</v>
      </c>
      <c r="AX388">
        <f>VLOOKUP(A388,系统!D:X,21,0)</f>
        <v>203.59</v>
      </c>
      <c r="AY388">
        <f t="shared" si="134"/>
        <v>0</v>
      </c>
      <c r="AZ388">
        <f>手工!AE388</f>
        <v>0</v>
      </c>
      <c r="BA388">
        <f>VLOOKUP(A388,系统!D:Y,22,0)</f>
        <v>0</v>
      </c>
      <c r="BB388">
        <f t="shared" si="135"/>
        <v>0</v>
      </c>
      <c r="BC388">
        <f>手工!Y388</f>
        <v>0</v>
      </c>
      <c r="BD388">
        <f>VLOOKUP(A388,系统!D:AZ,49,0)</f>
        <v>0</v>
      </c>
      <c r="BE388">
        <f t="shared" si="136"/>
        <v>0</v>
      </c>
      <c r="BF388">
        <f>手工!AA388</f>
        <v>0</v>
      </c>
      <c r="BG388">
        <f>VLOOKUP(A388,系统!D:AY,48,0)</f>
        <v>0</v>
      </c>
      <c r="BH388">
        <f t="shared" si="137"/>
        <v>0</v>
      </c>
      <c r="BI388">
        <f>手工!Z388</f>
        <v>0</v>
      </c>
      <c r="BJ388">
        <f>VLOOKUP(A388,系统!D:AX,47,0)</f>
        <v>0</v>
      </c>
      <c r="BK388">
        <f t="shared" si="138"/>
        <v>0</v>
      </c>
      <c r="BL388">
        <f>手工!AF388</f>
        <v>2912.59</v>
      </c>
      <c r="BM388">
        <f>VLOOKUP(A388,系统!D:Z,23,0)</f>
        <v>2912.59</v>
      </c>
      <c r="BN388">
        <f t="shared" si="139"/>
        <v>0</v>
      </c>
    </row>
    <row r="389" spans="1:66">
      <c r="A389" s="5">
        <v>9000606</v>
      </c>
      <c r="B389" s="2" t="s">
        <v>1635</v>
      </c>
      <c r="C389" s="2" t="s">
        <v>1636</v>
      </c>
      <c r="D389">
        <f>手工!K389</f>
        <v>1476</v>
      </c>
      <c r="E389">
        <f>VLOOKUP(A389,系统!D:G,4,0)</f>
        <v>1476</v>
      </c>
      <c r="F389">
        <f t="shared" si="120"/>
        <v>0</v>
      </c>
      <c r="G389">
        <f>手工!J389</f>
        <v>0</v>
      </c>
      <c r="H389">
        <f>VLOOKUP(A389,系统!D:H,5,0)</f>
        <v>0</v>
      </c>
      <c r="I389">
        <f t="shared" si="121"/>
        <v>0</v>
      </c>
      <c r="J389">
        <f>手工!M389+手工!N389+手工!S389</f>
        <v>0</v>
      </c>
      <c r="K389">
        <f>VLOOKUP(A389,系统!D:I,6,0)</f>
        <v>0</v>
      </c>
      <c r="L389">
        <f t="shared" si="122"/>
        <v>0</v>
      </c>
      <c r="M389">
        <f>手工!L389</f>
        <v>0</v>
      </c>
      <c r="N389">
        <f>VLOOKUP(A389,系统!D:J,7,0)</f>
        <v>0</v>
      </c>
      <c r="O389">
        <f t="shared" si="123"/>
        <v>0</v>
      </c>
      <c r="P389">
        <f>手工!AB389</f>
        <v>0</v>
      </c>
      <c r="Q389">
        <f>VLOOKUP(A389,系统!D:K,8,0)</f>
        <v>0</v>
      </c>
      <c r="R389">
        <f t="shared" si="124"/>
        <v>0</v>
      </c>
      <c r="S389">
        <f>手工!AC389</f>
        <v>0</v>
      </c>
      <c r="T389">
        <f>VLOOKUP(A389,系统!D:L,9,0)</f>
        <v>0</v>
      </c>
      <c r="U389">
        <f t="shared" si="125"/>
        <v>0</v>
      </c>
      <c r="W389">
        <f>手工!P389</f>
        <v>0</v>
      </c>
      <c r="X389">
        <f>VLOOKUP(A389,系统!D:N,11,0)</f>
        <v>0</v>
      </c>
      <c r="Y389">
        <f t="shared" si="126"/>
        <v>0</v>
      </c>
      <c r="AA389">
        <f>手工!Q389</f>
        <v>0</v>
      </c>
      <c r="AB389">
        <f>VLOOKUP(A389,系统!D:P,13,0)</f>
        <v>0</v>
      </c>
      <c r="AC389">
        <f t="shared" si="127"/>
        <v>0</v>
      </c>
      <c r="AD389">
        <f>手工!R389</f>
        <v>0</v>
      </c>
      <c r="AE389">
        <f>VLOOKUP(A389,系统!D:Q,14,0)</f>
        <v>0</v>
      </c>
      <c r="AF389">
        <f t="shared" si="128"/>
        <v>0</v>
      </c>
      <c r="AG389">
        <f>手工!U389</f>
        <v>100</v>
      </c>
      <c r="AH389">
        <f>VLOOKUP(A389,系统!D:R,15,0)</f>
        <v>100</v>
      </c>
      <c r="AI389">
        <f t="shared" si="129"/>
        <v>0</v>
      </c>
      <c r="AJ389">
        <f>手工!V389</f>
        <v>300</v>
      </c>
      <c r="AK389">
        <f>VLOOKUP(A389,系统!D:S,16,0)</f>
        <v>300</v>
      </c>
      <c r="AL389">
        <f t="shared" si="130"/>
        <v>0</v>
      </c>
      <c r="AM389">
        <f>手工!O389</f>
        <v>0</v>
      </c>
      <c r="AN389">
        <f>VLOOKUP(A389,系统!D:T,17,0)</f>
        <v>0</v>
      </c>
      <c r="AO389">
        <f t="shared" si="131"/>
        <v>0</v>
      </c>
      <c r="AP389">
        <f>手工!W389</f>
        <v>33</v>
      </c>
      <c r="AQ389">
        <f>VLOOKUP(A389,系统!D:U,18,0)</f>
        <v>33</v>
      </c>
      <c r="AR389">
        <f t="shared" si="132"/>
        <v>0</v>
      </c>
      <c r="AS389">
        <f>手工!T389</f>
        <v>800</v>
      </c>
      <c r="AT389">
        <f>VLOOKUP(A389,系统!D:V,19,0)</f>
        <v>800</v>
      </c>
      <c r="AU389">
        <f t="shared" si="133"/>
        <v>0</v>
      </c>
      <c r="AW389">
        <f>手工!AD389</f>
        <v>30</v>
      </c>
      <c r="AX389">
        <f>VLOOKUP(A389,系统!D:X,21,0)</f>
        <v>30</v>
      </c>
      <c r="AY389">
        <f t="shared" si="134"/>
        <v>0</v>
      </c>
      <c r="AZ389">
        <f>手工!AE389</f>
        <v>0</v>
      </c>
      <c r="BA389">
        <f>VLOOKUP(A389,系统!D:Y,22,0)</f>
        <v>0</v>
      </c>
      <c r="BB389">
        <f t="shared" si="135"/>
        <v>0</v>
      </c>
      <c r="BC389">
        <f>手工!Y389</f>
        <v>0</v>
      </c>
      <c r="BD389">
        <f>VLOOKUP(A389,系统!D:AZ,49,0)</f>
        <v>0</v>
      </c>
      <c r="BE389">
        <f t="shared" si="136"/>
        <v>0</v>
      </c>
      <c r="BF389">
        <f>手工!AA389</f>
        <v>0</v>
      </c>
      <c r="BG389">
        <f>VLOOKUP(A389,系统!D:AY,48,0)</f>
        <v>0</v>
      </c>
      <c r="BH389">
        <f t="shared" si="137"/>
        <v>0</v>
      </c>
      <c r="BI389">
        <f>手工!Z389</f>
        <v>0</v>
      </c>
      <c r="BJ389">
        <f>VLOOKUP(A389,系统!D:AX,47,0)</f>
        <v>0</v>
      </c>
      <c r="BK389">
        <f t="shared" si="138"/>
        <v>0</v>
      </c>
      <c r="BL389">
        <f>手工!AF389</f>
        <v>2739</v>
      </c>
      <c r="BM389">
        <f>VLOOKUP(A389,系统!D:Z,23,0)</f>
        <v>2739</v>
      </c>
      <c r="BN389">
        <f t="shared" si="139"/>
        <v>0</v>
      </c>
    </row>
    <row r="390" spans="1:66">
      <c r="A390" s="5">
        <v>9000607</v>
      </c>
      <c r="B390" s="2" t="s">
        <v>1639</v>
      </c>
      <c r="C390" s="2" t="s">
        <v>1640</v>
      </c>
      <c r="D390">
        <f>手工!K390</f>
        <v>2412</v>
      </c>
      <c r="E390">
        <f>VLOOKUP(A390,系统!D:G,4,0)</f>
        <v>2412</v>
      </c>
      <c r="F390">
        <f t="shared" si="120"/>
        <v>0</v>
      </c>
      <c r="G390">
        <f>手工!J390</f>
        <v>0</v>
      </c>
      <c r="H390">
        <f>VLOOKUP(A390,系统!D:H,5,0)</f>
        <v>0</v>
      </c>
      <c r="I390">
        <f t="shared" si="121"/>
        <v>0</v>
      </c>
      <c r="J390">
        <f>手工!M390+手工!N390+手工!S390</f>
        <v>68</v>
      </c>
      <c r="K390">
        <f>VLOOKUP(A390,系统!D:I,6,0)</f>
        <v>68</v>
      </c>
      <c r="L390">
        <f t="shared" si="122"/>
        <v>0</v>
      </c>
      <c r="M390">
        <f>手工!L390</f>
        <v>0</v>
      </c>
      <c r="N390">
        <f>VLOOKUP(A390,系统!D:J,7,0)</f>
        <v>0</v>
      </c>
      <c r="O390">
        <f t="shared" si="123"/>
        <v>0</v>
      </c>
      <c r="P390">
        <f>手工!AB390</f>
        <v>0</v>
      </c>
      <c r="Q390">
        <f>VLOOKUP(A390,系统!D:K,8,0)</f>
        <v>0</v>
      </c>
      <c r="R390">
        <f t="shared" si="124"/>
        <v>0</v>
      </c>
      <c r="S390">
        <f>手工!AC390</f>
        <v>0</v>
      </c>
      <c r="T390">
        <f>VLOOKUP(A390,系统!D:L,9,0)</f>
        <v>0</v>
      </c>
      <c r="U390">
        <f t="shared" si="125"/>
        <v>0</v>
      </c>
      <c r="W390">
        <f>手工!P390</f>
        <v>0</v>
      </c>
      <c r="X390">
        <f>VLOOKUP(A390,系统!D:N,11,0)</f>
        <v>0</v>
      </c>
      <c r="Y390">
        <f t="shared" si="126"/>
        <v>0</v>
      </c>
      <c r="AA390">
        <f>手工!Q390</f>
        <v>0</v>
      </c>
      <c r="AB390">
        <f>VLOOKUP(A390,系统!D:P,13,0)</f>
        <v>0</v>
      </c>
      <c r="AC390">
        <f t="shared" si="127"/>
        <v>0</v>
      </c>
      <c r="AD390">
        <f>手工!R390</f>
        <v>0</v>
      </c>
      <c r="AE390">
        <f>VLOOKUP(A390,系统!D:Q,14,0)</f>
        <v>0</v>
      </c>
      <c r="AF390">
        <f t="shared" si="128"/>
        <v>0</v>
      </c>
      <c r="AG390">
        <f>手工!U390</f>
        <v>300</v>
      </c>
      <c r="AH390">
        <f>VLOOKUP(A390,系统!D:R,15,0)</f>
        <v>300</v>
      </c>
      <c r="AI390">
        <f t="shared" si="129"/>
        <v>0</v>
      </c>
      <c r="AJ390">
        <f>手工!V390</f>
        <v>300</v>
      </c>
      <c r="AK390">
        <f>VLOOKUP(A390,系统!D:S,16,0)</f>
        <v>300</v>
      </c>
      <c r="AL390">
        <f t="shared" si="130"/>
        <v>0</v>
      </c>
      <c r="AM390">
        <f>手工!O390</f>
        <v>0</v>
      </c>
      <c r="AN390">
        <f>VLOOKUP(A390,系统!D:T,17,0)</f>
        <v>0</v>
      </c>
      <c r="AO390">
        <f t="shared" si="131"/>
        <v>0</v>
      </c>
      <c r="AP390">
        <f>手工!W390</f>
        <v>33</v>
      </c>
      <c r="AQ390">
        <f>VLOOKUP(A390,系统!D:U,18,0)</f>
        <v>33</v>
      </c>
      <c r="AR390">
        <f t="shared" si="132"/>
        <v>0</v>
      </c>
      <c r="AS390">
        <f>手工!T390</f>
        <v>800</v>
      </c>
      <c r="AT390">
        <f>VLOOKUP(A390,系统!D:V,19,0)</f>
        <v>800</v>
      </c>
      <c r="AU390">
        <f t="shared" si="133"/>
        <v>0</v>
      </c>
      <c r="AW390">
        <f>手工!AD390</f>
        <v>0</v>
      </c>
      <c r="AX390">
        <f>VLOOKUP(A390,系统!D:X,21,0)</f>
        <v>0</v>
      </c>
      <c r="AY390">
        <f t="shared" si="134"/>
        <v>0</v>
      </c>
      <c r="AZ390">
        <f>手工!AE390</f>
        <v>0</v>
      </c>
      <c r="BA390">
        <f>VLOOKUP(A390,系统!D:Y,22,0)</f>
        <v>0</v>
      </c>
      <c r="BB390">
        <f t="shared" si="135"/>
        <v>0</v>
      </c>
      <c r="BC390">
        <f>手工!Y390</f>
        <v>0</v>
      </c>
      <c r="BD390">
        <f>VLOOKUP(A390,系统!D:AZ,49,0)</f>
        <v>0</v>
      </c>
      <c r="BE390">
        <f t="shared" si="136"/>
        <v>0</v>
      </c>
      <c r="BF390">
        <f>手工!AA390</f>
        <v>0</v>
      </c>
      <c r="BG390">
        <f>VLOOKUP(A390,系统!D:AY,48,0)</f>
        <v>0</v>
      </c>
      <c r="BH390">
        <f t="shared" si="137"/>
        <v>0</v>
      </c>
      <c r="BI390">
        <f>手工!Z390</f>
        <v>0</v>
      </c>
      <c r="BJ390">
        <f>VLOOKUP(A390,系统!D:AX,47,0)</f>
        <v>0</v>
      </c>
      <c r="BK390">
        <f t="shared" si="138"/>
        <v>0</v>
      </c>
      <c r="BL390">
        <f>手工!AF390</f>
        <v>3913</v>
      </c>
      <c r="BM390">
        <f>VLOOKUP(A390,系统!D:Z,23,0)</f>
        <v>3913</v>
      </c>
      <c r="BN390">
        <f t="shared" si="139"/>
        <v>0</v>
      </c>
    </row>
    <row r="391" spans="1:66">
      <c r="A391" s="5">
        <v>9000608</v>
      </c>
      <c r="B391" s="2" t="s">
        <v>1643</v>
      </c>
      <c r="C391" s="2" t="s">
        <v>1644</v>
      </c>
      <c r="D391">
        <f>手工!K391</f>
        <v>2412</v>
      </c>
      <c r="E391">
        <f>VLOOKUP(A391,系统!D:G,4,0)</f>
        <v>2412</v>
      </c>
      <c r="F391">
        <f t="shared" si="120"/>
        <v>0</v>
      </c>
      <c r="G391">
        <f>手工!J391</f>
        <v>0</v>
      </c>
      <c r="H391">
        <f>VLOOKUP(A391,系统!D:H,5,0)</f>
        <v>0</v>
      </c>
      <c r="I391">
        <f t="shared" si="121"/>
        <v>0</v>
      </c>
      <c r="J391">
        <f>手工!M391+手工!N391+手工!S391</f>
        <v>131.43</v>
      </c>
      <c r="K391">
        <f>VLOOKUP(A391,系统!D:I,6,0)</f>
        <v>131.43</v>
      </c>
      <c r="L391">
        <f t="shared" si="122"/>
        <v>0</v>
      </c>
      <c r="M391">
        <f>手工!L391</f>
        <v>0</v>
      </c>
      <c r="N391">
        <f>VLOOKUP(A391,系统!D:J,7,0)</f>
        <v>0</v>
      </c>
      <c r="O391">
        <f t="shared" si="123"/>
        <v>0</v>
      </c>
      <c r="P391">
        <f>手工!AB391</f>
        <v>0</v>
      </c>
      <c r="Q391">
        <f>VLOOKUP(A391,系统!D:K,8,0)</f>
        <v>0</v>
      </c>
      <c r="R391">
        <f t="shared" si="124"/>
        <v>0</v>
      </c>
      <c r="S391">
        <f>手工!AC391</f>
        <v>0</v>
      </c>
      <c r="T391">
        <f>VLOOKUP(A391,系统!D:L,9,0)</f>
        <v>0</v>
      </c>
      <c r="U391">
        <f t="shared" si="125"/>
        <v>0</v>
      </c>
      <c r="W391">
        <f>手工!P391</f>
        <v>0</v>
      </c>
      <c r="X391">
        <f>VLOOKUP(A391,系统!D:N,11,0)</f>
        <v>0</v>
      </c>
      <c r="Y391">
        <f t="shared" si="126"/>
        <v>0</v>
      </c>
      <c r="AA391">
        <f>手工!Q391</f>
        <v>0</v>
      </c>
      <c r="AB391">
        <f>VLOOKUP(A391,系统!D:P,13,0)</f>
        <v>0</v>
      </c>
      <c r="AC391">
        <f t="shared" si="127"/>
        <v>0</v>
      </c>
      <c r="AD391">
        <f>手工!R391</f>
        <v>7</v>
      </c>
      <c r="AE391">
        <f>VLOOKUP(A391,系统!D:Q,14,0)</f>
        <v>7</v>
      </c>
      <c r="AF391">
        <f t="shared" si="128"/>
        <v>0</v>
      </c>
      <c r="AG391">
        <f>手工!U391</f>
        <v>100</v>
      </c>
      <c r="AH391">
        <f>VLOOKUP(A391,系统!D:R,15,0)</f>
        <v>100</v>
      </c>
      <c r="AI391">
        <f t="shared" si="129"/>
        <v>0</v>
      </c>
      <c r="AJ391">
        <f>手工!V391</f>
        <v>300</v>
      </c>
      <c r="AK391">
        <f>VLOOKUP(A391,系统!D:S,16,0)</f>
        <v>300</v>
      </c>
      <c r="AL391">
        <f t="shared" si="130"/>
        <v>0</v>
      </c>
      <c r="AM391">
        <f>手工!O391</f>
        <v>0</v>
      </c>
      <c r="AN391">
        <f>VLOOKUP(A391,系统!D:T,17,0)</f>
        <v>0</v>
      </c>
      <c r="AO391">
        <f t="shared" si="131"/>
        <v>0</v>
      </c>
      <c r="AP391">
        <f>手工!W391</f>
        <v>33</v>
      </c>
      <c r="AQ391">
        <f>VLOOKUP(A391,系统!D:U,18,0)</f>
        <v>33</v>
      </c>
      <c r="AR391">
        <f t="shared" si="132"/>
        <v>0</v>
      </c>
      <c r="AS391">
        <f>手工!T391</f>
        <v>800</v>
      </c>
      <c r="AT391">
        <f>VLOOKUP(A391,系统!D:V,19,0)</f>
        <v>800</v>
      </c>
      <c r="AU391">
        <f t="shared" si="133"/>
        <v>0</v>
      </c>
      <c r="AW391">
        <f>手工!AD391</f>
        <v>665.38</v>
      </c>
      <c r="AX391">
        <f>VLOOKUP(A391,系统!D:X,21,0)</f>
        <v>665.38</v>
      </c>
      <c r="AY391">
        <f t="shared" si="134"/>
        <v>0</v>
      </c>
      <c r="AZ391">
        <f>手工!AE391</f>
        <v>0</v>
      </c>
      <c r="BA391">
        <f>VLOOKUP(A391,系统!D:Y,22,0)</f>
        <v>0</v>
      </c>
      <c r="BB391">
        <f t="shared" si="135"/>
        <v>0</v>
      </c>
      <c r="BC391">
        <f>手工!Y391</f>
        <v>0</v>
      </c>
      <c r="BD391">
        <f>VLOOKUP(A391,系统!D:AZ,49,0)</f>
        <v>0</v>
      </c>
      <c r="BE391">
        <f t="shared" si="136"/>
        <v>0</v>
      </c>
      <c r="BF391">
        <f>手工!AA391</f>
        <v>0</v>
      </c>
      <c r="BG391">
        <f>VLOOKUP(A391,系统!D:AY,48,0)</f>
        <v>0</v>
      </c>
      <c r="BH391">
        <f t="shared" si="137"/>
        <v>0</v>
      </c>
      <c r="BI391">
        <f>手工!Z391</f>
        <v>0</v>
      </c>
      <c r="BJ391">
        <f>VLOOKUP(A391,系统!D:AX,47,0)</f>
        <v>0</v>
      </c>
      <c r="BK391">
        <f t="shared" si="138"/>
        <v>0</v>
      </c>
      <c r="BL391">
        <f>手工!AF391</f>
        <v>4448.81</v>
      </c>
      <c r="BM391">
        <f>VLOOKUP(A391,系统!D:Z,23,0)</f>
        <v>4448.81</v>
      </c>
      <c r="BN391">
        <f t="shared" si="139"/>
        <v>0</v>
      </c>
    </row>
    <row r="392" spans="1:66">
      <c r="A392" s="5">
        <v>9000609</v>
      </c>
      <c r="B392" s="2" t="s">
        <v>1647</v>
      </c>
      <c r="C392" s="2" t="s">
        <v>1648</v>
      </c>
      <c r="D392">
        <f>手工!K392</f>
        <v>2124</v>
      </c>
      <c r="E392">
        <f>VLOOKUP(A392,系统!D:G,4,0)</f>
        <v>2124</v>
      </c>
      <c r="F392">
        <f t="shared" si="120"/>
        <v>0</v>
      </c>
      <c r="G392">
        <f>手工!J392</f>
        <v>0</v>
      </c>
      <c r="H392">
        <f>VLOOKUP(A392,系统!D:H,5,0)</f>
        <v>0</v>
      </c>
      <c r="I392">
        <f t="shared" si="121"/>
        <v>0</v>
      </c>
      <c r="J392">
        <f>手工!M392+手工!N392+手工!S392</f>
        <v>0</v>
      </c>
      <c r="K392">
        <f>VLOOKUP(A392,系统!D:I,6,0)</f>
        <v>0</v>
      </c>
      <c r="L392">
        <f t="shared" si="122"/>
        <v>0</v>
      </c>
      <c r="M392">
        <f>手工!L392</f>
        <v>0</v>
      </c>
      <c r="N392">
        <f>VLOOKUP(A392,系统!D:J,7,0)</f>
        <v>0</v>
      </c>
      <c r="O392">
        <f t="shared" si="123"/>
        <v>0</v>
      </c>
      <c r="P392">
        <f>手工!AB392</f>
        <v>0</v>
      </c>
      <c r="Q392">
        <f>VLOOKUP(A392,系统!D:K,8,0)</f>
        <v>0</v>
      </c>
      <c r="R392">
        <f t="shared" si="124"/>
        <v>0</v>
      </c>
      <c r="S392">
        <f>手工!AC392</f>
        <v>0</v>
      </c>
      <c r="T392">
        <f>VLOOKUP(A392,系统!D:L,9,0)</f>
        <v>0</v>
      </c>
      <c r="U392">
        <f t="shared" si="125"/>
        <v>0</v>
      </c>
      <c r="W392">
        <f>手工!P392</f>
        <v>0</v>
      </c>
      <c r="X392">
        <f>VLOOKUP(A392,系统!D:N,11,0)</f>
        <v>0</v>
      </c>
      <c r="Y392">
        <f t="shared" si="126"/>
        <v>0</v>
      </c>
      <c r="AA392">
        <f>手工!Q392</f>
        <v>0</v>
      </c>
      <c r="AB392">
        <f>VLOOKUP(A392,系统!D:P,13,0)</f>
        <v>0</v>
      </c>
      <c r="AC392">
        <f t="shared" si="127"/>
        <v>0</v>
      </c>
      <c r="AD392">
        <f>手工!R392</f>
        <v>0</v>
      </c>
      <c r="AE392">
        <f>VLOOKUP(A392,系统!D:Q,14,0)</f>
        <v>0</v>
      </c>
      <c r="AF392">
        <f t="shared" si="128"/>
        <v>0</v>
      </c>
      <c r="AG392">
        <f>手工!U392</f>
        <v>100</v>
      </c>
      <c r="AH392">
        <f>VLOOKUP(A392,系统!D:R,15,0)</f>
        <v>100</v>
      </c>
      <c r="AI392">
        <f t="shared" si="129"/>
        <v>0</v>
      </c>
      <c r="AJ392">
        <f>手工!V392</f>
        <v>300</v>
      </c>
      <c r="AK392">
        <f>VLOOKUP(A392,系统!D:S,16,0)</f>
        <v>300</v>
      </c>
      <c r="AL392">
        <f t="shared" si="130"/>
        <v>0</v>
      </c>
      <c r="AM392">
        <f>手工!O392</f>
        <v>0</v>
      </c>
      <c r="AN392">
        <f>VLOOKUP(A392,系统!D:T,17,0)</f>
        <v>0</v>
      </c>
      <c r="AO392">
        <f t="shared" si="131"/>
        <v>0</v>
      </c>
      <c r="AP392">
        <f>手工!W392</f>
        <v>33</v>
      </c>
      <c r="AQ392">
        <f>VLOOKUP(A392,系统!D:U,18,0)</f>
        <v>33</v>
      </c>
      <c r="AR392">
        <f t="shared" si="132"/>
        <v>0</v>
      </c>
      <c r="AS392">
        <f>手工!T392</f>
        <v>800</v>
      </c>
      <c r="AT392">
        <f>VLOOKUP(A392,系统!D:V,19,0)</f>
        <v>800</v>
      </c>
      <c r="AU392">
        <f t="shared" si="133"/>
        <v>0</v>
      </c>
      <c r="AW392">
        <f>手工!AD392</f>
        <v>322.97</v>
      </c>
      <c r="AX392">
        <f>VLOOKUP(A392,系统!D:X,21,0)</f>
        <v>322.97</v>
      </c>
      <c r="AY392">
        <f t="shared" si="134"/>
        <v>0</v>
      </c>
      <c r="AZ392">
        <f>手工!AE392</f>
        <v>0</v>
      </c>
      <c r="BA392">
        <f>VLOOKUP(A392,系统!D:Y,22,0)</f>
        <v>0</v>
      </c>
      <c r="BB392">
        <f t="shared" si="135"/>
        <v>0</v>
      </c>
      <c r="BC392">
        <f>手工!Y392</f>
        <v>0</v>
      </c>
      <c r="BD392">
        <f>VLOOKUP(A392,系统!D:AZ,49,0)</f>
        <v>0</v>
      </c>
      <c r="BE392">
        <f t="shared" si="136"/>
        <v>0</v>
      </c>
      <c r="BF392">
        <f>手工!AA392</f>
        <v>0</v>
      </c>
      <c r="BG392">
        <f>VLOOKUP(A392,系统!D:AY,48,0)</f>
        <v>0</v>
      </c>
      <c r="BH392">
        <f t="shared" si="137"/>
        <v>0</v>
      </c>
      <c r="BI392">
        <f>手工!Z392</f>
        <v>0</v>
      </c>
      <c r="BJ392">
        <f>VLOOKUP(A392,系统!D:AX,47,0)</f>
        <v>0</v>
      </c>
      <c r="BK392">
        <f t="shared" si="138"/>
        <v>0</v>
      </c>
      <c r="BL392">
        <f>手工!AF392</f>
        <v>3679.97</v>
      </c>
      <c r="BM392">
        <f>VLOOKUP(A392,系统!D:Z,23,0)</f>
        <v>3679.97</v>
      </c>
      <c r="BN392">
        <f t="shared" si="139"/>
        <v>0</v>
      </c>
    </row>
    <row r="393" spans="1:66">
      <c r="A393" s="5">
        <v>9000610</v>
      </c>
      <c r="B393" s="2" t="s">
        <v>1651</v>
      </c>
      <c r="C393" s="2" t="s">
        <v>1652</v>
      </c>
      <c r="D393">
        <f>手工!K393</f>
        <v>2412</v>
      </c>
      <c r="E393">
        <f>VLOOKUP(A393,系统!D:G,4,0)</f>
        <v>2412</v>
      </c>
      <c r="F393">
        <f t="shared" si="120"/>
        <v>0</v>
      </c>
      <c r="G393">
        <f>手工!J393</f>
        <v>0</v>
      </c>
      <c r="H393">
        <f>VLOOKUP(A393,系统!D:H,5,0)</f>
        <v>0</v>
      </c>
      <c r="I393">
        <f t="shared" si="121"/>
        <v>0</v>
      </c>
      <c r="J393">
        <f>手工!M393+手工!N393+手工!S393</f>
        <v>12</v>
      </c>
      <c r="K393">
        <f>VLOOKUP(A393,系统!D:I,6,0)</f>
        <v>12</v>
      </c>
      <c r="L393">
        <f t="shared" si="122"/>
        <v>0</v>
      </c>
      <c r="M393">
        <f>手工!L393</f>
        <v>0</v>
      </c>
      <c r="N393">
        <f>VLOOKUP(A393,系统!D:J,7,0)</f>
        <v>0</v>
      </c>
      <c r="O393">
        <f t="shared" si="123"/>
        <v>0</v>
      </c>
      <c r="P393">
        <f>手工!AB393</f>
        <v>0</v>
      </c>
      <c r="Q393">
        <f>VLOOKUP(A393,系统!D:K,8,0)</f>
        <v>0</v>
      </c>
      <c r="R393">
        <f t="shared" si="124"/>
        <v>0</v>
      </c>
      <c r="S393">
        <f>手工!AC393</f>
        <v>0</v>
      </c>
      <c r="T393">
        <f>VLOOKUP(A393,系统!D:L,9,0)</f>
        <v>0</v>
      </c>
      <c r="U393">
        <f t="shared" si="125"/>
        <v>0</v>
      </c>
      <c r="W393">
        <f>手工!P393</f>
        <v>0</v>
      </c>
      <c r="X393">
        <f>VLOOKUP(A393,系统!D:N,11,0)</f>
        <v>0</v>
      </c>
      <c r="Y393">
        <f t="shared" si="126"/>
        <v>0</v>
      </c>
      <c r="AA393">
        <f>手工!Q393</f>
        <v>0</v>
      </c>
      <c r="AB393">
        <f>VLOOKUP(A393,系统!D:P,13,0)</f>
        <v>0</v>
      </c>
      <c r="AC393">
        <f t="shared" si="127"/>
        <v>0</v>
      </c>
      <c r="AD393">
        <f>手工!R393</f>
        <v>0</v>
      </c>
      <c r="AE393">
        <f>VLOOKUP(A393,系统!D:Q,14,0)</f>
        <v>0</v>
      </c>
      <c r="AF393">
        <f t="shared" si="128"/>
        <v>0</v>
      </c>
      <c r="AG393">
        <f>手工!U393</f>
        <v>300</v>
      </c>
      <c r="AH393">
        <f>VLOOKUP(A393,系统!D:R,15,0)</f>
        <v>300</v>
      </c>
      <c r="AI393">
        <f t="shared" si="129"/>
        <v>0</v>
      </c>
      <c r="AJ393">
        <f>手工!V393</f>
        <v>300</v>
      </c>
      <c r="AK393">
        <f>VLOOKUP(A393,系统!D:S,16,0)</f>
        <v>300</v>
      </c>
      <c r="AL393">
        <f t="shared" si="130"/>
        <v>0</v>
      </c>
      <c r="AM393">
        <f>手工!O393</f>
        <v>0</v>
      </c>
      <c r="AN393">
        <f>VLOOKUP(A393,系统!D:T,17,0)</f>
        <v>0</v>
      </c>
      <c r="AO393">
        <f t="shared" si="131"/>
        <v>0</v>
      </c>
      <c r="AP393">
        <f>手工!W393</f>
        <v>33</v>
      </c>
      <c r="AQ393">
        <f>VLOOKUP(A393,系统!D:U,18,0)</f>
        <v>33</v>
      </c>
      <c r="AR393">
        <f t="shared" si="132"/>
        <v>0</v>
      </c>
      <c r="AS393">
        <f>手工!T393</f>
        <v>800</v>
      </c>
      <c r="AT393">
        <f>VLOOKUP(A393,系统!D:V,19,0)</f>
        <v>800</v>
      </c>
      <c r="AU393">
        <f t="shared" si="133"/>
        <v>0</v>
      </c>
      <c r="AW393">
        <f>手工!AD393</f>
        <v>332.69</v>
      </c>
      <c r="AX393">
        <f>VLOOKUP(A393,系统!D:X,21,0)</f>
        <v>332.69</v>
      </c>
      <c r="AY393">
        <f t="shared" si="134"/>
        <v>0</v>
      </c>
      <c r="AZ393">
        <f>手工!AE393</f>
        <v>0</v>
      </c>
      <c r="BA393">
        <f>VLOOKUP(A393,系统!D:Y,22,0)</f>
        <v>0</v>
      </c>
      <c r="BB393">
        <f t="shared" si="135"/>
        <v>0</v>
      </c>
      <c r="BC393">
        <f>手工!Y393</f>
        <v>0</v>
      </c>
      <c r="BD393">
        <f>VLOOKUP(A393,系统!D:AZ,49,0)</f>
        <v>0</v>
      </c>
      <c r="BE393">
        <f t="shared" si="136"/>
        <v>0</v>
      </c>
      <c r="BF393">
        <f>手工!AA393</f>
        <v>0</v>
      </c>
      <c r="BG393">
        <f>VLOOKUP(A393,系统!D:AY,48,0)</f>
        <v>0</v>
      </c>
      <c r="BH393">
        <f t="shared" si="137"/>
        <v>0</v>
      </c>
      <c r="BI393">
        <f>手工!Z393</f>
        <v>0</v>
      </c>
      <c r="BJ393">
        <f>VLOOKUP(A393,系统!D:AX,47,0)</f>
        <v>0</v>
      </c>
      <c r="BK393">
        <f t="shared" si="138"/>
        <v>0</v>
      </c>
      <c r="BL393">
        <f>手工!AF393</f>
        <v>4189.69</v>
      </c>
      <c r="BM393">
        <f>VLOOKUP(A393,系统!D:Z,23,0)</f>
        <v>4189.69</v>
      </c>
      <c r="BN393">
        <f t="shared" si="139"/>
        <v>0</v>
      </c>
    </row>
    <row r="394" spans="1:66">
      <c r="A394" s="5">
        <v>9000611</v>
      </c>
      <c r="B394" s="2" t="s">
        <v>1655</v>
      </c>
      <c r="C394" s="2" t="s">
        <v>1656</v>
      </c>
      <c r="D394">
        <f>手工!K394</f>
        <v>2412</v>
      </c>
      <c r="E394">
        <f>VLOOKUP(A394,系统!D:G,4,0)</f>
        <v>2412</v>
      </c>
      <c r="F394">
        <f t="shared" si="120"/>
        <v>0</v>
      </c>
      <c r="G394">
        <f>手工!J394</f>
        <v>0</v>
      </c>
      <c r="H394">
        <f>VLOOKUP(A394,系统!D:H,5,0)</f>
        <v>0</v>
      </c>
      <c r="I394">
        <f t="shared" si="121"/>
        <v>0</v>
      </c>
      <c r="J394">
        <f>手工!M394+手工!N394+手工!S394</f>
        <v>242.36</v>
      </c>
      <c r="K394">
        <f>VLOOKUP(A394,系统!D:I,6,0)</f>
        <v>242.36</v>
      </c>
      <c r="L394">
        <f t="shared" si="122"/>
        <v>0</v>
      </c>
      <c r="M394">
        <f>手工!L394</f>
        <v>0</v>
      </c>
      <c r="N394">
        <f>VLOOKUP(A394,系统!D:J,7,0)</f>
        <v>0</v>
      </c>
      <c r="O394">
        <f t="shared" si="123"/>
        <v>0</v>
      </c>
      <c r="P394">
        <f>手工!AB394</f>
        <v>60</v>
      </c>
      <c r="Q394">
        <f>VLOOKUP(A394,系统!D:K,8,0)</f>
        <v>60</v>
      </c>
      <c r="R394">
        <f t="shared" si="124"/>
        <v>0</v>
      </c>
      <c r="S394">
        <f>手工!AC394</f>
        <v>84</v>
      </c>
      <c r="T394">
        <f>VLOOKUP(A394,系统!D:L,9,0)</f>
        <v>84</v>
      </c>
      <c r="U394">
        <f t="shared" si="125"/>
        <v>0</v>
      </c>
      <c r="W394">
        <f>手工!P394</f>
        <v>0</v>
      </c>
      <c r="X394">
        <f>VLOOKUP(A394,系统!D:N,11,0)</f>
        <v>0</v>
      </c>
      <c r="Y394">
        <f t="shared" si="126"/>
        <v>0</v>
      </c>
      <c r="AA394">
        <f>手工!Q394</f>
        <v>0</v>
      </c>
      <c r="AB394">
        <f>VLOOKUP(A394,系统!D:P,13,0)</f>
        <v>0</v>
      </c>
      <c r="AC394">
        <f t="shared" si="127"/>
        <v>0</v>
      </c>
      <c r="AD394">
        <f>手工!R394</f>
        <v>0</v>
      </c>
      <c r="AE394">
        <f>VLOOKUP(A394,系统!D:Q,14,0)</f>
        <v>0</v>
      </c>
      <c r="AF394">
        <f t="shared" si="128"/>
        <v>0</v>
      </c>
      <c r="AG394">
        <f>手工!U394</f>
        <v>300</v>
      </c>
      <c r="AH394">
        <f>VLOOKUP(A394,系统!D:R,15,0)</f>
        <v>300</v>
      </c>
      <c r="AI394">
        <f t="shared" si="129"/>
        <v>0</v>
      </c>
      <c r="AJ394">
        <f>手工!V394</f>
        <v>300</v>
      </c>
      <c r="AK394">
        <f>VLOOKUP(A394,系统!D:S,16,0)</f>
        <v>300</v>
      </c>
      <c r="AL394">
        <f t="shared" si="130"/>
        <v>0</v>
      </c>
      <c r="AM394">
        <f>手工!O394</f>
        <v>0</v>
      </c>
      <c r="AN394">
        <f>VLOOKUP(A394,系统!D:T,17,0)</f>
        <v>0</v>
      </c>
      <c r="AO394">
        <f t="shared" si="131"/>
        <v>0</v>
      </c>
      <c r="AP394">
        <f>手工!W394</f>
        <v>33</v>
      </c>
      <c r="AQ394">
        <f>VLOOKUP(A394,系统!D:U,18,0)</f>
        <v>33</v>
      </c>
      <c r="AR394">
        <f t="shared" si="132"/>
        <v>0</v>
      </c>
      <c r="AS394">
        <f>手工!T394</f>
        <v>800</v>
      </c>
      <c r="AT394">
        <f>VLOOKUP(A394,系统!D:V,19,0)</f>
        <v>800</v>
      </c>
      <c r="AU394">
        <f t="shared" si="133"/>
        <v>0</v>
      </c>
      <c r="AW394">
        <f>手工!AD394</f>
        <v>130</v>
      </c>
      <c r="AX394">
        <f>VLOOKUP(A394,系统!D:X,21,0)</f>
        <v>130</v>
      </c>
      <c r="AY394">
        <f t="shared" si="134"/>
        <v>0</v>
      </c>
      <c r="AZ394">
        <f>手工!AE394</f>
        <v>0</v>
      </c>
      <c r="BA394">
        <f>VLOOKUP(A394,系统!D:Y,22,0)</f>
        <v>0</v>
      </c>
      <c r="BB394">
        <f t="shared" si="135"/>
        <v>0</v>
      </c>
      <c r="BC394">
        <f>手工!Y394</f>
        <v>0</v>
      </c>
      <c r="BD394">
        <f>VLOOKUP(A394,系统!D:AZ,49,0)</f>
        <v>0</v>
      </c>
      <c r="BE394">
        <f t="shared" si="136"/>
        <v>0</v>
      </c>
      <c r="BF394">
        <f>手工!AA394</f>
        <v>0</v>
      </c>
      <c r="BG394">
        <f>VLOOKUP(A394,系统!D:AY,48,0)</f>
        <v>0</v>
      </c>
      <c r="BH394">
        <f t="shared" si="137"/>
        <v>0</v>
      </c>
      <c r="BI394">
        <f>手工!Z394</f>
        <v>0</v>
      </c>
      <c r="BJ394">
        <f>VLOOKUP(A394,系统!D:AX,47,0)</f>
        <v>0</v>
      </c>
      <c r="BK394">
        <f t="shared" si="138"/>
        <v>0</v>
      </c>
      <c r="BL394">
        <f>手工!AF394</f>
        <v>4361.36</v>
      </c>
      <c r="BM394">
        <f>VLOOKUP(A394,系统!D:Z,23,0)</f>
        <v>4361.36</v>
      </c>
      <c r="BN394">
        <f t="shared" si="139"/>
        <v>0</v>
      </c>
    </row>
    <row r="395" spans="1:66">
      <c r="A395" s="5">
        <v>9000612</v>
      </c>
      <c r="B395" s="2" t="s">
        <v>1659</v>
      </c>
      <c r="C395" s="2" t="s">
        <v>1660</v>
      </c>
      <c r="D395">
        <f>手工!K395</f>
        <v>1548</v>
      </c>
      <c r="E395">
        <f>VLOOKUP(A395,系统!D:G,4,0)</f>
        <v>1548</v>
      </c>
      <c r="F395">
        <f t="shared" si="120"/>
        <v>0</v>
      </c>
      <c r="G395">
        <f>手工!J395</f>
        <v>0</v>
      </c>
      <c r="H395">
        <f>VLOOKUP(A395,系统!D:H,5,0)</f>
        <v>0</v>
      </c>
      <c r="I395">
        <f t="shared" si="121"/>
        <v>0</v>
      </c>
      <c r="J395">
        <f>手工!M395+手工!N395+手工!S395</f>
        <v>0</v>
      </c>
      <c r="K395">
        <f>VLOOKUP(A395,系统!D:I,6,0)</f>
        <v>0</v>
      </c>
      <c r="L395">
        <f t="shared" si="122"/>
        <v>0</v>
      </c>
      <c r="M395">
        <f>手工!L395</f>
        <v>0</v>
      </c>
      <c r="N395">
        <f>VLOOKUP(A395,系统!D:J,7,0)</f>
        <v>0</v>
      </c>
      <c r="O395">
        <f t="shared" si="123"/>
        <v>0</v>
      </c>
      <c r="P395">
        <f>手工!AB395</f>
        <v>0</v>
      </c>
      <c r="Q395">
        <f>VLOOKUP(A395,系统!D:K,8,0)</f>
        <v>0</v>
      </c>
      <c r="R395">
        <f t="shared" si="124"/>
        <v>0</v>
      </c>
      <c r="S395">
        <f>手工!AC395</f>
        <v>0</v>
      </c>
      <c r="T395">
        <f>VLOOKUP(A395,系统!D:L,9,0)</f>
        <v>0</v>
      </c>
      <c r="U395">
        <f t="shared" si="125"/>
        <v>0</v>
      </c>
      <c r="W395">
        <f>手工!P395</f>
        <v>0</v>
      </c>
      <c r="X395">
        <f>VLOOKUP(A395,系统!D:N,11,0)</f>
        <v>0</v>
      </c>
      <c r="Y395">
        <f t="shared" si="126"/>
        <v>0</v>
      </c>
      <c r="AA395">
        <f>手工!Q395</f>
        <v>0</v>
      </c>
      <c r="AB395">
        <f>VLOOKUP(A395,系统!D:P,13,0)</f>
        <v>0</v>
      </c>
      <c r="AC395">
        <f t="shared" si="127"/>
        <v>0</v>
      </c>
      <c r="AD395">
        <f>手工!R395</f>
        <v>0</v>
      </c>
      <c r="AE395">
        <f>VLOOKUP(A395,系统!D:Q,14,0)</f>
        <v>0</v>
      </c>
      <c r="AF395">
        <f t="shared" si="128"/>
        <v>0</v>
      </c>
      <c r="AG395">
        <f>手工!U395</f>
        <v>100</v>
      </c>
      <c r="AH395">
        <f>VLOOKUP(A395,系统!D:R,15,0)</f>
        <v>100</v>
      </c>
      <c r="AI395">
        <f t="shared" si="129"/>
        <v>0</v>
      </c>
      <c r="AJ395">
        <f>手工!V395</f>
        <v>300</v>
      </c>
      <c r="AK395">
        <f>VLOOKUP(A395,系统!D:S,16,0)</f>
        <v>300</v>
      </c>
      <c r="AL395">
        <f t="shared" si="130"/>
        <v>0</v>
      </c>
      <c r="AM395">
        <f>手工!O395</f>
        <v>0</v>
      </c>
      <c r="AN395">
        <f>VLOOKUP(A395,系统!D:T,17,0)</f>
        <v>0</v>
      </c>
      <c r="AO395">
        <f t="shared" si="131"/>
        <v>0</v>
      </c>
      <c r="AP395">
        <f>手工!W395</f>
        <v>33</v>
      </c>
      <c r="AQ395">
        <f>VLOOKUP(A395,系统!D:U,18,0)</f>
        <v>33</v>
      </c>
      <c r="AR395">
        <f t="shared" si="132"/>
        <v>0</v>
      </c>
      <c r="AS395">
        <f>手工!T395</f>
        <v>800</v>
      </c>
      <c r="AT395">
        <f>VLOOKUP(A395,系统!D:V,19,0)</f>
        <v>800</v>
      </c>
      <c r="AU395">
        <f t="shared" si="133"/>
        <v>0</v>
      </c>
      <c r="AW395">
        <f>手工!AD395</f>
        <v>0</v>
      </c>
      <c r="AX395">
        <f>VLOOKUP(A395,系统!D:X,21,0)</f>
        <v>0</v>
      </c>
      <c r="AY395">
        <f t="shared" si="134"/>
        <v>0</v>
      </c>
      <c r="AZ395">
        <f>手工!AE395</f>
        <v>0</v>
      </c>
      <c r="BA395">
        <f>VLOOKUP(A395,系统!D:Y,22,0)</f>
        <v>0</v>
      </c>
      <c r="BB395">
        <f t="shared" si="135"/>
        <v>0</v>
      </c>
      <c r="BC395">
        <f>手工!Y395</f>
        <v>0</v>
      </c>
      <c r="BD395">
        <f>VLOOKUP(A395,系统!D:AZ,49,0)</f>
        <v>0</v>
      </c>
      <c r="BE395">
        <f t="shared" si="136"/>
        <v>0</v>
      </c>
      <c r="BF395">
        <f>手工!AA395</f>
        <v>0</v>
      </c>
      <c r="BG395">
        <f>VLOOKUP(A395,系统!D:AY,48,0)</f>
        <v>0</v>
      </c>
      <c r="BH395">
        <f t="shared" si="137"/>
        <v>0</v>
      </c>
      <c r="BI395">
        <f>手工!Z395</f>
        <v>0</v>
      </c>
      <c r="BJ395">
        <f>VLOOKUP(A395,系统!D:AX,47,0)</f>
        <v>0</v>
      </c>
      <c r="BK395">
        <f t="shared" si="138"/>
        <v>0</v>
      </c>
      <c r="BL395">
        <f>手工!AF395</f>
        <v>2781</v>
      </c>
      <c r="BM395">
        <f>VLOOKUP(A395,系统!D:Z,23,0)</f>
        <v>2781</v>
      </c>
      <c r="BN395">
        <f t="shared" si="139"/>
        <v>0</v>
      </c>
    </row>
    <row r="396" spans="1:66">
      <c r="A396" s="5">
        <v>9000613</v>
      </c>
      <c r="B396" s="2" t="s">
        <v>1663</v>
      </c>
      <c r="C396" s="2" t="s">
        <v>1664</v>
      </c>
      <c r="D396">
        <f>手工!K396</f>
        <v>1764</v>
      </c>
      <c r="E396">
        <f>VLOOKUP(A396,系统!D:G,4,0)</f>
        <v>1764</v>
      </c>
      <c r="F396">
        <f t="shared" si="120"/>
        <v>0</v>
      </c>
      <c r="G396">
        <f>手工!J396</f>
        <v>0</v>
      </c>
      <c r="H396">
        <f>VLOOKUP(A396,系统!D:H,5,0)</f>
        <v>0</v>
      </c>
      <c r="I396">
        <f t="shared" si="121"/>
        <v>0</v>
      </c>
      <c r="J396">
        <f>手工!M396+手工!N396+手工!S396</f>
        <v>0</v>
      </c>
      <c r="K396">
        <f>VLOOKUP(A396,系统!D:I,6,0)</f>
        <v>0</v>
      </c>
      <c r="L396">
        <f t="shared" si="122"/>
        <v>0</v>
      </c>
      <c r="M396">
        <f>手工!L396</f>
        <v>0</v>
      </c>
      <c r="N396">
        <f>VLOOKUP(A396,系统!D:J,7,0)</f>
        <v>0</v>
      </c>
      <c r="O396">
        <f t="shared" si="123"/>
        <v>0</v>
      </c>
      <c r="P396">
        <f>手工!AB396</f>
        <v>0</v>
      </c>
      <c r="Q396">
        <f>VLOOKUP(A396,系统!D:K,8,0)</f>
        <v>0</v>
      </c>
      <c r="R396">
        <f t="shared" si="124"/>
        <v>0</v>
      </c>
      <c r="S396">
        <f>手工!AC396</f>
        <v>0</v>
      </c>
      <c r="T396">
        <f>VLOOKUP(A396,系统!D:L,9,0)</f>
        <v>0</v>
      </c>
      <c r="U396">
        <f t="shared" si="125"/>
        <v>0</v>
      </c>
      <c r="W396">
        <f>手工!P396</f>
        <v>0</v>
      </c>
      <c r="X396">
        <f>VLOOKUP(A396,系统!D:N,11,0)</f>
        <v>0</v>
      </c>
      <c r="Y396">
        <f t="shared" si="126"/>
        <v>0</v>
      </c>
      <c r="AA396">
        <f>手工!Q396</f>
        <v>0</v>
      </c>
      <c r="AB396">
        <f>VLOOKUP(A396,系统!D:P,13,0)</f>
        <v>0</v>
      </c>
      <c r="AC396">
        <f t="shared" si="127"/>
        <v>0</v>
      </c>
      <c r="AD396">
        <f>手工!R396</f>
        <v>7</v>
      </c>
      <c r="AE396">
        <f>VLOOKUP(A396,系统!D:Q,14,0)</f>
        <v>7</v>
      </c>
      <c r="AF396">
        <f t="shared" si="128"/>
        <v>0</v>
      </c>
      <c r="AG396">
        <f>手工!U396</f>
        <v>100</v>
      </c>
      <c r="AH396">
        <f>VLOOKUP(A396,系统!D:R,15,0)</f>
        <v>100</v>
      </c>
      <c r="AI396">
        <f t="shared" si="129"/>
        <v>0</v>
      </c>
      <c r="AJ396">
        <f>手工!V396</f>
        <v>300</v>
      </c>
      <c r="AK396">
        <f>VLOOKUP(A396,系统!D:S,16,0)</f>
        <v>300</v>
      </c>
      <c r="AL396">
        <f t="shared" si="130"/>
        <v>0</v>
      </c>
      <c r="AM396">
        <f>手工!O396</f>
        <v>0</v>
      </c>
      <c r="AN396">
        <f>VLOOKUP(A396,系统!D:T,17,0)</f>
        <v>0</v>
      </c>
      <c r="AO396">
        <f t="shared" si="131"/>
        <v>0</v>
      </c>
      <c r="AP396">
        <f>手工!W396</f>
        <v>33</v>
      </c>
      <c r="AQ396">
        <f>VLOOKUP(A396,系统!D:U,18,0)</f>
        <v>33</v>
      </c>
      <c r="AR396">
        <f t="shared" si="132"/>
        <v>0</v>
      </c>
      <c r="AS396">
        <f>手工!T396</f>
        <v>800</v>
      </c>
      <c r="AT396">
        <f>VLOOKUP(A396,系统!D:V,19,0)</f>
        <v>800</v>
      </c>
      <c r="AU396">
        <f t="shared" si="133"/>
        <v>0</v>
      </c>
      <c r="AW396">
        <f>手工!AD396</f>
        <v>0</v>
      </c>
      <c r="AX396">
        <f>VLOOKUP(A396,系统!D:X,21,0)</f>
        <v>0</v>
      </c>
      <c r="AY396">
        <f t="shared" si="134"/>
        <v>0</v>
      </c>
      <c r="AZ396">
        <f>手工!AE396</f>
        <v>0</v>
      </c>
      <c r="BA396">
        <f>VLOOKUP(A396,系统!D:Y,22,0)</f>
        <v>0</v>
      </c>
      <c r="BB396">
        <f t="shared" si="135"/>
        <v>0</v>
      </c>
      <c r="BC396">
        <f>手工!Y396</f>
        <v>0</v>
      </c>
      <c r="BD396">
        <f>VLOOKUP(A396,系统!D:AZ,49,0)</f>
        <v>0</v>
      </c>
      <c r="BE396">
        <f t="shared" si="136"/>
        <v>0</v>
      </c>
      <c r="BF396">
        <f>手工!AA396</f>
        <v>0</v>
      </c>
      <c r="BG396">
        <f>VLOOKUP(A396,系统!D:AY,48,0)</f>
        <v>0</v>
      </c>
      <c r="BH396">
        <f t="shared" si="137"/>
        <v>0</v>
      </c>
      <c r="BI396">
        <f>手工!Z396</f>
        <v>0</v>
      </c>
      <c r="BJ396">
        <f>VLOOKUP(A396,系统!D:AX,47,0)</f>
        <v>0</v>
      </c>
      <c r="BK396">
        <f t="shared" si="138"/>
        <v>0</v>
      </c>
      <c r="BL396">
        <f>手工!AF396</f>
        <v>3004</v>
      </c>
      <c r="BM396">
        <f>VLOOKUP(A396,系统!D:Z,23,0)</f>
        <v>3004</v>
      </c>
      <c r="BN396">
        <f t="shared" si="139"/>
        <v>0</v>
      </c>
    </row>
    <row r="397" spans="1:66">
      <c r="A397" s="5">
        <v>9000614</v>
      </c>
      <c r="B397" s="2" t="s">
        <v>1667</v>
      </c>
      <c r="C397" s="2" t="s">
        <v>1668</v>
      </c>
      <c r="D397">
        <f>手工!K397</f>
        <v>2052</v>
      </c>
      <c r="E397">
        <f>VLOOKUP(A397,系统!D:G,4,0)</f>
        <v>2052</v>
      </c>
      <c r="F397">
        <f t="shared" si="120"/>
        <v>0</v>
      </c>
      <c r="G397">
        <f>手工!J397</f>
        <v>0</v>
      </c>
      <c r="H397">
        <f>VLOOKUP(A397,系统!D:H,5,0)</f>
        <v>0</v>
      </c>
      <c r="I397">
        <f t="shared" si="121"/>
        <v>0</v>
      </c>
      <c r="J397">
        <f>手工!M397+手工!N397+手工!S397</f>
        <v>0</v>
      </c>
      <c r="K397">
        <f>VLOOKUP(A397,系统!D:I,6,0)</f>
        <v>0</v>
      </c>
      <c r="L397">
        <f t="shared" si="122"/>
        <v>0</v>
      </c>
      <c r="M397">
        <f>手工!L397</f>
        <v>0</v>
      </c>
      <c r="N397">
        <f>VLOOKUP(A397,系统!D:J,7,0)</f>
        <v>0</v>
      </c>
      <c r="O397">
        <f t="shared" si="123"/>
        <v>0</v>
      </c>
      <c r="P397">
        <f>手工!AB397</f>
        <v>0</v>
      </c>
      <c r="Q397">
        <f>VLOOKUP(A397,系统!D:K,8,0)</f>
        <v>0</v>
      </c>
      <c r="R397">
        <f t="shared" si="124"/>
        <v>0</v>
      </c>
      <c r="S397">
        <f>手工!AC397</f>
        <v>0</v>
      </c>
      <c r="T397">
        <f>VLOOKUP(A397,系统!D:L,9,0)</f>
        <v>0</v>
      </c>
      <c r="U397">
        <f t="shared" si="125"/>
        <v>0</v>
      </c>
      <c r="W397">
        <f>手工!P397</f>
        <v>0</v>
      </c>
      <c r="X397">
        <f>VLOOKUP(A397,系统!D:N,11,0)</f>
        <v>0</v>
      </c>
      <c r="Y397">
        <f t="shared" si="126"/>
        <v>0</v>
      </c>
      <c r="AA397">
        <f>手工!Q397</f>
        <v>0</v>
      </c>
      <c r="AB397">
        <f>VLOOKUP(A397,系统!D:P,13,0)</f>
        <v>0</v>
      </c>
      <c r="AC397">
        <f t="shared" si="127"/>
        <v>0</v>
      </c>
      <c r="AD397">
        <f>手工!R397</f>
        <v>7</v>
      </c>
      <c r="AE397">
        <f>VLOOKUP(A397,系统!D:Q,14,0)</f>
        <v>7</v>
      </c>
      <c r="AF397">
        <f t="shared" si="128"/>
        <v>0</v>
      </c>
      <c r="AG397">
        <f>手工!U397</f>
        <v>300</v>
      </c>
      <c r="AH397">
        <f>VLOOKUP(A397,系统!D:R,15,0)</f>
        <v>300</v>
      </c>
      <c r="AI397">
        <f t="shared" si="129"/>
        <v>0</v>
      </c>
      <c r="AJ397">
        <f>手工!V397</f>
        <v>300</v>
      </c>
      <c r="AK397">
        <f>VLOOKUP(A397,系统!D:S,16,0)</f>
        <v>300</v>
      </c>
      <c r="AL397">
        <f t="shared" si="130"/>
        <v>0</v>
      </c>
      <c r="AM397">
        <f>手工!O397</f>
        <v>0</v>
      </c>
      <c r="AN397">
        <f>VLOOKUP(A397,系统!D:T,17,0)</f>
        <v>0</v>
      </c>
      <c r="AO397">
        <f t="shared" si="131"/>
        <v>0</v>
      </c>
      <c r="AP397">
        <f>手工!W397</f>
        <v>33</v>
      </c>
      <c r="AQ397">
        <f>VLOOKUP(A397,系统!D:U,18,0)</f>
        <v>33</v>
      </c>
      <c r="AR397">
        <f t="shared" si="132"/>
        <v>0</v>
      </c>
      <c r="AS397">
        <f>手工!T397</f>
        <v>800</v>
      </c>
      <c r="AT397">
        <f>VLOOKUP(A397,系统!D:V,19,0)</f>
        <v>800</v>
      </c>
      <c r="AU397">
        <f t="shared" si="133"/>
        <v>0</v>
      </c>
      <c r="AW397">
        <f>手工!AD397</f>
        <v>243.31</v>
      </c>
      <c r="AX397">
        <f>VLOOKUP(A397,系统!D:X,21,0)</f>
        <v>243.31</v>
      </c>
      <c r="AY397">
        <f t="shared" si="134"/>
        <v>0</v>
      </c>
      <c r="AZ397">
        <f>手工!AE397</f>
        <v>0</v>
      </c>
      <c r="BA397">
        <f>VLOOKUP(A397,系统!D:Y,22,0)</f>
        <v>0</v>
      </c>
      <c r="BB397">
        <f t="shared" si="135"/>
        <v>0</v>
      </c>
      <c r="BC397">
        <f>手工!Y397</f>
        <v>0</v>
      </c>
      <c r="BD397">
        <f>VLOOKUP(A397,系统!D:AZ,49,0)</f>
        <v>0</v>
      </c>
      <c r="BE397">
        <f t="shared" si="136"/>
        <v>0</v>
      </c>
      <c r="BF397">
        <f>手工!AA397</f>
        <v>0</v>
      </c>
      <c r="BG397">
        <f>VLOOKUP(A397,系统!D:AY,48,0)</f>
        <v>0</v>
      </c>
      <c r="BH397">
        <f t="shared" si="137"/>
        <v>0</v>
      </c>
      <c r="BI397">
        <f>手工!Z397</f>
        <v>0</v>
      </c>
      <c r="BJ397">
        <f>VLOOKUP(A397,系统!D:AX,47,0)</f>
        <v>0</v>
      </c>
      <c r="BK397">
        <f t="shared" si="138"/>
        <v>0</v>
      </c>
      <c r="BL397">
        <f>手工!AF397</f>
        <v>3735.31</v>
      </c>
      <c r="BM397">
        <f>VLOOKUP(A397,系统!D:Z,23,0)</f>
        <v>3735.31</v>
      </c>
      <c r="BN397">
        <f t="shared" si="139"/>
        <v>0</v>
      </c>
    </row>
    <row r="398" spans="1:66">
      <c r="A398" s="5">
        <v>9000615</v>
      </c>
      <c r="B398" s="2" t="s">
        <v>1671</v>
      </c>
      <c r="C398" s="2" t="s">
        <v>1672</v>
      </c>
      <c r="D398">
        <f>手工!K398</f>
        <v>1476</v>
      </c>
      <c r="E398">
        <f>VLOOKUP(A398,系统!D:G,4,0)</f>
        <v>1476</v>
      </c>
      <c r="F398">
        <f t="shared" si="120"/>
        <v>0</v>
      </c>
      <c r="G398">
        <f>手工!J398</f>
        <v>0</v>
      </c>
      <c r="H398">
        <f>VLOOKUP(A398,系统!D:H,5,0)</f>
        <v>0</v>
      </c>
      <c r="I398">
        <f t="shared" si="121"/>
        <v>0</v>
      </c>
      <c r="J398">
        <f>手工!M398+手工!N398+手工!S398</f>
        <v>0</v>
      </c>
      <c r="K398">
        <f>VLOOKUP(A398,系统!D:I,6,0)</f>
        <v>0</v>
      </c>
      <c r="L398">
        <f t="shared" si="122"/>
        <v>0</v>
      </c>
      <c r="M398">
        <f>手工!L398</f>
        <v>0</v>
      </c>
      <c r="N398">
        <f>VLOOKUP(A398,系统!D:J,7,0)</f>
        <v>0</v>
      </c>
      <c r="O398">
        <f t="shared" si="123"/>
        <v>0</v>
      </c>
      <c r="P398">
        <f>手工!AB398</f>
        <v>0</v>
      </c>
      <c r="Q398">
        <f>VLOOKUP(A398,系统!D:K,8,0)</f>
        <v>0</v>
      </c>
      <c r="R398">
        <f t="shared" si="124"/>
        <v>0</v>
      </c>
      <c r="S398">
        <f>手工!AC398</f>
        <v>0</v>
      </c>
      <c r="T398">
        <f>VLOOKUP(A398,系统!D:L,9,0)</f>
        <v>0</v>
      </c>
      <c r="U398">
        <f t="shared" si="125"/>
        <v>0</v>
      </c>
      <c r="W398">
        <f>手工!P398</f>
        <v>0</v>
      </c>
      <c r="X398">
        <f>VLOOKUP(A398,系统!D:N,11,0)</f>
        <v>0</v>
      </c>
      <c r="Y398">
        <f t="shared" si="126"/>
        <v>0</v>
      </c>
      <c r="AA398">
        <f>手工!Q398</f>
        <v>0</v>
      </c>
      <c r="AB398">
        <f>VLOOKUP(A398,系统!D:P,13,0)</f>
        <v>0</v>
      </c>
      <c r="AC398">
        <f t="shared" si="127"/>
        <v>0</v>
      </c>
      <c r="AD398">
        <f>手工!R398</f>
        <v>0</v>
      </c>
      <c r="AE398">
        <f>VLOOKUP(A398,系统!D:Q,14,0)</f>
        <v>0</v>
      </c>
      <c r="AF398">
        <f t="shared" si="128"/>
        <v>0</v>
      </c>
      <c r="AG398">
        <f>手工!U398</f>
        <v>100</v>
      </c>
      <c r="AH398">
        <f>VLOOKUP(A398,系统!D:R,15,0)</f>
        <v>100</v>
      </c>
      <c r="AI398">
        <f t="shared" si="129"/>
        <v>0</v>
      </c>
      <c r="AJ398">
        <f>手工!V398</f>
        <v>300</v>
      </c>
      <c r="AK398">
        <f>VLOOKUP(A398,系统!D:S,16,0)</f>
        <v>300</v>
      </c>
      <c r="AL398">
        <f t="shared" si="130"/>
        <v>0</v>
      </c>
      <c r="AM398">
        <f>手工!O398</f>
        <v>0</v>
      </c>
      <c r="AN398">
        <f>VLOOKUP(A398,系统!D:T,17,0)</f>
        <v>0</v>
      </c>
      <c r="AO398">
        <f t="shared" si="131"/>
        <v>0</v>
      </c>
      <c r="AP398">
        <f>手工!W398</f>
        <v>33</v>
      </c>
      <c r="AQ398">
        <f>VLOOKUP(A398,系统!D:U,18,0)</f>
        <v>33</v>
      </c>
      <c r="AR398">
        <f t="shared" si="132"/>
        <v>0</v>
      </c>
      <c r="AS398">
        <f>手工!T398</f>
        <v>800</v>
      </c>
      <c r="AT398">
        <f>VLOOKUP(A398,系统!D:V,19,0)</f>
        <v>800</v>
      </c>
      <c r="AU398">
        <f t="shared" si="133"/>
        <v>0</v>
      </c>
      <c r="AW398">
        <f>手工!AD398</f>
        <v>0</v>
      </c>
      <c r="AX398">
        <f>VLOOKUP(A398,系统!D:X,21,0)</f>
        <v>0</v>
      </c>
      <c r="AY398">
        <f t="shared" si="134"/>
        <v>0</v>
      </c>
      <c r="AZ398">
        <f>手工!AE398</f>
        <v>0</v>
      </c>
      <c r="BA398">
        <f>VLOOKUP(A398,系统!D:Y,22,0)</f>
        <v>0</v>
      </c>
      <c r="BB398">
        <f t="shared" si="135"/>
        <v>0</v>
      </c>
      <c r="BC398">
        <f>手工!Y398</f>
        <v>0</v>
      </c>
      <c r="BD398">
        <f>VLOOKUP(A398,系统!D:AZ,49,0)</f>
        <v>0</v>
      </c>
      <c r="BE398">
        <f t="shared" si="136"/>
        <v>0</v>
      </c>
      <c r="BF398">
        <f>手工!AA398</f>
        <v>0</v>
      </c>
      <c r="BG398">
        <f>VLOOKUP(A398,系统!D:AY,48,0)</f>
        <v>0</v>
      </c>
      <c r="BH398">
        <f t="shared" si="137"/>
        <v>0</v>
      </c>
      <c r="BI398">
        <f>手工!Z398</f>
        <v>0</v>
      </c>
      <c r="BJ398">
        <f>VLOOKUP(A398,系统!D:AX,47,0)</f>
        <v>0</v>
      </c>
      <c r="BK398">
        <f t="shared" si="138"/>
        <v>0</v>
      </c>
      <c r="BL398">
        <f>手工!AF398</f>
        <v>2709</v>
      </c>
      <c r="BM398">
        <f>VLOOKUP(A398,系统!D:Z,23,0)</f>
        <v>2709</v>
      </c>
      <c r="BN398">
        <f t="shared" si="139"/>
        <v>0</v>
      </c>
    </row>
    <row r="399" spans="1:66">
      <c r="A399" s="5">
        <v>9000616</v>
      </c>
      <c r="B399" s="2" t="s">
        <v>1675</v>
      </c>
      <c r="C399" s="2" t="s">
        <v>1676</v>
      </c>
      <c r="D399">
        <f>手工!K399</f>
        <v>2340</v>
      </c>
      <c r="E399">
        <f>VLOOKUP(A399,系统!D:G,4,0)</f>
        <v>2340</v>
      </c>
      <c r="F399">
        <f t="shared" si="120"/>
        <v>0</v>
      </c>
      <c r="G399">
        <f>手工!J399</f>
        <v>0</v>
      </c>
      <c r="H399">
        <f>VLOOKUP(A399,系统!D:H,5,0)</f>
        <v>0</v>
      </c>
      <c r="I399">
        <f t="shared" si="121"/>
        <v>0</v>
      </c>
      <c r="J399">
        <f>手工!M399+手工!N399+手工!S399</f>
        <v>12</v>
      </c>
      <c r="K399">
        <f>VLOOKUP(A399,系统!D:I,6,0)</f>
        <v>12</v>
      </c>
      <c r="L399">
        <f t="shared" si="122"/>
        <v>0</v>
      </c>
      <c r="M399">
        <f>手工!L399</f>
        <v>0</v>
      </c>
      <c r="N399">
        <f>VLOOKUP(A399,系统!D:J,7,0)</f>
        <v>0</v>
      </c>
      <c r="O399">
        <f t="shared" si="123"/>
        <v>0</v>
      </c>
      <c r="P399">
        <f>手工!AB399</f>
        <v>0</v>
      </c>
      <c r="Q399">
        <f>VLOOKUP(A399,系统!D:K,8,0)</f>
        <v>0</v>
      </c>
      <c r="R399">
        <f t="shared" si="124"/>
        <v>0</v>
      </c>
      <c r="S399">
        <f>手工!AC399</f>
        <v>0</v>
      </c>
      <c r="T399">
        <f>VLOOKUP(A399,系统!D:L,9,0)</f>
        <v>0</v>
      </c>
      <c r="U399">
        <f t="shared" si="125"/>
        <v>0</v>
      </c>
      <c r="W399">
        <f>手工!P399</f>
        <v>0</v>
      </c>
      <c r="X399">
        <f>VLOOKUP(A399,系统!D:N,11,0)</f>
        <v>0</v>
      </c>
      <c r="Y399">
        <f t="shared" si="126"/>
        <v>0</v>
      </c>
      <c r="AA399">
        <f>手工!Q399</f>
        <v>0</v>
      </c>
      <c r="AB399">
        <f>VLOOKUP(A399,系统!D:P,13,0)</f>
        <v>0</v>
      </c>
      <c r="AC399">
        <f t="shared" si="127"/>
        <v>0</v>
      </c>
      <c r="AD399">
        <f>手工!R399</f>
        <v>0</v>
      </c>
      <c r="AE399">
        <f>VLOOKUP(A399,系统!D:Q,14,0)</f>
        <v>0</v>
      </c>
      <c r="AF399">
        <f t="shared" si="128"/>
        <v>0</v>
      </c>
      <c r="AG399">
        <f>手工!U399</f>
        <v>300</v>
      </c>
      <c r="AH399">
        <f>VLOOKUP(A399,系统!D:R,15,0)</f>
        <v>300</v>
      </c>
      <c r="AI399">
        <f t="shared" si="129"/>
        <v>0</v>
      </c>
      <c r="AJ399">
        <f>手工!V399</f>
        <v>300</v>
      </c>
      <c r="AK399">
        <f>VLOOKUP(A399,系统!D:S,16,0)</f>
        <v>300</v>
      </c>
      <c r="AL399">
        <f t="shared" si="130"/>
        <v>0</v>
      </c>
      <c r="AM399">
        <f>手工!O399</f>
        <v>0</v>
      </c>
      <c r="AN399">
        <f>VLOOKUP(A399,系统!D:T,17,0)</f>
        <v>0</v>
      </c>
      <c r="AO399">
        <f t="shared" si="131"/>
        <v>0</v>
      </c>
      <c r="AP399">
        <f>手工!W399</f>
        <v>33</v>
      </c>
      <c r="AQ399">
        <f>VLOOKUP(A399,系统!D:U,18,0)</f>
        <v>33</v>
      </c>
      <c r="AR399">
        <f t="shared" si="132"/>
        <v>0</v>
      </c>
      <c r="AS399">
        <f>手工!T399</f>
        <v>800</v>
      </c>
      <c r="AT399">
        <f>VLOOKUP(A399,系统!D:V,19,0)</f>
        <v>800</v>
      </c>
      <c r="AU399">
        <f t="shared" si="133"/>
        <v>0</v>
      </c>
      <c r="AW399">
        <f>手工!AD399</f>
        <v>0</v>
      </c>
      <c r="AX399">
        <f>VLOOKUP(A399,系统!D:X,21,0)</f>
        <v>0</v>
      </c>
      <c r="AY399">
        <f t="shared" si="134"/>
        <v>0</v>
      </c>
      <c r="AZ399">
        <f>手工!AE399</f>
        <v>0</v>
      </c>
      <c r="BA399">
        <f>VLOOKUP(A399,系统!D:Y,22,0)</f>
        <v>0</v>
      </c>
      <c r="BB399">
        <f t="shared" si="135"/>
        <v>0</v>
      </c>
      <c r="BC399">
        <f>手工!Y399</f>
        <v>0</v>
      </c>
      <c r="BD399">
        <f>VLOOKUP(A399,系统!D:AZ,49,0)</f>
        <v>0</v>
      </c>
      <c r="BE399">
        <f t="shared" si="136"/>
        <v>0</v>
      </c>
      <c r="BF399">
        <f>手工!AA399</f>
        <v>0</v>
      </c>
      <c r="BG399">
        <f>VLOOKUP(A399,系统!D:AY,48,0)</f>
        <v>0</v>
      </c>
      <c r="BH399">
        <f t="shared" si="137"/>
        <v>0</v>
      </c>
      <c r="BI399">
        <f>手工!Z399</f>
        <v>0</v>
      </c>
      <c r="BJ399">
        <f>VLOOKUP(A399,系统!D:AX,47,0)</f>
        <v>0</v>
      </c>
      <c r="BK399">
        <f t="shared" si="138"/>
        <v>0</v>
      </c>
      <c r="BL399">
        <f>手工!AF399</f>
        <v>3785</v>
      </c>
      <c r="BM399">
        <f>VLOOKUP(A399,系统!D:Z,23,0)</f>
        <v>3785</v>
      </c>
      <c r="BN399">
        <f t="shared" si="139"/>
        <v>0</v>
      </c>
    </row>
    <row r="400" spans="1:66">
      <c r="A400" s="5">
        <v>9000617</v>
      </c>
      <c r="B400" s="2" t="s">
        <v>1679</v>
      </c>
      <c r="C400" s="2" t="s">
        <v>1680</v>
      </c>
      <c r="D400">
        <f>手工!K400</f>
        <v>1836</v>
      </c>
      <c r="E400">
        <f>VLOOKUP(A400,系统!D:G,4,0)</f>
        <v>1836</v>
      </c>
      <c r="F400">
        <f t="shared" si="120"/>
        <v>0</v>
      </c>
      <c r="G400">
        <f>手工!J400</f>
        <v>0</v>
      </c>
      <c r="H400">
        <f>VLOOKUP(A400,系统!D:H,5,0)</f>
        <v>0</v>
      </c>
      <c r="I400">
        <f t="shared" si="121"/>
        <v>0</v>
      </c>
      <c r="J400">
        <f>手工!M400+手工!N400+手工!S400</f>
        <v>0</v>
      </c>
      <c r="K400">
        <f>VLOOKUP(A400,系统!D:I,6,0)</f>
        <v>0</v>
      </c>
      <c r="L400">
        <f t="shared" si="122"/>
        <v>0</v>
      </c>
      <c r="M400">
        <f>手工!L400</f>
        <v>0</v>
      </c>
      <c r="N400">
        <f>VLOOKUP(A400,系统!D:J,7,0)</f>
        <v>0</v>
      </c>
      <c r="O400">
        <f t="shared" si="123"/>
        <v>0</v>
      </c>
      <c r="P400">
        <f>手工!AB400</f>
        <v>0</v>
      </c>
      <c r="Q400">
        <f>VLOOKUP(A400,系统!D:K,8,0)</f>
        <v>0</v>
      </c>
      <c r="R400">
        <f t="shared" si="124"/>
        <v>0</v>
      </c>
      <c r="S400">
        <f>手工!AC400</f>
        <v>0</v>
      </c>
      <c r="T400">
        <f>VLOOKUP(A400,系统!D:L,9,0)</f>
        <v>0</v>
      </c>
      <c r="U400">
        <f t="shared" si="125"/>
        <v>0</v>
      </c>
      <c r="W400">
        <f>手工!P400</f>
        <v>0</v>
      </c>
      <c r="X400">
        <f>VLOOKUP(A400,系统!D:N,11,0)</f>
        <v>0</v>
      </c>
      <c r="Y400">
        <f t="shared" si="126"/>
        <v>0</v>
      </c>
      <c r="AA400">
        <f>手工!Q400</f>
        <v>0</v>
      </c>
      <c r="AB400">
        <f>VLOOKUP(A400,系统!D:P,13,0)</f>
        <v>0</v>
      </c>
      <c r="AC400">
        <f t="shared" si="127"/>
        <v>0</v>
      </c>
      <c r="AD400">
        <f>手工!R400</f>
        <v>0</v>
      </c>
      <c r="AE400">
        <f>VLOOKUP(A400,系统!D:Q,14,0)</f>
        <v>0</v>
      </c>
      <c r="AF400">
        <f t="shared" si="128"/>
        <v>0</v>
      </c>
      <c r="AG400">
        <f>手工!U400</f>
        <v>100</v>
      </c>
      <c r="AH400">
        <f>VLOOKUP(A400,系统!D:R,15,0)</f>
        <v>100</v>
      </c>
      <c r="AI400">
        <f t="shared" si="129"/>
        <v>0</v>
      </c>
      <c r="AJ400">
        <f>手工!V400</f>
        <v>300</v>
      </c>
      <c r="AK400">
        <f>VLOOKUP(A400,系统!D:S,16,0)</f>
        <v>300</v>
      </c>
      <c r="AL400">
        <f t="shared" si="130"/>
        <v>0</v>
      </c>
      <c r="AM400">
        <f>手工!O400</f>
        <v>0</v>
      </c>
      <c r="AN400">
        <f>VLOOKUP(A400,系统!D:T,17,0)</f>
        <v>0</v>
      </c>
      <c r="AO400">
        <f t="shared" si="131"/>
        <v>0</v>
      </c>
      <c r="AP400">
        <f>手工!W400</f>
        <v>33</v>
      </c>
      <c r="AQ400">
        <f>VLOOKUP(A400,系统!D:U,18,0)</f>
        <v>33</v>
      </c>
      <c r="AR400">
        <f t="shared" si="132"/>
        <v>0</v>
      </c>
      <c r="AS400">
        <f>手工!T400</f>
        <v>800</v>
      </c>
      <c r="AT400">
        <f>VLOOKUP(A400,系统!D:V,19,0)</f>
        <v>800</v>
      </c>
      <c r="AU400">
        <f t="shared" si="133"/>
        <v>0</v>
      </c>
      <c r="AW400">
        <f>手工!AD400</f>
        <v>0</v>
      </c>
      <c r="AX400">
        <f>VLOOKUP(A400,系统!D:X,21,0)</f>
        <v>0</v>
      </c>
      <c r="AY400">
        <f t="shared" si="134"/>
        <v>0</v>
      </c>
      <c r="AZ400">
        <f>手工!AE400</f>
        <v>0</v>
      </c>
      <c r="BA400">
        <f>VLOOKUP(A400,系统!D:Y,22,0)</f>
        <v>0</v>
      </c>
      <c r="BB400">
        <f t="shared" si="135"/>
        <v>0</v>
      </c>
      <c r="BC400">
        <f>手工!Y400</f>
        <v>0</v>
      </c>
      <c r="BD400">
        <f>VLOOKUP(A400,系统!D:AZ,49,0)</f>
        <v>0</v>
      </c>
      <c r="BE400">
        <f t="shared" si="136"/>
        <v>0</v>
      </c>
      <c r="BF400">
        <f>手工!AA400</f>
        <v>0</v>
      </c>
      <c r="BG400">
        <f>VLOOKUP(A400,系统!D:AY,48,0)</f>
        <v>0</v>
      </c>
      <c r="BH400">
        <f t="shared" si="137"/>
        <v>0</v>
      </c>
      <c r="BI400">
        <f>手工!Z400</f>
        <v>0</v>
      </c>
      <c r="BJ400">
        <f>VLOOKUP(A400,系统!D:AX,47,0)</f>
        <v>0</v>
      </c>
      <c r="BK400">
        <f t="shared" si="138"/>
        <v>0</v>
      </c>
      <c r="BL400">
        <f>手工!AF400</f>
        <v>3069</v>
      </c>
      <c r="BM400">
        <f>VLOOKUP(A400,系统!D:Z,23,0)</f>
        <v>3069</v>
      </c>
      <c r="BN400">
        <f t="shared" si="139"/>
        <v>0</v>
      </c>
    </row>
    <row r="401" spans="1:66">
      <c r="A401" s="5">
        <v>9000618</v>
      </c>
      <c r="B401" s="2" t="s">
        <v>1683</v>
      </c>
      <c r="C401" s="2" t="s">
        <v>1684</v>
      </c>
      <c r="D401">
        <f>手工!K401</f>
        <v>2124</v>
      </c>
      <c r="E401">
        <f>VLOOKUP(A401,系统!D:G,4,0)</f>
        <v>2124</v>
      </c>
      <c r="F401">
        <f t="shared" si="120"/>
        <v>0</v>
      </c>
      <c r="G401">
        <f>手工!J401</f>
        <v>0</v>
      </c>
      <c r="H401">
        <f>VLOOKUP(A401,系统!D:H,5,0)</f>
        <v>0</v>
      </c>
      <c r="I401">
        <f t="shared" si="121"/>
        <v>0</v>
      </c>
      <c r="J401">
        <f>手工!M401+手工!N401+手工!S401</f>
        <v>112.63</v>
      </c>
      <c r="K401">
        <f>VLOOKUP(A401,系统!D:I,6,0)</f>
        <v>112.63</v>
      </c>
      <c r="L401">
        <f t="shared" si="122"/>
        <v>0</v>
      </c>
      <c r="M401">
        <f>手工!L401</f>
        <v>0</v>
      </c>
      <c r="N401">
        <f>VLOOKUP(A401,系统!D:J,7,0)</f>
        <v>0</v>
      </c>
      <c r="O401">
        <f t="shared" si="123"/>
        <v>0</v>
      </c>
      <c r="P401">
        <f>手工!AB401</f>
        <v>0</v>
      </c>
      <c r="Q401">
        <f>VLOOKUP(A401,系统!D:K,8,0)</f>
        <v>0</v>
      </c>
      <c r="R401">
        <f t="shared" si="124"/>
        <v>0</v>
      </c>
      <c r="S401">
        <f>手工!AC401</f>
        <v>0</v>
      </c>
      <c r="T401">
        <f>VLOOKUP(A401,系统!D:L,9,0)</f>
        <v>0</v>
      </c>
      <c r="U401">
        <f t="shared" si="125"/>
        <v>0</v>
      </c>
      <c r="W401">
        <f>手工!P401</f>
        <v>0</v>
      </c>
      <c r="X401">
        <f>VLOOKUP(A401,系统!D:N,11,0)</f>
        <v>0</v>
      </c>
      <c r="Y401">
        <f t="shared" si="126"/>
        <v>0</v>
      </c>
      <c r="AA401">
        <f>手工!Q401</f>
        <v>0</v>
      </c>
      <c r="AB401">
        <f>VLOOKUP(A401,系统!D:P,13,0)</f>
        <v>0</v>
      </c>
      <c r="AC401">
        <f t="shared" si="127"/>
        <v>0</v>
      </c>
      <c r="AD401">
        <f>手工!R401</f>
        <v>0</v>
      </c>
      <c r="AE401">
        <f>VLOOKUP(A401,系统!D:Q,14,0)</f>
        <v>0</v>
      </c>
      <c r="AF401">
        <f t="shared" si="128"/>
        <v>0</v>
      </c>
      <c r="AG401">
        <f>手工!U401</f>
        <v>100</v>
      </c>
      <c r="AH401">
        <f>VLOOKUP(A401,系统!D:R,15,0)</f>
        <v>100</v>
      </c>
      <c r="AI401">
        <f t="shared" si="129"/>
        <v>0</v>
      </c>
      <c r="AJ401">
        <f>手工!V401</f>
        <v>300</v>
      </c>
      <c r="AK401">
        <f>VLOOKUP(A401,系统!D:S,16,0)</f>
        <v>300</v>
      </c>
      <c r="AL401">
        <f t="shared" si="130"/>
        <v>0</v>
      </c>
      <c r="AM401">
        <f>手工!O401</f>
        <v>0</v>
      </c>
      <c r="AN401">
        <f>VLOOKUP(A401,系统!D:T,17,0)</f>
        <v>0</v>
      </c>
      <c r="AO401">
        <f t="shared" si="131"/>
        <v>0</v>
      </c>
      <c r="AP401">
        <f>手工!W401</f>
        <v>33</v>
      </c>
      <c r="AQ401">
        <f>VLOOKUP(A401,系统!D:U,18,0)</f>
        <v>33</v>
      </c>
      <c r="AR401">
        <f t="shared" si="132"/>
        <v>0</v>
      </c>
      <c r="AS401">
        <f>手工!T401</f>
        <v>800</v>
      </c>
      <c r="AT401">
        <f>VLOOKUP(A401,系统!D:V,19,0)</f>
        <v>800</v>
      </c>
      <c r="AU401">
        <f t="shared" si="133"/>
        <v>0</v>
      </c>
      <c r="AW401">
        <f>手工!AD401</f>
        <v>878.9</v>
      </c>
      <c r="AX401">
        <f>VLOOKUP(A401,系统!D:X,21,0)</f>
        <v>878.9</v>
      </c>
      <c r="AY401">
        <f t="shared" si="134"/>
        <v>0</v>
      </c>
      <c r="AZ401">
        <f>手工!AE401</f>
        <v>0</v>
      </c>
      <c r="BA401">
        <f>VLOOKUP(A401,系统!D:Y,22,0)</f>
        <v>0</v>
      </c>
      <c r="BB401">
        <f t="shared" si="135"/>
        <v>0</v>
      </c>
      <c r="BC401">
        <f>手工!Y401</f>
        <v>0</v>
      </c>
      <c r="BD401">
        <f>VLOOKUP(A401,系统!D:AZ,49,0)</f>
        <v>0</v>
      </c>
      <c r="BE401">
        <f t="shared" si="136"/>
        <v>0</v>
      </c>
      <c r="BF401">
        <f>手工!AA401</f>
        <v>0</v>
      </c>
      <c r="BG401">
        <f>VLOOKUP(A401,系统!D:AY,48,0)</f>
        <v>0</v>
      </c>
      <c r="BH401">
        <f t="shared" si="137"/>
        <v>0</v>
      </c>
      <c r="BI401">
        <f>手工!Z401</f>
        <v>0</v>
      </c>
      <c r="BJ401">
        <f>VLOOKUP(A401,系统!D:AX,47,0)</f>
        <v>0</v>
      </c>
      <c r="BK401">
        <f t="shared" si="138"/>
        <v>0</v>
      </c>
      <c r="BL401">
        <f>手工!AF401</f>
        <v>4348.53</v>
      </c>
      <c r="BM401">
        <f>VLOOKUP(A401,系统!D:Z,23,0)</f>
        <v>4348.53</v>
      </c>
      <c r="BN401">
        <f t="shared" si="139"/>
        <v>0</v>
      </c>
    </row>
    <row r="402" spans="1:66">
      <c r="A402" s="5">
        <v>9000619</v>
      </c>
      <c r="B402" s="2" t="s">
        <v>1687</v>
      </c>
      <c r="C402" s="2" t="s">
        <v>1688</v>
      </c>
      <c r="D402">
        <f>手工!K402</f>
        <v>0</v>
      </c>
      <c r="E402">
        <f>VLOOKUP(A402,系统!D:G,4,0)</f>
        <v>0</v>
      </c>
      <c r="F402">
        <f t="shared" si="120"/>
        <v>0</v>
      </c>
      <c r="G402">
        <f>手工!J402</f>
        <v>4534</v>
      </c>
      <c r="H402">
        <f>VLOOKUP(A402,系统!D:H,5,0)</f>
        <v>4534</v>
      </c>
      <c r="I402">
        <f t="shared" si="121"/>
        <v>0</v>
      </c>
      <c r="J402">
        <f>手工!M402+手工!N402+手工!S402</f>
        <v>0</v>
      </c>
      <c r="K402">
        <f>VLOOKUP(A402,系统!D:I,6,0)</f>
        <v>0</v>
      </c>
      <c r="L402">
        <f t="shared" si="122"/>
        <v>0</v>
      </c>
      <c r="M402">
        <f>手工!L402</f>
        <v>0</v>
      </c>
      <c r="N402">
        <f>VLOOKUP(A402,系统!D:J,7,0)</f>
        <v>0</v>
      </c>
      <c r="O402">
        <f t="shared" si="123"/>
        <v>0</v>
      </c>
      <c r="P402">
        <f>手工!AB402</f>
        <v>0</v>
      </c>
      <c r="Q402">
        <f>VLOOKUP(A402,系统!D:K,8,0)</f>
        <v>0</v>
      </c>
      <c r="R402">
        <f t="shared" si="124"/>
        <v>0</v>
      </c>
      <c r="S402">
        <f>手工!AC402</f>
        <v>0</v>
      </c>
      <c r="T402">
        <f>VLOOKUP(A402,系统!D:L,9,0)</f>
        <v>0</v>
      </c>
      <c r="U402">
        <f t="shared" si="125"/>
        <v>0</v>
      </c>
      <c r="W402">
        <f>手工!P402</f>
        <v>0</v>
      </c>
      <c r="X402">
        <f>VLOOKUP(A402,系统!D:N,11,0)</f>
        <v>0</v>
      </c>
      <c r="Y402">
        <f t="shared" si="126"/>
        <v>0</v>
      </c>
      <c r="AA402">
        <f>手工!Q402</f>
        <v>0</v>
      </c>
      <c r="AB402">
        <f>VLOOKUP(A402,系统!D:P,13,0)</f>
        <v>0</v>
      </c>
      <c r="AC402">
        <f t="shared" si="127"/>
        <v>0</v>
      </c>
      <c r="AD402">
        <f>手工!R402</f>
        <v>0</v>
      </c>
      <c r="AE402">
        <f>VLOOKUP(A402,系统!D:Q,14,0)</f>
        <v>0</v>
      </c>
      <c r="AF402">
        <f t="shared" si="128"/>
        <v>0</v>
      </c>
      <c r="AG402">
        <f>手工!U402</f>
        <v>0</v>
      </c>
      <c r="AH402">
        <f>VLOOKUP(A402,系统!D:R,15,0)</f>
        <v>0</v>
      </c>
      <c r="AI402">
        <f t="shared" si="129"/>
        <v>0</v>
      </c>
      <c r="AJ402">
        <f>手工!V402</f>
        <v>300</v>
      </c>
      <c r="AK402">
        <f>VLOOKUP(A402,系统!D:S,16,0)</f>
        <v>300</v>
      </c>
      <c r="AL402">
        <f t="shared" si="130"/>
        <v>0</v>
      </c>
      <c r="AM402">
        <f>手工!O402</f>
        <v>0</v>
      </c>
      <c r="AN402">
        <f>VLOOKUP(A402,系统!D:T,17,0)</f>
        <v>0</v>
      </c>
      <c r="AO402">
        <f t="shared" si="131"/>
        <v>0</v>
      </c>
      <c r="AP402">
        <f>手工!W402</f>
        <v>33</v>
      </c>
      <c r="AQ402">
        <f>VLOOKUP(A402,系统!D:U,18,0)</f>
        <v>33</v>
      </c>
      <c r="AR402">
        <f t="shared" si="132"/>
        <v>0</v>
      </c>
      <c r="AS402">
        <f>手工!T402</f>
        <v>0</v>
      </c>
      <c r="AT402">
        <f>VLOOKUP(A402,系统!D:V,19,0)</f>
        <v>0</v>
      </c>
      <c r="AU402">
        <f t="shared" si="133"/>
        <v>0</v>
      </c>
      <c r="AW402">
        <f>手工!AD402</f>
        <v>0</v>
      </c>
      <c r="AX402">
        <f>VLOOKUP(A402,系统!D:X,21,0)</f>
        <v>0</v>
      </c>
      <c r="AY402">
        <f t="shared" si="134"/>
        <v>0</v>
      </c>
      <c r="AZ402">
        <f>手工!AE402</f>
        <v>0</v>
      </c>
      <c r="BA402">
        <f>VLOOKUP(A402,系统!D:Y,22,0)</f>
        <v>0</v>
      </c>
      <c r="BB402">
        <f t="shared" si="135"/>
        <v>0</v>
      </c>
      <c r="BC402">
        <f>手工!Y402</f>
        <v>0</v>
      </c>
      <c r="BD402">
        <f>VLOOKUP(A402,系统!D:AZ,49,0)</f>
        <v>0</v>
      </c>
      <c r="BE402">
        <f t="shared" si="136"/>
        <v>0</v>
      </c>
      <c r="BF402">
        <f>手工!AA402</f>
        <v>0</v>
      </c>
      <c r="BG402">
        <f>VLOOKUP(A402,系统!D:AY,48,0)</f>
        <v>0</v>
      </c>
      <c r="BH402">
        <f t="shared" si="137"/>
        <v>0</v>
      </c>
      <c r="BI402">
        <f>手工!Z402</f>
        <v>0</v>
      </c>
      <c r="BJ402">
        <f>VLOOKUP(A402,系统!D:AX,47,0)</f>
        <v>0</v>
      </c>
      <c r="BK402">
        <f t="shared" si="138"/>
        <v>0</v>
      </c>
      <c r="BL402">
        <f>手工!AF402</f>
        <v>4867</v>
      </c>
      <c r="BM402">
        <f>VLOOKUP(A402,系统!D:Z,23,0)</f>
        <v>4867</v>
      </c>
      <c r="BN402">
        <f t="shared" si="139"/>
        <v>0</v>
      </c>
    </row>
    <row r="403" spans="1:66">
      <c r="A403" s="5">
        <v>9000620</v>
      </c>
      <c r="B403" s="2" t="s">
        <v>1691</v>
      </c>
      <c r="C403" s="2" t="s">
        <v>1692</v>
      </c>
      <c r="D403">
        <f>手工!K403</f>
        <v>1692</v>
      </c>
      <c r="E403">
        <f>VLOOKUP(A403,系统!D:G,4,0)</f>
        <v>1692</v>
      </c>
      <c r="F403">
        <f t="shared" si="120"/>
        <v>0</v>
      </c>
      <c r="G403">
        <f>手工!J403</f>
        <v>0</v>
      </c>
      <c r="H403">
        <f>VLOOKUP(A403,系统!D:H,5,0)</f>
        <v>0</v>
      </c>
      <c r="I403">
        <f t="shared" si="121"/>
        <v>0</v>
      </c>
      <c r="J403">
        <f>手工!M403+手工!N403+手工!S403</f>
        <v>0</v>
      </c>
      <c r="K403">
        <f>VLOOKUP(A403,系统!D:I,6,0)</f>
        <v>0</v>
      </c>
      <c r="L403">
        <f t="shared" si="122"/>
        <v>0</v>
      </c>
      <c r="M403">
        <f>手工!L403</f>
        <v>0</v>
      </c>
      <c r="N403">
        <f>VLOOKUP(A403,系统!D:J,7,0)</f>
        <v>0</v>
      </c>
      <c r="O403">
        <f t="shared" si="123"/>
        <v>0</v>
      </c>
      <c r="P403">
        <f>手工!AB403</f>
        <v>0</v>
      </c>
      <c r="Q403">
        <f>VLOOKUP(A403,系统!D:K,8,0)</f>
        <v>0</v>
      </c>
      <c r="R403">
        <f t="shared" si="124"/>
        <v>0</v>
      </c>
      <c r="S403">
        <f>手工!AC403</f>
        <v>0</v>
      </c>
      <c r="T403">
        <f>VLOOKUP(A403,系统!D:L,9,0)</f>
        <v>0</v>
      </c>
      <c r="U403">
        <f t="shared" si="125"/>
        <v>0</v>
      </c>
      <c r="W403">
        <f>手工!P403</f>
        <v>0</v>
      </c>
      <c r="X403">
        <f>VLOOKUP(A403,系统!D:N,11,0)</f>
        <v>0</v>
      </c>
      <c r="Y403">
        <f t="shared" si="126"/>
        <v>0</v>
      </c>
      <c r="AA403">
        <f>手工!Q403</f>
        <v>0</v>
      </c>
      <c r="AB403">
        <f>VLOOKUP(A403,系统!D:P,13,0)</f>
        <v>0</v>
      </c>
      <c r="AC403">
        <f t="shared" si="127"/>
        <v>0</v>
      </c>
      <c r="AD403">
        <f>手工!R403</f>
        <v>0</v>
      </c>
      <c r="AE403">
        <f>VLOOKUP(A403,系统!D:Q,14,0)</f>
        <v>0</v>
      </c>
      <c r="AF403">
        <f t="shared" si="128"/>
        <v>0</v>
      </c>
      <c r="AG403">
        <f>手工!U403</f>
        <v>100</v>
      </c>
      <c r="AH403">
        <f>VLOOKUP(A403,系统!D:R,15,0)</f>
        <v>100</v>
      </c>
      <c r="AI403">
        <f t="shared" si="129"/>
        <v>0</v>
      </c>
      <c r="AJ403">
        <f>手工!V403</f>
        <v>300</v>
      </c>
      <c r="AK403">
        <f>VLOOKUP(A403,系统!D:S,16,0)</f>
        <v>300</v>
      </c>
      <c r="AL403">
        <f t="shared" si="130"/>
        <v>0</v>
      </c>
      <c r="AM403">
        <f>手工!O403</f>
        <v>0</v>
      </c>
      <c r="AN403">
        <f>VLOOKUP(A403,系统!D:T,17,0)</f>
        <v>0</v>
      </c>
      <c r="AO403">
        <f t="shared" si="131"/>
        <v>0</v>
      </c>
      <c r="AP403">
        <f>手工!W403</f>
        <v>33</v>
      </c>
      <c r="AQ403">
        <f>VLOOKUP(A403,系统!D:U,18,0)</f>
        <v>33</v>
      </c>
      <c r="AR403">
        <f t="shared" si="132"/>
        <v>0</v>
      </c>
      <c r="AS403">
        <f>手工!T403</f>
        <v>800</v>
      </c>
      <c r="AT403">
        <f>VLOOKUP(A403,系统!D:V,19,0)</f>
        <v>800</v>
      </c>
      <c r="AU403">
        <f t="shared" si="133"/>
        <v>0</v>
      </c>
      <c r="AW403">
        <f>手工!AD403</f>
        <v>700.14</v>
      </c>
      <c r="AX403">
        <f>VLOOKUP(A403,系统!D:X,21,0)</f>
        <v>700.14</v>
      </c>
      <c r="AY403">
        <f t="shared" si="134"/>
        <v>0</v>
      </c>
      <c r="AZ403">
        <f>手工!AE403</f>
        <v>0</v>
      </c>
      <c r="BA403">
        <f>VLOOKUP(A403,系统!D:Y,22,0)</f>
        <v>0</v>
      </c>
      <c r="BB403">
        <f t="shared" si="135"/>
        <v>0</v>
      </c>
      <c r="BC403">
        <f>手工!Y403</f>
        <v>0</v>
      </c>
      <c r="BD403">
        <f>VLOOKUP(A403,系统!D:AZ,49,0)</f>
        <v>0</v>
      </c>
      <c r="BE403">
        <f t="shared" si="136"/>
        <v>0</v>
      </c>
      <c r="BF403">
        <f>手工!AA403</f>
        <v>0</v>
      </c>
      <c r="BG403">
        <f>VLOOKUP(A403,系统!D:AY,48,0)</f>
        <v>0</v>
      </c>
      <c r="BH403">
        <f t="shared" si="137"/>
        <v>0</v>
      </c>
      <c r="BI403">
        <f>手工!Z403</f>
        <v>0</v>
      </c>
      <c r="BJ403">
        <f>VLOOKUP(A403,系统!D:AX,47,0)</f>
        <v>0</v>
      </c>
      <c r="BK403">
        <f t="shared" si="138"/>
        <v>0</v>
      </c>
      <c r="BL403">
        <f>手工!AF403</f>
        <v>3625.14</v>
      </c>
      <c r="BM403">
        <f>VLOOKUP(A403,系统!D:Z,23,0)</f>
        <v>3625.14</v>
      </c>
      <c r="BN403">
        <f t="shared" si="139"/>
        <v>0</v>
      </c>
    </row>
    <row r="404" spans="1:66">
      <c r="A404" s="5">
        <v>9000621</v>
      </c>
      <c r="B404" s="2" t="s">
        <v>1695</v>
      </c>
      <c r="C404" s="2" t="s">
        <v>1696</v>
      </c>
      <c r="D404">
        <f>手工!K404</f>
        <v>1476</v>
      </c>
      <c r="E404">
        <f>VLOOKUP(A404,系统!D:G,4,0)</f>
        <v>1476</v>
      </c>
      <c r="F404">
        <f t="shared" si="120"/>
        <v>0</v>
      </c>
      <c r="G404">
        <f>手工!J404</f>
        <v>0</v>
      </c>
      <c r="H404">
        <f>VLOOKUP(A404,系统!D:H,5,0)</f>
        <v>0</v>
      </c>
      <c r="I404">
        <f t="shared" si="121"/>
        <v>0</v>
      </c>
      <c r="J404">
        <f>手工!M404+手工!N404+手工!S404</f>
        <v>0</v>
      </c>
      <c r="K404">
        <f>VLOOKUP(A404,系统!D:I,6,0)</f>
        <v>0</v>
      </c>
      <c r="L404">
        <f t="shared" si="122"/>
        <v>0</v>
      </c>
      <c r="M404">
        <f>手工!L404</f>
        <v>0</v>
      </c>
      <c r="N404">
        <f>VLOOKUP(A404,系统!D:J,7,0)</f>
        <v>0</v>
      </c>
      <c r="O404">
        <f t="shared" si="123"/>
        <v>0</v>
      </c>
      <c r="P404">
        <f>手工!AB404</f>
        <v>0</v>
      </c>
      <c r="Q404">
        <f>VLOOKUP(A404,系统!D:K,8,0)</f>
        <v>0</v>
      </c>
      <c r="R404">
        <f t="shared" si="124"/>
        <v>0</v>
      </c>
      <c r="S404">
        <f>手工!AC404</f>
        <v>0</v>
      </c>
      <c r="T404">
        <f>VLOOKUP(A404,系统!D:L,9,0)</f>
        <v>0</v>
      </c>
      <c r="U404">
        <f t="shared" si="125"/>
        <v>0</v>
      </c>
      <c r="W404">
        <f>手工!P404</f>
        <v>0</v>
      </c>
      <c r="X404">
        <f>VLOOKUP(A404,系统!D:N,11,0)</f>
        <v>0</v>
      </c>
      <c r="Y404">
        <f t="shared" si="126"/>
        <v>0</v>
      </c>
      <c r="AA404">
        <f>手工!Q404</f>
        <v>0</v>
      </c>
      <c r="AB404">
        <f>VLOOKUP(A404,系统!D:P,13,0)</f>
        <v>0</v>
      </c>
      <c r="AC404">
        <f t="shared" si="127"/>
        <v>0</v>
      </c>
      <c r="AD404">
        <f>手工!R404</f>
        <v>0</v>
      </c>
      <c r="AE404">
        <f>VLOOKUP(A404,系统!D:Q,14,0)</f>
        <v>0</v>
      </c>
      <c r="AF404">
        <f t="shared" si="128"/>
        <v>0</v>
      </c>
      <c r="AG404">
        <f>手工!U404</f>
        <v>100</v>
      </c>
      <c r="AH404">
        <f>VLOOKUP(A404,系统!D:R,15,0)</f>
        <v>100</v>
      </c>
      <c r="AI404">
        <f t="shared" si="129"/>
        <v>0</v>
      </c>
      <c r="AJ404">
        <f>手工!V404</f>
        <v>300</v>
      </c>
      <c r="AK404">
        <f>VLOOKUP(A404,系统!D:S,16,0)</f>
        <v>300</v>
      </c>
      <c r="AL404">
        <f t="shared" si="130"/>
        <v>0</v>
      </c>
      <c r="AM404">
        <f>手工!O404</f>
        <v>0</v>
      </c>
      <c r="AN404">
        <f>VLOOKUP(A404,系统!D:T,17,0)</f>
        <v>0</v>
      </c>
      <c r="AO404">
        <f t="shared" si="131"/>
        <v>0</v>
      </c>
      <c r="AP404">
        <f>手工!W404</f>
        <v>33</v>
      </c>
      <c r="AQ404">
        <f>VLOOKUP(A404,系统!D:U,18,0)</f>
        <v>33</v>
      </c>
      <c r="AR404">
        <f t="shared" si="132"/>
        <v>0</v>
      </c>
      <c r="AS404">
        <f>手工!T404</f>
        <v>800</v>
      </c>
      <c r="AT404">
        <f>VLOOKUP(A404,系统!D:V,19,0)</f>
        <v>800</v>
      </c>
      <c r="AU404">
        <f t="shared" si="133"/>
        <v>0</v>
      </c>
      <c r="AW404">
        <f>手工!AD404</f>
        <v>203.59</v>
      </c>
      <c r="AX404">
        <f>VLOOKUP(A404,系统!D:X,21,0)</f>
        <v>203.59</v>
      </c>
      <c r="AY404">
        <f t="shared" si="134"/>
        <v>0</v>
      </c>
      <c r="AZ404">
        <f>手工!AE404</f>
        <v>0</v>
      </c>
      <c r="BA404">
        <f>VLOOKUP(A404,系统!D:Y,22,0)</f>
        <v>0</v>
      </c>
      <c r="BB404">
        <f t="shared" si="135"/>
        <v>0</v>
      </c>
      <c r="BC404">
        <f>手工!Y404</f>
        <v>0</v>
      </c>
      <c r="BD404">
        <f>VLOOKUP(A404,系统!D:AZ,49,0)</f>
        <v>0</v>
      </c>
      <c r="BE404">
        <f t="shared" si="136"/>
        <v>0</v>
      </c>
      <c r="BF404">
        <f>手工!AA404</f>
        <v>0</v>
      </c>
      <c r="BG404">
        <f>VLOOKUP(A404,系统!D:AY,48,0)</f>
        <v>0</v>
      </c>
      <c r="BH404">
        <f t="shared" si="137"/>
        <v>0</v>
      </c>
      <c r="BI404">
        <f>手工!Z404</f>
        <v>0</v>
      </c>
      <c r="BJ404">
        <f>VLOOKUP(A404,系统!D:AX,47,0)</f>
        <v>0</v>
      </c>
      <c r="BK404">
        <f t="shared" si="138"/>
        <v>0</v>
      </c>
      <c r="BL404">
        <f>手工!AF404</f>
        <v>2912.59</v>
      </c>
      <c r="BM404">
        <f>VLOOKUP(A404,系统!D:Z,23,0)</f>
        <v>2912.59</v>
      </c>
      <c r="BN404">
        <f t="shared" si="139"/>
        <v>0</v>
      </c>
    </row>
    <row r="405" spans="1:66">
      <c r="A405" s="5">
        <v>9000622</v>
      </c>
      <c r="B405" s="2" t="s">
        <v>1699</v>
      </c>
      <c r="C405" s="2" t="s">
        <v>1700</v>
      </c>
      <c r="D405">
        <f>手工!K405</f>
        <v>2196</v>
      </c>
      <c r="E405">
        <f>VLOOKUP(A405,系统!D:G,4,0)</f>
        <v>2196</v>
      </c>
      <c r="F405">
        <f t="shared" si="120"/>
        <v>0</v>
      </c>
      <c r="G405">
        <f>手工!J405</f>
        <v>0</v>
      </c>
      <c r="H405">
        <f>VLOOKUP(A405,系统!D:H,5,0)</f>
        <v>0</v>
      </c>
      <c r="I405">
        <f t="shared" si="121"/>
        <v>0</v>
      </c>
      <c r="J405">
        <f>手工!M405+手工!N405+手工!S405</f>
        <v>305.36</v>
      </c>
      <c r="K405">
        <f>VLOOKUP(A405,系统!D:I,6,0)</f>
        <v>305.36</v>
      </c>
      <c r="L405">
        <f t="shared" si="122"/>
        <v>0</v>
      </c>
      <c r="M405">
        <f>手工!L405</f>
        <v>403.86</v>
      </c>
      <c r="N405">
        <f>VLOOKUP(A405,系统!D:J,7,0)</f>
        <v>403.86</v>
      </c>
      <c r="O405">
        <f t="shared" si="123"/>
        <v>0</v>
      </c>
      <c r="P405">
        <f>手工!AB405</f>
        <v>30</v>
      </c>
      <c r="Q405">
        <f>VLOOKUP(A405,系统!D:K,8,0)</f>
        <v>30</v>
      </c>
      <c r="R405">
        <f t="shared" si="124"/>
        <v>0</v>
      </c>
      <c r="S405">
        <f>手工!AC405</f>
        <v>36</v>
      </c>
      <c r="T405">
        <f>VLOOKUP(A405,系统!D:L,9,0)</f>
        <v>36</v>
      </c>
      <c r="U405">
        <f t="shared" si="125"/>
        <v>0</v>
      </c>
      <c r="W405">
        <f>手工!P405</f>
        <v>144</v>
      </c>
      <c r="X405">
        <f>VLOOKUP(A405,系统!D:N,11,0)</f>
        <v>144</v>
      </c>
      <c r="Y405">
        <f t="shared" si="126"/>
        <v>0</v>
      </c>
      <c r="AA405">
        <f>手工!Q405</f>
        <v>0</v>
      </c>
      <c r="AB405">
        <f>VLOOKUP(A405,系统!D:P,13,0)</f>
        <v>0</v>
      </c>
      <c r="AC405">
        <f t="shared" si="127"/>
        <v>0</v>
      </c>
      <c r="AD405">
        <f>手工!R405</f>
        <v>0</v>
      </c>
      <c r="AE405">
        <f>VLOOKUP(A405,系统!D:Q,14,0)</f>
        <v>0</v>
      </c>
      <c r="AF405">
        <f t="shared" si="128"/>
        <v>0</v>
      </c>
      <c r="AG405">
        <f>手工!U405</f>
        <v>100</v>
      </c>
      <c r="AH405">
        <f>VLOOKUP(A405,系统!D:R,15,0)</f>
        <v>100</v>
      </c>
      <c r="AI405">
        <f t="shared" si="129"/>
        <v>0</v>
      </c>
      <c r="AJ405">
        <f>手工!V405</f>
        <v>300</v>
      </c>
      <c r="AK405">
        <f>VLOOKUP(A405,系统!D:S,16,0)</f>
        <v>300</v>
      </c>
      <c r="AL405">
        <f t="shared" si="130"/>
        <v>0</v>
      </c>
      <c r="AM405">
        <f>手工!O405</f>
        <v>0</v>
      </c>
      <c r="AN405">
        <f>VLOOKUP(A405,系统!D:T,17,0)</f>
        <v>0</v>
      </c>
      <c r="AO405">
        <f t="shared" si="131"/>
        <v>0</v>
      </c>
      <c r="AP405">
        <f>手工!W405</f>
        <v>33</v>
      </c>
      <c r="AQ405">
        <f>VLOOKUP(A405,系统!D:U,18,0)</f>
        <v>33</v>
      </c>
      <c r="AR405">
        <f t="shared" si="132"/>
        <v>0</v>
      </c>
      <c r="AS405">
        <f>手工!T405</f>
        <v>800</v>
      </c>
      <c r="AT405">
        <f>VLOOKUP(A405,系统!D:V,19,0)</f>
        <v>800</v>
      </c>
      <c r="AU405">
        <f t="shared" si="133"/>
        <v>0</v>
      </c>
      <c r="AW405">
        <f>手工!AD405</f>
        <v>605.79</v>
      </c>
      <c r="AX405">
        <f>VLOOKUP(A405,系统!D:X,21,0)</f>
        <v>605.79</v>
      </c>
      <c r="AY405">
        <f t="shared" si="134"/>
        <v>0</v>
      </c>
      <c r="AZ405">
        <f>手工!AE405</f>
        <v>0</v>
      </c>
      <c r="BA405">
        <f>VLOOKUP(A405,系统!D:Y,22,0)</f>
        <v>0</v>
      </c>
      <c r="BB405">
        <f t="shared" si="135"/>
        <v>0</v>
      </c>
      <c r="BC405">
        <f>手工!Y405</f>
        <v>0</v>
      </c>
      <c r="BD405">
        <f>VLOOKUP(A405,系统!D:AZ,49,0)</f>
        <v>0</v>
      </c>
      <c r="BE405">
        <f t="shared" si="136"/>
        <v>0</v>
      </c>
      <c r="BF405">
        <f>手工!AA405</f>
        <v>0</v>
      </c>
      <c r="BG405">
        <f>VLOOKUP(A405,系统!D:AY,48,0)</f>
        <v>0</v>
      </c>
      <c r="BH405">
        <f t="shared" si="137"/>
        <v>0</v>
      </c>
      <c r="BI405">
        <f>手工!Z405</f>
        <v>0</v>
      </c>
      <c r="BJ405">
        <f>VLOOKUP(A405,系统!D:AX,47,0)</f>
        <v>0</v>
      </c>
      <c r="BK405">
        <f t="shared" si="138"/>
        <v>0</v>
      </c>
      <c r="BL405">
        <f>手工!AF405</f>
        <v>4954.01</v>
      </c>
      <c r="BM405">
        <f>VLOOKUP(A405,系统!D:Z,23,0)</f>
        <v>4954.01</v>
      </c>
      <c r="BN405">
        <f t="shared" si="139"/>
        <v>0</v>
      </c>
    </row>
    <row r="406" spans="1:66">
      <c r="A406" s="5">
        <v>9000623</v>
      </c>
      <c r="B406" s="2" t="s">
        <v>1703</v>
      </c>
      <c r="C406" s="2" t="s">
        <v>1704</v>
      </c>
      <c r="D406">
        <f>手工!K406</f>
        <v>2484</v>
      </c>
      <c r="E406">
        <f>VLOOKUP(A406,系统!D:G,4,0)</f>
        <v>2484</v>
      </c>
      <c r="F406">
        <f t="shared" si="120"/>
        <v>0</v>
      </c>
      <c r="G406">
        <f>手工!J406</f>
        <v>0</v>
      </c>
      <c r="H406">
        <f>VLOOKUP(A406,系统!D:H,5,0)</f>
        <v>0</v>
      </c>
      <c r="I406">
        <f t="shared" si="121"/>
        <v>0</v>
      </c>
      <c r="J406">
        <f>手工!M406+手工!N406+手工!S406</f>
        <v>108</v>
      </c>
      <c r="K406">
        <f>VLOOKUP(A406,系统!D:I,6,0)</f>
        <v>108</v>
      </c>
      <c r="L406">
        <f t="shared" si="122"/>
        <v>0</v>
      </c>
      <c r="M406">
        <f>手工!L406</f>
        <v>0</v>
      </c>
      <c r="N406">
        <f>VLOOKUP(A406,系统!D:J,7,0)</f>
        <v>0</v>
      </c>
      <c r="O406">
        <f t="shared" si="123"/>
        <v>0</v>
      </c>
      <c r="P406">
        <f>手工!AB406</f>
        <v>0</v>
      </c>
      <c r="Q406">
        <f>VLOOKUP(A406,系统!D:K,8,0)</f>
        <v>0</v>
      </c>
      <c r="R406">
        <f t="shared" si="124"/>
        <v>0</v>
      </c>
      <c r="S406">
        <f>手工!AC406</f>
        <v>0</v>
      </c>
      <c r="T406">
        <f>VLOOKUP(A406,系统!D:L,9,0)</f>
        <v>0</v>
      </c>
      <c r="U406">
        <f t="shared" si="125"/>
        <v>0</v>
      </c>
      <c r="W406">
        <f>手工!P406</f>
        <v>216</v>
      </c>
      <c r="X406">
        <f>VLOOKUP(A406,系统!D:N,11,0)</f>
        <v>216</v>
      </c>
      <c r="Y406">
        <f t="shared" si="126"/>
        <v>0</v>
      </c>
      <c r="AA406">
        <f>手工!Q406</f>
        <v>0</v>
      </c>
      <c r="AB406">
        <f>VLOOKUP(A406,系统!D:P,13,0)</f>
        <v>0</v>
      </c>
      <c r="AC406">
        <f t="shared" si="127"/>
        <v>0</v>
      </c>
      <c r="AD406">
        <f>手工!R406</f>
        <v>0</v>
      </c>
      <c r="AE406">
        <f>VLOOKUP(A406,系统!D:Q,14,0)</f>
        <v>0</v>
      </c>
      <c r="AF406">
        <f t="shared" si="128"/>
        <v>0</v>
      </c>
      <c r="AG406">
        <f>手工!U406</f>
        <v>100</v>
      </c>
      <c r="AH406">
        <f>VLOOKUP(A406,系统!D:R,15,0)</f>
        <v>100</v>
      </c>
      <c r="AI406">
        <f t="shared" si="129"/>
        <v>0</v>
      </c>
      <c r="AJ406">
        <f>手工!V406</f>
        <v>300</v>
      </c>
      <c r="AK406">
        <f>VLOOKUP(A406,系统!D:S,16,0)</f>
        <v>300</v>
      </c>
      <c r="AL406">
        <f t="shared" si="130"/>
        <v>0</v>
      </c>
      <c r="AM406">
        <f>手工!O406</f>
        <v>0</v>
      </c>
      <c r="AN406">
        <f>VLOOKUP(A406,系统!D:T,17,0)</f>
        <v>0</v>
      </c>
      <c r="AO406">
        <f t="shared" si="131"/>
        <v>0</v>
      </c>
      <c r="AP406">
        <f>手工!W406</f>
        <v>33</v>
      </c>
      <c r="AQ406">
        <f>VLOOKUP(A406,系统!D:U,18,0)</f>
        <v>33</v>
      </c>
      <c r="AR406">
        <f t="shared" si="132"/>
        <v>0</v>
      </c>
      <c r="AS406">
        <f>手工!T406</f>
        <v>800</v>
      </c>
      <c r="AT406">
        <f>VLOOKUP(A406,系统!D:V,19,0)</f>
        <v>800</v>
      </c>
      <c r="AU406">
        <f t="shared" si="133"/>
        <v>0</v>
      </c>
      <c r="AW406">
        <f>手工!AD406</f>
        <v>685.24</v>
      </c>
      <c r="AX406">
        <f>VLOOKUP(A406,系统!D:X,21,0)</f>
        <v>685.24</v>
      </c>
      <c r="AY406">
        <f t="shared" si="134"/>
        <v>0</v>
      </c>
      <c r="AZ406">
        <f>手工!AE406</f>
        <v>0</v>
      </c>
      <c r="BA406">
        <f>VLOOKUP(A406,系统!D:Y,22,0)</f>
        <v>0</v>
      </c>
      <c r="BB406">
        <f t="shared" si="135"/>
        <v>0</v>
      </c>
      <c r="BC406">
        <f>手工!Y406</f>
        <v>0</v>
      </c>
      <c r="BD406">
        <f>VLOOKUP(A406,系统!D:AZ,49,0)</f>
        <v>0</v>
      </c>
      <c r="BE406">
        <f t="shared" si="136"/>
        <v>0</v>
      </c>
      <c r="BF406">
        <f>手工!AA406</f>
        <v>0</v>
      </c>
      <c r="BG406">
        <f>VLOOKUP(A406,系统!D:AY,48,0)</f>
        <v>0</v>
      </c>
      <c r="BH406">
        <f t="shared" si="137"/>
        <v>0</v>
      </c>
      <c r="BI406">
        <f>手工!Z406</f>
        <v>0</v>
      </c>
      <c r="BJ406">
        <f>VLOOKUP(A406,系统!D:AX,47,0)</f>
        <v>0</v>
      </c>
      <c r="BK406">
        <f t="shared" si="138"/>
        <v>0</v>
      </c>
      <c r="BL406">
        <f>手工!AF406</f>
        <v>4726.24</v>
      </c>
      <c r="BM406">
        <f>VLOOKUP(A406,系统!D:Z,23,0)</f>
        <v>4726.24</v>
      </c>
      <c r="BN406">
        <f t="shared" si="139"/>
        <v>0</v>
      </c>
    </row>
    <row r="407" spans="1:66">
      <c r="A407" s="5">
        <v>9000624</v>
      </c>
      <c r="B407" s="2" t="s">
        <v>1707</v>
      </c>
      <c r="C407" s="2" t="s">
        <v>1708</v>
      </c>
      <c r="D407">
        <f>手工!K407</f>
        <v>0</v>
      </c>
      <c r="E407">
        <f>VLOOKUP(A407,系统!D:G,4,0)</f>
        <v>0</v>
      </c>
      <c r="F407">
        <f t="shared" si="120"/>
        <v>0</v>
      </c>
      <c r="G407">
        <f>手工!J407</f>
        <v>3627</v>
      </c>
      <c r="H407">
        <f>VLOOKUP(A407,系统!D:H,5,0)</f>
        <v>3627</v>
      </c>
      <c r="I407">
        <f t="shared" si="121"/>
        <v>0</v>
      </c>
      <c r="J407">
        <f>手工!M407+手工!N407+手工!S407</f>
        <v>0</v>
      </c>
      <c r="K407">
        <f>VLOOKUP(A407,系统!D:I,6,0)</f>
        <v>0</v>
      </c>
      <c r="L407">
        <f t="shared" si="122"/>
        <v>0</v>
      </c>
      <c r="M407">
        <f>手工!L407</f>
        <v>0</v>
      </c>
      <c r="N407">
        <f>VLOOKUP(A407,系统!D:J,7,0)</f>
        <v>0</v>
      </c>
      <c r="O407">
        <f t="shared" si="123"/>
        <v>0</v>
      </c>
      <c r="P407">
        <f>手工!AB407</f>
        <v>0</v>
      </c>
      <c r="Q407">
        <f>VLOOKUP(A407,系统!D:K,8,0)</f>
        <v>0</v>
      </c>
      <c r="R407">
        <f t="shared" si="124"/>
        <v>0</v>
      </c>
      <c r="S407">
        <f>手工!AC407</f>
        <v>0</v>
      </c>
      <c r="T407">
        <f>VLOOKUP(A407,系统!D:L,9,0)</f>
        <v>0</v>
      </c>
      <c r="U407">
        <f t="shared" si="125"/>
        <v>0</v>
      </c>
      <c r="W407">
        <f>手工!P407</f>
        <v>0</v>
      </c>
      <c r="X407">
        <f>VLOOKUP(A407,系统!D:N,11,0)</f>
        <v>0</v>
      </c>
      <c r="Y407">
        <f t="shared" si="126"/>
        <v>0</v>
      </c>
      <c r="AA407">
        <f>手工!Q407</f>
        <v>0</v>
      </c>
      <c r="AB407">
        <f>VLOOKUP(A407,系统!D:P,13,0)</f>
        <v>0</v>
      </c>
      <c r="AC407">
        <f t="shared" si="127"/>
        <v>0</v>
      </c>
      <c r="AD407">
        <f>手工!R407</f>
        <v>0</v>
      </c>
      <c r="AE407">
        <f>VLOOKUP(A407,系统!D:Q,14,0)</f>
        <v>0</v>
      </c>
      <c r="AF407">
        <f t="shared" si="128"/>
        <v>0</v>
      </c>
      <c r="AG407">
        <f>手工!U407</f>
        <v>0</v>
      </c>
      <c r="AH407">
        <f>VLOOKUP(A407,系统!D:R,15,0)</f>
        <v>0</v>
      </c>
      <c r="AI407">
        <f t="shared" si="129"/>
        <v>0</v>
      </c>
      <c r="AJ407">
        <f>手工!V407</f>
        <v>300</v>
      </c>
      <c r="AK407">
        <f>VLOOKUP(A407,系统!D:S,16,0)</f>
        <v>300</v>
      </c>
      <c r="AL407">
        <f t="shared" si="130"/>
        <v>0</v>
      </c>
      <c r="AM407">
        <f>手工!O407</f>
        <v>0</v>
      </c>
      <c r="AN407">
        <f>VLOOKUP(A407,系统!D:T,17,0)</f>
        <v>0</v>
      </c>
      <c r="AO407">
        <f t="shared" si="131"/>
        <v>0</v>
      </c>
      <c r="AP407">
        <f>手工!W407</f>
        <v>33</v>
      </c>
      <c r="AQ407">
        <f>VLOOKUP(A407,系统!D:U,18,0)</f>
        <v>33</v>
      </c>
      <c r="AR407">
        <f t="shared" si="132"/>
        <v>0</v>
      </c>
      <c r="AS407">
        <f>手工!T407</f>
        <v>0</v>
      </c>
      <c r="AT407">
        <f>VLOOKUP(A407,系统!D:V,19,0)</f>
        <v>0</v>
      </c>
      <c r="AU407">
        <f t="shared" si="133"/>
        <v>0</v>
      </c>
      <c r="AW407">
        <f>手工!AD407</f>
        <v>0</v>
      </c>
      <c r="AX407">
        <f>VLOOKUP(A407,系统!D:X,21,0)</f>
        <v>0</v>
      </c>
      <c r="AY407">
        <f t="shared" si="134"/>
        <v>0</v>
      </c>
      <c r="AZ407">
        <f>手工!AE407</f>
        <v>0</v>
      </c>
      <c r="BA407">
        <f>VLOOKUP(A407,系统!D:Y,22,0)</f>
        <v>0</v>
      </c>
      <c r="BB407">
        <f t="shared" si="135"/>
        <v>0</v>
      </c>
      <c r="BC407">
        <f>手工!Y407</f>
        <v>0</v>
      </c>
      <c r="BD407">
        <f>VLOOKUP(A407,系统!D:AZ,49,0)</f>
        <v>0</v>
      </c>
      <c r="BE407">
        <f t="shared" si="136"/>
        <v>0</v>
      </c>
      <c r="BF407">
        <f>手工!AA407</f>
        <v>0</v>
      </c>
      <c r="BG407">
        <f>VLOOKUP(A407,系统!D:AY,48,0)</f>
        <v>0</v>
      </c>
      <c r="BH407">
        <f t="shared" si="137"/>
        <v>0</v>
      </c>
      <c r="BI407">
        <f>手工!Z407</f>
        <v>0</v>
      </c>
      <c r="BJ407">
        <f>VLOOKUP(A407,系统!D:AX,47,0)</f>
        <v>0</v>
      </c>
      <c r="BK407">
        <f t="shared" si="138"/>
        <v>0</v>
      </c>
      <c r="BL407">
        <f>手工!AF407</f>
        <v>3960</v>
      </c>
      <c r="BM407">
        <f>VLOOKUP(A407,系统!D:Z,23,0)</f>
        <v>3960</v>
      </c>
      <c r="BN407">
        <f t="shared" si="139"/>
        <v>0</v>
      </c>
    </row>
    <row r="408" spans="1:66">
      <c r="A408" s="5">
        <v>9000625</v>
      </c>
      <c r="B408" s="2" t="s">
        <v>1711</v>
      </c>
      <c r="C408" s="2" t="s">
        <v>1712</v>
      </c>
      <c r="D408">
        <f>手工!K408</f>
        <v>2196</v>
      </c>
      <c r="E408">
        <f>VLOOKUP(A408,系统!D:G,4,0)</f>
        <v>2196</v>
      </c>
      <c r="F408">
        <f t="shared" si="120"/>
        <v>0</v>
      </c>
      <c r="G408">
        <f>手工!J408</f>
        <v>0</v>
      </c>
      <c r="H408">
        <f>VLOOKUP(A408,系统!D:H,5,0)</f>
        <v>0</v>
      </c>
      <c r="I408">
        <f t="shared" si="121"/>
        <v>0</v>
      </c>
      <c r="J408">
        <f>手工!M408+手工!N408+手工!S408</f>
        <v>0</v>
      </c>
      <c r="K408">
        <f>VLOOKUP(A408,系统!D:I,6,0)</f>
        <v>0</v>
      </c>
      <c r="L408">
        <f t="shared" si="122"/>
        <v>0</v>
      </c>
      <c r="M408">
        <f>手工!L408</f>
        <v>0</v>
      </c>
      <c r="N408">
        <f>VLOOKUP(A408,系统!D:J,7,0)</f>
        <v>0</v>
      </c>
      <c r="O408">
        <f t="shared" si="123"/>
        <v>0</v>
      </c>
      <c r="P408">
        <f>手工!AB408</f>
        <v>0</v>
      </c>
      <c r="Q408">
        <f>VLOOKUP(A408,系统!D:K,8,0)</f>
        <v>0</v>
      </c>
      <c r="R408">
        <f t="shared" si="124"/>
        <v>0</v>
      </c>
      <c r="S408">
        <f>手工!AC408</f>
        <v>0</v>
      </c>
      <c r="T408">
        <f>VLOOKUP(A408,系统!D:L,9,0)</f>
        <v>0</v>
      </c>
      <c r="U408">
        <f t="shared" si="125"/>
        <v>0</v>
      </c>
      <c r="W408">
        <f>手工!P408</f>
        <v>504</v>
      </c>
      <c r="X408">
        <f>VLOOKUP(A408,系统!D:N,11,0)</f>
        <v>504</v>
      </c>
      <c r="Y408">
        <f t="shared" si="126"/>
        <v>0</v>
      </c>
      <c r="AA408">
        <f>手工!Q408</f>
        <v>0</v>
      </c>
      <c r="AB408">
        <f>VLOOKUP(A408,系统!D:P,13,0)</f>
        <v>0</v>
      </c>
      <c r="AC408">
        <f t="shared" si="127"/>
        <v>0</v>
      </c>
      <c r="AD408">
        <f>手工!R408</f>
        <v>0</v>
      </c>
      <c r="AE408">
        <f>VLOOKUP(A408,系统!D:Q,14,0)</f>
        <v>0</v>
      </c>
      <c r="AF408">
        <f t="shared" si="128"/>
        <v>0</v>
      </c>
      <c r="AG408">
        <f>手工!U408</f>
        <v>100</v>
      </c>
      <c r="AH408">
        <f>VLOOKUP(A408,系统!D:R,15,0)</f>
        <v>100</v>
      </c>
      <c r="AI408">
        <f t="shared" si="129"/>
        <v>0</v>
      </c>
      <c r="AJ408">
        <f>手工!V408</f>
        <v>300</v>
      </c>
      <c r="AK408">
        <f>VLOOKUP(A408,系统!D:S,16,0)</f>
        <v>300</v>
      </c>
      <c r="AL408">
        <f t="shared" si="130"/>
        <v>0</v>
      </c>
      <c r="AM408">
        <f>手工!O408</f>
        <v>0</v>
      </c>
      <c r="AN408">
        <f>VLOOKUP(A408,系统!D:T,17,0)</f>
        <v>0</v>
      </c>
      <c r="AO408">
        <f t="shared" si="131"/>
        <v>0</v>
      </c>
      <c r="AP408">
        <f>手工!W408</f>
        <v>33</v>
      </c>
      <c r="AQ408">
        <f>VLOOKUP(A408,系统!D:U,18,0)</f>
        <v>33</v>
      </c>
      <c r="AR408">
        <f t="shared" si="132"/>
        <v>0</v>
      </c>
      <c r="AS408">
        <f>手工!T408</f>
        <v>800</v>
      </c>
      <c r="AT408">
        <f>VLOOKUP(A408,系统!D:V,19,0)</f>
        <v>800</v>
      </c>
      <c r="AU408">
        <f t="shared" si="133"/>
        <v>0</v>
      </c>
      <c r="AW408">
        <f>手工!AD408</f>
        <v>1481.45</v>
      </c>
      <c r="AX408">
        <f>VLOOKUP(A408,系统!D:X,21,0)</f>
        <v>1481.45</v>
      </c>
      <c r="AY408">
        <f t="shared" si="134"/>
        <v>0</v>
      </c>
      <c r="AZ408">
        <f>手工!AE408</f>
        <v>0</v>
      </c>
      <c r="BA408">
        <f>VLOOKUP(A408,系统!D:Y,22,0)</f>
        <v>0</v>
      </c>
      <c r="BB408">
        <f t="shared" si="135"/>
        <v>0</v>
      </c>
      <c r="BC408">
        <f>手工!Y408</f>
        <v>0</v>
      </c>
      <c r="BD408">
        <f>VLOOKUP(A408,系统!D:AZ,49,0)</f>
        <v>0</v>
      </c>
      <c r="BE408">
        <f t="shared" si="136"/>
        <v>0</v>
      </c>
      <c r="BF408">
        <f>手工!AA408</f>
        <v>0</v>
      </c>
      <c r="BG408">
        <f>VLOOKUP(A408,系统!D:AY,48,0)</f>
        <v>0</v>
      </c>
      <c r="BH408">
        <f t="shared" si="137"/>
        <v>0</v>
      </c>
      <c r="BI408">
        <f>手工!Z408</f>
        <v>0</v>
      </c>
      <c r="BJ408">
        <f>VLOOKUP(A408,系统!D:AX,47,0)</f>
        <v>0</v>
      </c>
      <c r="BK408">
        <f t="shared" si="138"/>
        <v>0</v>
      </c>
      <c r="BL408">
        <f>手工!AF408</f>
        <v>5414.45</v>
      </c>
      <c r="BM408">
        <f>VLOOKUP(A408,系统!D:Z,23,0)</f>
        <v>5414.45</v>
      </c>
      <c r="BN408">
        <f t="shared" si="139"/>
        <v>0</v>
      </c>
    </row>
    <row r="409" spans="1:66">
      <c r="A409" s="5">
        <v>9000626</v>
      </c>
      <c r="B409" s="2" t="s">
        <v>1715</v>
      </c>
      <c r="C409" s="2" t="s">
        <v>1716</v>
      </c>
      <c r="D409">
        <f>手工!K409</f>
        <v>2196</v>
      </c>
      <c r="E409">
        <f>VLOOKUP(A409,系统!D:G,4,0)</f>
        <v>2196</v>
      </c>
      <c r="F409">
        <f t="shared" si="120"/>
        <v>0</v>
      </c>
      <c r="G409">
        <f>手工!J409</f>
        <v>0</v>
      </c>
      <c r="H409">
        <f>VLOOKUP(A409,系统!D:H,5,0)</f>
        <v>0</v>
      </c>
      <c r="I409">
        <f t="shared" si="121"/>
        <v>0</v>
      </c>
      <c r="J409">
        <f>手工!M409+手工!N409+手工!S409</f>
        <v>242.36</v>
      </c>
      <c r="K409">
        <f>VLOOKUP(A409,系统!D:I,6,0)</f>
        <v>242.36</v>
      </c>
      <c r="L409">
        <f t="shared" si="122"/>
        <v>0</v>
      </c>
      <c r="M409">
        <f>手工!L409</f>
        <v>0</v>
      </c>
      <c r="N409">
        <f>VLOOKUP(A409,系统!D:J,7,0)</f>
        <v>0</v>
      </c>
      <c r="O409">
        <f t="shared" si="123"/>
        <v>0</v>
      </c>
      <c r="P409">
        <f>手工!AB409</f>
        <v>0</v>
      </c>
      <c r="Q409">
        <f>VLOOKUP(A409,系统!D:K,8,0)</f>
        <v>0</v>
      </c>
      <c r="R409">
        <f t="shared" si="124"/>
        <v>0</v>
      </c>
      <c r="S409">
        <f>手工!AC409</f>
        <v>0</v>
      </c>
      <c r="T409">
        <f>VLOOKUP(A409,系统!D:L,9,0)</f>
        <v>0</v>
      </c>
      <c r="U409">
        <f t="shared" si="125"/>
        <v>0</v>
      </c>
      <c r="W409">
        <f>手工!P409</f>
        <v>504</v>
      </c>
      <c r="X409">
        <f>VLOOKUP(A409,系统!D:N,11,0)</f>
        <v>504</v>
      </c>
      <c r="Y409">
        <f t="shared" si="126"/>
        <v>0</v>
      </c>
      <c r="AA409">
        <f>手工!Q409</f>
        <v>0</v>
      </c>
      <c r="AB409">
        <f>VLOOKUP(A409,系统!D:P,13,0)</f>
        <v>0</v>
      </c>
      <c r="AC409">
        <f t="shared" si="127"/>
        <v>0</v>
      </c>
      <c r="AD409">
        <f>手工!R409</f>
        <v>0</v>
      </c>
      <c r="AE409">
        <f>VLOOKUP(A409,系统!D:Q,14,0)</f>
        <v>0</v>
      </c>
      <c r="AF409">
        <f t="shared" si="128"/>
        <v>0</v>
      </c>
      <c r="AG409">
        <f>手工!U409</f>
        <v>100</v>
      </c>
      <c r="AH409">
        <f>VLOOKUP(A409,系统!D:R,15,0)</f>
        <v>100</v>
      </c>
      <c r="AI409">
        <f t="shared" si="129"/>
        <v>0</v>
      </c>
      <c r="AJ409">
        <f>手工!V409</f>
        <v>300</v>
      </c>
      <c r="AK409">
        <f>VLOOKUP(A409,系统!D:S,16,0)</f>
        <v>300</v>
      </c>
      <c r="AL409">
        <f t="shared" si="130"/>
        <v>0</v>
      </c>
      <c r="AM409">
        <f>手工!O409</f>
        <v>0</v>
      </c>
      <c r="AN409">
        <f>VLOOKUP(A409,系统!D:T,17,0)</f>
        <v>0</v>
      </c>
      <c r="AO409">
        <f t="shared" si="131"/>
        <v>0</v>
      </c>
      <c r="AP409">
        <f>手工!W409</f>
        <v>33</v>
      </c>
      <c r="AQ409">
        <f>VLOOKUP(A409,系统!D:U,18,0)</f>
        <v>33</v>
      </c>
      <c r="AR409">
        <f t="shared" si="132"/>
        <v>0</v>
      </c>
      <c r="AS409">
        <f>手工!T409</f>
        <v>800</v>
      </c>
      <c r="AT409">
        <f>VLOOKUP(A409,系统!D:V,19,0)</f>
        <v>800</v>
      </c>
      <c r="AU409">
        <f t="shared" si="133"/>
        <v>0</v>
      </c>
      <c r="AW409">
        <f>手工!AD409</f>
        <v>807.72</v>
      </c>
      <c r="AX409">
        <f>VLOOKUP(A409,系统!D:X,21,0)</f>
        <v>807.72</v>
      </c>
      <c r="AY409">
        <f t="shared" si="134"/>
        <v>0</v>
      </c>
      <c r="AZ409">
        <f>手工!AE409</f>
        <v>0</v>
      </c>
      <c r="BA409">
        <f>VLOOKUP(A409,系统!D:Y,22,0)</f>
        <v>0</v>
      </c>
      <c r="BB409">
        <f t="shared" si="135"/>
        <v>0</v>
      </c>
      <c r="BC409">
        <f>手工!Y409</f>
        <v>0</v>
      </c>
      <c r="BD409">
        <f>VLOOKUP(A409,系统!D:AZ,49,0)</f>
        <v>0</v>
      </c>
      <c r="BE409">
        <f t="shared" si="136"/>
        <v>0</v>
      </c>
      <c r="BF409">
        <f>手工!AA409</f>
        <v>0</v>
      </c>
      <c r="BG409">
        <f>VLOOKUP(A409,系统!D:AY,48,0)</f>
        <v>0</v>
      </c>
      <c r="BH409">
        <f t="shared" si="137"/>
        <v>0</v>
      </c>
      <c r="BI409">
        <f>手工!Z409</f>
        <v>0</v>
      </c>
      <c r="BJ409">
        <f>VLOOKUP(A409,系统!D:AX,47,0)</f>
        <v>0</v>
      </c>
      <c r="BK409">
        <f t="shared" si="138"/>
        <v>0</v>
      </c>
      <c r="BL409">
        <f>手工!AF409</f>
        <v>4983.08</v>
      </c>
      <c r="BM409">
        <f>VLOOKUP(A409,系统!D:Z,23,0)</f>
        <v>4983.08</v>
      </c>
      <c r="BN409">
        <f t="shared" si="139"/>
        <v>0</v>
      </c>
    </row>
    <row r="410" spans="1:66">
      <c r="A410" s="5">
        <v>9000627</v>
      </c>
      <c r="B410" s="2" t="s">
        <v>1719</v>
      </c>
      <c r="C410" s="2" t="s">
        <v>1720</v>
      </c>
      <c r="D410">
        <f>手工!K410</f>
        <v>2196</v>
      </c>
      <c r="E410">
        <f>VLOOKUP(A410,系统!D:G,4,0)</f>
        <v>2196</v>
      </c>
      <c r="F410">
        <f t="shared" si="120"/>
        <v>0</v>
      </c>
      <c r="G410">
        <f>手工!J410</f>
        <v>0</v>
      </c>
      <c r="H410">
        <f>VLOOKUP(A410,系统!D:H,5,0)</f>
        <v>0</v>
      </c>
      <c r="I410">
        <f t="shared" si="121"/>
        <v>0</v>
      </c>
      <c r="J410">
        <f>手工!M410+手工!N410+手工!S410</f>
        <v>242.36</v>
      </c>
      <c r="K410">
        <f>VLOOKUP(A410,系统!D:I,6,0)</f>
        <v>242.36</v>
      </c>
      <c r="L410">
        <f t="shared" si="122"/>
        <v>0</v>
      </c>
      <c r="M410">
        <f>手工!L410</f>
        <v>0</v>
      </c>
      <c r="N410">
        <f>VLOOKUP(A410,系统!D:J,7,0)</f>
        <v>0</v>
      </c>
      <c r="O410">
        <f t="shared" si="123"/>
        <v>0</v>
      </c>
      <c r="P410">
        <f>手工!AB410</f>
        <v>0</v>
      </c>
      <c r="Q410">
        <f>VLOOKUP(A410,系统!D:K,8,0)</f>
        <v>0</v>
      </c>
      <c r="R410">
        <f t="shared" si="124"/>
        <v>0</v>
      </c>
      <c r="S410">
        <f>手工!AC410</f>
        <v>0</v>
      </c>
      <c r="T410">
        <f>VLOOKUP(A410,系统!D:L,9,0)</f>
        <v>0</v>
      </c>
      <c r="U410">
        <f t="shared" si="125"/>
        <v>0</v>
      </c>
      <c r="W410">
        <f>手工!P410</f>
        <v>216</v>
      </c>
      <c r="X410">
        <f>VLOOKUP(A410,系统!D:N,11,0)</f>
        <v>216</v>
      </c>
      <c r="Y410">
        <f t="shared" si="126"/>
        <v>0</v>
      </c>
      <c r="AA410">
        <f>手工!Q410</f>
        <v>0</v>
      </c>
      <c r="AB410">
        <f>VLOOKUP(A410,系统!D:P,13,0)</f>
        <v>0</v>
      </c>
      <c r="AC410">
        <f t="shared" si="127"/>
        <v>0</v>
      </c>
      <c r="AD410">
        <f>手工!R410</f>
        <v>0</v>
      </c>
      <c r="AE410">
        <f>VLOOKUP(A410,系统!D:Q,14,0)</f>
        <v>0</v>
      </c>
      <c r="AF410">
        <f t="shared" si="128"/>
        <v>0</v>
      </c>
      <c r="AG410">
        <f>手工!U410</f>
        <v>100</v>
      </c>
      <c r="AH410">
        <f>VLOOKUP(A410,系统!D:R,15,0)</f>
        <v>100</v>
      </c>
      <c r="AI410">
        <f t="shared" si="129"/>
        <v>0</v>
      </c>
      <c r="AJ410">
        <f>手工!V410</f>
        <v>300</v>
      </c>
      <c r="AK410">
        <f>VLOOKUP(A410,系统!D:S,16,0)</f>
        <v>300</v>
      </c>
      <c r="AL410">
        <f t="shared" si="130"/>
        <v>0</v>
      </c>
      <c r="AM410">
        <f>手工!O410</f>
        <v>0</v>
      </c>
      <c r="AN410">
        <f>VLOOKUP(A410,系统!D:T,17,0)</f>
        <v>0</v>
      </c>
      <c r="AO410">
        <f t="shared" si="131"/>
        <v>0</v>
      </c>
      <c r="AP410">
        <f>手工!W410</f>
        <v>33</v>
      </c>
      <c r="AQ410">
        <f>VLOOKUP(A410,系统!D:U,18,0)</f>
        <v>33</v>
      </c>
      <c r="AR410">
        <f t="shared" si="132"/>
        <v>0</v>
      </c>
      <c r="AS410">
        <f>手工!T410</f>
        <v>800</v>
      </c>
      <c r="AT410">
        <f>VLOOKUP(A410,系统!D:V,19,0)</f>
        <v>800</v>
      </c>
      <c r="AU410">
        <f t="shared" si="133"/>
        <v>0</v>
      </c>
      <c r="AW410">
        <f>手工!AD410</f>
        <v>693.79</v>
      </c>
      <c r="AX410">
        <f>VLOOKUP(A410,系统!D:X,21,0)</f>
        <v>693.79</v>
      </c>
      <c r="AY410">
        <f t="shared" si="134"/>
        <v>0</v>
      </c>
      <c r="AZ410">
        <f>手工!AE410</f>
        <v>0</v>
      </c>
      <c r="BA410">
        <f>VLOOKUP(A410,系统!D:Y,22,0)</f>
        <v>0</v>
      </c>
      <c r="BB410">
        <f t="shared" si="135"/>
        <v>0</v>
      </c>
      <c r="BC410">
        <f>手工!Y410</f>
        <v>0</v>
      </c>
      <c r="BD410">
        <f>VLOOKUP(A410,系统!D:AZ,49,0)</f>
        <v>0</v>
      </c>
      <c r="BE410">
        <f t="shared" si="136"/>
        <v>0</v>
      </c>
      <c r="BF410">
        <f>手工!AA410</f>
        <v>0</v>
      </c>
      <c r="BG410">
        <f>VLOOKUP(A410,系统!D:AY,48,0)</f>
        <v>0</v>
      </c>
      <c r="BH410">
        <f t="shared" si="137"/>
        <v>0</v>
      </c>
      <c r="BI410">
        <f>手工!Z410</f>
        <v>0</v>
      </c>
      <c r="BJ410">
        <f>VLOOKUP(A410,系统!D:AX,47,0)</f>
        <v>0</v>
      </c>
      <c r="BK410">
        <f t="shared" si="138"/>
        <v>0</v>
      </c>
      <c r="BL410">
        <f>手工!AF410</f>
        <v>4581.15</v>
      </c>
      <c r="BM410">
        <f>VLOOKUP(A410,系统!D:Z,23,0)</f>
        <v>4581.15</v>
      </c>
      <c r="BN410">
        <f t="shared" si="139"/>
        <v>0</v>
      </c>
    </row>
    <row r="411" spans="1:66">
      <c r="A411" s="5">
        <v>9000628</v>
      </c>
      <c r="B411" s="2" t="s">
        <v>1723</v>
      </c>
      <c r="C411" s="2" t="s">
        <v>1724</v>
      </c>
      <c r="D411">
        <f>手工!K411</f>
        <v>1836</v>
      </c>
      <c r="E411">
        <f>VLOOKUP(A411,系统!D:G,4,0)</f>
        <v>1836</v>
      </c>
      <c r="F411">
        <f t="shared" si="120"/>
        <v>0</v>
      </c>
      <c r="G411">
        <f>手工!J411</f>
        <v>0</v>
      </c>
      <c r="H411">
        <f>VLOOKUP(A411,系统!D:H,5,0)</f>
        <v>0</v>
      </c>
      <c r="I411">
        <f t="shared" si="121"/>
        <v>0</v>
      </c>
      <c r="J411">
        <f>手工!M411+手工!N411+手工!S411</f>
        <v>12</v>
      </c>
      <c r="K411">
        <f>VLOOKUP(A411,系统!D:I,6,0)</f>
        <v>12</v>
      </c>
      <c r="L411">
        <f t="shared" si="122"/>
        <v>0</v>
      </c>
      <c r="M411">
        <f>手工!L411</f>
        <v>0</v>
      </c>
      <c r="N411">
        <f>VLOOKUP(A411,系统!D:J,7,0)</f>
        <v>0</v>
      </c>
      <c r="O411">
        <f t="shared" si="123"/>
        <v>0</v>
      </c>
      <c r="P411">
        <f>手工!AB411</f>
        <v>0</v>
      </c>
      <c r="Q411">
        <f>VLOOKUP(A411,系统!D:K,8,0)</f>
        <v>0</v>
      </c>
      <c r="R411">
        <f t="shared" si="124"/>
        <v>0</v>
      </c>
      <c r="S411">
        <f>手工!AC411</f>
        <v>0</v>
      </c>
      <c r="T411">
        <f>VLOOKUP(A411,系统!D:L,9,0)</f>
        <v>0</v>
      </c>
      <c r="U411">
        <f t="shared" si="125"/>
        <v>0</v>
      </c>
      <c r="W411">
        <f>手工!P411</f>
        <v>0</v>
      </c>
      <c r="X411">
        <f>VLOOKUP(A411,系统!D:N,11,0)</f>
        <v>0</v>
      </c>
      <c r="Y411">
        <f t="shared" si="126"/>
        <v>0</v>
      </c>
      <c r="AA411">
        <f>手工!Q411</f>
        <v>0</v>
      </c>
      <c r="AB411">
        <f>VLOOKUP(A411,系统!D:P,13,0)</f>
        <v>0</v>
      </c>
      <c r="AC411">
        <f t="shared" si="127"/>
        <v>0</v>
      </c>
      <c r="AD411">
        <f>手工!R411</f>
        <v>0</v>
      </c>
      <c r="AE411">
        <f>VLOOKUP(A411,系统!D:Q,14,0)</f>
        <v>0</v>
      </c>
      <c r="AF411">
        <f t="shared" si="128"/>
        <v>0</v>
      </c>
      <c r="AG411">
        <f>手工!U411</f>
        <v>100</v>
      </c>
      <c r="AH411">
        <f>VLOOKUP(A411,系统!D:R,15,0)</f>
        <v>100</v>
      </c>
      <c r="AI411">
        <f t="shared" si="129"/>
        <v>0</v>
      </c>
      <c r="AJ411">
        <f>手工!V411</f>
        <v>300</v>
      </c>
      <c r="AK411">
        <f>VLOOKUP(A411,系统!D:S,16,0)</f>
        <v>300</v>
      </c>
      <c r="AL411">
        <f t="shared" si="130"/>
        <v>0</v>
      </c>
      <c r="AM411">
        <f>手工!O411</f>
        <v>0</v>
      </c>
      <c r="AN411">
        <f>VLOOKUP(A411,系统!D:T,17,0)</f>
        <v>0</v>
      </c>
      <c r="AO411">
        <f t="shared" si="131"/>
        <v>0</v>
      </c>
      <c r="AP411">
        <f>手工!W411</f>
        <v>33</v>
      </c>
      <c r="AQ411">
        <f>VLOOKUP(A411,系统!D:U,18,0)</f>
        <v>33</v>
      </c>
      <c r="AR411">
        <f t="shared" si="132"/>
        <v>0</v>
      </c>
      <c r="AS411">
        <f>手工!T411</f>
        <v>800</v>
      </c>
      <c r="AT411">
        <f>VLOOKUP(A411,系统!D:V,19,0)</f>
        <v>800</v>
      </c>
      <c r="AU411">
        <f t="shared" si="133"/>
        <v>0</v>
      </c>
      <c r="AW411">
        <f>手工!AD411</f>
        <v>275.24</v>
      </c>
      <c r="AX411">
        <f>VLOOKUP(A411,系统!D:X,21,0)</f>
        <v>275.24</v>
      </c>
      <c r="AY411">
        <f t="shared" si="134"/>
        <v>0</v>
      </c>
      <c r="AZ411">
        <f>手工!AE411</f>
        <v>0</v>
      </c>
      <c r="BA411">
        <f>VLOOKUP(A411,系统!D:Y,22,0)</f>
        <v>0</v>
      </c>
      <c r="BB411">
        <f t="shared" si="135"/>
        <v>0</v>
      </c>
      <c r="BC411">
        <f>手工!Y411</f>
        <v>0</v>
      </c>
      <c r="BD411">
        <f>VLOOKUP(A411,系统!D:AZ,49,0)</f>
        <v>0</v>
      </c>
      <c r="BE411">
        <f t="shared" si="136"/>
        <v>0</v>
      </c>
      <c r="BF411">
        <f>手工!AA411</f>
        <v>0</v>
      </c>
      <c r="BG411">
        <f>VLOOKUP(A411,系统!D:AY,48,0)</f>
        <v>0</v>
      </c>
      <c r="BH411">
        <f t="shared" si="137"/>
        <v>0</v>
      </c>
      <c r="BI411">
        <f>手工!Z411</f>
        <v>0</v>
      </c>
      <c r="BJ411">
        <f>VLOOKUP(A411,系统!D:AX,47,0)</f>
        <v>0</v>
      </c>
      <c r="BK411">
        <f t="shared" si="138"/>
        <v>0</v>
      </c>
      <c r="BL411">
        <f>手工!AF411</f>
        <v>3356.24</v>
      </c>
      <c r="BM411">
        <f>VLOOKUP(A411,系统!D:Z,23,0)</f>
        <v>3356.24</v>
      </c>
      <c r="BN411">
        <f t="shared" si="139"/>
        <v>0</v>
      </c>
    </row>
    <row r="412" spans="1:66">
      <c r="A412" s="5">
        <v>9000629</v>
      </c>
      <c r="B412" s="2" t="s">
        <v>1727</v>
      </c>
      <c r="C412" s="2" t="s">
        <v>1728</v>
      </c>
      <c r="D412">
        <f>手工!K412</f>
        <v>2196</v>
      </c>
      <c r="E412">
        <f>VLOOKUP(A412,系统!D:G,4,0)</f>
        <v>2196</v>
      </c>
      <c r="F412">
        <f t="shared" si="120"/>
        <v>0</v>
      </c>
      <c r="G412">
        <f>手工!J412</f>
        <v>0</v>
      </c>
      <c r="H412">
        <f>VLOOKUP(A412,系统!D:H,5,0)</f>
        <v>0</v>
      </c>
      <c r="I412">
        <f t="shared" si="121"/>
        <v>0</v>
      </c>
      <c r="J412">
        <f>手工!M412+手工!N412+手工!S412</f>
        <v>72</v>
      </c>
      <c r="K412">
        <f>VLOOKUP(A412,系统!D:I,6,0)</f>
        <v>72</v>
      </c>
      <c r="L412">
        <f t="shared" si="122"/>
        <v>0</v>
      </c>
      <c r="M412">
        <f>手工!L412</f>
        <v>0</v>
      </c>
      <c r="N412">
        <f>VLOOKUP(A412,系统!D:J,7,0)</f>
        <v>0</v>
      </c>
      <c r="O412">
        <f t="shared" si="123"/>
        <v>0</v>
      </c>
      <c r="P412">
        <f>手工!AB412</f>
        <v>0</v>
      </c>
      <c r="Q412">
        <f>VLOOKUP(A412,系统!D:K,8,0)</f>
        <v>0</v>
      </c>
      <c r="R412">
        <f t="shared" si="124"/>
        <v>0</v>
      </c>
      <c r="S412">
        <f>手工!AC412</f>
        <v>0</v>
      </c>
      <c r="T412">
        <f>VLOOKUP(A412,系统!D:L,9,0)</f>
        <v>0</v>
      </c>
      <c r="U412">
        <f t="shared" si="125"/>
        <v>0</v>
      </c>
      <c r="W412">
        <f>手工!P412</f>
        <v>504</v>
      </c>
      <c r="X412">
        <f>VLOOKUP(A412,系统!D:N,11,0)</f>
        <v>504</v>
      </c>
      <c r="Y412">
        <f t="shared" si="126"/>
        <v>0</v>
      </c>
      <c r="AA412">
        <f>手工!Q412</f>
        <v>0</v>
      </c>
      <c r="AB412">
        <f>VLOOKUP(A412,系统!D:P,13,0)</f>
        <v>0</v>
      </c>
      <c r="AC412">
        <f t="shared" si="127"/>
        <v>0</v>
      </c>
      <c r="AD412">
        <f>手工!R412</f>
        <v>0</v>
      </c>
      <c r="AE412">
        <f>VLOOKUP(A412,系统!D:Q,14,0)</f>
        <v>0</v>
      </c>
      <c r="AF412">
        <f t="shared" si="128"/>
        <v>0</v>
      </c>
      <c r="AG412">
        <f>手工!U412</f>
        <v>100</v>
      </c>
      <c r="AH412">
        <f>VLOOKUP(A412,系统!D:R,15,0)</f>
        <v>100</v>
      </c>
      <c r="AI412">
        <f t="shared" si="129"/>
        <v>0</v>
      </c>
      <c r="AJ412">
        <f>手工!V412</f>
        <v>300</v>
      </c>
      <c r="AK412">
        <f>VLOOKUP(A412,系统!D:S,16,0)</f>
        <v>300</v>
      </c>
      <c r="AL412">
        <f t="shared" si="130"/>
        <v>0</v>
      </c>
      <c r="AM412">
        <f>手工!O412</f>
        <v>0</v>
      </c>
      <c r="AN412">
        <f>VLOOKUP(A412,系统!D:T,17,0)</f>
        <v>0</v>
      </c>
      <c r="AO412">
        <f t="shared" si="131"/>
        <v>0</v>
      </c>
      <c r="AP412">
        <f>手工!W412</f>
        <v>33</v>
      </c>
      <c r="AQ412">
        <f>VLOOKUP(A412,系统!D:U,18,0)</f>
        <v>33</v>
      </c>
      <c r="AR412">
        <f t="shared" si="132"/>
        <v>0</v>
      </c>
      <c r="AS412">
        <f>手工!T412</f>
        <v>800</v>
      </c>
      <c r="AT412">
        <f>VLOOKUP(A412,系统!D:V,19,0)</f>
        <v>800</v>
      </c>
      <c r="AU412">
        <f t="shared" si="133"/>
        <v>0</v>
      </c>
      <c r="AW412">
        <f>手工!AD412</f>
        <v>0</v>
      </c>
      <c r="AX412">
        <f>VLOOKUP(A412,系统!D:X,21,0)</f>
        <v>0</v>
      </c>
      <c r="AY412">
        <f t="shared" si="134"/>
        <v>0</v>
      </c>
      <c r="AZ412">
        <f>手工!AE412</f>
        <v>0</v>
      </c>
      <c r="BA412">
        <f>VLOOKUP(A412,系统!D:Y,22,0)</f>
        <v>0</v>
      </c>
      <c r="BB412">
        <f t="shared" si="135"/>
        <v>0</v>
      </c>
      <c r="BC412">
        <f>手工!Y412</f>
        <v>0</v>
      </c>
      <c r="BD412">
        <f>VLOOKUP(A412,系统!D:AZ,49,0)</f>
        <v>0</v>
      </c>
      <c r="BE412">
        <f t="shared" si="136"/>
        <v>0</v>
      </c>
      <c r="BF412">
        <f>手工!AA412</f>
        <v>0</v>
      </c>
      <c r="BG412">
        <f>VLOOKUP(A412,系统!D:AY,48,0)</f>
        <v>0</v>
      </c>
      <c r="BH412">
        <f t="shared" si="137"/>
        <v>0</v>
      </c>
      <c r="BI412">
        <f>手工!Z412</f>
        <v>0</v>
      </c>
      <c r="BJ412">
        <f>VLOOKUP(A412,系统!D:AX,47,0)</f>
        <v>0</v>
      </c>
      <c r="BK412">
        <f t="shared" si="138"/>
        <v>0</v>
      </c>
      <c r="BL412">
        <f>手工!AF412</f>
        <v>4005</v>
      </c>
      <c r="BM412">
        <f>VLOOKUP(A412,系统!D:Z,23,0)</f>
        <v>4005</v>
      </c>
      <c r="BN412">
        <f t="shared" si="139"/>
        <v>0</v>
      </c>
    </row>
    <row r="413" spans="1:66">
      <c r="A413" s="5">
        <v>9000630</v>
      </c>
      <c r="B413" s="2" t="s">
        <v>1731</v>
      </c>
      <c r="C413" s="2" t="s">
        <v>1732</v>
      </c>
      <c r="D413">
        <f>手工!K413</f>
        <v>2196</v>
      </c>
      <c r="E413">
        <f>VLOOKUP(A413,系统!D:G,4,0)</f>
        <v>2196</v>
      </c>
      <c r="F413">
        <f t="shared" si="120"/>
        <v>0</v>
      </c>
      <c r="G413">
        <f>手工!J413</f>
        <v>0</v>
      </c>
      <c r="H413">
        <f>VLOOKUP(A413,系统!D:H,5,0)</f>
        <v>0</v>
      </c>
      <c r="I413">
        <f t="shared" si="121"/>
        <v>0</v>
      </c>
      <c r="J413">
        <f>手工!M413+手工!N413+手工!S413</f>
        <v>301</v>
      </c>
      <c r="K413">
        <f>VLOOKUP(A413,系统!D:I,6,0)</f>
        <v>301</v>
      </c>
      <c r="L413">
        <f t="shared" si="122"/>
        <v>0</v>
      </c>
      <c r="M413">
        <f>手工!L413</f>
        <v>201.93</v>
      </c>
      <c r="N413">
        <f>VLOOKUP(A413,系统!D:J,7,0)</f>
        <v>201.93</v>
      </c>
      <c r="O413">
        <f t="shared" si="123"/>
        <v>0</v>
      </c>
      <c r="P413">
        <f>手工!AB413</f>
        <v>10</v>
      </c>
      <c r="Q413">
        <f>VLOOKUP(A413,系统!D:K,8,0)</f>
        <v>10</v>
      </c>
      <c r="R413">
        <f t="shared" si="124"/>
        <v>0</v>
      </c>
      <c r="S413">
        <f>手工!AC413</f>
        <v>12</v>
      </c>
      <c r="T413">
        <f>VLOOKUP(A413,系统!D:L,9,0)</f>
        <v>12</v>
      </c>
      <c r="U413">
        <f t="shared" si="125"/>
        <v>0</v>
      </c>
      <c r="W413">
        <f>手工!P413</f>
        <v>144</v>
      </c>
      <c r="X413">
        <f>VLOOKUP(A413,系统!D:N,11,0)</f>
        <v>144</v>
      </c>
      <c r="Y413">
        <f t="shared" si="126"/>
        <v>0</v>
      </c>
      <c r="AA413">
        <f>手工!Q413</f>
        <v>0</v>
      </c>
      <c r="AB413">
        <f>VLOOKUP(A413,系统!D:P,13,0)</f>
        <v>0</v>
      </c>
      <c r="AC413">
        <f t="shared" si="127"/>
        <v>0</v>
      </c>
      <c r="AD413">
        <f>手工!R413</f>
        <v>0</v>
      </c>
      <c r="AE413">
        <f>VLOOKUP(A413,系统!D:Q,14,0)</f>
        <v>0</v>
      </c>
      <c r="AF413">
        <f t="shared" si="128"/>
        <v>0</v>
      </c>
      <c r="AG413">
        <f>手工!U413</f>
        <v>100</v>
      </c>
      <c r="AH413">
        <f>VLOOKUP(A413,系统!D:R,15,0)</f>
        <v>100</v>
      </c>
      <c r="AI413">
        <f t="shared" si="129"/>
        <v>0</v>
      </c>
      <c r="AJ413">
        <f>手工!V413</f>
        <v>300</v>
      </c>
      <c r="AK413">
        <f>VLOOKUP(A413,系统!D:S,16,0)</f>
        <v>300</v>
      </c>
      <c r="AL413">
        <f t="shared" si="130"/>
        <v>0</v>
      </c>
      <c r="AM413">
        <f>手工!O413</f>
        <v>0</v>
      </c>
      <c r="AN413">
        <f>VLOOKUP(A413,系统!D:T,17,0)</f>
        <v>0</v>
      </c>
      <c r="AO413">
        <f t="shared" si="131"/>
        <v>0</v>
      </c>
      <c r="AP413">
        <f>手工!W413</f>
        <v>33</v>
      </c>
      <c r="AQ413">
        <f>VLOOKUP(A413,系统!D:U,18,0)</f>
        <v>33</v>
      </c>
      <c r="AR413">
        <f t="shared" si="132"/>
        <v>0</v>
      </c>
      <c r="AS413">
        <f>手工!T413</f>
        <v>800</v>
      </c>
      <c r="AT413">
        <f>VLOOKUP(A413,系统!D:V,19,0)</f>
        <v>800</v>
      </c>
      <c r="AU413">
        <f t="shared" si="133"/>
        <v>0</v>
      </c>
      <c r="AW413">
        <f>手工!AD413</f>
        <v>1435.52</v>
      </c>
      <c r="AX413">
        <f>VLOOKUP(A413,系统!D:X,21,0)</f>
        <v>1435.52</v>
      </c>
      <c r="AY413">
        <f t="shared" si="134"/>
        <v>0</v>
      </c>
      <c r="AZ413">
        <f>手工!AE413</f>
        <v>0</v>
      </c>
      <c r="BA413">
        <f>VLOOKUP(A413,系统!D:Y,22,0)</f>
        <v>0</v>
      </c>
      <c r="BB413">
        <f t="shared" si="135"/>
        <v>0</v>
      </c>
      <c r="BC413">
        <f>手工!Y413</f>
        <v>0</v>
      </c>
      <c r="BD413">
        <f>VLOOKUP(A413,系统!D:AZ,49,0)</f>
        <v>0</v>
      </c>
      <c r="BE413">
        <f t="shared" si="136"/>
        <v>0</v>
      </c>
      <c r="BF413">
        <f>手工!AA413</f>
        <v>0</v>
      </c>
      <c r="BG413">
        <f>VLOOKUP(A413,系统!D:AY,48,0)</f>
        <v>0</v>
      </c>
      <c r="BH413">
        <f t="shared" si="137"/>
        <v>0</v>
      </c>
      <c r="BI413">
        <f>手工!Z413</f>
        <v>0</v>
      </c>
      <c r="BJ413">
        <f>VLOOKUP(A413,系统!D:AX,47,0)</f>
        <v>0</v>
      </c>
      <c r="BK413">
        <f t="shared" si="138"/>
        <v>0</v>
      </c>
      <c r="BL413">
        <f>手工!AF413</f>
        <v>5533.45</v>
      </c>
      <c r="BM413">
        <f>VLOOKUP(A413,系统!D:Z,23,0)</f>
        <v>5533.45</v>
      </c>
      <c r="BN413">
        <f t="shared" si="139"/>
        <v>0</v>
      </c>
    </row>
    <row r="414" spans="1:66">
      <c r="A414" s="5">
        <v>9000631</v>
      </c>
      <c r="B414" s="2" t="s">
        <v>1735</v>
      </c>
      <c r="C414" s="2" t="s">
        <v>1736</v>
      </c>
      <c r="D414">
        <f>手工!K414</f>
        <v>2196</v>
      </c>
      <c r="E414">
        <f>VLOOKUP(A414,系统!D:G,4,0)</f>
        <v>2196</v>
      </c>
      <c r="F414">
        <f t="shared" si="120"/>
        <v>0</v>
      </c>
      <c r="G414">
        <f>手工!J414</f>
        <v>0</v>
      </c>
      <c r="H414">
        <f>VLOOKUP(A414,系统!D:H,5,0)</f>
        <v>0</v>
      </c>
      <c r="I414">
        <f t="shared" si="121"/>
        <v>0</v>
      </c>
      <c r="J414">
        <f>手工!M414+手工!N414+手工!S414</f>
        <v>64</v>
      </c>
      <c r="K414">
        <f>VLOOKUP(A414,系统!D:I,6,0)</f>
        <v>64</v>
      </c>
      <c r="L414">
        <f t="shared" si="122"/>
        <v>0</v>
      </c>
      <c r="M414">
        <f>手工!L414</f>
        <v>201.93</v>
      </c>
      <c r="N414">
        <f>VLOOKUP(A414,系统!D:J,7,0)</f>
        <v>201.93</v>
      </c>
      <c r="O414">
        <f t="shared" si="123"/>
        <v>0</v>
      </c>
      <c r="P414">
        <f>手工!AB414</f>
        <v>0</v>
      </c>
      <c r="Q414">
        <f>VLOOKUP(A414,系统!D:K,8,0)</f>
        <v>0</v>
      </c>
      <c r="R414">
        <f t="shared" si="124"/>
        <v>0</v>
      </c>
      <c r="S414">
        <f>手工!AC414</f>
        <v>0</v>
      </c>
      <c r="T414">
        <f>VLOOKUP(A414,系统!D:L,9,0)</f>
        <v>0</v>
      </c>
      <c r="U414">
        <f t="shared" si="125"/>
        <v>0</v>
      </c>
      <c r="W414">
        <f>手工!P414</f>
        <v>216</v>
      </c>
      <c r="X414">
        <f>VLOOKUP(A414,系统!D:N,11,0)</f>
        <v>216</v>
      </c>
      <c r="Y414">
        <f t="shared" si="126"/>
        <v>0</v>
      </c>
      <c r="AA414">
        <f>手工!Q414</f>
        <v>0</v>
      </c>
      <c r="AB414">
        <f>VLOOKUP(A414,系统!D:P,13,0)</f>
        <v>0</v>
      </c>
      <c r="AC414">
        <f t="shared" si="127"/>
        <v>0</v>
      </c>
      <c r="AD414">
        <f>手工!R414</f>
        <v>0</v>
      </c>
      <c r="AE414">
        <f>VLOOKUP(A414,系统!D:Q,14,0)</f>
        <v>0</v>
      </c>
      <c r="AF414">
        <f t="shared" si="128"/>
        <v>0</v>
      </c>
      <c r="AG414">
        <f>手工!U414</f>
        <v>100</v>
      </c>
      <c r="AH414">
        <f>VLOOKUP(A414,系统!D:R,15,0)</f>
        <v>100</v>
      </c>
      <c r="AI414">
        <f t="shared" si="129"/>
        <v>0</v>
      </c>
      <c r="AJ414">
        <f>手工!V414</f>
        <v>300</v>
      </c>
      <c r="AK414">
        <f>VLOOKUP(A414,系统!D:S,16,0)</f>
        <v>300</v>
      </c>
      <c r="AL414">
        <f t="shared" si="130"/>
        <v>0</v>
      </c>
      <c r="AM414">
        <f>手工!O414</f>
        <v>0</v>
      </c>
      <c r="AN414">
        <f>VLOOKUP(A414,系统!D:T,17,0)</f>
        <v>0</v>
      </c>
      <c r="AO414">
        <f t="shared" si="131"/>
        <v>0</v>
      </c>
      <c r="AP414">
        <f>手工!W414</f>
        <v>33</v>
      </c>
      <c r="AQ414">
        <f>VLOOKUP(A414,系统!D:U,18,0)</f>
        <v>33</v>
      </c>
      <c r="AR414">
        <f t="shared" si="132"/>
        <v>0</v>
      </c>
      <c r="AS414">
        <f>手工!T414</f>
        <v>800</v>
      </c>
      <c r="AT414">
        <f>VLOOKUP(A414,系统!D:V,19,0)</f>
        <v>800</v>
      </c>
      <c r="AU414">
        <f t="shared" si="133"/>
        <v>0</v>
      </c>
      <c r="AW414">
        <f>手工!AD414</f>
        <v>920.69</v>
      </c>
      <c r="AX414">
        <f>VLOOKUP(A414,系统!D:X,21,0)</f>
        <v>920.69</v>
      </c>
      <c r="AY414">
        <f t="shared" si="134"/>
        <v>0</v>
      </c>
      <c r="AZ414">
        <f>手工!AE414</f>
        <v>0</v>
      </c>
      <c r="BA414">
        <f>VLOOKUP(A414,系统!D:Y,22,0)</f>
        <v>0</v>
      </c>
      <c r="BB414">
        <f t="shared" si="135"/>
        <v>0</v>
      </c>
      <c r="BC414">
        <f>手工!Y414</f>
        <v>0</v>
      </c>
      <c r="BD414">
        <f>VLOOKUP(A414,系统!D:AZ,49,0)</f>
        <v>0</v>
      </c>
      <c r="BE414">
        <f t="shared" si="136"/>
        <v>0</v>
      </c>
      <c r="BF414">
        <f>手工!AA414</f>
        <v>0</v>
      </c>
      <c r="BG414">
        <f>VLOOKUP(A414,系统!D:AY,48,0)</f>
        <v>0</v>
      </c>
      <c r="BH414">
        <f t="shared" si="137"/>
        <v>0</v>
      </c>
      <c r="BI414">
        <f>手工!Z414</f>
        <v>0</v>
      </c>
      <c r="BJ414">
        <f>VLOOKUP(A414,系统!D:AX,47,0)</f>
        <v>0</v>
      </c>
      <c r="BK414">
        <f t="shared" si="138"/>
        <v>0</v>
      </c>
      <c r="BL414">
        <f>手工!AF414</f>
        <v>4831.62</v>
      </c>
      <c r="BM414">
        <f>VLOOKUP(A414,系统!D:Z,23,0)</f>
        <v>4831.62</v>
      </c>
      <c r="BN414">
        <f t="shared" si="139"/>
        <v>0</v>
      </c>
    </row>
    <row r="415" spans="1:66">
      <c r="A415" s="5">
        <v>9000632</v>
      </c>
      <c r="B415" s="2" t="s">
        <v>1739</v>
      </c>
      <c r="C415" s="2" t="s">
        <v>1740</v>
      </c>
      <c r="D415">
        <f>手工!K415</f>
        <v>2484</v>
      </c>
      <c r="E415">
        <f>VLOOKUP(A415,系统!D:G,4,0)</f>
        <v>2484</v>
      </c>
      <c r="F415">
        <f t="shared" si="120"/>
        <v>0</v>
      </c>
      <c r="G415">
        <f>手工!J415</f>
        <v>0</v>
      </c>
      <c r="H415">
        <f>VLOOKUP(A415,系统!D:H,5,0)</f>
        <v>0</v>
      </c>
      <c r="I415">
        <f t="shared" si="121"/>
        <v>0</v>
      </c>
      <c r="J415">
        <f>手工!M415+手工!N415+手工!S415</f>
        <v>438.63</v>
      </c>
      <c r="K415">
        <f>VLOOKUP(A415,系统!D:I,6,0)</f>
        <v>438.63</v>
      </c>
      <c r="L415">
        <f t="shared" si="122"/>
        <v>0</v>
      </c>
      <c r="M415">
        <f>手工!L415</f>
        <v>0</v>
      </c>
      <c r="N415">
        <f>VLOOKUP(A415,系统!D:J,7,0)</f>
        <v>0</v>
      </c>
      <c r="O415">
        <f t="shared" si="123"/>
        <v>0</v>
      </c>
      <c r="P415">
        <f>手工!AB415</f>
        <v>0</v>
      </c>
      <c r="Q415">
        <f>VLOOKUP(A415,系统!D:K,8,0)</f>
        <v>0</v>
      </c>
      <c r="R415">
        <f t="shared" si="124"/>
        <v>0</v>
      </c>
      <c r="S415">
        <f>手工!AC415</f>
        <v>0</v>
      </c>
      <c r="T415">
        <f>VLOOKUP(A415,系统!D:L,9,0)</f>
        <v>0</v>
      </c>
      <c r="U415">
        <f t="shared" si="125"/>
        <v>0</v>
      </c>
      <c r="W415">
        <f>手工!P415</f>
        <v>72</v>
      </c>
      <c r="X415">
        <f>VLOOKUP(A415,系统!D:N,11,0)</f>
        <v>72</v>
      </c>
      <c r="Y415">
        <f t="shared" si="126"/>
        <v>0</v>
      </c>
      <c r="AA415">
        <f>手工!Q415</f>
        <v>0</v>
      </c>
      <c r="AB415">
        <f>VLOOKUP(A415,系统!D:P,13,0)</f>
        <v>0</v>
      </c>
      <c r="AC415">
        <f t="shared" si="127"/>
        <v>0</v>
      </c>
      <c r="AD415">
        <f>手工!R415</f>
        <v>0</v>
      </c>
      <c r="AE415">
        <f>VLOOKUP(A415,系统!D:Q,14,0)</f>
        <v>0</v>
      </c>
      <c r="AF415">
        <f t="shared" si="128"/>
        <v>0</v>
      </c>
      <c r="AG415">
        <f>手工!U415</f>
        <v>100</v>
      </c>
      <c r="AH415">
        <f>VLOOKUP(A415,系统!D:R,15,0)</f>
        <v>100</v>
      </c>
      <c r="AI415">
        <f t="shared" si="129"/>
        <v>0</v>
      </c>
      <c r="AJ415">
        <f>手工!V415</f>
        <v>300</v>
      </c>
      <c r="AK415">
        <f>VLOOKUP(A415,系统!D:S,16,0)</f>
        <v>300</v>
      </c>
      <c r="AL415">
        <f t="shared" si="130"/>
        <v>0</v>
      </c>
      <c r="AM415">
        <f>手工!O415</f>
        <v>0</v>
      </c>
      <c r="AN415">
        <f>VLOOKUP(A415,系统!D:T,17,0)</f>
        <v>0</v>
      </c>
      <c r="AO415">
        <f t="shared" si="131"/>
        <v>0</v>
      </c>
      <c r="AP415">
        <f>手工!W415</f>
        <v>33</v>
      </c>
      <c r="AQ415">
        <f>VLOOKUP(A415,系统!D:U,18,0)</f>
        <v>33</v>
      </c>
      <c r="AR415">
        <f t="shared" si="132"/>
        <v>0</v>
      </c>
      <c r="AS415">
        <f>手工!T415</f>
        <v>800</v>
      </c>
      <c r="AT415">
        <f>VLOOKUP(A415,系统!D:V,19,0)</f>
        <v>800</v>
      </c>
      <c r="AU415">
        <f t="shared" si="133"/>
        <v>0</v>
      </c>
      <c r="AW415">
        <f>手工!AD415</f>
        <v>88</v>
      </c>
      <c r="AX415">
        <f>VLOOKUP(A415,系统!D:X,21,0)</f>
        <v>88</v>
      </c>
      <c r="AY415">
        <f t="shared" si="134"/>
        <v>0</v>
      </c>
      <c r="AZ415">
        <f>手工!AE415</f>
        <v>0</v>
      </c>
      <c r="BA415">
        <f>VLOOKUP(A415,系统!D:Y,22,0)</f>
        <v>0</v>
      </c>
      <c r="BB415">
        <f t="shared" si="135"/>
        <v>0</v>
      </c>
      <c r="BC415">
        <f>手工!Y415</f>
        <v>0</v>
      </c>
      <c r="BD415">
        <f>VLOOKUP(A415,系统!D:AZ,49,0)</f>
        <v>0</v>
      </c>
      <c r="BE415">
        <f t="shared" si="136"/>
        <v>0</v>
      </c>
      <c r="BF415">
        <f>手工!AA415</f>
        <v>0</v>
      </c>
      <c r="BG415">
        <f>VLOOKUP(A415,系统!D:AY,48,0)</f>
        <v>0</v>
      </c>
      <c r="BH415">
        <f t="shared" si="137"/>
        <v>0</v>
      </c>
      <c r="BI415">
        <f>手工!Z415</f>
        <v>0</v>
      </c>
      <c r="BJ415">
        <f>VLOOKUP(A415,系统!D:AX,47,0)</f>
        <v>0</v>
      </c>
      <c r="BK415">
        <f t="shared" si="138"/>
        <v>0</v>
      </c>
      <c r="BL415">
        <f>手工!AF415</f>
        <v>4315.63</v>
      </c>
      <c r="BM415">
        <f>VLOOKUP(A415,系统!D:Z,23,0)</f>
        <v>4315.63</v>
      </c>
      <c r="BN415">
        <f t="shared" si="139"/>
        <v>0</v>
      </c>
    </row>
    <row r="416" spans="1:66">
      <c r="A416" s="5">
        <v>9000633</v>
      </c>
      <c r="B416" s="2" t="s">
        <v>1743</v>
      </c>
      <c r="C416" s="2" t="s">
        <v>1744</v>
      </c>
      <c r="D416">
        <f>手工!K416</f>
        <v>2052</v>
      </c>
      <c r="E416">
        <f>VLOOKUP(A416,系统!D:G,4,0)</f>
        <v>2052</v>
      </c>
      <c r="F416">
        <f t="shared" si="120"/>
        <v>0</v>
      </c>
      <c r="G416">
        <f>手工!J416</f>
        <v>0</v>
      </c>
      <c r="H416">
        <f>VLOOKUP(A416,系统!D:H,5,0)</f>
        <v>0</v>
      </c>
      <c r="I416">
        <f t="shared" si="121"/>
        <v>0</v>
      </c>
      <c r="J416">
        <f>手工!M416+手工!N416+手工!S416</f>
        <v>64</v>
      </c>
      <c r="K416">
        <f>VLOOKUP(A416,系统!D:I,6,0)</f>
        <v>64</v>
      </c>
      <c r="L416">
        <f t="shared" si="122"/>
        <v>0</v>
      </c>
      <c r="M416">
        <f>手工!L416</f>
        <v>0</v>
      </c>
      <c r="N416">
        <f>VLOOKUP(A416,系统!D:J,7,0)</f>
        <v>0</v>
      </c>
      <c r="O416">
        <f t="shared" si="123"/>
        <v>0</v>
      </c>
      <c r="P416">
        <f>手工!AB416</f>
        <v>0</v>
      </c>
      <c r="Q416">
        <f>VLOOKUP(A416,系统!D:K,8,0)</f>
        <v>0</v>
      </c>
      <c r="R416">
        <f t="shared" si="124"/>
        <v>0</v>
      </c>
      <c r="S416">
        <f>手工!AC416</f>
        <v>0</v>
      </c>
      <c r="T416">
        <f>VLOOKUP(A416,系统!D:L,9,0)</f>
        <v>0</v>
      </c>
      <c r="U416">
        <f t="shared" si="125"/>
        <v>0</v>
      </c>
      <c r="W416">
        <f>手工!P416</f>
        <v>504</v>
      </c>
      <c r="X416">
        <f>VLOOKUP(A416,系统!D:N,11,0)</f>
        <v>504</v>
      </c>
      <c r="Y416">
        <f t="shared" si="126"/>
        <v>0</v>
      </c>
      <c r="AA416">
        <f>手工!Q416</f>
        <v>0</v>
      </c>
      <c r="AB416">
        <f>VLOOKUP(A416,系统!D:P,13,0)</f>
        <v>0</v>
      </c>
      <c r="AC416">
        <f t="shared" si="127"/>
        <v>0</v>
      </c>
      <c r="AD416">
        <f>手工!R416</f>
        <v>0</v>
      </c>
      <c r="AE416">
        <f>VLOOKUP(A416,系统!D:Q,14,0)</f>
        <v>0</v>
      </c>
      <c r="AF416">
        <f t="shared" si="128"/>
        <v>0</v>
      </c>
      <c r="AG416">
        <f>手工!U416</f>
        <v>100</v>
      </c>
      <c r="AH416">
        <f>VLOOKUP(A416,系统!D:R,15,0)</f>
        <v>100</v>
      </c>
      <c r="AI416">
        <f t="shared" si="129"/>
        <v>0</v>
      </c>
      <c r="AJ416">
        <f>手工!V416</f>
        <v>300</v>
      </c>
      <c r="AK416">
        <f>VLOOKUP(A416,系统!D:S,16,0)</f>
        <v>300</v>
      </c>
      <c r="AL416">
        <f t="shared" si="130"/>
        <v>0</v>
      </c>
      <c r="AM416">
        <f>手工!O416</f>
        <v>0</v>
      </c>
      <c r="AN416">
        <f>VLOOKUP(A416,系统!D:T,17,0)</f>
        <v>0</v>
      </c>
      <c r="AO416">
        <f t="shared" si="131"/>
        <v>0</v>
      </c>
      <c r="AP416">
        <f>手工!W416</f>
        <v>33</v>
      </c>
      <c r="AQ416">
        <f>VLOOKUP(A416,系统!D:U,18,0)</f>
        <v>33</v>
      </c>
      <c r="AR416">
        <f t="shared" si="132"/>
        <v>0</v>
      </c>
      <c r="AS416">
        <f>手工!T416</f>
        <v>800</v>
      </c>
      <c r="AT416">
        <f>VLOOKUP(A416,系统!D:V,19,0)</f>
        <v>800</v>
      </c>
      <c r="AU416">
        <f t="shared" si="133"/>
        <v>0</v>
      </c>
      <c r="AW416">
        <f>手工!AD416</f>
        <v>283.03</v>
      </c>
      <c r="AX416">
        <f>VLOOKUP(A416,系统!D:X,21,0)</f>
        <v>283.03</v>
      </c>
      <c r="AY416">
        <f t="shared" si="134"/>
        <v>0</v>
      </c>
      <c r="AZ416">
        <f>手工!AE416</f>
        <v>0</v>
      </c>
      <c r="BA416">
        <f>VLOOKUP(A416,系统!D:Y,22,0)</f>
        <v>0</v>
      </c>
      <c r="BB416">
        <f t="shared" si="135"/>
        <v>0</v>
      </c>
      <c r="BC416">
        <f>手工!Y416</f>
        <v>0</v>
      </c>
      <c r="BD416">
        <f>VLOOKUP(A416,系统!D:AZ,49,0)</f>
        <v>0</v>
      </c>
      <c r="BE416">
        <f t="shared" si="136"/>
        <v>0</v>
      </c>
      <c r="BF416">
        <f>手工!AA416</f>
        <v>0</v>
      </c>
      <c r="BG416">
        <f>VLOOKUP(A416,系统!D:AY,48,0)</f>
        <v>0</v>
      </c>
      <c r="BH416">
        <f t="shared" si="137"/>
        <v>0</v>
      </c>
      <c r="BI416">
        <f>手工!Z416</f>
        <v>0</v>
      </c>
      <c r="BJ416">
        <f>VLOOKUP(A416,系统!D:AX,47,0)</f>
        <v>0</v>
      </c>
      <c r="BK416">
        <f t="shared" si="138"/>
        <v>0</v>
      </c>
      <c r="BL416">
        <f>手工!AF416</f>
        <v>4136.03</v>
      </c>
      <c r="BM416">
        <f>VLOOKUP(A416,系统!D:Z,23,0)</f>
        <v>4136.03</v>
      </c>
      <c r="BN416">
        <f t="shared" si="139"/>
        <v>0</v>
      </c>
    </row>
    <row r="417" spans="1:66">
      <c r="A417" s="5">
        <v>9000634</v>
      </c>
      <c r="B417" s="2" t="s">
        <v>1747</v>
      </c>
      <c r="C417" s="2" t="s">
        <v>1748</v>
      </c>
      <c r="D417">
        <f>手工!K417</f>
        <v>1836</v>
      </c>
      <c r="E417">
        <f>VLOOKUP(A417,系统!D:G,4,0)</f>
        <v>1836</v>
      </c>
      <c r="F417">
        <f t="shared" si="120"/>
        <v>0</v>
      </c>
      <c r="G417">
        <f>手工!J417</f>
        <v>0</v>
      </c>
      <c r="H417">
        <f>VLOOKUP(A417,系统!D:H,5,0)</f>
        <v>0</v>
      </c>
      <c r="I417">
        <f t="shared" si="121"/>
        <v>0</v>
      </c>
      <c r="J417">
        <f>手工!M417+手工!N417+手工!S417</f>
        <v>412</v>
      </c>
      <c r="K417">
        <f>VLOOKUP(A417,系统!D:I,6,0)</f>
        <v>412</v>
      </c>
      <c r="L417">
        <f t="shared" si="122"/>
        <v>0</v>
      </c>
      <c r="M417">
        <f>手工!L417</f>
        <v>0</v>
      </c>
      <c r="N417">
        <f>VLOOKUP(A417,系统!D:J,7,0)</f>
        <v>0</v>
      </c>
      <c r="O417">
        <f t="shared" si="123"/>
        <v>0</v>
      </c>
      <c r="P417">
        <f>手工!AB417</f>
        <v>0</v>
      </c>
      <c r="Q417">
        <f>VLOOKUP(A417,系统!D:K,8,0)</f>
        <v>0</v>
      </c>
      <c r="R417">
        <f t="shared" si="124"/>
        <v>0</v>
      </c>
      <c r="S417">
        <f>手工!AC417</f>
        <v>0</v>
      </c>
      <c r="T417">
        <f>VLOOKUP(A417,系统!D:L,9,0)</f>
        <v>0</v>
      </c>
      <c r="U417">
        <f t="shared" si="125"/>
        <v>0</v>
      </c>
      <c r="W417">
        <f>手工!P417</f>
        <v>216</v>
      </c>
      <c r="X417">
        <f>VLOOKUP(A417,系统!D:N,11,0)</f>
        <v>216</v>
      </c>
      <c r="Y417">
        <f t="shared" si="126"/>
        <v>0</v>
      </c>
      <c r="AA417">
        <f>手工!Q417</f>
        <v>0</v>
      </c>
      <c r="AB417">
        <f>VLOOKUP(A417,系统!D:P,13,0)</f>
        <v>0</v>
      </c>
      <c r="AC417">
        <f t="shared" si="127"/>
        <v>0</v>
      </c>
      <c r="AD417">
        <f>手工!R417</f>
        <v>0</v>
      </c>
      <c r="AE417">
        <f>VLOOKUP(A417,系统!D:Q,14,0)</f>
        <v>0</v>
      </c>
      <c r="AF417">
        <f t="shared" si="128"/>
        <v>0</v>
      </c>
      <c r="AG417">
        <f>手工!U417</f>
        <v>100</v>
      </c>
      <c r="AH417">
        <f>VLOOKUP(A417,系统!D:R,15,0)</f>
        <v>100</v>
      </c>
      <c r="AI417">
        <f t="shared" si="129"/>
        <v>0</v>
      </c>
      <c r="AJ417">
        <f>手工!V417</f>
        <v>300</v>
      </c>
      <c r="AK417">
        <f>VLOOKUP(A417,系统!D:S,16,0)</f>
        <v>300</v>
      </c>
      <c r="AL417">
        <f t="shared" si="130"/>
        <v>0</v>
      </c>
      <c r="AM417">
        <f>手工!O417</f>
        <v>0</v>
      </c>
      <c r="AN417">
        <f>VLOOKUP(A417,系统!D:T,17,0)</f>
        <v>0</v>
      </c>
      <c r="AO417">
        <f t="shared" si="131"/>
        <v>0</v>
      </c>
      <c r="AP417">
        <f>手工!W417</f>
        <v>33</v>
      </c>
      <c r="AQ417">
        <f>VLOOKUP(A417,系统!D:U,18,0)</f>
        <v>33</v>
      </c>
      <c r="AR417">
        <f t="shared" si="132"/>
        <v>0</v>
      </c>
      <c r="AS417">
        <f>手工!T417</f>
        <v>800</v>
      </c>
      <c r="AT417">
        <f>VLOOKUP(A417,系统!D:V,19,0)</f>
        <v>800</v>
      </c>
      <c r="AU417">
        <f t="shared" si="133"/>
        <v>0</v>
      </c>
      <c r="AW417">
        <f>手工!AD417</f>
        <v>506.48</v>
      </c>
      <c r="AX417">
        <f>VLOOKUP(A417,系统!D:X,21,0)</f>
        <v>506.48</v>
      </c>
      <c r="AY417">
        <f t="shared" si="134"/>
        <v>0</v>
      </c>
      <c r="AZ417">
        <f>手工!AE417</f>
        <v>0</v>
      </c>
      <c r="BA417">
        <f>VLOOKUP(A417,系统!D:Y,22,0)</f>
        <v>0</v>
      </c>
      <c r="BB417">
        <f t="shared" si="135"/>
        <v>0</v>
      </c>
      <c r="BC417">
        <f>手工!Y417</f>
        <v>0</v>
      </c>
      <c r="BD417">
        <f>VLOOKUP(A417,系统!D:AZ,49,0)</f>
        <v>0</v>
      </c>
      <c r="BE417">
        <f t="shared" si="136"/>
        <v>0</v>
      </c>
      <c r="BF417">
        <f>手工!AA417</f>
        <v>0</v>
      </c>
      <c r="BG417">
        <f>VLOOKUP(A417,系统!D:AY,48,0)</f>
        <v>0</v>
      </c>
      <c r="BH417">
        <f t="shared" si="137"/>
        <v>0</v>
      </c>
      <c r="BI417">
        <f>手工!Z417</f>
        <v>0</v>
      </c>
      <c r="BJ417">
        <f>VLOOKUP(A417,系统!D:AX,47,0)</f>
        <v>0</v>
      </c>
      <c r="BK417">
        <f t="shared" si="138"/>
        <v>0</v>
      </c>
      <c r="BL417">
        <f>手工!AF417</f>
        <v>4203.48</v>
      </c>
      <c r="BM417">
        <f>VLOOKUP(A417,系统!D:Z,23,0)</f>
        <v>4203.48</v>
      </c>
      <c r="BN417">
        <f t="shared" si="139"/>
        <v>0</v>
      </c>
    </row>
    <row r="418" spans="1:66">
      <c r="A418" s="5">
        <v>9000635</v>
      </c>
      <c r="B418" s="2" t="s">
        <v>1751</v>
      </c>
      <c r="C418" s="2" t="s">
        <v>1752</v>
      </c>
      <c r="D418">
        <f>手工!K418</f>
        <v>1836</v>
      </c>
      <c r="E418">
        <f>VLOOKUP(A418,系统!D:G,4,0)</f>
        <v>1836</v>
      </c>
      <c r="F418">
        <f t="shared" si="120"/>
        <v>0</v>
      </c>
      <c r="G418">
        <f>手工!J418</f>
        <v>0</v>
      </c>
      <c r="H418">
        <f>VLOOKUP(A418,系统!D:H,5,0)</f>
        <v>0</v>
      </c>
      <c r="I418">
        <f t="shared" si="121"/>
        <v>0</v>
      </c>
      <c r="J418">
        <f>手工!M418+手工!N418+手工!S418</f>
        <v>243.63</v>
      </c>
      <c r="K418">
        <f>VLOOKUP(A418,系统!D:I,6,0)</f>
        <v>243.63</v>
      </c>
      <c r="L418">
        <f t="shared" si="122"/>
        <v>0</v>
      </c>
      <c r="M418">
        <f>手工!L418</f>
        <v>0</v>
      </c>
      <c r="N418">
        <f>VLOOKUP(A418,系统!D:J,7,0)</f>
        <v>0</v>
      </c>
      <c r="O418">
        <f t="shared" si="123"/>
        <v>0</v>
      </c>
      <c r="P418">
        <f>手工!AB418</f>
        <v>0</v>
      </c>
      <c r="Q418">
        <f>VLOOKUP(A418,系统!D:K,8,0)</f>
        <v>0</v>
      </c>
      <c r="R418">
        <f t="shared" si="124"/>
        <v>0</v>
      </c>
      <c r="S418">
        <f>手工!AC418</f>
        <v>0</v>
      </c>
      <c r="T418">
        <f>VLOOKUP(A418,系统!D:L,9,0)</f>
        <v>0</v>
      </c>
      <c r="U418">
        <f t="shared" si="125"/>
        <v>0</v>
      </c>
      <c r="W418">
        <f>手工!P418</f>
        <v>72</v>
      </c>
      <c r="X418">
        <f>VLOOKUP(A418,系统!D:N,11,0)</f>
        <v>72</v>
      </c>
      <c r="Y418">
        <f t="shared" si="126"/>
        <v>0</v>
      </c>
      <c r="AA418">
        <f>手工!Q418</f>
        <v>0</v>
      </c>
      <c r="AB418">
        <f>VLOOKUP(A418,系统!D:P,13,0)</f>
        <v>0</v>
      </c>
      <c r="AC418">
        <f t="shared" si="127"/>
        <v>0</v>
      </c>
      <c r="AD418">
        <f>手工!R418</f>
        <v>0</v>
      </c>
      <c r="AE418">
        <f>VLOOKUP(A418,系统!D:Q,14,0)</f>
        <v>0</v>
      </c>
      <c r="AF418">
        <f t="shared" si="128"/>
        <v>0</v>
      </c>
      <c r="AG418">
        <f>手工!U418</f>
        <v>100</v>
      </c>
      <c r="AH418">
        <f>VLOOKUP(A418,系统!D:R,15,0)</f>
        <v>100</v>
      </c>
      <c r="AI418">
        <f t="shared" si="129"/>
        <v>0</v>
      </c>
      <c r="AJ418">
        <f>手工!V418</f>
        <v>300</v>
      </c>
      <c r="AK418">
        <f>VLOOKUP(A418,系统!D:S,16,0)</f>
        <v>300</v>
      </c>
      <c r="AL418">
        <f t="shared" si="130"/>
        <v>0</v>
      </c>
      <c r="AM418">
        <f>手工!O418</f>
        <v>0</v>
      </c>
      <c r="AN418">
        <f>VLOOKUP(A418,系统!D:T,17,0)</f>
        <v>0</v>
      </c>
      <c r="AO418">
        <f t="shared" si="131"/>
        <v>0</v>
      </c>
      <c r="AP418">
        <f>手工!W418</f>
        <v>33</v>
      </c>
      <c r="AQ418">
        <f>VLOOKUP(A418,系统!D:U,18,0)</f>
        <v>33</v>
      </c>
      <c r="AR418">
        <f t="shared" si="132"/>
        <v>0</v>
      </c>
      <c r="AS418">
        <f>手工!T418</f>
        <v>800</v>
      </c>
      <c r="AT418">
        <f>VLOOKUP(A418,系统!D:V,19,0)</f>
        <v>800</v>
      </c>
      <c r="AU418">
        <f t="shared" si="133"/>
        <v>0</v>
      </c>
      <c r="AW418">
        <f>手工!AD418</f>
        <v>506.48</v>
      </c>
      <c r="AX418">
        <f>VLOOKUP(A418,系统!D:X,21,0)</f>
        <v>506.48</v>
      </c>
      <c r="AY418">
        <f t="shared" si="134"/>
        <v>0</v>
      </c>
      <c r="AZ418">
        <f>手工!AE418</f>
        <v>0</v>
      </c>
      <c r="BA418">
        <f>VLOOKUP(A418,系统!D:Y,22,0)</f>
        <v>0</v>
      </c>
      <c r="BB418">
        <f t="shared" si="135"/>
        <v>0</v>
      </c>
      <c r="BC418">
        <f>手工!Y418</f>
        <v>0</v>
      </c>
      <c r="BD418">
        <f>VLOOKUP(A418,系统!D:AZ,49,0)</f>
        <v>0</v>
      </c>
      <c r="BE418">
        <f t="shared" si="136"/>
        <v>0</v>
      </c>
      <c r="BF418">
        <f>手工!AA418</f>
        <v>0</v>
      </c>
      <c r="BG418">
        <f>VLOOKUP(A418,系统!D:AY,48,0)</f>
        <v>0</v>
      </c>
      <c r="BH418">
        <f t="shared" si="137"/>
        <v>0</v>
      </c>
      <c r="BI418">
        <f>手工!Z418</f>
        <v>0</v>
      </c>
      <c r="BJ418">
        <f>VLOOKUP(A418,系统!D:AX,47,0)</f>
        <v>0</v>
      </c>
      <c r="BK418">
        <f t="shared" si="138"/>
        <v>0</v>
      </c>
      <c r="BL418">
        <f>手工!AF418</f>
        <v>3891.11</v>
      </c>
      <c r="BM418">
        <f>VLOOKUP(A418,系统!D:Z,23,0)</f>
        <v>3891.11</v>
      </c>
      <c r="BN418">
        <f t="shared" si="139"/>
        <v>0</v>
      </c>
    </row>
    <row r="419" spans="1:66">
      <c r="A419" s="5">
        <v>9000636</v>
      </c>
      <c r="B419" s="2" t="s">
        <v>1755</v>
      </c>
      <c r="C419" s="2" t="s">
        <v>1756</v>
      </c>
      <c r="D419">
        <f>手工!K419</f>
        <v>2196</v>
      </c>
      <c r="E419">
        <f>VLOOKUP(A419,系统!D:G,4,0)</f>
        <v>2196</v>
      </c>
      <c r="F419">
        <f t="shared" si="120"/>
        <v>0</v>
      </c>
      <c r="G419">
        <f>手工!J419</f>
        <v>0</v>
      </c>
      <c r="H419">
        <f>VLOOKUP(A419,系统!D:H,5,0)</f>
        <v>0</v>
      </c>
      <c r="I419">
        <f t="shared" si="121"/>
        <v>0</v>
      </c>
      <c r="J419">
        <f>手工!M419+手工!N419+手工!S419</f>
        <v>12</v>
      </c>
      <c r="K419">
        <f>VLOOKUP(A419,系统!D:I,6,0)</f>
        <v>12</v>
      </c>
      <c r="L419">
        <f t="shared" si="122"/>
        <v>0</v>
      </c>
      <c r="M419">
        <f>手工!L419</f>
        <v>403.86</v>
      </c>
      <c r="N419">
        <f>VLOOKUP(A419,系统!D:J,7,0)</f>
        <v>403.86</v>
      </c>
      <c r="O419">
        <f t="shared" si="123"/>
        <v>0</v>
      </c>
      <c r="P419">
        <f>手工!AB419</f>
        <v>100</v>
      </c>
      <c r="Q419">
        <f>VLOOKUP(A419,系统!D:K,8,0)</f>
        <v>100</v>
      </c>
      <c r="R419">
        <f t="shared" si="124"/>
        <v>0</v>
      </c>
      <c r="S419">
        <f>手工!AC419</f>
        <v>120</v>
      </c>
      <c r="T419">
        <f>VLOOKUP(A419,系统!D:L,9,0)</f>
        <v>120</v>
      </c>
      <c r="U419">
        <f t="shared" si="125"/>
        <v>0</v>
      </c>
      <c r="W419">
        <f>手工!P419</f>
        <v>0</v>
      </c>
      <c r="X419">
        <f>VLOOKUP(A419,系统!D:N,11,0)</f>
        <v>0</v>
      </c>
      <c r="Y419">
        <f t="shared" si="126"/>
        <v>0</v>
      </c>
      <c r="AA419">
        <f>手工!Q419</f>
        <v>0</v>
      </c>
      <c r="AB419">
        <f>VLOOKUP(A419,系统!D:P,13,0)</f>
        <v>0</v>
      </c>
      <c r="AC419">
        <f t="shared" si="127"/>
        <v>0</v>
      </c>
      <c r="AD419">
        <f>手工!R419</f>
        <v>0</v>
      </c>
      <c r="AE419">
        <f>VLOOKUP(A419,系统!D:Q,14,0)</f>
        <v>0</v>
      </c>
      <c r="AF419">
        <f t="shared" si="128"/>
        <v>0</v>
      </c>
      <c r="AG419">
        <f>手工!U419</f>
        <v>300</v>
      </c>
      <c r="AH419">
        <f>VLOOKUP(A419,系统!D:R,15,0)</f>
        <v>300</v>
      </c>
      <c r="AI419">
        <f t="shared" si="129"/>
        <v>0</v>
      </c>
      <c r="AJ419">
        <f>手工!V419</f>
        <v>300</v>
      </c>
      <c r="AK419">
        <f>VLOOKUP(A419,系统!D:S,16,0)</f>
        <v>300</v>
      </c>
      <c r="AL419">
        <f t="shared" si="130"/>
        <v>0</v>
      </c>
      <c r="AM419">
        <f>手工!O419</f>
        <v>0</v>
      </c>
      <c r="AN419">
        <f>VLOOKUP(A419,系统!D:T,17,0)</f>
        <v>0</v>
      </c>
      <c r="AO419">
        <f t="shared" si="131"/>
        <v>0</v>
      </c>
      <c r="AP419">
        <f>手工!W419</f>
        <v>33</v>
      </c>
      <c r="AQ419">
        <f>VLOOKUP(A419,系统!D:U,18,0)</f>
        <v>33</v>
      </c>
      <c r="AR419">
        <f t="shared" si="132"/>
        <v>0</v>
      </c>
      <c r="AS419">
        <f>手工!T419</f>
        <v>800</v>
      </c>
      <c r="AT419">
        <f>VLOOKUP(A419,系统!D:V,19,0)</f>
        <v>800</v>
      </c>
      <c r="AU419">
        <f t="shared" si="133"/>
        <v>0</v>
      </c>
      <c r="AW419">
        <f>手工!AD419</f>
        <v>1633.52</v>
      </c>
      <c r="AX419">
        <f>VLOOKUP(A419,系统!D:X,21,0)</f>
        <v>1633.52</v>
      </c>
      <c r="AY419">
        <f t="shared" si="134"/>
        <v>0</v>
      </c>
      <c r="AZ419">
        <f>手工!AE419</f>
        <v>0</v>
      </c>
      <c r="BA419">
        <f>VLOOKUP(A419,系统!D:Y,22,0)</f>
        <v>0</v>
      </c>
      <c r="BB419">
        <f t="shared" si="135"/>
        <v>0</v>
      </c>
      <c r="BC419">
        <f>手工!Y419</f>
        <v>0</v>
      </c>
      <c r="BD419">
        <f>VLOOKUP(A419,系统!D:AZ,49,0)</f>
        <v>0</v>
      </c>
      <c r="BE419">
        <f t="shared" si="136"/>
        <v>0</v>
      </c>
      <c r="BF419">
        <f>手工!AA419</f>
        <v>0</v>
      </c>
      <c r="BG419">
        <f>VLOOKUP(A419,系统!D:AY,48,0)</f>
        <v>0</v>
      </c>
      <c r="BH419">
        <f t="shared" si="137"/>
        <v>0</v>
      </c>
      <c r="BI419">
        <f>手工!Z419</f>
        <v>0</v>
      </c>
      <c r="BJ419">
        <f>VLOOKUP(A419,系统!D:AX,47,0)</f>
        <v>0</v>
      </c>
      <c r="BK419">
        <f t="shared" si="138"/>
        <v>0</v>
      </c>
      <c r="BL419">
        <f>手工!AF419</f>
        <v>5898.38</v>
      </c>
      <c r="BM419">
        <f>VLOOKUP(A419,系统!D:Z,23,0)</f>
        <v>5898.38</v>
      </c>
      <c r="BN419">
        <f t="shared" si="139"/>
        <v>0</v>
      </c>
    </row>
    <row r="420" spans="1:66">
      <c r="A420" s="5">
        <v>9000637</v>
      </c>
      <c r="B420" s="2" t="s">
        <v>1759</v>
      </c>
      <c r="C420" s="2" t="s">
        <v>1760</v>
      </c>
      <c r="D420">
        <f>手工!K420</f>
        <v>2124</v>
      </c>
      <c r="E420">
        <f>VLOOKUP(A420,系统!D:G,4,0)</f>
        <v>2124</v>
      </c>
      <c r="F420">
        <f t="shared" si="120"/>
        <v>0</v>
      </c>
      <c r="G420">
        <f>手工!J420</f>
        <v>0</v>
      </c>
      <c r="H420">
        <f>VLOOKUP(A420,系统!D:H,5,0)</f>
        <v>0</v>
      </c>
      <c r="I420">
        <f t="shared" si="121"/>
        <v>0</v>
      </c>
      <c r="J420">
        <f>手工!M420+手工!N420+手工!S420</f>
        <v>49</v>
      </c>
      <c r="K420">
        <f>VLOOKUP(A420,系统!D:I,6,0)</f>
        <v>49</v>
      </c>
      <c r="L420">
        <f t="shared" si="122"/>
        <v>0</v>
      </c>
      <c r="M420">
        <f>手工!L420</f>
        <v>390.62</v>
      </c>
      <c r="N420">
        <f>VLOOKUP(A420,系统!D:J,7,0)</f>
        <v>390.62</v>
      </c>
      <c r="O420">
        <f t="shared" si="123"/>
        <v>0</v>
      </c>
      <c r="P420">
        <f>手工!AB420</f>
        <v>60</v>
      </c>
      <c r="Q420">
        <f>VLOOKUP(A420,系统!D:K,8,0)</f>
        <v>60</v>
      </c>
      <c r="R420">
        <f t="shared" si="124"/>
        <v>0</v>
      </c>
      <c r="S420">
        <f>手工!AC420</f>
        <v>96</v>
      </c>
      <c r="T420">
        <f>VLOOKUP(A420,系统!D:L,9,0)</f>
        <v>96</v>
      </c>
      <c r="U420">
        <f t="shared" si="125"/>
        <v>0</v>
      </c>
      <c r="W420">
        <f>手工!P420</f>
        <v>0</v>
      </c>
      <c r="X420">
        <f>VLOOKUP(A420,系统!D:N,11,0)</f>
        <v>0</v>
      </c>
      <c r="Y420">
        <f t="shared" si="126"/>
        <v>0</v>
      </c>
      <c r="AA420">
        <f>手工!Q420</f>
        <v>0</v>
      </c>
      <c r="AB420">
        <f>VLOOKUP(A420,系统!D:P,13,0)</f>
        <v>0</v>
      </c>
      <c r="AC420">
        <f t="shared" si="127"/>
        <v>0</v>
      </c>
      <c r="AD420">
        <f>手工!R420</f>
        <v>0</v>
      </c>
      <c r="AE420">
        <f>VLOOKUP(A420,系统!D:Q,14,0)</f>
        <v>0</v>
      </c>
      <c r="AF420">
        <f t="shared" si="128"/>
        <v>0</v>
      </c>
      <c r="AG420">
        <f>手工!U420</f>
        <v>300</v>
      </c>
      <c r="AH420">
        <f>VLOOKUP(A420,系统!D:R,15,0)</f>
        <v>300</v>
      </c>
      <c r="AI420">
        <f t="shared" si="129"/>
        <v>0</v>
      </c>
      <c r="AJ420">
        <f>手工!V420</f>
        <v>300</v>
      </c>
      <c r="AK420">
        <f>VLOOKUP(A420,系统!D:S,16,0)</f>
        <v>300</v>
      </c>
      <c r="AL420">
        <f t="shared" si="130"/>
        <v>0</v>
      </c>
      <c r="AM420">
        <f>手工!O420</f>
        <v>0</v>
      </c>
      <c r="AN420">
        <f>VLOOKUP(A420,系统!D:T,17,0)</f>
        <v>0</v>
      </c>
      <c r="AO420">
        <f t="shared" si="131"/>
        <v>0</v>
      </c>
      <c r="AP420">
        <f>手工!W420</f>
        <v>33</v>
      </c>
      <c r="AQ420">
        <f>VLOOKUP(A420,系统!D:U,18,0)</f>
        <v>33</v>
      </c>
      <c r="AR420">
        <f t="shared" si="132"/>
        <v>0</v>
      </c>
      <c r="AS420">
        <f>手工!T420</f>
        <v>800</v>
      </c>
      <c r="AT420">
        <f>VLOOKUP(A420,系统!D:V,19,0)</f>
        <v>800</v>
      </c>
      <c r="AU420">
        <f t="shared" si="133"/>
        <v>0</v>
      </c>
      <c r="AW420">
        <f>手工!AD420</f>
        <v>1042.9</v>
      </c>
      <c r="AX420">
        <f>VLOOKUP(A420,系统!D:X,21,0)</f>
        <v>1042.9</v>
      </c>
      <c r="AY420">
        <f t="shared" si="134"/>
        <v>0</v>
      </c>
      <c r="AZ420">
        <f>手工!AE420</f>
        <v>0</v>
      </c>
      <c r="BA420">
        <f>VLOOKUP(A420,系统!D:Y,22,0)</f>
        <v>0</v>
      </c>
      <c r="BB420">
        <f t="shared" si="135"/>
        <v>0</v>
      </c>
      <c r="BC420">
        <f>手工!Y420</f>
        <v>0</v>
      </c>
      <c r="BD420">
        <f>VLOOKUP(A420,系统!D:AZ,49,0)</f>
        <v>0</v>
      </c>
      <c r="BE420">
        <f t="shared" si="136"/>
        <v>0</v>
      </c>
      <c r="BF420">
        <f>手工!AA420</f>
        <v>0</v>
      </c>
      <c r="BG420">
        <f>VLOOKUP(A420,系统!D:AY,48,0)</f>
        <v>0</v>
      </c>
      <c r="BH420">
        <f t="shared" si="137"/>
        <v>0</v>
      </c>
      <c r="BI420">
        <f>手工!Z420</f>
        <v>0</v>
      </c>
      <c r="BJ420">
        <f>VLOOKUP(A420,系统!D:AX,47,0)</f>
        <v>0</v>
      </c>
      <c r="BK420">
        <f t="shared" si="138"/>
        <v>0</v>
      </c>
      <c r="BL420">
        <f>手工!AF420</f>
        <v>5195.52</v>
      </c>
      <c r="BM420">
        <f>VLOOKUP(A420,系统!D:Z,23,0)</f>
        <v>5195.52</v>
      </c>
      <c r="BN420">
        <f t="shared" si="139"/>
        <v>0</v>
      </c>
    </row>
    <row r="421" spans="1:66">
      <c r="A421" s="5">
        <v>9000638</v>
      </c>
      <c r="B421" s="2" t="s">
        <v>1763</v>
      </c>
      <c r="C421" s="2" t="s">
        <v>1764</v>
      </c>
      <c r="D421">
        <f>手工!K421</f>
        <v>2124</v>
      </c>
      <c r="E421">
        <f>VLOOKUP(A421,系统!D:G,4,0)</f>
        <v>2124</v>
      </c>
      <c r="F421">
        <f t="shared" si="120"/>
        <v>0</v>
      </c>
      <c r="G421">
        <f>手工!J421</f>
        <v>0</v>
      </c>
      <c r="H421">
        <f>VLOOKUP(A421,系统!D:H,5,0)</f>
        <v>0</v>
      </c>
      <c r="I421">
        <f t="shared" si="121"/>
        <v>0</v>
      </c>
      <c r="J421">
        <f>手工!M421+手工!N421+手工!S421</f>
        <v>0</v>
      </c>
      <c r="K421">
        <f>VLOOKUP(A421,系统!D:I,6,0)</f>
        <v>0</v>
      </c>
      <c r="L421">
        <f t="shared" si="122"/>
        <v>0</v>
      </c>
      <c r="M421">
        <f>手工!L421</f>
        <v>0</v>
      </c>
      <c r="N421">
        <f>VLOOKUP(A421,系统!D:J,7,0)</f>
        <v>0</v>
      </c>
      <c r="O421">
        <f t="shared" si="123"/>
        <v>0</v>
      </c>
      <c r="P421">
        <f>手工!AB421</f>
        <v>0</v>
      </c>
      <c r="Q421">
        <f>VLOOKUP(A421,系统!D:K,8,0)</f>
        <v>0</v>
      </c>
      <c r="R421">
        <f t="shared" si="124"/>
        <v>0</v>
      </c>
      <c r="S421">
        <f>手工!AC421</f>
        <v>0</v>
      </c>
      <c r="T421">
        <f>VLOOKUP(A421,系统!D:L,9,0)</f>
        <v>0</v>
      </c>
      <c r="U421">
        <f t="shared" si="125"/>
        <v>0</v>
      </c>
      <c r="W421">
        <f>手工!P421</f>
        <v>0</v>
      </c>
      <c r="X421">
        <f>VLOOKUP(A421,系统!D:N,11,0)</f>
        <v>0</v>
      </c>
      <c r="Y421">
        <f t="shared" si="126"/>
        <v>0</v>
      </c>
      <c r="AA421">
        <f>手工!Q421</f>
        <v>0</v>
      </c>
      <c r="AB421">
        <f>VLOOKUP(A421,系统!D:P,13,0)</f>
        <v>0</v>
      </c>
      <c r="AC421">
        <f t="shared" si="127"/>
        <v>0</v>
      </c>
      <c r="AD421">
        <f>手工!R421</f>
        <v>0</v>
      </c>
      <c r="AE421">
        <f>VLOOKUP(A421,系统!D:Q,14,0)</f>
        <v>0</v>
      </c>
      <c r="AF421">
        <f t="shared" si="128"/>
        <v>0</v>
      </c>
      <c r="AG421">
        <f>手工!U421</f>
        <v>300</v>
      </c>
      <c r="AH421">
        <f>VLOOKUP(A421,系统!D:R,15,0)</f>
        <v>300</v>
      </c>
      <c r="AI421">
        <f t="shared" si="129"/>
        <v>0</v>
      </c>
      <c r="AJ421">
        <f>手工!V421</f>
        <v>300</v>
      </c>
      <c r="AK421">
        <f>VLOOKUP(A421,系统!D:S,16,0)</f>
        <v>300</v>
      </c>
      <c r="AL421">
        <f t="shared" si="130"/>
        <v>0</v>
      </c>
      <c r="AM421">
        <f>手工!O421</f>
        <v>0</v>
      </c>
      <c r="AN421">
        <f>VLOOKUP(A421,系统!D:T,17,0)</f>
        <v>0</v>
      </c>
      <c r="AO421">
        <f t="shared" si="131"/>
        <v>0</v>
      </c>
      <c r="AP421">
        <f>手工!W421</f>
        <v>33</v>
      </c>
      <c r="AQ421">
        <f>VLOOKUP(A421,系统!D:U,18,0)</f>
        <v>33</v>
      </c>
      <c r="AR421">
        <f t="shared" si="132"/>
        <v>0</v>
      </c>
      <c r="AS421">
        <f>手工!T421</f>
        <v>800</v>
      </c>
      <c r="AT421">
        <f>VLOOKUP(A421,系统!D:V,19,0)</f>
        <v>800</v>
      </c>
      <c r="AU421">
        <f t="shared" si="133"/>
        <v>0</v>
      </c>
      <c r="AW421">
        <f>手工!AD421</f>
        <v>0</v>
      </c>
      <c r="AX421">
        <f>VLOOKUP(A421,系统!D:X,21,0)</f>
        <v>0</v>
      </c>
      <c r="AY421">
        <f t="shared" si="134"/>
        <v>0</v>
      </c>
      <c r="AZ421">
        <f>手工!AE421</f>
        <v>0</v>
      </c>
      <c r="BA421">
        <f>VLOOKUP(A421,系统!D:Y,22,0)</f>
        <v>0</v>
      </c>
      <c r="BB421">
        <f t="shared" si="135"/>
        <v>0</v>
      </c>
      <c r="BC421">
        <f>手工!Y421</f>
        <v>0</v>
      </c>
      <c r="BD421">
        <f>VLOOKUP(A421,系统!D:AZ,49,0)</f>
        <v>0</v>
      </c>
      <c r="BE421">
        <f t="shared" si="136"/>
        <v>0</v>
      </c>
      <c r="BF421">
        <f>手工!AA421</f>
        <v>0</v>
      </c>
      <c r="BG421">
        <f>VLOOKUP(A421,系统!D:AY,48,0)</f>
        <v>0</v>
      </c>
      <c r="BH421">
        <f t="shared" si="137"/>
        <v>0</v>
      </c>
      <c r="BI421">
        <f>手工!Z421</f>
        <v>0</v>
      </c>
      <c r="BJ421">
        <f>VLOOKUP(A421,系统!D:AX,47,0)</f>
        <v>0</v>
      </c>
      <c r="BK421">
        <f t="shared" si="138"/>
        <v>0</v>
      </c>
      <c r="BL421">
        <f>手工!AF421</f>
        <v>3557</v>
      </c>
      <c r="BM421">
        <f>VLOOKUP(A421,系统!D:Z,23,0)</f>
        <v>3557</v>
      </c>
      <c r="BN421">
        <f t="shared" si="139"/>
        <v>0</v>
      </c>
    </row>
    <row r="422" spans="1:66">
      <c r="A422" s="5">
        <v>9000639</v>
      </c>
      <c r="B422" s="2" t="s">
        <v>1767</v>
      </c>
      <c r="C422" s="2" t="s">
        <v>1768</v>
      </c>
      <c r="D422">
        <f>手工!K422</f>
        <v>2124</v>
      </c>
      <c r="E422">
        <f>VLOOKUP(A422,系统!D:G,4,0)</f>
        <v>2124</v>
      </c>
      <c r="F422">
        <f t="shared" si="120"/>
        <v>0</v>
      </c>
      <c r="G422">
        <f>手工!J422</f>
        <v>0</v>
      </c>
      <c r="H422">
        <f>VLOOKUP(A422,系统!D:H,5,0)</f>
        <v>0</v>
      </c>
      <c r="I422">
        <f t="shared" si="121"/>
        <v>0</v>
      </c>
      <c r="J422">
        <f>手工!M422+手工!N422+手工!S422</f>
        <v>12</v>
      </c>
      <c r="K422">
        <f>VLOOKUP(A422,系统!D:I,6,0)</f>
        <v>12</v>
      </c>
      <c r="L422">
        <f t="shared" si="122"/>
        <v>0</v>
      </c>
      <c r="M422">
        <f>手工!L422</f>
        <v>0</v>
      </c>
      <c r="N422">
        <f>VLOOKUP(A422,系统!D:J,7,0)</f>
        <v>0</v>
      </c>
      <c r="O422">
        <f t="shared" si="123"/>
        <v>0</v>
      </c>
      <c r="P422">
        <f>手工!AB422</f>
        <v>0</v>
      </c>
      <c r="Q422">
        <f>VLOOKUP(A422,系统!D:K,8,0)</f>
        <v>0</v>
      </c>
      <c r="R422">
        <f t="shared" si="124"/>
        <v>0</v>
      </c>
      <c r="S422">
        <f>手工!AC422</f>
        <v>0</v>
      </c>
      <c r="T422">
        <f>VLOOKUP(A422,系统!D:L,9,0)</f>
        <v>0</v>
      </c>
      <c r="U422">
        <f t="shared" si="125"/>
        <v>0</v>
      </c>
      <c r="W422">
        <f>手工!P422</f>
        <v>0</v>
      </c>
      <c r="X422">
        <f>VLOOKUP(A422,系统!D:N,11,0)</f>
        <v>0</v>
      </c>
      <c r="Y422">
        <f t="shared" si="126"/>
        <v>0</v>
      </c>
      <c r="AA422">
        <f>手工!Q422</f>
        <v>0</v>
      </c>
      <c r="AB422">
        <f>VLOOKUP(A422,系统!D:P,13,0)</f>
        <v>0</v>
      </c>
      <c r="AC422">
        <f t="shared" si="127"/>
        <v>0</v>
      </c>
      <c r="AD422">
        <f>手工!R422</f>
        <v>0</v>
      </c>
      <c r="AE422">
        <f>VLOOKUP(A422,系统!D:Q,14,0)</f>
        <v>0</v>
      </c>
      <c r="AF422">
        <f t="shared" si="128"/>
        <v>0</v>
      </c>
      <c r="AG422">
        <f>手工!U422</f>
        <v>300</v>
      </c>
      <c r="AH422">
        <f>VLOOKUP(A422,系统!D:R,15,0)</f>
        <v>300</v>
      </c>
      <c r="AI422">
        <f t="shared" si="129"/>
        <v>0</v>
      </c>
      <c r="AJ422">
        <f>手工!V422</f>
        <v>300</v>
      </c>
      <c r="AK422">
        <f>VLOOKUP(A422,系统!D:S,16,0)</f>
        <v>300</v>
      </c>
      <c r="AL422">
        <f t="shared" si="130"/>
        <v>0</v>
      </c>
      <c r="AM422">
        <f>手工!O422</f>
        <v>0</v>
      </c>
      <c r="AN422">
        <f>VLOOKUP(A422,系统!D:T,17,0)</f>
        <v>0</v>
      </c>
      <c r="AO422">
        <f t="shared" si="131"/>
        <v>0</v>
      </c>
      <c r="AP422">
        <f>手工!W422</f>
        <v>33</v>
      </c>
      <c r="AQ422">
        <f>VLOOKUP(A422,系统!D:U,18,0)</f>
        <v>33</v>
      </c>
      <c r="AR422">
        <f t="shared" si="132"/>
        <v>0</v>
      </c>
      <c r="AS422">
        <f>手工!T422</f>
        <v>800</v>
      </c>
      <c r="AT422">
        <f>VLOOKUP(A422,系统!D:V,19,0)</f>
        <v>800</v>
      </c>
      <c r="AU422">
        <f t="shared" si="133"/>
        <v>0</v>
      </c>
      <c r="AW422">
        <f>手工!AD422</f>
        <v>0</v>
      </c>
      <c r="AX422">
        <f>VLOOKUP(A422,系统!D:X,21,0)</f>
        <v>0</v>
      </c>
      <c r="AY422">
        <f t="shared" si="134"/>
        <v>0</v>
      </c>
      <c r="AZ422">
        <f>手工!AE422</f>
        <v>0</v>
      </c>
      <c r="BA422">
        <f>VLOOKUP(A422,系统!D:Y,22,0)</f>
        <v>0</v>
      </c>
      <c r="BB422">
        <f t="shared" si="135"/>
        <v>0</v>
      </c>
      <c r="BC422">
        <f>手工!Y422</f>
        <v>0</v>
      </c>
      <c r="BD422">
        <f>VLOOKUP(A422,系统!D:AZ,49,0)</f>
        <v>0</v>
      </c>
      <c r="BE422">
        <f t="shared" si="136"/>
        <v>0</v>
      </c>
      <c r="BF422">
        <f>手工!AA422</f>
        <v>0</v>
      </c>
      <c r="BG422">
        <f>VLOOKUP(A422,系统!D:AY,48,0)</f>
        <v>0</v>
      </c>
      <c r="BH422">
        <f t="shared" si="137"/>
        <v>0</v>
      </c>
      <c r="BI422">
        <f>手工!Z422</f>
        <v>0</v>
      </c>
      <c r="BJ422">
        <f>VLOOKUP(A422,系统!D:AX,47,0)</f>
        <v>0</v>
      </c>
      <c r="BK422">
        <f t="shared" si="138"/>
        <v>0</v>
      </c>
      <c r="BL422">
        <f>手工!AF422</f>
        <v>3569</v>
      </c>
      <c r="BM422">
        <f>VLOOKUP(A422,系统!D:Z,23,0)</f>
        <v>3569</v>
      </c>
      <c r="BN422">
        <f t="shared" si="139"/>
        <v>0</v>
      </c>
    </row>
    <row r="423" spans="1:66">
      <c r="A423" s="5">
        <v>9000640</v>
      </c>
      <c r="B423" s="2" t="s">
        <v>1771</v>
      </c>
      <c r="C423" s="2" t="s">
        <v>1772</v>
      </c>
      <c r="D423">
        <f>手工!K423</f>
        <v>2124</v>
      </c>
      <c r="E423">
        <f>VLOOKUP(A423,系统!D:G,4,0)</f>
        <v>2124</v>
      </c>
      <c r="F423">
        <f t="shared" si="120"/>
        <v>0</v>
      </c>
      <c r="G423">
        <f>手工!J423</f>
        <v>0</v>
      </c>
      <c r="H423">
        <f>VLOOKUP(A423,系统!D:H,5,0)</f>
        <v>0</v>
      </c>
      <c r="I423">
        <f t="shared" si="121"/>
        <v>0</v>
      </c>
      <c r="J423">
        <f>手工!M423+手工!N423+手工!S423</f>
        <v>12</v>
      </c>
      <c r="K423">
        <f>VLOOKUP(A423,系统!D:I,6,0)</f>
        <v>12</v>
      </c>
      <c r="L423">
        <f t="shared" si="122"/>
        <v>0</v>
      </c>
      <c r="M423">
        <f>手工!L423</f>
        <v>195.31</v>
      </c>
      <c r="N423">
        <f>VLOOKUP(A423,系统!D:J,7,0)</f>
        <v>195.31</v>
      </c>
      <c r="O423">
        <f t="shared" si="123"/>
        <v>0</v>
      </c>
      <c r="P423">
        <f>手工!AB423</f>
        <v>70</v>
      </c>
      <c r="Q423">
        <f>VLOOKUP(A423,系统!D:K,8,0)</f>
        <v>70</v>
      </c>
      <c r="R423">
        <f t="shared" si="124"/>
        <v>0</v>
      </c>
      <c r="S423">
        <f>手工!AC423</f>
        <v>96</v>
      </c>
      <c r="T423">
        <f>VLOOKUP(A423,系统!D:L,9,0)</f>
        <v>96</v>
      </c>
      <c r="U423">
        <f t="shared" si="125"/>
        <v>0</v>
      </c>
      <c r="W423">
        <f>手工!P423</f>
        <v>0</v>
      </c>
      <c r="X423">
        <f>VLOOKUP(A423,系统!D:N,11,0)</f>
        <v>0</v>
      </c>
      <c r="Y423">
        <f t="shared" si="126"/>
        <v>0</v>
      </c>
      <c r="AA423">
        <f>手工!Q423</f>
        <v>0</v>
      </c>
      <c r="AB423">
        <f>VLOOKUP(A423,系统!D:P,13,0)</f>
        <v>0</v>
      </c>
      <c r="AC423">
        <f t="shared" si="127"/>
        <v>0</v>
      </c>
      <c r="AD423">
        <f>手工!R423</f>
        <v>0</v>
      </c>
      <c r="AE423">
        <f>VLOOKUP(A423,系统!D:Q,14,0)</f>
        <v>0</v>
      </c>
      <c r="AF423">
        <f t="shared" si="128"/>
        <v>0</v>
      </c>
      <c r="AG423">
        <f>手工!U423</f>
        <v>300</v>
      </c>
      <c r="AH423">
        <f>VLOOKUP(A423,系统!D:R,15,0)</f>
        <v>300</v>
      </c>
      <c r="AI423">
        <f t="shared" si="129"/>
        <v>0</v>
      </c>
      <c r="AJ423">
        <f>手工!V423</f>
        <v>300</v>
      </c>
      <c r="AK423">
        <f>VLOOKUP(A423,系统!D:S,16,0)</f>
        <v>300</v>
      </c>
      <c r="AL423">
        <f t="shared" si="130"/>
        <v>0</v>
      </c>
      <c r="AM423">
        <f>手工!O423</f>
        <v>0</v>
      </c>
      <c r="AN423">
        <f>VLOOKUP(A423,系统!D:T,17,0)</f>
        <v>0</v>
      </c>
      <c r="AO423">
        <f t="shared" si="131"/>
        <v>0</v>
      </c>
      <c r="AP423">
        <f>手工!W423</f>
        <v>33</v>
      </c>
      <c r="AQ423">
        <f>VLOOKUP(A423,系统!D:U,18,0)</f>
        <v>33</v>
      </c>
      <c r="AR423">
        <f t="shared" si="132"/>
        <v>0</v>
      </c>
      <c r="AS423">
        <f>手工!T423</f>
        <v>800</v>
      </c>
      <c r="AT423">
        <f>VLOOKUP(A423,系统!D:V,19,0)</f>
        <v>800</v>
      </c>
      <c r="AU423">
        <f t="shared" si="133"/>
        <v>0</v>
      </c>
      <c r="AW423">
        <f>手工!AD423</f>
        <v>947.24</v>
      </c>
      <c r="AX423">
        <f>VLOOKUP(A423,系统!D:X,21,0)</f>
        <v>947.24</v>
      </c>
      <c r="AY423">
        <f t="shared" si="134"/>
        <v>0</v>
      </c>
      <c r="AZ423">
        <f>手工!AE423</f>
        <v>0</v>
      </c>
      <c r="BA423">
        <f>VLOOKUP(A423,系统!D:Y,22,0)</f>
        <v>0</v>
      </c>
      <c r="BB423">
        <f t="shared" si="135"/>
        <v>0</v>
      </c>
      <c r="BC423">
        <f>手工!Y423</f>
        <v>0</v>
      </c>
      <c r="BD423">
        <f>VLOOKUP(A423,系统!D:AZ,49,0)</f>
        <v>0</v>
      </c>
      <c r="BE423">
        <f t="shared" si="136"/>
        <v>0</v>
      </c>
      <c r="BF423">
        <f>手工!AA423</f>
        <v>0</v>
      </c>
      <c r="BG423">
        <f>VLOOKUP(A423,系统!D:AY,48,0)</f>
        <v>0</v>
      </c>
      <c r="BH423">
        <f t="shared" si="137"/>
        <v>0</v>
      </c>
      <c r="BI423">
        <f>手工!Z423</f>
        <v>0</v>
      </c>
      <c r="BJ423">
        <f>VLOOKUP(A423,系统!D:AX,47,0)</f>
        <v>0</v>
      </c>
      <c r="BK423">
        <f t="shared" si="138"/>
        <v>0</v>
      </c>
      <c r="BL423">
        <f>手工!AF423</f>
        <v>4877.55</v>
      </c>
      <c r="BM423">
        <f>VLOOKUP(A423,系统!D:Z,23,0)</f>
        <v>4877.55</v>
      </c>
      <c r="BN423">
        <f t="shared" si="139"/>
        <v>0</v>
      </c>
    </row>
    <row r="424" spans="1:66">
      <c r="A424" s="5">
        <v>9000641</v>
      </c>
      <c r="B424" s="2" t="s">
        <v>1775</v>
      </c>
      <c r="C424" s="2" t="s">
        <v>1776</v>
      </c>
      <c r="D424">
        <f>手工!K424</f>
        <v>2556</v>
      </c>
      <c r="E424">
        <f>VLOOKUP(A424,系统!D:G,4,0)</f>
        <v>2556</v>
      </c>
      <c r="F424">
        <f t="shared" si="120"/>
        <v>0</v>
      </c>
      <c r="G424">
        <f>手工!J424</f>
        <v>0</v>
      </c>
      <c r="H424">
        <f>VLOOKUP(A424,系统!D:H,5,0)</f>
        <v>0</v>
      </c>
      <c r="I424">
        <f t="shared" si="121"/>
        <v>0</v>
      </c>
      <c r="J424">
        <f>手工!M424+手工!N424+手工!S424</f>
        <v>12</v>
      </c>
      <c r="K424">
        <f>VLOOKUP(A424,系统!D:I,6,0)</f>
        <v>12</v>
      </c>
      <c r="L424">
        <f t="shared" si="122"/>
        <v>0</v>
      </c>
      <c r="M424">
        <f>手工!L424</f>
        <v>470.07</v>
      </c>
      <c r="N424">
        <f>VLOOKUP(A424,系统!D:J,7,0)</f>
        <v>470.07</v>
      </c>
      <c r="O424">
        <f t="shared" si="123"/>
        <v>0</v>
      </c>
      <c r="P424">
        <f>手工!AB424</f>
        <v>80</v>
      </c>
      <c r="Q424">
        <f>VLOOKUP(A424,系统!D:K,8,0)</f>
        <v>80</v>
      </c>
      <c r="R424">
        <f t="shared" si="124"/>
        <v>0</v>
      </c>
      <c r="S424">
        <f>手工!AC424</f>
        <v>84</v>
      </c>
      <c r="T424">
        <f>VLOOKUP(A424,系统!D:L,9,0)</f>
        <v>84</v>
      </c>
      <c r="U424">
        <f t="shared" si="125"/>
        <v>0</v>
      </c>
      <c r="W424">
        <f>手工!P424</f>
        <v>216</v>
      </c>
      <c r="X424">
        <f>VLOOKUP(A424,系统!D:N,11,0)</f>
        <v>216</v>
      </c>
      <c r="Y424">
        <f t="shared" si="126"/>
        <v>0</v>
      </c>
      <c r="AA424">
        <f>手工!Q424</f>
        <v>0</v>
      </c>
      <c r="AB424">
        <f>VLOOKUP(A424,系统!D:P,13,0)</f>
        <v>0</v>
      </c>
      <c r="AC424">
        <f t="shared" si="127"/>
        <v>0</v>
      </c>
      <c r="AD424">
        <f>手工!R424</f>
        <v>0</v>
      </c>
      <c r="AE424">
        <f>VLOOKUP(A424,系统!D:Q,14,0)</f>
        <v>0</v>
      </c>
      <c r="AF424">
        <f t="shared" si="128"/>
        <v>0</v>
      </c>
      <c r="AG424">
        <f>手工!U424</f>
        <v>100</v>
      </c>
      <c r="AH424">
        <f>VLOOKUP(A424,系统!D:R,15,0)</f>
        <v>100</v>
      </c>
      <c r="AI424">
        <f t="shared" si="129"/>
        <v>0</v>
      </c>
      <c r="AJ424">
        <f>手工!V424</f>
        <v>300</v>
      </c>
      <c r="AK424">
        <f>VLOOKUP(A424,系统!D:S,16,0)</f>
        <v>300</v>
      </c>
      <c r="AL424">
        <f t="shared" si="130"/>
        <v>0</v>
      </c>
      <c r="AM424">
        <f>手工!O424</f>
        <v>0</v>
      </c>
      <c r="AN424">
        <f>VLOOKUP(A424,系统!D:T,17,0)</f>
        <v>0</v>
      </c>
      <c r="AO424">
        <f t="shared" si="131"/>
        <v>0</v>
      </c>
      <c r="AP424">
        <f>手工!W424</f>
        <v>33</v>
      </c>
      <c r="AQ424">
        <f>VLOOKUP(A424,系统!D:U,18,0)</f>
        <v>33</v>
      </c>
      <c r="AR424">
        <f t="shared" si="132"/>
        <v>0</v>
      </c>
      <c r="AS424">
        <f>手工!T424</f>
        <v>800</v>
      </c>
      <c r="AT424">
        <f>VLOOKUP(A424,系统!D:V,19,0)</f>
        <v>800</v>
      </c>
      <c r="AU424">
        <f t="shared" si="133"/>
        <v>0</v>
      </c>
      <c r="AW424">
        <f>手工!AD424</f>
        <v>1468.69</v>
      </c>
      <c r="AX424">
        <f>VLOOKUP(A424,系统!D:X,21,0)</f>
        <v>1468.69</v>
      </c>
      <c r="AY424">
        <f t="shared" si="134"/>
        <v>0</v>
      </c>
      <c r="AZ424">
        <f>手工!AE424</f>
        <v>0</v>
      </c>
      <c r="BA424">
        <f>VLOOKUP(A424,系统!D:Y,22,0)</f>
        <v>0</v>
      </c>
      <c r="BB424">
        <f t="shared" si="135"/>
        <v>0</v>
      </c>
      <c r="BC424">
        <f>手工!Y424</f>
        <v>0</v>
      </c>
      <c r="BD424">
        <f>VLOOKUP(A424,系统!D:AZ,49,0)</f>
        <v>0</v>
      </c>
      <c r="BE424">
        <f t="shared" si="136"/>
        <v>0</v>
      </c>
      <c r="BF424">
        <f>手工!AA424</f>
        <v>0</v>
      </c>
      <c r="BG424">
        <f>VLOOKUP(A424,系统!D:AY,48,0)</f>
        <v>0</v>
      </c>
      <c r="BH424">
        <f t="shared" si="137"/>
        <v>0</v>
      </c>
      <c r="BI424">
        <f>手工!Z424</f>
        <v>0</v>
      </c>
      <c r="BJ424">
        <f>VLOOKUP(A424,系统!D:AX,47,0)</f>
        <v>0</v>
      </c>
      <c r="BK424">
        <f t="shared" si="138"/>
        <v>0</v>
      </c>
      <c r="BL424">
        <f>手工!AF424</f>
        <v>6119.76</v>
      </c>
      <c r="BM424">
        <f>VLOOKUP(A424,系统!D:Z,23,0)</f>
        <v>6119.76</v>
      </c>
      <c r="BN424">
        <f t="shared" si="139"/>
        <v>0</v>
      </c>
    </row>
    <row r="425" spans="1:66">
      <c r="A425" s="5">
        <v>9000642</v>
      </c>
      <c r="B425" s="2" t="s">
        <v>1779</v>
      </c>
      <c r="C425" s="2" t="s">
        <v>1780</v>
      </c>
      <c r="D425">
        <f>手工!K425</f>
        <v>2052</v>
      </c>
      <c r="E425">
        <f>VLOOKUP(A425,系统!D:G,4,0)</f>
        <v>2052</v>
      </c>
      <c r="F425">
        <f t="shared" si="120"/>
        <v>0</v>
      </c>
      <c r="G425">
        <f>手工!J425</f>
        <v>0</v>
      </c>
      <c r="H425">
        <f>VLOOKUP(A425,系统!D:H,5,0)</f>
        <v>0</v>
      </c>
      <c r="I425">
        <f t="shared" si="121"/>
        <v>0</v>
      </c>
      <c r="J425">
        <f>手工!M425+手工!N425+手工!S425</f>
        <v>0</v>
      </c>
      <c r="K425">
        <f>VLOOKUP(A425,系统!D:I,6,0)</f>
        <v>0</v>
      </c>
      <c r="L425">
        <f t="shared" si="122"/>
        <v>0</v>
      </c>
      <c r="M425">
        <f>手工!L425</f>
        <v>377.38</v>
      </c>
      <c r="N425">
        <f>VLOOKUP(A425,系统!D:J,7,0)</f>
        <v>377.38</v>
      </c>
      <c r="O425">
        <f t="shared" si="123"/>
        <v>0</v>
      </c>
      <c r="P425">
        <f>手工!AB425</f>
        <v>60</v>
      </c>
      <c r="Q425">
        <f>VLOOKUP(A425,系统!D:K,8,0)</f>
        <v>60</v>
      </c>
      <c r="R425">
        <f t="shared" si="124"/>
        <v>0</v>
      </c>
      <c r="S425">
        <f>手工!AC425</f>
        <v>96</v>
      </c>
      <c r="T425">
        <f>VLOOKUP(A425,系统!D:L,9,0)</f>
        <v>96</v>
      </c>
      <c r="U425">
        <f t="shared" si="125"/>
        <v>0</v>
      </c>
      <c r="W425">
        <f>手工!P425</f>
        <v>0</v>
      </c>
      <c r="X425">
        <f>VLOOKUP(A425,系统!D:N,11,0)</f>
        <v>0</v>
      </c>
      <c r="Y425">
        <f t="shared" si="126"/>
        <v>0</v>
      </c>
      <c r="AA425">
        <f>手工!Q425</f>
        <v>0</v>
      </c>
      <c r="AB425">
        <f>VLOOKUP(A425,系统!D:P,13,0)</f>
        <v>0</v>
      </c>
      <c r="AC425">
        <f t="shared" si="127"/>
        <v>0</v>
      </c>
      <c r="AD425">
        <f>手工!R425</f>
        <v>0</v>
      </c>
      <c r="AE425">
        <f>VLOOKUP(A425,系统!D:Q,14,0)</f>
        <v>0</v>
      </c>
      <c r="AF425">
        <f t="shared" si="128"/>
        <v>0</v>
      </c>
      <c r="AG425">
        <f>手工!U425</f>
        <v>100</v>
      </c>
      <c r="AH425">
        <f>VLOOKUP(A425,系统!D:R,15,0)</f>
        <v>100</v>
      </c>
      <c r="AI425">
        <f t="shared" si="129"/>
        <v>0</v>
      </c>
      <c r="AJ425">
        <f>手工!V425</f>
        <v>300</v>
      </c>
      <c r="AK425">
        <f>VLOOKUP(A425,系统!D:S,16,0)</f>
        <v>300</v>
      </c>
      <c r="AL425">
        <f t="shared" si="130"/>
        <v>0</v>
      </c>
      <c r="AM425">
        <f>手工!O425</f>
        <v>0</v>
      </c>
      <c r="AN425">
        <f>VLOOKUP(A425,系统!D:T,17,0)</f>
        <v>0</v>
      </c>
      <c r="AO425">
        <f t="shared" si="131"/>
        <v>0</v>
      </c>
      <c r="AP425">
        <f>手工!W425</f>
        <v>33</v>
      </c>
      <c r="AQ425">
        <f>VLOOKUP(A425,系统!D:U,18,0)</f>
        <v>33</v>
      </c>
      <c r="AR425">
        <f t="shared" si="132"/>
        <v>0</v>
      </c>
      <c r="AS425">
        <f>手工!T425</f>
        <v>800</v>
      </c>
      <c r="AT425">
        <f>VLOOKUP(A425,系统!D:V,19,0)</f>
        <v>800</v>
      </c>
      <c r="AU425">
        <f t="shared" si="133"/>
        <v>0</v>
      </c>
      <c r="AW425">
        <f>手工!AD425</f>
        <v>1496.83</v>
      </c>
      <c r="AX425">
        <f>VLOOKUP(A425,系统!D:X,21,0)</f>
        <v>1496.83</v>
      </c>
      <c r="AY425">
        <f t="shared" si="134"/>
        <v>0</v>
      </c>
      <c r="AZ425">
        <f>手工!AE425</f>
        <v>0</v>
      </c>
      <c r="BA425">
        <f>VLOOKUP(A425,系统!D:Y,22,0)</f>
        <v>0</v>
      </c>
      <c r="BB425">
        <f t="shared" si="135"/>
        <v>0</v>
      </c>
      <c r="BC425">
        <f>手工!Y425</f>
        <v>0</v>
      </c>
      <c r="BD425">
        <f>VLOOKUP(A425,系统!D:AZ,49,0)</f>
        <v>0</v>
      </c>
      <c r="BE425">
        <f t="shared" si="136"/>
        <v>0</v>
      </c>
      <c r="BF425">
        <f>手工!AA425</f>
        <v>0</v>
      </c>
      <c r="BG425">
        <f>VLOOKUP(A425,系统!D:AY,48,0)</f>
        <v>0</v>
      </c>
      <c r="BH425">
        <f t="shared" si="137"/>
        <v>0</v>
      </c>
      <c r="BI425">
        <f>手工!Z425</f>
        <v>0</v>
      </c>
      <c r="BJ425">
        <f>VLOOKUP(A425,系统!D:AX,47,0)</f>
        <v>0</v>
      </c>
      <c r="BK425">
        <f t="shared" si="138"/>
        <v>0</v>
      </c>
      <c r="BL425">
        <f>手工!AF425</f>
        <v>5315.21</v>
      </c>
      <c r="BM425">
        <f>VLOOKUP(A425,系统!D:Z,23,0)</f>
        <v>5315.21</v>
      </c>
      <c r="BN425">
        <f t="shared" si="139"/>
        <v>0</v>
      </c>
    </row>
    <row r="426" spans="1:66">
      <c r="A426" s="5">
        <v>9000643</v>
      </c>
      <c r="B426" s="2" t="s">
        <v>1783</v>
      </c>
      <c r="C426" s="2" t="s">
        <v>1784</v>
      </c>
      <c r="D426">
        <f>手工!K426</f>
        <v>2484</v>
      </c>
      <c r="E426">
        <f>VLOOKUP(A426,系统!D:G,4,0)</f>
        <v>2484</v>
      </c>
      <c r="F426">
        <f t="shared" si="120"/>
        <v>0</v>
      </c>
      <c r="G426">
        <f>手工!J426</f>
        <v>0</v>
      </c>
      <c r="H426">
        <f>VLOOKUP(A426,系统!D:H,5,0)</f>
        <v>0</v>
      </c>
      <c r="I426">
        <f t="shared" si="121"/>
        <v>0</v>
      </c>
      <c r="J426">
        <f>手工!M426+手工!N426+手工!S426</f>
        <v>0</v>
      </c>
      <c r="K426">
        <f>VLOOKUP(A426,系统!D:I,6,0)</f>
        <v>0</v>
      </c>
      <c r="L426">
        <f t="shared" si="122"/>
        <v>0</v>
      </c>
      <c r="M426">
        <f>手工!L426</f>
        <v>228.41</v>
      </c>
      <c r="N426">
        <f>VLOOKUP(A426,系统!D:J,7,0)</f>
        <v>228.41</v>
      </c>
      <c r="O426">
        <f t="shared" si="123"/>
        <v>0</v>
      </c>
      <c r="P426">
        <f>手工!AB426</f>
        <v>80</v>
      </c>
      <c r="Q426">
        <f>VLOOKUP(A426,系统!D:K,8,0)</f>
        <v>80</v>
      </c>
      <c r="R426">
        <f t="shared" si="124"/>
        <v>0</v>
      </c>
      <c r="S426">
        <f>手工!AC426</f>
        <v>84</v>
      </c>
      <c r="T426">
        <f>VLOOKUP(A426,系统!D:L,9,0)</f>
        <v>84</v>
      </c>
      <c r="U426">
        <f t="shared" si="125"/>
        <v>0</v>
      </c>
      <c r="W426">
        <f>手工!P426</f>
        <v>216</v>
      </c>
      <c r="X426">
        <f>VLOOKUP(A426,系统!D:N,11,0)</f>
        <v>216</v>
      </c>
      <c r="Y426">
        <f t="shared" si="126"/>
        <v>0</v>
      </c>
      <c r="AA426">
        <f>手工!Q426</f>
        <v>0</v>
      </c>
      <c r="AB426">
        <f>VLOOKUP(A426,系统!D:P,13,0)</f>
        <v>0</v>
      </c>
      <c r="AC426">
        <f t="shared" si="127"/>
        <v>0</v>
      </c>
      <c r="AD426">
        <f>手工!R426</f>
        <v>0</v>
      </c>
      <c r="AE426">
        <f>VLOOKUP(A426,系统!D:Q,14,0)</f>
        <v>0</v>
      </c>
      <c r="AF426">
        <f t="shared" si="128"/>
        <v>0</v>
      </c>
      <c r="AG426">
        <f>手工!U426</f>
        <v>100</v>
      </c>
      <c r="AH426">
        <f>VLOOKUP(A426,系统!D:R,15,0)</f>
        <v>100</v>
      </c>
      <c r="AI426">
        <f t="shared" si="129"/>
        <v>0</v>
      </c>
      <c r="AJ426">
        <f>手工!V426</f>
        <v>300</v>
      </c>
      <c r="AK426">
        <f>VLOOKUP(A426,系统!D:S,16,0)</f>
        <v>300</v>
      </c>
      <c r="AL426">
        <f t="shared" si="130"/>
        <v>0</v>
      </c>
      <c r="AM426">
        <f>手工!O426</f>
        <v>700</v>
      </c>
      <c r="AN426">
        <f>VLOOKUP(A426,系统!D:T,17,0)</f>
        <v>700</v>
      </c>
      <c r="AO426">
        <f t="shared" si="131"/>
        <v>0</v>
      </c>
      <c r="AP426">
        <f>手工!W426</f>
        <v>33</v>
      </c>
      <c r="AQ426">
        <f>VLOOKUP(A426,系统!D:U,18,0)</f>
        <v>33</v>
      </c>
      <c r="AR426">
        <f t="shared" si="132"/>
        <v>0</v>
      </c>
      <c r="AS426">
        <f>手工!T426</f>
        <v>800</v>
      </c>
      <c r="AT426">
        <f>VLOOKUP(A426,系统!D:V,19,0)</f>
        <v>800</v>
      </c>
      <c r="AU426">
        <f t="shared" si="133"/>
        <v>0</v>
      </c>
      <c r="AW426">
        <f>手工!AD426</f>
        <v>1774.89</v>
      </c>
      <c r="AX426">
        <f>VLOOKUP(A426,系统!D:X,21,0)</f>
        <v>1774.89</v>
      </c>
      <c r="AY426">
        <f t="shared" si="134"/>
        <v>0</v>
      </c>
      <c r="AZ426">
        <f>手工!AE426</f>
        <v>0</v>
      </c>
      <c r="BA426">
        <f>VLOOKUP(A426,系统!D:Y,22,0)</f>
        <v>0</v>
      </c>
      <c r="BB426">
        <f t="shared" si="135"/>
        <v>0</v>
      </c>
      <c r="BC426">
        <f>手工!Y426</f>
        <v>0</v>
      </c>
      <c r="BD426">
        <f>VLOOKUP(A426,系统!D:AZ,49,0)</f>
        <v>0</v>
      </c>
      <c r="BE426">
        <f t="shared" si="136"/>
        <v>0</v>
      </c>
      <c r="BF426">
        <f>手工!AA426</f>
        <v>0</v>
      </c>
      <c r="BG426">
        <f>VLOOKUP(A426,系统!D:AY,48,0)</f>
        <v>0</v>
      </c>
      <c r="BH426">
        <f t="shared" si="137"/>
        <v>0</v>
      </c>
      <c r="BI426">
        <f>手工!Z426</f>
        <v>0</v>
      </c>
      <c r="BJ426">
        <f>VLOOKUP(A426,系统!D:AX,47,0)</f>
        <v>0</v>
      </c>
      <c r="BK426">
        <f t="shared" si="138"/>
        <v>0</v>
      </c>
      <c r="BL426">
        <f>手工!AF426</f>
        <v>6800.3</v>
      </c>
      <c r="BM426">
        <f>VLOOKUP(A426,系统!D:Z,23,0)</f>
        <v>6800.3</v>
      </c>
      <c r="BN426">
        <f t="shared" si="139"/>
        <v>0</v>
      </c>
    </row>
    <row r="427" spans="1:66">
      <c r="A427" s="5">
        <v>9000644</v>
      </c>
      <c r="B427" s="2" t="s">
        <v>1787</v>
      </c>
      <c r="C427" s="2" t="s">
        <v>1788</v>
      </c>
      <c r="D427">
        <f>手工!K427</f>
        <v>2340</v>
      </c>
      <c r="E427">
        <f>VLOOKUP(A427,系统!D:G,4,0)</f>
        <v>2340</v>
      </c>
      <c r="F427">
        <f t="shared" si="120"/>
        <v>0</v>
      </c>
      <c r="G427">
        <f>手工!J427</f>
        <v>0</v>
      </c>
      <c r="H427">
        <f>VLOOKUP(A427,系统!D:H,5,0)</f>
        <v>0</v>
      </c>
      <c r="I427">
        <f t="shared" si="121"/>
        <v>0</v>
      </c>
      <c r="J427">
        <f>手工!M427+手工!N427+手工!S427</f>
        <v>317</v>
      </c>
      <c r="K427">
        <f>VLOOKUP(A427,系统!D:I,6,0)</f>
        <v>317</v>
      </c>
      <c r="L427">
        <f t="shared" si="122"/>
        <v>0</v>
      </c>
      <c r="M427">
        <f>手工!L427</f>
        <v>430.34</v>
      </c>
      <c r="N427">
        <f>VLOOKUP(A427,系统!D:J,7,0)</f>
        <v>430.34</v>
      </c>
      <c r="O427">
        <f t="shared" si="123"/>
        <v>0</v>
      </c>
      <c r="P427">
        <f>手工!AB427</f>
        <v>100</v>
      </c>
      <c r="Q427">
        <f>VLOOKUP(A427,系统!D:K,8,0)</f>
        <v>100</v>
      </c>
      <c r="R427">
        <f t="shared" si="124"/>
        <v>0</v>
      </c>
      <c r="S427">
        <f>手工!AC427</f>
        <v>120</v>
      </c>
      <c r="T427">
        <f>VLOOKUP(A427,系统!D:L,9,0)</f>
        <v>120</v>
      </c>
      <c r="U427">
        <f t="shared" si="125"/>
        <v>0</v>
      </c>
      <c r="W427">
        <f>手工!P427</f>
        <v>72</v>
      </c>
      <c r="X427">
        <f>VLOOKUP(A427,系统!D:N,11,0)</f>
        <v>72</v>
      </c>
      <c r="Y427">
        <f t="shared" si="126"/>
        <v>0</v>
      </c>
      <c r="AA427">
        <f>手工!Q427</f>
        <v>0</v>
      </c>
      <c r="AB427">
        <f>VLOOKUP(A427,系统!D:P,13,0)</f>
        <v>0</v>
      </c>
      <c r="AC427">
        <f t="shared" si="127"/>
        <v>0</v>
      </c>
      <c r="AD427">
        <f>手工!R427</f>
        <v>0</v>
      </c>
      <c r="AE427">
        <f>VLOOKUP(A427,系统!D:Q,14,0)</f>
        <v>0</v>
      </c>
      <c r="AF427">
        <f t="shared" si="128"/>
        <v>0</v>
      </c>
      <c r="AG427">
        <f>手工!U427</f>
        <v>100</v>
      </c>
      <c r="AH427">
        <f>VLOOKUP(A427,系统!D:R,15,0)</f>
        <v>100</v>
      </c>
      <c r="AI427">
        <f t="shared" si="129"/>
        <v>0</v>
      </c>
      <c r="AJ427">
        <f>手工!V427</f>
        <v>300</v>
      </c>
      <c r="AK427">
        <f>VLOOKUP(A427,系统!D:S,16,0)</f>
        <v>300</v>
      </c>
      <c r="AL427">
        <f t="shared" si="130"/>
        <v>0</v>
      </c>
      <c r="AM427">
        <f>手工!O427</f>
        <v>0</v>
      </c>
      <c r="AN427">
        <f>VLOOKUP(A427,系统!D:T,17,0)</f>
        <v>0</v>
      </c>
      <c r="AO427">
        <f t="shared" si="131"/>
        <v>0</v>
      </c>
      <c r="AP427">
        <f>手工!W427</f>
        <v>33</v>
      </c>
      <c r="AQ427">
        <f>VLOOKUP(A427,系统!D:U,18,0)</f>
        <v>33</v>
      </c>
      <c r="AR427">
        <f t="shared" si="132"/>
        <v>0</v>
      </c>
      <c r="AS427">
        <f>手工!T427</f>
        <v>800</v>
      </c>
      <c r="AT427">
        <f>VLOOKUP(A427,系统!D:V,19,0)</f>
        <v>800</v>
      </c>
      <c r="AU427">
        <f t="shared" si="133"/>
        <v>0</v>
      </c>
      <c r="AW427">
        <f>手工!AD427</f>
        <v>1726.2</v>
      </c>
      <c r="AX427">
        <f>VLOOKUP(A427,系统!D:X,21,0)</f>
        <v>1726.2</v>
      </c>
      <c r="AY427">
        <f t="shared" si="134"/>
        <v>0</v>
      </c>
      <c r="AZ427">
        <f>手工!AE427</f>
        <v>0</v>
      </c>
      <c r="BA427">
        <f>VLOOKUP(A427,系统!D:Y,22,0)</f>
        <v>0</v>
      </c>
      <c r="BB427">
        <f t="shared" si="135"/>
        <v>0</v>
      </c>
      <c r="BC427">
        <f>手工!Y427</f>
        <v>0</v>
      </c>
      <c r="BD427">
        <f>VLOOKUP(A427,系统!D:AZ,49,0)</f>
        <v>0</v>
      </c>
      <c r="BE427">
        <f t="shared" si="136"/>
        <v>0</v>
      </c>
      <c r="BF427">
        <f>手工!AA427</f>
        <v>0</v>
      </c>
      <c r="BG427">
        <f>VLOOKUP(A427,系统!D:AY,48,0)</f>
        <v>0</v>
      </c>
      <c r="BH427">
        <f t="shared" si="137"/>
        <v>0</v>
      </c>
      <c r="BI427">
        <f>手工!Z427</f>
        <v>0</v>
      </c>
      <c r="BJ427">
        <f>VLOOKUP(A427,系统!D:AX,47,0)</f>
        <v>0</v>
      </c>
      <c r="BK427">
        <f t="shared" si="138"/>
        <v>0</v>
      </c>
      <c r="BL427">
        <f>手工!AF427</f>
        <v>6338.54</v>
      </c>
      <c r="BM427">
        <f>VLOOKUP(A427,系统!D:Z,23,0)</f>
        <v>6338.54</v>
      </c>
      <c r="BN427">
        <f t="shared" si="139"/>
        <v>0</v>
      </c>
    </row>
    <row r="428" spans="1:66">
      <c r="A428" s="5">
        <v>9000645</v>
      </c>
      <c r="B428" s="2" t="s">
        <v>1791</v>
      </c>
      <c r="C428" s="2" t="s">
        <v>1792</v>
      </c>
      <c r="D428">
        <f>手工!K428</f>
        <v>2484</v>
      </c>
      <c r="E428">
        <f>VLOOKUP(A428,系统!D:G,4,0)</f>
        <v>2484</v>
      </c>
      <c r="F428">
        <f t="shared" si="120"/>
        <v>0</v>
      </c>
      <c r="G428">
        <f>手工!J428</f>
        <v>0</v>
      </c>
      <c r="H428">
        <f>VLOOKUP(A428,系统!D:H,5,0)</f>
        <v>0</v>
      </c>
      <c r="I428">
        <f t="shared" si="121"/>
        <v>0</v>
      </c>
      <c r="J428">
        <f>手工!M428+手工!N428+手工!S428</f>
        <v>89</v>
      </c>
      <c r="K428">
        <f>VLOOKUP(A428,系统!D:I,6,0)</f>
        <v>89</v>
      </c>
      <c r="L428">
        <f t="shared" si="122"/>
        <v>0</v>
      </c>
      <c r="M428">
        <f>手工!L428</f>
        <v>456.83</v>
      </c>
      <c r="N428">
        <f>VLOOKUP(A428,系统!D:J,7,0)</f>
        <v>456.83</v>
      </c>
      <c r="O428">
        <f t="shared" si="123"/>
        <v>0</v>
      </c>
      <c r="P428">
        <f>手工!AB428</f>
        <v>80</v>
      </c>
      <c r="Q428">
        <f>VLOOKUP(A428,系统!D:K,8,0)</f>
        <v>80</v>
      </c>
      <c r="R428">
        <f t="shared" si="124"/>
        <v>0</v>
      </c>
      <c r="S428">
        <f>手工!AC428</f>
        <v>84</v>
      </c>
      <c r="T428">
        <f>VLOOKUP(A428,系统!D:L,9,0)</f>
        <v>84</v>
      </c>
      <c r="U428">
        <f t="shared" si="125"/>
        <v>0</v>
      </c>
      <c r="W428">
        <f>手工!P428</f>
        <v>216</v>
      </c>
      <c r="X428">
        <f>VLOOKUP(A428,系统!D:N,11,0)</f>
        <v>216</v>
      </c>
      <c r="Y428">
        <f t="shared" si="126"/>
        <v>0</v>
      </c>
      <c r="AA428">
        <f>手工!Q428</f>
        <v>0</v>
      </c>
      <c r="AB428">
        <f>VLOOKUP(A428,系统!D:P,13,0)</f>
        <v>0</v>
      </c>
      <c r="AC428">
        <f t="shared" si="127"/>
        <v>0</v>
      </c>
      <c r="AD428">
        <f>手工!R428</f>
        <v>0</v>
      </c>
      <c r="AE428">
        <f>VLOOKUP(A428,系统!D:Q,14,0)</f>
        <v>0</v>
      </c>
      <c r="AF428">
        <f t="shared" si="128"/>
        <v>0</v>
      </c>
      <c r="AG428">
        <f>手工!U428</f>
        <v>100</v>
      </c>
      <c r="AH428">
        <f>VLOOKUP(A428,系统!D:R,15,0)</f>
        <v>100</v>
      </c>
      <c r="AI428">
        <f t="shared" si="129"/>
        <v>0</v>
      </c>
      <c r="AJ428">
        <f>手工!V428</f>
        <v>300</v>
      </c>
      <c r="AK428">
        <f>VLOOKUP(A428,系统!D:S,16,0)</f>
        <v>300</v>
      </c>
      <c r="AL428">
        <f t="shared" si="130"/>
        <v>0</v>
      </c>
      <c r="AM428">
        <f>手工!O428</f>
        <v>0</v>
      </c>
      <c r="AN428">
        <f>VLOOKUP(A428,系统!D:T,17,0)</f>
        <v>0</v>
      </c>
      <c r="AO428">
        <f t="shared" si="131"/>
        <v>0</v>
      </c>
      <c r="AP428">
        <f>手工!W428</f>
        <v>33</v>
      </c>
      <c r="AQ428">
        <f>VLOOKUP(A428,系统!D:U,18,0)</f>
        <v>33</v>
      </c>
      <c r="AR428">
        <f t="shared" si="132"/>
        <v>0</v>
      </c>
      <c r="AS428">
        <f>手工!T428</f>
        <v>800</v>
      </c>
      <c r="AT428">
        <f>VLOOKUP(A428,系统!D:V,19,0)</f>
        <v>800</v>
      </c>
      <c r="AU428">
        <f t="shared" si="133"/>
        <v>0</v>
      </c>
      <c r="AW428">
        <f>手工!AD428</f>
        <v>1432.27</v>
      </c>
      <c r="AX428">
        <f>VLOOKUP(A428,系统!D:X,21,0)</f>
        <v>1432.27</v>
      </c>
      <c r="AY428">
        <f t="shared" si="134"/>
        <v>0</v>
      </c>
      <c r="AZ428">
        <f>手工!AE428</f>
        <v>0</v>
      </c>
      <c r="BA428">
        <f>VLOOKUP(A428,系统!D:Y,22,0)</f>
        <v>0</v>
      </c>
      <c r="BB428">
        <f t="shared" si="135"/>
        <v>0</v>
      </c>
      <c r="BC428">
        <f>手工!Y428</f>
        <v>0</v>
      </c>
      <c r="BD428">
        <f>VLOOKUP(A428,系统!D:AZ,49,0)</f>
        <v>0</v>
      </c>
      <c r="BE428">
        <f t="shared" si="136"/>
        <v>0</v>
      </c>
      <c r="BF428">
        <f>手工!AA428</f>
        <v>0</v>
      </c>
      <c r="BG428">
        <f>VLOOKUP(A428,系统!D:AY,48,0)</f>
        <v>0</v>
      </c>
      <c r="BH428">
        <f t="shared" si="137"/>
        <v>0</v>
      </c>
      <c r="BI428">
        <f>手工!Z428</f>
        <v>0</v>
      </c>
      <c r="BJ428">
        <f>VLOOKUP(A428,系统!D:AX,47,0)</f>
        <v>0</v>
      </c>
      <c r="BK428">
        <f t="shared" si="138"/>
        <v>0</v>
      </c>
      <c r="BL428">
        <f>手工!AF428</f>
        <v>6075.1</v>
      </c>
      <c r="BM428">
        <f>VLOOKUP(A428,系统!D:Z,23,0)</f>
        <v>6075.1</v>
      </c>
      <c r="BN428">
        <f t="shared" si="139"/>
        <v>0</v>
      </c>
    </row>
    <row r="429" spans="1:66">
      <c r="A429" s="5">
        <v>9000646</v>
      </c>
      <c r="B429" s="2" t="s">
        <v>1795</v>
      </c>
      <c r="C429" s="2" t="s">
        <v>1796</v>
      </c>
      <c r="D429">
        <f>手工!K429</f>
        <v>2484</v>
      </c>
      <c r="E429">
        <f>VLOOKUP(A429,系统!D:G,4,0)</f>
        <v>2484</v>
      </c>
      <c r="F429">
        <f t="shared" si="120"/>
        <v>0</v>
      </c>
      <c r="G429">
        <f>手工!J429</f>
        <v>0</v>
      </c>
      <c r="H429">
        <f>VLOOKUP(A429,系统!D:H,5,0)</f>
        <v>0</v>
      </c>
      <c r="I429">
        <f t="shared" si="121"/>
        <v>0</v>
      </c>
      <c r="J429">
        <f>手工!M429+手工!N429+手工!S429</f>
        <v>89</v>
      </c>
      <c r="K429">
        <f>VLOOKUP(A429,系统!D:I,6,0)</f>
        <v>89</v>
      </c>
      <c r="L429">
        <f t="shared" si="122"/>
        <v>0</v>
      </c>
      <c r="M429">
        <f>手工!L429</f>
        <v>228.41</v>
      </c>
      <c r="N429">
        <f>VLOOKUP(A429,系统!D:J,7,0)</f>
        <v>228.41</v>
      </c>
      <c r="O429">
        <f t="shared" si="123"/>
        <v>0</v>
      </c>
      <c r="P429">
        <f>手工!AB429</f>
        <v>70</v>
      </c>
      <c r="Q429">
        <f>VLOOKUP(A429,系统!D:K,8,0)</f>
        <v>70</v>
      </c>
      <c r="R429">
        <f t="shared" si="124"/>
        <v>0</v>
      </c>
      <c r="S429">
        <f>手工!AC429</f>
        <v>96</v>
      </c>
      <c r="T429">
        <f>VLOOKUP(A429,系统!D:L,9,0)</f>
        <v>96</v>
      </c>
      <c r="U429">
        <f t="shared" si="125"/>
        <v>0</v>
      </c>
      <c r="W429">
        <f>手工!P429</f>
        <v>216</v>
      </c>
      <c r="X429">
        <f>VLOOKUP(A429,系统!D:N,11,0)</f>
        <v>216</v>
      </c>
      <c r="Y429">
        <f t="shared" si="126"/>
        <v>0</v>
      </c>
      <c r="AA429">
        <f>手工!Q429</f>
        <v>0</v>
      </c>
      <c r="AB429">
        <f>VLOOKUP(A429,系统!D:P,13,0)</f>
        <v>0</v>
      </c>
      <c r="AC429">
        <f t="shared" si="127"/>
        <v>0</v>
      </c>
      <c r="AD429">
        <f>手工!R429</f>
        <v>0</v>
      </c>
      <c r="AE429">
        <f>VLOOKUP(A429,系统!D:Q,14,0)</f>
        <v>0</v>
      </c>
      <c r="AF429">
        <f t="shared" si="128"/>
        <v>0</v>
      </c>
      <c r="AG429">
        <f>手工!U429</f>
        <v>100</v>
      </c>
      <c r="AH429">
        <f>VLOOKUP(A429,系统!D:R,15,0)</f>
        <v>100</v>
      </c>
      <c r="AI429">
        <f t="shared" si="129"/>
        <v>0</v>
      </c>
      <c r="AJ429">
        <f>手工!V429</f>
        <v>300</v>
      </c>
      <c r="AK429">
        <f>VLOOKUP(A429,系统!D:S,16,0)</f>
        <v>300</v>
      </c>
      <c r="AL429">
        <f t="shared" si="130"/>
        <v>0</v>
      </c>
      <c r="AM429">
        <f>手工!O429</f>
        <v>0</v>
      </c>
      <c r="AN429">
        <f>VLOOKUP(A429,系统!D:T,17,0)</f>
        <v>0</v>
      </c>
      <c r="AO429">
        <f t="shared" si="131"/>
        <v>0</v>
      </c>
      <c r="AP429">
        <f>手工!W429</f>
        <v>33</v>
      </c>
      <c r="AQ429">
        <f>VLOOKUP(A429,系统!D:U,18,0)</f>
        <v>33</v>
      </c>
      <c r="AR429">
        <f t="shared" si="132"/>
        <v>0</v>
      </c>
      <c r="AS429">
        <f>手工!T429</f>
        <v>800</v>
      </c>
      <c r="AT429">
        <f>VLOOKUP(A429,系统!D:V,19,0)</f>
        <v>800</v>
      </c>
      <c r="AU429">
        <f t="shared" si="133"/>
        <v>0</v>
      </c>
      <c r="AW429">
        <f>手工!AD429</f>
        <v>1059.65</v>
      </c>
      <c r="AX429">
        <f>VLOOKUP(A429,系统!D:X,21,0)</f>
        <v>1059.65</v>
      </c>
      <c r="AY429">
        <f t="shared" si="134"/>
        <v>0</v>
      </c>
      <c r="AZ429">
        <f>手工!AE429</f>
        <v>0</v>
      </c>
      <c r="BA429">
        <f>VLOOKUP(A429,系统!D:Y,22,0)</f>
        <v>0</v>
      </c>
      <c r="BB429">
        <f t="shared" si="135"/>
        <v>0</v>
      </c>
      <c r="BC429">
        <f>手工!Y429</f>
        <v>0</v>
      </c>
      <c r="BD429">
        <f>VLOOKUP(A429,系统!D:AZ,49,0)</f>
        <v>0</v>
      </c>
      <c r="BE429">
        <f t="shared" si="136"/>
        <v>0</v>
      </c>
      <c r="BF429">
        <f>手工!AA429</f>
        <v>0</v>
      </c>
      <c r="BG429">
        <f>VLOOKUP(A429,系统!D:AY,48,0)</f>
        <v>0</v>
      </c>
      <c r="BH429">
        <f t="shared" si="137"/>
        <v>0</v>
      </c>
      <c r="BI429">
        <f>手工!Z429</f>
        <v>0</v>
      </c>
      <c r="BJ429">
        <f>VLOOKUP(A429,系统!D:AX,47,0)</f>
        <v>0</v>
      </c>
      <c r="BK429">
        <f t="shared" si="138"/>
        <v>0</v>
      </c>
      <c r="BL429">
        <f>手工!AF429</f>
        <v>5476.06</v>
      </c>
      <c r="BM429">
        <f>VLOOKUP(A429,系统!D:Z,23,0)</f>
        <v>5476.06</v>
      </c>
      <c r="BN429">
        <f t="shared" si="139"/>
        <v>0</v>
      </c>
    </row>
    <row r="430" spans="1:66">
      <c r="A430" s="5">
        <v>9000647</v>
      </c>
      <c r="B430" s="2" t="s">
        <v>1799</v>
      </c>
      <c r="C430" s="2" t="s">
        <v>1800</v>
      </c>
      <c r="D430">
        <f>手工!K430</f>
        <v>2484</v>
      </c>
      <c r="E430">
        <f>VLOOKUP(A430,系统!D:G,4,0)</f>
        <v>2484</v>
      </c>
      <c r="F430">
        <f t="shared" si="120"/>
        <v>0</v>
      </c>
      <c r="G430">
        <f>手工!J430</f>
        <v>0</v>
      </c>
      <c r="H430">
        <f>VLOOKUP(A430,系统!D:H,5,0)</f>
        <v>0</v>
      </c>
      <c r="I430">
        <f t="shared" si="121"/>
        <v>0</v>
      </c>
      <c r="J430">
        <f>手工!M430+手工!N430+手工!S430</f>
        <v>89</v>
      </c>
      <c r="K430">
        <f>VLOOKUP(A430,系统!D:I,6,0)</f>
        <v>89</v>
      </c>
      <c r="L430">
        <f t="shared" si="122"/>
        <v>0</v>
      </c>
      <c r="M430">
        <f>手工!L430</f>
        <v>456.83</v>
      </c>
      <c r="N430">
        <f>VLOOKUP(A430,系统!D:J,7,0)</f>
        <v>456.83</v>
      </c>
      <c r="O430">
        <f t="shared" si="123"/>
        <v>0</v>
      </c>
      <c r="P430">
        <f>手工!AB430</f>
        <v>80</v>
      </c>
      <c r="Q430">
        <f>VLOOKUP(A430,系统!D:K,8,0)</f>
        <v>80</v>
      </c>
      <c r="R430">
        <f t="shared" si="124"/>
        <v>0</v>
      </c>
      <c r="S430">
        <f>手工!AC430</f>
        <v>84</v>
      </c>
      <c r="T430">
        <f>VLOOKUP(A430,系统!D:L,9,0)</f>
        <v>84</v>
      </c>
      <c r="U430">
        <f t="shared" si="125"/>
        <v>0</v>
      </c>
      <c r="W430">
        <f>手工!P430</f>
        <v>216</v>
      </c>
      <c r="X430">
        <f>VLOOKUP(A430,系统!D:N,11,0)</f>
        <v>216</v>
      </c>
      <c r="Y430">
        <f t="shared" si="126"/>
        <v>0</v>
      </c>
      <c r="AA430">
        <f>手工!Q430</f>
        <v>0</v>
      </c>
      <c r="AB430">
        <f>VLOOKUP(A430,系统!D:P,13,0)</f>
        <v>0</v>
      </c>
      <c r="AC430">
        <f t="shared" si="127"/>
        <v>0</v>
      </c>
      <c r="AD430">
        <f>手工!R430</f>
        <v>0</v>
      </c>
      <c r="AE430">
        <f>VLOOKUP(A430,系统!D:Q,14,0)</f>
        <v>0</v>
      </c>
      <c r="AF430">
        <f t="shared" si="128"/>
        <v>0</v>
      </c>
      <c r="AG430">
        <f>手工!U430</f>
        <v>100</v>
      </c>
      <c r="AH430">
        <f>VLOOKUP(A430,系统!D:R,15,0)</f>
        <v>100</v>
      </c>
      <c r="AI430">
        <f t="shared" si="129"/>
        <v>0</v>
      </c>
      <c r="AJ430">
        <f>手工!V430</f>
        <v>300</v>
      </c>
      <c r="AK430">
        <f>VLOOKUP(A430,系统!D:S,16,0)</f>
        <v>300</v>
      </c>
      <c r="AL430">
        <f t="shared" si="130"/>
        <v>0</v>
      </c>
      <c r="AM430">
        <f>手工!O430</f>
        <v>0</v>
      </c>
      <c r="AN430">
        <f>VLOOKUP(A430,系统!D:T,17,0)</f>
        <v>0</v>
      </c>
      <c r="AO430">
        <f t="shared" si="131"/>
        <v>0</v>
      </c>
      <c r="AP430">
        <f>手工!W430</f>
        <v>33</v>
      </c>
      <c r="AQ430">
        <f>VLOOKUP(A430,系统!D:U,18,0)</f>
        <v>33</v>
      </c>
      <c r="AR430">
        <f t="shared" si="132"/>
        <v>0</v>
      </c>
      <c r="AS430">
        <f>手工!T430</f>
        <v>800</v>
      </c>
      <c r="AT430">
        <f>VLOOKUP(A430,系统!D:V,19,0)</f>
        <v>800</v>
      </c>
      <c r="AU430">
        <f t="shared" si="133"/>
        <v>0</v>
      </c>
      <c r="AW430">
        <f>手工!AD430</f>
        <v>1774.89</v>
      </c>
      <c r="AX430">
        <f>VLOOKUP(A430,系统!D:X,21,0)</f>
        <v>1774.89</v>
      </c>
      <c r="AY430">
        <f t="shared" si="134"/>
        <v>0</v>
      </c>
      <c r="AZ430">
        <f>手工!AE430</f>
        <v>0</v>
      </c>
      <c r="BA430">
        <f>VLOOKUP(A430,系统!D:Y,22,0)</f>
        <v>0</v>
      </c>
      <c r="BB430">
        <f t="shared" si="135"/>
        <v>0</v>
      </c>
      <c r="BC430">
        <f>手工!Y430</f>
        <v>0</v>
      </c>
      <c r="BD430">
        <f>VLOOKUP(A430,系统!D:AZ,49,0)</f>
        <v>0</v>
      </c>
      <c r="BE430">
        <f t="shared" si="136"/>
        <v>0</v>
      </c>
      <c r="BF430">
        <f>手工!AA430</f>
        <v>0</v>
      </c>
      <c r="BG430">
        <f>VLOOKUP(A430,系统!D:AY,48,0)</f>
        <v>0</v>
      </c>
      <c r="BH430">
        <f t="shared" si="137"/>
        <v>0</v>
      </c>
      <c r="BI430">
        <f>手工!Z430</f>
        <v>0</v>
      </c>
      <c r="BJ430">
        <f>VLOOKUP(A430,系统!D:AX,47,0)</f>
        <v>0</v>
      </c>
      <c r="BK430">
        <f t="shared" si="138"/>
        <v>0</v>
      </c>
      <c r="BL430">
        <f>手工!AF430</f>
        <v>6417.72</v>
      </c>
      <c r="BM430">
        <f>VLOOKUP(A430,系统!D:Z,23,0)</f>
        <v>6417.72</v>
      </c>
      <c r="BN430">
        <f t="shared" si="139"/>
        <v>0</v>
      </c>
    </row>
    <row r="431" spans="1:66">
      <c r="A431" s="5">
        <v>9000648</v>
      </c>
      <c r="B431" s="2" t="s">
        <v>1803</v>
      </c>
      <c r="C431" s="2" t="s">
        <v>1804</v>
      </c>
      <c r="D431">
        <f>手工!K431</f>
        <v>2340</v>
      </c>
      <c r="E431">
        <f>VLOOKUP(A431,系统!D:G,4,0)</f>
        <v>2340</v>
      </c>
      <c r="F431">
        <f t="shared" si="120"/>
        <v>0</v>
      </c>
      <c r="G431">
        <f>手工!J431</f>
        <v>0</v>
      </c>
      <c r="H431">
        <f>VLOOKUP(A431,系统!D:H,5,0)</f>
        <v>0</v>
      </c>
      <c r="I431">
        <f t="shared" si="121"/>
        <v>0</v>
      </c>
      <c r="J431">
        <f>手工!M431+手工!N431+手工!S431</f>
        <v>89</v>
      </c>
      <c r="K431">
        <f>VLOOKUP(A431,系统!D:I,6,0)</f>
        <v>89</v>
      </c>
      <c r="L431">
        <f t="shared" si="122"/>
        <v>0</v>
      </c>
      <c r="M431">
        <f>手工!L431</f>
        <v>0</v>
      </c>
      <c r="N431">
        <f>VLOOKUP(A431,系统!D:J,7,0)</f>
        <v>0</v>
      </c>
      <c r="O431">
        <f t="shared" si="123"/>
        <v>0</v>
      </c>
      <c r="P431">
        <f>手工!AB431</f>
        <v>0</v>
      </c>
      <c r="Q431">
        <f>VLOOKUP(A431,系统!D:K,8,0)</f>
        <v>0</v>
      </c>
      <c r="R431">
        <f t="shared" si="124"/>
        <v>0</v>
      </c>
      <c r="S431">
        <f>手工!AC431</f>
        <v>0</v>
      </c>
      <c r="T431">
        <f>VLOOKUP(A431,系统!D:L,9,0)</f>
        <v>0</v>
      </c>
      <c r="U431">
        <f t="shared" si="125"/>
        <v>0</v>
      </c>
      <c r="W431">
        <f>手工!P431</f>
        <v>144</v>
      </c>
      <c r="X431">
        <f>VLOOKUP(A431,系统!D:N,11,0)</f>
        <v>144</v>
      </c>
      <c r="Y431">
        <f t="shared" si="126"/>
        <v>0</v>
      </c>
      <c r="AA431">
        <f>手工!Q431</f>
        <v>0</v>
      </c>
      <c r="AB431">
        <f>VLOOKUP(A431,系统!D:P,13,0)</f>
        <v>0</v>
      </c>
      <c r="AC431">
        <f t="shared" si="127"/>
        <v>0</v>
      </c>
      <c r="AD431">
        <f>手工!R431</f>
        <v>0</v>
      </c>
      <c r="AE431">
        <f>VLOOKUP(A431,系统!D:Q,14,0)</f>
        <v>0</v>
      </c>
      <c r="AF431">
        <f t="shared" si="128"/>
        <v>0</v>
      </c>
      <c r="AG431">
        <f>手工!U431</f>
        <v>100</v>
      </c>
      <c r="AH431">
        <f>VLOOKUP(A431,系统!D:R,15,0)</f>
        <v>100</v>
      </c>
      <c r="AI431">
        <f t="shared" si="129"/>
        <v>0</v>
      </c>
      <c r="AJ431">
        <f>手工!V431</f>
        <v>300</v>
      </c>
      <c r="AK431">
        <f>VLOOKUP(A431,系统!D:S,16,0)</f>
        <v>300</v>
      </c>
      <c r="AL431">
        <f t="shared" si="130"/>
        <v>0</v>
      </c>
      <c r="AM431">
        <f>手工!O431</f>
        <v>0</v>
      </c>
      <c r="AN431">
        <f>VLOOKUP(A431,系统!D:T,17,0)</f>
        <v>0</v>
      </c>
      <c r="AO431">
        <f t="shared" si="131"/>
        <v>0</v>
      </c>
      <c r="AP431">
        <f>手工!W431</f>
        <v>33</v>
      </c>
      <c r="AQ431">
        <f>VLOOKUP(A431,系统!D:U,18,0)</f>
        <v>33</v>
      </c>
      <c r="AR431">
        <f t="shared" si="132"/>
        <v>0</v>
      </c>
      <c r="AS431">
        <f>手工!T431</f>
        <v>800</v>
      </c>
      <c r="AT431">
        <f>VLOOKUP(A431,系统!D:V,19,0)</f>
        <v>800</v>
      </c>
      <c r="AU431">
        <f t="shared" si="133"/>
        <v>0</v>
      </c>
      <c r="AW431">
        <f>手工!AD431</f>
        <v>1357.03</v>
      </c>
      <c r="AX431">
        <f>VLOOKUP(A431,系统!D:X,21,0)</f>
        <v>1357.03</v>
      </c>
      <c r="AY431">
        <f t="shared" si="134"/>
        <v>0</v>
      </c>
      <c r="AZ431">
        <f>手工!AE431</f>
        <v>0</v>
      </c>
      <c r="BA431">
        <f>VLOOKUP(A431,系统!D:Y,22,0)</f>
        <v>0</v>
      </c>
      <c r="BB431">
        <f t="shared" si="135"/>
        <v>0</v>
      </c>
      <c r="BC431">
        <f>手工!Y431</f>
        <v>0</v>
      </c>
      <c r="BD431">
        <f>VLOOKUP(A431,系统!D:AZ,49,0)</f>
        <v>0</v>
      </c>
      <c r="BE431">
        <f t="shared" si="136"/>
        <v>0</v>
      </c>
      <c r="BF431">
        <f>手工!AA431</f>
        <v>0</v>
      </c>
      <c r="BG431">
        <f>VLOOKUP(A431,系统!D:AY,48,0)</f>
        <v>0</v>
      </c>
      <c r="BH431">
        <f t="shared" si="137"/>
        <v>0</v>
      </c>
      <c r="BI431">
        <f>手工!Z431</f>
        <v>0</v>
      </c>
      <c r="BJ431">
        <f>VLOOKUP(A431,系统!D:AX,47,0)</f>
        <v>0</v>
      </c>
      <c r="BK431">
        <f t="shared" si="138"/>
        <v>0</v>
      </c>
      <c r="BL431">
        <f>手工!AF431</f>
        <v>5163.03</v>
      </c>
      <c r="BM431">
        <f>VLOOKUP(A431,系统!D:Z,23,0)</f>
        <v>5163.03</v>
      </c>
      <c r="BN431">
        <f t="shared" si="139"/>
        <v>0</v>
      </c>
    </row>
    <row r="432" spans="1:66">
      <c r="A432" s="5">
        <v>9000649</v>
      </c>
      <c r="B432" s="2" t="s">
        <v>1807</v>
      </c>
      <c r="C432" s="2" t="s">
        <v>1808</v>
      </c>
      <c r="D432">
        <f>手工!K432</f>
        <v>2340</v>
      </c>
      <c r="E432">
        <f>VLOOKUP(A432,系统!D:G,4,0)</f>
        <v>2340</v>
      </c>
      <c r="F432">
        <f t="shared" si="120"/>
        <v>0</v>
      </c>
      <c r="G432">
        <f>手工!J432</f>
        <v>0</v>
      </c>
      <c r="H432">
        <f>VLOOKUP(A432,系统!D:H,5,0)</f>
        <v>0</v>
      </c>
      <c r="I432">
        <f t="shared" si="121"/>
        <v>0</v>
      </c>
      <c r="J432">
        <f>手工!M432+手工!N432+手工!S432</f>
        <v>120.36</v>
      </c>
      <c r="K432">
        <f>VLOOKUP(A432,系统!D:I,6,0)</f>
        <v>120.36</v>
      </c>
      <c r="L432">
        <f t="shared" si="122"/>
        <v>0</v>
      </c>
      <c r="M432">
        <f>手工!L432</f>
        <v>0</v>
      </c>
      <c r="N432">
        <f>VLOOKUP(A432,系统!D:J,7,0)</f>
        <v>0</v>
      </c>
      <c r="O432">
        <f t="shared" si="123"/>
        <v>0</v>
      </c>
      <c r="P432">
        <f>手工!AB432</f>
        <v>0</v>
      </c>
      <c r="Q432">
        <f>VLOOKUP(A432,系统!D:K,8,0)</f>
        <v>0</v>
      </c>
      <c r="R432">
        <f t="shared" si="124"/>
        <v>0</v>
      </c>
      <c r="S432">
        <f>手工!AC432</f>
        <v>0</v>
      </c>
      <c r="T432">
        <f>VLOOKUP(A432,系统!D:L,9,0)</f>
        <v>0</v>
      </c>
      <c r="U432">
        <f t="shared" si="125"/>
        <v>0</v>
      </c>
      <c r="W432">
        <f>手工!P432</f>
        <v>72</v>
      </c>
      <c r="X432">
        <f>VLOOKUP(A432,系统!D:N,11,0)</f>
        <v>72</v>
      </c>
      <c r="Y432">
        <f t="shared" si="126"/>
        <v>0</v>
      </c>
      <c r="AA432">
        <f>手工!Q432</f>
        <v>0</v>
      </c>
      <c r="AB432">
        <f>VLOOKUP(A432,系统!D:P,13,0)</f>
        <v>0</v>
      </c>
      <c r="AC432">
        <f t="shared" si="127"/>
        <v>0</v>
      </c>
      <c r="AD432">
        <f>手工!R432</f>
        <v>0</v>
      </c>
      <c r="AE432">
        <f>VLOOKUP(A432,系统!D:Q,14,0)</f>
        <v>0</v>
      </c>
      <c r="AF432">
        <f t="shared" si="128"/>
        <v>0</v>
      </c>
      <c r="AG432">
        <f>手工!U432</f>
        <v>100</v>
      </c>
      <c r="AH432">
        <f>VLOOKUP(A432,系统!D:R,15,0)</f>
        <v>100</v>
      </c>
      <c r="AI432">
        <f t="shared" si="129"/>
        <v>0</v>
      </c>
      <c r="AJ432">
        <f>手工!V432</f>
        <v>300</v>
      </c>
      <c r="AK432">
        <f>VLOOKUP(A432,系统!D:S,16,0)</f>
        <v>300</v>
      </c>
      <c r="AL432">
        <f t="shared" si="130"/>
        <v>0</v>
      </c>
      <c r="AM432">
        <f>手工!O432</f>
        <v>0</v>
      </c>
      <c r="AN432">
        <f>VLOOKUP(A432,系统!D:T,17,0)</f>
        <v>0</v>
      </c>
      <c r="AO432">
        <f t="shared" si="131"/>
        <v>0</v>
      </c>
      <c r="AP432">
        <f>手工!W432</f>
        <v>33</v>
      </c>
      <c r="AQ432">
        <f>VLOOKUP(A432,系统!D:U,18,0)</f>
        <v>33</v>
      </c>
      <c r="AR432">
        <f t="shared" si="132"/>
        <v>0</v>
      </c>
      <c r="AS432">
        <f>手工!T432</f>
        <v>800</v>
      </c>
      <c r="AT432">
        <f>VLOOKUP(A432,系统!D:V,19,0)</f>
        <v>800</v>
      </c>
      <c r="AU432">
        <f t="shared" si="133"/>
        <v>0</v>
      </c>
      <c r="AW432">
        <f>手工!AD432</f>
        <v>1291.03</v>
      </c>
      <c r="AX432">
        <f>VLOOKUP(A432,系统!D:X,21,0)</f>
        <v>1291.03</v>
      </c>
      <c r="AY432">
        <f t="shared" si="134"/>
        <v>0</v>
      </c>
      <c r="AZ432">
        <f>手工!AE432</f>
        <v>0</v>
      </c>
      <c r="BA432">
        <f>VLOOKUP(A432,系统!D:Y,22,0)</f>
        <v>0</v>
      </c>
      <c r="BB432">
        <f t="shared" si="135"/>
        <v>0</v>
      </c>
      <c r="BC432">
        <f>手工!Y432</f>
        <v>0</v>
      </c>
      <c r="BD432">
        <f>VLOOKUP(A432,系统!D:AZ,49,0)</f>
        <v>0</v>
      </c>
      <c r="BE432">
        <f t="shared" si="136"/>
        <v>0</v>
      </c>
      <c r="BF432">
        <f>手工!AA432</f>
        <v>0</v>
      </c>
      <c r="BG432">
        <f>VLOOKUP(A432,系统!D:AY,48,0)</f>
        <v>0</v>
      </c>
      <c r="BH432">
        <f t="shared" si="137"/>
        <v>0</v>
      </c>
      <c r="BI432">
        <f>手工!Z432</f>
        <v>0</v>
      </c>
      <c r="BJ432">
        <f>VLOOKUP(A432,系统!D:AX,47,0)</f>
        <v>0</v>
      </c>
      <c r="BK432">
        <f t="shared" si="138"/>
        <v>0</v>
      </c>
      <c r="BL432">
        <f>手工!AF432</f>
        <v>5056.39</v>
      </c>
      <c r="BM432">
        <f>VLOOKUP(A432,系统!D:Z,23,0)</f>
        <v>5056.39</v>
      </c>
      <c r="BN432">
        <f t="shared" si="139"/>
        <v>0</v>
      </c>
    </row>
    <row r="433" spans="1:66">
      <c r="A433" s="5">
        <v>9000650</v>
      </c>
      <c r="B433" s="2" t="s">
        <v>1811</v>
      </c>
      <c r="C433" s="2" t="s">
        <v>1812</v>
      </c>
      <c r="D433">
        <f>手工!K433</f>
        <v>2340</v>
      </c>
      <c r="E433">
        <f>VLOOKUP(A433,系统!D:G,4,0)</f>
        <v>2340</v>
      </c>
      <c r="F433">
        <f t="shared" si="120"/>
        <v>0</v>
      </c>
      <c r="G433">
        <f>手工!J433</f>
        <v>0</v>
      </c>
      <c r="H433">
        <f>VLOOKUP(A433,系统!D:H,5,0)</f>
        <v>0</v>
      </c>
      <c r="I433">
        <f t="shared" si="121"/>
        <v>0</v>
      </c>
      <c r="J433">
        <f>手工!M433+手工!N433+手工!S433</f>
        <v>89</v>
      </c>
      <c r="K433">
        <f>VLOOKUP(A433,系统!D:I,6,0)</f>
        <v>89</v>
      </c>
      <c r="L433">
        <f t="shared" si="122"/>
        <v>0</v>
      </c>
      <c r="M433">
        <f>手工!L433</f>
        <v>0</v>
      </c>
      <c r="N433">
        <f>VLOOKUP(A433,系统!D:J,7,0)</f>
        <v>0</v>
      </c>
      <c r="O433">
        <f t="shared" si="123"/>
        <v>0</v>
      </c>
      <c r="P433">
        <f>手工!AB433</f>
        <v>0</v>
      </c>
      <c r="Q433">
        <f>VLOOKUP(A433,系统!D:K,8,0)</f>
        <v>0</v>
      </c>
      <c r="R433">
        <f t="shared" si="124"/>
        <v>0</v>
      </c>
      <c r="S433">
        <f>手工!AC433</f>
        <v>0</v>
      </c>
      <c r="T433">
        <f>VLOOKUP(A433,系统!D:L,9,0)</f>
        <v>0</v>
      </c>
      <c r="U433">
        <f t="shared" si="125"/>
        <v>0</v>
      </c>
      <c r="W433">
        <f>手工!P433</f>
        <v>144</v>
      </c>
      <c r="X433">
        <f>VLOOKUP(A433,系统!D:N,11,0)</f>
        <v>144</v>
      </c>
      <c r="Y433">
        <f t="shared" si="126"/>
        <v>0</v>
      </c>
      <c r="AA433">
        <f>手工!Q433</f>
        <v>0</v>
      </c>
      <c r="AB433">
        <f>VLOOKUP(A433,系统!D:P,13,0)</f>
        <v>0</v>
      </c>
      <c r="AC433">
        <f t="shared" si="127"/>
        <v>0</v>
      </c>
      <c r="AD433">
        <f>手工!R433</f>
        <v>0</v>
      </c>
      <c r="AE433">
        <f>VLOOKUP(A433,系统!D:Q,14,0)</f>
        <v>0</v>
      </c>
      <c r="AF433">
        <f t="shared" si="128"/>
        <v>0</v>
      </c>
      <c r="AG433">
        <f>手工!U433</f>
        <v>100</v>
      </c>
      <c r="AH433">
        <f>VLOOKUP(A433,系统!D:R,15,0)</f>
        <v>100</v>
      </c>
      <c r="AI433">
        <f t="shared" si="129"/>
        <v>0</v>
      </c>
      <c r="AJ433">
        <f>手工!V433</f>
        <v>300</v>
      </c>
      <c r="AK433">
        <f>VLOOKUP(A433,系统!D:S,16,0)</f>
        <v>300</v>
      </c>
      <c r="AL433">
        <f t="shared" si="130"/>
        <v>0</v>
      </c>
      <c r="AM433">
        <f>手工!O433</f>
        <v>0</v>
      </c>
      <c r="AN433">
        <f>VLOOKUP(A433,系统!D:T,17,0)</f>
        <v>0</v>
      </c>
      <c r="AO433">
        <f t="shared" si="131"/>
        <v>0</v>
      </c>
      <c r="AP433">
        <f>手工!W433</f>
        <v>33</v>
      </c>
      <c r="AQ433">
        <f>VLOOKUP(A433,系统!D:U,18,0)</f>
        <v>33</v>
      </c>
      <c r="AR433">
        <f t="shared" si="132"/>
        <v>0</v>
      </c>
      <c r="AS433">
        <f>手工!T433</f>
        <v>800</v>
      </c>
      <c r="AT433">
        <f>VLOOKUP(A433,系统!D:V,19,0)</f>
        <v>800</v>
      </c>
      <c r="AU433">
        <f t="shared" si="133"/>
        <v>0</v>
      </c>
      <c r="AW433">
        <f>手工!AD433</f>
        <v>968.28</v>
      </c>
      <c r="AX433">
        <f>VLOOKUP(A433,系统!D:X,21,0)</f>
        <v>968.28</v>
      </c>
      <c r="AY433">
        <f t="shared" si="134"/>
        <v>0</v>
      </c>
      <c r="AZ433">
        <f>手工!AE433</f>
        <v>0</v>
      </c>
      <c r="BA433">
        <f>VLOOKUP(A433,系统!D:Y,22,0)</f>
        <v>0</v>
      </c>
      <c r="BB433">
        <f t="shared" si="135"/>
        <v>0</v>
      </c>
      <c r="BC433">
        <f>手工!Y433</f>
        <v>0</v>
      </c>
      <c r="BD433">
        <f>VLOOKUP(A433,系统!D:AZ,49,0)</f>
        <v>0</v>
      </c>
      <c r="BE433">
        <f t="shared" si="136"/>
        <v>0</v>
      </c>
      <c r="BF433">
        <f>手工!AA433</f>
        <v>0</v>
      </c>
      <c r="BG433">
        <f>VLOOKUP(A433,系统!D:AY,48,0)</f>
        <v>0</v>
      </c>
      <c r="BH433">
        <f t="shared" si="137"/>
        <v>0</v>
      </c>
      <c r="BI433">
        <f>手工!Z433</f>
        <v>0</v>
      </c>
      <c r="BJ433">
        <f>VLOOKUP(A433,系统!D:AX,47,0)</f>
        <v>0</v>
      </c>
      <c r="BK433">
        <f t="shared" si="138"/>
        <v>0</v>
      </c>
      <c r="BL433">
        <f>手工!AF433</f>
        <v>4774.28</v>
      </c>
      <c r="BM433">
        <f>VLOOKUP(A433,系统!D:Z,23,0)</f>
        <v>4774.28</v>
      </c>
      <c r="BN433">
        <f t="shared" si="139"/>
        <v>0</v>
      </c>
    </row>
    <row r="434" spans="1:66">
      <c r="A434" s="5">
        <v>9000651</v>
      </c>
      <c r="B434" s="2" t="s">
        <v>1815</v>
      </c>
      <c r="C434" s="2" t="s">
        <v>1816</v>
      </c>
      <c r="D434">
        <f>手工!K434</f>
        <v>2340</v>
      </c>
      <c r="E434">
        <f>VLOOKUP(A434,系统!D:G,4,0)</f>
        <v>2340</v>
      </c>
      <c r="F434">
        <f t="shared" si="120"/>
        <v>0</v>
      </c>
      <c r="G434">
        <f>手工!J434</f>
        <v>0</v>
      </c>
      <c r="H434">
        <f>VLOOKUP(A434,系统!D:H,5,0)</f>
        <v>0</v>
      </c>
      <c r="I434">
        <f t="shared" si="121"/>
        <v>0</v>
      </c>
      <c r="J434">
        <f>手工!M434+手工!N434+手工!S434</f>
        <v>64</v>
      </c>
      <c r="K434">
        <f>VLOOKUP(A434,系统!D:I,6,0)</f>
        <v>64</v>
      </c>
      <c r="L434">
        <f t="shared" si="122"/>
        <v>0</v>
      </c>
      <c r="M434">
        <f>手工!L434</f>
        <v>0</v>
      </c>
      <c r="N434">
        <f>VLOOKUP(A434,系统!D:J,7,0)</f>
        <v>0</v>
      </c>
      <c r="O434">
        <f t="shared" si="123"/>
        <v>0</v>
      </c>
      <c r="P434">
        <f>手工!AB434</f>
        <v>0</v>
      </c>
      <c r="Q434">
        <f>VLOOKUP(A434,系统!D:K,8,0)</f>
        <v>0</v>
      </c>
      <c r="R434">
        <f t="shared" si="124"/>
        <v>0</v>
      </c>
      <c r="S434">
        <f>手工!AC434</f>
        <v>0</v>
      </c>
      <c r="T434">
        <f>VLOOKUP(A434,系统!D:L,9,0)</f>
        <v>0</v>
      </c>
      <c r="U434">
        <f t="shared" si="125"/>
        <v>0</v>
      </c>
      <c r="W434">
        <f>手工!P434</f>
        <v>144</v>
      </c>
      <c r="X434">
        <f>VLOOKUP(A434,系统!D:N,11,0)</f>
        <v>144</v>
      </c>
      <c r="Y434">
        <f t="shared" si="126"/>
        <v>0</v>
      </c>
      <c r="AA434">
        <f>手工!Q434</f>
        <v>0</v>
      </c>
      <c r="AB434">
        <f>VLOOKUP(A434,系统!D:P,13,0)</f>
        <v>0</v>
      </c>
      <c r="AC434">
        <f t="shared" si="127"/>
        <v>0</v>
      </c>
      <c r="AD434">
        <f>手工!R434</f>
        <v>0</v>
      </c>
      <c r="AE434">
        <f>VLOOKUP(A434,系统!D:Q,14,0)</f>
        <v>0</v>
      </c>
      <c r="AF434">
        <f t="shared" si="128"/>
        <v>0</v>
      </c>
      <c r="AG434">
        <f>手工!U434</f>
        <v>100</v>
      </c>
      <c r="AH434">
        <f>VLOOKUP(A434,系统!D:R,15,0)</f>
        <v>100</v>
      </c>
      <c r="AI434">
        <f t="shared" si="129"/>
        <v>0</v>
      </c>
      <c r="AJ434">
        <f>手工!V434</f>
        <v>300</v>
      </c>
      <c r="AK434">
        <f>VLOOKUP(A434,系统!D:S,16,0)</f>
        <v>300</v>
      </c>
      <c r="AL434">
        <f t="shared" si="130"/>
        <v>0</v>
      </c>
      <c r="AM434">
        <f>手工!O434</f>
        <v>0</v>
      </c>
      <c r="AN434">
        <f>VLOOKUP(A434,系统!D:T,17,0)</f>
        <v>0</v>
      </c>
      <c r="AO434">
        <f t="shared" si="131"/>
        <v>0</v>
      </c>
      <c r="AP434">
        <f>手工!W434</f>
        <v>33</v>
      </c>
      <c r="AQ434">
        <f>VLOOKUP(A434,系统!D:U,18,0)</f>
        <v>33</v>
      </c>
      <c r="AR434">
        <f t="shared" si="132"/>
        <v>0</v>
      </c>
      <c r="AS434">
        <f>手工!T434</f>
        <v>800</v>
      </c>
      <c r="AT434">
        <f>VLOOKUP(A434,系统!D:V,19,0)</f>
        <v>800</v>
      </c>
      <c r="AU434">
        <f t="shared" si="133"/>
        <v>0</v>
      </c>
      <c r="AW434">
        <f>手工!AD434</f>
        <v>1506.2</v>
      </c>
      <c r="AX434">
        <f>VLOOKUP(A434,系统!D:X,21,0)</f>
        <v>1506.2</v>
      </c>
      <c r="AY434">
        <f t="shared" si="134"/>
        <v>0</v>
      </c>
      <c r="AZ434">
        <f>手工!AE434</f>
        <v>0</v>
      </c>
      <c r="BA434">
        <f>VLOOKUP(A434,系统!D:Y,22,0)</f>
        <v>0</v>
      </c>
      <c r="BB434">
        <f t="shared" si="135"/>
        <v>0</v>
      </c>
      <c r="BC434">
        <f>手工!Y434</f>
        <v>0</v>
      </c>
      <c r="BD434">
        <f>VLOOKUP(A434,系统!D:AZ,49,0)</f>
        <v>0</v>
      </c>
      <c r="BE434">
        <f t="shared" si="136"/>
        <v>0</v>
      </c>
      <c r="BF434">
        <f>手工!AA434</f>
        <v>0</v>
      </c>
      <c r="BG434">
        <f>VLOOKUP(A434,系统!D:AY,48,0)</f>
        <v>0</v>
      </c>
      <c r="BH434">
        <f t="shared" si="137"/>
        <v>0</v>
      </c>
      <c r="BI434">
        <f>手工!Z434</f>
        <v>0</v>
      </c>
      <c r="BJ434">
        <f>VLOOKUP(A434,系统!D:AX,47,0)</f>
        <v>0</v>
      </c>
      <c r="BK434">
        <f t="shared" si="138"/>
        <v>0</v>
      </c>
      <c r="BL434">
        <f>手工!AF434</f>
        <v>5287.2</v>
      </c>
      <c r="BM434">
        <f>VLOOKUP(A434,系统!D:Z,23,0)</f>
        <v>5287.2</v>
      </c>
      <c r="BN434">
        <f t="shared" si="139"/>
        <v>0</v>
      </c>
    </row>
    <row r="435" spans="1:66">
      <c r="A435" s="5">
        <v>9000652</v>
      </c>
      <c r="B435" s="2" t="s">
        <v>1819</v>
      </c>
      <c r="C435" s="2" t="s">
        <v>1820</v>
      </c>
      <c r="D435">
        <f>手工!K435</f>
        <v>2340</v>
      </c>
      <c r="E435">
        <f>VLOOKUP(A435,系统!D:G,4,0)</f>
        <v>2340</v>
      </c>
      <c r="F435">
        <f t="shared" si="120"/>
        <v>0</v>
      </c>
      <c r="G435">
        <f>手工!J435</f>
        <v>0</v>
      </c>
      <c r="H435">
        <f>VLOOKUP(A435,系统!D:H,5,0)</f>
        <v>0</v>
      </c>
      <c r="I435">
        <f t="shared" si="121"/>
        <v>0</v>
      </c>
      <c r="J435">
        <f>手工!M435+手工!N435+手工!S435</f>
        <v>64</v>
      </c>
      <c r="K435">
        <f>VLOOKUP(A435,系统!D:I,6,0)</f>
        <v>64</v>
      </c>
      <c r="L435">
        <f t="shared" si="122"/>
        <v>0</v>
      </c>
      <c r="M435">
        <f>手工!L435</f>
        <v>215.17</v>
      </c>
      <c r="N435">
        <f>VLOOKUP(A435,系统!D:J,7,0)</f>
        <v>215.17</v>
      </c>
      <c r="O435">
        <f t="shared" si="123"/>
        <v>0</v>
      </c>
      <c r="P435">
        <f>手工!AB435</f>
        <v>20</v>
      </c>
      <c r="Q435">
        <f>VLOOKUP(A435,系统!D:K,8,0)</f>
        <v>20</v>
      </c>
      <c r="R435">
        <f t="shared" si="124"/>
        <v>0</v>
      </c>
      <c r="S435">
        <f>手工!AC435</f>
        <v>36</v>
      </c>
      <c r="T435">
        <f>VLOOKUP(A435,系统!D:L,9,0)</f>
        <v>36</v>
      </c>
      <c r="U435">
        <f t="shared" si="125"/>
        <v>0</v>
      </c>
      <c r="W435">
        <f>手工!P435</f>
        <v>144</v>
      </c>
      <c r="X435">
        <f>VLOOKUP(A435,系统!D:N,11,0)</f>
        <v>144</v>
      </c>
      <c r="Y435">
        <f t="shared" si="126"/>
        <v>0</v>
      </c>
      <c r="AA435">
        <f>手工!Q435</f>
        <v>0</v>
      </c>
      <c r="AB435">
        <f>VLOOKUP(A435,系统!D:P,13,0)</f>
        <v>0</v>
      </c>
      <c r="AC435">
        <f t="shared" si="127"/>
        <v>0</v>
      </c>
      <c r="AD435">
        <f>手工!R435</f>
        <v>0</v>
      </c>
      <c r="AE435">
        <f>VLOOKUP(A435,系统!D:Q,14,0)</f>
        <v>0</v>
      </c>
      <c r="AF435">
        <f t="shared" si="128"/>
        <v>0</v>
      </c>
      <c r="AG435">
        <f>手工!U435</f>
        <v>100</v>
      </c>
      <c r="AH435">
        <f>VLOOKUP(A435,系统!D:R,15,0)</f>
        <v>100</v>
      </c>
      <c r="AI435">
        <f t="shared" si="129"/>
        <v>0</v>
      </c>
      <c r="AJ435">
        <f>手工!V435</f>
        <v>300</v>
      </c>
      <c r="AK435">
        <f>VLOOKUP(A435,系统!D:S,16,0)</f>
        <v>300</v>
      </c>
      <c r="AL435">
        <f t="shared" si="130"/>
        <v>0</v>
      </c>
      <c r="AM435">
        <f>手工!O435</f>
        <v>0</v>
      </c>
      <c r="AN435">
        <f>VLOOKUP(A435,系统!D:T,17,0)</f>
        <v>0</v>
      </c>
      <c r="AO435">
        <f t="shared" si="131"/>
        <v>0</v>
      </c>
      <c r="AP435">
        <f>手工!W435</f>
        <v>33</v>
      </c>
      <c r="AQ435">
        <f>VLOOKUP(A435,系统!D:U,18,0)</f>
        <v>33</v>
      </c>
      <c r="AR435">
        <f t="shared" si="132"/>
        <v>0</v>
      </c>
      <c r="AS435">
        <f>手工!T435</f>
        <v>800</v>
      </c>
      <c r="AT435">
        <f>VLOOKUP(A435,系统!D:V,19,0)</f>
        <v>800</v>
      </c>
      <c r="AU435">
        <f t="shared" si="133"/>
        <v>0</v>
      </c>
      <c r="AW435">
        <f>手工!AD435</f>
        <v>1391.45</v>
      </c>
      <c r="AX435">
        <f>VLOOKUP(A435,系统!D:X,21,0)</f>
        <v>1391.45</v>
      </c>
      <c r="AY435">
        <f t="shared" si="134"/>
        <v>0</v>
      </c>
      <c r="AZ435">
        <f>手工!AE435</f>
        <v>0</v>
      </c>
      <c r="BA435">
        <f>VLOOKUP(A435,系统!D:Y,22,0)</f>
        <v>0</v>
      </c>
      <c r="BB435">
        <f t="shared" si="135"/>
        <v>0</v>
      </c>
      <c r="BC435">
        <f>手工!Y435</f>
        <v>0</v>
      </c>
      <c r="BD435">
        <f>VLOOKUP(A435,系统!D:AZ,49,0)</f>
        <v>0</v>
      </c>
      <c r="BE435">
        <f t="shared" si="136"/>
        <v>0</v>
      </c>
      <c r="BF435">
        <f>手工!AA435</f>
        <v>0</v>
      </c>
      <c r="BG435">
        <f>VLOOKUP(A435,系统!D:AY,48,0)</f>
        <v>0</v>
      </c>
      <c r="BH435">
        <f t="shared" si="137"/>
        <v>0</v>
      </c>
      <c r="BI435">
        <f>手工!Z435</f>
        <v>0</v>
      </c>
      <c r="BJ435">
        <f>VLOOKUP(A435,系统!D:AX,47,0)</f>
        <v>0</v>
      </c>
      <c r="BK435">
        <f t="shared" si="138"/>
        <v>0</v>
      </c>
      <c r="BL435">
        <f>手工!AF435</f>
        <v>5443.62</v>
      </c>
      <c r="BM435">
        <f>VLOOKUP(A435,系统!D:Z,23,0)</f>
        <v>5443.62</v>
      </c>
      <c r="BN435">
        <f t="shared" si="139"/>
        <v>0</v>
      </c>
    </row>
    <row r="436" spans="1:66">
      <c r="A436" s="5">
        <v>9000653</v>
      </c>
      <c r="B436" s="2" t="s">
        <v>1823</v>
      </c>
      <c r="C436" s="2" t="s">
        <v>1824</v>
      </c>
      <c r="D436">
        <f>手工!K436</f>
        <v>2340</v>
      </c>
      <c r="E436">
        <f>VLOOKUP(A436,系统!D:G,4,0)</f>
        <v>2340</v>
      </c>
      <c r="F436">
        <f t="shared" si="120"/>
        <v>0</v>
      </c>
      <c r="G436">
        <f>手工!J436</f>
        <v>0</v>
      </c>
      <c r="H436">
        <f>VLOOKUP(A436,系统!D:H,5,0)</f>
        <v>0</v>
      </c>
      <c r="I436">
        <f t="shared" si="121"/>
        <v>0</v>
      </c>
      <c r="J436">
        <f>手工!M436+手工!N436+手工!S436</f>
        <v>173.76</v>
      </c>
      <c r="K436">
        <f>VLOOKUP(A436,系统!D:I,6,0)</f>
        <v>173.76</v>
      </c>
      <c r="L436">
        <f t="shared" si="122"/>
        <v>0</v>
      </c>
      <c r="M436">
        <f>手工!L436</f>
        <v>0</v>
      </c>
      <c r="N436">
        <f>VLOOKUP(A436,系统!D:J,7,0)</f>
        <v>0</v>
      </c>
      <c r="O436">
        <f t="shared" si="123"/>
        <v>0</v>
      </c>
      <c r="P436">
        <f>手工!AB436</f>
        <v>0</v>
      </c>
      <c r="Q436">
        <f>VLOOKUP(A436,系统!D:K,8,0)</f>
        <v>0</v>
      </c>
      <c r="R436">
        <f t="shared" si="124"/>
        <v>0</v>
      </c>
      <c r="S436">
        <f>手工!AC436</f>
        <v>0</v>
      </c>
      <c r="T436">
        <f>VLOOKUP(A436,系统!D:L,9,0)</f>
        <v>0</v>
      </c>
      <c r="U436">
        <f t="shared" si="125"/>
        <v>0</v>
      </c>
      <c r="W436">
        <f>手工!P436</f>
        <v>72</v>
      </c>
      <c r="X436">
        <f>VLOOKUP(A436,系统!D:N,11,0)</f>
        <v>72</v>
      </c>
      <c r="Y436">
        <f t="shared" si="126"/>
        <v>0</v>
      </c>
      <c r="AA436">
        <f>手工!Q436</f>
        <v>0</v>
      </c>
      <c r="AB436">
        <f>VLOOKUP(A436,系统!D:P,13,0)</f>
        <v>0</v>
      </c>
      <c r="AC436">
        <f t="shared" si="127"/>
        <v>0</v>
      </c>
      <c r="AD436">
        <f>手工!R436</f>
        <v>0</v>
      </c>
      <c r="AE436">
        <f>VLOOKUP(A436,系统!D:Q,14,0)</f>
        <v>0</v>
      </c>
      <c r="AF436">
        <f t="shared" si="128"/>
        <v>0</v>
      </c>
      <c r="AG436">
        <f>手工!U436</f>
        <v>100</v>
      </c>
      <c r="AH436">
        <f>VLOOKUP(A436,系统!D:R,15,0)</f>
        <v>100</v>
      </c>
      <c r="AI436">
        <f t="shared" si="129"/>
        <v>0</v>
      </c>
      <c r="AJ436">
        <f>手工!V436</f>
        <v>300</v>
      </c>
      <c r="AK436">
        <f>VLOOKUP(A436,系统!D:S,16,0)</f>
        <v>300</v>
      </c>
      <c r="AL436">
        <f t="shared" si="130"/>
        <v>0</v>
      </c>
      <c r="AM436">
        <f>手工!O436</f>
        <v>0</v>
      </c>
      <c r="AN436">
        <f>VLOOKUP(A436,系统!D:T,17,0)</f>
        <v>0</v>
      </c>
      <c r="AO436">
        <f t="shared" si="131"/>
        <v>0</v>
      </c>
      <c r="AP436">
        <f>手工!W436</f>
        <v>33</v>
      </c>
      <c r="AQ436">
        <f>VLOOKUP(A436,系统!D:U,18,0)</f>
        <v>33</v>
      </c>
      <c r="AR436">
        <f t="shared" si="132"/>
        <v>0</v>
      </c>
      <c r="AS436">
        <f>手工!T436</f>
        <v>800</v>
      </c>
      <c r="AT436">
        <f>VLOOKUP(A436,系统!D:V,19,0)</f>
        <v>800</v>
      </c>
      <c r="AU436">
        <f t="shared" si="133"/>
        <v>0</v>
      </c>
      <c r="AW436">
        <f>手工!AD436</f>
        <v>968.28</v>
      </c>
      <c r="AX436">
        <f>VLOOKUP(A436,系统!D:X,21,0)</f>
        <v>968.28</v>
      </c>
      <c r="AY436">
        <f t="shared" si="134"/>
        <v>0</v>
      </c>
      <c r="AZ436">
        <f>手工!AE436</f>
        <v>0</v>
      </c>
      <c r="BA436">
        <f>VLOOKUP(A436,系统!D:Y,22,0)</f>
        <v>0</v>
      </c>
      <c r="BB436">
        <f t="shared" si="135"/>
        <v>0</v>
      </c>
      <c r="BC436">
        <f>手工!Y436</f>
        <v>0</v>
      </c>
      <c r="BD436">
        <f>VLOOKUP(A436,系统!D:AZ,49,0)</f>
        <v>0</v>
      </c>
      <c r="BE436">
        <f t="shared" si="136"/>
        <v>0</v>
      </c>
      <c r="BF436">
        <f>手工!AA436</f>
        <v>0</v>
      </c>
      <c r="BG436">
        <f>VLOOKUP(A436,系统!D:AY,48,0)</f>
        <v>0</v>
      </c>
      <c r="BH436">
        <f t="shared" si="137"/>
        <v>0</v>
      </c>
      <c r="BI436">
        <f>手工!Z436</f>
        <v>0</v>
      </c>
      <c r="BJ436">
        <f>VLOOKUP(A436,系统!D:AX,47,0)</f>
        <v>0</v>
      </c>
      <c r="BK436">
        <f t="shared" si="138"/>
        <v>0</v>
      </c>
      <c r="BL436">
        <f>手工!AF436</f>
        <v>4787.04</v>
      </c>
      <c r="BM436">
        <f>VLOOKUP(A436,系统!D:Z,23,0)</f>
        <v>4787.04</v>
      </c>
      <c r="BN436">
        <f t="shared" si="139"/>
        <v>0</v>
      </c>
    </row>
    <row r="437" spans="1:66">
      <c r="A437" s="5">
        <v>9000654</v>
      </c>
      <c r="B437" s="2" t="s">
        <v>1827</v>
      </c>
      <c r="C437" s="2" t="s">
        <v>1828</v>
      </c>
      <c r="D437">
        <f>手工!K437</f>
        <v>2340</v>
      </c>
      <c r="E437">
        <f>VLOOKUP(A437,系统!D:G,4,0)</f>
        <v>2340</v>
      </c>
      <c r="F437">
        <f t="shared" si="120"/>
        <v>0</v>
      </c>
      <c r="G437">
        <f>手工!J437</f>
        <v>0</v>
      </c>
      <c r="H437">
        <f>VLOOKUP(A437,系统!D:H,5,0)</f>
        <v>0</v>
      </c>
      <c r="I437">
        <f t="shared" si="121"/>
        <v>0</v>
      </c>
      <c r="J437">
        <f>手工!M437+手工!N437+手工!S437</f>
        <v>64</v>
      </c>
      <c r="K437">
        <f>VLOOKUP(A437,系统!D:I,6,0)</f>
        <v>64</v>
      </c>
      <c r="L437">
        <f t="shared" si="122"/>
        <v>0</v>
      </c>
      <c r="M437">
        <f>手工!L437</f>
        <v>430.34</v>
      </c>
      <c r="N437">
        <f>VLOOKUP(A437,系统!D:J,7,0)</f>
        <v>430.34</v>
      </c>
      <c r="O437">
        <f t="shared" si="123"/>
        <v>0</v>
      </c>
      <c r="P437">
        <f>手工!AB437</f>
        <v>100</v>
      </c>
      <c r="Q437">
        <f>VLOOKUP(A437,系统!D:K,8,0)</f>
        <v>100</v>
      </c>
      <c r="R437">
        <f t="shared" si="124"/>
        <v>0</v>
      </c>
      <c r="S437">
        <f>手工!AC437</f>
        <v>120</v>
      </c>
      <c r="T437">
        <f>VLOOKUP(A437,系统!D:L,9,0)</f>
        <v>120</v>
      </c>
      <c r="U437">
        <f t="shared" si="125"/>
        <v>0</v>
      </c>
      <c r="W437">
        <f>手工!P437</f>
        <v>144</v>
      </c>
      <c r="X437">
        <f>VLOOKUP(A437,系统!D:N,11,0)</f>
        <v>144</v>
      </c>
      <c r="Y437">
        <f t="shared" si="126"/>
        <v>0</v>
      </c>
      <c r="AA437">
        <f>手工!Q437</f>
        <v>0</v>
      </c>
      <c r="AB437">
        <f>VLOOKUP(A437,系统!D:P,13,0)</f>
        <v>0</v>
      </c>
      <c r="AC437">
        <f t="shared" si="127"/>
        <v>0</v>
      </c>
      <c r="AD437">
        <f>手工!R437</f>
        <v>0</v>
      </c>
      <c r="AE437">
        <f>VLOOKUP(A437,系统!D:Q,14,0)</f>
        <v>0</v>
      </c>
      <c r="AF437">
        <f t="shared" si="128"/>
        <v>0</v>
      </c>
      <c r="AG437">
        <f>手工!U437</f>
        <v>100</v>
      </c>
      <c r="AH437">
        <f>VLOOKUP(A437,系统!D:R,15,0)</f>
        <v>100</v>
      </c>
      <c r="AI437">
        <f t="shared" si="129"/>
        <v>0</v>
      </c>
      <c r="AJ437">
        <f>手工!V437</f>
        <v>300</v>
      </c>
      <c r="AK437">
        <f>VLOOKUP(A437,系统!D:S,16,0)</f>
        <v>300</v>
      </c>
      <c r="AL437">
        <f t="shared" si="130"/>
        <v>0</v>
      </c>
      <c r="AM437">
        <f>手工!O437</f>
        <v>0</v>
      </c>
      <c r="AN437">
        <f>VLOOKUP(A437,系统!D:T,17,0)</f>
        <v>0</v>
      </c>
      <c r="AO437">
        <f t="shared" si="131"/>
        <v>0</v>
      </c>
      <c r="AP437">
        <f>手工!W437</f>
        <v>33</v>
      </c>
      <c r="AQ437">
        <f>VLOOKUP(A437,系统!D:U,18,0)</f>
        <v>33</v>
      </c>
      <c r="AR437">
        <f t="shared" si="132"/>
        <v>0</v>
      </c>
      <c r="AS437">
        <f>手工!T437</f>
        <v>800</v>
      </c>
      <c r="AT437">
        <f>VLOOKUP(A437,系统!D:V,19,0)</f>
        <v>800</v>
      </c>
      <c r="AU437">
        <f t="shared" si="133"/>
        <v>0</v>
      </c>
      <c r="AW437">
        <f>手工!AD437</f>
        <v>1726.2</v>
      </c>
      <c r="AX437">
        <f>VLOOKUP(A437,系统!D:X,21,0)</f>
        <v>1726.2</v>
      </c>
      <c r="AY437">
        <f t="shared" si="134"/>
        <v>0</v>
      </c>
      <c r="AZ437">
        <f>手工!AE437</f>
        <v>0</v>
      </c>
      <c r="BA437">
        <f>VLOOKUP(A437,系统!D:Y,22,0)</f>
        <v>0</v>
      </c>
      <c r="BB437">
        <f t="shared" si="135"/>
        <v>0</v>
      </c>
      <c r="BC437">
        <f>手工!Y437</f>
        <v>0</v>
      </c>
      <c r="BD437">
        <f>VLOOKUP(A437,系统!D:AZ,49,0)</f>
        <v>0</v>
      </c>
      <c r="BE437">
        <f t="shared" si="136"/>
        <v>0</v>
      </c>
      <c r="BF437">
        <f>手工!AA437</f>
        <v>0</v>
      </c>
      <c r="BG437">
        <f>VLOOKUP(A437,系统!D:AY,48,0)</f>
        <v>0</v>
      </c>
      <c r="BH437">
        <f t="shared" si="137"/>
        <v>0</v>
      </c>
      <c r="BI437">
        <f>手工!Z437</f>
        <v>0</v>
      </c>
      <c r="BJ437">
        <f>VLOOKUP(A437,系统!D:AX,47,0)</f>
        <v>0</v>
      </c>
      <c r="BK437">
        <f t="shared" si="138"/>
        <v>0</v>
      </c>
      <c r="BL437">
        <f>手工!AF437</f>
        <v>6157.54</v>
      </c>
      <c r="BM437">
        <f>VLOOKUP(A437,系统!D:Z,23,0)</f>
        <v>6157.54</v>
      </c>
      <c r="BN437">
        <f t="shared" si="139"/>
        <v>0</v>
      </c>
    </row>
    <row r="438" spans="1:66">
      <c r="A438" s="5">
        <v>9000655</v>
      </c>
      <c r="B438" s="2" t="s">
        <v>1831</v>
      </c>
      <c r="C438" s="2" t="s">
        <v>1832</v>
      </c>
      <c r="D438">
        <f>手工!K438</f>
        <v>2340</v>
      </c>
      <c r="E438">
        <f>VLOOKUP(A438,系统!D:G,4,0)</f>
        <v>2340</v>
      </c>
      <c r="F438">
        <f t="shared" si="120"/>
        <v>0</v>
      </c>
      <c r="G438">
        <f>手工!J438</f>
        <v>0</v>
      </c>
      <c r="H438">
        <f>VLOOKUP(A438,系统!D:H,5,0)</f>
        <v>0</v>
      </c>
      <c r="I438">
        <f t="shared" si="121"/>
        <v>0</v>
      </c>
      <c r="J438">
        <f>手工!M438+手工!N438+手工!S438</f>
        <v>64</v>
      </c>
      <c r="K438">
        <f>VLOOKUP(A438,系统!D:I,6,0)</f>
        <v>64</v>
      </c>
      <c r="L438">
        <f t="shared" si="122"/>
        <v>0</v>
      </c>
      <c r="M438">
        <f>手工!L438</f>
        <v>215.17</v>
      </c>
      <c r="N438">
        <f>VLOOKUP(A438,系统!D:J,7,0)</f>
        <v>215.17</v>
      </c>
      <c r="O438">
        <f t="shared" si="123"/>
        <v>0</v>
      </c>
      <c r="P438">
        <f>手工!AB438</f>
        <v>0</v>
      </c>
      <c r="Q438">
        <f>VLOOKUP(A438,系统!D:K,8,0)</f>
        <v>0</v>
      </c>
      <c r="R438">
        <f t="shared" si="124"/>
        <v>0</v>
      </c>
      <c r="S438">
        <f>手工!AC438</f>
        <v>0</v>
      </c>
      <c r="T438">
        <f>VLOOKUP(A438,系统!D:L,9,0)</f>
        <v>0</v>
      </c>
      <c r="U438">
        <f t="shared" si="125"/>
        <v>0</v>
      </c>
      <c r="W438">
        <f>手工!P438</f>
        <v>72</v>
      </c>
      <c r="X438">
        <f>VLOOKUP(A438,系统!D:N,11,0)</f>
        <v>72</v>
      </c>
      <c r="Y438">
        <f t="shared" si="126"/>
        <v>0</v>
      </c>
      <c r="AA438">
        <f>手工!Q438</f>
        <v>0</v>
      </c>
      <c r="AB438">
        <f>VLOOKUP(A438,系统!D:P,13,0)</f>
        <v>0</v>
      </c>
      <c r="AC438">
        <f t="shared" si="127"/>
        <v>0</v>
      </c>
      <c r="AD438">
        <f>手工!R438</f>
        <v>0</v>
      </c>
      <c r="AE438">
        <f>VLOOKUP(A438,系统!D:Q,14,0)</f>
        <v>0</v>
      </c>
      <c r="AF438">
        <f t="shared" si="128"/>
        <v>0</v>
      </c>
      <c r="AG438">
        <f>手工!U438</f>
        <v>100</v>
      </c>
      <c r="AH438">
        <f>VLOOKUP(A438,系统!D:R,15,0)</f>
        <v>100</v>
      </c>
      <c r="AI438">
        <f t="shared" si="129"/>
        <v>0</v>
      </c>
      <c r="AJ438">
        <f>手工!V438</f>
        <v>300</v>
      </c>
      <c r="AK438">
        <f>VLOOKUP(A438,系统!D:S,16,0)</f>
        <v>300</v>
      </c>
      <c r="AL438">
        <f t="shared" si="130"/>
        <v>0</v>
      </c>
      <c r="AM438">
        <f>手工!O438</f>
        <v>0</v>
      </c>
      <c r="AN438">
        <f>VLOOKUP(A438,系统!D:T,17,0)</f>
        <v>0</v>
      </c>
      <c r="AO438">
        <f t="shared" si="131"/>
        <v>0</v>
      </c>
      <c r="AP438">
        <f>手工!W438</f>
        <v>33</v>
      </c>
      <c r="AQ438">
        <f>VLOOKUP(A438,系统!D:U,18,0)</f>
        <v>33</v>
      </c>
      <c r="AR438">
        <f t="shared" si="132"/>
        <v>0</v>
      </c>
      <c r="AS438">
        <f>手工!T438</f>
        <v>800</v>
      </c>
      <c r="AT438">
        <f>VLOOKUP(A438,系统!D:V,19,0)</f>
        <v>800</v>
      </c>
      <c r="AU438">
        <f t="shared" si="133"/>
        <v>0</v>
      </c>
      <c r="AW438">
        <f>手工!AD438</f>
        <v>1291.03</v>
      </c>
      <c r="AX438">
        <f>VLOOKUP(A438,系统!D:X,21,0)</f>
        <v>1291.03</v>
      </c>
      <c r="AY438">
        <f t="shared" si="134"/>
        <v>0</v>
      </c>
      <c r="AZ438">
        <f>手工!AE438</f>
        <v>0</v>
      </c>
      <c r="BA438">
        <f>VLOOKUP(A438,系统!D:Y,22,0)</f>
        <v>0</v>
      </c>
      <c r="BB438">
        <f t="shared" si="135"/>
        <v>0</v>
      </c>
      <c r="BC438">
        <f>手工!Y438</f>
        <v>0</v>
      </c>
      <c r="BD438">
        <f>VLOOKUP(A438,系统!D:AZ,49,0)</f>
        <v>0</v>
      </c>
      <c r="BE438">
        <f t="shared" si="136"/>
        <v>0</v>
      </c>
      <c r="BF438">
        <f>手工!AA438</f>
        <v>0</v>
      </c>
      <c r="BG438">
        <f>VLOOKUP(A438,系统!D:AY,48,0)</f>
        <v>0</v>
      </c>
      <c r="BH438">
        <f t="shared" si="137"/>
        <v>0</v>
      </c>
      <c r="BI438">
        <f>手工!Z438</f>
        <v>0</v>
      </c>
      <c r="BJ438">
        <f>VLOOKUP(A438,系统!D:AX,47,0)</f>
        <v>0</v>
      </c>
      <c r="BK438">
        <f t="shared" si="138"/>
        <v>0</v>
      </c>
      <c r="BL438">
        <f>手工!AF438</f>
        <v>5215.2</v>
      </c>
      <c r="BM438">
        <f>VLOOKUP(A438,系统!D:Z,23,0)</f>
        <v>5215.2</v>
      </c>
      <c r="BN438">
        <f t="shared" si="139"/>
        <v>0</v>
      </c>
    </row>
    <row r="439" spans="1:66">
      <c r="A439" s="5">
        <v>9000656</v>
      </c>
      <c r="B439" s="2" t="s">
        <v>1835</v>
      </c>
      <c r="C439" s="2" t="s">
        <v>1836</v>
      </c>
      <c r="D439">
        <f>手工!K439</f>
        <v>2124</v>
      </c>
      <c r="E439">
        <f>VLOOKUP(A439,系统!D:G,4,0)</f>
        <v>2124</v>
      </c>
      <c r="F439">
        <f t="shared" si="120"/>
        <v>0</v>
      </c>
      <c r="G439">
        <f>手工!J439</f>
        <v>0</v>
      </c>
      <c r="H439">
        <f>VLOOKUP(A439,系统!D:H,5,0)</f>
        <v>0</v>
      </c>
      <c r="I439">
        <f t="shared" si="121"/>
        <v>0</v>
      </c>
      <c r="J439">
        <f>手工!M439+手工!N439+手工!S439</f>
        <v>0</v>
      </c>
      <c r="K439">
        <f>VLOOKUP(A439,系统!D:I,6,0)</f>
        <v>0</v>
      </c>
      <c r="L439">
        <f t="shared" si="122"/>
        <v>0</v>
      </c>
      <c r="M439">
        <f>手工!L439</f>
        <v>195.31</v>
      </c>
      <c r="N439">
        <f>VLOOKUP(A439,系统!D:J,7,0)</f>
        <v>195.31</v>
      </c>
      <c r="O439">
        <f t="shared" si="123"/>
        <v>0</v>
      </c>
      <c r="P439">
        <f>手工!AB439</f>
        <v>0</v>
      </c>
      <c r="Q439">
        <f>VLOOKUP(A439,系统!D:K,8,0)</f>
        <v>0</v>
      </c>
      <c r="R439">
        <f t="shared" si="124"/>
        <v>0</v>
      </c>
      <c r="S439">
        <f>手工!AC439</f>
        <v>0</v>
      </c>
      <c r="T439">
        <f>VLOOKUP(A439,系统!D:L,9,0)</f>
        <v>0</v>
      </c>
      <c r="U439">
        <f t="shared" si="125"/>
        <v>0</v>
      </c>
      <c r="W439">
        <f>手工!P439</f>
        <v>216</v>
      </c>
      <c r="X439">
        <f>VLOOKUP(A439,系统!D:N,11,0)</f>
        <v>216</v>
      </c>
      <c r="Y439">
        <f t="shared" si="126"/>
        <v>0</v>
      </c>
      <c r="AA439">
        <f>手工!Q439</f>
        <v>0</v>
      </c>
      <c r="AB439">
        <f>VLOOKUP(A439,系统!D:P,13,0)</f>
        <v>0</v>
      </c>
      <c r="AC439">
        <f t="shared" si="127"/>
        <v>0</v>
      </c>
      <c r="AD439">
        <f>手工!R439</f>
        <v>0</v>
      </c>
      <c r="AE439">
        <f>VLOOKUP(A439,系统!D:Q,14,0)</f>
        <v>0</v>
      </c>
      <c r="AF439">
        <f t="shared" si="128"/>
        <v>0</v>
      </c>
      <c r="AG439">
        <f>手工!U439</f>
        <v>100</v>
      </c>
      <c r="AH439">
        <f>VLOOKUP(A439,系统!D:R,15,0)</f>
        <v>100</v>
      </c>
      <c r="AI439">
        <f t="shared" si="129"/>
        <v>0</v>
      </c>
      <c r="AJ439">
        <f>手工!V439</f>
        <v>300</v>
      </c>
      <c r="AK439">
        <f>VLOOKUP(A439,系统!D:S,16,0)</f>
        <v>300</v>
      </c>
      <c r="AL439">
        <f t="shared" si="130"/>
        <v>0</v>
      </c>
      <c r="AM439">
        <f>手工!O439</f>
        <v>0</v>
      </c>
      <c r="AN439">
        <f>VLOOKUP(A439,系统!D:T,17,0)</f>
        <v>0</v>
      </c>
      <c r="AO439">
        <f t="shared" si="131"/>
        <v>0</v>
      </c>
      <c r="AP439">
        <f>手工!W439</f>
        <v>33</v>
      </c>
      <c r="AQ439">
        <f>VLOOKUP(A439,系统!D:U,18,0)</f>
        <v>33</v>
      </c>
      <c r="AR439">
        <f t="shared" si="132"/>
        <v>0</v>
      </c>
      <c r="AS439">
        <f>手工!T439</f>
        <v>800</v>
      </c>
      <c r="AT439">
        <f>VLOOKUP(A439,系统!D:V,19,0)</f>
        <v>800</v>
      </c>
      <c r="AU439">
        <f t="shared" si="133"/>
        <v>0</v>
      </c>
      <c r="AW439">
        <f>手工!AD439</f>
        <v>585.93</v>
      </c>
      <c r="AX439">
        <f>VLOOKUP(A439,系统!D:X,21,0)</f>
        <v>585.93</v>
      </c>
      <c r="AY439">
        <f t="shared" si="134"/>
        <v>0</v>
      </c>
      <c r="AZ439">
        <f>手工!AE439</f>
        <v>0</v>
      </c>
      <c r="BA439">
        <f>VLOOKUP(A439,系统!D:Y,22,0)</f>
        <v>0</v>
      </c>
      <c r="BB439">
        <f t="shared" si="135"/>
        <v>0</v>
      </c>
      <c r="BC439">
        <f>手工!Y439</f>
        <v>0</v>
      </c>
      <c r="BD439">
        <f>VLOOKUP(A439,系统!D:AZ,49,0)</f>
        <v>0</v>
      </c>
      <c r="BE439">
        <f t="shared" si="136"/>
        <v>0</v>
      </c>
      <c r="BF439">
        <f>手工!AA439</f>
        <v>0</v>
      </c>
      <c r="BG439">
        <f>VLOOKUP(A439,系统!D:AY,48,0)</f>
        <v>0</v>
      </c>
      <c r="BH439">
        <f t="shared" si="137"/>
        <v>0</v>
      </c>
      <c r="BI439">
        <f>手工!Z439</f>
        <v>0</v>
      </c>
      <c r="BJ439">
        <f>VLOOKUP(A439,系统!D:AX,47,0)</f>
        <v>0</v>
      </c>
      <c r="BK439">
        <f t="shared" si="138"/>
        <v>0</v>
      </c>
      <c r="BL439">
        <f>手工!AF439</f>
        <v>4354.24</v>
      </c>
      <c r="BM439">
        <f>VLOOKUP(A439,系统!D:Z,23,0)</f>
        <v>4354.24</v>
      </c>
      <c r="BN439">
        <f t="shared" si="139"/>
        <v>0</v>
      </c>
    </row>
    <row r="440" spans="1:66">
      <c r="A440" s="5">
        <v>9000657</v>
      </c>
      <c r="B440" s="2" t="s">
        <v>1839</v>
      </c>
      <c r="C440" s="2" t="s">
        <v>1840</v>
      </c>
      <c r="D440">
        <f>手工!K440</f>
        <v>2124</v>
      </c>
      <c r="E440">
        <f>VLOOKUP(A440,系统!D:G,4,0)</f>
        <v>2124</v>
      </c>
      <c r="F440">
        <f t="shared" si="120"/>
        <v>0</v>
      </c>
      <c r="G440">
        <f>手工!J440</f>
        <v>0</v>
      </c>
      <c r="H440">
        <f>VLOOKUP(A440,系统!D:H,5,0)</f>
        <v>0</v>
      </c>
      <c r="I440">
        <f t="shared" si="121"/>
        <v>0</v>
      </c>
      <c r="J440">
        <f>手工!M440+手工!N440+手工!S440</f>
        <v>0</v>
      </c>
      <c r="K440">
        <f>VLOOKUP(A440,系统!D:I,6,0)</f>
        <v>0</v>
      </c>
      <c r="L440">
        <f t="shared" si="122"/>
        <v>0</v>
      </c>
      <c r="M440">
        <f>手工!L440</f>
        <v>0</v>
      </c>
      <c r="N440">
        <f>VLOOKUP(A440,系统!D:J,7,0)</f>
        <v>0</v>
      </c>
      <c r="O440">
        <f t="shared" si="123"/>
        <v>0</v>
      </c>
      <c r="P440">
        <f>手工!AB440</f>
        <v>0</v>
      </c>
      <c r="Q440">
        <f>VLOOKUP(A440,系统!D:K,8,0)</f>
        <v>0</v>
      </c>
      <c r="R440">
        <f t="shared" si="124"/>
        <v>0</v>
      </c>
      <c r="S440">
        <f>手工!AC440</f>
        <v>0</v>
      </c>
      <c r="T440">
        <f>VLOOKUP(A440,系统!D:L,9,0)</f>
        <v>0</v>
      </c>
      <c r="U440">
        <f t="shared" si="125"/>
        <v>0</v>
      </c>
      <c r="W440">
        <f>手工!P440</f>
        <v>144</v>
      </c>
      <c r="X440">
        <f>VLOOKUP(A440,系统!D:N,11,0)</f>
        <v>144</v>
      </c>
      <c r="Y440">
        <f t="shared" si="126"/>
        <v>0</v>
      </c>
      <c r="AA440">
        <f>手工!Q440</f>
        <v>0</v>
      </c>
      <c r="AB440">
        <f>VLOOKUP(A440,系统!D:P,13,0)</f>
        <v>0</v>
      </c>
      <c r="AC440">
        <f t="shared" si="127"/>
        <v>0</v>
      </c>
      <c r="AD440">
        <f>手工!R440</f>
        <v>0</v>
      </c>
      <c r="AE440">
        <f>VLOOKUP(A440,系统!D:Q,14,0)</f>
        <v>0</v>
      </c>
      <c r="AF440">
        <f t="shared" si="128"/>
        <v>0</v>
      </c>
      <c r="AG440">
        <f>手工!U440</f>
        <v>100</v>
      </c>
      <c r="AH440">
        <f>VLOOKUP(A440,系统!D:R,15,0)</f>
        <v>100</v>
      </c>
      <c r="AI440">
        <f t="shared" si="129"/>
        <v>0</v>
      </c>
      <c r="AJ440">
        <f>手工!V440</f>
        <v>300</v>
      </c>
      <c r="AK440">
        <f>VLOOKUP(A440,系统!D:S,16,0)</f>
        <v>300</v>
      </c>
      <c r="AL440">
        <f t="shared" si="130"/>
        <v>0</v>
      </c>
      <c r="AM440">
        <f>手工!O440</f>
        <v>0</v>
      </c>
      <c r="AN440">
        <f>VLOOKUP(A440,系统!D:T,17,0)</f>
        <v>0</v>
      </c>
      <c r="AO440">
        <f t="shared" si="131"/>
        <v>0</v>
      </c>
      <c r="AP440">
        <f>手工!W440</f>
        <v>33</v>
      </c>
      <c r="AQ440">
        <f>VLOOKUP(A440,系统!D:U,18,0)</f>
        <v>33</v>
      </c>
      <c r="AR440">
        <f t="shared" si="132"/>
        <v>0</v>
      </c>
      <c r="AS440">
        <f>手工!T440</f>
        <v>800</v>
      </c>
      <c r="AT440">
        <f>VLOOKUP(A440,系统!D:V,19,0)</f>
        <v>800</v>
      </c>
      <c r="AU440">
        <f t="shared" si="133"/>
        <v>0</v>
      </c>
      <c r="AW440">
        <f>手工!AD440</f>
        <v>878.9</v>
      </c>
      <c r="AX440">
        <f>VLOOKUP(A440,系统!D:X,21,0)</f>
        <v>878.9</v>
      </c>
      <c r="AY440">
        <f t="shared" si="134"/>
        <v>0</v>
      </c>
      <c r="AZ440">
        <f>手工!AE440</f>
        <v>0</v>
      </c>
      <c r="BA440">
        <f>VLOOKUP(A440,系统!D:Y,22,0)</f>
        <v>0</v>
      </c>
      <c r="BB440">
        <f t="shared" si="135"/>
        <v>0</v>
      </c>
      <c r="BC440">
        <f>手工!Y440</f>
        <v>0</v>
      </c>
      <c r="BD440">
        <f>VLOOKUP(A440,系统!D:AZ,49,0)</f>
        <v>0</v>
      </c>
      <c r="BE440">
        <f t="shared" si="136"/>
        <v>0</v>
      </c>
      <c r="BF440">
        <f>手工!AA440</f>
        <v>0</v>
      </c>
      <c r="BG440">
        <f>VLOOKUP(A440,系统!D:AY,48,0)</f>
        <v>0</v>
      </c>
      <c r="BH440">
        <f t="shared" si="137"/>
        <v>0</v>
      </c>
      <c r="BI440">
        <f>手工!Z440</f>
        <v>0</v>
      </c>
      <c r="BJ440">
        <f>VLOOKUP(A440,系统!D:AX,47,0)</f>
        <v>0</v>
      </c>
      <c r="BK440">
        <f t="shared" si="138"/>
        <v>0</v>
      </c>
      <c r="BL440">
        <f>手工!AF440</f>
        <v>4379.9</v>
      </c>
      <c r="BM440">
        <f>VLOOKUP(A440,系统!D:Z,23,0)</f>
        <v>4379.9</v>
      </c>
      <c r="BN440">
        <f t="shared" si="139"/>
        <v>0</v>
      </c>
    </row>
    <row r="441" spans="1:66">
      <c r="A441" s="5">
        <v>9000658</v>
      </c>
      <c r="B441" s="2" t="s">
        <v>1843</v>
      </c>
      <c r="C441" s="2" t="s">
        <v>1844</v>
      </c>
      <c r="D441">
        <f>手工!K441</f>
        <v>2124</v>
      </c>
      <c r="E441">
        <f>VLOOKUP(A441,系统!D:G,4,0)</f>
        <v>2124</v>
      </c>
      <c r="F441">
        <f t="shared" si="120"/>
        <v>0</v>
      </c>
      <c r="G441">
        <f>手工!J441</f>
        <v>0</v>
      </c>
      <c r="H441">
        <f>VLOOKUP(A441,系统!D:H,5,0)</f>
        <v>0</v>
      </c>
      <c r="I441">
        <f t="shared" si="121"/>
        <v>0</v>
      </c>
      <c r="J441">
        <f>手工!M441+手工!N441+手工!S441</f>
        <v>0</v>
      </c>
      <c r="K441">
        <f>VLOOKUP(A441,系统!D:I,6,0)</f>
        <v>0</v>
      </c>
      <c r="L441">
        <f t="shared" si="122"/>
        <v>0</v>
      </c>
      <c r="M441">
        <f>手工!L441</f>
        <v>0</v>
      </c>
      <c r="N441">
        <f>VLOOKUP(A441,系统!D:J,7,0)</f>
        <v>0</v>
      </c>
      <c r="O441">
        <f t="shared" si="123"/>
        <v>0</v>
      </c>
      <c r="P441">
        <f>手工!AB441</f>
        <v>0</v>
      </c>
      <c r="Q441">
        <f>VLOOKUP(A441,系统!D:K,8,0)</f>
        <v>0</v>
      </c>
      <c r="R441">
        <f t="shared" si="124"/>
        <v>0</v>
      </c>
      <c r="S441">
        <f>手工!AC441</f>
        <v>0</v>
      </c>
      <c r="T441">
        <f>VLOOKUP(A441,系统!D:L,9,0)</f>
        <v>0</v>
      </c>
      <c r="U441">
        <f t="shared" si="125"/>
        <v>0</v>
      </c>
      <c r="W441">
        <f>手工!P441</f>
        <v>144</v>
      </c>
      <c r="X441">
        <f>VLOOKUP(A441,系统!D:N,11,0)</f>
        <v>144</v>
      </c>
      <c r="Y441">
        <f t="shared" si="126"/>
        <v>0</v>
      </c>
      <c r="AA441">
        <f>手工!Q441</f>
        <v>0</v>
      </c>
      <c r="AB441">
        <f>VLOOKUP(A441,系统!D:P,13,0)</f>
        <v>0</v>
      </c>
      <c r="AC441">
        <f t="shared" si="127"/>
        <v>0</v>
      </c>
      <c r="AD441">
        <f>手工!R441</f>
        <v>0</v>
      </c>
      <c r="AE441">
        <f>VLOOKUP(A441,系统!D:Q,14,0)</f>
        <v>0</v>
      </c>
      <c r="AF441">
        <f t="shared" si="128"/>
        <v>0</v>
      </c>
      <c r="AG441">
        <f>手工!U441</f>
        <v>100</v>
      </c>
      <c r="AH441">
        <f>VLOOKUP(A441,系统!D:R,15,0)</f>
        <v>100</v>
      </c>
      <c r="AI441">
        <f t="shared" si="129"/>
        <v>0</v>
      </c>
      <c r="AJ441">
        <f>手工!V441</f>
        <v>300</v>
      </c>
      <c r="AK441">
        <f>VLOOKUP(A441,系统!D:S,16,0)</f>
        <v>300</v>
      </c>
      <c r="AL441">
        <f t="shared" si="130"/>
        <v>0</v>
      </c>
      <c r="AM441">
        <f>手工!O441</f>
        <v>0</v>
      </c>
      <c r="AN441">
        <f>VLOOKUP(A441,系统!D:T,17,0)</f>
        <v>0</v>
      </c>
      <c r="AO441">
        <f t="shared" si="131"/>
        <v>0</v>
      </c>
      <c r="AP441">
        <f>手工!W441</f>
        <v>33</v>
      </c>
      <c r="AQ441">
        <f>VLOOKUP(A441,系统!D:U,18,0)</f>
        <v>33</v>
      </c>
      <c r="AR441">
        <f t="shared" si="132"/>
        <v>0</v>
      </c>
      <c r="AS441">
        <f>手工!T441</f>
        <v>800</v>
      </c>
      <c r="AT441">
        <f>VLOOKUP(A441,系统!D:V,19,0)</f>
        <v>800</v>
      </c>
      <c r="AU441">
        <f t="shared" si="133"/>
        <v>0</v>
      </c>
      <c r="AW441">
        <f>手工!AD441</f>
        <v>585.93</v>
      </c>
      <c r="AX441">
        <f>VLOOKUP(A441,系统!D:X,21,0)</f>
        <v>585.93</v>
      </c>
      <c r="AY441">
        <f t="shared" si="134"/>
        <v>0</v>
      </c>
      <c r="AZ441">
        <f>手工!AE441</f>
        <v>0</v>
      </c>
      <c r="BA441">
        <f>VLOOKUP(A441,系统!D:Y,22,0)</f>
        <v>0</v>
      </c>
      <c r="BB441">
        <f t="shared" si="135"/>
        <v>0</v>
      </c>
      <c r="BC441">
        <f>手工!Y441</f>
        <v>0</v>
      </c>
      <c r="BD441">
        <f>VLOOKUP(A441,系统!D:AZ,49,0)</f>
        <v>0</v>
      </c>
      <c r="BE441">
        <f t="shared" si="136"/>
        <v>0</v>
      </c>
      <c r="BF441">
        <f>手工!AA441</f>
        <v>0</v>
      </c>
      <c r="BG441">
        <f>VLOOKUP(A441,系统!D:AY,48,0)</f>
        <v>0</v>
      </c>
      <c r="BH441">
        <f t="shared" si="137"/>
        <v>0</v>
      </c>
      <c r="BI441">
        <f>手工!Z441</f>
        <v>0</v>
      </c>
      <c r="BJ441">
        <f>VLOOKUP(A441,系统!D:AX,47,0)</f>
        <v>0</v>
      </c>
      <c r="BK441">
        <f t="shared" si="138"/>
        <v>0</v>
      </c>
      <c r="BL441">
        <f>手工!AF441</f>
        <v>4086.93</v>
      </c>
      <c r="BM441">
        <f>VLOOKUP(A441,系统!D:Z,23,0)</f>
        <v>4086.93</v>
      </c>
      <c r="BN441">
        <f t="shared" si="139"/>
        <v>0</v>
      </c>
    </row>
    <row r="442" spans="1:66">
      <c r="A442" s="5">
        <v>9000660</v>
      </c>
      <c r="B442" s="2" t="s">
        <v>1847</v>
      </c>
      <c r="C442" s="2" t="s">
        <v>1848</v>
      </c>
      <c r="D442">
        <f>手工!K442</f>
        <v>1836</v>
      </c>
      <c r="E442">
        <f>VLOOKUP(A442,系统!D:G,4,0)</f>
        <v>1836</v>
      </c>
      <c r="F442">
        <f t="shared" si="120"/>
        <v>0</v>
      </c>
      <c r="G442">
        <f>手工!J442</f>
        <v>0</v>
      </c>
      <c r="H442">
        <f>VLOOKUP(A442,系统!D:H,5,0)</f>
        <v>0</v>
      </c>
      <c r="I442">
        <f t="shared" si="121"/>
        <v>0</v>
      </c>
      <c r="J442">
        <f>手工!M442+手工!N442+手工!S442</f>
        <v>0</v>
      </c>
      <c r="K442">
        <f>VLOOKUP(A442,系统!D:I,6,0)</f>
        <v>0</v>
      </c>
      <c r="L442">
        <f t="shared" si="122"/>
        <v>0</v>
      </c>
      <c r="M442">
        <f>手工!L442</f>
        <v>0</v>
      </c>
      <c r="N442">
        <f>VLOOKUP(A442,系统!D:J,7,0)</f>
        <v>0</v>
      </c>
      <c r="O442">
        <f t="shared" si="123"/>
        <v>0</v>
      </c>
      <c r="P442">
        <f>手工!AB442</f>
        <v>0</v>
      </c>
      <c r="Q442">
        <f>VLOOKUP(A442,系统!D:K,8,0)</f>
        <v>0</v>
      </c>
      <c r="R442">
        <f t="shared" si="124"/>
        <v>0</v>
      </c>
      <c r="S442">
        <f>手工!AC442</f>
        <v>0</v>
      </c>
      <c r="T442">
        <f>VLOOKUP(A442,系统!D:L,9,0)</f>
        <v>0</v>
      </c>
      <c r="U442">
        <f t="shared" si="125"/>
        <v>0</v>
      </c>
      <c r="W442">
        <f>手工!P442</f>
        <v>0</v>
      </c>
      <c r="X442">
        <f>VLOOKUP(A442,系统!D:N,11,0)</f>
        <v>0</v>
      </c>
      <c r="Y442">
        <f t="shared" si="126"/>
        <v>0</v>
      </c>
      <c r="AA442">
        <f>手工!Q442</f>
        <v>0</v>
      </c>
      <c r="AB442">
        <f>VLOOKUP(A442,系统!D:P,13,0)</f>
        <v>0</v>
      </c>
      <c r="AC442">
        <f t="shared" si="127"/>
        <v>0</v>
      </c>
      <c r="AD442">
        <f>手工!R442</f>
        <v>0</v>
      </c>
      <c r="AE442">
        <f>VLOOKUP(A442,系统!D:Q,14,0)</f>
        <v>0</v>
      </c>
      <c r="AF442">
        <f t="shared" si="128"/>
        <v>0</v>
      </c>
      <c r="AG442">
        <f>手工!U442</f>
        <v>100</v>
      </c>
      <c r="AH442">
        <f>VLOOKUP(A442,系统!D:R,15,0)</f>
        <v>100</v>
      </c>
      <c r="AI442">
        <f t="shared" si="129"/>
        <v>0</v>
      </c>
      <c r="AJ442">
        <f>手工!V442</f>
        <v>300</v>
      </c>
      <c r="AK442">
        <f>VLOOKUP(A442,系统!D:S,16,0)</f>
        <v>300</v>
      </c>
      <c r="AL442">
        <f t="shared" si="130"/>
        <v>0</v>
      </c>
      <c r="AM442">
        <f>手工!O442</f>
        <v>0</v>
      </c>
      <c r="AN442">
        <f>VLOOKUP(A442,系统!D:T,17,0)</f>
        <v>0</v>
      </c>
      <c r="AO442">
        <f t="shared" si="131"/>
        <v>0</v>
      </c>
      <c r="AP442">
        <f>手工!W442</f>
        <v>33</v>
      </c>
      <c r="AQ442">
        <f>VLOOKUP(A442,系统!D:U,18,0)</f>
        <v>33</v>
      </c>
      <c r="AR442">
        <f t="shared" si="132"/>
        <v>0</v>
      </c>
      <c r="AS442">
        <f>手工!T442</f>
        <v>800</v>
      </c>
      <c r="AT442">
        <f>VLOOKUP(A442,系统!D:V,19,0)</f>
        <v>800</v>
      </c>
      <c r="AU442">
        <f t="shared" si="133"/>
        <v>0</v>
      </c>
      <c r="AW442">
        <f>手工!AD442</f>
        <v>50</v>
      </c>
      <c r="AX442">
        <f>VLOOKUP(A442,系统!D:X,21,0)</f>
        <v>50</v>
      </c>
      <c r="AY442">
        <f t="shared" si="134"/>
        <v>0</v>
      </c>
      <c r="AZ442">
        <f>手工!AE442</f>
        <v>0</v>
      </c>
      <c r="BA442">
        <f>VLOOKUP(A442,系统!D:Y,22,0)</f>
        <v>0</v>
      </c>
      <c r="BB442">
        <f t="shared" si="135"/>
        <v>0</v>
      </c>
      <c r="BC442">
        <f>手工!Y442</f>
        <v>0</v>
      </c>
      <c r="BD442">
        <f>VLOOKUP(A442,系统!D:AZ,49,0)</f>
        <v>0</v>
      </c>
      <c r="BE442">
        <f t="shared" si="136"/>
        <v>0</v>
      </c>
      <c r="BF442">
        <f>手工!AA442</f>
        <v>0</v>
      </c>
      <c r="BG442">
        <f>VLOOKUP(A442,系统!D:AY,48,0)</f>
        <v>0</v>
      </c>
      <c r="BH442">
        <f t="shared" si="137"/>
        <v>0</v>
      </c>
      <c r="BI442">
        <f>手工!Z442</f>
        <v>0</v>
      </c>
      <c r="BJ442">
        <f>VLOOKUP(A442,系统!D:AX,47,0)</f>
        <v>0</v>
      </c>
      <c r="BK442">
        <f t="shared" si="138"/>
        <v>0</v>
      </c>
      <c r="BL442">
        <f>手工!AF442</f>
        <v>3119</v>
      </c>
      <c r="BM442">
        <f>VLOOKUP(A442,系统!D:Z,23,0)</f>
        <v>3119</v>
      </c>
      <c r="BN442">
        <f t="shared" si="139"/>
        <v>0</v>
      </c>
    </row>
    <row r="443" spans="1:66">
      <c r="A443" s="5">
        <v>9000661</v>
      </c>
      <c r="B443" s="2" t="s">
        <v>1851</v>
      </c>
      <c r="C443" s="2" t="s">
        <v>1852</v>
      </c>
      <c r="D443">
        <f>手工!K443</f>
        <v>2196</v>
      </c>
      <c r="E443">
        <f>VLOOKUP(A443,系统!D:G,4,0)</f>
        <v>2196</v>
      </c>
      <c r="F443">
        <f t="shared" si="120"/>
        <v>0</v>
      </c>
      <c r="G443">
        <f>手工!J443</f>
        <v>0</v>
      </c>
      <c r="H443">
        <f>VLOOKUP(A443,系统!D:H,5,0)</f>
        <v>0</v>
      </c>
      <c r="I443">
        <f t="shared" si="121"/>
        <v>0</v>
      </c>
      <c r="J443">
        <f>手工!M443+手工!N443+手工!S443</f>
        <v>0</v>
      </c>
      <c r="K443">
        <f>VLOOKUP(A443,系统!D:I,6,0)</f>
        <v>0</v>
      </c>
      <c r="L443">
        <f t="shared" si="122"/>
        <v>0</v>
      </c>
      <c r="M443">
        <f>手工!L443</f>
        <v>201.93</v>
      </c>
      <c r="N443">
        <f>VLOOKUP(A443,系统!D:J,7,0)</f>
        <v>201.93</v>
      </c>
      <c r="O443">
        <f t="shared" si="123"/>
        <v>0</v>
      </c>
      <c r="P443">
        <f>手工!AB443</f>
        <v>0</v>
      </c>
      <c r="Q443">
        <f>VLOOKUP(A443,系统!D:K,8,0)</f>
        <v>0</v>
      </c>
      <c r="R443">
        <f t="shared" si="124"/>
        <v>0</v>
      </c>
      <c r="S443">
        <f>手工!AC443</f>
        <v>0</v>
      </c>
      <c r="T443">
        <f>VLOOKUP(A443,系统!D:L,9,0)</f>
        <v>0</v>
      </c>
      <c r="U443">
        <f t="shared" si="125"/>
        <v>0</v>
      </c>
      <c r="W443">
        <f>手工!P443</f>
        <v>216</v>
      </c>
      <c r="X443">
        <f>VLOOKUP(A443,系统!D:N,11,0)</f>
        <v>216</v>
      </c>
      <c r="Y443">
        <f t="shared" si="126"/>
        <v>0</v>
      </c>
      <c r="AA443">
        <f>手工!Q443</f>
        <v>0</v>
      </c>
      <c r="AB443">
        <f>VLOOKUP(A443,系统!D:P,13,0)</f>
        <v>0</v>
      </c>
      <c r="AC443">
        <f t="shared" si="127"/>
        <v>0</v>
      </c>
      <c r="AD443">
        <f>手工!R443</f>
        <v>0</v>
      </c>
      <c r="AE443">
        <f>VLOOKUP(A443,系统!D:Q,14,0)</f>
        <v>0</v>
      </c>
      <c r="AF443">
        <f t="shared" si="128"/>
        <v>0</v>
      </c>
      <c r="AG443">
        <f>手工!U443</f>
        <v>100</v>
      </c>
      <c r="AH443">
        <f>VLOOKUP(A443,系统!D:R,15,0)</f>
        <v>100</v>
      </c>
      <c r="AI443">
        <f t="shared" si="129"/>
        <v>0</v>
      </c>
      <c r="AJ443">
        <f>手工!V443</f>
        <v>300</v>
      </c>
      <c r="AK443">
        <f>VLOOKUP(A443,系统!D:S,16,0)</f>
        <v>300</v>
      </c>
      <c r="AL443">
        <f t="shared" si="130"/>
        <v>0</v>
      </c>
      <c r="AM443">
        <f>手工!O443</f>
        <v>0</v>
      </c>
      <c r="AN443">
        <f>VLOOKUP(A443,系统!D:T,17,0)</f>
        <v>0</v>
      </c>
      <c r="AO443">
        <f t="shared" si="131"/>
        <v>0</v>
      </c>
      <c r="AP443">
        <f>手工!W443</f>
        <v>33</v>
      </c>
      <c r="AQ443">
        <f>VLOOKUP(A443,系统!D:U,18,0)</f>
        <v>33</v>
      </c>
      <c r="AR443">
        <f t="shared" si="132"/>
        <v>0</v>
      </c>
      <c r="AS443">
        <f>手工!T443</f>
        <v>800</v>
      </c>
      <c r="AT443">
        <f>VLOOKUP(A443,系统!D:V,19,0)</f>
        <v>800</v>
      </c>
      <c r="AU443">
        <f t="shared" si="133"/>
        <v>0</v>
      </c>
      <c r="AW443">
        <f>手工!AD443</f>
        <v>605.79</v>
      </c>
      <c r="AX443">
        <f>VLOOKUP(A443,系统!D:X,21,0)</f>
        <v>605.79</v>
      </c>
      <c r="AY443">
        <f t="shared" si="134"/>
        <v>0</v>
      </c>
      <c r="AZ443">
        <f>手工!AE443</f>
        <v>0</v>
      </c>
      <c r="BA443">
        <f>VLOOKUP(A443,系统!D:Y,22,0)</f>
        <v>0</v>
      </c>
      <c r="BB443">
        <f t="shared" si="135"/>
        <v>0</v>
      </c>
      <c r="BC443">
        <f>手工!Y443</f>
        <v>0</v>
      </c>
      <c r="BD443">
        <f>VLOOKUP(A443,系统!D:AZ,49,0)</f>
        <v>0</v>
      </c>
      <c r="BE443">
        <f t="shared" si="136"/>
        <v>0</v>
      </c>
      <c r="BF443">
        <f>手工!AA443</f>
        <v>0</v>
      </c>
      <c r="BG443">
        <f>VLOOKUP(A443,系统!D:AY,48,0)</f>
        <v>0</v>
      </c>
      <c r="BH443">
        <f t="shared" si="137"/>
        <v>0</v>
      </c>
      <c r="BI443">
        <f>手工!Z443</f>
        <v>0</v>
      </c>
      <c r="BJ443">
        <f>VLOOKUP(A443,系统!D:AX,47,0)</f>
        <v>0</v>
      </c>
      <c r="BK443">
        <f t="shared" si="138"/>
        <v>0</v>
      </c>
      <c r="BL443">
        <f>手工!AF443</f>
        <v>4452.72</v>
      </c>
      <c r="BM443">
        <f>VLOOKUP(A443,系统!D:Z,23,0)</f>
        <v>4452.72</v>
      </c>
      <c r="BN443">
        <f t="shared" si="139"/>
        <v>0</v>
      </c>
    </row>
    <row r="444" spans="1:66">
      <c r="A444" s="5">
        <v>9000662</v>
      </c>
      <c r="B444" s="2" t="s">
        <v>1855</v>
      </c>
      <c r="C444" s="2" t="s">
        <v>1856</v>
      </c>
      <c r="D444">
        <f>手工!K444</f>
        <v>2124</v>
      </c>
      <c r="E444">
        <f>VLOOKUP(A444,系统!D:G,4,0)</f>
        <v>2124</v>
      </c>
      <c r="F444">
        <f t="shared" si="120"/>
        <v>0</v>
      </c>
      <c r="G444">
        <f>手工!J444</f>
        <v>0</v>
      </c>
      <c r="H444">
        <f>VLOOKUP(A444,系统!D:H,5,0)</f>
        <v>0</v>
      </c>
      <c r="I444">
        <f t="shared" si="121"/>
        <v>0</v>
      </c>
      <c r="J444">
        <f>手工!M444+手工!N444+手工!S444</f>
        <v>0</v>
      </c>
      <c r="K444">
        <f>VLOOKUP(A444,系统!D:I,6,0)</f>
        <v>0</v>
      </c>
      <c r="L444">
        <f t="shared" si="122"/>
        <v>0</v>
      </c>
      <c r="M444">
        <f>手工!L444</f>
        <v>0</v>
      </c>
      <c r="N444">
        <f>VLOOKUP(A444,系统!D:J,7,0)</f>
        <v>0</v>
      </c>
      <c r="O444">
        <f t="shared" si="123"/>
        <v>0</v>
      </c>
      <c r="P444">
        <f>手工!AB444</f>
        <v>0</v>
      </c>
      <c r="Q444">
        <f>VLOOKUP(A444,系统!D:K,8,0)</f>
        <v>0</v>
      </c>
      <c r="R444">
        <f t="shared" si="124"/>
        <v>0</v>
      </c>
      <c r="S444">
        <f>手工!AC444</f>
        <v>0</v>
      </c>
      <c r="T444">
        <f>VLOOKUP(A444,系统!D:L,9,0)</f>
        <v>0</v>
      </c>
      <c r="U444">
        <f t="shared" si="125"/>
        <v>0</v>
      </c>
      <c r="W444">
        <f>手工!P444</f>
        <v>144</v>
      </c>
      <c r="X444">
        <f>VLOOKUP(A444,系统!D:N,11,0)</f>
        <v>144</v>
      </c>
      <c r="Y444">
        <f t="shared" si="126"/>
        <v>0</v>
      </c>
      <c r="AA444">
        <f>手工!Q444</f>
        <v>0</v>
      </c>
      <c r="AB444">
        <f>VLOOKUP(A444,系统!D:P,13,0)</f>
        <v>0</v>
      </c>
      <c r="AC444">
        <f t="shared" si="127"/>
        <v>0</v>
      </c>
      <c r="AD444">
        <f>手工!R444</f>
        <v>0</v>
      </c>
      <c r="AE444">
        <f>VLOOKUP(A444,系统!D:Q,14,0)</f>
        <v>0</v>
      </c>
      <c r="AF444">
        <f t="shared" si="128"/>
        <v>0</v>
      </c>
      <c r="AG444">
        <f>手工!U444</f>
        <v>100</v>
      </c>
      <c r="AH444">
        <f>VLOOKUP(A444,系统!D:R,15,0)</f>
        <v>100</v>
      </c>
      <c r="AI444">
        <f t="shared" si="129"/>
        <v>0</v>
      </c>
      <c r="AJ444">
        <f>手工!V444</f>
        <v>300</v>
      </c>
      <c r="AK444">
        <f>VLOOKUP(A444,系统!D:S,16,0)</f>
        <v>300</v>
      </c>
      <c r="AL444">
        <f t="shared" si="130"/>
        <v>0</v>
      </c>
      <c r="AM444">
        <f>手工!O444</f>
        <v>0</v>
      </c>
      <c r="AN444">
        <f>VLOOKUP(A444,系统!D:T,17,0)</f>
        <v>0</v>
      </c>
      <c r="AO444">
        <f t="shared" si="131"/>
        <v>0</v>
      </c>
      <c r="AP444">
        <f>手工!W444</f>
        <v>33</v>
      </c>
      <c r="AQ444">
        <f>VLOOKUP(A444,系统!D:U,18,0)</f>
        <v>33</v>
      </c>
      <c r="AR444">
        <f t="shared" si="132"/>
        <v>0</v>
      </c>
      <c r="AS444">
        <f>手工!T444</f>
        <v>800</v>
      </c>
      <c r="AT444">
        <f>VLOOKUP(A444,系统!D:V,19,0)</f>
        <v>800</v>
      </c>
      <c r="AU444">
        <f t="shared" si="133"/>
        <v>0</v>
      </c>
      <c r="AW444">
        <f>手工!AD444</f>
        <v>878.9</v>
      </c>
      <c r="AX444">
        <f>VLOOKUP(A444,系统!D:X,21,0)</f>
        <v>878.9</v>
      </c>
      <c r="AY444">
        <f t="shared" si="134"/>
        <v>0</v>
      </c>
      <c r="AZ444">
        <f>手工!AE444</f>
        <v>0</v>
      </c>
      <c r="BA444">
        <f>VLOOKUP(A444,系统!D:Y,22,0)</f>
        <v>0</v>
      </c>
      <c r="BB444">
        <f t="shared" si="135"/>
        <v>0</v>
      </c>
      <c r="BC444">
        <f>手工!Y444</f>
        <v>0</v>
      </c>
      <c r="BD444">
        <f>VLOOKUP(A444,系统!D:AZ,49,0)</f>
        <v>0</v>
      </c>
      <c r="BE444">
        <f t="shared" si="136"/>
        <v>0</v>
      </c>
      <c r="BF444">
        <f>手工!AA444</f>
        <v>0</v>
      </c>
      <c r="BG444">
        <f>VLOOKUP(A444,系统!D:AY,48,0)</f>
        <v>0</v>
      </c>
      <c r="BH444">
        <f t="shared" si="137"/>
        <v>0</v>
      </c>
      <c r="BI444">
        <f>手工!Z444</f>
        <v>0</v>
      </c>
      <c r="BJ444">
        <f>VLOOKUP(A444,系统!D:AX,47,0)</f>
        <v>0</v>
      </c>
      <c r="BK444">
        <f t="shared" si="138"/>
        <v>0</v>
      </c>
      <c r="BL444">
        <f>手工!AF444</f>
        <v>4379.9</v>
      </c>
      <c r="BM444">
        <f>VLOOKUP(A444,系统!D:Z,23,0)</f>
        <v>4379.9</v>
      </c>
      <c r="BN444">
        <f t="shared" si="139"/>
        <v>0</v>
      </c>
    </row>
    <row r="445" spans="1:66">
      <c r="A445" s="5">
        <v>9000663</v>
      </c>
      <c r="B445" s="2" t="s">
        <v>1859</v>
      </c>
      <c r="C445" s="2" t="s">
        <v>1860</v>
      </c>
      <c r="D445">
        <f>手工!K445</f>
        <v>2052</v>
      </c>
      <c r="E445">
        <f>VLOOKUP(A445,系统!D:G,4,0)</f>
        <v>2052</v>
      </c>
      <c r="F445">
        <f t="shared" si="120"/>
        <v>0</v>
      </c>
      <c r="G445">
        <f>手工!J445</f>
        <v>0</v>
      </c>
      <c r="H445">
        <f>VLOOKUP(A445,系统!D:H,5,0)</f>
        <v>0</v>
      </c>
      <c r="I445">
        <f t="shared" si="121"/>
        <v>0</v>
      </c>
      <c r="J445">
        <f>手工!M445+手工!N445+手工!S445</f>
        <v>0</v>
      </c>
      <c r="K445">
        <f>VLOOKUP(A445,系统!D:I,6,0)</f>
        <v>0</v>
      </c>
      <c r="L445">
        <f t="shared" si="122"/>
        <v>0</v>
      </c>
      <c r="M445">
        <f>手工!L445</f>
        <v>0</v>
      </c>
      <c r="N445">
        <f>VLOOKUP(A445,系统!D:J,7,0)</f>
        <v>0</v>
      </c>
      <c r="O445">
        <f t="shared" si="123"/>
        <v>0</v>
      </c>
      <c r="P445">
        <f>手工!AB445</f>
        <v>0</v>
      </c>
      <c r="Q445">
        <f>VLOOKUP(A445,系统!D:K,8,0)</f>
        <v>0</v>
      </c>
      <c r="R445">
        <f t="shared" si="124"/>
        <v>0</v>
      </c>
      <c r="S445">
        <f>手工!AC445</f>
        <v>0</v>
      </c>
      <c r="T445">
        <f>VLOOKUP(A445,系统!D:L,9,0)</f>
        <v>0</v>
      </c>
      <c r="U445">
        <f t="shared" si="125"/>
        <v>0</v>
      </c>
      <c r="W445">
        <f>手工!P445</f>
        <v>72</v>
      </c>
      <c r="X445">
        <f>VLOOKUP(A445,系统!D:N,11,0)</f>
        <v>72</v>
      </c>
      <c r="Y445">
        <f t="shared" si="126"/>
        <v>0</v>
      </c>
      <c r="AA445">
        <f>手工!Q445</f>
        <v>0</v>
      </c>
      <c r="AB445">
        <f>VLOOKUP(A445,系统!D:P,13,0)</f>
        <v>0</v>
      </c>
      <c r="AC445">
        <f t="shared" si="127"/>
        <v>0</v>
      </c>
      <c r="AD445">
        <f>手工!R445</f>
        <v>0</v>
      </c>
      <c r="AE445">
        <f>VLOOKUP(A445,系统!D:Q,14,0)</f>
        <v>0</v>
      </c>
      <c r="AF445">
        <f t="shared" si="128"/>
        <v>0</v>
      </c>
      <c r="AG445">
        <f>手工!U445</f>
        <v>100</v>
      </c>
      <c r="AH445">
        <f>VLOOKUP(A445,系统!D:R,15,0)</f>
        <v>100</v>
      </c>
      <c r="AI445">
        <f t="shared" si="129"/>
        <v>0</v>
      </c>
      <c r="AJ445">
        <f>手工!V445</f>
        <v>300</v>
      </c>
      <c r="AK445">
        <f>VLOOKUP(A445,系统!D:S,16,0)</f>
        <v>300</v>
      </c>
      <c r="AL445">
        <f t="shared" si="130"/>
        <v>0</v>
      </c>
      <c r="AM445">
        <f>手工!O445</f>
        <v>0</v>
      </c>
      <c r="AN445">
        <f>VLOOKUP(A445,系统!D:T,17,0)</f>
        <v>0</v>
      </c>
      <c r="AO445">
        <f t="shared" si="131"/>
        <v>0</v>
      </c>
      <c r="AP445">
        <f>手工!W445</f>
        <v>33</v>
      </c>
      <c r="AQ445">
        <f>VLOOKUP(A445,系统!D:U,18,0)</f>
        <v>33</v>
      </c>
      <c r="AR445">
        <f t="shared" si="132"/>
        <v>0</v>
      </c>
      <c r="AS445">
        <f>手工!T445</f>
        <v>800</v>
      </c>
      <c r="AT445">
        <f>VLOOKUP(A445,系统!D:V,19,0)</f>
        <v>800</v>
      </c>
      <c r="AU445">
        <f t="shared" si="133"/>
        <v>0</v>
      </c>
      <c r="AW445">
        <f>手工!AD445</f>
        <v>849.1</v>
      </c>
      <c r="AX445">
        <f>VLOOKUP(A445,系统!D:X,21,0)</f>
        <v>849.1</v>
      </c>
      <c r="AY445">
        <f t="shared" si="134"/>
        <v>0</v>
      </c>
      <c r="AZ445">
        <f>手工!AE445</f>
        <v>0</v>
      </c>
      <c r="BA445">
        <f>VLOOKUP(A445,系统!D:Y,22,0)</f>
        <v>0</v>
      </c>
      <c r="BB445">
        <f t="shared" si="135"/>
        <v>0</v>
      </c>
      <c r="BC445">
        <f>手工!Y445</f>
        <v>0</v>
      </c>
      <c r="BD445">
        <f>VLOOKUP(A445,系统!D:AZ,49,0)</f>
        <v>0</v>
      </c>
      <c r="BE445">
        <f t="shared" si="136"/>
        <v>0</v>
      </c>
      <c r="BF445">
        <f>手工!AA445</f>
        <v>0</v>
      </c>
      <c r="BG445">
        <f>VLOOKUP(A445,系统!D:AY,48,0)</f>
        <v>0</v>
      </c>
      <c r="BH445">
        <f t="shared" si="137"/>
        <v>0</v>
      </c>
      <c r="BI445">
        <f>手工!Z445</f>
        <v>0</v>
      </c>
      <c r="BJ445">
        <f>VLOOKUP(A445,系统!D:AX,47,0)</f>
        <v>0</v>
      </c>
      <c r="BK445">
        <f t="shared" si="138"/>
        <v>0</v>
      </c>
      <c r="BL445">
        <f>手工!AF445</f>
        <v>4206.1</v>
      </c>
      <c r="BM445">
        <f>VLOOKUP(A445,系统!D:Z,23,0)</f>
        <v>4206.1</v>
      </c>
      <c r="BN445">
        <f t="shared" si="139"/>
        <v>0</v>
      </c>
    </row>
    <row r="446" spans="1:66">
      <c r="A446" s="5">
        <v>9000664</v>
      </c>
      <c r="B446" s="2" t="s">
        <v>1863</v>
      </c>
      <c r="C446" s="2" t="s">
        <v>1864</v>
      </c>
      <c r="D446">
        <f>手工!K446</f>
        <v>1836</v>
      </c>
      <c r="E446">
        <f>VLOOKUP(A446,系统!D:G,4,0)</f>
        <v>1836</v>
      </c>
      <c r="F446">
        <f t="shared" si="120"/>
        <v>0</v>
      </c>
      <c r="G446">
        <f>手工!J446</f>
        <v>0</v>
      </c>
      <c r="H446">
        <f>VLOOKUP(A446,系统!D:H,5,0)</f>
        <v>0</v>
      </c>
      <c r="I446">
        <f t="shared" si="121"/>
        <v>0</v>
      </c>
      <c r="J446">
        <f>手工!M446+手工!N446+手工!S446</f>
        <v>0</v>
      </c>
      <c r="K446">
        <f>VLOOKUP(A446,系统!D:I,6,0)</f>
        <v>0</v>
      </c>
      <c r="L446">
        <f t="shared" si="122"/>
        <v>0</v>
      </c>
      <c r="M446">
        <f>手工!L446</f>
        <v>0</v>
      </c>
      <c r="N446">
        <f>VLOOKUP(A446,系统!D:J,7,0)</f>
        <v>0</v>
      </c>
      <c r="O446">
        <f t="shared" si="123"/>
        <v>0</v>
      </c>
      <c r="P446">
        <f>手工!AB446</f>
        <v>0</v>
      </c>
      <c r="Q446">
        <f>VLOOKUP(A446,系统!D:K,8,0)</f>
        <v>0</v>
      </c>
      <c r="R446">
        <f t="shared" si="124"/>
        <v>0</v>
      </c>
      <c r="S446">
        <f>手工!AC446</f>
        <v>0</v>
      </c>
      <c r="T446">
        <f>VLOOKUP(A446,系统!D:L,9,0)</f>
        <v>0</v>
      </c>
      <c r="U446">
        <f t="shared" si="125"/>
        <v>0</v>
      </c>
      <c r="W446">
        <f>手工!P446</f>
        <v>0</v>
      </c>
      <c r="X446">
        <f>VLOOKUP(A446,系统!D:N,11,0)</f>
        <v>0</v>
      </c>
      <c r="Y446">
        <f t="shared" si="126"/>
        <v>0</v>
      </c>
      <c r="AA446">
        <f>手工!Q446</f>
        <v>0</v>
      </c>
      <c r="AB446">
        <f>VLOOKUP(A446,系统!D:P,13,0)</f>
        <v>0</v>
      </c>
      <c r="AC446">
        <f t="shared" si="127"/>
        <v>0</v>
      </c>
      <c r="AD446">
        <f>手工!R446</f>
        <v>0</v>
      </c>
      <c r="AE446">
        <f>VLOOKUP(A446,系统!D:Q,14,0)</f>
        <v>0</v>
      </c>
      <c r="AF446">
        <f t="shared" si="128"/>
        <v>0</v>
      </c>
      <c r="AG446">
        <f>手工!U446</f>
        <v>100</v>
      </c>
      <c r="AH446">
        <f>VLOOKUP(A446,系统!D:R,15,0)</f>
        <v>100</v>
      </c>
      <c r="AI446">
        <f t="shared" si="129"/>
        <v>0</v>
      </c>
      <c r="AJ446">
        <f>手工!V446</f>
        <v>300</v>
      </c>
      <c r="AK446">
        <f>VLOOKUP(A446,系统!D:S,16,0)</f>
        <v>300</v>
      </c>
      <c r="AL446">
        <f t="shared" si="130"/>
        <v>0</v>
      </c>
      <c r="AM446">
        <f>手工!O446</f>
        <v>0</v>
      </c>
      <c r="AN446">
        <f>VLOOKUP(A446,系统!D:T,17,0)</f>
        <v>0</v>
      </c>
      <c r="AO446">
        <f t="shared" si="131"/>
        <v>0</v>
      </c>
      <c r="AP446">
        <f>手工!W446</f>
        <v>33</v>
      </c>
      <c r="AQ446">
        <f>VLOOKUP(A446,系统!D:U,18,0)</f>
        <v>33</v>
      </c>
      <c r="AR446">
        <f t="shared" si="132"/>
        <v>0</v>
      </c>
      <c r="AS446">
        <f>手工!T446</f>
        <v>800</v>
      </c>
      <c r="AT446">
        <f>VLOOKUP(A446,系统!D:V,19,0)</f>
        <v>800</v>
      </c>
      <c r="AU446">
        <f t="shared" si="133"/>
        <v>0</v>
      </c>
      <c r="AW446">
        <f>手工!AD446</f>
        <v>0</v>
      </c>
      <c r="AX446">
        <f>VLOOKUP(A446,系统!D:X,21,0)</f>
        <v>0</v>
      </c>
      <c r="AY446">
        <f t="shared" si="134"/>
        <v>0</v>
      </c>
      <c r="AZ446">
        <f>手工!AE446</f>
        <v>0</v>
      </c>
      <c r="BA446">
        <f>VLOOKUP(A446,系统!D:Y,22,0)</f>
        <v>0</v>
      </c>
      <c r="BB446">
        <f t="shared" si="135"/>
        <v>0</v>
      </c>
      <c r="BC446">
        <f>手工!Y446</f>
        <v>0</v>
      </c>
      <c r="BD446">
        <f>VLOOKUP(A446,系统!D:AZ,49,0)</f>
        <v>0</v>
      </c>
      <c r="BE446">
        <f t="shared" si="136"/>
        <v>0</v>
      </c>
      <c r="BF446">
        <f>手工!AA446</f>
        <v>0</v>
      </c>
      <c r="BG446">
        <f>VLOOKUP(A446,系统!D:AY,48,0)</f>
        <v>0</v>
      </c>
      <c r="BH446">
        <f t="shared" si="137"/>
        <v>0</v>
      </c>
      <c r="BI446">
        <f>手工!Z446</f>
        <v>0</v>
      </c>
      <c r="BJ446">
        <f>VLOOKUP(A446,系统!D:AX,47,0)</f>
        <v>0</v>
      </c>
      <c r="BK446">
        <f t="shared" si="138"/>
        <v>0</v>
      </c>
      <c r="BL446">
        <f>手工!AF446</f>
        <v>3069</v>
      </c>
      <c r="BM446">
        <f>VLOOKUP(A446,系统!D:Z,23,0)</f>
        <v>3069</v>
      </c>
      <c r="BN446">
        <f t="shared" si="139"/>
        <v>0</v>
      </c>
    </row>
    <row r="447" spans="1:66">
      <c r="A447" s="5">
        <v>9000665</v>
      </c>
      <c r="B447" s="2" t="s">
        <v>1867</v>
      </c>
      <c r="C447" s="2" t="s">
        <v>1868</v>
      </c>
      <c r="D447">
        <f>手工!K447</f>
        <v>1548</v>
      </c>
      <c r="E447">
        <f>VLOOKUP(A447,系统!D:G,4,0)</f>
        <v>1548</v>
      </c>
      <c r="F447">
        <f t="shared" si="120"/>
        <v>0</v>
      </c>
      <c r="G447">
        <f>手工!J447</f>
        <v>0</v>
      </c>
      <c r="H447">
        <f>VLOOKUP(A447,系统!D:H,5,0)</f>
        <v>0</v>
      </c>
      <c r="I447">
        <f t="shared" si="121"/>
        <v>0</v>
      </c>
      <c r="J447">
        <f>手工!M447+手工!N447+手工!S447</f>
        <v>0</v>
      </c>
      <c r="K447">
        <f>VLOOKUP(A447,系统!D:I,6,0)</f>
        <v>0</v>
      </c>
      <c r="L447">
        <f t="shared" si="122"/>
        <v>0</v>
      </c>
      <c r="M447">
        <f>手工!L447</f>
        <v>0</v>
      </c>
      <c r="N447">
        <f>VLOOKUP(A447,系统!D:J,7,0)</f>
        <v>0</v>
      </c>
      <c r="O447">
        <f t="shared" si="123"/>
        <v>0</v>
      </c>
      <c r="P447">
        <f>手工!AB447</f>
        <v>0</v>
      </c>
      <c r="Q447">
        <f>VLOOKUP(A447,系统!D:K,8,0)</f>
        <v>0</v>
      </c>
      <c r="R447">
        <f t="shared" si="124"/>
        <v>0</v>
      </c>
      <c r="S447">
        <f>手工!AC447</f>
        <v>0</v>
      </c>
      <c r="T447">
        <f>VLOOKUP(A447,系统!D:L,9,0)</f>
        <v>0</v>
      </c>
      <c r="U447">
        <f t="shared" si="125"/>
        <v>0</v>
      </c>
      <c r="W447">
        <f>手工!P447</f>
        <v>0</v>
      </c>
      <c r="X447">
        <f>VLOOKUP(A447,系统!D:N,11,0)</f>
        <v>0</v>
      </c>
      <c r="Y447">
        <f t="shared" si="126"/>
        <v>0</v>
      </c>
      <c r="AA447">
        <f>手工!Q447</f>
        <v>0</v>
      </c>
      <c r="AB447">
        <f>VLOOKUP(A447,系统!D:P,13,0)</f>
        <v>0</v>
      </c>
      <c r="AC447">
        <f t="shared" si="127"/>
        <v>0</v>
      </c>
      <c r="AD447">
        <f>手工!R447</f>
        <v>0</v>
      </c>
      <c r="AE447">
        <f>VLOOKUP(A447,系统!D:Q,14,0)</f>
        <v>0</v>
      </c>
      <c r="AF447">
        <f t="shared" si="128"/>
        <v>0</v>
      </c>
      <c r="AG447">
        <f>手工!U447</f>
        <v>100</v>
      </c>
      <c r="AH447">
        <f>VLOOKUP(A447,系统!D:R,15,0)</f>
        <v>100</v>
      </c>
      <c r="AI447">
        <f t="shared" si="129"/>
        <v>0</v>
      </c>
      <c r="AJ447">
        <f>手工!V447</f>
        <v>300</v>
      </c>
      <c r="AK447">
        <f>VLOOKUP(A447,系统!D:S,16,0)</f>
        <v>300</v>
      </c>
      <c r="AL447">
        <f t="shared" si="130"/>
        <v>0</v>
      </c>
      <c r="AM447">
        <f>手工!O447</f>
        <v>0</v>
      </c>
      <c r="AN447">
        <f>VLOOKUP(A447,系统!D:T,17,0)</f>
        <v>0</v>
      </c>
      <c r="AO447">
        <f t="shared" si="131"/>
        <v>0</v>
      </c>
      <c r="AP447">
        <f>手工!W447</f>
        <v>33</v>
      </c>
      <c r="AQ447">
        <f>VLOOKUP(A447,系统!D:U,18,0)</f>
        <v>33</v>
      </c>
      <c r="AR447">
        <f t="shared" si="132"/>
        <v>0</v>
      </c>
      <c r="AS447">
        <f>手工!T447</f>
        <v>800</v>
      </c>
      <c r="AT447">
        <f>VLOOKUP(A447,系统!D:V,19,0)</f>
        <v>800</v>
      </c>
      <c r="AU447">
        <f t="shared" si="133"/>
        <v>0</v>
      </c>
      <c r="AW447">
        <f>手工!AD447</f>
        <v>0</v>
      </c>
      <c r="AX447">
        <f>VLOOKUP(A447,系统!D:X,21,0)</f>
        <v>0</v>
      </c>
      <c r="AY447">
        <f t="shared" si="134"/>
        <v>0</v>
      </c>
      <c r="AZ447">
        <f>手工!AE447</f>
        <v>246.6</v>
      </c>
      <c r="BA447">
        <f>VLOOKUP(A447,系统!D:Y,22,0)</f>
        <v>246.6</v>
      </c>
      <c r="BB447">
        <f t="shared" si="135"/>
        <v>0</v>
      </c>
      <c r="BC447">
        <f>手工!Y447</f>
        <v>0</v>
      </c>
      <c r="BD447">
        <f>VLOOKUP(A447,系统!D:AZ,49,0)</f>
        <v>0</v>
      </c>
      <c r="BE447">
        <f t="shared" si="136"/>
        <v>0</v>
      </c>
      <c r="BF447">
        <f>手工!AA447</f>
        <v>0</v>
      </c>
      <c r="BG447">
        <f>VLOOKUP(A447,系统!D:AY,48,0)</f>
        <v>0</v>
      </c>
      <c r="BH447">
        <f t="shared" si="137"/>
        <v>0</v>
      </c>
      <c r="BI447">
        <f>手工!Z447</f>
        <v>0</v>
      </c>
      <c r="BJ447">
        <f>VLOOKUP(A447,系统!D:AX,47,0)</f>
        <v>0</v>
      </c>
      <c r="BK447">
        <f t="shared" si="138"/>
        <v>0</v>
      </c>
      <c r="BL447">
        <f>手工!AF447</f>
        <v>2534.4</v>
      </c>
      <c r="BM447">
        <f>VLOOKUP(A447,系统!D:Z,23,0)</f>
        <v>2534.4</v>
      </c>
      <c r="BN447">
        <f t="shared" si="139"/>
        <v>0</v>
      </c>
    </row>
    <row r="448" spans="1:66">
      <c r="A448" s="5">
        <v>9000666</v>
      </c>
      <c r="B448" s="2" t="s">
        <v>1871</v>
      </c>
      <c r="C448" s="2" t="s">
        <v>1872</v>
      </c>
      <c r="D448">
        <f>手工!K448</f>
        <v>1548</v>
      </c>
      <c r="E448">
        <f>VLOOKUP(A448,系统!D:G,4,0)</f>
        <v>1548</v>
      </c>
      <c r="F448">
        <f t="shared" si="120"/>
        <v>0</v>
      </c>
      <c r="G448">
        <f>手工!J448</f>
        <v>0</v>
      </c>
      <c r="H448">
        <f>VLOOKUP(A448,系统!D:H,5,0)</f>
        <v>0</v>
      </c>
      <c r="I448">
        <f t="shared" si="121"/>
        <v>0</v>
      </c>
      <c r="J448">
        <f>手工!M448+手工!N448+手工!S448</f>
        <v>0</v>
      </c>
      <c r="K448">
        <f>VLOOKUP(A448,系统!D:I,6,0)</f>
        <v>0</v>
      </c>
      <c r="L448">
        <f t="shared" si="122"/>
        <v>0</v>
      </c>
      <c r="M448">
        <f>手工!L448</f>
        <v>0</v>
      </c>
      <c r="N448">
        <f>VLOOKUP(A448,系统!D:J,7,0)</f>
        <v>0</v>
      </c>
      <c r="O448">
        <f t="shared" si="123"/>
        <v>0</v>
      </c>
      <c r="P448">
        <f>手工!AB448</f>
        <v>0</v>
      </c>
      <c r="Q448">
        <f>VLOOKUP(A448,系统!D:K,8,0)</f>
        <v>0</v>
      </c>
      <c r="R448">
        <f t="shared" si="124"/>
        <v>0</v>
      </c>
      <c r="S448">
        <f>手工!AC448</f>
        <v>0</v>
      </c>
      <c r="T448">
        <f>VLOOKUP(A448,系统!D:L,9,0)</f>
        <v>0</v>
      </c>
      <c r="U448">
        <f t="shared" si="125"/>
        <v>0</v>
      </c>
      <c r="W448">
        <f>手工!P448</f>
        <v>0</v>
      </c>
      <c r="X448">
        <f>VLOOKUP(A448,系统!D:N,11,0)</f>
        <v>0</v>
      </c>
      <c r="Y448">
        <f t="shared" si="126"/>
        <v>0</v>
      </c>
      <c r="AA448">
        <f>手工!Q448</f>
        <v>0</v>
      </c>
      <c r="AB448">
        <f>VLOOKUP(A448,系统!D:P,13,0)</f>
        <v>0</v>
      </c>
      <c r="AC448">
        <f t="shared" si="127"/>
        <v>0</v>
      </c>
      <c r="AD448">
        <f>手工!R448</f>
        <v>0</v>
      </c>
      <c r="AE448">
        <f>VLOOKUP(A448,系统!D:Q,14,0)</f>
        <v>0</v>
      </c>
      <c r="AF448">
        <f t="shared" si="128"/>
        <v>0</v>
      </c>
      <c r="AG448">
        <f>手工!U448</f>
        <v>100</v>
      </c>
      <c r="AH448">
        <f>VLOOKUP(A448,系统!D:R,15,0)</f>
        <v>100</v>
      </c>
      <c r="AI448">
        <f t="shared" si="129"/>
        <v>0</v>
      </c>
      <c r="AJ448">
        <f>手工!V448</f>
        <v>300</v>
      </c>
      <c r="AK448">
        <f>VLOOKUP(A448,系统!D:S,16,0)</f>
        <v>300</v>
      </c>
      <c r="AL448">
        <f t="shared" si="130"/>
        <v>0</v>
      </c>
      <c r="AM448">
        <f>手工!O448</f>
        <v>0</v>
      </c>
      <c r="AN448">
        <f>VLOOKUP(A448,系统!D:T,17,0)</f>
        <v>0</v>
      </c>
      <c r="AO448">
        <f t="shared" si="131"/>
        <v>0</v>
      </c>
      <c r="AP448">
        <f>手工!W448</f>
        <v>33</v>
      </c>
      <c r="AQ448">
        <f>VLOOKUP(A448,系统!D:U,18,0)</f>
        <v>33</v>
      </c>
      <c r="AR448">
        <f t="shared" si="132"/>
        <v>0</v>
      </c>
      <c r="AS448">
        <f>手工!T448</f>
        <v>800</v>
      </c>
      <c r="AT448">
        <f>VLOOKUP(A448,系统!D:V,19,0)</f>
        <v>800</v>
      </c>
      <c r="AU448">
        <f t="shared" si="133"/>
        <v>0</v>
      </c>
      <c r="AW448">
        <f>手工!AD448</f>
        <v>0</v>
      </c>
      <c r="AX448">
        <f>VLOOKUP(A448,系统!D:X,21,0)</f>
        <v>0</v>
      </c>
      <c r="AY448">
        <f t="shared" si="134"/>
        <v>0</v>
      </c>
      <c r="AZ448">
        <f>手工!AE448</f>
        <v>0</v>
      </c>
      <c r="BA448">
        <f>VLOOKUP(A448,系统!D:Y,22,0)</f>
        <v>0</v>
      </c>
      <c r="BB448">
        <f t="shared" si="135"/>
        <v>0</v>
      </c>
      <c r="BC448">
        <f>手工!Y448</f>
        <v>0</v>
      </c>
      <c r="BD448">
        <f>VLOOKUP(A448,系统!D:AZ,49,0)</f>
        <v>0</v>
      </c>
      <c r="BE448">
        <f t="shared" si="136"/>
        <v>0</v>
      </c>
      <c r="BF448">
        <f>手工!AA448</f>
        <v>0</v>
      </c>
      <c r="BG448">
        <f>VLOOKUP(A448,系统!D:AY,48,0)</f>
        <v>0</v>
      </c>
      <c r="BH448">
        <f t="shared" si="137"/>
        <v>0</v>
      </c>
      <c r="BI448">
        <f>手工!Z448</f>
        <v>0</v>
      </c>
      <c r="BJ448">
        <f>VLOOKUP(A448,系统!D:AX,47,0)</f>
        <v>0</v>
      </c>
      <c r="BK448">
        <f t="shared" si="138"/>
        <v>0</v>
      </c>
      <c r="BL448">
        <f>手工!AF448</f>
        <v>2781</v>
      </c>
      <c r="BM448">
        <f>VLOOKUP(A448,系统!D:Z,23,0)</f>
        <v>2781</v>
      </c>
      <c r="BN448">
        <f t="shared" si="139"/>
        <v>0</v>
      </c>
    </row>
    <row r="449" spans="1:66">
      <c r="A449" s="5">
        <v>9000668</v>
      </c>
      <c r="B449" s="2" t="s">
        <v>1875</v>
      </c>
      <c r="C449" s="2" t="s">
        <v>1876</v>
      </c>
      <c r="D449">
        <f>手工!K449</f>
        <v>2196</v>
      </c>
      <c r="E449">
        <f>VLOOKUP(A449,系统!D:G,4,0)</f>
        <v>2196</v>
      </c>
      <c r="F449">
        <f t="shared" si="120"/>
        <v>0</v>
      </c>
      <c r="G449">
        <f>手工!J449</f>
        <v>0</v>
      </c>
      <c r="H449">
        <f>VLOOKUP(A449,系统!D:H,5,0)</f>
        <v>0</v>
      </c>
      <c r="I449">
        <f t="shared" si="121"/>
        <v>0</v>
      </c>
      <c r="J449">
        <f>手工!M449+手工!N449+手工!S449</f>
        <v>0</v>
      </c>
      <c r="K449">
        <f>VLOOKUP(A449,系统!D:I,6,0)</f>
        <v>0</v>
      </c>
      <c r="L449">
        <f t="shared" si="122"/>
        <v>0</v>
      </c>
      <c r="M449">
        <f>手工!L449</f>
        <v>0</v>
      </c>
      <c r="N449">
        <f>VLOOKUP(A449,系统!D:J,7,0)</f>
        <v>0</v>
      </c>
      <c r="O449">
        <f t="shared" si="123"/>
        <v>0</v>
      </c>
      <c r="P449">
        <f>手工!AB449</f>
        <v>0</v>
      </c>
      <c r="Q449">
        <f>VLOOKUP(A449,系统!D:K,8,0)</f>
        <v>0</v>
      </c>
      <c r="R449">
        <f t="shared" si="124"/>
        <v>0</v>
      </c>
      <c r="S449">
        <f>手工!AC449</f>
        <v>0</v>
      </c>
      <c r="T449">
        <f>VLOOKUP(A449,系统!D:L,9,0)</f>
        <v>0</v>
      </c>
      <c r="U449">
        <f t="shared" si="125"/>
        <v>0</v>
      </c>
      <c r="W449">
        <f>手工!P449</f>
        <v>0</v>
      </c>
      <c r="X449">
        <f>VLOOKUP(A449,系统!D:N,11,0)</f>
        <v>0</v>
      </c>
      <c r="Y449">
        <f t="shared" si="126"/>
        <v>0</v>
      </c>
      <c r="AA449">
        <f>手工!Q449</f>
        <v>0</v>
      </c>
      <c r="AB449">
        <f>VLOOKUP(A449,系统!D:P,13,0)</f>
        <v>0</v>
      </c>
      <c r="AC449">
        <f t="shared" si="127"/>
        <v>0</v>
      </c>
      <c r="AD449">
        <f>手工!R449</f>
        <v>0</v>
      </c>
      <c r="AE449">
        <f>VLOOKUP(A449,系统!D:Q,14,0)</f>
        <v>0</v>
      </c>
      <c r="AF449">
        <f t="shared" si="128"/>
        <v>0</v>
      </c>
      <c r="AG449">
        <f>手工!U449</f>
        <v>100</v>
      </c>
      <c r="AH449">
        <f>VLOOKUP(A449,系统!D:R,15,0)</f>
        <v>100</v>
      </c>
      <c r="AI449">
        <f t="shared" si="129"/>
        <v>0</v>
      </c>
      <c r="AJ449">
        <f>手工!V449</f>
        <v>300</v>
      </c>
      <c r="AK449">
        <f>VLOOKUP(A449,系统!D:S,16,0)</f>
        <v>300</v>
      </c>
      <c r="AL449">
        <f t="shared" si="130"/>
        <v>0</v>
      </c>
      <c r="AM449">
        <f>手工!O449</f>
        <v>0</v>
      </c>
      <c r="AN449">
        <f>VLOOKUP(A449,系统!D:T,17,0)</f>
        <v>0</v>
      </c>
      <c r="AO449">
        <f t="shared" si="131"/>
        <v>0</v>
      </c>
      <c r="AP449">
        <f>手工!W449</f>
        <v>33</v>
      </c>
      <c r="AQ449">
        <f>VLOOKUP(A449,系统!D:U,18,0)</f>
        <v>33</v>
      </c>
      <c r="AR449">
        <f t="shared" si="132"/>
        <v>0</v>
      </c>
      <c r="AS449">
        <f>手工!T449</f>
        <v>800</v>
      </c>
      <c r="AT449">
        <f>VLOOKUP(A449,系统!D:V,19,0)</f>
        <v>800</v>
      </c>
      <c r="AU449">
        <f t="shared" si="133"/>
        <v>0</v>
      </c>
      <c r="AW449">
        <f>手工!AD449</f>
        <v>0</v>
      </c>
      <c r="AX449">
        <f>VLOOKUP(A449,系统!D:X,21,0)</f>
        <v>0</v>
      </c>
      <c r="AY449">
        <f t="shared" si="134"/>
        <v>0</v>
      </c>
      <c r="AZ449">
        <f>手工!AE449</f>
        <v>0</v>
      </c>
      <c r="BA449">
        <f>VLOOKUP(A449,系统!D:Y,22,0)</f>
        <v>0</v>
      </c>
      <c r="BB449">
        <f t="shared" si="135"/>
        <v>0</v>
      </c>
      <c r="BC449">
        <f>手工!Y449</f>
        <v>0</v>
      </c>
      <c r="BD449">
        <f>VLOOKUP(A449,系统!D:AZ,49,0)</f>
        <v>0</v>
      </c>
      <c r="BE449">
        <f t="shared" si="136"/>
        <v>0</v>
      </c>
      <c r="BF449">
        <f>手工!AA449</f>
        <v>0</v>
      </c>
      <c r="BG449">
        <f>VLOOKUP(A449,系统!D:AY,48,0)</f>
        <v>0</v>
      </c>
      <c r="BH449">
        <f t="shared" si="137"/>
        <v>0</v>
      </c>
      <c r="BI449">
        <f>手工!Z449</f>
        <v>0</v>
      </c>
      <c r="BJ449">
        <f>VLOOKUP(A449,系统!D:AX,47,0)</f>
        <v>0</v>
      </c>
      <c r="BK449">
        <f t="shared" si="138"/>
        <v>0</v>
      </c>
      <c r="BL449">
        <f>手工!AF449</f>
        <v>3429</v>
      </c>
      <c r="BM449">
        <f>VLOOKUP(A449,系统!D:Z,23,0)</f>
        <v>3429</v>
      </c>
      <c r="BN449">
        <f t="shared" si="139"/>
        <v>0</v>
      </c>
    </row>
    <row r="450" spans="1:66">
      <c r="A450" s="5">
        <v>9000669</v>
      </c>
      <c r="B450" s="2" t="s">
        <v>1879</v>
      </c>
      <c r="C450" s="2" t="s">
        <v>1880</v>
      </c>
      <c r="D450">
        <f>手工!K450</f>
        <v>2196</v>
      </c>
      <c r="E450">
        <f>VLOOKUP(A450,系统!D:G,4,0)</f>
        <v>2196</v>
      </c>
      <c r="F450">
        <f t="shared" si="120"/>
        <v>0</v>
      </c>
      <c r="G450">
        <f>手工!J450</f>
        <v>0</v>
      </c>
      <c r="H450">
        <f>VLOOKUP(A450,系统!D:H,5,0)</f>
        <v>0</v>
      </c>
      <c r="I450">
        <f t="shared" si="121"/>
        <v>0</v>
      </c>
      <c r="J450">
        <f>手工!M450+手工!N450+手工!S450</f>
        <v>0</v>
      </c>
      <c r="K450">
        <f>VLOOKUP(A450,系统!D:I,6,0)</f>
        <v>0</v>
      </c>
      <c r="L450">
        <f t="shared" si="122"/>
        <v>0</v>
      </c>
      <c r="M450">
        <f>手工!L450</f>
        <v>0</v>
      </c>
      <c r="N450">
        <f>VLOOKUP(A450,系统!D:J,7,0)</f>
        <v>0</v>
      </c>
      <c r="O450">
        <f t="shared" si="123"/>
        <v>0</v>
      </c>
      <c r="P450">
        <f>手工!AB450</f>
        <v>0</v>
      </c>
      <c r="Q450">
        <f>VLOOKUP(A450,系统!D:K,8,0)</f>
        <v>0</v>
      </c>
      <c r="R450">
        <f t="shared" si="124"/>
        <v>0</v>
      </c>
      <c r="S450">
        <f>手工!AC450</f>
        <v>0</v>
      </c>
      <c r="T450">
        <f>VLOOKUP(A450,系统!D:L,9,0)</f>
        <v>0</v>
      </c>
      <c r="U450">
        <f t="shared" si="125"/>
        <v>0</v>
      </c>
      <c r="W450">
        <f>手工!P450</f>
        <v>0</v>
      </c>
      <c r="X450">
        <f>VLOOKUP(A450,系统!D:N,11,0)</f>
        <v>0</v>
      </c>
      <c r="Y450">
        <f t="shared" si="126"/>
        <v>0</v>
      </c>
      <c r="AA450">
        <f>手工!Q450</f>
        <v>0</v>
      </c>
      <c r="AB450">
        <f>VLOOKUP(A450,系统!D:P,13,0)</f>
        <v>0</v>
      </c>
      <c r="AC450">
        <f t="shared" si="127"/>
        <v>0</v>
      </c>
      <c r="AD450">
        <f>手工!R450</f>
        <v>0</v>
      </c>
      <c r="AE450">
        <f>VLOOKUP(A450,系统!D:Q,14,0)</f>
        <v>0</v>
      </c>
      <c r="AF450">
        <f t="shared" si="128"/>
        <v>0</v>
      </c>
      <c r="AG450">
        <f>手工!U450</f>
        <v>100</v>
      </c>
      <c r="AH450">
        <f>VLOOKUP(A450,系统!D:R,15,0)</f>
        <v>100</v>
      </c>
      <c r="AI450">
        <f t="shared" si="129"/>
        <v>0</v>
      </c>
      <c r="AJ450">
        <f>手工!V450</f>
        <v>300</v>
      </c>
      <c r="AK450">
        <f>VLOOKUP(A450,系统!D:S,16,0)</f>
        <v>300</v>
      </c>
      <c r="AL450">
        <f t="shared" si="130"/>
        <v>0</v>
      </c>
      <c r="AM450">
        <f>手工!O450</f>
        <v>0</v>
      </c>
      <c r="AN450">
        <f>VLOOKUP(A450,系统!D:T,17,0)</f>
        <v>0</v>
      </c>
      <c r="AO450">
        <f t="shared" si="131"/>
        <v>0</v>
      </c>
      <c r="AP450">
        <f>手工!W450</f>
        <v>33</v>
      </c>
      <c r="AQ450">
        <f>VLOOKUP(A450,系统!D:U,18,0)</f>
        <v>33</v>
      </c>
      <c r="AR450">
        <f t="shared" si="132"/>
        <v>0</v>
      </c>
      <c r="AS450">
        <f>手工!T450</f>
        <v>800</v>
      </c>
      <c r="AT450">
        <f>VLOOKUP(A450,系统!D:V,19,0)</f>
        <v>800</v>
      </c>
      <c r="AU450">
        <f t="shared" si="133"/>
        <v>0</v>
      </c>
      <c r="AW450">
        <f>手工!AD450</f>
        <v>0</v>
      </c>
      <c r="AX450">
        <f>VLOOKUP(A450,系统!D:X,21,0)</f>
        <v>0</v>
      </c>
      <c r="AY450">
        <f t="shared" si="134"/>
        <v>0</v>
      </c>
      <c r="AZ450">
        <f>手工!AE450</f>
        <v>0</v>
      </c>
      <c r="BA450">
        <f>VLOOKUP(A450,系统!D:Y,22,0)</f>
        <v>0</v>
      </c>
      <c r="BB450">
        <f t="shared" si="135"/>
        <v>0</v>
      </c>
      <c r="BC450">
        <f>手工!Y450</f>
        <v>0</v>
      </c>
      <c r="BD450">
        <f>VLOOKUP(A450,系统!D:AZ,49,0)</f>
        <v>0</v>
      </c>
      <c r="BE450">
        <f t="shared" si="136"/>
        <v>0</v>
      </c>
      <c r="BF450">
        <f>手工!AA450</f>
        <v>0</v>
      </c>
      <c r="BG450">
        <f>VLOOKUP(A450,系统!D:AY,48,0)</f>
        <v>0</v>
      </c>
      <c r="BH450">
        <f t="shared" si="137"/>
        <v>0</v>
      </c>
      <c r="BI450">
        <f>手工!Z450</f>
        <v>0</v>
      </c>
      <c r="BJ450">
        <f>VLOOKUP(A450,系统!D:AX,47,0)</f>
        <v>0</v>
      </c>
      <c r="BK450">
        <f t="shared" si="138"/>
        <v>0</v>
      </c>
      <c r="BL450">
        <f>手工!AF450</f>
        <v>3429</v>
      </c>
      <c r="BM450">
        <f>VLOOKUP(A450,系统!D:Z,23,0)</f>
        <v>3429</v>
      </c>
      <c r="BN450">
        <f t="shared" si="139"/>
        <v>0</v>
      </c>
    </row>
    <row r="451" spans="1:66">
      <c r="A451" s="5">
        <v>9000670</v>
      </c>
      <c r="B451" s="2" t="s">
        <v>1883</v>
      </c>
      <c r="C451" s="2" t="s">
        <v>1884</v>
      </c>
      <c r="D451">
        <f>手工!K451</f>
        <v>2556</v>
      </c>
      <c r="E451">
        <f>VLOOKUP(A451,系统!D:G,4,0)</f>
        <v>2556</v>
      </c>
      <c r="F451">
        <f t="shared" ref="F451:F514" si="140">D451-E451</f>
        <v>0</v>
      </c>
      <c r="G451">
        <f>手工!J451</f>
        <v>0</v>
      </c>
      <c r="H451">
        <f>VLOOKUP(A451,系统!D:H,5,0)</f>
        <v>0</v>
      </c>
      <c r="I451">
        <f t="shared" ref="I451:I514" si="141">G451-H451</f>
        <v>0</v>
      </c>
      <c r="J451">
        <f>手工!M451+手工!N451+手工!S451</f>
        <v>12</v>
      </c>
      <c r="K451">
        <f>VLOOKUP(A451,系统!D:I,6,0)</f>
        <v>12</v>
      </c>
      <c r="L451">
        <f t="shared" ref="L451:L514" si="142">J451-K451</f>
        <v>0</v>
      </c>
      <c r="M451">
        <f>手工!L451</f>
        <v>0</v>
      </c>
      <c r="N451">
        <f>VLOOKUP(A451,系统!D:J,7,0)</f>
        <v>0</v>
      </c>
      <c r="O451">
        <f t="shared" ref="O451:O514" si="143">M451-N451</f>
        <v>0</v>
      </c>
      <c r="P451">
        <f>手工!AB451</f>
        <v>0</v>
      </c>
      <c r="Q451">
        <f>VLOOKUP(A451,系统!D:K,8,0)</f>
        <v>0</v>
      </c>
      <c r="R451">
        <f t="shared" ref="R451:R514" si="144">P451-Q451</f>
        <v>0</v>
      </c>
      <c r="S451">
        <f>手工!AC451</f>
        <v>0</v>
      </c>
      <c r="T451">
        <f>VLOOKUP(A451,系统!D:L,9,0)</f>
        <v>0</v>
      </c>
      <c r="U451">
        <f t="shared" ref="U451:U514" si="145">S451-T451</f>
        <v>0</v>
      </c>
      <c r="W451">
        <f>手工!P451</f>
        <v>0</v>
      </c>
      <c r="X451">
        <f>VLOOKUP(A451,系统!D:N,11,0)</f>
        <v>0</v>
      </c>
      <c r="Y451">
        <f t="shared" ref="Y451:Y514" si="146">W451-X451</f>
        <v>0</v>
      </c>
      <c r="AA451">
        <f>手工!Q451</f>
        <v>0</v>
      </c>
      <c r="AB451">
        <f>VLOOKUP(A451,系统!D:P,13,0)</f>
        <v>0</v>
      </c>
      <c r="AC451">
        <f t="shared" ref="AC451:AC514" si="147">AA451-AB451</f>
        <v>0</v>
      </c>
      <c r="AD451">
        <f>手工!R451</f>
        <v>0</v>
      </c>
      <c r="AE451">
        <f>VLOOKUP(A451,系统!D:Q,14,0)</f>
        <v>0</v>
      </c>
      <c r="AF451">
        <f t="shared" ref="AF451:AF514" si="148">AD451-AE451</f>
        <v>0</v>
      </c>
      <c r="AG451">
        <f>手工!U451</f>
        <v>300</v>
      </c>
      <c r="AH451">
        <f>VLOOKUP(A451,系统!D:R,15,0)</f>
        <v>300</v>
      </c>
      <c r="AI451">
        <f t="shared" ref="AI451:AI514" si="149">AG451-AH451</f>
        <v>0</v>
      </c>
      <c r="AJ451">
        <f>手工!V451</f>
        <v>300</v>
      </c>
      <c r="AK451">
        <f>VLOOKUP(A451,系统!D:S,16,0)</f>
        <v>300</v>
      </c>
      <c r="AL451">
        <f t="shared" ref="AL451:AL514" si="150">AJ451-AK451</f>
        <v>0</v>
      </c>
      <c r="AM451">
        <f>手工!O451</f>
        <v>0</v>
      </c>
      <c r="AN451">
        <f>VLOOKUP(A451,系统!D:T,17,0)</f>
        <v>0</v>
      </c>
      <c r="AO451">
        <f t="shared" ref="AO451:AO514" si="151">AM451-AN451</f>
        <v>0</v>
      </c>
      <c r="AP451">
        <f>手工!W451</f>
        <v>33</v>
      </c>
      <c r="AQ451">
        <f>VLOOKUP(A451,系统!D:U,18,0)</f>
        <v>33</v>
      </c>
      <c r="AR451">
        <f t="shared" ref="AR451:AR514" si="152">AP451-AQ451</f>
        <v>0</v>
      </c>
      <c r="AS451">
        <f>手工!T451</f>
        <v>800</v>
      </c>
      <c r="AT451">
        <f>VLOOKUP(A451,系统!D:V,19,0)</f>
        <v>800</v>
      </c>
      <c r="AU451">
        <f t="shared" ref="AU451:AU514" si="153">AS451-AT451</f>
        <v>0</v>
      </c>
      <c r="AW451">
        <f>手工!AD451</f>
        <v>0</v>
      </c>
      <c r="AX451">
        <f>VLOOKUP(A451,系统!D:X,21,0)</f>
        <v>0</v>
      </c>
      <c r="AY451">
        <f t="shared" ref="AY451:AY514" si="154">AW451-AX451</f>
        <v>0</v>
      </c>
      <c r="AZ451">
        <f>手工!AE451</f>
        <v>0</v>
      </c>
      <c r="BA451">
        <f>VLOOKUP(A451,系统!D:Y,22,0)</f>
        <v>0</v>
      </c>
      <c r="BB451">
        <f t="shared" ref="BB451:BB514" si="155">AZ451-BA451</f>
        <v>0</v>
      </c>
      <c r="BC451">
        <f>手工!Y451</f>
        <v>0</v>
      </c>
      <c r="BD451">
        <f>VLOOKUP(A451,系统!D:AZ,49,0)</f>
        <v>0</v>
      </c>
      <c r="BE451">
        <f t="shared" ref="BE451:BE514" si="156">BC451-BD451</f>
        <v>0</v>
      </c>
      <c r="BF451">
        <f>手工!AA451</f>
        <v>0</v>
      </c>
      <c r="BG451">
        <f>VLOOKUP(A451,系统!D:AY,48,0)</f>
        <v>0</v>
      </c>
      <c r="BH451">
        <f t="shared" ref="BH451:BH514" si="157">BF451-BG451</f>
        <v>0</v>
      </c>
      <c r="BI451">
        <f>手工!Z451</f>
        <v>0</v>
      </c>
      <c r="BJ451">
        <f>VLOOKUP(A451,系统!D:AX,47,0)</f>
        <v>0</v>
      </c>
      <c r="BK451">
        <f t="shared" ref="BK451:BK514" si="158">BI451-BJ451</f>
        <v>0</v>
      </c>
      <c r="BL451">
        <f>手工!AF451</f>
        <v>4001</v>
      </c>
      <c r="BM451">
        <f>VLOOKUP(A451,系统!D:Z,23,0)</f>
        <v>4001</v>
      </c>
      <c r="BN451">
        <f t="shared" ref="BN451:BN514" si="159">BL451-BM451</f>
        <v>0</v>
      </c>
    </row>
    <row r="452" spans="1:66">
      <c r="A452" s="5">
        <v>9000671</v>
      </c>
      <c r="B452" s="2" t="s">
        <v>1887</v>
      </c>
      <c r="C452" s="2" t="s">
        <v>1888</v>
      </c>
      <c r="D452">
        <f>手工!K452</f>
        <v>2052</v>
      </c>
      <c r="E452">
        <f>VLOOKUP(A452,系统!D:G,4,0)</f>
        <v>2052</v>
      </c>
      <c r="F452">
        <f t="shared" si="140"/>
        <v>0</v>
      </c>
      <c r="G452">
        <f>手工!J452</f>
        <v>0</v>
      </c>
      <c r="H452">
        <f>VLOOKUP(A452,系统!D:H,5,0)</f>
        <v>0</v>
      </c>
      <c r="I452">
        <f t="shared" si="141"/>
        <v>0</v>
      </c>
      <c r="J452">
        <f>手工!M452+手工!N452+手工!S452</f>
        <v>0</v>
      </c>
      <c r="K452">
        <f>VLOOKUP(A452,系统!D:I,6,0)</f>
        <v>0</v>
      </c>
      <c r="L452">
        <f t="shared" si="142"/>
        <v>0</v>
      </c>
      <c r="M452">
        <f>手工!L452</f>
        <v>0</v>
      </c>
      <c r="N452">
        <f>VLOOKUP(A452,系统!D:J,7,0)</f>
        <v>0</v>
      </c>
      <c r="O452">
        <f t="shared" si="143"/>
        <v>0</v>
      </c>
      <c r="P452">
        <f>手工!AB452</f>
        <v>0</v>
      </c>
      <c r="Q452">
        <f>VLOOKUP(A452,系统!D:K,8,0)</f>
        <v>0</v>
      </c>
      <c r="R452">
        <f t="shared" si="144"/>
        <v>0</v>
      </c>
      <c r="S452">
        <f>手工!AC452</f>
        <v>0</v>
      </c>
      <c r="T452">
        <f>VLOOKUP(A452,系统!D:L,9,0)</f>
        <v>0</v>
      </c>
      <c r="U452">
        <f t="shared" si="145"/>
        <v>0</v>
      </c>
      <c r="W452">
        <f>手工!P452</f>
        <v>0</v>
      </c>
      <c r="X452">
        <f>VLOOKUP(A452,系统!D:N,11,0)</f>
        <v>0</v>
      </c>
      <c r="Y452">
        <f t="shared" si="146"/>
        <v>0</v>
      </c>
      <c r="AA452">
        <f>手工!Q452</f>
        <v>0</v>
      </c>
      <c r="AB452">
        <f>VLOOKUP(A452,系统!D:P,13,0)</f>
        <v>0</v>
      </c>
      <c r="AC452">
        <f t="shared" si="147"/>
        <v>0</v>
      </c>
      <c r="AD452">
        <f>手工!R452</f>
        <v>0</v>
      </c>
      <c r="AE452">
        <f>VLOOKUP(A452,系统!D:Q,14,0)</f>
        <v>0</v>
      </c>
      <c r="AF452">
        <f t="shared" si="148"/>
        <v>0</v>
      </c>
      <c r="AG452">
        <f>手工!U452</f>
        <v>100</v>
      </c>
      <c r="AH452">
        <f>VLOOKUP(A452,系统!D:R,15,0)</f>
        <v>100</v>
      </c>
      <c r="AI452">
        <f t="shared" si="149"/>
        <v>0</v>
      </c>
      <c r="AJ452">
        <f>手工!V452</f>
        <v>300</v>
      </c>
      <c r="AK452">
        <f>VLOOKUP(A452,系统!D:S,16,0)</f>
        <v>300</v>
      </c>
      <c r="AL452">
        <f t="shared" si="150"/>
        <v>0</v>
      </c>
      <c r="AM452">
        <f>手工!O452</f>
        <v>700</v>
      </c>
      <c r="AN452">
        <f>VLOOKUP(A452,系统!D:T,17,0)</f>
        <v>700</v>
      </c>
      <c r="AO452">
        <f t="shared" si="151"/>
        <v>0</v>
      </c>
      <c r="AP452">
        <f>手工!W452</f>
        <v>33</v>
      </c>
      <c r="AQ452">
        <f>VLOOKUP(A452,系统!D:U,18,0)</f>
        <v>33</v>
      </c>
      <c r="AR452">
        <f t="shared" si="152"/>
        <v>0</v>
      </c>
      <c r="AS452">
        <f>手工!T452</f>
        <v>800</v>
      </c>
      <c r="AT452">
        <f>VLOOKUP(A452,系统!D:V,19,0)</f>
        <v>800</v>
      </c>
      <c r="AU452">
        <f t="shared" si="153"/>
        <v>0</v>
      </c>
      <c r="AW452">
        <f>手工!AD452</f>
        <v>0</v>
      </c>
      <c r="AX452">
        <f>VLOOKUP(A452,系统!D:X,21,0)</f>
        <v>0</v>
      </c>
      <c r="AY452">
        <f t="shared" si="154"/>
        <v>0</v>
      </c>
      <c r="AZ452">
        <f>手工!AE452</f>
        <v>0</v>
      </c>
      <c r="BA452">
        <f>VLOOKUP(A452,系统!D:Y,22,0)</f>
        <v>0</v>
      </c>
      <c r="BB452">
        <f t="shared" si="155"/>
        <v>0</v>
      </c>
      <c r="BC452">
        <f>手工!Y452</f>
        <v>0</v>
      </c>
      <c r="BD452">
        <f>VLOOKUP(A452,系统!D:AZ,49,0)</f>
        <v>0</v>
      </c>
      <c r="BE452">
        <f t="shared" si="156"/>
        <v>0</v>
      </c>
      <c r="BF452">
        <f>手工!AA452</f>
        <v>0</v>
      </c>
      <c r="BG452">
        <f>VLOOKUP(A452,系统!D:AY,48,0)</f>
        <v>0</v>
      </c>
      <c r="BH452">
        <f t="shared" si="157"/>
        <v>0</v>
      </c>
      <c r="BI452">
        <f>手工!Z452</f>
        <v>0</v>
      </c>
      <c r="BJ452">
        <f>VLOOKUP(A452,系统!D:AX,47,0)</f>
        <v>0</v>
      </c>
      <c r="BK452">
        <f t="shared" si="158"/>
        <v>0</v>
      </c>
      <c r="BL452">
        <f>手工!AF452</f>
        <v>3985</v>
      </c>
      <c r="BM452">
        <f>VLOOKUP(A452,系统!D:Z,23,0)</f>
        <v>3985</v>
      </c>
      <c r="BN452">
        <f t="shared" si="159"/>
        <v>0</v>
      </c>
    </row>
    <row r="453" spans="1:66">
      <c r="A453" s="5">
        <v>9000672</v>
      </c>
      <c r="B453" s="2" t="s">
        <v>1891</v>
      </c>
      <c r="C453" s="2" t="s">
        <v>1892</v>
      </c>
      <c r="D453">
        <f>手工!K453</f>
        <v>2124</v>
      </c>
      <c r="E453">
        <f>VLOOKUP(A453,系统!D:G,4,0)</f>
        <v>2124</v>
      </c>
      <c r="F453">
        <f t="shared" si="140"/>
        <v>0</v>
      </c>
      <c r="G453">
        <f>手工!J453</f>
        <v>0</v>
      </c>
      <c r="H453">
        <f>VLOOKUP(A453,系统!D:H,5,0)</f>
        <v>0</v>
      </c>
      <c r="I453">
        <f t="shared" si="141"/>
        <v>0</v>
      </c>
      <c r="J453">
        <f>手工!M453+手工!N453+手工!S453</f>
        <v>0</v>
      </c>
      <c r="K453">
        <f>VLOOKUP(A453,系统!D:I,6,0)</f>
        <v>0</v>
      </c>
      <c r="L453">
        <f t="shared" si="142"/>
        <v>0</v>
      </c>
      <c r="M453">
        <f>手工!L453</f>
        <v>0</v>
      </c>
      <c r="N453">
        <f>VLOOKUP(A453,系统!D:J,7,0)</f>
        <v>0</v>
      </c>
      <c r="O453">
        <f t="shared" si="143"/>
        <v>0</v>
      </c>
      <c r="P453">
        <f>手工!AB453</f>
        <v>0</v>
      </c>
      <c r="Q453">
        <f>VLOOKUP(A453,系统!D:K,8,0)</f>
        <v>0</v>
      </c>
      <c r="R453">
        <f t="shared" si="144"/>
        <v>0</v>
      </c>
      <c r="S453">
        <f>手工!AC453</f>
        <v>0</v>
      </c>
      <c r="T453">
        <f>VLOOKUP(A453,系统!D:L,9,0)</f>
        <v>0</v>
      </c>
      <c r="U453">
        <f t="shared" si="145"/>
        <v>0</v>
      </c>
      <c r="W453">
        <f>手工!P453</f>
        <v>0</v>
      </c>
      <c r="X453">
        <f>VLOOKUP(A453,系统!D:N,11,0)</f>
        <v>0</v>
      </c>
      <c r="Y453">
        <f t="shared" si="146"/>
        <v>0</v>
      </c>
      <c r="AA453">
        <f>手工!Q453</f>
        <v>0</v>
      </c>
      <c r="AB453">
        <f>VLOOKUP(A453,系统!D:P,13,0)</f>
        <v>0</v>
      </c>
      <c r="AC453">
        <f t="shared" si="147"/>
        <v>0</v>
      </c>
      <c r="AD453">
        <f>手工!R453</f>
        <v>0</v>
      </c>
      <c r="AE453">
        <f>VLOOKUP(A453,系统!D:Q,14,0)</f>
        <v>0</v>
      </c>
      <c r="AF453">
        <f t="shared" si="148"/>
        <v>0</v>
      </c>
      <c r="AG453">
        <f>手工!U453</f>
        <v>100</v>
      </c>
      <c r="AH453">
        <f>VLOOKUP(A453,系统!D:R,15,0)</f>
        <v>100</v>
      </c>
      <c r="AI453">
        <f t="shared" si="149"/>
        <v>0</v>
      </c>
      <c r="AJ453">
        <f>手工!V453</f>
        <v>300</v>
      </c>
      <c r="AK453">
        <f>VLOOKUP(A453,系统!D:S,16,0)</f>
        <v>300</v>
      </c>
      <c r="AL453">
        <f t="shared" si="150"/>
        <v>0</v>
      </c>
      <c r="AM453">
        <f>手工!O453</f>
        <v>0</v>
      </c>
      <c r="AN453">
        <f>VLOOKUP(A453,系统!D:T,17,0)</f>
        <v>0</v>
      </c>
      <c r="AO453">
        <f t="shared" si="151"/>
        <v>0</v>
      </c>
      <c r="AP453">
        <f>手工!W453</f>
        <v>33</v>
      </c>
      <c r="AQ453">
        <f>VLOOKUP(A453,系统!D:U,18,0)</f>
        <v>33</v>
      </c>
      <c r="AR453">
        <f t="shared" si="152"/>
        <v>0</v>
      </c>
      <c r="AS453">
        <f>手工!T453</f>
        <v>800</v>
      </c>
      <c r="AT453">
        <f>VLOOKUP(A453,系统!D:V,19,0)</f>
        <v>800</v>
      </c>
      <c r="AU453">
        <f t="shared" si="153"/>
        <v>0</v>
      </c>
      <c r="AW453">
        <f>手工!AD453</f>
        <v>0</v>
      </c>
      <c r="AX453">
        <f>VLOOKUP(A453,系统!D:X,21,0)</f>
        <v>0</v>
      </c>
      <c r="AY453">
        <f t="shared" si="154"/>
        <v>0</v>
      </c>
      <c r="AZ453">
        <f>手工!AE453</f>
        <v>0</v>
      </c>
      <c r="BA453">
        <f>VLOOKUP(A453,系统!D:Y,22,0)</f>
        <v>0</v>
      </c>
      <c r="BB453">
        <f t="shared" si="155"/>
        <v>0</v>
      </c>
      <c r="BC453">
        <f>手工!Y453</f>
        <v>0</v>
      </c>
      <c r="BD453">
        <f>VLOOKUP(A453,系统!D:AZ,49,0)</f>
        <v>0</v>
      </c>
      <c r="BE453">
        <f t="shared" si="156"/>
        <v>0</v>
      </c>
      <c r="BF453">
        <f>手工!AA453</f>
        <v>0</v>
      </c>
      <c r="BG453">
        <f>VLOOKUP(A453,系统!D:AY,48,0)</f>
        <v>0</v>
      </c>
      <c r="BH453">
        <f t="shared" si="157"/>
        <v>0</v>
      </c>
      <c r="BI453">
        <f>手工!Z453</f>
        <v>0</v>
      </c>
      <c r="BJ453">
        <f>VLOOKUP(A453,系统!D:AX,47,0)</f>
        <v>0</v>
      </c>
      <c r="BK453">
        <f t="shared" si="158"/>
        <v>0</v>
      </c>
      <c r="BL453">
        <f>手工!AF453</f>
        <v>3357</v>
      </c>
      <c r="BM453">
        <f>VLOOKUP(A453,系统!D:Z,23,0)</f>
        <v>3357</v>
      </c>
      <c r="BN453">
        <f t="shared" si="159"/>
        <v>0</v>
      </c>
    </row>
    <row r="454" spans="1:66">
      <c r="A454" s="5">
        <v>9000673</v>
      </c>
      <c r="B454" s="2" t="s">
        <v>1895</v>
      </c>
      <c r="C454" s="2" t="s">
        <v>1896</v>
      </c>
      <c r="D454">
        <f>手工!K454</f>
        <v>2556</v>
      </c>
      <c r="E454">
        <f>VLOOKUP(A454,系统!D:G,4,0)</f>
        <v>2556</v>
      </c>
      <c r="F454">
        <f t="shared" si="140"/>
        <v>0</v>
      </c>
      <c r="G454">
        <f>手工!J454</f>
        <v>0</v>
      </c>
      <c r="H454">
        <f>VLOOKUP(A454,系统!D:H,5,0)</f>
        <v>0</v>
      </c>
      <c r="I454">
        <f t="shared" si="141"/>
        <v>0</v>
      </c>
      <c r="J454">
        <f>手工!M454+手工!N454+手工!S454</f>
        <v>12</v>
      </c>
      <c r="K454">
        <f>VLOOKUP(A454,系统!D:I,6,0)</f>
        <v>12</v>
      </c>
      <c r="L454">
        <f t="shared" si="142"/>
        <v>0</v>
      </c>
      <c r="M454">
        <f>手工!L454</f>
        <v>0</v>
      </c>
      <c r="N454">
        <f>VLOOKUP(A454,系统!D:J,7,0)</f>
        <v>0</v>
      </c>
      <c r="O454">
        <f t="shared" si="143"/>
        <v>0</v>
      </c>
      <c r="P454">
        <f>手工!AB454</f>
        <v>0</v>
      </c>
      <c r="Q454">
        <f>VLOOKUP(A454,系统!D:K,8,0)</f>
        <v>0</v>
      </c>
      <c r="R454">
        <f t="shared" si="144"/>
        <v>0</v>
      </c>
      <c r="S454">
        <f>手工!AC454</f>
        <v>0</v>
      </c>
      <c r="T454">
        <f>VLOOKUP(A454,系统!D:L,9,0)</f>
        <v>0</v>
      </c>
      <c r="U454">
        <f t="shared" si="145"/>
        <v>0</v>
      </c>
      <c r="W454">
        <f>手工!P454</f>
        <v>0</v>
      </c>
      <c r="X454">
        <f>VLOOKUP(A454,系统!D:N,11,0)</f>
        <v>0</v>
      </c>
      <c r="Y454">
        <f t="shared" si="146"/>
        <v>0</v>
      </c>
      <c r="AA454">
        <f>手工!Q454</f>
        <v>0</v>
      </c>
      <c r="AB454">
        <f>VLOOKUP(A454,系统!D:P,13,0)</f>
        <v>0</v>
      </c>
      <c r="AC454">
        <f t="shared" si="147"/>
        <v>0</v>
      </c>
      <c r="AD454">
        <f>手工!R454</f>
        <v>0</v>
      </c>
      <c r="AE454">
        <f>VLOOKUP(A454,系统!D:Q,14,0)</f>
        <v>0</v>
      </c>
      <c r="AF454">
        <f t="shared" si="148"/>
        <v>0</v>
      </c>
      <c r="AG454">
        <f>手工!U454</f>
        <v>300</v>
      </c>
      <c r="AH454">
        <f>VLOOKUP(A454,系统!D:R,15,0)</f>
        <v>300</v>
      </c>
      <c r="AI454">
        <f t="shared" si="149"/>
        <v>0</v>
      </c>
      <c r="AJ454">
        <f>手工!V454</f>
        <v>300</v>
      </c>
      <c r="AK454">
        <f>VLOOKUP(A454,系统!D:S,16,0)</f>
        <v>300</v>
      </c>
      <c r="AL454">
        <f t="shared" si="150"/>
        <v>0</v>
      </c>
      <c r="AM454">
        <f>手工!O454</f>
        <v>0</v>
      </c>
      <c r="AN454">
        <f>VLOOKUP(A454,系统!D:T,17,0)</f>
        <v>0</v>
      </c>
      <c r="AO454">
        <f t="shared" si="151"/>
        <v>0</v>
      </c>
      <c r="AP454">
        <f>手工!W454</f>
        <v>33</v>
      </c>
      <c r="AQ454">
        <f>VLOOKUP(A454,系统!D:U,18,0)</f>
        <v>33</v>
      </c>
      <c r="AR454">
        <f t="shared" si="152"/>
        <v>0</v>
      </c>
      <c r="AS454">
        <f>手工!T454</f>
        <v>800</v>
      </c>
      <c r="AT454">
        <f>VLOOKUP(A454,系统!D:V,19,0)</f>
        <v>800</v>
      </c>
      <c r="AU454">
        <f t="shared" si="153"/>
        <v>0</v>
      </c>
      <c r="AW454">
        <f>手工!AD454</f>
        <v>0</v>
      </c>
      <c r="AX454">
        <f>VLOOKUP(A454,系统!D:X,21,0)</f>
        <v>0</v>
      </c>
      <c r="AY454">
        <f t="shared" si="154"/>
        <v>0</v>
      </c>
      <c r="AZ454">
        <f>手工!AE454</f>
        <v>0</v>
      </c>
      <c r="BA454">
        <f>VLOOKUP(A454,系统!D:Y,22,0)</f>
        <v>0</v>
      </c>
      <c r="BB454">
        <f t="shared" si="155"/>
        <v>0</v>
      </c>
      <c r="BC454">
        <f>手工!Y454</f>
        <v>0</v>
      </c>
      <c r="BD454">
        <f>VLOOKUP(A454,系统!D:AZ,49,0)</f>
        <v>0</v>
      </c>
      <c r="BE454">
        <f t="shared" si="156"/>
        <v>0</v>
      </c>
      <c r="BF454">
        <f>手工!AA454</f>
        <v>0</v>
      </c>
      <c r="BG454">
        <f>VLOOKUP(A454,系统!D:AY,48,0)</f>
        <v>0</v>
      </c>
      <c r="BH454">
        <f t="shared" si="157"/>
        <v>0</v>
      </c>
      <c r="BI454">
        <f>手工!Z454</f>
        <v>0</v>
      </c>
      <c r="BJ454">
        <f>VLOOKUP(A454,系统!D:AX,47,0)</f>
        <v>0</v>
      </c>
      <c r="BK454">
        <f t="shared" si="158"/>
        <v>0</v>
      </c>
      <c r="BL454">
        <f>手工!AF454</f>
        <v>4001</v>
      </c>
      <c r="BM454">
        <f>VLOOKUP(A454,系统!D:Z,23,0)</f>
        <v>4001</v>
      </c>
      <c r="BN454">
        <f t="shared" si="159"/>
        <v>0</v>
      </c>
    </row>
    <row r="455" spans="1:66">
      <c r="A455" s="5">
        <v>9000674</v>
      </c>
      <c r="B455" s="2" t="s">
        <v>1899</v>
      </c>
      <c r="C455" s="2" t="s">
        <v>1900</v>
      </c>
      <c r="D455">
        <f>手工!K455</f>
        <v>0</v>
      </c>
      <c r="E455">
        <f>VLOOKUP(A455,系统!D:G,4,0)</f>
        <v>0</v>
      </c>
      <c r="F455">
        <f t="shared" si="140"/>
        <v>0</v>
      </c>
      <c r="G455">
        <f>手工!J455</f>
        <v>3627</v>
      </c>
      <c r="H455">
        <f>VLOOKUP(A455,系统!D:H,5,0)</f>
        <v>3627</v>
      </c>
      <c r="I455">
        <f t="shared" si="141"/>
        <v>0</v>
      </c>
      <c r="J455">
        <f>手工!M455+手工!N455+手工!S455</f>
        <v>0</v>
      </c>
      <c r="K455">
        <f>VLOOKUP(A455,系统!D:I,6,0)</f>
        <v>0</v>
      </c>
      <c r="L455">
        <f t="shared" si="142"/>
        <v>0</v>
      </c>
      <c r="M455">
        <f>手工!L455</f>
        <v>0</v>
      </c>
      <c r="N455">
        <f>VLOOKUP(A455,系统!D:J,7,0)</f>
        <v>0</v>
      </c>
      <c r="O455">
        <f t="shared" si="143"/>
        <v>0</v>
      </c>
      <c r="P455">
        <f>手工!AB455</f>
        <v>0</v>
      </c>
      <c r="Q455">
        <f>VLOOKUP(A455,系统!D:K,8,0)</f>
        <v>0</v>
      </c>
      <c r="R455">
        <f t="shared" si="144"/>
        <v>0</v>
      </c>
      <c r="S455">
        <f>手工!AC455</f>
        <v>0</v>
      </c>
      <c r="T455">
        <f>VLOOKUP(A455,系统!D:L,9,0)</f>
        <v>0</v>
      </c>
      <c r="U455">
        <f t="shared" si="145"/>
        <v>0</v>
      </c>
      <c r="W455">
        <f>手工!P455</f>
        <v>0</v>
      </c>
      <c r="X455">
        <f>VLOOKUP(A455,系统!D:N,11,0)</f>
        <v>0</v>
      </c>
      <c r="Y455">
        <f t="shared" si="146"/>
        <v>0</v>
      </c>
      <c r="AA455">
        <f>手工!Q455</f>
        <v>0</v>
      </c>
      <c r="AB455">
        <f>VLOOKUP(A455,系统!D:P,13,0)</f>
        <v>0</v>
      </c>
      <c r="AC455">
        <f t="shared" si="147"/>
        <v>0</v>
      </c>
      <c r="AD455">
        <f>手工!R455</f>
        <v>0</v>
      </c>
      <c r="AE455">
        <f>VLOOKUP(A455,系统!D:Q,14,0)</f>
        <v>0</v>
      </c>
      <c r="AF455">
        <f t="shared" si="148"/>
        <v>0</v>
      </c>
      <c r="AG455">
        <f>手工!U455</f>
        <v>500</v>
      </c>
      <c r="AH455">
        <f>VLOOKUP(A455,系统!D:R,15,0)</f>
        <v>500</v>
      </c>
      <c r="AI455">
        <f t="shared" si="149"/>
        <v>0</v>
      </c>
      <c r="AJ455">
        <f>手工!V455</f>
        <v>300</v>
      </c>
      <c r="AK455">
        <f>VLOOKUP(A455,系统!D:S,16,0)</f>
        <v>300</v>
      </c>
      <c r="AL455">
        <f t="shared" si="150"/>
        <v>0</v>
      </c>
      <c r="AM455">
        <f>手工!O455</f>
        <v>0</v>
      </c>
      <c r="AN455">
        <f>VLOOKUP(A455,系统!D:T,17,0)</f>
        <v>0</v>
      </c>
      <c r="AO455">
        <f t="shared" si="151"/>
        <v>0</v>
      </c>
      <c r="AP455">
        <f>手工!W455</f>
        <v>33</v>
      </c>
      <c r="AQ455">
        <f>VLOOKUP(A455,系统!D:U,18,0)</f>
        <v>33</v>
      </c>
      <c r="AR455">
        <f t="shared" si="152"/>
        <v>0</v>
      </c>
      <c r="AS455">
        <f>手工!T455</f>
        <v>0</v>
      </c>
      <c r="AT455">
        <f>VLOOKUP(A455,系统!D:V,19,0)</f>
        <v>0</v>
      </c>
      <c r="AU455">
        <f t="shared" si="153"/>
        <v>0</v>
      </c>
      <c r="AW455">
        <f>手工!AD455</f>
        <v>0</v>
      </c>
      <c r="AX455">
        <f>VLOOKUP(A455,系统!D:X,21,0)</f>
        <v>0</v>
      </c>
      <c r="AY455">
        <f t="shared" si="154"/>
        <v>0</v>
      </c>
      <c r="AZ455">
        <f>手工!AE455</f>
        <v>0</v>
      </c>
      <c r="BA455">
        <f>VLOOKUP(A455,系统!D:Y,22,0)</f>
        <v>0</v>
      </c>
      <c r="BB455">
        <f t="shared" si="155"/>
        <v>0</v>
      </c>
      <c r="BC455">
        <f>手工!Y455</f>
        <v>0</v>
      </c>
      <c r="BD455">
        <f>VLOOKUP(A455,系统!D:AZ,49,0)</f>
        <v>0</v>
      </c>
      <c r="BE455">
        <f t="shared" si="156"/>
        <v>0</v>
      </c>
      <c r="BF455">
        <f>手工!AA455</f>
        <v>0</v>
      </c>
      <c r="BG455">
        <f>VLOOKUP(A455,系统!D:AY,48,0)</f>
        <v>0</v>
      </c>
      <c r="BH455">
        <f t="shared" si="157"/>
        <v>0</v>
      </c>
      <c r="BI455">
        <f>手工!Z455</f>
        <v>0</v>
      </c>
      <c r="BJ455">
        <f>VLOOKUP(A455,系统!D:AX,47,0)</f>
        <v>0</v>
      </c>
      <c r="BK455">
        <f t="shared" si="158"/>
        <v>0</v>
      </c>
      <c r="BL455">
        <f>手工!AF455</f>
        <v>4460</v>
      </c>
      <c r="BM455">
        <f>VLOOKUP(A455,系统!D:Z,23,0)</f>
        <v>4460</v>
      </c>
      <c r="BN455">
        <f t="shared" si="159"/>
        <v>0</v>
      </c>
    </row>
    <row r="456" spans="1:66">
      <c r="A456" s="5">
        <v>9000675</v>
      </c>
      <c r="B456" s="2" t="s">
        <v>1903</v>
      </c>
      <c r="C456" s="2" t="s">
        <v>1904</v>
      </c>
      <c r="D456">
        <f>手工!K456</f>
        <v>1764</v>
      </c>
      <c r="E456">
        <f>VLOOKUP(A456,系统!D:G,4,0)</f>
        <v>1764</v>
      </c>
      <c r="F456">
        <f t="shared" si="140"/>
        <v>0</v>
      </c>
      <c r="G456">
        <f>手工!J456</f>
        <v>0</v>
      </c>
      <c r="H456">
        <f>VLOOKUP(A456,系统!D:H,5,0)</f>
        <v>0</v>
      </c>
      <c r="I456">
        <f t="shared" si="141"/>
        <v>0</v>
      </c>
      <c r="J456">
        <f>手工!M456+手工!N456+手工!S456</f>
        <v>0</v>
      </c>
      <c r="K456">
        <f>VLOOKUP(A456,系统!D:I,6,0)</f>
        <v>0</v>
      </c>
      <c r="L456">
        <f t="shared" si="142"/>
        <v>0</v>
      </c>
      <c r="M456">
        <f>手工!L456</f>
        <v>0</v>
      </c>
      <c r="N456">
        <f>VLOOKUP(A456,系统!D:J,7,0)</f>
        <v>0</v>
      </c>
      <c r="O456">
        <f t="shared" si="143"/>
        <v>0</v>
      </c>
      <c r="P456">
        <f>手工!AB456</f>
        <v>0</v>
      </c>
      <c r="Q456">
        <f>VLOOKUP(A456,系统!D:K,8,0)</f>
        <v>0</v>
      </c>
      <c r="R456">
        <f t="shared" si="144"/>
        <v>0</v>
      </c>
      <c r="S456">
        <f>手工!AC456</f>
        <v>0</v>
      </c>
      <c r="T456">
        <f>VLOOKUP(A456,系统!D:L,9,0)</f>
        <v>0</v>
      </c>
      <c r="U456">
        <f t="shared" si="145"/>
        <v>0</v>
      </c>
      <c r="W456">
        <f>手工!P456</f>
        <v>0</v>
      </c>
      <c r="X456">
        <f>VLOOKUP(A456,系统!D:N,11,0)</f>
        <v>0</v>
      </c>
      <c r="Y456">
        <f t="shared" si="146"/>
        <v>0</v>
      </c>
      <c r="AA456">
        <f>手工!Q456</f>
        <v>0</v>
      </c>
      <c r="AB456">
        <f>VLOOKUP(A456,系统!D:P,13,0)</f>
        <v>0</v>
      </c>
      <c r="AC456">
        <f t="shared" si="147"/>
        <v>0</v>
      </c>
      <c r="AD456">
        <f>手工!R456</f>
        <v>0</v>
      </c>
      <c r="AE456">
        <f>VLOOKUP(A456,系统!D:Q,14,0)</f>
        <v>0</v>
      </c>
      <c r="AF456">
        <f t="shared" si="148"/>
        <v>0</v>
      </c>
      <c r="AG456">
        <f>手工!U456</f>
        <v>100</v>
      </c>
      <c r="AH456">
        <f>VLOOKUP(A456,系统!D:R,15,0)</f>
        <v>100</v>
      </c>
      <c r="AI456">
        <f t="shared" si="149"/>
        <v>0</v>
      </c>
      <c r="AJ456">
        <f>手工!V456</f>
        <v>300</v>
      </c>
      <c r="AK456">
        <f>VLOOKUP(A456,系统!D:S,16,0)</f>
        <v>300</v>
      </c>
      <c r="AL456">
        <f t="shared" si="150"/>
        <v>0</v>
      </c>
      <c r="AM456">
        <f>手工!O456</f>
        <v>700</v>
      </c>
      <c r="AN456">
        <f>VLOOKUP(A456,系统!D:T,17,0)</f>
        <v>700</v>
      </c>
      <c r="AO456">
        <f t="shared" si="151"/>
        <v>0</v>
      </c>
      <c r="AP456">
        <f>手工!W456</f>
        <v>33</v>
      </c>
      <c r="AQ456">
        <f>VLOOKUP(A456,系统!D:U,18,0)</f>
        <v>33</v>
      </c>
      <c r="AR456">
        <f t="shared" si="152"/>
        <v>0</v>
      </c>
      <c r="AS456">
        <f>手工!T456</f>
        <v>800</v>
      </c>
      <c r="AT456">
        <f>VLOOKUP(A456,系统!D:V,19,0)</f>
        <v>800</v>
      </c>
      <c r="AU456">
        <f t="shared" si="153"/>
        <v>0</v>
      </c>
      <c r="AW456">
        <f>手工!AD456</f>
        <v>0</v>
      </c>
      <c r="AX456">
        <f>VLOOKUP(A456,系统!D:X,21,0)</f>
        <v>0</v>
      </c>
      <c r="AY456">
        <f t="shared" si="154"/>
        <v>0</v>
      </c>
      <c r="AZ456">
        <f>手工!AE456</f>
        <v>0</v>
      </c>
      <c r="BA456">
        <f>VLOOKUP(A456,系统!D:Y,22,0)</f>
        <v>0</v>
      </c>
      <c r="BB456">
        <f t="shared" si="155"/>
        <v>0</v>
      </c>
      <c r="BC456">
        <f>手工!Y456</f>
        <v>0</v>
      </c>
      <c r="BD456">
        <f>VLOOKUP(A456,系统!D:AZ,49,0)</f>
        <v>0</v>
      </c>
      <c r="BE456">
        <f t="shared" si="156"/>
        <v>0</v>
      </c>
      <c r="BF456">
        <f>手工!AA456</f>
        <v>0</v>
      </c>
      <c r="BG456">
        <f>VLOOKUP(A456,系统!D:AY,48,0)</f>
        <v>0</v>
      </c>
      <c r="BH456">
        <f t="shared" si="157"/>
        <v>0</v>
      </c>
      <c r="BI456">
        <f>手工!Z456</f>
        <v>0</v>
      </c>
      <c r="BJ456">
        <f>VLOOKUP(A456,系统!D:AX,47,0)</f>
        <v>0</v>
      </c>
      <c r="BK456">
        <f t="shared" si="158"/>
        <v>0</v>
      </c>
      <c r="BL456">
        <f>手工!AF456</f>
        <v>3697</v>
      </c>
      <c r="BM456">
        <f>VLOOKUP(A456,系统!D:Z,23,0)</f>
        <v>3697</v>
      </c>
      <c r="BN456">
        <f t="shared" si="159"/>
        <v>0</v>
      </c>
    </row>
    <row r="457" spans="1:66">
      <c r="A457" s="5">
        <v>9000676</v>
      </c>
      <c r="B457" s="2" t="s">
        <v>1907</v>
      </c>
      <c r="C457" s="2" t="s">
        <v>1908</v>
      </c>
      <c r="D457">
        <f>手工!K457</f>
        <v>2124</v>
      </c>
      <c r="E457">
        <f>VLOOKUP(A457,系统!D:G,4,0)</f>
        <v>2124</v>
      </c>
      <c r="F457">
        <f t="shared" si="140"/>
        <v>0</v>
      </c>
      <c r="G457">
        <f>手工!J457</f>
        <v>0</v>
      </c>
      <c r="H457">
        <f>VLOOKUP(A457,系统!D:H,5,0)</f>
        <v>0</v>
      </c>
      <c r="I457">
        <f t="shared" si="141"/>
        <v>0</v>
      </c>
      <c r="J457">
        <f>手工!M457+手工!N457+手工!S457</f>
        <v>0</v>
      </c>
      <c r="K457">
        <f>VLOOKUP(A457,系统!D:I,6,0)</f>
        <v>0</v>
      </c>
      <c r="L457">
        <f t="shared" si="142"/>
        <v>0</v>
      </c>
      <c r="M457">
        <f>手工!L457</f>
        <v>0</v>
      </c>
      <c r="N457">
        <f>VLOOKUP(A457,系统!D:J,7,0)</f>
        <v>0</v>
      </c>
      <c r="O457">
        <f t="shared" si="143"/>
        <v>0</v>
      </c>
      <c r="P457">
        <f>手工!AB457</f>
        <v>0</v>
      </c>
      <c r="Q457">
        <f>VLOOKUP(A457,系统!D:K,8,0)</f>
        <v>0</v>
      </c>
      <c r="R457">
        <f t="shared" si="144"/>
        <v>0</v>
      </c>
      <c r="S457">
        <f>手工!AC457</f>
        <v>0</v>
      </c>
      <c r="T457">
        <f>VLOOKUP(A457,系统!D:L,9,0)</f>
        <v>0</v>
      </c>
      <c r="U457">
        <f t="shared" si="145"/>
        <v>0</v>
      </c>
      <c r="W457">
        <f>手工!P457</f>
        <v>0</v>
      </c>
      <c r="X457">
        <f>VLOOKUP(A457,系统!D:N,11,0)</f>
        <v>0</v>
      </c>
      <c r="Y457">
        <f t="shared" si="146"/>
        <v>0</v>
      </c>
      <c r="AA457">
        <f>手工!Q457</f>
        <v>0</v>
      </c>
      <c r="AB457">
        <f>VLOOKUP(A457,系统!D:P,13,0)</f>
        <v>0</v>
      </c>
      <c r="AC457">
        <f t="shared" si="147"/>
        <v>0</v>
      </c>
      <c r="AD457">
        <f>手工!R457</f>
        <v>0</v>
      </c>
      <c r="AE457">
        <f>VLOOKUP(A457,系统!D:Q,14,0)</f>
        <v>0</v>
      </c>
      <c r="AF457">
        <f t="shared" si="148"/>
        <v>0</v>
      </c>
      <c r="AG457">
        <f>手工!U457</f>
        <v>100</v>
      </c>
      <c r="AH457">
        <f>VLOOKUP(A457,系统!D:R,15,0)</f>
        <v>100</v>
      </c>
      <c r="AI457">
        <f t="shared" si="149"/>
        <v>0</v>
      </c>
      <c r="AJ457">
        <f>手工!V457</f>
        <v>300</v>
      </c>
      <c r="AK457">
        <f>VLOOKUP(A457,系统!D:S,16,0)</f>
        <v>300</v>
      </c>
      <c r="AL457">
        <f t="shared" si="150"/>
        <v>0</v>
      </c>
      <c r="AM457">
        <f>手工!O457</f>
        <v>700</v>
      </c>
      <c r="AN457">
        <f>VLOOKUP(A457,系统!D:T,17,0)</f>
        <v>700</v>
      </c>
      <c r="AO457">
        <f t="shared" si="151"/>
        <v>0</v>
      </c>
      <c r="AP457">
        <f>手工!W457</f>
        <v>33</v>
      </c>
      <c r="AQ457">
        <f>VLOOKUP(A457,系统!D:U,18,0)</f>
        <v>33</v>
      </c>
      <c r="AR457">
        <f t="shared" si="152"/>
        <v>0</v>
      </c>
      <c r="AS457">
        <f>手工!T457</f>
        <v>800</v>
      </c>
      <c r="AT457">
        <f>VLOOKUP(A457,系统!D:V,19,0)</f>
        <v>800</v>
      </c>
      <c r="AU457">
        <f t="shared" si="153"/>
        <v>0</v>
      </c>
      <c r="AW457">
        <f>手工!AD457</f>
        <v>292.97</v>
      </c>
      <c r="AX457">
        <f>VLOOKUP(A457,系统!D:X,21,0)</f>
        <v>292.97</v>
      </c>
      <c r="AY457">
        <f t="shared" si="154"/>
        <v>0</v>
      </c>
      <c r="AZ457">
        <f>手工!AE457</f>
        <v>0</v>
      </c>
      <c r="BA457">
        <f>VLOOKUP(A457,系统!D:Y,22,0)</f>
        <v>0</v>
      </c>
      <c r="BB457">
        <f t="shared" si="155"/>
        <v>0</v>
      </c>
      <c r="BC457">
        <f>手工!Y457</f>
        <v>0</v>
      </c>
      <c r="BD457">
        <f>VLOOKUP(A457,系统!D:AZ,49,0)</f>
        <v>0</v>
      </c>
      <c r="BE457">
        <f t="shared" si="156"/>
        <v>0</v>
      </c>
      <c r="BF457">
        <f>手工!AA457</f>
        <v>0</v>
      </c>
      <c r="BG457">
        <f>VLOOKUP(A457,系统!D:AY,48,0)</f>
        <v>0</v>
      </c>
      <c r="BH457">
        <f t="shared" si="157"/>
        <v>0</v>
      </c>
      <c r="BI457">
        <f>手工!Z457</f>
        <v>0</v>
      </c>
      <c r="BJ457">
        <f>VLOOKUP(A457,系统!D:AX,47,0)</f>
        <v>0</v>
      </c>
      <c r="BK457">
        <f t="shared" si="158"/>
        <v>0</v>
      </c>
      <c r="BL457">
        <f>手工!AF457</f>
        <v>4349.97</v>
      </c>
      <c r="BM457">
        <f>VLOOKUP(A457,系统!D:Z,23,0)</f>
        <v>4349.97</v>
      </c>
      <c r="BN457">
        <f t="shared" si="159"/>
        <v>0</v>
      </c>
    </row>
    <row r="458" spans="1:66">
      <c r="A458" s="5">
        <v>9000677</v>
      </c>
      <c r="B458" s="2" t="s">
        <v>1911</v>
      </c>
      <c r="C458" s="2" t="s">
        <v>1912</v>
      </c>
      <c r="D458">
        <f>手工!K458</f>
        <v>2268</v>
      </c>
      <c r="E458">
        <f>VLOOKUP(A458,系统!D:G,4,0)</f>
        <v>2268</v>
      </c>
      <c r="F458">
        <f t="shared" si="140"/>
        <v>0</v>
      </c>
      <c r="G458">
        <f>手工!J458</f>
        <v>0</v>
      </c>
      <c r="H458">
        <f>VLOOKUP(A458,系统!D:H,5,0)</f>
        <v>0</v>
      </c>
      <c r="I458">
        <f t="shared" si="141"/>
        <v>0</v>
      </c>
      <c r="J458">
        <f>手工!M458+手工!N458+手工!S458</f>
        <v>12</v>
      </c>
      <c r="K458">
        <f>VLOOKUP(A458,系统!D:I,6,0)</f>
        <v>12</v>
      </c>
      <c r="L458">
        <f t="shared" si="142"/>
        <v>0</v>
      </c>
      <c r="M458">
        <f>手工!L458</f>
        <v>0</v>
      </c>
      <c r="N458">
        <f>VLOOKUP(A458,系统!D:J,7,0)</f>
        <v>0</v>
      </c>
      <c r="O458">
        <f t="shared" si="143"/>
        <v>0</v>
      </c>
      <c r="P458">
        <f>手工!AB458</f>
        <v>0</v>
      </c>
      <c r="Q458">
        <f>VLOOKUP(A458,系统!D:K,8,0)</f>
        <v>0</v>
      </c>
      <c r="R458">
        <f t="shared" si="144"/>
        <v>0</v>
      </c>
      <c r="S458">
        <f>手工!AC458</f>
        <v>0</v>
      </c>
      <c r="T458">
        <f>VLOOKUP(A458,系统!D:L,9,0)</f>
        <v>0</v>
      </c>
      <c r="U458">
        <f t="shared" si="145"/>
        <v>0</v>
      </c>
      <c r="W458">
        <f>手工!P458</f>
        <v>0</v>
      </c>
      <c r="X458">
        <f>VLOOKUP(A458,系统!D:N,11,0)</f>
        <v>0</v>
      </c>
      <c r="Y458">
        <f t="shared" si="146"/>
        <v>0</v>
      </c>
      <c r="AA458">
        <f>手工!Q458</f>
        <v>0</v>
      </c>
      <c r="AB458">
        <f>VLOOKUP(A458,系统!D:P,13,0)</f>
        <v>0</v>
      </c>
      <c r="AC458">
        <f t="shared" si="147"/>
        <v>0</v>
      </c>
      <c r="AD458">
        <f>手工!R458</f>
        <v>0</v>
      </c>
      <c r="AE458">
        <f>VLOOKUP(A458,系统!D:Q,14,0)</f>
        <v>0</v>
      </c>
      <c r="AF458">
        <f t="shared" si="148"/>
        <v>0</v>
      </c>
      <c r="AG458">
        <f>手工!U458</f>
        <v>300</v>
      </c>
      <c r="AH458">
        <f>VLOOKUP(A458,系统!D:R,15,0)</f>
        <v>300</v>
      </c>
      <c r="AI458">
        <f t="shared" si="149"/>
        <v>0</v>
      </c>
      <c r="AJ458">
        <f>手工!V458</f>
        <v>300</v>
      </c>
      <c r="AK458">
        <f>VLOOKUP(A458,系统!D:S,16,0)</f>
        <v>300</v>
      </c>
      <c r="AL458">
        <f t="shared" si="150"/>
        <v>0</v>
      </c>
      <c r="AM458">
        <f>手工!O458</f>
        <v>0</v>
      </c>
      <c r="AN458">
        <f>VLOOKUP(A458,系统!D:T,17,0)</f>
        <v>0</v>
      </c>
      <c r="AO458">
        <f t="shared" si="151"/>
        <v>0</v>
      </c>
      <c r="AP458">
        <f>手工!W458</f>
        <v>33</v>
      </c>
      <c r="AQ458">
        <f>VLOOKUP(A458,系统!D:U,18,0)</f>
        <v>33</v>
      </c>
      <c r="AR458">
        <f t="shared" si="152"/>
        <v>0</v>
      </c>
      <c r="AS458">
        <f>手工!T458</f>
        <v>800</v>
      </c>
      <c r="AT458">
        <f>VLOOKUP(A458,系统!D:V,19,0)</f>
        <v>800</v>
      </c>
      <c r="AU458">
        <f t="shared" si="153"/>
        <v>0</v>
      </c>
      <c r="AW458">
        <f>手工!AD458</f>
        <v>0</v>
      </c>
      <c r="AX458">
        <f>VLOOKUP(A458,系统!D:X,21,0)</f>
        <v>0</v>
      </c>
      <c r="AY458">
        <f t="shared" si="154"/>
        <v>0</v>
      </c>
      <c r="AZ458">
        <f>手工!AE458</f>
        <v>0</v>
      </c>
      <c r="BA458">
        <f>VLOOKUP(A458,系统!D:Y,22,0)</f>
        <v>0</v>
      </c>
      <c r="BB458">
        <f t="shared" si="155"/>
        <v>0</v>
      </c>
      <c r="BC458">
        <f>手工!Y458</f>
        <v>0</v>
      </c>
      <c r="BD458">
        <f>VLOOKUP(A458,系统!D:AZ,49,0)</f>
        <v>0</v>
      </c>
      <c r="BE458">
        <f t="shared" si="156"/>
        <v>0</v>
      </c>
      <c r="BF458">
        <f>手工!AA458</f>
        <v>0</v>
      </c>
      <c r="BG458">
        <f>VLOOKUP(A458,系统!D:AY,48,0)</f>
        <v>0</v>
      </c>
      <c r="BH458">
        <f t="shared" si="157"/>
        <v>0</v>
      </c>
      <c r="BI458">
        <f>手工!Z458</f>
        <v>0</v>
      </c>
      <c r="BJ458">
        <f>VLOOKUP(A458,系统!D:AX,47,0)</f>
        <v>0</v>
      </c>
      <c r="BK458">
        <f t="shared" si="158"/>
        <v>0</v>
      </c>
      <c r="BL458">
        <f>手工!AF458</f>
        <v>3713</v>
      </c>
      <c r="BM458">
        <f>VLOOKUP(A458,系统!D:Z,23,0)</f>
        <v>3713</v>
      </c>
      <c r="BN458">
        <f t="shared" si="159"/>
        <v>0</v>
      </c>
    </row>
    <row r="459" spans="1:66">
      <c r="A459" s="5">
        <v>9000678</v>
      </c>
      <c r="B459" s="2" t="s">
        <v>1915</v>
      </c>
      <c r="C459" s="2" t="s">
        <v>1916</v>
      </c>
      <c r="D459">
        <f>手工!K459</f>
        <v>2196</v>
      </c>
      <c r="E459">
        <f>VLOOKUP(A459,系统!D:G,4,0)</f>
        <v>2196</v>
      </c>
      <c r="F459">
        <f t="shared" si="140"/>
        <v>0</v>
      </c>
      <c r="G459">
        <f>手工!J459</f>
        <v>0</v>
      </c>
      <c r="H459">
        <f>VLOOKUP(A459,系统!D:H,5,0)</f>
        <v>0</v>
      </c>
      <c r="I459">
        <f t="shared" si="141"/>
        <v>0</v>
      </c>
      <c r="J459">
        <f>手工!M459+手工!N459+手工!S459</f>
        <v>317</v>
      </c>
      <c r="K459">
        <f>VLOOKUP(A459,系统!D:I,6,0)</f>
        <v>317</v>
      </c>
      <c r="L459">
        <f t="shared" si="142"/>
        <v>0</v>
      </c>
      <c r="M459">
        <f>手工!L459</f>
        <v>0</v>
      </c>
      <c r="N459">
        <f>VLOOKUP(A459,系统!D:J,7,0)</f>
        <v>0</v>
      </c>
      <c r="O459">
        <f t="shared" si="143"/>
        <v>0</v>
      </c>
      <c r="P459">
        <f>手工!AB459</f>
        <v>0</v>
      </c>
      <c r="Q459">
        <f>VLOOKUP(A459,系统!D:K,8,0)</f>
        <v>0</v>
      </c>
      <c r="R459">
        <f t="shared" si="144"/>
        <v>0</v>
      </c>
      <c r="S459">
        <f>手工!AC459</f>
        <v>0</v>
      </c>
      <c r="T459">
        <f>VLOOKUP(A459,系统!D:L,9,0)</f>
        <v>0</v>
      </c>
      <c r="U459">
        <f t="shared" si="145"/>
        <v>0</v>
      </c>
      <c r="W459">
        <f>手工!P459</f>
        <v>0</v>
      </c>
      <c r="X459">
        <f>VLOOKUP(A459,系统!D:N,11,0)</f>
        <v>0</v>
      </c>
      <c r="Y459">
        <f t="shared" si="146"/>
        <v>0</v>
      </c>
      <c r="AA459">
        <f>手工!Q459</f>
        <v>0</v>
      </c>
      <c r="AB459">
        <f>VLOOKUP(A459,系统!D:P,13,0)</f>
        <v>0</v>
      </c>
      <c r="AC459">
        <f t="shared" si="147"/>
        <v>0</v>
      </c>
      <c r="AD459">
        <f>手工!R459</f>
        <v>0</v>
      </c>
      <c r="AE459">
        <f>VLOOKUP(A459,系统!D:Q,14,0)</f>
        <v>0</v>
      </c>
      <c r="AF459">
        <f t="shared" si="148"/>
        <v>0</v>
      </c>
      <c r="AG459">
        <f>手工!U459</f>
        <v>300</v>
      </c>
      <c r="AH459">
        <f>VLOOKUP(A459,系统!D:R,15,0)</f>
        <v>300</v>
      </c>
      <c r="AI459">
        <f t="shared" si="149"/>
        <v>0</v>
      </c>
      <c r="AJ459">
        <f>手工!V459</f>
        <v>300</v>
      </c>
      <c r="AK459">
        <f>VLOOKUP(A459,系统!D:S,16,0)</f>
        <v>300</v>
      </c>
      <c r="AL459">
        <f t="shared" si="150"/>
        <v>0</v>
      </c>
      <c r="AM459">
        <f>手工!O459</f>
        <v>0</v>
      </c>
      <c r="AN459">
        <f>VLOOKUP(A459,系统!D:T,17,0)</f>
        <v>0</v>
      </c>
      <c r="AO459">
        <f t="shared" si="151"/>
        <v>0</v>
      </c>
      <c r="AP459">
        <f>手工!W459</f>
        <v>33</v>
      </c>
      <c r="AQ459">
        <f>VLOOKUP(A459,系统!D:U,18,0)</f>
        <v>33</v>
      </c>
      <c r="AR459">
        <f t="shared" si="152"/>
        <v>0</v>
      </c>
      <c r="AS459">
        <f>手工!T459</f>
        <v>800</v>
      </c>
      <c r="AT459">
        <f>VLOOKUP(A459,系统!D:V,19,0)</f>
        <v>800</v>
      </c>
      <c r="AU459">
        <f t="shared" si="153"/>
        <v>0</v>
      </c>
      <c r="AW459">
        <f>手工!AD459</f>
        <v>302.9</v>
      </c>
      <c r="AX459">
        <f>VLOOKUP(A459,系统!D:X,21,0)</f>
        <v>302.9</v>
      </c>
      <c r="AY459">
        <f t="shared" si="154"/>
        <v>0</v>
      </c>
      <c r="AZ459">
        <f>手工!AE459</f>
        <v>0</v>
      </c>
      <c r="BA459">
        <f>VLOOKUP(A459,系统!D:Y,22,0)</f>
        <v>0</v>
      </c>
      <c r="BB459">
        <f t="shared" si="155"/>
        <v>0</v>
      </c>
      <c r="BC459">
        <f>手工!Y459</f>
        <v>0</v>
      </c>
      <c r="BD459">
        <f>VLOOKUP(A459,系统!D:AZ,49,0)</f>
        <v>0</v>
      </c>
      <c r="BE459">
        <f t="shared" si="156"/>
        <v>0</v>
      </c>
      <c r="BF459">
        <f>手工!AA459</f>
        <v>0</v>
      </c>
      <c r="BG459">
        <f>VLOOKUP(A459,系统!D:AY,48,0)</f>
        <v>0</v>
      </c>
      <c r="BH459">
        <f t="shared" si="157"/>
        <v>0</v>
      </c>
      <c r="BI459">
        <f>手工!Z459</f>
        <v>0</v>
      </c>
      <c r="BJ459">
        <f>VLOOKUP(A459,系统!D:AX,47,0)</f>
        <v>0</v>
      </c>
      <c r="BK459">
        <f t="shared" si="158"/>
        <v>0</v>
      </c>
      <c r="BL459">
        <f>手工!AF459</f>
        <v>4248.9</v>
      </c>
      <c r="BM459">
        <f>VLOOKUP(A459,系统!D:Z,23,0)</f>
        <v>4248.9</v>
      </c>
      <c r="BN459">
        <f t="shared" si="159"/>
        <v>0</v>
      </c>
    </row>
    <row r="460" spans="1:66">
      <c r="A460" s="5">
        <v>9000679</v>
      </c>
      <c r="B460" s="2" t="s">
        <v>1919</v>
      </c>
      <c r="C460" s="2" t="s">
        <v>1920</v>
      </c>
      <c r="D460">
        <f>手工!K460</f>
        <v>2124</v>
      </c>
      <c r="E460">
        <f>VLOOKUP(A460,系统!D:G,4,0)</f>
        <v>2124</v>
      </c>
      <c r="F460">
        <f t="shared" si="140"/>
        <v>0</v>
      </c>
      <c r="G460">
        <f>手工!J460</f>
        <v>0</v>
      </c>
      <c r="H460">
        <f>VLOOKUP(A460,系统!D:H,5,0)</f>
        <v>0</v>
      </c>
      <c r="I460">
        <f t="shared" si="141"/>
        <v>0</v>
      </c>
      <c r="J460">
        <f>手工!M460+手工!N460+手工!S460</f>
        <v>0</v>
      </c>
      <c r="K460">
        <f>VLOOKUP(A460,系统!D:I,6,0)</f>
        <v>0</v>
      </c>
      <c r="L460">
        <f t="shared" si="142"/>
        <v>0</v>
      </c>
      <c r="M460">
        <f>手工!L460</f>
        <v>0</v>
      </c>
      <c r="N460">
        <f>VLOOKUP(A460,系统!D:J,7,0)</f>
        <v>0</v>
      </c>
      <c r="O460">
        <f t="shared" si="143"/>
        <v>0</v>
      </c>
      <c r="P460">
        <f>手工!AB460</f>
        <v>0</v>
      </c>
      <c r="Q460">
        <f>VLOOKUP(A460,系统!D:K,8,0)</f>
        <v>0</v>
      </c>
      <c r="R460">
        <f t="shared" si="144"/>
        <v>0</v>
      </c>
      <c r="S460">
        <f>手工!AC460</f>
        <v>0</v>
      </c>
      <c r="T460">
        <f>VLOOKUP(A460,系统!D:L,9,0)</f>
        <v>0</v>
      </c>
      <c r="U460">
        <f t="shared" si="145"/>
        <v>0</v>
      </c>
      <c r="W460">
        <f>手工!P460</f>
        <v>0</v>
      </c>
      <c r="X460">
        <f>VLOOKUP(A460,系统!D:N,11,0)</f>
        <v>0</v>
      </c>
      <c r="Y460">
        <f t="shared" si="146"/>
        <v>0</v>
      </c>
      <c r="AA460">
        <f>手工!Q460</f>
        <v>0</v>
      </c>
      <c r="AB460">
        <f>VLOOKUP(A460,系统!D:P,13,0)</f>
        <v>0</v>
      </c>
      <c r="AC460">
        <f t="shared" si="147"/>
        <v>0</v>
      </c>
      <c r="AD460">
        <f>手工!R460</f>
        <v>0</v>
      </c>
      <c r="AE460">
        <f>VLOOKUP(A460,系统!D:Q,14,0)</f>
        <v>0</v>
      </c>
      <c r="AF460">
        <f t="shared" si="148"/>
        <v>0</v>
      </c>
      <c r="AG460">
        <f>手工!U460</f>
        <v>100</v>
      </c>
      <c r="AH460">
        <f>VLOOKUP(A460,系统!D:R,15,0)</f>
        <v>100</v>
      </c>
      <c r="AI460">
        <f t="shared" si="149"/>
        <v>0</v>
      </c>
      <c r="AJ460">
        <f>手工!V460</f>
        <v>300</v>
      </c>
      <c r="AK460">
        <f>VLOOKUP(A460,系统!D:S,16,0)</f>
        <v>300</v>
      </c>
      <c r="AL460">
        <f t="shared" si="150"/>
        <v>0</v>
      </c>
      <c r="AM460">
        <f>手工!O460</f>
        <v>700</v>
      </c>
      <c r="AN460">
        <f>VLOOKUP(A460,系统!D:T,17,0)</f>
        <v>700</v>
      </c>
      <c r="AO460">
        <f t="shared" si="151"/>
        <v>0</v>
      </c>
      <c r="AP460">
        <f>手工!W460</f>
        <v>33</v>
      </c>
      <c r="AQ460">
        <f>VLOOKUP(A460,系统!D:U,18,0)</f>
        <v>33</v>
      </c>
      <c r="AR460">
        <f t="shared" si="152"/>
        <v>0</v>
      </c>
      <c r="AS460">
        <f>手工!T460</f>
        <v>800</v>
      </c>
      <c r="AT460">
        <f>VLOOKUP(A460,系统!D:V,19,0)</f>
        <v>800</v>
      </c>
      <c r="AU460">
        <f t="shared" si="153"/>
        <v>0</v>
      </c>
      <c r="AW460">
        <f>手工!AD460</f>
        <v>0</v>
      </c>
      <c r="AX460">
        <f>VLOOKUP(A460,系统!D:X,21,0)</f>
        <v>0</v>
      </c>
      <c r="AY460">
        <f t="shared" si="154"/>
        <v>0</v>
      </c>
      <c r="AZ460">
        <f>手工!AE460</f>
        <v>0</v>
      </c>
      <c r="BA460">
        <f>VLOOKUP(A460,系统!D:Y,22,0)</f>
        <v>0</v>
      </c>
      <c r="BB460">
        <f t="shared" si="155"/>
        <v>0</v>
      </c>
      <c r="BC460">
        <f>手工!Y460</f>
        <v>0</v>
      </c>
      <c r="BD460">
        <f>VLOOKUP(A460,系统!D:AZ,49,0)</f>
        <v>0</v>
      </c>
      <c r="BE460">
        <f t="shared" si="156"/>
        <v>0</v>
      </c>
      <c r="BF460">
        <f>手工!AA460</f>
        <v>0</v>
      </c>
      <c r="BG460">
        <f>VLOOKUP(A460,系统!D:AY,48,0)</f>
        <v>0</v>
      </c>
      <c r="BH460">
        <f t="shared" si="157"/>
        <v>0</v>
      </c>
      <c r="BI460">
        <f>手工!Z460</f>
        <v>0</v>
      </c>
      <c r="BJ460">
        <f>VLOOKUP(A460,系统!D:AX,47,0)</f>
        <v>0</v>
      </c>
      <c r="BK460">
        <f t="shared" si="158"/>
        <v>0</v>
      </c>
      <c r="BL460">
        <f>手工!AF460</f>
        <v>4057</v>
      </c>
      <c r="BM460">
        <f>VLOOKUP(A460,系统!D:Z,23,0)</f>
        <v>4057</v>
      </c>
      <c r="BN460">
        <f t="shared" si="159"/>
        <v>0</v>
      </c>
    </row>
    <row r="461" spans="1:66">
      <c r="A461" s="5">
        <v>9000680</v>
      </c>
      <c r="B461" s="2" t="s">
        <v>1923</v>
      </c>
      <c r="C461" s="2" t="s">
        <v>1924</v>
      </c>
      <c r="D461">
        <f>手工!K461</f>
        <v>2124</v>
      </c>
      <c r="E461">
        <f>VLOOKUP(A461,系统!D:G,4,0)</f>
        <v>2124</v>
      </c>
      <c r="F461">
        <f t="shared" si="140"/>
        <v>0</v>
      </c>
      <c r="G461">
        <f>手工!J461</f>
        <v>0</v>
      </c>
      <c r="H461">
        <f>VLOOKUP(A461,系统!D:H,5,0)</f>
        <v>0</v>
      </c>
      <c r="I461">
        <f t="shared" si="141"/>
        <v>0</v>
      </c>
      <c r="J461">
        <f>手工!M461+手工!N461+手工!S461</f>
        <v>0</v>
      </c>
      <c r="K461">
        <f>VLOOKUP(A461,系统!D:I,6,0)</f>
        <v>0</v>
      </c>
      <c r="L461">
        <f t="shared" si="142"/>
        <v>0</v>
      </c>
      <c r="M461">
        <f>手工!L461</f>
        <v>0</v>
      </c>
      <c r="N461">
        <f>VLOOKUP(A461,系统!D:J,7,0)</f>
        <v>0</v>
      </c>
      <c r="O461">
        <f t="shared" si="143"/>
        <v>0</v>
      </c>
      <c r="P461">
        <f>手工!AB461</f>
        <v>0</v>
      </c>
      <c r="Q461">
        <f>VLOOKUP(A461,系统!D:K,8,0)</f>
        <v>0</v>
      </c>
      <c r="R461">
        <f t="shared" si="144"/>
        <v>0</v>
      </c>
      <c r="S461">
        <f>手工!AC461</f>
        <v>0</v>
      </c>
      <c r="T461">
        <f>VLOOKUP(A461,系统!D:L,9,0)</f>
        <v>0</v>
      </c>
      <c r="U461">
        <f t="shared" si="145"/>
        <v>0</v>
      </c>
      <c r="W461">
        <f>手工!P461</f>
        <v>0</v>
      </c>
      <c r="X461">
        <f>VLOOKUP(A461,系统!D:N,11,0)</f>
        <v>0</v>
      </c>
      <c r="Y461">
        <f t="shared" si="146"/>
        <v>0</v>
      </c>
      <c r="AA461">
        <f>手工!Q461</f>
        <v>0</v>
      </c>
      <c r="AB461">
        <f>VLOOKUP(A461,系统!D:P,13,0)</f>
        <v>0</v>
      </c>
      <c r="AC461">
        <f t="shared" si="147"/>
        <v>0</v>
      </c>
      <c r="AD461">
        <f>手工!R461</f>
        <v>0</v>
      </c>
      <c r="AE461">
        <f>VLOOKUP(A461,系统!D:Q,14,0)</f>
        <v>0</v>
      </c>
      <c r="AF461">
        <f t="shared" si="148"/>
        <v>0</v>
      </c>
      <c r="AG461">
        <f>手工!U461</f>
        <v>100</v>
      </c>
      <c r="AH461">
        <f>VLOOKUP(A461,系统!D:R,15,0)</f>
        <v>100</v>
      </c>
      <c r="AI461">
        <f t="shared" si="149"/>
        <v>0</v>
      </c>
      <c r="AJ461">
        <f>手工!V461</f>
        <v>300</v>
      </c>
      <c r="AK461">
        <f>VLOOKUP(A461,系统!D:S,16,0)</f>
        <v>300</v>
      </c>
      <c r="AL461">
        <f t="shared" si="150"/>
        <v>0</v>
      </c>
      <c r="AM461">
        <f>手工!O461</f>
        <v>0</v>
      </c>
      <c r="AN461">
        <f>VLOOKUP(A461,系统!D:T,17,0)</f>
        <v>0</v>
      </c>
      <c r="AO461">
        <f t="shared" si="151"/>
        <v>0</v>
      </c>
      <c r="AP461">
        <f>手工!W461</f>
        <v>33</v>
      </c>
      <c r="AQ461">
        <f>VLOOKUP(A461,系统!D:U,18,0)</f>
        <v>33</v>
      </c>
      <c r="AR461">
        <f t="shared" si="152"/>
        <v>0</v>
      </c>
      <c r="AS461">
        <f>手工!T461</f>
        <v>800</v>
      </c>
      <c r="AT461">
        <f>VLOOKUP(A461,系统!D:V,19,0)</f>
        <v>800</v>
      </c>
      <c r="AU461">
        <f t="shared" si="153"/>
        <v>0</v>
      </c>
      <c r="AW461">
        <f>手工!AD461</f>
        <v>0</v>
      </c>
      <c r="AX461">
        <f>VLOOKUP(A461,系统!D:X,21,0)</f>
        <v>0</v>
      </c>
      <c r="AY461">
        <f t="shared" si="154"/>
        <v>0</v>
      </c>
      <c r="AZ461">
        <f>手工!AE461</f>
        <v>0</v>
      </c>
      <c r="BA461">
        <f>VLOOKUP(A461,系统!D:Y,22,0)</f>
        <v>0</v>
      </c>
      <c r="BB461">
        <f t="shared" si="155"/>
        <v>0</v>
      </c>
      <c r="BC461">
        <f>手工!Y461</f>
        <v>0</v>
      </c>
      <c r="BD461">
        <f>VLOOKUP(A461,系统!D:AZ,49,0)</f>
        <v>0</v>
      </c>
      <c r="BE461">
        <f t="shared" si="156"/>
        <v>0</v>
      </c>
      <c r="BF461">
        <f>手工!AA461</f>
        <v>0</v>
      </c>
      <c r="BG461">
        <f>VLOOKUP(A461,系统!D:AY,48,0)</f>
        <v>0</v>
      </c>
      <c r="BH461">
        <f t="shared" si="157"/>
        <v>0</v>
      </c>
      <c r="BI461">
        <f>手工!Z461</f>
        <v>0</v>
      </c>
      <c r="BJ461">
        <f>VLOOKUP(A461,系统!D:AX,47,0)</f>
        <v>0</v>
      </c>
      <c r="BK461">
        <f t="shared" si="158"/>
        <v>0</v>
      </c>
      <c r="BL461">
        <f>手工!AF461</f>
        <v>3357</v>
      </c>
      <c r="BM461">
        <f>VLOOKUP(A461,系统!D:Z,23,0)</f>
        <v>3357</v>
      </c>
      <c r="BN461">
        <f t="shared" si="159"/>
        <v>0</v>
      </c>
    </row>
    <row r="462" spans="1:66">
      <c r="A462" s="5">
        <v>9000681</v>
      </c>
      <c r="B462" s="2" t="s">
        <v>1927</v>
      </c>
      <c r="C462" s="2" t="s">
        <v>1928</v>
      </c>
      <c r="D462">
        <f>手工!K462</f>
        <v>2124</v>
      </c>
      <c r="E462">
        <f>VLOOKUP(A462,系统!D:G,4,0)</f>
        <v>2124</v>
      </c>
      <c r="F462">
        <f t="shared" si="140"/>
        <v>0</v>
      </c>
      <c r="G462">
        <f>手工!J462</f>
        <v>0</v>
      </c>
      <c r="H462">
        <f>VLOOKUP(A462,系统!D:H,5,0)</f>
        <v>0</v>
      </c>
      <c r="I462">
        <f t="shared" si="141"/>
        <v>0</v>
      </c>
      <c r="J462">
        <f>手工!M462+手工!N462+手工!S462</f>
        <v>12</v>
      </c>
      <c r="K462">
        <f>VLOOKUP(A462,系统!D:I,6,0)</f>
        <v>12</v>
      </c>
      <c r="L462">
        <f t="shared" si="142"/>
        <v>0</v>
      </c>
      <c r="M462">
        <f>手工!L462</f>
        <v>390.62</v>
      </c>
      <c r="N462">
        <f>VLOOKUP(A462,系统!D:J,7,0)</f>
        <v>390.62</v>
      </c>
      <c r="O462">
        <f t="shared" si="143"/>
        <v>0</v>
      </c>
      <c r="P462">
        <f>手工!AB462</f>
        <v>0</v>
      </c>
      <c r="Q462">
        <f>VLOOKUP(A462,系统!D:K,8,0)</f>
        <v>0</v>
      </c>
      <c r="R462">
        <f t="shared" si="144"/>
        <v>0</v>
      </c>
      <c r="S462">
        <f>手工!AC462</f>
        <v>0</v>
      </c>
      <c r="T462">
        <f>VLOOKUP(A462,系统!D:L,9,0)</f>
        <v>0</v>
      </c>
      <c r="U462">
        <f t="shared" si="145"/>
        <v>0</v>
      </c>
      <c r="W462">
        <f>手工!P462</f>
        <v>0</v>
      </c>
      <c r="X462">
        <f>VLOOKUP(A462,系统!D:N,11,0)</f>
        <v>0</v>
      </c>
      <c r="Y462">
        <f t="shared" si="146"/>
        <v>0</v>
      </c>
      <c r="AA462">
        <f>手工!Q462</f>
        <v>0</v>
      </c>
      <c r="AB462">
        <f>VLOOKUP(A462,系统!D:P,13,0)</f>
        <v>0</v>
      </c>
      <c r="AC462">
        <f t="shared" si="147"/>
        <v>0</v>
      </c>
      <c r="AD462">
        <f>手工!R462</f>
        <v>0</v>
      </c>
      <c r="AE462">
        <f>VLOOKUP(A462,系统!D:Q,14,0)</f>
        <v>0</v>
      </c>
      <c r="AF462">
        <f t="shared" si="148"/>
        <v>0</v>
      </c>
      <c r="AG462">
        <f>手工!U462</f>
        <v>100</v>
      </c>
      <c r="AH462">
        <f>VLOOKUP(A462,系统!D:R,15,0)</f>
        <v>100</v>
      </c>
      <c r="AI462">
        <f t="shared" si="149"/>
        <v>0</v>
      </c>
      <c r="AJ462">
        <f>手工!V462</f>
        <v>300</v>
      </c>
      <c r="AK462">
        <f>VLOOKUP(A462,系统!D:S,16,0)</f>
        <v>300</v>
      </c>
      <c r="AL462">
        <f t="shared" si="150"/>
        <v>0</v>
      </c>
      <c r="AM462">
        <f>手工!O462</f>
        <v>0</v>
      </c>
      <c r="AN462">
        <f>VLOOKUP(A462,系统!D:T,17,0)</f>
        <v>0</v>
      </c>
      <c r="AO462">
        <f t="shared" si="151"/>
        <v>0</v>
      </c>
      <c r="AP462">
        <f>手工!W462</f>
        <v>33</v>
      </c>
      <c r="AQ462">
        <f>VLOOKUP(A462,系统!D:U,18,0)</f>
        <v>33</v>
      </c>
      <c r="AR462">
        <f t="shared" si="152"/>
        <v>0</v>
      </c>
      <c r="AS462">
        <f>手工!T462</f>
        <v>800</v>
      </c>
      <c r="AT462">
        <f>VLOOKUP(A462,系统!D:V,19,0)</f>
        <v>800</v>
      </c>
      <c r="AU462">
        <f t="shared" si="153"/>
        <v>0</v>
      </c>
      <c r="AW462">
        <f>手工!AD462</f>
        <v>292.97</v>
      </c>
      <c r="AX462">
        <f>VLOOKUP(A462,系统!D:X,21,0)</f>
        <v>292.97</v>
      </c>
      <c r="AY462">
        <f t="shared" si="154"/>
        <v>0</v>
      </c>
      <c r="AZ462">
        <f>手工!AE462</f>
        <v>0</v>
      </c>
      <c r="BA462">
        <f>VLOOKUP(A462,系统!D:Y,22,0)</f>
        <v>0</v>
      </c>
      <c r="BB462">
        <f t="shared" si="155"/>
        <v>0</v>
      </c>
      <c r="BC462">
        <f>手工!Y462</f>
        <v>0</v>
      </c>
      <c r="BD462">
        <f>VLOOKUP(A462,系统!D:AZ,49,0)</f>
        <v>0</v>
      </c>
      <c r="BE462">
        <f t="shared" si="156"/>
        <v>0</v>
      </c>
      <c r="BF462">
        <f>手工!AA462</f>
        <v>0</v>
      </c>
      <c r="BG462">
        <f>VLOOKUP(A462,系统!D:AY,48,0)</f>
        <v>0</v>
      </c>
      <c r="BH462">
        <f t="shared" si="157"/>
        <v>0</v>
      </c>
      <c r="BI462">
        <f>手工!Z462</f>
        <v>0</v>
      </c>
      <c r="BJ462">
        <f>VLOOKUP(A462,系统!D:AX,47,0)</f>
        <v>0</v>
      </c>
      <c r="BK462">
        <f t="shared" si="158"/>
        <v>0</v>
      </c>
      <c r="BL462">
        <f>手工!AF462</f>
        <v>4052.59</v>
      </c>
      <c r="BM462">
        <f>VLOOKUP(A462,系统!D:Z,23,0)</f>
        <v>4052.59</v>
      </c>
      <c r="BN462">
        <f t="shared" si="159"/>
        <v>0</v>
      </c>
    </row>
    <row r="463" spans="1:66">
      <c r="A463" s="5">
        <v>9000682</v>
      </c>
      <c r="B463" s="2" t="s">
        <v>1931</v>
      </c>
      <c r="C463" s="2" t="s">
        <v>1932</v>
      </c>
      <c r="D463">
        <f>手工!K463</f>
        <v>1836</v>
      </c>
      <c r="E463">
        <f>VLOOKUP(A463,系统!D:G,4,0)</f>
        <v>1836</v>
      </c>
      <c r="F463">
        <f t="shared" si="140"/>
        <v>0</v>
      </c>
      <c r="G463">
        <f>手工!J463</f>
        <v>0</v>
      </c>
      <c r="H463">
        <f>VLOOKUP(A463,系统!D:H,5,0)</f>
        <v>0</v>
      </c>
      <c r="I463">
        <f t="shared" si="141"/>
        <v>0</v>
      </c>
      <c r="J463">
        <f>手工!M463+手工!N463+手工!S463</f>
        <v>0</v>
      </c>
      <c r="K463">
        <f>VLOOKUP(A463,系统!D:I,6,0)</f>
        <v>0</v>
      </c>
      <c r="L463">
        <f t="shared" si="142"/>
        <v>0</v>
      </c>
      <c r="M463">
        <f>手工!L463</f>
        <v>0</v>
      </c>
      <c r="N463">
        <f>VLOOKUP(A463,系统!D:J,7,0)</f>
        <v>0</v>
      </c>
      <c r="O463">
        <f t="shared" si="143"/>
        <v>0</v>
      </c>
      <c r="P463">
        <f>手工!AB463</f>
        <v>0</v>
      </c>
      <c r="Q463">
        <f>VLOOKUP(A463,系统!D:K,8,0)</f>
        <v>0</v>
      </c>
      <c r="R463">
        <f t="shared" si="144"/>
        <v>0</v>
      </c>
      <c r="S463">
        <f>手工!AC463</f>
        <v>0</v>
      </c>
      <c r="T463">
        <f>VLOOKUP(A463,系统!D:L,9,0)</f>
        <v>0</v>
      </c>
      <c r="U463">
        <f t="shared" si="145"/>
        <v>0</v>
      </c>
      <c r="W463">
        <f>手工!P463</f>
        <v>0</v>
      </c>
      <c r="X463">
        <f>VLOOKUP(A463,系统!D:N,11,0)</f>
        <v>0</v>
      </c>
      <c r="Y463">
        <f t="shared" si="146"/>
        <v>0</v>
      </c>
      <c r="AA463">
        <f>手工!Q463</f>
        <v>0</v>
      </c>
      <c r="AB463">
        <f>VLOOKUP(A463,系统!D:P,13,0)</f>
        <v>0</v>
      </c>
      <c r="AC463">
        <f t="shared" si="147"/>
        <v>0</v>
      </c>
      <c r="AD463">
        <f>手工!R463</f>
        <v>0</v>
      </c>
      <c r="AE463">
        <f>VLOOKUP(A463,系统!D:Q,14,0)</f>
        <v>0</v>
      </c>
      <c r="AF463">
        <f t="shared" si="148"/>
        <v>0</v>
      </c>
      <c r="AG463">
        <f>手工!U463</f>
        <v>100</v>
      </c>
      <c r="AH463">
        <f>VLOOKUP(A463,系统!D:R,15,0)</f>
        <v>100</v>
      </c>
      <c r="AI463">
        <f t="shared" si="149"/>
        <v>0</v>
      </c>
      <c r="AJ463">
        <f>手工!V463</f>
        <v>300</v>
      </c>
      <c r="AK463">
        <f>VLOOKUP(A463,系统!D:S,16,0)</f>
        <v>300</v>
      </c>
      <c r="AL463">
        <f t="shared" si="150"/>
        <v>0</v>
      </c>
      <c r="AM463">
        <f>手工!O463</f>
        <v>0</v>
      </c>
      <c r="AN463">
        <f>VLOOKUP(A463,系统!D:T,17,0)</f>
        <v>0</v>
      </c>
      <c r="AO463">
        <f t="shared" si="151"/>
        <v>0</v>
      </c>
      <c r="AP463">
        <f>手工!W463</f>
        <v>33</v>
      </c>
      <c r="AQ463">
        <f>VLOOKUP(A463,系统!D:U,18,0)</f>
        <v>33</v>
      </c>
      <c r="AR463">
        <f t="shared" si="152"/>
        <v>0</v>
      </c>
      <c r="AS463">
        <f>手工!T463</f>
        <v>800</v>
      </c>
      <c r="AT463">
        <f>VLOOKUP(A463,系统!D:V,19,0)</f>
        <v>800</v>
      </c>
      <c r="AU463">
        <f t="shared" si="153"/>
        <v>0</v>
      </c>
      <c r="AW463">
        <f>手工!AD463</f>
        <v>759.72</v>
      </c>
      <c r="AX463">
        <f>VLOOKUP(A463,系统!D:X,21,0)</f>
        <v>759.72</v>
      </c>
      <c r="AY463">
        <f t="shared" si="154"/>
        <v>0</v>
      </c>
      <c r="AZ463">
        <f>手工!AE463</f>
        <v>0</v>
      </c>
      <c r="BA463">
        <f>VLOOKUP(A463,系统!D:Y,22,0)</f>
        <v>0</v>
      </c>
      <c r="BB463">
        <f t="shared" si="155"/>
        <v>0</v>
      </c>
      <c r="BC463">
        <f>手工!Y463</f>
        <v>0</v>
      </c>
      <c r="BD463">
        <f>VLOOKUP(A463,系统!D:AZ,49,0)</f>
        <v>0</v>
      </c>
      <c r="BE463">
        <f t="shared" si="156"/>
        <v>0</v>
      </c>
      <c r="BF463">
        <f>手工!AA463</f>
        <v>0</v>
      </c>
      <c r="BG463">
        <f>VLOOKUP(A463,系统!D:AY,48,0)</f>
        <v>0</v>
      </c>
      <c r="BH463">
        <f t="shared" si="157"/>
        <v>0</v>
      </c>
      <c r="BI463">
        <f>手工!Z463</f>
        <v>0</v>
      </c>
      <c r="BJ463">
        <f>VLOOKUP(A463,系统!D:AX,47,0)</f>
        <v>0</v>
      </c>
      <c r="BK463">
        <f t="shared" si="158"/>
        <v>0</v>
      </c>
      <c r="BL463">
        <f>手工!AF463</f>
        <v>3828.72</v>
      </c>
      <c r="BM463">
        <f>VLOOKUP(A463,系统!D:Z,23,0)</f>
        <v>3828.72</v>
      </c>
      <c r="BN463">
        <f t="shared" si="159"/>
        <v>0</v>
      </c>
    </row>
    <row r="464" spans="1:66">
      <c r="A464" s="5">
        <v>9000683</v>
      </c>
      <c r="B464" s="2" t="s">
        <v>1935</v>
      </c>
      <c r="C464" s="2" t="s">
        <v>1936</v>
      </c>
      <c r="D464">
        <f>手工!K464</f>
        <v>2124</v>
      </c>
      <c r="E464">
        <f>VLOOKUP(A464,系统!D:G,4,0)</f>
        <v>2124</v>
      </c>
      <c r="F464">
        <f t="shared" si="140"/>
        <v>0</v>
      </c>
      <c r="G464">
        <f>手工!J464</f>
        <v>0</v>
      </c>
      <c r="H464">
        <f>VLOOKUP(A464,系统!D:H,5,0)</f>
        <v>0</v>
      </c>
      <c r="I464">
        <f t="shared" si="141"/>
        <v>0</v>
      </c>
      <c r="J464">
        <f>手工!M464+手工!N464+手工!S464</f>
        <v>12</v>
      </c>
      <c r="K464">
        <f>VLOOKUP(A464,系统!D:I,6,0)</f>
        <v>12</v>
      </c>
      <c r="L464">
        <f t="shared" si="142"/>
        <v>0</v>
      </c>
      <c r="M464">
        <f>手工!L464</f>
        <v>0</v>
      </c>
      <c r="N464">
        <f>VLOOKUP(A464,系统!D:J,7,0)</f>
        <v>0</v>
      </c>
      <c r="O464">
        <f t="shared" si="143"/>
        <v>0</v>
      </c>
      <c r="P464">
        <f>手工!AB464</f>
        <v>0</v>
      </c>
      <c r="Q464">
        <f>VLOOKUP(A464,系统!D:K,8,0)</f>
        <v>0</v>
      </c>
      <c r="R464">
        <f t="shared" si="144"/>
        <v>0</v>
      </c>
      <c r="S464">
        <f>手工!AC464</f>
        <v>0</v>
      </c>
      <c r="T464">
        <f>VLOOKUP(A464,系统!D:L,9,0)</f>
        <v>0</v>
      </c>
      <c r="U464">
        <f t="shared" si="145"/>
        <v>0</v>
      </c>
      <c r="W464">
        <f>手工!P464</f>
        <v>0</v>
      </c>
      <c r="X464">
        <f>VLOOKUP(A464,系统!D:N,11,0)</f>
        <v>0</v>
      </c>
      <c r="Y464">
        <f t="shared" si="146"/>
        <v>0</v>
      </c>
      <c r="AA464">
        <f>手工!Q464</f>
        <v>0</v>
      </c>
      <c r="AB464">
        <f>VLOOKUP(A464,系统!D:P,13,0)</f>
        <v>0</v>
      </c>
      <c r="AC464">
        <f t="shared" si="147"/>
        <v>0</v>
      </c>
      <c r="AD464">
        <f>手工!R464</f>
        <v>0</v>
      </c>
      <c r="AE464">
        <f>VLOOKUP(A464,系统!D:Q,14,0)</f>
        <v>0</v>
      </c>
      <c r="AF464">
        <f t="shared" si="148"/>
        <v>0</v>
      </c>
      <c r="AG464">
        <f>手工!U464</f>
        <v>300</v>
      </c>
      <c r="AH464">
        <f>VLOOKUP(A464,系统!D:R,15,0)</f>
        <v>300</v>
      </c>
      <c r="AI464">
        <f t="shared" si="149"/>
        <v>0</v>
      </c>
      <c r="AJ464">
        <f>手工!V464</f>
        <v>300</v>
      </c>
      <c r="AK464">
        <f>VLOOKUP(A464,系统!D:S,16,0)</f>
        <v>300</v>
      </c>
      <c r="AL464">
        <f t="shared" si="150"/>
        <v>0</v>
      </c>
      <c r="AM464">
        <f>手工!O464</f>
        <v>0</v>
      </c>
      <c r="AN464">
        <f>VLOOKUP(A464,系统!D:T,17,0)</f>
        <v>0</v>
      </c>
      <c r="AO464">
        <f t="shared" si="151"/>
        <v>0</v>
      </c>
      <c r="AP464">
        <f>手工!W464</f>
        <v>33</v>
      </c>
      <c r="AQ464">
        <f>VLOOKUP(A464,系统!D:U,18,0)</f>
        <v>33</v>
      </c>
      <c r="AR464">
        <f t="shared" si="152"/>
        <v>0</v>
      </c>
      <c r="AS464">
        <f>手工!T464</f>
        <v>800</v>
      </c>
      <c r="AT464">
        <f>VLOOKUP(A464,系统!D:V,19,0)</f>
        <v>800</v>
      </c>
      <c r="AU464">
        <f t="shared" si="153"/>
        <v>0</v>
      </c>
      <c r="AW464">
        <f>手工!AD464</f>
        <v>0</v>
      </c>
      <c r="AX464">
        <f>VLOOKUP(A464,系统!D:X,21,0)</f>
        <v>0</v>
      </c>
      <c r="AY464">
        <f t="shared" si="154"/>
        <v>0</v>
      </c>
      <c r="AZ464">
        <f>手工!AE464</f>
        <v>0</v>
      </c>
      <c r="BA464">
        <f>VLOOKUP(A464,系统!D:Y,22,0)</f>
        <v>0</v>
      </c>
      <c r="BB464">
        <f t="shared" si="155"/>
        <v>0</v>
      </c>
      <c r="BC464">
        <f>手工!Y464</f>
        <v>0</v>
      </c>
      <c r="BD464">
        <f>VLOOKUP(A464,系统!D:AZ,49,0)</f>
        <v>0</v>
      </c>
      <c r="BE464">
        <f t="shared" si="156"/>
        <v>0</v>
      </c>
      <c r="BF464">
        <f>手工!AA464</f>
        <v>0</v>
      </c>
      <c r="BG464">
        <f>VLOOKUP(A464,系统!D:AY,48,0)</f>
        <v>0</v>
      </c>
      <c r="BH464">
        <f t="shared" si="157"/>
        <v>0</v>
      </c>
      <c r="BI464">
        <f>手工!Z464</f>
        <v>0</v>
      </c>
      <c r="BJ464">
        <f>VLOOKUP(A464,系统!D:AX,47,0)</f>
        <v>0</v>
      </c>
      <c r="BK464">
        <f t="shared" si="158"/>
        <v>0</v>
      </c>
      <c r="BL464">
        <f>手工!AF464</f>
        <v>3569</v>
      </c>
      <c r="BM464">
        <f>VLOOKUP(A464,系统!D:Z,23,0)</f>
        <v>3569</v>
      </c>
      <c r="BN464">
        <f t="shared" si="159"/>
        <v>0</v>
      </c>
    </row>
    <row r="465" spans="1:66">
      <c r="A465" s="5">
        <v>9000684</v>
      </c>
      <c r="B465" s="2" t="s">
        <v>1939</v>
      </c>
      <c r="C465" s="2" t="s">
        <v>1940</v>
      </c>
      <c r="D465">
        <f>手工!K465</f>
        <v>2412</v>
      </c>
      <c r="E465">
        <f>VLOOKUP(A465,系统!D:G,4,0)</f>
        <v>2412</v>
      </c>
      <c r="F465">
        <f t="shared" si="140"/>
        <v>0</v>
      </c>
      <c r="G465">
        <f>手工!J465</f>
        <v>0</v>
      </c>
      <c r="H465">
        <f>VLOOKUP(A465,系统!D:H,5,0)</f>
        <v>0</v>
      </c>
      <c r="I465">
        <f t="shared" si="141"/>
        <v>0</v>
      </c>
      <c r="J465">
        <f>手工!M465+手工!N465+手工!S465</f>
        <v>0</v>
      </c>
      <c r="K465">
        <f>VLOOKUP(A465,系统!D:I,6,0)</f>
        <v>0</v>
      </c>
      <c r="L465">
        <f t="shared" si="142"/>
        <v>0</v>
      </c>
      <c r="M465">
        <f>手工!L465</f>
        <v>0</v>
      </c>
      <c r="N465">
        <f>VLOOKUP(A465,系统!D:J,7,0)</f>
        <v>0</v>
      </c>
      <c r="O465">
        <f t="shared" si="143"/>
        <v>0</v>
      </c>
      <c r="P465">
        <f>手工!AB465</f>
        <v>0</v>
      </c>
      <c r="Q465">
        <f>VLOOKUP(A465,系统!D:K,8,0)</f>
        <v>0</v>
      </c>
      <c r="R465">
        <f t="shared" si="144"/>
        <v>0</v>
      </c>
      <c r="S465">
        <f>手工!AC465</f>
        <v>0</v>
      </c>
      <c r="T465">
        <f>VLOOKUP(A465,系统!D:L,9,0)</f>
        <v>0</v>
      </c>
      <c r="U465">
        <f t="shared" si="145"/>
        <v>0</v>
      </c>
      <c r="W465">
        <f>手工!P465</f>
        <v>0</v>
      </c>
      <c r="X465">
        <f>VLOOKUP(A465,系统!D:N,11,0)</f>
        <v>0</v>
      </c>
      <c r="Y465">
        <f t="shared" si="146"/>
        <v>0</v>
      </c>
      <c r="AA465">
        <f>手工!Q465</f>
        <v>0</v>
      </c>
      <c r="AB465">
        <f>VLOOKUP(A465,系统!D:P,13,0)</f>
        <v>0</v>
      </c>
      <c r="AC465">
        <f t="shared" si="147"/>
        <v>0</v>
      </c>
      <c r="AD465">
        <f>手工!R465</f>
        <v>7</v>
      </c>
      <c r="AE465">
        <f>VLOOKUP(A465,系统!D:Q,14,0)</f>
        <v>7</v>
      </c>
      <c r="AF465">
        <f t="shared" si="148"/>
        <v>0</v>
      </c>
      <c r="AG465">
        <f>手工!U465</f>
        <v>0</v>
      </c>
      <c r="AH465">
        <f>VLOOKUP(A465,系统!D:R,15,0)</f>
        <v>0</v>
      </c>
      <c r="AI465">
        <f t="shared" si="149"/>
        <v>0</v>
      </c>
      <c r="AJ465">
        <f>手工!V465</f>
        <v>0</v>
      </c>
      <c r="AK465">
        <f>VLOOKUP(A465,系统!D:S,16,0)</f>
        <v>0</v>
      </c>
      <c r="AL465">
        <f t="shared" si="150"/>
        <v>0</v>
      </c>
      <c r="AM465">
        <f>手工!O465</f>
        <v>0</v>
      </c>
      <c r="AN465">
        <f>VLOOKUP(A465,系统!D:T,17,0)</f>
        <v>0</v>
      </c>
      <c r="AO465">
        <f t="shared" si="151"/>
        <v>0</v>
      </c>
      <c r="AP465">
        <f>手工!W465</f>
        <v>0</v>
      </c>
      <c r="AQ465">
        <f>VLOOKUP(A465,系统!D:U,18,0)</f>
        <v>0</v>
      </c>
      <c r="AR465">
        <f t="shared" si="152"/>
        <v>0</v>
      </c>
      <c r="AS465">
        <f>手工!T465</f>
        <v>0</v>
      </c>
      <c r="AT465">
        <f>VLOOKUP(A465,系统!D:V,19,0)</f>
        <v>0</v>
      </c>
      <c r="AU465">
        <f t="shared" si="153"/>
        <v>0</v>
      </c>
      <c r="AW465">
        <f>手工!AD465</f>
        <v>0</v>
      </c>
      <c r="AX465">
        <f>VLOOKUP(A465,系统!D:X,21,0)</f>
        <v>0</v>
      </c>
      <c r="AY465">
        <f t="shared" si="154"/>
        <v>0</v>
      </c>
      <c r="AZ465">
        <f>手工!AE465</f>
        <v>616.5</v>
      </c>
      <c r="BA465">
        <f>VLOOKUP(A465,系统!D:Y,22,0)</f>
        <v>616.5</v>
      </c>
      <c r="BB465">
        <f t="shared" si="155"/>
        <v>0</v>
      </c>
      <c r="BC465">
        <f>手工!Y465</f>
        <v>0</v>
      </c>
      <c r="BD465">
        <f>VLOOKUP(A465,系统!D:AZ,49,0)</f>
        <v>0</v>
      </c>
      <c r="BE465">
        <f t="shared" si="156"/>
        <v>0</v>
      </c>
      <c r="BF465">
        <f>手工!AA465</f>
        <v>0</v>
      </c>
      <c r="BG465">
        <f>VLOOKUP(A465,系统!D:AY,48,0)</f>
        <v>0</v>
      </c>
      <c r="BH465">
        <f t="shared" si="157"/>
        <v>0</v>
      </c>
      <c r="BI465">
        <f>手工!Z465</f>
        <v>0</v>
      </c>
      <c r="BJ465">
        <f>VLOOKUP(A465,系统!D:AX,47,0)</f>
        <v>0</v>
      </c>
      <c r="BK465">
        <f t="shared" si="158"/>
        <v>0</v>
      </c>
      <c r="BL465">
        <f>手工!AF465</f>
        <v>1802.5</v>
      </c>
      <c r="BM465">
        <f>VLOOKUP(A465,系统!D:Z,23,0)</f>
        <v>1802.5</v>
      </c>
      <c r="BN465">
        <f t="shared" si="159"/>
        <v>0</v>
      </c>
    </row>
    <row r="466" spans="1:66">
      <c r="A466" s="5">
        <v>9000685</v>
      </c>
      <c r="B466" s="2" t="s">
        <v>1943</v>
      </c>
      <c r="C466" s="2" t="s">
        <v>1944</v>
      </c>
      <c r="D466">
        <f>手工!K466</f>
        <v>1836</v>
      </c>
      <c r="E466">
        <f>VLOOKUP(A466,系统!D:G,4,0)</f>
        <v>1836</v>
      </c>
      <c r="F466">
        <f t="shared" si="140"/>
        <v>0</v>
      </c>
      <c r="G466">
        <f>手工!J466</f>
        <v>0</v>
      </c>
      <c r="H466">
        <f>VLOOKUP(A466,系统!D:H,5,0)</f>
        <v>0</v>
      </c>
      <c r="I466">
        <f t="shared" si="141"/>
        <v>0</v>
      </c>
      <c r="J466">
        <f>手工!M466+手工!N466+手工!S466</f>
        <v>0</v>
      </c>
      <c r="K466">
        <f>VLOOKUP(A466,系统!D:I,6,0)</f>
        <v>0</v>
      </c>
      <c r="L466">
        <f t="shared" si="142"/>
        <v>0</v>
      </c>
      <c r="M466">
        <f>手工!L466</f>
        <v>0</v>
      </c>
      <c r="N466">
        <f>VLOOKUP(A466,系统!D:J,7,0)</f>
        <v>0</v>
      </c>
      <c r="O466">
        <f t="shared" si="143"/>
        <v>0</v>
      </c>
      <c r="P466">
        <f>手工!AB466</f>
        <v>0</v>
      </c>
      <c r="Q466">
        <f>VLOOKUP(A466,系统!D:K,8,0)</f>
        <v>0</v>
      </c>
      <c r="R466">
        <f t="shared" si="144"/>
        <v>0</v>
      </c>
      <c r="S466">
        <f>手工!AC466</f>
        <v>0</v>
      </c>
      <c r="T466">
        <f>VLOOKUP(A466,系统!D:L,9,0)</f>
        <v>0</v>
      </c>
      <c r="U466">
        <f t="shared" si="145"/>
        <v>0</v>
      </c>
      <c r="W466">
        <f>手工!P466</f>
        <v>0</v>
      </c>
      <c r="X466">
        <f>VLOOKUP(A466,系统!D:N,11,0)</f>
        <v>0</v>
      </c>
      <c r="Y466">
        <f t="shared" si="146"/>
        <v>0</v>
      </c>
      <c r="AA466">
        <f>手工!Q466</f>
        <v>0</v>
      </c>
      <c r="AB466">
        <f>VLOOKUP(A466,系统!D:P,13,0)</f>
        <v>0</v>
      </c>
      <c r="AC466">
        <f t="shared" si="147"/>
        <v>0</v>
      </c>
      <c r="AD466">
        <f>手工!R466</f>
        <v>0</v>
      </c>
      <c r="AE466">
        <f>VLOOKUP(A466,系统!D:Q,14,0)</f>
        <v>0</v>
      </c>
      <c r="AF466">
        <f t="shared" si="148"/>
        <v>0</v>
      </c>
      <c r="AG466">
        <f>手工!U466</f>
        <v>100</v>
      </c>
      <c r="AH466">
        <f>VLOOKUP(A466,系统!D:R,15,0)</f>
        <v>100</v>
      </c>
      <c r="AI466">
        <f t="shared" si="149"/>
        <v>0</v>
      </c>
      <c r="AJ466">
        <f>手工!V466</f>
        <v>300</v>
      </c>
      <c r="AK466">
        <f>VLOOKUP(A466,系统!D:S,16,0)</f>
        <v>300</v>
      </c>
      <c r="AL466">
        <f t="shared" si="150"/>
        <v>0</v>
      </c>
      <c r="AM466">
        <f>手工!O466</f>
        <v>0</v>
      </c>
      <c r="AN466">
        <f>VLOOKUP(A466,系统!D:T,17,0)</f>
        <v>0</v>
      </c>
      <c r="AO466">
        <f t="shared" si="151"/>
        <v>0</v>
      </c>
      <c r="AP466">
        <f>手工!W466</f>
        <v>33</v>
      </c>
      <c r="AQ466">
        <f>VLOOKUP(A466,系统!D:U,18,0)</f>
        <v>33</v>
      </c>
      <c r="AR466">
        <f t="shared" si="152"/>
        <v>0</v>
      </c>
      <c r="AS466">
        <f>手工!T466</f>
        <v>800</v>
      </c>
      <c r="AT466">
        <f>VLOOKUP(A466,系统!D:V,19,0)</f>
        <v>800</v>
      </c>
      <c r="AU466">
        <f t="shared" si="153"/>
        <v>0</v>
      </c>
      <c r="AW466">
        <f>手工!AD466</f>
        <v>253.24</v>
      </c>
      <c r="AX466">
        <f>VLOOKUP(A466,系统!D:X,21,0)</f>
        <v>253.24</v>
      </c>
      <c r="AY466">
        <f t="shared" si="154"/>
        <v>0</v>
      </c>
      <c r="AZ466">
        <f>手工!AE466</f>
        <v>0</v>
      </c>
      <c r="BA466">
        <f>VLOOKUP(A466,系统!D:Y,22,0)</f>
        <v>0</v>
      </c>
      <c r="BB466">
        <f t="shared" si="155"/>
        <v>0</v>
      </c>
      <c r="BC466">
        <f>手工!Y466</f>
        <v>0</v>
      </c>
      <c r="BD466">
        <f>VLOOKUP(A466,系统!D:AZ,49,0)</f>
        <v>0</v>
      </c>
      <c r="BE466">
        <f t="shared" si="156"/>
        <v>0</v>
      </c>
      <c r="BF466">
        <f>手工!AA466</f>
        <v>0</v>
      </c>
      <c r="BG466">
        <f>VLOOKUP(A466,系统!D:AY,48,0)</f>
        <v>0</v>
      </c>
      <c r="BH466">
        <f t="shared" si="157"/>
        <v>0</v>
      </c>
      <c r="BI466">
        <f>手工!Z466</f>
        <v>0</v>
      </c>
      <c r="BJ466">
        <f>VLOOKUP(A466,系统!D:AX,47,0)</f>
        <v>0</v>
      </c>
      <c r="BK466">
        <f t="shared" si="158"/>
        <v>0</v>
      </c>
      <c r="BL466">
        <f>手工!AF466</f>
        <v>3322.24</v>
      </c>
      <c r="BM466">
        <f>VLOOKUP(A466,系统!D:Z,23,0)</f>
        <v>3322.24</v>
      </c>
      <c r="BN466">
        <f t="shared" si="159"/>
        <v>0</v>
      </c>
    </row>
    <row r="467" spans="1:66">
      <c r="A467" s="5">
        <v>9000686</v>
      </c>
      <c r="B467" s="2" t="s">
        <v>1947</v>
      </c>
      <c r="C467" s="2" t="s">
        <v>1948</v>
      </c>
      <c r="D467">
        <f>手工!K467</f>
        <v>2196</v>
      </c>
      <c r="E467">
        <f>VLOOKUP(A467,系统!D:G,4,0)</f>
        <v>2196</v>
      </c>
      <c r="F467">
        <f t="shared" si="140"/>
        <v>0</v>
      </c>
      <c r="G467">
        <f>手工!J467</f>
        <v>0</v>
      </c>
      <c r="H467">
        <f>VLOOKUP(A467,系统!D:H,5,0)</f>
        <v>0</v>
      </c>
      <c r="I467">
        <f t="shared" si="141"/>
        <v>0</v>
      </c>
      <c r="J467">
        <f>手工!M467+手工!N467+手工!S467</f>
        <v>0</v>
      </c>
      <c r="K467">
        <f>VLOOKUP(A467,系统!D:I,6,0)</f>
        <v>0</v>
      </c>
      <c r="L467">
        <f t="shared" si="142"/>
        <v>0</v>
      </c>
      <c r="M467">
        <f>手工!L467</f>
        <v>0</v>
      </c>
      <c r="N467">
        <f>VLOOKUP(A467,系统!D:J,7,0)</f>
        <v>0</v>
      </c>
      <c r="O467">
        <f t="shared" si="143"/>
        <v>0</v>
      </c>
      <c r="P467">
        <f>手工!AB467</f>
        <v>0</v>
      </c>
      <c r="Q467">
        <f>VLOOKUP(A467,系统!D:K,8,0)</f>
        <v>0</v>
      </c>
      <c r="R467">
        <f t="shared" si="144"/>
        <v>0</v>
      </c>
      <c r="S467">
        <f>手工!AC467</f>
        <v>0</v>
      </c>
      <c r="T467">
        <f>VLOOKUP(A467,系统!D:L,9,0)</f>
        <v>0</v>
      </c>
      <c r="U467">
        <f t="shared" si="145"/>
        <v>0</v>
      </c>
      <c r="W467">
        <f>手工!P467</f>
        <v>0</v>
      </c>
      <c r="X467">
        <f>VLOOKUP(A467,系统!D:N,11,0)</f>
        <v>0</v>
      </c>
      <c r="Y467">
        <f t="shared" si="146"/>
        <v>0</v>
      </c>
      <c r="AA467">
        <f>手工!Q467</f>
        <v>0</v>
      </c>
      <c r="AB467">
        <f>VLOOKUP(A467,系统!D:P,13,0)</f>
        <v>0</v>
      </c>
      <c r="AC467">
        <f t="shared" si="147"/>
        <v>0</v>
      </c>
      <c r="AD467">
        <f>手工!R467</f>
        <v>0</v>
      </c>
      <c r="AE467">
        <f>VLOOKUP(A467,系统!D:Q,14,0)</f>
        <v>0</v>
      </c>
      <c r="AF467">
        <f t="shared" si="148"/>
        <v>0</v>
      </c>
      <c r="AG467">
        <f>手工!U467</f>
        <v>100</v>
      </c>
      <c r="AH467">
        <f>VLOOKUP(A467,系统!D:R,15,0)</f>
        <v>100</v>
      </c>
      <c r="AI467">
        <f t="shared" si="149"/>
        <v>0</v>
      </c>
      <c r="AJ467">
        <f>手工!V467</f>
        <v>300</v>
      </c>
      <c r="AK467">
        <f>VLOOKUP(A467,系统!D:S,16,0)</f>
        <v>300</v>
      </c>
      <c r="AL467">
        <f t="shared" si="150"/>
        <v>0</v>
      </c>
      <c r="AM467">
        <f>手工!O467</f>
        <v>0</v>
      </c>
      <c r="AN467">
        <f>VLOOKUP(A467,系统!D:T,17,0)</f>
        <v>0</v>
      </c>
      <c r="AO467">
        <f t="shared" si="151"/>
        <v>0</v>
      </c>
      <c r="AP467">
        <f>手工!W467</f>
        <v>33</v>
      </c>
      <c r="AQ467">
        <f>VLOOKUP(A467,系统!D:U,18,0)</f>
        <v>33</v>
      </c>
      <c r="AR467">
        <f t="shared" si="152"/>
        <v>0</v>
      </c>
      <c r="AS467">
        <f>手工!T467</f>
        <v>800</v>
      </c>
      <c r="AT467">
        <f>VLOOKUP(A467,系统!D:V,19,0)</f>
        <v>800</v>
      </c>
      <c r="AU467">
        <f t="shared" si="153"/>
        <v>0</v>
      </c>
      <c r="AW467">
        <f>手工!AD467</f>
        <v>302.9</v>
      </c>
      <c r="AX467">
        <f>VLOOKUP(A467,系统!D:X,21,0)</f>
        <v>302.9</v>
      </c>
      <c r="AY467">
        <f t="shared" si="154"/>
        <v>0</v>
      </c>
      <c r="AZ467">
        <f>手工!AE467</f>
        <v>0</v>
      </c>
      <c r="BA467">
        <f>VLOOKUP(A467,系统!D:Y,22,0)</f>
        <v>0</v>
      </c>
      <c r="BB467">
        <f t="shared" si="155"/>
        <v>0</v>
      </c>
      <c r="BC467">
        <f>手工!Y467</f>
        <v>0</v>
      </c>
      <c r="BD467">
        <f>VLOOKUP(A467,系统!D:AZ,49,0)</f>
        <v>0</v>
      </c>
      <c r="BE467">
        <f t="shared" si="156"/>
        <v>0</v>
      </c>
      <c r="BF467">
        <f>手工!AA467</f>
        <v>0</v>
      </c>
      <c r="BG467">
        <f>VLOOKUP(A467,系统!D:AY,48,0)</f>
        <v>0</v>
      </c>
      <c r="BH467">
        <f t="shared" si="157"/>
        <v>0</v>
      </c>
      <c r="BI467">
        <f>手工!Z467</f>
        <v>0</v>
      </c>
      <c r="BJ467">
        <f>VLOOKUP(A467,系统!D:AX,47,0)</f>
        <v>0</v>
      </c>
      <c r="BK467">
        <f t="shared" si="158"/>
        <v>0</v>
      </c>
      <c r="BL467">
        <f>手工!AF467</f>
        <v>3731.9</v>
      </c>
      <c r="BM467">
        <f>VLOOKUP(A467,系统!D:Z,23,0)</f>
        <v>3731.9</v>
      </c>
      <c r="BN467">
        <f t="shared" si="159"/>
        <v>0</v>
      </c>
    </row>
    <row r="468" spans="1:66">
      <c r="A468" s="5">
        <v>9000687</v>
      </c>
      <c r="B468" s="2" t="s">
        <v>1951</v>
      </c>
      <c r="C468" s="2" t="s">
        <v>1952</v>
      </c>
      <c r="D468">
        <f>手工!K468</f>
        <v>1836</v>
      </c>
      <c r="E468">
        <f>VLOOKUP(A468,系统!D:G,4,0)</f>
        <v>1836</v>
      </c>
      <c r="F468">
        <f t="shared" si="140"/>
        <v>0</v>
      </c>
      <c r="G468">
        <f>手工!J468</f>
        <v>0</v>
      </c>
      <c r="H468">
        <f>VLOOKUP(A468,系统!D:H,5,0)</f>
        <v>0</v>
      </c>
      <c r="I468">
        <f t="shared" si="141"/>
        <v>0</v>
      </c>
      <c r="J468">
        <f>手工!M468+手工!N468+手工!S468</f>
        <v>0</v>
      </c>
      <c r="K468">
        <f>VLOOKUP(A468,系统!D:I,6,0)</f>
        <v>0</v>
      </c>
      <c r="L468">
        <f t="shared" si="142"/>
        <v>0</v>
      </c>
      <c r="M468">
        <f>手工!L468</f>
        <v>0</v>
      </c>
      <c r="N468">
        <f>VLOOKUP(A468,系统!D:J,7,0)</f>
        <v>0</v>
      </c>
      <c r="O468">
        <f t="shared" si="143"/>
        <v>0</v>
      </c>
      <c r="P468">
        <f>手工!AB468</f>
        <v>0</v>
      </c>
      <c r="Q468">
        <f>VLOOKUP(A468,系统!D:K,8,0)</f>
        <v>0</v>
      </c>
      <c r="R468">
        <f t="shared" si="144"/>
        <v>0</v>
      </c>
      <c r="S468">
        <f>手工!AC468</f>
        <v>0</v>
      </c>
      <c r="T468">
        <f>VLOOKUP(A468,系统!D:L,9,0)</f>
        <v>0</v>
      </c>
      <c r="U468">
        <f t="shared" si="145"/>
        <v>0</v>
      </c>
      <c r="W468">
        <f>手工!P468</f>
        <v>0</v>
      </c>
      <c r="X468">
        <f>VLOOKUP(A468,系统!D:N,11,0)</f>
        <v>0</v>
      </c>
      <c r="Y468">
        <f t="shared" si="146"/>
        <v>0</v>
      </c>
      <c r="AA468">
        <f>手工!Q468</f>
        <v>0</v>
      </c>
      <c r="AB468">
        <f>VLOOKUP(A468,系统!D:P,13,0)</f>
        <v>0</v>
      </c>
      <c r="AC468">
        <f t="shared" si="147"/>
        <v>0</v>
      </c>
      <c r="AD468">
        <f>手工!R468</f>
        <v>0</v>
      </c>
      <c r="AE468">
        <f>VLOOKUP(A468,系统!D:Q,14,0)</f>
        <v>0</v>
      </c>
      <c r="AF468">
        <f t="shared" si="148"/>
        <v>0</v>
      </c>
      <c r="AG468">
        <f>手工!U468</f>
        <v>100</v>
      </c>
      <c r="AH468">
        <f>VLOOKUP(A468,系统!D:R,15,0)</f>
        <v>100</v>
      </c>
      <c r="AI468">
        <f t="shared" si="149"/>
        <v>0</v>
      </c>
      <c r="AJ468">
        <f>手工!V468</f>
        <v>300</v>
      </c>
      <c r="AK468">
        <f>VLOOKUP(A468,系统!D:S,16,0)</f>
        <v>300</v>
      </c>
      <c r="AL468">
        <f t="shared" si="150"/>
        <v>0</v>
      </c>
      <c r="AM468">
        <f>手工!O468</f>
        <v>0</v>
      </c>
      <c r="AN468">
        <f>VLOOKUP(A468,系统!D:T,17,0)</f>
        <v>0</v>
      </c>
      <c r="AO468">
        <f t="shared" si="151"/>
        <v>0</v>
      </c>
      <c r="AP468">
        <f>手工!W468</f>
        <v>33</v>
      </c>
      <c r="AQ468">
        <f>VLOOKUP(A468,系统!D:U,18,0)</f>
        <v>33</v>
      </c>
      <c r="AR468">
        <f t="shared" si="152"/>
        <v>0</v>
      </c>
      <c r="AS468">
        <f>手工!T468</f>
        <v>800</v>
      </c>
      <c r="AT468">
        <f>VLOOKUP(A468,系统!D:V,19,0)</f>
        <v>800</v>
      </c>
      <c r="AU468">
        <f t="shared" si="153"/>
        <v>0</v>
      </c>
      <c r="AW468">
        <f>手工!AD468</f>
        <v>253.24</v>
      </c>
      <c r="AX468">
        <f>VLOOKUP(A468,系统!D:X,21,0)</f>
        <v>253.24</v>
      </c>
      <c r="AY468">
        <f t="shared" si="154"/>
        <v>0</v>
      </c>
      <c r="AZ468">
        <f>手工!AE468</f>
        <v>0</v>
      </c>
      <c r="BA468">
        <f>VLOOKUP(A468,系统!D:Y,22,0)</f>
        <v>0</v>
      </c>
      <c r="BB468">
        <f t="shared" si="155"/>
        <v>0</v>
      </c>
      <c r="BC468">
        <f>手工!Y468</f>
        <v>0</v>
      </c>
      <c r="BD468">
        <f>VLOOKUP(A468,系统!D:AZ,49,0)</f>
        <v>0</v>
      </c>
      <c r="BE468">
        <f t="shared" si="156"/>
        <v>0</v>
      </c>
      <c r="BF468">
        <f>手工!AA468</f>
        <v>0</v>
      </c>
      <c r="BG468">
        <f>VLOOKUP(A468,系统!D:AY,48,0)</f>
        <v>0</v>
      </c>
      <c r="BH468">
        <f t="shared" si="157"/>
        <v>0</v>
      </c>
      <c r="BI468">
        <f>手工!Z468</f>
        <v>0</v>
      </c>
      <c r="BJ468">
        <f>VLOOKUP(A468,系统!D:AX,47,0)</f>
        <v>0</v>
      </c>
      <c r="BK468">
        <f t="shared" si="158"/>
        <v>0</v>
      </c>
      <c r="BL468">
        <f>手工!AF468</f>
        <v>3322.24</v>
      </c>
      <c r="BM468">
        <f>VLOOKUP(A468,系统!D:Z,23,0)</f>
        <v>3322.24</v>
      </c>
      <c r="BN468">
        <f t="shared" si="159"/>
        <v>0</v>
      </c>
    </row>
    <row r="469" spans="1:66">
      <c r="A469" s="5">
        <v>9000688</v>
      </c>
      <c r="B469" s="2" t="s">
        <v>1955</v>
      </c>
      <c r="C469" s="2" t="s">
        <v>1956</v>
      </c>
      <c r="D469">
        <f>手工!K469</f>
        <v>1836</v>
      </c>
      <c r="E469">
        <f>VLOOKUP(A469,系统!D:G,4,0)</f>
        <v>1836</v>
      </c>
      <c r="F469">
        <f t="shared" si="140"/>
        <v>0</v>
      </c>
      <c r="G469">
        <f>手工!J469</f>
        <v>0</v>
      </c>
      <c r="H469">
        <f>VLOOKUP(A469,系统!D:H,5,0)</f>
        <v>0</v>
      </c>
      <c r="I469">
        <f t="shared" si="141"/>
        <v>0</v>
      </c>
      <c r="J469">
        <f>手工!M469+手工!N469+手工!S469</f>
        <v>0</v>
      </c>
      <c r="K469">
        <f>VLOOKUP(A469,系统!D:I,6,0)</f>
        <v>0</v>
      </c>
      <c r="L469">
        <f t="shared" si="142"/>
        <v>0</v>
      </c>
      <c r="M469">
        <f>手工!L469</f>
        <v>0</v>
      </c>
      <c r="N469">
        <f>VLOOKUP(A469,系统!D:J,7,0)</f>
        <v>0</v>
      </c>
      <c r="O469">
        <f t="shared" si="143"/>
        <v>0</v>
      </c>
      <c r="P469">
        <f>手工!AB469</f>
        <v>0</v>
      </c>
      <c r="Q469">
        <f>VLOOKUP(A469,系统!D:K,8,0)</f>
        <v>0</v>
      </c>
      <c r="R469">
        <f t="shared" si="144"/>
        <v>0</v>
      </c>
      <c r="S469">
        <f>手工!AC469</f>
        <v>0</v>
      </c>
      <c r="T469">
        <f>VLOOKUP(A469,系统!D:L,9,0)</f>
        <v>0</v>
      </c>
      <c r="U469">
        <f t="shared" si="145"/>
        <v>0</v>
      </c>
      <c r="W469">
        <f>手工!P469</f>
        <v>0</v>
      </c>
      <c r="X469">
        <f>VLOOKUP(A469,系统!D:N,11,0)</f>
        <v>0</v>
      </c>
      <c r="Y469">
        <f t="shared" si="146"/>
        <v>0</v>
      </c>
      <c r="AA469">
        <f>手工!Q469</f>
        <v>0</v>
      </c>
      <c r="AB469">
        <f>VLOOKUP(A469,系统!D:P,13,0)</f>
        <v>0</v>
      </c>
      <c r="AC469">
        <f t="shared" si="147"/>
        <v>0</v>
      </c>
      <c r="AD469">
        <f>手工!R469</f>
        <v>0</v>
      </c>
      <c r="AE469">
        <f>VLOOKUP(A469,系统!D:Q,14,0)</f>
        <v>0</v>
      </c>
      <c r="AF469">
        <f t="shared" si="148"/>
        <v>0</v>
      </c>
      <c r="AG469">
        <f>手工!U469</f>
        <v>100</v>
      </c>
      <c r="AH469">
        <f>VLOOKUP(A469,系统!D:R,15,0)</f>
        <v>100</v>
      </c>
      <c r="AI469">
        <f t="shared" si="149"/>
        <v>0</v>
      </c>
      <c r="AJ469">
        <f>手工!V469</f>
        <v>300</v>
      </c>
      <c r="AK469">
        <f>VLOOKUP(A469,系统!D:S,16,0)</f>
        <v>300</v>
      </c>
      <c r="AL469">
        <f t="shared" si="150"/>
        <v>0</v>
      </c>
      <c r="AM469">
        <f>手工!O469</f>
        <v>0</v>
      </c>
      <c r="AN469">
        <f>VLOOKUP(A469,系统!D:T,17,0)</f>
        <v>0</v>
      </c>
      <c r="AO469">
        <f t="shared" si="151"/>
        <v>0</v>
      </c>
      <c r="AP469">
        <f>手工!W469</f>
        <v>33</v>
      </c>
      <c r="AQ469">
        <f>VLOOKUP(A469,系统!D:U,18,0)</f>
        <v>33</v>
      </c>
      <c r="AR469">
        <f t="shared" si="152"/>
        <v>0</v>
      </c>
      <c r="AS469">
        <f>手工!T469</f>
        <v>800</v>
      </c>
      <c r="AT469">
        <f>VLOOKUP(A469,系统!D:V,19,0)</f>
        <v>800</v>
      </c>
      <c r="AU469">
        <f t="shared" si="153"/>
        <v>0</v>
      </c>
      <c r="AW469">
        <f>手工!AD469</f>
        <v>253.24</v>
      </c>
      <c r="AX469">
        <f>VLOOKUP(A469,系统!D:X,21,0)</f>
        <v>253.24</v>
      </c>
      <c r="AY469">
        <f t="shared" si="154"/>
        <v>0</v>
      </c>
      <c r="AZ469">
        <f>手工!AE469</f>
        <v>0</v>
      </c>
      <c r="BA469">
        <f>VLOOKUP(A469,系统!D:Y,22,0)</f>
        <v>0</v>
      </c>
      <c r="BB469">
        <f t="shared" si="155"/>
        <v>0</v>
      </c>
      <c r="BC469">
        <f>手工!Y469</f>
        <v>0</v>
      </c>
      <c r="BD469">
        <f>VLOOKUP(A469,系统!D:AZ,49,0)</f>
        <v>0</v>
      </c>
      <c r="BE469">
        <f t="shared" si="156"/>
        <v>0</v>
      </c>
      <c r="BF469">
        <f>手工!AA469</f>
        <v>0</v>
      </c>
      <c r="BG469">
        <f>VLOOKUP(A469,系统!D:AY,48,0)</f>
        <v>0</v>
      </c>
      <c r="BH469">
        <f t="shared" si="157"/>
        <v>0</v>
      </c>
      <c r="BI469">
        <f>手工!Z469</f>
        <v>0</v>
      </c>
      <c r="BJ469">
        <f>VLOOKUP(A469,系统!D:AX,47,0)</f>
        <v>0</v>
      </c>
      <c r="BK469">
        <f t="shared" si="158"/>
        <v>0</v>
      </c>
      <c r="BL469">
        <f>手工!AF469</f>
        <v>3322.24</v>
      </c>
      <c r="BM469">
        <f>VLOOKUP(A469,系统!D:Z,23,0)</f>
        <v>3322.24</v>
      </c>
      <c r="BN469">
        <f t="shared" si="159"/>
        <v>0</v>
      </c>
    </row>
    <row r="470" spans="1:66">
      <c r="A470" s="5">
        <v>9000689</v>
      </c>
      <c r="B470" s="2" t="s">
        <v>1959</v>
      </c>
      <c r="C470" s="2" t="s">
        <v>1960</v>
      </c>
      <c r="D470">
        <f>手工!K470</f>
        <v>1764</v>
      </c>
      <c r="E470">
        <f>VLOOKUP(A470,系统!D:G,4,0)</f>
        <v>1764</v>
      </c>
      <c r="F470">
        <f t="shared" si="140"/>
        <v>0</v>
      </c>
      <c r="G470">
        <f>手工!J470</f>
        <v>0</v>
      </c>
      <c r="H470">
        <f>VLOOKUP(A470,系统!D:H,5,0)</f>
        <v>0</v>
      </c>
      <c r="I470">
        <f t="shared" si="141"/>
        <v>0</v>
      </c>
      <c r="J470">
        <f>手工!M470+手工!N470+手工!S470</f>
        <v>0</v>
      </c>
      <c r="K470">
        <f>VLOOKUP(A470,系统!D:I,6,0)</f>
        <v>0</v>
      </c>
      <c r="L470">
        <f t="shared" si="142"/>
        <v>0</v>
      </c>
      <c r="M470">
        <f>手工!L470</f>
        <v>0</v>
      </c>
      <c r="N470">
        <f>VLOOKUP(A470,系统!D:J,7,0)</f>
        <v>0</v>
      </c>
      <c r="O470">
        <f t="shared" si="143"/>
        <v>0</v>
      </c>
      <c r="P470">
        <f>手工!AB470</f>
        <v>0</v>
      </c>
      <c r="Q470">
        <f>VLOOKUP(A470,系统!D:K,8,0)</f>
        <v>0</v>
      </c>
      <c r="R470">
        <f t="shared" si="144"/>
        <v>0</v>
      </c>
      <c r="S470">
        <f>手工!AC470</f>
        <v>0</v>
      </c>
      <c r="T470">
        <f>VLOOKUP(A470,系统!D:L,9,0)</f>
        <v>0</v>
      </c>
      <c r="U470">
        <f t="shared" si="145"/>
        <v>0</v>
      </c>
      <c r="W470">
        <f>手工!P470</f>
        <v>0</v>
      </c>
      <c r="X470">
        <f>VLOOKUP(A470,系统!D:N,11,0)</f>
        <v>0</v>
      </c>
      <c r="Y470">
        <f t="shared" si="146"/>
        <v>0</v>
      </c>
      <c r="AA470">
        <f>手工!Q470</f>
        <v>0</v>
      </c>
      <c r="AB470">
        <f>VLOOKUP(A470,系统!D:P,13,0)</f>
        <v>0</v>
      </c>
      <c r="AC470">
        <f t="shared" si="147"/>
        <v>0</v>
      </c>
      <c r="AD470">
        <f>手工!R470</f>
        <v>0</v>
      </c>
      <c r="AE470">
        <f>VLOOKUP(A470,系统!D:Q,14,0)</f>
        <v>0</v>
      </c>
      <c r="AF470">
        <f t="shared" si="148"/>
        <v>0</v>
      </c>
      <c r="AG470">
        <f>手工!U470</f>
        <v>100</v>
      </c>
      <c r="AH470">
        <f>VLOOKUP(A470,系统!D:R,15,0)</f>
        <v>100</v>
      </c>
      <c r="AI470">
        <f t="shared" si="149"/>
        <v>0</v>
      </c>
      <c r="AJ470">
        <f>手工!V470</f>
        <v>300</v>
      </c>
      <c r="AK470">
        <f>VLOOKUP(A470,系统!D:S,16,0)</f>
        <v>300</v>
      </c>
      <c r="AL470">
        <f t="shared" si="150"/>
        <v>0</v>
      </c>
      <c r="AM470">
        <f>手工!O470</f>
        <v>0</v>
      </c>
      <c r="AN470">
        <f>VLOOKUP(A470,系统!D:T,17,0)</f>
        <v>0</v>
      </c>
      <c r="AO470">
        <f t="shared" si="151"/>
        <v>0</v>
      </c>
      <c r="AP470">
        <f>手工!W470</f>
        <v>33</v>
      </c>
      <c r="AQ470">
        <f>VLOOKUP(A470,系统!D:U,18,0)</f>
        <v>33</v>
      </c>
      <c r="AR470">
        <f t="shared" si="152"/>
        <v>0</v>
      </c>
      <c r="AS470">
        <f>手工!T470</f>
        <v>800</v>
      </c>
      <c r="AT470">
        <f>VLOOKUP(A470,系统!D:V,19,0)</f>
        <v>800</v>
      </c>
      <c r="AU470">
        <f t="shared" si="153"/>
        <v>0</v>
      </c>
      <c r="AW470">
        <f>手工!AD470</f>
        <v>556.62</v>
      </c>
      <c r="AX470">
        <f>VLOOKUP(A470,系统!D:X,21,0)</f>
        <v>556.62</v>
      </c>
      <c r="AY470">
        <f t="shared" si="154"/>
        <v>0</v>
      </c>
      <c r="AZ470">
        <f>手工!AE470</f>
        <v>0</v>
      </c>
      <c r="BA470">
        <f>VLOOKUP(A470,系统!D:Y,22,0)</f>
        <v>0</v>
      </c>
      <c r="BB470">
        <f t="shared" si="155"/>
        <v>0</v>
      </c>
      <c r="BC470">
        <f>手工!Y470</f>
        <v>0</v>
      </c>
      <c r="BD470">
        <f>VLOOKUP(A470,系统!D:AZ,49,0)</f>
        <v>0</v>
      </c>
      <c r="BE470">
        <f t="shared" si="156"/>
        <v>0</v>
      </c>
      <c r="BF470">
        <f>手工!AA470</f>
        <v>0</v>
      </c>
      <c r="BG470">
        <f>VLOOKUP(A470,系统!D:AY,48,0)</f>
        <v>0</v>
      </c>
      <c r="BH470">
        <f t="shared" si="157"/>
        <v>0</v>
      </c>
      <c r="BI470">
        <f>手工!Z470</f>
        <v>0</v>
      </c>
      <c r="BJ470">
        <f>VLOOKUP(A470,系统!D:AX,47,0)</f>
        <v>0</v>
      </c>
      <c r="BK470">
        <f t="shared" si="158"/>
        <v>0</v>
      </c>
      <c r="BL470">
        <f>手工!AF470</f>
        <v>3553.62</v>
      </c>
      <c r="BM470">
        <f>VLOOKUP(A470,系统!D:Z,23,0)</f>
        <v>3553.62</v>
      </c>
      <c r="BN470">
        <f t="shared" si="159"/>
        <v>0</v>
      </c>
    </row>
    <row r="471" spans="1:66">
      <c r="A471" s="5">
        <v>9000690</v>
      </c>
      <c r="B471" s="2" t="s">
        <v>1963</v>
      </c>
      <c r="C471" s="2" t="s">
        <v>1964</v>
      </c>
      <c r="D471">
        <f>手工!K471</f>
        <v>2124</v>
      </c>
      <c r="E471">
        <f>VLOOKUP(A471,系统!D:G,4,0)</f>
        <v>2124</v>
      </c>
      <c r="F471">
        <f t="shared" si="140"/>
        <v>0</v>
      </c>
      <c r="G471">
        <f>手工!J471</f>
        <v>0</v>
      </c>
      <c r="H471">
        <f>VLOOKUP(A471,系统!D:H,5,0)</f>
        <v>0</v>
      </c>
      <c r="I471">
        <f t="shared" si="141"/>
        <v>0</v>
      </c>
      <c r="J471">
        <f>手工!M471+手工!N471+手工!S471</f>
        <v>124.63</v>
      </c>
      <c r="K471">
        <f>VLOOKUP(A471,系统!D:I,6,0)</f>
        <v>124.63</v>
      </c>
      <c r="L471">
        <f t="shared" si="142"/>
        <v>0</v>
      </c>
      <c r="M471">
        <f>手工!L471</f>
        <v>0</v>
      </c>
      <c r="N471">
        <f>VLOOKUP(A471,系统!D:J,7,0)</f>
        <v>0</v>
      </c>
      <c r="O471">
        <f t="shared" si="143"/>
        <v>0</v>
      </c>
      <c r="P471">
        <f>手工!AB471</f>
        <v>0</v>
      </c>
      <c r="Q471">
        <f>VLOOKUP(A471,系统!D:K,8,0)</f>
        <v>0</v>
      </c>
      <c r="R471">
        <f t="shared" si="144"/>
        <v>0</v>
      </c>
      <c r="S471">
        <f>手工!AC471</f>
        <v>0</v>
      </c>
      <c r="T471">
        <f>VLOOKUP(A471,系统!D:L,9,0)</f>
        <v>0</v>
      </c>
      <c r="U471">
        <f t="shared" si="145"/>
        <v>0</v>
      </c>
      <c r="W471">
        <f>手工!P471</f>
        <v>0</v>
      </c>
      <c r="X471">
        <f>VLOOKUP(A471,系统!D:N,11,0)</f>
        <v>0</v>
      </c>
      <c r="Y471">
        <f t="shared" si="146"/>
        <v>0</v>
      </c>
      <c r="AA471">
        <f>手工!Q471</f>
        <v>0</v>
      </c>
      <c r="AB471">
        <f>VLOOKUP(A471,系统!D:P,13,0)</f>
        <v>0</v>
      </c>
      <c r="AC471">
        <f t="shared" si="147"/>
        <v>0</v>
      </c>
      <c r="AD471">
        <f>手工!R471</f>
        <v>0</v>
      </c>
      <c r="AE471">
        <f>VLOOKUP(A471,系统!D:Q,14,0)</f>
        <v>0</v>
      </c>
      <c r="AF471">
        <f t="shared" si="148"/>
        <v>0</v>
      </c>
      <c r="AG471">
        <f>手工!U471</f>
        <v>300</v>
      </c>
      <c r="AH471">
        <f>VLOOKUP(A471,系统!D:R,15,0)</f>
        <v>300</v>
      </c>
      <c r="AI471">
        <f t="shared" si="149"/>
        <v>0</v>
      </c>
      <c r="AJ471">
        <f>手工!V471</f>
        <v>300</v>
      </c>
      <c r="AK471">
        <f>VLOOKUP(A471,系统!D:S,16,0)</f>
        <v>300</v>
      </c>
      <c r="AL471">
        <f t="shared" si="150"/>
        <v>0</v>
      </c>
      <c r="AM471">
        <f>手工!O471</f>
        <v>0</v>
      </c>
      <c r="AN471">
        <f>VLOOKUP(A471,系统!D:T,17,0)</f>
        <v>0</v>
      </c>
      <c r="AO471">
        <f t="shared" si="151"/>
        <v>0</v>
      </c>
      <c r="AP471">
        <f>手工!W471</f>
        <v>33</v>
      </c>
      <c r="AQ471">
        <f>VLOOKUP(A471,系统!D:U,18,0)</f>
        <v>33</v>
      </c>
      <c r="AR471">
        <f t="shared" si="152"/>
        <v>0</v>
      </c>
      <c r="AS471">
        <f>手工!T471</f>
        <v>800</v>
      </c>
      <c r="AT471">
        <f>VLOOKUP(A471,系统!D:V,19,0)</f>
        <v>800</v>
      </c>
      <c r="AU471">
        <f t="shared" si="153"/>
        <v>0</v>
      </c>
      <c r="AW471">
        <f>手工!AD471</f>
        <v>0</v>
      </c>
      <c r="AX471">
        <f>VLOOKUP(A471,系统!D:X,21,0)</f>
        <v>0</v>
      </c>
      <c r="AY471">
        <f t="shared" si="154"/>
        <v>0</v>
      </c>
      <c r="AZ471">
        <f>手工!AE471</f>
        <v>0</v>
      </c>
      <c r="BA471">
        <f>VLOOKUP(A471,系统!D:Y,22,0)</f>
        <v>0</v>
      </c>
      <c r="BB471">
        <f t="shared" si="155"/>
        <v>0</v>
      </c>
      <c r="BC471">
        <f>手工!Y471</f>
        <v>0</v>
      </c>
      <c r="BD471">
        <f>VLOOKUP(A471,系统!D:AZ,49,0)</f>
        <v>0</v>
      </c>
      <c r="BE471">
        <f t="shared" si="156"/>
        <v>0</v>
      </c>
      <c r="BF471">
        <f>手工!AA471</f>
        <v>0</v>
      </c>
      <c r="BG471">
        <f>VLOOKUP(A471,系统!D:AY,48,0)</f>
        <v>0</v>
      </c>
      <c r="BH471">
        <f t="shared" si="157"/>
        <v>0</v>
      </c>
      <c r="BI471">
        <f>手工!Z471</f>
        <v>0</v>
      </c>
      <c r="BJ471">
        <f>VLOOKUP(A471,系统!D:AX,47,0)</f>
        <v>0</v>
      </c>
      <c r="BK471">
        <f t="shared" si="158"/>
        <v>0</v>
      </c>
      <c r="BL471">
        <f>手工!AF471</f>
        <v>3681.63</v>
      </c>
      <c r="BM471">
        <f>VLOOKUP(A471,系统!D:Z,23,0)</f>
        <v>3681.63</v>
      </c>
      <c r="BN471">
        <f t="shared" si="159"/>
        <v>0</v>
      </c>
    </row>
    <row r="472" spans="1:66">
      <c r="A472" s="5">
        <v>9000691</v>
      </c>
      <c r="B472" s="2" t="s">
        <v>1967</v>
      </c>
      <c r="C472" s="2" t="s">
        <v>1968</v>
      </c>
      <c r="D472">
        <f>手工!K472</f>
        <v>1764</v>
      </c>
      <c r="E472">
        <f>VLOOKUP(A472,系统!D:G,4,0)</f>
        <v>1764</v>
      </c>
      <c r="F472">
        <f t="shared" si="140"/>
        <v>0</v>
      </c>
      <c r="G472">
        <f>手工!J472</f>
        <v>0</v>
      </c>
      <c r="H472">
        <f>VLOOKUP(A472,系统!D:H,5,0)</f>
        <v>0</v>
      </c>
      <c r="I472">
        <f t="shared" si="141"/>
        <v>0</v>
      </c>
      <c r="J472">
        <f>手工!M472+手工!N472+手工!S472</f>
        <v>0</v>
      </c>
      <c r="K472">
        <f>VLOOKUP(A472,系统!D:I,6,0)</f>
        <v>0</v>
      </c>
      <c r="L472">
        <f t="shared" si="142"/>
        <v>0</v>
      </c>
      <c r="M472">
        <f>手工!L472</f>
        <v>324.41</v>
      </c>
      <c r="N472">
        <f>VLOOKUP(A472,系统!D:J,7,0)</f>
        <v>324.41</v>
      </c>
      <c r="O472">
        <f t="shared" si="143"/>
        <v>0</v>
      </c>
      <c r="P472">
        <f>手工!AB472</f>
        <v>0</v>
      </c>
      <c r="Q472">
        <f>VLOOKUP(A472,系统!D:K,8,0)</f>
        <v>0</v>
      </c>
      <c r="R472">
        <f t="shared" si="144"/>
        <v>0</v>
      </c>
      <c r="S472">
        <f>手工!AC472</f>
        <v>0</v>
      </c>
      <c r="T472">
        <f>VLOOKUP(A472,系统!D:L,9,0)</f>
        <v>0</v>
      </c>
      <c r="U472">
        <f t="shared" si="145"/>
        <v>0</v>
      </c>
      <c r="W472">
        <f>手工!P472</f>
        <v>0</v>
      </c>
      <c r="X472">
        <f>VLOOKUP(A472,系统!D:N,11,0)</f>
        <v>0</v>
      </c>
      <c r="Y472">
        <f t="shared" si="146"/>
        <v>0</v>
      </c>
      <c r="AA472">
        <f>手工!Q472</f>
        <v>0</v>
      </c>
      <c r="AB472">
        <f>VLOOKUP(A472,系统!D:P,13,0)</f>
        <v>0</v>
      </c>
      <c r="AC472">
        <f t="shared" si="147"/>
        <v>0</v>
      </c>
      <c r="AD472">
        <f>手工!R472</f>
        <v>0</v>
      </c>
      <c r="AE472">
        <f>VLOOKUP(A472,系统!D:Q,14,0)</f>
        <v>0</v>
      </c>
      <c r="AF472">
        <f t="shared" si="148"/>
        <v>0</v>
      </c>
      <c r="AG472">
        <f>手工!U472</f>
        <v>100</v>
      </c>
      <c r="AH472">
        <f>VLOOKUP(A472,系统!D:R,15,0)</f>
        <v>100</v>
      </c>
      <c r="AI472">
        <f t="shared" si="149"/>
        <v>0</v>
      </c>
      <c r="AJ472">
        <f>手工!V472</f>
        <v>300</v>
      </c>
      <c r="AK472">
        <f>VLOOKUP(A472,系统!D:S,16,0)</f>
        <v>300</v>
      </c>
      <c r="AL472">
        <f t="shared" si="150"/>
        <v>0</v>
      </c>
      <c r="AM472">
        <f>手工!O472</f>
        <v>0</v>
      </c>
      <c r="AN472">
        <f>VLOOKUP(A472,系统!D:T,17,0)</f>
        <v>0</v>
      </c>
      <c r="AO472">
        <f t="shared" si="151"/>
        <v>0</v>
      </c>
      <c r="AP472">
        <f>手工!W472</f>
        <v>33</v>
      </c>
      <c r="AQ472">
        <f>VLOOKUP(A472,系统!D:U,18,0)</f>
        <v>33</v>
      </c>
      <c r="AR472">
        <f t="shared" si="152"/>
        <v>0</v>
      </c>
      <c r="AS472">
        <f>手工!T472</f>
        <v>800</v>
      </c>
      <c r="AT472">
        <f>VLOOKUP(A472,系统!D:V,19,0)</f>
        <v>800</v>
      </c>
      <c r="AU472">
        <f t="shared" si="153"/>
        <v>0</v>
      </c>
      <c r="AW472">
        <f>手工!AD472</f>
        <v>1135.45</v>
      </c>
      <c r="AX472">
        <f>VLOOKUP(A472,系统!D:X,21,0)</f>
        <v>1135.45</v>
      </c>
      <c r="AY472">
        <f t="shared" si="154"/>
        <v>0</v>
      </c>
      <c r="AZ472">
        <f>手工!AE472</f>
        <v>0</v>
      </c>
      <c r="BA472">
        <f>VLOOKUP(A472,系统!D:Y,22,0)</f>
        <v>0</v>
      </c>
      <c r="BB472">
        <f t="shared" si="155"/>
        <v>0</v>
      </c>
      <c r="BC472">
        <f>手工!Y472</f>
        <v>0</v>
      </c>
      <c r="BD472">
        <f>VLOOKUP(A472,系统!D:AZ,49,0)</f>
        <v>0</v>
      </c>
      <c r="BE472">
        <f t="shared" si="156"/>
        <v>0</v>
      </c>
      <c r="BF472">
        <f>手工!AA472</f>
        <v>0</v>
      </c>
      <c r="BG472">
        <f>VLOOKUP(A472,系统!D:AY,48,0)</f>
        <v>0</v>
      </c>
      <c r="BH472">
        <f t="shared" si="157"/>
        <v>0</v>
      </c>
      <c r="BI472">
        <f>手工!Z472</f>
        <v>0</v>
      </c>
      <c r="BJ472">
        <f>VLOOKUP(A472,系统!D:AX,47,0)</f>
        <v>0</v>
      </c>
      <c r="BK472">
        <f t="shared" si="158"/>
        <v>0</v>
      </c>
      <c r="BL472">
        <f>手工!AF472</f>
        <v>4456.86</v>
      </c>
      <c r="BM472">
        <f>VLOOKUP(A472,系统!D:Z,23,0)</f>
        <v>4456.86</v>
      </c>
      <c r="BN472">
        <f t="shared" si="159"/>
        <v>0</v>
      </c>
    </row>
    <row r="473" spans="1:66">
      <c r="A473" s="5">
        <v>9000692</v>
      </c>
      <c r="B473" s="2" t="s">
        <v>1971</v>
      </c>
      <c r="C473" s="2" t="s">
        <v>1972</v>
      </c>
      <c r="D473">
        <f>手工!K473</f>
        <v>1836</v>
      </c>
      <c r="E473">
        <f>VLOOKUP(A473,系统!D:G,4,0)</f>
        <v>1836</v>
      </c>
      <c r="F473">
        <f t="shared" si="140"/>
        <v>0</v>
      </c>
      <c r="G473">
        <f>手工!J473</f>
        <v>0</v>
      </c>
      <c r="H473">
        <f>VLOOKUP(A473,系统!D:H,5,0)</f>
        <v>0</v>
      </c>
      <c r="I473">
        <f t="shared" si="141"/>
        <v>0</v>
      </c>
      <c r="J473">
        <f>手工!M473+手工!N473+手工!S473</f>
        <v>0</v>
      </c>
      <c r="K473">
        <f>VLOOKUP(A473,系统!D:I,6,0)</f>
        <v>0</v>
      </c>
      <c r="L473">
        <f t="shared" si="142"/>
        <v>0</v>
      </c>
      <c r="M473">
        <f>手工!L473</f>
        <v>0</v>
      </c>
      <c r="N473">
        <f>VLOOKUP(A473,系统!D:J,7,0)</f>
        <v>0</v>
      </c>
      <c r="O473">
        <f t="shared" si="143"/>
        <v>0</v>
      </c>
      <c r="P473">
        <f>手工!AB473</f>
        <v>0</v>
      </c>
      <c r="Q473">
        <f>VLOOKUP(A473,系统!D:K,8,0)</f>
        <v>0</v>
      </c>
      <c r="R473">
        <f t="shared" si="144"/>
        <v>0</v>
      </c>
      <c r="S473">
        <f>手工!AC473</f>
        <v>0</v>
      </c>
      <c r="T473">
        <f>VLOOKUP(A473,系统!D:L,9,0)</f>
        <v>0</v>
      </c>
      <c r="U473">
        <f t="shared" si="145"/>
        <v>0</v>
      </c>
      <c r="W473">
        <f>手工!P473</f>
        <v>0</v>
      </c>
      <c r="X473">
        <f>VLOOKUP(A473,系统!D:N,11,0)</f>
        <v>0</v>
      </c>
      <c r="Y473">
        <f t="shared" si="146"/>
        <v>0</v>
      </c>
      <c r="AA473">
        <f>手工!Q473</f>
        <v>0</v>
      </c>
      <c r="AB473">
        <f>VLOOKUP(A473,系统!D:P,13,0)</f>
        <v>0</v>
      </c>
      <c r="AC473">
        <f t="shared" si="147"/>
        <v>0</v>
      </c>
      <c r="AD473">
        <f>手工!R473</f>
        <v>0</v>
      </c>
      <c r="AE473">
        <f>VLOOKUP(A473,系统!D:Q,14,0)</f>
        <v>0</v>
      </c>
      <c r="AF473">
        <f t="shared" si="148"/>
        <v>0</v>
      </c>
      <c r="AG473">
        <f>手工!U473</f>
        <v>100</v>
      </c>
      <c r="AH473">
        <f>VLOOKUP(A473,系统!D:R,15,0)</f>
        <v>100</v>
      </c>
      <c r="AI473">
        <f t="shared" si="149"/>
        <v>0</v>
      </c>
      <c r="AJ473">
        <f>手工!V473</f>
        <v>300</v>
      </c>
      <c r="AK473">
        <f>VLOOKUP(A473,系统!D:S,16,0)</f>
        <v>300</v>
      </c>
      <c r="AL473">
        <f t="shared" si="150"/>
        <v>0</v>
      </c>
      <c r="AM473">
        <f>手工!O473</f>
        <v>0</v>
      </c>
      <c r="AN473">
        <f>VLOOKUP(A473,系统!D:T,17,0)</f>
        <v>0</v>
      </c>
      <c r="AO473">
        <f t="shared" si="151"/>
        <v>0</v>
      </c>
      <c r="AP473">
        <f>手工!W473</f>
        <v>33</v>
      </c>
      <c r="AQ473">
        <f>VLOOKUP(A473,系统!D:U,18,0)</f>
        <v>33</v>
      </c>
      <c r="AR473">
        <f t="shared" si="152"/>
        <v>0</v>
      </c>
      <c r="AS473">
        <f>手工!T473</f>
        <v>800</v>
      </c>
      <c r="AT473">
        <f>VLOOKUP(A473,系统!D:V,19,0)</f>
        <v>800</v>
      </c>
      <c r="AU473">
        <f t="shared" si="153"/>
        <v>0</v>
      </c>
      <c r="AW473">
        <f>手工!AD473</f>
        <v>0</v>
      </c>
      <c r="AX473">
        <f>VLOOKUP(A473,系统!D:X,21,0)</f>
        <v>0</v>
      </c>
      <c r="AY473">
        <f t="shared" si="154"/>
        <v>0</v>
      </c>
      <c r="AZ473">
        <f>手工!AE473</f>
        <v>0</v>
      </c>
      <c r="BA473">
        <f>VLOOKUP(A473,系统!D:Y,22,0)</f>
        <v>0</v>
      </c>
      <c r="BB473">
        <f t="shared" si="155"/>
        <v>0</v>
      </c>
      <c r="BC473">
        <f>手工!Y473</f>
        <v>0</v>
      </c>
      <c r="BD473">
        <f>VLOOKUP(A473,系统!D:AZ,49,0)</f>
        <v>0</v>
      </c>
      <c r="BE473">
        <f t="shared" si="156"/>
        <v>0</v>
      </c>
      <c r="BF473">
        <f>手工!AA473</f>
        <v>0</v>
      </c>
      <c r="BG473">
        <f>VLOOKUP(A473,系统!D:AY,48,0)</f>
        <v>0</v>
      </c>
      <c r="BH473">
        <f t="shared" si="157"/>
        <v>0</v>
      </c>
      <c r="BI473">
        <f>手工!Z473</f>
        <v>0</v>
      </c>
      <c r="BJ473">
        <f>VLOOKUP(A473,系统!D:AX,47,0)</f>
        <v>0</v>
      </c>
      <c r="BK473">
        <f t="shared" si="158"/>
        <v>0</v>
      </c>
      <c r="BL473">
        <f>手工!AF473</f>
        <v>3069</v>
      </c>
      <c r="BM473">
        <f>VLOOKUP(A473,系统!D:Z,23,0)</f>
        <v>3069</v>
      </c>
      <c r="BN473">
        <f t="shared" si="159"/>
        <v>0</v>
      </c>
    </row>
    <row r="474" spans="1:66">
      <c r="A474" s="5">
        <v>9000693</v>
      </c>
      <c r="B474" s="2" t="s">
        <v>1975</v>
      </c>
      <c r="C474" s="2" t="s">
        <v>1976</v>
      </c>
      <c r="D474">
        <f>手工!K474</f>
        <v>0</v>
      </c>
      <c r="E474">
        <f>VLOOKUP(A474,系统!D:G,4,0)</f>
        <v>0</v>
      </c>
      <c r="F474">
        <f t="shared" si="140"/>
        <v>0</v>
      </c>
      <c r="G474">
        <f>手工!J474</f>
        <v>3627</v>
      </c>
      <c r="H474">
        <f>VLOOKUP(A474,系统!D:H,5,0)</f>
        <v>3627</v>
      </c>
      <c r="I474">
        <f t="shared" si="141"/>
        <v>0</v>
      </c>
      <c r="J474">
        <f>手工!M474+手工!N474+手工!S474</f>
        <v>0</v>
      </c>
      <c r="K474">
        <f>VLOOKUP(A474,系统!D:I,6,0)</f>
        <v>0</v>
      </c>
      <c r="L474">
        <f t="shared" si="142"/>
        <v>0</v>
      </c>
      <c r="M474">
        <f>手工!L474</f>
        <v>0</v>
      </c>
      <c r="N474">
        <f>VLOOKUP(A474,系统!D:J,7,0)</f>
        <v>0</v>
      </c>
      <c r="O474">
        <f t="shared" si="143"/>
        <v>0</v>
      </c>
      <c r="P474">
        <f>手工!AB474</f>
        <v>0</v>
      </c>
      <c r="Q474">
        <f>VLOOKUP(A474,系统!D:K,8,0)</f>
        <v>0</v>
      </c>
      <c r="R474">
        <f t="shared" si="144"/>
        <v>0</v>
      </c>
      <c r="S474">
        <f>手工!AC474</f>
        <v>0</v>
      </c>
      <c r="T474">
        <f>VLOOKUP(A474,系统!D:L,9,0)</f>
        <v>0</v>
      </c>
      <c r="U474">
        <f t="shared" si="145"/>
        <v>0</v>
      </c>
      <c r="W474">
        <f>手工!P474</f>
        <v>0</v>
      </c>
      <c r="X474">
        <f>VLOOKUP(A474,系统!D:N,11,0)</f>
        <v>0</v>
      </c>
      <c r="Y474">
        <f t="shared" si="146"/>
        <v>0</v>
      </c>
      <c r="AA474">
        <f>手工!Q474</f>
        <v>0</v>
      </c>
      <c r="AB474">
        <f>VLOOKUP(A474,系统!D:P,13,0)</f>
        <v>0</v>
      </c>
      <c r="AC474">
        <f t="shared" si="147"/>
        <v>0</v>
      </c>
      <c r="AD474">
        <f>手工!R474</f>
        <v>0</v>
      </c>
      <c r="AE474">
        <f>VLOOKUP(A474,系统!D:Q,14,0)</f>
        <v>0</v>
      </c>
      <c r="AF474">
        <f t="shared" si="148"/>
        <v>0</v>
      </c>
      <c r="AG474">
        <f>手工!U474</f>
        <v>500</v>
      </c>
      <c r="AH474">
        <f>VLOOKUP(A474,系统!D:R,15,0)</f>
        <v>500</v>
      </c>
      <c r="AI474">
        <f t="shared" si="149"/>
        <v>0</v>
      </c>
      <c r="AJ474">
        <f>手工!V474</f>
        <v>300</v>
      </c>
      <c r="AK474">
        <f>VLOOKUP(A474,系统!D:S,16,0)</f>
        <v>300</v>
      </c>
      <c r="AL474">
        <f t="shared" si="150"/>
        <v>0</v>
      </c>
      <c r="AM474">
        <f>手工!O474</f>
        <v>0</v>
      </c>
      <c r="AN474">
        <f>VLOOKUP(A474,系统!D:T,17,0)</f>
        <v>0</v>
      </c>
      <c r="AO474">
        <f t="shared" si="151"/>
        <v>0</v>
      </c>
      <c r="AP474">
        <f>手工!W474</f>
        <v>33</v>
      </c>
      <c r="AQ474">
        <f>VLOOKUP(A474,系统!D:U,18,0)</f>
        <v>33</v>
      </c>
      <c r="AR474">
        <f t="shared" si="152"/>
        <v>0</v>
      </c>
      <c r="AS474">
        <f>手工!T474</f>
        <v>0</v>
      </c>
      <c r="AT474">
        <f>VLOOKUP(A474,系统!D:V,19,0)</f>
        <v>0</v>
      </c>
      <c r="AU474">
        <f t="shared" si="153"/>
        <v>0</v>
      </c>
      <c r="AW474">
        <f>手工!AD474</f>
        <v>0</v>
      </c>
      <c r="AX474">
        <f>VLOOKUP(A474,系统!D:X,21,0)</f>
        <v>0</v>
      </c>
      <c r="AY474">
        <f t="shared" si="154"/>
        <v>0</v>
      </c>
      <c r="AZ474">
        <f>手工!AE474</f>
        <v>0</v>
      </c>
      <c r="BA474">
        <f>VLOOKUP(A474,系统!D:Y,22,0)</f>
        <v>0</v>
      </c>
      <c r="BB474">
        <f t="shared" si="155"/>
        <v>0</v>
      </c>
      <c r="BC474">
        <f>手工!Y474</f>
        <v>0</v>
      </c>
      <c r="BD474">
        <f>VLOOKUP(A474,系统!D:AZ,49,0)</f>
        <v>0</v>
      </c>
      <c r="BE474">
        <f t="shared" si="156"/>
        <v>0</v>
      </c>
      <c r="BF474">
        <f>手工!AA474</f>
        <v>0</v>
      </c>
      <c r="BG474">
        <f>VLOOKUP(A474,系统!D:AY,48,0)</f>
        <v>0</v>
      </c>
      <c r="BH474">
        <f t="shared" si="157"/>
        <v>0</v>
      </c>
      <c r="BI474">
        <f>手工!Z474</f>
        <v>0</v>
      </c>
      <c r="BJ474">
        <f>VLOOKUP(A474,系统!D:AX,47,0)</f>
        <v>0</v>
      </c>
      <c r="BK474">
        <f t="shared" si="158"/>
        <v>0</v>
      </c>
      <c r="BL474">
        <f>手工!AF474</f>
        <v>4460</v>
      </c>
      <c r="BM474">
        <f>VLOOKUP(A474,系统!D:Z,23,0)</f>
        <v>4460</v>
      </c>
      <c r="BN474">
        <f t="shared" si="159"/>
        <v>0</v>
      </c>
    </row>
    <row r="475" spans="1:66">
      <c r="A475" s="5">
        <v>9000694</v>
      </c>
      <c r="B475" s="2" t="s">
        <v>1979</v>
      </c>
      <c r="C475" s="2" t="s">
        <v>1980</v>
      </c>
      <c r="D475">
        <f>手工!K475</f>
        <v>2628</v>
      </c>
      <c r="E475">
        <f>VLOOKUP(A475,系统!D:G,4,0)</f>
        <v>2628</v>
      </c>
      <c r="F475">
        <f t="shared" si="140"/>
        <v>0</v>
      </c>
      <c r="G475">
        <f>手工!J475</f>
        <v>0</v>
      </c>
      <c r="H475">
        <f>VLOOKUP(A475,系统!D:H,5,0)</f>
        <v>0</v>
      </c>
      <c r="I475">
        <f t="shared" si="141"/>
        <v>0</v>
      </c>
      <c r="J475">
        <f>手工!M475+手工!N475+手工!S475</f>
        <v>80</v>
      </c>
      <c r="K475">
        <f>VLOOKUP(A475,系统!D:I,6,0)</f>
        <v>80</v>
      </c>
      <c r="L475">
        <f t="shared" si="142"/>
        <v>0</v>
      </c>
      <c r="M475">
        <f>手工!L475</f>
        <v>0</v>
      </c>
      <c r="N475">
        <f>VLOOKUP(A475,系统!D:J,7,0)</f>
        <v>0</v>
      </c>
      <c r="O475">
        <f t="shared" si="143"/>
        <v>0</v>
      </c>
      <c r="P475">
        <f>手工!AB475</f>
        <v>0</v>
      </c>
      <c r="Q475">
        <f>VLOOKUP(A475,系统!D:K,8,0)</f>
        <v>0</v>
      </c>
      <c r="R475">
        <f t="shared" si="144"/>
        <v>0</v>
      </c>
      <c r="S475">
        <f>手工!AC475</f>
        <v>0</v>
      </c>
      <c r="T475">
        <f>VLOOKUP(A475,系统!D:L,9,0)</f>
        <v>0</v>
      </c>
      <c r="U475">
        <f t="shared" si="145"/>
        <v>0</v>
      </c>
      <c r="W475">
        <f>手工!P475</f>
        <v>0</v>
      </c>
      <c r="X475">
        <f>VLOOKUP(A475,系统!D:N,11,0)</f>
        <v>0</v>
      </c>
      <c r="Y475">
        <f t="shared" si="146"/>
        <v>0</v>
      </c>
      <c r="AA475">
        <f>手工!Q475</f>
        <v>0</v>
      </c>
      <c r="AB475">
        <f>VLOOKUP(A475,系统!D:P,13,0)</f>
        <v>0</v>
      </c>
      <c r="AC475">
        <f t="shared" si="147"/>
        <v>0</v>
      </c>
      <c r="AD475">
        <f>手工!R475</f>
        <v>0</v>
      </c>
      <c r="AE475">
        <f>VLOOKUP(A475,系统!D:Q,14,0)</f>
        <v>0</v>
      </c>
      <c r="AF475">
        <f t="shared" si="148"/>
        <v>0</v>
      </c>
      <c r="AG475">
        <f>手工!U475</f>
        <v>300</v>
      </c>
      <c r="AH475">
        <f>VLOOKUP(A475,系统!D:R,15,0)</f>
        <v>300</v>
      </c>
      <c r="AI475">
        <f t="shared" si="149"/>
        <v>0</v>
      </c>
      <c r="AJ475">
        <f>手工!V475</f>
        <v>300</v>
      </c>
      <c r="AK475">
        <f>VLOOKUP(A475,系统!D:S,16,0)</f>
        <v>300</v>
      </c>
      <c r="AL475">
        <f t="shared" si="150"/>
        <v>0</v>
      </c>
      <c r="AM475">
        <f>手工!O475</f>
        <v>0</v>
      </c>
      <c r="AN475">
        <f>VLOOKUP(A475,系统!D:T,17,0)</f>
        <v>0</v>
      </c>
      <c r="AO475">
        <f t="shared" si="151"/>
        <v>0</v>
      </c>
      <c r="AP475">
        <f>手工!W475</f>
        <v>33</v>
      </c>
      <c r="AQ475">
        <f>VLOOKUP(A475,系统!D:U,18,0)</f>
        <v>33</v>
      </c>
      <c r="AR475">
        <f t="shared" si="152"/>
        <v>0</v>
      </c>
      <c r="AS475">
        <f>手工!T475</f>
        <v>800</v>
      </c>
      <c r="AT475">
        <f>VLOOKUP(A475,系统!D:V,19,0)</f>
        <v>800</v>
      </c>
      <c r="AU475">
        <f t="shared" si="153"/>
        <v>0</v>
      </c>
      <c r="AW475">
        <f>手工!AD475</f>
        <v>0</v>
      </c>
      <c r="AX475">
        <f>VLOOKUP(A475,系统!D:X,21,0)</f>
        <v>0</v>
      </c>
      <c r="AY475">
        <f t="shared" si="154"/>
        <v>0</v>
      </c>
      <c r="AZ475">
        <f>手工!AE475</f>
        <v>0</v>
      </c>
      <c r="BA475">
        <f>VLOOKUP(A475,系统!D:Y,22,0)</f>
        <v>0</v>
      </c>
      <c r="BB475">
        <f t="shared" si="155"/>
        <v>0</v>
      </c>
      <c r="BC475">
        <f>手工!Y475</f>
        <v>0</v>
      </c>
      <c r="BD475">
        <f>VLOOKUP(A475,系统!D:AZ,49,0)</f>
        <v>0</v>
      </c>
      <c r="BE475">
        <f t="shared" si="156"/>
        <v>0</v>
      </c>
      <c r="BF475">
        <f>手工!AA475</f>
        <v>0</v>
      </c>
      <c r="BG475">
        <f>VLOOKUP(A475,系统!D:AY,48,0)</f>
        <v>0</v>
      </c>
      <c r="BH475">
        <f t="shared" si="157"/>
        <v>0</v>
      </c>
      <c r="BI475">
        <f>手工!Z475</f>
        <v>0</v>
      </c>
      <c r="BJ475">
        <f>VLOOKUP(A475,系统!D:AX,47,0)</f>
        <v>0</v>
      </c>
      <c r="BK475">
        <f t="shared" si="158"/>
        <v>0</v>
      </c>
      <c r="BL475">
        <f>手工!AF475</f>
        <v>4141</v>
      </c>
      <c r="BM475">
        <f>VLOOKUP(A475,系统!D:Z,23,0)</f>
        <v>4141</v>
      </c>
      <c r="BN475">
        <f t="shared" si="159"/>
        <v>0</v>
      </c>
    </row>
    <row r="476" spans="1:66">
      <c r="A476" s="5">
        <v>9000695</v>
      </c>
      <c r="B476" s="2" t="s">
        <v>1983</v>
      </c>
      <c r="C476" s="2" t="s">
        <v>1984</v>
      </c>
      <c r="D476">
        <f>手工!K476</f>
        <v>1548</v>
      </c>
      <c r="E476">
        <f>VLOOKUP(A476,系统!D:G,4,0)</f>
        <v>1548</v>
      </c>
      <c r="F476">
        <f t="shared" si="140"/>
        <v>0</v>
      </c>
      <c r="G476">
        <f>手工!J476</f>
        <v>0</v>
      </c>
      <c r="H476">
        <f>VLOOKUP(A476,系统!D:H,5,0)</f>
        <v>0</v>
      </c>
      <c r="I476">
        <f t="shared" si="141"/>
        <v>0</v>
      </c>
      <c r="J476">
        <f>手工!M476+手工!N476+手工!S476</f>
        <v>215</v>
      </c>
      <c r="K476">
        <f>VLOOKUP(A476,系统!D:I,6,0)</f>
        <v>215</v>
      </c>
      <c r="L476">
        <f t="shared" si="142"/>
        <v>0</v>
      </c>
      <c r="M476">
        <f>手工!L476</f>
        <v>284.69</v>
      </c>
      <c r="N476">
        <f>VLOOKUP(A476,系统!D:J,7,0)</f>
        <v>284.69</v>
      </c>
      <c r="O476">
        <f t="shared" si="143"/>
        <v>0</v>
      </c>
      <c r="P476">
        <f>手工!AB476</f>
        <v>50</v>
      </c>
      <c r="Q476">
        <f>VLOOKUP(A476,系统!D:K,8,0)</f>
        <v>50</v>
      </c>
      <c r="R476">
        <f t="shared" si="144"/>
        <v>0</v>
      </c>
      <c r="S476">
        <f>手工!AC476</f>
        <v>60</v>
      </c>
      <c r="T476">
        <f>VLOOKUP(A476,系统!D:L,9,0)</f>
        <v>60</v>
      </c>
      <c r="U476">
        <f t="shared" si="145"/>
        <v>0</v>
      </c>
      <c r="W476">
        <f>手工!P476</f>
        <v>0</v>
      </c>
      <c r="X476">
        <f>VLOOKUP(A476,系统!D:N,11,0)</f>
        <v>0</v>
      </c>
      <c r="Y476">
        <f t="shared" si="146"/>
        <v>0</v>
      </c>
      <c r="AA476">
        <f>手工!Q476</f>
        <v>0</v>
      </c>
      <c r="AB476">
        <f>VLOOKUP(A476,系统!D:P,13,0)</f>
        <v>0</v>
      </c>
      <c r="AC476">
        <f t="shared" si="147"/>
        <v>0</v>
      </c>
      <c r="AD476">
        <f>手工!R476</f>
        <v>0</v>
      </c>
      <c r="AE476">
        <f>VLOOKUP(A476,系统!D:Q,14,0)</f>
        <v>0</v>
      </c>
      <c r="AF476">
        <f t="shared" si="148"/>
        <v>0</v>
      </c>
      <c r="AG476">
        <f>手工!U476</f>
        <v>100</v>
      </c>
      <c r="AH476">
        <f>VLOOKUP(A476,系统!D:R,15,0)</f>
        <v>100</v>
      </c>
      <c r="AI476">
        <f t="shared" si="149"/>
        <v>0</v>
      </c>
      <c r="AJ476">
        <f>手工!V476</f>
        <v>300</v>
      </c>
      <c r="AK476">
        <f>VLOOKUP(A476,系统!D:S,16,0)</f>
        <v>300</v>
      </c>
      <c r="AL476">
        <f t="shared" si="150"/>
        <v>0</v>
      </c>
      <c r="AM476">
        <f>手工!O476</f>
        <v>0</v>
      </c>
      <c r="AN476">
        <f>VLOOKUP(A476,系统!D:T,17,0)</f>
        <v>0</v>
      </c>
      <c r="AO476">
        <f t="shared" si="151"/>
        <v>0</v>
      </c>
      <c r="AP476">
        <f>手工!W476</f>
        <v>33</v>
      </c>
      <c r="AQ476">
        <f>VLOOKUP(A476,系统!D:U,18,0)</f>
        <v>33</v>
      </c>
      <c r="AR476">
        <f t="shared" si="152"/>
        <v>0</v>
      </c>
      <c r="AS476">
        <f>手工!T476</f>
        <v>800</v>
      </c>
      <c r="AT476">
        <f>VLOOKUP(A476,系统!D:V,19,0)</f>
        <v>800</v>
      </c>
      <c r="AU476">
        <f t="shared" si="153"/>
        <v>0</v>
      </c>
      <c r="AW476">
        <f>手工!AD476</f>
        <v>1106.41</v>
      </c>
      <c r="AX476">
        <f>VLOOKUP(A476,系统!D:X,21,0)</f>
        <v>1106.41</v>
      </c>
      <c r="AY476">
        <f t="shared" si="154"/>
        <v>0</v>
      </c>
      <c r="AZ476">
        <f>手工!AE476</f>
        <v>0</v>
      </c>
      <c r="BA476">
        <f>VLOOKUP(A476,系统!D:Y,22,0)</f>
        <v>0</v>
      </c>
      <c r="BB476">
        <f t="shared" si="155"/>
        <v>0</v>
      </c>
      <c r="BC476">
        <f>手工!Y476</f>
        <v>0</v>
      </c>
      <c r="BD476">
        <f>VLOOKUP(A476,系统!D:AZ,49,0)</f>
        <v>0</v>
      </c>
      <c r="BE476">
        <f t="shared" si="156"/>
        <v>0</v>
      </c>
      <c r="BF476">
        <f>手工!AA476</f>
        <v>0</v>
      </c>
      <c r="BG476">
        <f>VLOOKUP(A476,系统!D:AY,48,0)</f>
        <v>0</v>
      </c>
      <c r="BH476">
        <f t="shared" si="157"/>
        <v>0</v>
      </c>
      <c r="BI476">
        <f>手工!Z476</f>
        <v>0</v>
      </c>
      <c r="BJ476">
        <f>VLOOKUP(A476,系统!D:AX,47,0)</f>
        <v>0</v>
      </c>
      <c r="BK476">
        <f t="shared" si="158"/>
        <v>0</v>
      </c>
      <c r="BL476">
        <f>手工!AF476</f>
        <v>4497.1</v>
      </c>
      <c r="BM476">
        <f>VLOOKUP(A476,系统!D:Z,23,0)</f>
        <v>4497.1</v>
      </c>
      <c r="BN476">
        <f t="shared" si="159"/>
        <v>0</v>
      </c>
    </row>
    <row r="477" spans="1:66">
      <c r="A477" s="5">
        <v>9000696</v>
      </c>
      <c r="B477" s="2" t="s">
        <v>1987</v>
      </c>
      <c r="C477" s="2" t="s">
        <v>1988</v>
      </c>
      <c r="D477">
        <f>手工!K477</f>
        <v>2340</v>
      </c>
      <c r="E477">
        <f>VLOOKUP(A477,系统!D:G,4,0)</f>
        <v>2340</v>
      </c>
      <c r="F477">
        <f t="shared" si="140"/>
        <v>0</v>
      </c>
      <c r="G477">
        <f>手工!J477</f>
        <v>0</v>
      </c>
      <c r="H477">
        <f>VLOOKUP(A477,系统!D:H,5,0)</f>
        <v>0</v>
      </c>
      <c r="I477">
        <f t="shared" si="141"/>
        <v>0</v>
      </c>
      <c r="J477">
        <f>手工!M477+手工!N477+手工!S477</f>
        <v>64</v>
      </c>
      <c r="K477">
        <f>VLOOKUP(A477,系统!D:I,6,0)</f>
        <v>64</v>
      </c>
      <c r="L477">
        <f t="shared" si="142"/>
        <v>0</v>
      </c>
      <c r="M477">
        <f>手工!L477</f>
        <v>0</v>
      </c>
      <c r="N477">
        <f>VLOOKUP(A477,系统!D:J,7,0)</f>
        <v>0</v>
      </c>
      <c r="O477">
        <f t="shared" si="143"/>
        <v>0</v>
      </c>
      <c r="P477">
        <f>手工!AB477</f>
        <v>0</v>
      </c>
      <c r="Q477">
        <f>VLOOKUP(A477,系统!D:K,8,0)</f>
        <v>0</v>
      </c>
      <c r="R477">
        <f t="shared" si="144"/>
        <v>0</v>
      </c>
      <c r="S477">
        <f>手工!AC477</f>
        <v>0</v>
      </c>
      <c r="T477">
        <f>VLOOKUP(A477,系统!D:L,9,0)</f>
        <v>0</v>
      </c>
      <c r="U477">
        <f t="shared" si="145"/>
        <v>0</v>
      </c>
      <c r="W477">
        <f>手工!P477</f>
        <v>504</v>
      </c>
      <c r="X477">
        <f>VLOOKUP(A477,系统!D:N,11,0)</f>
        <v>504</v>
      </c>
      <c r="Y477">
        <f t="shared" si="146"/>
        <v>0</v>
      </c>
      <c r="AA477">
        <f>手工!Q477</f>
        <v>0</v>
      </c>
      <c r="AB477">
        <f>VLOOKUP(A477,系统!D:P,13,0)</f>
        <v>0</v>
      </c>
      <c r="AC477">
        <f t="shared" si="147"/>
        <v>0</v>
      </c>
      <c r="AD477">
        <f>手工!R477</f>
        <v>0</v>
      </c>
      <c r="AE477">
        <f>VLOOKUP(A477,系统!D:Q,14,0)</f>
        <v>0</v>
      </c>
      <c r="AF477">
        <f t="shared" si="148"/>
        <v>0</v>
      </c>
      <c r="AG477">
        <f>手工!U477</f>
        <v>100</v>
      </c>
      <c r="AH477">
        <f>VLOOKUP(A477,系统!D:R,15,0)</f>
        <v>100</v>
      </c>
      <c r="AI477">
        <f t="shared" si="149"/>
        <v>0</v>
      </c>
      <c r="AJ477">
        <f>手工!V477</f>
        <v>300</v>
      </c>
      <c r="AK477">
        <f>VLOOKUP(A477,系统!D:S,16,0)</f>
        <v>300</v>
      </c>
      <c r="AL477">
        <f t="shared" si="150"/>
        <v>0</v>
      </c>
      <c r="AM477">
        <f>手工!O477</f>
        <v>0</v>
      </c>
      <c r="AN477">
        <f>VLOOKUP(A477,系统!D:T,17,0)</f>
        <v>0</v>
      </c>
      <c r="AO477">
        <f t="shared" si="151"/>
        <v>0</v>
      </c>
      <c r="AP477">
        <f>手工!W477</f>
        <v>33</v>
      </c>
      <c r="AQ477">
        <f>VLOOKUP(A477,系统!D:U,18,0)</f>
        <v>33</v>
      </c>
      <c r="AR477">
        <f t="shared" si="152"/>
        <v>0</v>
      </c>
      <c r="AS477">
        <f>手工!T477</f>
        <v>800</v>
      </c>
      <c r="AT477">
        <f>VLOOKUP(A477,系统!D:V,19,0)</f>
        <v>800</v>
      </c>
      <c r="AU477">
        <f t="shared" si="153"/>
        <v>0</v>
      </c>
      <c r="AW477">
        <f>手工!AD477</f>
        <v>1291.03</v>
      </c>
      <c r="AX477">
        <f>VLOOKUP(A477,系统!D:X,21,0)</f>
        <v>1291.03</v>
      </c>
      <c r="AY477">
        <f t="shared" si="154"/>
        <v>0</v>
      </c>
      <c r="AZ477">
        <f>手工!AE477</f>
        <v>0</v>
      </c>
      <c r="BA477">
        <f>VLOOKUP(A477,系统!D:Y,22,0)</f>
        <v>0</v>
      </c>
      <c r="BB477">
        <f t="shared" si="155"/>
        <v>0</v>
      </c>
      <c r="BC477">
        <f>手工!Y477</f>
        <v>0</v>
      </c>
      <c r="BD477">
        <f>VLOOKUP(A477,系统!D:AZ,49,0)</f>
        <v>0</v>
      </c>
      <c r="BE477">
        <f t="shared" si="156"/>
        <v>0</v>
      </c>
      <c r="BF477">
        <f>手工!AA477</f>
        <v>0</v>
      </c>
      <c r="BG477">
        <f>VLOOKUP(A477,系统!D:AY,48,0)</f>
        <v>0</v>
      </c>
      <c r="BH477">
        <f t="shared" si="157"/>
        <v>0</v>
      </c>
      <c r="BI477">
        <f>手工!Z477</f>
        <v>0</v>
      </c>
      <c r="BJ477">
        <f>VLOOKUP(A477,系统!D:AX,47,0)</f>
        <v>0</v>
      </c>
      <c r="BK477">
        <f t="shared" si="158"/>
        <v>0</v>
      </c>
      <c r="BL477">
        <f>手工!AF477</f>
        <v>5432.03</v>
      </c>
      <c r="BM477">
        <f>VLOOKUP(A477,系统!D:Z,23,0)</f>
        <v>5432.03</v>
      </c>
      <c r="BN477">
        <f t="shared" si="159"/>
        <v>0</v>
      </c>
    </row>
    <row r="478" spans="1:66">
      <c r="A478" s="5">
        <v>9000697</v>
      </c>
      <c r="B478" s="2" t="s">
        <v>1991</v>
      </c>
      <c r="C478" s="2" t="s">
        <v>1992</v>
      </c>
      <c r="D478">
        <f>手工!K478</f>
        <v>1908</v>
      </c>
      <c r="E478">
        <f>VLOOKUP(A478,系统!D:G,4,0)</f>
        <v>1908</v>
      </c>
      <c r="F478">
        <f t="shared" si="140"/>
        <v>0</v>
      </c>
      <c r="G478">
        <f>手工!J478</f>
        <v>0</v>
      </c>
      <c r="H478">
        <f>VLOOKUP(A478,系统!D:H,5,0)</f>
        <v>0</v>
      </c>
      <c r="I478">
        <f t="shared" si="141"/>
        <v>0</v>
      </c>
      <c r="J478">
        <f>手工!M478+手工!N478+手工!S478</f>
        <v>0</v>
      </c>
      <c r="K478">
        <f>VLOOKUP(A478,系统!D:I,6,0)</f>
        <v>0</v>
      </c>
      <c r="L478">
        <f t="shared" si="142"/>
        <v>0</v>
      </c>
      <c r="M478">
        <f>手工!L478</f>
        <v>350.9</v>
      </c>
      <c r="N478">
        <f>VLOOKUP(A478,系统!D:J,7,0)</f>
        <v>350.9</v>
      </c>
      <c r="O478">
        <f t="shared" si="143"/>
        <v>0</v>
      </c>
      <c r="P478">
        <f>手工!AB478</f>
        <v>0</v>
      </c>
      <c r="Q478">
        <f>VLOOKUP(A478,系统!D:K,8,0)</f>
        <v>0</v>
      </c>
      <c r="R478">
        <f t="shared" si="144"/>
        <v>0</v>
      </c>
      <c r="S478">
        <f>手工!AC478</f>
        <v>0</v>
      </c>
      <c r="T478">
        <f>VLOOKUP(A478,系统!D:L,9,0)</f>
        <v>0</v>
      </c>
      <c r="U478">
        <f t="shared" si="145"/>
        <v>0</v>
      </c>
      <c r="W478">
        <f>手工!P478</f>
        <v>72</v>
      </c>
      <c r="X478">
        <f>VLOOKUP(A478,系统!D:N,11,0)</f>
        <v>72</v>
      </c>
      <c r="Y478">
        <f t="shared" si="146"/>
        <v>0</v>
      </c>
      <c r="AA478">
        <f>手工!Q478</f>
        <v>0</v>
      </c>
      <c r="AB478">
        <f>VLOOKUP(A478,系统!D:P,13,0)</f>
        <v>0</v>
      </c>
      <c r="AC478">
        <f t="shared" si="147"/>
        <v>0</v>
      </c>
      <c r="AD478">
        <f>手工!R478</f>
        <v>0</v>
      </c>
      <c r="AE478">
        <f>VLOOKUP(A478,系统!D:Q,14,0)</f>
        <v>0</v>
      </c>
      <c r="AF478">
        <f t="shared" si="148"/>
        <v>0</v>
      </c>
      <c r="AG478">
        <f>手工!U478</f>
        <v>100</v>
      </c>
      <c r="AH478">
        <f>VLOOKUP(A478,系统!D:R,15,0)</f>
        <v>100</v>
      </c>
      <c r="AI478">
        <f t="shared" si="149"/>
        <v>0</v>
      </c>
      <c r="AJ478">
        <f>手工!V478</f>
        <v>300</v>
      </c>
      <c r="AK478">
        <f>VLOOKUP(A478,系统!D:S,16,0)</f>
        <v>300</v>
      </c>
      <c r="AL478">
        <f t="shared" si="150"/>
        <v>0</v>
      </c>
      <c r="AM478">
        <f>手工!O478</f>
        <v>0</v>
      </c>
      <c r="AN478">
        <f>VLOOKUP(A478,系统!D:T,17,0)</f>
        <v>0</v>
      </c>
      <c r="AO478">
        <f t="shared" si="151"/>
        <v>0</v>
      </c>
      <c r="AP478">
        <f>手工!W478</f>
        <v>33</v>
      </c>
      <c r="AQ478">
        <f>VLOOKUP(A478,系统!D:U,18,0)</f>
        <v>33</v>
      </c>
      <c r="AR478">
        <f t="shared" si="152"/>
        <v>0</v>
      </c>
      <c r="AS478">
        <f>手工!T478</f>
        <v>800</v>
      </c>
      <c r="AT478">
        <f>VLOOKUP(A478,系统!D:V,19,0)</f>
        <v>800</v>
      </c>
      <c r="AU478">
        <f t="shared" si="153"/>
        <v>0</v>
      </c>
      <c r="AW478">
        <f>手工!AD478</f>
        <v>1228.14</v>
      </c>
      <c r="AX478">
        <f>VLOOKUP(A478,系统!D:X,21,0)</f>
        <v>1228.14</v>
      </c>
      <c r="AY478">
        <f t="shared" si="154"/>
        <v>0</v>
      </c>
      <c r="AZ478">
        <f>手工!AE478</f>
        <v>0</v>
      </c>
      <c r="BA478">
        <f>VLOOKUP(A478,系统!D:Y,22,0)</f>
        <v>0</v>
      </c>
      <c r="BB478">
        <f t="shared" si="155"/>
        <v>0</v>
      </c>
      <c r="BC478">
        <f>手工!Y478</f>
        <v>0</v>
      </c>
      <c r="BD478">
        <f>VLOOKUP(A478,系统!D:AZ,49,0)</f>
        <v>0</v>
      </c>
      <c r="BE478">
        <f t="shared" si="156"/>
        <v>0</v>
      </c>
      <c r="BF478">
        <f>手工!AA478</f>
        <v>0</v>
      </c>
      <c r="BG478">
        <f>VLOOKUP(A478,系统!D:AY,48,0)</f>
        <v>0</v>
      </c>
      <c r="BH478">
        <f t="shared" si="157"/>
        <v>0</v>
      </c>
      <c r="BI478">
        <f>手工!Z478</f>
        <v>0</v>
      </c>
      <c r="BJ478">
        <f>VLOOKUP(A478,系统!D:AX,47,0)</f>
        <v>0</v>
      </c>
      <c r="BK478">
        <f t="shared" si="158"/>
        <v>0</v>
      </c>
      <c r="BL478">
        <f>手工!AF478</f>
        <v>4792.04</v>
      </c>
      <c r="BM478">
        <f>VLOOKUP(A478,系统!D:Z,23,0)</f>
        <v>4792.04</v>
      </c>
      <c r="BN478">
        <f t="shared" si="159"/>
        <v>0</v>
      </c>
    </row>
    <row r="479" spans="1:66">
      <c r="A479" s="5">
        <v>9000698</v>
      </c>
      <c r="B479" s="2" t="s">
        <v>1995</v>
      </c>
      <c r="C479" s="2" t="s">
        <v>1996</v>
      </c>
      <c r="D479">
        <f>手工!K479</f>
        <v>2268</v>
      </c>
      <c r="E479">
        <f>VLOOKUP(A479,系统!D:G,4,0)</f>
        <v>2268</v>
      </c>
      <c r="F479">
        <f t="shared" si="140"/>
        <v>0</v>
      </c>
      <c r="G479">
        <f>手工!J479</f>
        <v>0</v>
      </c>
      <c r="H479">
        <f>VLOOKUP(A479,系统!D:H,5,0)</f>
        <v>0</v>
      </c>
      <c r="I479">
        <f t="shared" si="141"/>
        <v>0</v>
      </c>
      <c r="J479">
        <f>手工!M479+手工!N479+手工!S479</f>
        <v>88</v>
      </c>
      <c r="K479">
        <f>VLOOKUP(A479,系统!D:I,6,0)</f>
        <v>88</v>
      </c>
      <c r="L479">
        <f t="shared" si="142"/>
        <v>0</v>
      </c>
      <c r="M479">
        <f>手工!L479</f>
        <v>0</v>
      </c>
      <c r="N479">
        <f>VLOOKUP(A479,系统!D:J,7,0)</f>
        <v>0</v>
      </c>
      <c r="O479">
        <f t="shared" si="143"/>
        <v>0</v>
      </c>
      <c r="P479">
        <f>手工!AB479</f>
        <v>0</v>
      </c>
      <c r="Q479">
        <f>VLOOKUP(A479,系统!D:K,8,0)</f>
        <v>0</v>
      </c>
      <c r="R479">
        <f t="shared" si="144"/>
        <v>0</v>
      </c>
      <c r="S479">
        <f>手工!AC479</f>
        <v>0</v>
      </c>
      <c r="T479">
        <f>VLOOKUP(A479,系统!D:L,9,0)</f>
        <v>0</v>
      </c>
      <c r="U479">
        <f t="shared" si="145"/>
        <v>0</v>
      </c>
      <c r="W479">
        <f>手工!P479</f>
        <v>0</v>
      </c>
      <c r="X479">
        <f>VLOOKUP(A479,系统!D:N,11,0)</f>
        <v>0</v>
      </c>
      <c r="Y479">
        <f t="shared" si="146"/>
        <v>0</v>
      </c>
      <c r="AA479">
        <f>手工!Q479</f>
        <v>0</v>
      </c>
      <c r="AB479">
        <f>VLOOKUP(A479,系统!D:P,13,0)</f>
        <v>0</v>
      </c>
      <c r="AC479">
        <f t="shared" si="147"/>
        <v>0</v>
      </c>
      <c r="AD479">
        <f>手工!R479</f>
        <v>0</v>
      </c>
      <c r="AE479">
        <f>VLOOKUP(A479,系统!D:Q,14,0)</f>
        <v>0</v>
      </c>
      <c r="AF479">
        <f t="shared" si="148"/>
        <v>0</v>
      </c>
      <c r="AG479">
        <f>手工!U479</f>
        <v>300</v>
      </c>
      <c r="AH479">
        <f>VLOOKUP(A479,系统!D:R,15,0)</f>
        <v>300</v>
      </c>
      <c r="AI479">
        <f t="shared" si="149"/>
        <v>0</v>
      </c>
      <c r="AJ479">
        <f>手工!V479</f>
        <v>300</v>
      </c>
      <c r="AK479">
        <f>VLOOKUP(A479,系统!D:S,16,0)</f>
        <v>300</v>
      </c>
      <c r="AL479">
        <f t="shared" si="150"/>
        <v>0</v>
      </c>
      <c r="AM479">
        <f>手工!O479</f>
        <v>0</v>
      </c>
      <c r="AN479">
        <f>VLOOKUP(A479,系统!D:T,17,0)</f>
        <v>0</v>
      </c>
      <c r="AO479">
        <f t="shared" si="151"/>
        <v>0</v>
      </c>
      <c r="AP479">
        <f>手工!W479</f>
        <v>33</v>
      </c>
      <c r="AQ479">
        <f>VLOOKUP(A479,系统!D:U,18,0)</f>
        <v>33</v>
      </c>
      <c r="AR479">
        <f t="shared" si="152"/>
        <v>0</v>
      </c>
      <c r="AS479">
        <f>手工!T479</f>
        <v>800</v>
      </c>
      <c r="AT479">
        <f>VLOOKUP(A479,系统!D:V,19,0)</f>
        <v>800</v>
      </c>
      <c r="AU479">
        <f t="shared" si="153"/>
        <v>0</v>
      </c>
      <c r="AW479">
        <f>手工!AD479</f>
        <v>0</v>
      </c>
      <c r="AX479">
        <f>VLOOKUP(A479,系统!D:X,21,0)</f>
        <v>0</v>
      </c>
      <c r="AY479">
        <f t="shared" si="154"/>
        <v>0</v>
      </c>
      <c r="AZ479">
        <f>手工!AE479</f>
        <v>0</v>
      </c>
      <c r="BA479">
        <f>VLOOKUP(A479,系统!D:Y,22,0)</f>
        <v>0</v>
      </c>
      <c r="BB479">
        <f t="shared" si="155"/>
        <v>0</v>
      </c>
      <c r="BC479">
        <f>手工!Y479</f>
        <v>0</v>
      </c>
      <c r="BD479">
        <f>VLOOKUP(A479,系统!D:AZ,49,0)</f>
        <v>0</v>
      </c>
      <c r="BE479">
        <f t="shared" si="156"/>
        <v>0</v>
      </c>
      <c r="BF479">
        <f>手工!AA479</f>
        <v>0</v>
      </c>
      <c r="BG479">
        <f>VLOOKUP(A479,系统!D:AY,48,0)</f>
        <v>0</v>
      </c>
      <c r="BH479">
        <f t="shared" si="157"/>
        <v>0</v>
      </c>
      <c r="BI479">
        <f>手工!Z479</f>
        <v>0</v>
      </c>
      <c r="BJ479">
        <f>VLOOKUP(A479,系统!D:AX,47,0)</f>
        <v>0</v>
      </c>
      <c r="BK479">
        <f t="shared" si="158"/>
        <v>0</v>
      </c>
      <c r="BL479">
        <f>手工!AF479</f>
        <v>3789</v>
      </c>
      <c r="BM479">
        <f>VLOOKUP(A479,系统!D:Z,23,0)</f>
        <v>3789</v>
      </c>
      <c r="BN479">
        <f t="shared" si="159"/>
        <v>0</v>
      </c>
    </row>
    <row r="480" spans="1:66">
      <c r="A480" s="5">
        <v>9000699</v>
      </c>
      <c r="B480" s="2" t="s">
        <v>1999</v>
      </c>
      <c r="C480" s="2" t="s">
        <v>2000</v>
      </c>
      <c r="D480">
        <f>手工!K480</f>
        <v>1836</v>
      </c>
      <c r="E480">
        <f>VLOOKUP(A480,系统!D:G,4,0)</f>
        <v>1836</v>
      </c>
      <c r="F480">
        <f t="shared" si="140"/>
        <v>0</v>
      </c>
      <c r="G480">
        <f>手工!J480</f>
        <v>0</v>
      </c>
      <c r="H480">
        <f>VLOOKUP(A480,系统!D:H,5,0)</f>
        <v>0</v>
      </c>
      <c r="I480">
        <f t="shared" si="141"/>
        <v>0</v>
      </c>
      <c r="J480">
        <f>手工!M480+手工!N480+手工!S480</f>
        <v>131.43</v>
      </c>
      <c r="K480">
        <f>VLOOKUP(A480,系统!D:I,6,0)</f>
        <v>131.43</v>
      </c>
      <c r="L480">
        <f t="shared" si="142"/>
        <v>0</v>
      </c>
      <c r="M480">
        <f>手工!L480</f>
        <v>337.66</v>
      </c>
      <c r="N480">
        <f>VLOOKUP(A480,系统!D:J,7,0)</f>
        <v>337.66</v>
      </c>
      <c r="O480">
        <f t="shared" si="143"/>
        <v>0</v>
      </c>
      <c r="P480">
        <f>手工!AB480</f>
        <v>50</v>
      </c>
      <c r="Q480">
        <f>VLOOKUP(A480,系统!D:K,8,0)</f>
        <v>50</v>
      </c>
      <c r="R480">
        <f t="shared" si="144"/>
        <v>0</v>
      </c>
      <c r="S480">
        <f>手工!AC480</f>
        <v>60</v>
      </c>
      <c r="T480">
        <f>VLOOKUP(A480,系统!D:L,9,0)</f>
        <v>60</v>
      </c>
      <c r="U480">
        <f t="shared" si="145"/>
        <v>0</v>
      </c>
      <c r="W480">
        <f>手工!P480</f>
        <v>0</v>
      </c>
      <c r="X480">
        <f>VLOOKUP(A480,系统!D:N,11,0)</f>
        <v>0</v>
      </c>
      <c r="Y480">
        <f t="shared" si="146"/>
        <v>0</v>
      </c>
      <c r="AA480">
        <f>手工!Q480</f>
        <v>0</v>
      </c>
      <c r="AB480">
        <f>VLOOKUP(A480,系统!D:P,13,0)</f>
        <v>0</v>
      </c>
      <c r="AC480">
        <f t="shared" si="147"/>
        <v>0</v>
      </c>
      <c r="AD480">
        <f>手工!R480</f>
        <v>7</v>
      </c>
      <c r="AE480">
        <f>VLOOKUP(A480,系统!D:Q,14,0)</f>
        <v>7</v>
      </c>
      <c r="AF480">
        <f t="shared" si="148"/>
        <v>0</v>
      </c>
      <c r="AG480">
        <f>手工!U480</f>
        <v>100</v>
      </c>
      <c r="AH480">
        <f>VLOOKUP(A480,系统!D:R,15,0)</f>
        <v>100</v>
      </c>
      <c r="AI480">
        <f t="shared" si="149"/>
        <v>0</v>
      </c>
      <c r="AJ480">
        <f>手工!V480</f>
        <v>300</v>
      </c>
      <c r="AK480">
        <f>VLOOKUP(A480,系统!D:S,16,0)</f>
        <v>300</v>
      </c>
      <c r="AL480">
        <f t="shared" si="150"/>
        <v>0</v>
      </c>
      <c r="AM480">
        <f>手工!O480</f>
        <v>0</v>
      </c>
      <c r="AN480">
        <f>VLOOKUP(A480,系统!D:T,17,0)</f>
        <v>0</v>
      </c>
      <c r="AO480">
        <f t="shared" si="151"/>
        <v>0</v>
      </c>
      <c r="AP480">
        <f>手工!W480</f>
        <v>33</v>
      </c>
      <c r="AQ480">
        <f>VLOOKUP(A480,系统!D:U,18,0)</f>
        <v>33</v>
      </c>
      <c r="AR480">
        <f t="shared" si="152"/>
        <v>0</v>
      </c>
      <c r="AS480">
        <f>手工!T480</f>
        <v>800</v>
      </c>
      <c r="AT480">
        <f>VLOOKUP(A480,系统!D:V,19,0)</f>
        <v>800</v>
      </c>
      <c r="AU480">
        <f t="shared" si="153"/>
        <v>0</v>
      </c>
      <c r="AW480">
        <f>手工!AD480</f>
        <v>1291.8</v>
      </c>
      <c r="AX480">
        <f>VLOOKUP(A480,系统!D:X,21,0)</f>
        <v>1291.8</v>
      </c>
      <c r="AY480">
        <f t="shared" si="154"/>
        <v>0</v>
      </c>
      <c r="AZ480">
        <f>手工!AE480</f>
        <v>0</v>
      </c>
      <c r="BA480">
        <f>VLOOKUP(A480,系统!D:Y,22,0)</f>
        <v>0</v>
      </c>
      <c r="BB480">
        <f t="shared" si="155"/>
        <v>0</v>
      </c>
      <c r="BC480">
        <f>手工!Y480</f>
        <v>0</v>
      </c>
      <c r="BD480">
        <f>VLOOKUP(A480,系统!D:AZ,49,0)</f>
        <v>0</v>
      </c>
      <c r="BE480">
        <f t="shared" si="156"/>
        <v>0</v>
      </c>
      <c r="BF480">
        <f>手工!AA480</f>
        <v>0</v>
      </c>
      <c r="BG480">
        <f>VLOOKUP(A480,系统!D:AY,48,0)</f>
        <v>0</v>
      </c>
      <c r="BH480">
        <f t="shared" si="157"/>
        <v>0</v>
      </c>
      <c r="BI480">
        <f>手工!Z480</f>
        <v>0</v>
      </c>
      <c r="BJ480">
        <f>VLOOKUP(A480,系统!D:AX,47,0)</f>
        <v>0</v>
      </c>
      <c r="BK480">
        <f t="shared" si="158"/>
        <v>0</v>
      </c>
      <c r="BL480">
        <f>手工!AF480</f>
        <v>4946.89</v>
      </c>
      <c r="BM480">
        <f>VLOOKUP(A480,系统!D:Z,23,0)</f>
        <v>4946.89</v>
      </c>
      <c r="BN480">
        <f t="shared" si="159"/>
        <v>0</v>
      </c>
    </row>
    <row r="481" spans="1:66">
      <c r="A481" s="5">
        <v>9000700</v>
      </c>
      <c r="B481" s="2" t="s">
        <v>2003</v>
      </c>
      <c r="C481" s="2" t="s">
        <v>2004</v>
      </c>
      <c r="D481">
        <f>手工!K481</f>
        <v>2196</v>
      </c>
      <c r="E481">
        <f>VLOOKUP(A481,系统!D:G,4,0)</f>
        <v>2196</v>
      </c>
      <c r="F481">
        <f t="shared" si="140"/>
        <v>0</v>
      </c>
      <c r="G481">
        <f>手工!J481</f>
        <v>0</v>
      </c>
      <c r="H481">
        <f>VLOOKUP(A481,系统!D:H,5,0)</f>
        <v>0</v>
      </c>
      <c r="I481">
        <f t="shared" si="141"/>
        <v>0</v>
      </c>
      <c r="J481">
        <f>手工!M481+手工!N481+手工!S481</f>
        <v>88</v>
      </c>
      <c r="K481">
        <f>VLOOKUP(A481,系统!D:I,6,0)</f>
        <v>88</v>
      </c>
      <c r="L481">
        <f t="shared" si="142"/>
        <v>0</v>
      </c>
      <c r="M481">
        <f>手工!L481</f>
        <v>403.86</v>
      </c>
      <c r="N481">
        <f>VLOOKUP(A481,系统!D:J,7,0)</f>
        <v>403.86</v>
      </c>
      <c r="O481">
        <f t="shared" si="143"/>
        <v>0</v>
      </c>
      <c r="P481">
        <f>手工!AB481</f>
        <v>50</v>
      </c>
      <c r="Q481">
        <f>VLOOKUP(A481,系统!D:K,8,0)</f>
        <v>50</v>
      </c>
      <c r="R481">
        <f t="shared" si="144"/>
        <v>0</v>
      </c>
      <c r="S481">
        <f>手工!AC481</f>
        <v>60</v>
      </c>
      <c r="T481">
        <f>VLOOKUP(A481,系统!D:L,9,0)</f>
        <v>60</v>
      </c>
      <c r="U481">
        <f t="shared" si="145"/>
        <v>0</v>
      </c>
      <c r="W481">
        <f>手工!P481</f>
        <v>72</v>
      </c>
      <c r="X481">
        <f>VLOOKUP(A481,系统!D:N,11,0)</f>
        <v>72</v>
      </c>
      <c r="Y481">
        <f t="shared" si="146"/>
        <v>0</v>
      </c>
      <c r="AA481">
        <f>手工!Q481</f>
        <v>7</v>
      </c>
      <c r="AB481">
        <f>VLOOKUP(A481,系统!D:P,13,0)</f>
        <v>7</v>
      </c>
      <c r="AC481">
        <f t="shared" si="147"/>
        <v>0</v>
      </c>
      <c r="AD481">
        <f>手工!R481</f>
        <v>0</v>
      </c>
      <c r="AE481">
        <f>VLOOKUP(A481,系统!D:Q,14,0)</f>
        <v>0</v>
      </c>
      <c r="AF481">
        <f t="shared" si="148"/>
        <v>0</v>
      </c>
      <c r="AG481">
        <f>手工!U481</f>
        <v>100</v>
      </c>
      <c r="AH481">
        <f>VLOOKUP(A481,系统!D:R,15,0)</f>
        <v>100</v>
      </c>
      <c r="AI481">
        <f t="shared" si="149"/>
        <v>0</v>
      </c>
      <c r="AJ481">
        <f>手工!V481</f>
        <v>300</v>
      </c>
      <c r="AK481">
        <f>VLOOKUP(A481,系统!D:S,16,0)</f>
        <v>300</v>
      </c>
      <c r="AL481">
        <f t="shared" si="150"/>
        <v>0</v>
      </c>
      <c r="AM481">
        <f>手工!O481</f>
        <v>0</v>
      </c>
      <c r="AN481">
        <f>VLOOKUP(A481,系统!D:T,17,0)</f>
        <v>0</v>
      </c>
      <c r="AO481">
        <f t="shared" si="151"/>
        <v>0</v>
      </c>
      <c r="AP481">
        <f>手工!W481</f>
        <v>56</v>
      </c>
      <c r="AQ481">
        <f>VLOOKUP(A481,系统!D:U,18,0)</f>
        <v>56</v>
      </c>
      <c r="AR481">
        <f t="shared" si="152"/>
        <v>0</v>
      </c>
      <c r="AS481">
        <f>手工!T481</f>
        <v>800</v>
      </c>
      <c r="AT481">
        <f>VLOOKUP(A481,系统!D:V,19,0)</f>
        <v>800</v>
      </c>
      <c r="AU481">
        <f t="shared" si="153"/>
        <v>0</v>
      </c>
      <c r="AW481">
        <f>手工!AD481</f>
        <v>1523.52</v>
      </c>
      <c r="AX481">
        <f>VLOOKUP(A481,系统!D:X,21,0)</f>
        <v>1523.52</v>
      </c>
      <c r="AY481">
        <f t="shared" si="154"/>
        <v>0</v>
      </c>
      <c r="AZ481">
        <f>手工!AE481</f>
        <v>0</v>
      </c>
      <c r="BA481">
        <f>VLOOKUP(A481,系统!D:Y,22,0)</f>
        <v>0</v>
      </c>
      <c r="BB481">
        <f t="shared" si="155"/>
        <v>0</v>
      </c>
      <c r="BC481">
        <f>手工!Y481</f>
        <v>0</v>
      </c>
      <c r="BD481">
        <f>VLOOKUP(A481,系统!D:AZ,49,0)</f>
        <v>0</v>
      </c>
      <c r="BE481">
        <f t="shared" si="156"/>
        <v>0</v>
      </c>
      <c r="BF481">
        <f>手工!AA481</f>
        <v>0</v>
      </c>
      <c r="BG481">
        <f>VLOOKUP(A481,系统!D:AY,48,0)</f>
        <v>0</v>
      </c>
      <c r="BH481">
        <f t="shared" si="157"/>
        <v>0</v>
      </c>
      <c r="BI481">
        <f>手工!Z481</f>
        <v>0</v>
      </c>
      <c r="BJ481">
        <f>VLOOKUP(A481,系统!D:AX,47,0)</f>
        <v>0</v>
      </c>
      <c r="BK481">
        <f t="shared" si="158"/>
        <v>0</v>
      </c>
      <c r="BL481">
        <f>手工!AF481</f>
        <v>5656.38</v>
      </c>
      <c r="BM481">
        <f>VLOOKUP(A481,系统!D:Z,23,0)</f>
        <v>5656.38</v>
      </c>
      <c r="BN481">
        <f t="shared" si="159"/>
        <v>0</v>
      </c>
    </row>
    <row r="482" spans="1:66">
      <c r="A482" s="5">
        <v>9000701</v>
      </c>
      <c r="B482" s="2" t="s">
        <v>2007</v>
      </c>
      <c r="C482" s="2" t="s">
        <v>2008</v>
      </c>
      <c r="D482">
        <f>手工!K482</f>
        <v>1836</v>
      </c>
      <c r="E482">
        <f>VLOOKUP(A482,系统!D:G,4,0)</f>
        <v>1836</v>
      </c>
      <c r="F482">
        <f t="shared" si="140"/>
        <v>0</v>
      </c>
      <c r="G482">
        <f>手工!J482</f>
        <v>0</v>
      </c>
      <c r="H482">
        <f>VLOOKUP(A482,系统!D:H,5,0)</f>
        <v>0</v>
      </c>
      <c r="I482">
        <f t="shared" si="141"/>
        <v>0</v>
      </c>
      <c r="J482">
        <f>手工!M482+手工!N482+手工!S482</f>
        <v>116</v>
      </c>
      <c r="K482">
        <f>VLOOKUP(A482,系统!D:I,6,0)</f>
        <v>116</v>
      </c>
      <c r="L482">
        <f t="shared" si="142"/>
        <v>0</v>
      </c>
      <c r="M482">
        <f>手工!L482</f>
        <v>0</v>
      </c>
      <c r="N482">
        <f>VLOOKUP(A482,系统!D:J,7,0)</f>
        <v>0</v>
      </c>
      <c r="O482">
        <f t="shared" si="143"/>
        <v>0</v>
      </c>
      <c r="P482">
        <f>手工!AB482</f>
        <v>0</v>
      </c>
      <c r="Q482">
        <f>VLOOKUP(A482,系统!D:K,8,0)</f>
        <v>0</v>
      </c>
      <c r="R482">
        <f t="shared" si="144"/>
        <v>0</v>
      </c>
      <c r="S482">
        <f>手工!AC482</f>
        <v>0</v>
      </c>
      <c r="T482">
        <f>VLOOKUP(A482,系统!D:L,9,0)</f>
        <v>0</v>
      </c>
      <c r="U482">
        <f t="shared" si="145"/>
        <v>0</v>
      </c>
      <c r="W482">
        <f>手工!P482</f>
        <v>0</v>
      </c>
      <c r="X482">
        <f>VLOOKUP(A482,系统!D:N,11,0)</f>
        <v>0</v>
      </c>
      <c r="Y482">
        <f t="shared" si="146"/>
        <v>0</v>
      </c>
      <c r="AA482">
        <f>手工!Q482</f>
        <v>0</v>
      </c>
      <c r="AB482">
        <f>VLOOKUP(A482,系统!D:P,13,0)</f>
        <v>0</v>
      </c>
      <c r="AC482">
        <f t="shared" si="147"/>
        <v>0</v>
      </c>
      <c r="AD482">
        <f>手工!R482</f>
        <v>0</v>
      </c>
      <c r="AE482">
        <f>VLOOKUP(A482,系统!D:Q,14,0)</f>
        <v>0</v>
      </c>
      <c r="AF482">
        <f t="shared" si="148"/>
        <v>0</v>
      </c>
      <c r="AG482">
        <f>手工!U482</f>
        <v>100</v>
      </c>
      <c r="AH482">
        <f>VLOOKUP(A482,系统!D:R,15,0)</f>
        <v>100</v>
      </c>
      <c r="AI482">
        <f t="shared" si="149"/>
        <v>0</v>
      </c>
      <c r="AJ482">
        <f>手工!V482</f>
        <v>300</v>
      </c>
      <c r="AK482">
        <f>VLOOKUP(A482,系统!D:S,16,0)</f>
        <v>300</v>
      </c>
      <c r="AL482">
        <f t="shared" si="150"/>
        <v>0</v>
      </c>
      <c r="AM482">
        <f>手工!O482</f>
        <v>0</v>
      </c>
      <c r="AN482">
        <f>VLOOKUP(A482,系统!D:T,17,0)</f>
        <v>0</v>
      </c>
      <c r="AO482">
        <f t="shared" si="151"/>
        <v>0</v>
      </c>
      <c r="AP482">
        <f>手工!W482</f>
        <v>33</v>
      </c>
      <c r="AQ482">
        <f>VLOOKUP(A482,系统!D:U,18,0)</f>
        <v>33</v>
      </c>
      <c r="AR482">
        <f t="shared" si="152"/>
        <v>0</v>
      </c>
      <c r="AS482">
        <f>手工!T482</f>
        <v>800</v>
      </c>
      <c r="AT482">
        <f>VLOOKUP(A482,系统!D:V,19,0)</f>
        <v>800</v>
      </c>
      <c r="AU482">
        <f t="shared" si="153"/>
        <v>0</v>
      </c>
      <c r="AW482">
        <f>手工!AD482</f>
        <v>0</v>
      </c>
      <c r="AX482">
        <f>VLOOKUP(A482,系统!D:X,21,0)</f>
        <v>0</v>
      </c>
      <c r="AY482">
        <f t="shared" si="154"/>
        <v>0</v>
      </c>
      <c r="AZ482">
        <f>手工!AE482</f>
        <v>0</v>
      </c>
      <c r="BA482">
        <f>VLOOKUP(A482,系统!D:Y,22,0)</f>
        <v>0</v>
      </c>
      <c r="BB482">
        <f t="shared" si="155"/>
        <v>0</v>
      </c>
      <c r="BC482">
        <f>手工!Y482</f>
        <v>0</v>
      </c>
      <c r="BD482">
        <f>VLOOKUP(A482,系统!D:AZ,49,0)</f>
        <v>0</v>
      </c>
      <c r="BE482">
        <f t="shared" si="156"/>
        <v>0</v>
      </c>
      <c r="BF482">
        <f>手工!AA482</f>
        <v>0</v>
      </c>
      <c r="BG482">
        <f>VLOOKUP(A482,系统!D:AY,48,0)</f>
        <v>0</v>
      </c>
      <c r="BH482">
        <f t="shared" si="157"/>
        <v>0</v>
      </c>
      <c r="BI482">
        <f>手工!Z482</f>
        <v>0</v>
      </c>
      <c r="BJ482">
        <f>VLOOKUP(A482,系统!D:AX,47,0)</f>
        <v>0</v>
      </c>
      <c r="BK482">
        <f t="shared" si="158"/>
        <v>0</v>
      </c>
      <c r="BL482">
        <f>手工!AF482</f>
        <v>3185</v>
      </c>
      <c r="BM482">
        <f>VLOOKUP(A482,系统!D:Z,23,0)</f>
        <v>3185</v>
      </c>
      <c r="BN482">
        <f t="shared" si="159"/>
        <v>0</v>
      </c>
    </row>
    <row r="483" spans="1:66">
      <c r="A483" s="5">
        <v>9000702</v>
      </c>
      <c r="B483" s="2" t="s">
        <v>2011</v>
      </c>
      <c r="C483" s="2" t="s">
        <v>2012</v>
      </c>
      <c r="D483">
        <f>手工!K483</f>
        <v>2340</v>
      </c>
      <c r="E483">
        <f>VLOOKUP(A483,系统!D:G,4,0)</f>
        <v>2340</v>
      </c>
      <c r="F483">
        <f t="shared" si="140"/>
        <v>0</v>
      </c>
      <c r="G483">
        <f>手工!J483</f>
        <v>0</v>
      </c>
      <c r="H483">
        <f>VLOOKUP(A483,系统!D:H,5,0)</f>
        <v>0</v>
      </c>
      <c r="I483">
        <f t="shared" si="141"/>
        <v>0</v>
      </c>
      <c r="J483">
        <f>手工!M483+手工!N483+手工!S483</f>
        <v>24</v>
      </c>
      <c r="K483">
        <f>VLOOKUP(A483,系统!D:I,6,0)</f>
        <v>24</v>
      </c>
      <c r="L483">
        <f t="shared" si="142"/>
        <v>0</v>
      </c>
      <c r="M483">
        <f>手工!L483</f>
        <v>430.34</v>
      </c>
      <c r="N483">
        <f>VLOOKUP(A483,系统!D:J,7,0)</f>
        <v>430.34</v>
      </c>
      <c r="O483">
        <f t="shared" si="143"/>
        <v>0</v>
      </c>
      <c r="P483">
        <f>手工!AB483</f>
        <v>0</v>
      </c>
      <c r="Q483">
        <f>VLOOKUP(A483,系统!D:K,8,0)</f>
        <v>0</v>
      </c>
      <c r="R483">
        <f t="shared" si="144"/>
        <v>0</v>
      </c>
      <c r="S483">
        <f>手工!AC483</f>
        <v>0</v>
      </c>
      <c r="T483">
        <f>VLOOKUP(A483,系统!D:L,9,0)</f>
        <v>0</v>
      </c>
      <c r="U483">
        <f t="shared" si="145"/>
        <v>0</v>
      </c>
      <c r="W483">
        <f>手工!P483</f>
        <v>72</v>
      </c>
      <c r="X483">
        <f>VLOOKUP(A483,系统!D:N,11,0)</f>
        <v>72</v>
      </c>
      <c r="Y483">
        <f t="shared" si="146"/>
        <v>0</v>
      </c>
      <c r="AA483">
        <f>手工!Q483</f>
        <v>0</v>
      </c>
      <c r="AB483">
        <f>VLOOKUP(A483,系统!D:P,13,0)</f>
        <v>0</v>
      </c>
      <c r="AC483">
        <f t="shared" si="147"/>
        <v>0</v>
      </c>
      <c r="AD483">
        <f>手工!R483</f>
        <v>0</v>
      </c>
      <c r="AE483">
        <f>VLOOKUP(A483,系统!D:Q,14,0)</f>
        <v>0</v>
      </c>
      <c r="AF483">
        <f t="shared" si="148"/>
        <v>0</v>
      </c>
      <c r="AG483">
        <f>手工!U483</f>
        <v>100</v>
      </c>
      <c r="AH483">
        <f>VLOOKUP(A483,系统!D:R,15,0)</f>
        <v>100</v>
      </c>
      <c r="AI483">
        <f t="shared" si="149"/>
        <v>0</v>
      </c>
      <c r="AJ483">
        <f>手工!V483</f>
        <v>300</v>
      </c>
      <c r="AK483">
        <f>VLOOKUP(A483,系统!D:S,16,0)</f>
        <v>300</v>
      </c>
      <c r="AL483">
        <f t="shared" si="150"/>
        <v>0</v>
      </c>
      <c r="AM483">
        <f>手工!O483</f>
        <v>0</v>
      </c>
      <c r="AN483">
        <f>VLOOKUP(A483,系统!D:T,17,0)</f>
        <v>0</v>
      </c>
      <c r="AO483">
        <f t="shared" si="151"/>
        <v>0</v>
      </c>
      <c r="AP483">
        <f>手工!W483</f>
        <v>33</v>
      </c>
      <c r="AQ483">
        <f>VLOOKUP(A483,系统!D:U,18,0)</f>
        <v>33</v>
      </c>
      <c r="AR483">
        <f t="shared" si="152"/>
        <v>0</v>
      </c>
      <c r="AS483">
        <f>手工!T483</f>
        <v>800</v>
      </c>
      <c r="AT483">
        <f>VLOOKUP(A483,系统!D:V,19,0)</f>
        <v>800</v>
      </c>
      <c r="AU483">
        <f t="shared" si="153"/>
        <v>0</v>
      </c>
      <c r="AW483">
        <f>手工!AD483</f>
        <v>1506.2</v>
      </c>
      <c r="AX483">
        <f>VLOOKUP(A483,系统!D:X,21,0)</f>
        <v>1506.2</v>
      </c>
      <c r="AY483">
        <f t="shared" si="154"/>
        <v>0</v>
      </c>
      <c r="AZ483">
        <f>手工!AE483</f>
        <v>0</v>
      </c>
      <c r="BA483">
        <f>VLOOKUP(A483,系统!D:Y,22,0)</f>
        <v>0</v>
      </c>
      <c r="BB483">
        <f t="shared" si="155"/>
        <v>0</v>
      </c>
      <c r="BC483">
        <f>手工!Y483</f>
        <v>0</v>
      </c>
      <c r="BD483">
        <f>VLOOKUP(A483,系统!D:AZ,49,0)</f>
        <v>0</v>
      </c>
      <c r="BE483">
        <f t="shared" si="156"/>
        <v>0</v>
      </c>
      <c r="BF483">
        <f>手工!AA483</f>
        <v>0</v>
      </c>
      <c r="BG483">
        <f>VLOOKUP(A483,系统!D:AY,48,0)</f>
        <v>0</v>
      </c>
      <c r="BH483">
        <f t="shared" si="157"/>
        <v>0</v>
      </c>
      <c r="BI483">
        <f>手工!Z483</f>
        <v>0</v>
      </c>
      <c r="BJ483">
        <f>VLOOKUP(A483,系统!D:AX,47,0)</f>
        <v>0</v>
      </c>
      <c r="BK483">
        <f t="shared" si="158"/>
        <v>0</v>
      </c>
      <c r="BL483">
        <f>手工!AF483</f>
        <v>5605.54</v>
      </c>
      <c r="BM483">
        <f>VLOOKUP(A483,系统!D:Z,23,0)</f>
        <v>5605.54</v>
      </c>
      <c r="BN483">
        <f t="shared" si="159"/>
        <v>0</v>
      </c>
    </row>
    <row r="484" spans="1:66">
      <c r="A484" s="5">
        <v>9000703</v>
      </c>
      <c r="B484" s="2" t="s">
        <v>2015</v>
      </c>
      <c r="C484" s="2" t="s">
        <v>2016</v>
      </c>
      <c r="D484">
        <f>手工!K484</f>
        <v>1836</v>
      </c>
      <c r="E484">
        <f>VLOOKUP(A484,系统!D:G,4,0)</f>
        <v>1836</v>
      </c>
      <c r="F484">
        <f t="shared" si="140"/>
        <v>0</v>
      </c>
      <c r="G484">
        <f>手工!J484</f>
        <v>0</v>
      </c>
      <c r="H484">
        <f>VLOOKUP(A484,系统!D:H,5,0)</f>
        <v>0</v>
      </c>
      <c r="I484">
        <f t="shared" si="141"/>
        <v>0</v>
      </c>
      <c r="J484">
        <f>手工!M484+手工!N484+手工!S484</f>
        <v>88</v>
      </c>
      <c r="K484">
        <f>VLOOKUP(A484,系统!D:I,6,0)</f>
        <v>88</v>
      </c>
      <c r="L484">
        <f t="shared" si="142"/>
        <v>0</v>
      </c>
      <c r="M484">
        <f>手工!L484</f>
        <v>337.66</v>
      </c>
      <c r="N484">
        <f>VLOOKUP(A484,系统!D:J,7,0)</f>
        <v>337.66</v>
      </c>
      <c r="O484">
        <f t="shared" si="143"/>
        <v>0</v>
      </c>
      <c r="P484">
        <f>手工!AB484</f>
        <v>0</v>
      </c>
      <c r="Q484">
        <f>VLOOKUP(A484,系统!D:K,8,0)</f>
        <v>0</v>
      </c>
      <c r="R484">
        <f t="shared" si="144"/>
        <v>0</v>
      </c>
      <c r="S484">
        <f>手工!AC484</f>
        <v>0</v>
      </c>
      <c r="T484">
        <f>VLOOKUP(A484,系统!D:L,9,0)</f>
        <v>0</v>
      </c>
      <c r="U484">
        <f t="shared" si="145"/>
        <v>0</v>
      </c>
      <c r="W484">
        <f>手工!P484</f>
        <v>72</v>
      </c>
      <c r="X484">
        <f>VLOOKUP(A484,系统!D:N,11,0)</f>
        <v>72</v>
      </c>
      <c r="Y484">
        <f t="shared" si="146"/>
        <v>0</v>
      </c>
      <c r="AA484">
        <f>手工!Q484</f>
        <v>0</v>
      </c>
      <c r="AB484">
        <f>VLOOKUP(A484,系统!D:P,13,0)</f>
        <v>0</v>
      </c>
      <c r="AC484">
        <f t="shared" si="147"/>
        <v>0</v>
      </c>
      <c r="AD484">
        <f>手工!R484</f>
        <v>0</v>
      </c>
      <c r="AE484">
        <f>VLOOKUP(A484,系统!D:Q,14,0)</f>
        <v>0</v>
      </c>
      <c r="AF484">
        <f t="shared" si="148"/>
        <v>0</v>
      </c>
      <c r="AG484">
        <f>手工!U484</f>
        <v>100</v>
      </c>
      <c r="AH484">
        <f>VLOOKUP(A484,系统!D:R,15,0)</f>
        <v>100</v>
      </c>
      <c r="AI484">
        <f t="shared" si="149"/>
        <v>0</v>
      </c>
      <c r="AJ484">
        <f>手工!V484</f>
        <v>300</v>
      </c>
      <c r="AK484">
        <f>VLOOKUP(A484,系统!D:S,16,0)</f>
        <v>300</v>
      </c>
      <c r="AL484">
        <f t="shared" si="150"/>
        <v>0</v>
      </c>
      <c r="AM484">
        <f>手工!O484</f>
        <v>0</v>
      </c>
      <c r="AN484">
        <f>VLOOKUP(A484,系统!D:T,17,0)</f>
        <v>0</v>
      </c>
      <c r="AO484">
        <f t="shared" si="151"/>
        <v>0</v>
      </c>
      <c r="AP484">
        <f>手工!W484</f>
        <v>33</v>
      </c>
      <c r="AQ484">
        <f>VLOOKUP(A484,系统!D:U,18,0)</f>
        <v>33</v>
      </c>
      <c r="AR484">
        <f t="shared" si="152"/>
        <v>0</v>
      </c>
      <c r="AS484">
        <f>手工!T484</f>
        <v>800</v>
      </c>
      <c r="AT484">
        <f>VLOOKUP(A484,系统!D:V,19,0)</f>
        <v>800</v>
      </c>
      <c r="AU484">
        <f t="shared" si="153"/>
        <v>0</v>
      </c>
      <c r="AW484">
        <f>手工!AD484</f>
        <v>1181.8</v>
      </c>
      <c r="AX484">
        <f>VLOOKUP(A484,系统!D:X,21,0)</f>
        <v>1181.8</v>
      </c>
      <c r="AY484">
        <f t="shared" si="154"/>
        <v>0</v>
      </c>
      <c r="AZ484">
        <f>手工!AE484</f>
        <v>0</v>
      </c>
      <c r="BA484">
        <f>VLOOKUP(A484,系统!D:Y,22,0)</f>
        <v>0</v>
      </c>
      <c r="BB484">
        <f t="shared" si="155"/>
        <v>0</v>
      </c>
      <c r="BC484">
        <f>手工!Y484</f>
        <v>0</v>
      </c>
      <c r="BD484">
        <f>VLOOKUP(A484,系统!D:AZ,49,0)</f>
        <v>0</v>
      </c>
      <c r="BE484">
        <f t="shared" si="156"/>
        <v>0</v>
      </c>
      <c r="BF484">
        <f>手工!AA484</f>
        <v>0</v>
      </c>
      <c r="BG484">
        <f>VLOOKUP(A484,系统!D:AY,48,0)</f>
        <v>0</v>
      </c>
      <c r="BH484">
        <f t="shared" si="157"/>
        <v>0</v>
      </c>
      <c r="BI484">
        <f>手工!Z484</f>
        <v>0</v>
      </c>
      <c r="BJ484">
        <f>VLOOKUP(A484,系统!D:AX,47,0)</f>
        <v>0</v>
      </c>
      <c r="BK484">
        <f t="shared" si="158"/>
        <v>0</v>
      </c>
      <c r="BL484">
        <f>手工!AF484</f>
        <v>4748.46</v>
      </c>
      <c r="BM484">
        <f>VLOOKUP(A484,系统!D:Z,23,0)</f>
        <v>4748.46</v>
      </c>
      <c r="BN484">
        <f t="shared" si="159"/>
        <v>0</v>
      </c>
    </row>
    <row r="485" spans="1:66">
      <c r="A485" s="5">
        <v>9000704</v>
      </c>
      <c r="B485" s="2" t="s">
        <v>2019</v>
      </c>
      <c r="C485" s="2" t="s">
        <v>2020</v>
      </c>
      <c r="D485">
        <f>手工!K485</f>
        <v>1764</v>
      </c>
      <c r="E485">
        <f>VLOOKUP(A485,系统!D:G,4,0)</f>
        <v>1764</v>
      </c>
      <c r="F485">
        <f t="shared" si="140"/>
        <v>0</v>
      </c>
      <c r="G485">
        <f>手工!J485</f>
        <v>0</v>
      </c>
      <c r="H485">
        <f>VLOOKUP(A485,系统!D:H,5,0)</f>
        <v>0</v>
      </c>
      <c r="I485">
        <f t="shared" si="141"/>
        <v>0</v>
      </c>
      <c r="J485">
        <f>手工!M485+手工!N485+手工!S485</f>
        <v>170</v>
      </c>
      <c r="K485">
        <f>VLOOKUP(A485,系统!D:I,6,0)</f>
        <v>170</v>
      </c>
      <c r="L485">
        <f t="shared" si="142"/>
        <v>0</v>
      </c>
      <c r="M485">
        <f>手工!L485</f>
        <v>324.41</v>
      </c>
      <c r="N485">
        <f>VLOOKUP(A485,系统!D:J,7,0)</f>
        <v>324.41</v>
      </c>
      <c r="O485">
        <f t="shared" si="143"/>
        <v>0</v>
      </c>
      <c r="P485">
        <f>手工!AB485</f>
        <v>0</v>
      </c>
      <c r="Q485">
        <f>VLOOKUP(A485,系统!D:K,8,0)</f>
        <v>0</v>
      </c>
      <c r="R485">
        <f t="shared" si="144"/>
        <v>0</v>
      </c>
      <c r="S485">
        <f>手工!AC485</f>
        <v>0</v>
      </c>
      <c r="T485">
        <f>VLOOKUP(A485,系统!D:L,9,0)</f>
        <v>0</v>
      </c>
      <c r="U485">
        <f t="shared" si="145"/>
        <v>0</v>
      </c>
      <c r="W485">
        <f>手工!P485</f>
        <v>72</v>
      </c>
      <c r="X485">
        <f>VLOOKUP(A485,系统!D:N,11,0)</f>
        <v>72</v>
      </c>
      <c r="Y485">
        <f t="shared" si="146"/>
        <v>0</v>
      </c>
      <c r="AA485">
        <f>手工!Q485</f>
        <v>0</v>
      </c>
      <c r="AB485">
        <f>VLOOKUP(A485,系统!D:P,13,0)</f>
        <v>0</v>
      </c>
      <c r="AC485">
        <f t="shared" si="147"/>
        <v>0</v>
      </c>
      <c r="AD485">
        <f>手工!R485</f>
        <v>0</v>
      </c>
      <c r="AE485">
        <f>VLOOKUP(A485,系统!D:Q,14,0)</f>
        <v>0</v>
      </c>
      <c r="AF485">
        <f t="shared" si="148"/>
        <v>0</v>
      </c>
      <c r="AG485">
        <f>手工!U485</f>
        <v>100</v>
      </c>
      <c r="AH485">
        <f>VLOOKUP(A485,系统!D:R,15,0)</f>
        <v>100</v>
      </c>
      <c r="AI485">
        <f t="shared" si="149"/>
        <v>0</v>
      </c>
      <c r="AJ485">
        <f>手工!V485</f>
        <v>300</v>
      </c>
      <c r="AK485">
        <f>VLOOKUP(A485,系统!D:S,16,0)</f>
        <v>300</v>
      </c>
      <c r="AL485">
        <f t="shared" si="150"/>
        <v>0</v>
      </c>
      <c r="AM485">
        <f>手工!O485</f>
        <v>0</v>
      </c>
      <c r="AN485">
        <f>VLOOKUP(A485,系统!D:T,17,0)</f>
        <v>0</v>
      </c>
      <c r="AO485">
        <f t="shared" si="151"/>
        <v>0</v>
      </c>
      <c r="AP485">
        <f>手工!W485</f>
        <v>33</v>
      </c>
      <c r="AQ485">
        <f>VLOOKUP(A485,系统!D:U,18,0)</f>
        <v>33</v>
      </c>
      <c r="AR485">
        <f t="shared" si="152"/>
        <v>0</v>
      </c>
      <c r="AS485">
        <f>手工!T485</f>
        <v>800</v>
      </c>
      <c r="AT485">
        <f>VLOOKUP(A485,系统!D:V,19,0)</f>
        <v>800</v>
      </c>
      <c r="AU485">
        <f t="shared" si="153"/>
        <v>0</v>
      </c>
      <c r="AW485">
        <f>手工!AD485</f>
        <v>1311.45</v>
      </c>
      <c r="AX485">
        <f>VLOOKUP(A485,系统!D:X,21,0)</f>
        <v>1311.45</v>
      </c>
      <c r="AY485">
        <f t="shared" si="154"/>
        <v>0</v>
      </c>
      <c r="AZ485">
        <f>手工!AE485</f>
        <v>0</v>
      </c>
      <c r="BA485">
        <f>VLOOKUP(A485,系统!D:Y,22,0)</f>
        <v>0</v>
      </c>
      <c r="BB485">
        <f t="shared" si="155"/>
        <v>0</v>
      </c>
      <c r="BC485">
        <f>手工!Y485</f>
        <v>0</v>
      </c>
      <c r="BD485">
        <f>VLOOKUP(A485,系统!D:AZ,49,0)</f>
        <v>0</v>
      </c>
      <c r="BE485">
        <f t="shared" si="156"/>
        <v>0</v>
      </c>
      <c r="BF485">
        <f>手工!AA485</f>
        <v>0</v>
      </c>
      <c r="BG485">
        <f>VLOOKUP(A485,系统!D:AY,48,0)</f>
        <v>0</v>
      </c>
      <c r="BH485">
        <f t="shared" si="157"/>
        <v>0</v>
      </c>
      <c r="BI485">
        <f>手工!Z485</f>
        <v>0</v>
      </c>
      <c r="BJ485">
        <f>VLOOKUP(A485,系统!D:AX,47,0)</f>
        <v>0</v>
      </c>
      <c r="BK485">
        <f t="shared" si="158"/>
        <v>0</v>
      </c>
      <c r="BL485">
        <f>手工!AF485</f>
        <v>4874.86</v>
      </c>
      <c r="BM485">
        <f>VLOOKUP(A485,系统!D:Z,23,0)</f>
        <v>4874.86</v>
      </c>
      <c r="BN485">
        <f t="shared" si="159"/>
        <v>0</v>
      </c>
    </row>
    <row r="486" spans="1:66">
      <c r="A486" s="5">
        <v>9000705</v>
      </c>
      <c r="B486" s="2" t="s">
        <v>2023</v>
      </c>
      <c r="C486" s="2" t="s">
        <v>2024</v>
      </c>
      <c r="D486">
        <f>手工!K486</f>
        <v>2196</v>
      </c>
      <c r="E486">
        <f>VLOOKUP(A486,系统!D:G,4,0)</f>
        <v>2196</v>
      </c>
      <c r="F486">
        <f t="shared" si="140"/>
        <v>0</v>
      </c>
      <c r="G486">
        <f>手工!J486</f>
        <v>0</v>
      </c>
      <c r="H486">
        <f>VLOOKUP(A486,系统!D:H,5,0)</f>
        <v>0</v>
      </c>
      <c r="I486">
        <f t="shared" si="141"/>
        <v>0</v>
      </c>
      <c r="J486">
        <f>手工!M486+手工!N486+手工!S486</f>
        <v>49</v>
      </c>
      <c r="K486">
        <f>VLOOKUP(A486,系统!D:I,6,0)</f>
        <v>49</v>
      </c>
      <c r="L486">
        <f t="shared" si="142"/>
        <v>0</v>
      </c>
      <c r="M486">
        <f>手工!L486</f>
        <v>0</v>
      </c>
      <c r="N486">
        <f>VLOOKUP(A486,系统!D:J,7,0)</f>
        <v>0</v>
      </c>
      <c r="O486">
        <f t="shared" si="143"/>
        <v>0</v>
      </c>
      <c r="P486">
        <f>手工!AB486</f>
        <v>0</v>
      </c>
      <c r="Q486">
        <f>VLOOKUP(A486,系统!D:K,8,0)</f>
        <v>0</v>
      </c>
      <c r="R486">
        <f t="shared" si="144"/>
        <v>0</v>
      </c>
      <c r="S486">
        <f>手工!AC486</f>
        <v>0</v>
      </c>
      <c r="T486">
        <f>VLOOKUP(A486,系统!D:L,9,0)</f>
        <v>0</v>
      </c>
      <c r="U486">
        <f t="shared" si="145"/>
        <v>0</v>
      </c>
      <c r="W486">
        <f>手工!P486</f>
        <v>0</v>
      </c>
      <c r="X486">
        <f>VLOOKUP(A486,系统!D:N,11,0)</f>
        <v>0</v>
      </c>
      <c r="Y486">
        <f t="shared" si="146"/>
        <v>0</v>
      </c>
      <c r="AA486">
        <f>手工!Q486</f>
        <v>0</v>
      </c>
      <c r="AB486">
        <f>VLOOKUP(A486,系统!D:P,13,0)</f>
        <v>0</v>
      </c>
      <c r="AC486">
        <f t="shared" si="147"/>
        <v>0</v>
      </c>
      <c r="AD486">
        <f>手工!R486</f>
        <v>0</v>
      </c>
      <c r="AE486">
        <f>VLOOKUP(A486,系统!D:Q,14,0)</f>
        <v>0</v>
      </c>
      <c r="AF486">
        <f t="shared" si="148"/>
        <v>0</v>
      </c>
      <c r="AG486">
        <f>手工!U486</f>
        <v>100</v>
      </c>
      <c r="AH486">
        <f>VLOOKUP(A486,系统!D:R,15,0)</f>
        <v>100</v>
      </c>
      <c r="AI486">
        <f t="shared" si="149"/>
        <v>0</v>
      </c>
      <c r="AJ486">
        <f>手工!V486</f>
        <v>300</v>
      </c>
      <c r="AK486">
        <f>VLOOKUP(A486,系统!D:S,16,0)</f>
        <v>300</v>
      </c>
      <c r="AL486">
        <f t="shared" si="150"/>
        <v>0</v>
      </c>
      <c r="AM486">
        <f>手工!O486</f>
        <v>0</v>
      </c>
      <c r="AN486">
        <f>VLOOKUP(A486,系统!D:T,17,0)</f>
        <v>0</v>
      </c>
      <c r="AO486">
        <f t="shared" si="151"/>
        <v>0</v>
      </c>
      <c r="AP486">
        <f>手工!W486</f>
        <v>33</v>
      </c>
      <c r="AQ486">
        <f>VLOOKUP(A486,系统!D:U,18,0)</f>
        <v>33</v>
      </c>
      <c r="AR486">
        <f t="shared" si="152"/>
        <v>0</v>
      </c>
      <c r="AS486">
        <f>手工!T486</f>
        <v>800</v>
      </c>
      <c r="AT486">
        <f>VLOOKUP(A486,系统!D:V,19,0)</f>
        <v>800</v>
      </c>
      <c r="AU486">
        <f t="shared" si="153"/>
        <v>0</v>
      </c>
      <c r="AW486">
        <f>手工!AD486</f>
        <v>0</v>
      </c>
      <c r="AX486">
        <f>VLOOKUP(A486,系统!D:X,21,0)</f>
        <v>0</v>
      </c>
      <c r="AY486">
        <f t="shared" si="154"/>
        <v>0</v>
      </c>
      <c r="AZ486">
        <f>手工!AE486</f>
        <v>0</v>
      </c>
      <c r="BA486">
        <f>VLOOKUP(A486,系统!D:Y,22,0)</f>
        <v>0</v>
      </c>
      <c r="BB486">
        <f t="shared" si="155"/>
        <v>0</v>
      </c>
      <c r="BC486">
        <f>手工!Y486</f>
        <v>0</v>
      </c>
      <c r="BD486">
        <f>VLOOKUP(A486,系统!D:AZ,49,0)</f>
        <v>0</v>
      </c>
      <c r="BE486">
        <f t="shared" si="156"/>
        <v>0</v>
      </c>
      <c r="BF486">
        <f>手工!AA486</f>
        <v>0</v>
      </c>
      <c r="BG486">
        <f>VLOOKUP(A486,系统!D:AY,48,0)</f>
        <v>0</v>
      </c>
      <c r="BH486">
        <f t="shared" si="157"/>
        <v>0</v>
      </c>
      <c r="BI486">
        <f>手工!Z486</f>
        <v>0</v>
      </c>
      <c r="BJ486">
        <f>VLOOKUP(A486,系统!D:AX,47,0)</f>
        <v>0</v>
      </c>
      <c r="BK486">
        <f t="shared" si="158"/>
        <v>0</v>
      </c>
      <c r="BL486">
        <f>手工!AF486</f>
        <v>3478</v>
      </c>
      <c r="BM486">
        <f>VLOOKUP(A486,系统!D:Z,23,0)</f>
        <v>3478</v>
      </c>
      <c r="BN486">
        <f t="shared" si="159"/>
        <v>0</v>
      </c>
    </row>
    <row r="487" spans="1:66">
      <c r="A487" s="5">
        <v>9000706</v>
      </c>
      <c r="B487" s="2" t="s">
        <v>2027</v>
      </c>
      <c r="C487" s="2" t="s">
        <v>2028</v>
      </c>
      <c r="D487">
        <f>手工!K487</f>
        <v>1908</v>
      </c>
      <c r="E487">
        <f>VLOOKUP(A487,系统!D:G,4,0)</f>
        <v>1908</v>
      </c>
      <c r="F487">
        <f t="shared" si="140"/>
        <v>0</v>
      </c>
      <c r="G487">
        <f>手工!J487</f>
        <v>0</v>
      </c>
      <c r="H487">
        <f>VLOOKUP(A487,系统!D:H,5,0)</f>
        <v>0</v>
      </c>
      <c r="I487">
        <f t="shared" si="141"/>
        <v>0</v>
      </c>
      <c r="J487">
        <f>手工!M487+手工!N487+手工!S487</f>
        <v>334</v>
      </c>
      <c r="K487">
        <f>VLOOKUP(A487,系统!D:I,6,0)</f>
        <v>334</v>
      </c>
      <c r="L487">
        <f t="shared" si="142"/>
        <v>0</v>
      </c>
      <c r="M487">
        <f>手工!L487</f>
        <v>0</v>
      </c>
      <c r="N487">
        <f>VLOOKUP(A487,系统!D:J,7,0)</f>
        <v>0</v>
      </c>
      <c r="O487">
        <f t="shared" si="143"/>
        <v>0</v>
      </c>
      <c r="P487">
        <f>手工!AB487</f>
        <v>0</v>
      </c>
      <c r="Q487">
        <f>VLOOKUP(A487,系统!D:K,8,0)</f>
        <v>0</v>
      </c>
      <c r="R487">
        <f t="shared" si="144"/>
        <v>0</v>
      </c>
      <c r="S487">
        <f>手工!AC487</f>
        <v>0</v>
      </c>
      <c r="T487">
        <f>VLOOKUP(A487,系统!D:L,9,0)</f>
        <v>0</v>
      </c>
      <c r="U487">
        <f t="shared" si="145"/>
        <v>0</v>
      </c>
      <c r="W487">
        <f>手工!P487</f>
        <v>216</v>
      </c>
      <c r="X487">
        <f>VLOOKUP(A487,系统!D:N,11,0)</f>
        <v>216</v>
      </c>
      <c r="Y487">
        <f t="shared" si="146"/>
        <v>0</v>
      </c>
      <c r="AA487">
        <f>手工!Q487</f>
        <v>0</v>
      </c>
      <c r="AB487">
        <f>VLOOKUP(A487,系统!D:P,13,0)</f>
        <v>0</v>
      </c>
      <c r="AC487">
        <f t="shared" si="147"/>
        <v>0</v>
      </c>
      <c r="AD487">
        <f>手工!R487</f>
        <v>0</v>
      </c>
      <c r="AE487">
        <f>VLOOKUP(A487,系统!D:Q,14,0)</f>
        <v>0</v>
      </c>
      <c r="AF487">
        <f t="shared" si="148"/>
        <v>0</v>
      </c>
      <c r="AG487">
        <f>手工!U487</f>
        <v>100</v>
      </c>
      <c r="AH487">
        <f>VLOOKUP(A487,系统!D:R,15,0)</f>
        <v>100</v>
      </c>
      <c r="AI487">
        <f t="shared" si="149"/>
        <v>0</v>
      </c>
      <c r="AJ487">
        <f>手工!V487</f>
        <v>300</v>
      </c>
      <c r="AK487">
        <f>VLOOKUP(A487,系统!D:S,16,0)</f>
        <v>300</v>
      </c>
      <c r="AL487">
        <f t="shared" si="150"/>
        <v>0</v>
      </c>
      <c r="AM487">
        <f>手工!O487</f>
        <v>0</v>
      </c>
      <c r="AN487">
        <f>VLOOKUP(A487,系统!D:T,17,0)</f>
        <v>0</v>
      </c>
      <c r="AO487">
        <f t="shared" si="151"/>
        <v>0</v>
      </c>
      <c r="AP487">
        <f>手工!W487</f>
        <v>33</v>
      </c>
      <c r="AQ487">
        <f>VLOOKUP(A487,系统!D:U,18,0)</f>
        <v>33</v>
      </c>
      <c r="AR487">
        <f t="shared" si="152"/>
        <v>0</v>
      </c>
      <c r="AS487">
        <f>手工!T487</f>
        <v>800</v>
      </c>
      <c r="AT487">
        <f>VLOOKUP(A487,系统!D:V,19,0)</f>
        <v>800</v>
      </c>
      <c r="AU487">
        <f t="shared" si="153"/>
        <v>0</v>
      </c>
      <c r="AW487">
        <f>手工!AD487</f>
        <v>1052.69</v>
      </c>
      <c r="AX487">
        <f>VLOOKUP(A487,系统!D:X,21,0)</f>
        <v>1052.69</v>
      </c>
      <c r="AY487">
        <f t="shared" si="154"/>
        <v>0</v>
      </c>
      <c r="AZ487">
        <f>手工!AE487</f>
        <v>0</v>
      </c>
      <c r="BA487">
        <f>VLOOKUP(A487,系统!D:Y,22,0)</f>
        <v>0</v>
      </c>
      <c r="BB487">
        <f t="shared" si="155"/>
        <v>0</v>
      </c>
      <c r="BC487">
        <f>手工!Y487</f>
        <v>0</v>
      </c>
      <c r="BD487">
        <f>VLOOKUP(A487,系统!D:AZ,49,0)</f>
        <v>0</v>
      </c>
      <c r="BE487">
        <f t="shared" si="156"/>
        <v>0</v>
      </c>
      <c r="BF487">
        <f>手工!AA487</f>
        <v>0</v>
      </c>
      <c r="BG487">
        <f>VLOOKUP(A487,系统!D:AY,48,0)</f>
        <v>0</v>
      </c>
      <c r="BH487">
        <f t="shared" si="157"/>
        <v>0</v>
      </c>
      <c r="BI487">
        <f>手工!Z487</f>
        <v>0</v>
      </c>
      <c r="BJ487">
        <f>VLOOKUP(A487,系统!D:AX,47,0)</f>
        <v>0</v>
      </c>
      <c r="BK487">
        <f t="shared" si="158"/>
        <v>0</v>
      </c>
      <c r="BL487">
        <f>手工!AF487</f>
        <v>4743.69</v>
      </c>
      <c r="BM487">
        <f>VLOOKUP(A487,系统!D:Z,23,0)</f>
        <v>4743.69</v>
      </c>
      <c r="BN487">
        <f t="shared" si="159"/>
        <v>0</v>
      </c>
    </row>
    <row r="488" spans="1:66">
      <c r="A488" s="5">
        <v>9000707</v>
      </c>
      <c r="B488" s="2" t="s">
        <v>2031</v>
      </c>
      <c r="C488" s="2" t="s">
        <v>2032</v>
      </c>
      <c r="D488">
        <f>手工!K488</f>
        <v>1764</v>
      </c>
      <c r="E488">
        <f>VLOOKUP(A488,系统!D:G,4,0)</f>
        <v>1764</v>
      </c>
      <c r="F488">
        <f t="shared" si="140"/>
        <v>0</v>
      </c>
      <c r="G488">
        <f>手工!J488</f>
        <v>0</v>
      </c>
      <c r="H488">
        <f>VLOOKUP(A488,系统!D:H,5,0)</f>
        <v>0</v>
      </c>
      <c r="I488">
        <f t="shared" si="141"/>
        <v>0</v>
      </c>
      <c r="J488">
        <f>手工!M488+手工!N488+手工!S488</f>
        <v>338.14</v>
      </c>
      <c r="K488">
        <f>VLOOKUP(A488,系统!D:I,6,0)</f>
        <v>338.14</v>
      </c>
      <c r="L488">
        <f t="shared" si="142"/>
        <v>0</v>
      </c>
      <c r="M488">
        <f>手工!L488</f>
        <v>324.41</v>
      </c>
      <c r="N488">
        <f>VLOOKUP(A488,系统!D:J,7,0)</f>
        <v>324.41</v>
      </c>
      <c r="O488">
        <f t="shared" si="143"/>
        <v>0</v>
      </c>
      <c r="P488">
        <f>手工!AB488</f>
        <v>50</v>
      </c>
      <c r="Q488">
        <f>VLOOKUP(A488,系统!D:K,8,0)</f>
        <v>50</v>
      </c>
      <c r="R488">
        <f t="shared" si="144"/>
        <v>0</v>
      </c>
      <c r="S488">
        <f>手工!AC488</f>
        <v>60</v>
      </c>
      <c r="T488">
        <f>VLOOKUP(A488,系统!D:L,9,0)</f>
        <v>60</v>
      </c>
      <c r="U488">
        <f t="shared" si="145"/>
        <v>0</v>
      </c>
      <c r="W488">
        <f>手工!P488</f>
        <v>72</v>
      </c>
      <c r="X488">
        <f>VLOOKUP(A488,系统!D:N,11,0)</f>
        <v>72</v>
      </c>
      <c r="Y488">
        <f t="shared" si="146"/>
        <v>0</v>
      </c>
      <c r="AA488">
        <f>手工!Q488</f>
        <v>0</v>
      </c>
      <c r="AB488">
        <f>VLOOKUP(A488,系统!D:P,13,0)</f>
        <v>0</v>
      </c>
      <c r="AC488">
        <f t="shared" si="147"/>
        <v>0</v>
      </c>
      <c r="AD488">
        <f>手工!R488</f>
        <v>0</v>
      </c>
      <c r="AE488">
        <f>VLOOKUP(A488,系统!D:Q,14,0)</f>
        <v>0</v>
      </c>
      <c r="AF488">
        <f t="shared" si="148"/>
        <v>0</v>
      </c>
      <c r="AG488">
        <f>手工!U488</f>
        <v>100</v>
      </c>
      <c r="AH488">
        <f>VLOOKUP(A488,系统!D:R,15,0)</f>
        <v>100</v>
      </c>
      <c r="AI488">
        <f t="shared" si="149"/>
        <v>0</v>
      </c>
      <c r="AJ488">
        <f>手工!V488</f>
        <v>300</v>
      </c>
      <c r="AK488">
        <f>VLOOKUP(A488,系统!D:S,16,0)</f>
        <v>300</v>
      </c>
      <c r="AL488">
        <f t="shared" si="150"/>
        <v>0</v>
      </c>
      <c r="AM488">
        <f>手工!O488</f>
        <v>0</v>
      </c>
      <c r="AN488">
        <f>VLOOKUP(A488,系统!D:T,17,0)</f>
        <v>0</v>
      </c>
      <c r="AO488">
        <f t="shared" si="151"/>
        <v>0</v>
      </c>
      <c r="AP488">
        <f>手工!W488</f>
        <v>33</v>
      </c>
      <c r="AQ488">
        <f>VLOOKUP(A488,系统!D:U,18,0)</f>
        <v>33</v>
      </c>
      <c r="AR488">
        <f t="shared" si="152"/>
        <v>0</v>
      </c>
      <c r="AS488">
        <f>手工!T488</f>
        <v>800</v>
      </c>
      <c r="AT488">
        <f>VLOOKUP(A488,系统!D:V,19,0)</f>
        <v>800</v>
      </c>
      <c r="AU488">
        <f t="shared" si="153"/>
        <v>0</v>
      </c>
      <c r="AW488">
        <f>手工!AD488</f>
        <v>1245.45</v>
      </c>
      <c r="AX488">
        <f>VLOOKUP(A488,系统!D:X,21,0)</f>
        <v>1245.45</v>
      </c>
      <c r="AY488">
        <f t="shared" si="154"/>
        <v>0</v>
      </c>
      <c r="AZ488">
        <f>手工!AE488</f>
        <v>0</v>
      </c>
      <c r="BA488">
        <f>VLOOKUP(A488,系统!D:Y,22,0)</f>
        <v>0</v>
      </c>
      <c r="BB488">
        <f t="shared" si="155"/>
        <v>0</v>
      </c>
      <c r="BC488">
        <f>手工!Y488</f>
        <v>0</v>
      </c>
      <c r="BD488">
        <f>VLOOKUP(A488,系统!D:AZ,49,0)</f>
        <v>0</v>
      </c>
      <c r="BE488">
        <f t="shared" si="156"/>
        <v>0</v>
      </c>
      <c r="BF488">
        <f>手工!AA488</f>
        <v>0</v>
      </c>
      <c r="BG488">
        <f>VLOOKUP(A488,系统!D:AY,48,0)</f>
        <v>0</v>
      </c>
      <c r="BH488">
        <f t="shared" si="157"/>
        <v>0</v>
      </c>
      <c r="BI488">
        <f>手工!Z488</f>
        <v>0</v>
      </c>
      <c r="BJ488">
        <f>VLOOKUP(A488,系统!D:AX,47,0)</f>
        <v>0</v>
      </c>
      <c r="BK488">
        <f t="shared" si="158"/>
        <v>0</v>
      </c>
      <c r="BL488">
        <f>手工!AF488</f>
        <v>5087</v>
      </c>
      <c r="BM488">
        <f>VLOOKUP(A488,系统!D:Z,23,0)</f>
        <v>5087</v>
      </c>
      <c r="BN488">
        <f t="shared" si="159"/>
        <v>0</v>
      </c>
    </row>
    <row r="489" spans="1:66">
      <c r="A489" s="5">
        <v>9000708</v>
      </c>
      <c r="B489" s="2" t="s">
        <v>2035</v>
      </c>
      <c r="C489" s="2" t="s">
        <v>2036</v>
      </c>
      <c r="D489">
        <f>手工!K489</f>
        <v>2340</v>
      </c>
      <c r="E489">
        <f>VLOOKUP(A489,系统!D:G,4,0)</f>
        <v>2340</v>
      </c>
      <c r="F489">
        <f t="shared" si="140"/>
        <v>0</v>
      </c>
      <c r="G489">
        <f>手工!J489</f>
        <v>0</v>
      </c>
      <c r="H489">
        <f>VLOOKUP(A489,系统!D:H,5,0)</f>
        <v>0</v>
      </c>
      <c r="I489">
        <f t="shared" si="141"/>
        <v>0</v>
      </c>
      <c r="J489">
        <f>手工!M489+手工!N489+手工!S489</f>
        <v>88</v>
      </c>
      <c r="K489">
        <f>VLOOKUP(A489,系统!D:I,6,0)</f>
        <v>88</v>
      </c>
      <c r="L489">
        <f t="shared" si="142"/>
        <v>0</v>
      </c>
      <c r="M489">
        <f>手工!L489</f>
        <v>430.34</v>
      </c>
      <c r="N489">
        <f>VLOOKUP(A489,系统!D:J,7,0)</f>
        <v>430.34</v>
      </c>
      <c r="O489">
        <f t="shared" si="143"/>
        <v>0</v>
      </c>
      <c r="P489">
        <f>手工!AB489</f>
        <v>0</v>
      </c>
      <c r="Q489">
        <f>VLOOKUP(A489,系统!D:K,8,0)</f>
        <v>0</v>
      </c>
      <c r="R489">
        <f t="shared" si="144"/>
        <v>0</v>
      </c>
      <c r="S489">
        <f>手工!AC489</f>
        <v>0</v>
      </c>
      <c r="T489">
        <f>VLOOKUP(A489,系统!D:L,9,0)</f>
        <v>0</v>
      </c>
      <c r="U489">
        <f t="shared" si="145"/>
        <v>0</v>
      </c>
      <c r="W489">
        <f>手工!P489</f>
        <v>504</v>
      </c>
      <c r="X489">
        <f>VLOOKUP(A489,系统!D:N,11,0)</f>
        <v>504</v>
      </c>
      <c r="Y489">
        <f t="shared" si="146"/>
        <v>0</v>
      </c>
      <c r="AA489">
        <f>手工!Q489</f>
        <v>0</v>
      </c>
      <c r="AB489">
        <f>VLOOKUP(A489,系统!D:P,13,0)</f>
        <v>0</v>
      </c>
      <c r="AC489">
        <f t="shared" si="147"/>
        <v>0</v>
      </c>
      <c r="AD489">
        <f>手工!R489</f>
        <v>0</v>
      </c>
      <c r="AE489">
        <f>VLOOKUP(A489,系统!D:Q,14,0)</f>
        <v>0</v>
      </c>
      <c r="AF489">
        <f t="shared" si="148"/>
        <v>0</v>
      </c>
      <c r="AG489">
        <f>手工!U489</f>
        <v>100</v>
      </c>
      <c r="AH489">
        <f>VLOOKUP(A489,系统!D:R,15,0)</f>
        <v>100</v>
      </c>
      <c r="AI489">
        <f t="shared" si="149"/>
        <v>0</v>
      </c>
      <c r="AJ489">
        <f>手工!V489</f>
        <v>300</v>
      </c>
      <c r="AK489">
        <f>VLOOKUP(A489,系统!D:S,16,0)</f>
        <v>300</v>
      </c>
      <c r="AL489">
        <f t="shared" si="150"/>
        <v>0</v>
      </c>
      <c r="AM489">
        <f>手工!O489</f>
        <v>0</v>
      </c>
      <c r="AN489">
        <f>VLOOKUP(A489,系统!D:T,17,0)</f>
        <v>0</v>
      </c>
      <c r="AO489">
        <f t="shared" si="151"/>
        <v>0</v>
      </c>
      <c r="AP489">
        <f>手工!W489</f>
        <v>33</v>
      </c>
      <c r="AQ489">
        <f>VLOOKUP(A489,系统!D:U,18,0)</f>
        <v>33</v>
      </c>
      <c r="AR489">
        <f t="shared" si="152"/>
        <v>0</v>
      </c>
      <c r="AS489">
        <f>手工!T489</f>
        <v>800</v>
      </c>
      <c r="AT489">
        <f>VLOOKUP(A489,系统!D:V,19,0)</f>
        <v>800</v>
      </c>
      <c r="AU489">
        <f t="shared" si="153"/>
        <v>0</v>
      </c>
      <c r="AW489">
        <f>手工!AD489</f>
        <v>1726.2</v>
      </c>
      <c r="AX489">
        <f>VLOOKUP(A489,系统!D:X,21,0)</f>
        <v>1726.2</v>
      </c>
      <c r="AY489">
        <f t="shared" si="154"/>
        <v>0</v>
      </c>
      <c r="AZ489">
        <f>手工!AE489</f>
        <v>0</v>
      </c>
      <c r="BA489">
        <f>VLOOKUP(A489,系统!D:Y,22,0)</f>
        <v>0</v>
      </c>
      <c r="BB489">
        <f t="shared" si="155"/>
        <v>0</v>
      </c>
      <c r="BC489">
        <f>手工!Y489</f>
        <v>0</v>
      </c>
      <c r="BD489">
        <f>VLOOKUP(A489,系统!D:AZ,49,0)</f>
        <v>0</v>
      </c>
      <c r="BE489">
        <f t="shared" si="156"/>
        <v>0</v>
      </c>
      <c r="BF489">
        <f>手工!AA489</f>
        <v>0</v>
      </c>
      <c r="BG489">
        <f>VLOOKUP(A489,系统!D:AY,48,0)</f>
        <v>0</v>
      </c>
      <c r="BH489">
        <f t="shared" si="157"/>
        <v>0</v>
      </c>
      <c r="BI489">
        <f>手工!Z489</f>
        <v>0</v>
      </c>
      <c r="BJ489">
        <f>VLOOKUP(A489,系统!D:AX,47,0)</f>
        <v>0</v>
      </c>
      <c r="BK489">
        <f t="shared" si="158"/>
        <v>0</v>
      </c>
      <c r="BL489">
        <f>手工!AF489</f>
        <v>6321.54</v>
      </c>
      <c r="BM489">
        <f>VLOOKUP(A489,系统!D:Z,23,0)</f>
        <v>6321.54</v>
      </c>
      <c r="BN489">
        <f t="shared" si="159"/>
        <v>0</v>
      </c>
    </row>
    <row r="490" spans="1:66">
      <c r="A490" s="5">
        <v>9000709</v>
      </c>
      <c r="B490" s="2" t="s">
        <v>2039</v>
      </c>
      <c r="C490" s="2" t="s">
        <v>2040</v>
      </c>
      <c r="D490">
        <f>手工!K490</f>
        <v>2196</v>
      </c>
      <c r="E490">
        <f>VLOOKUP(A490,系统!D:G,4,0)</f>
        <v>2196</v>
      </c>
      <c r="F490">
        <f t="shared" si="140"/>
        <v>0</v>
      </c>
      <c r="G490">
        <f>手工!J490</f>
        <v>0</v>
      </c>
      <c r="H490">
        <f>VLOOKUP(A490,系统!D:H,5,0)</f>
        <v>0</v>
      </c>
      <c r="I490">
        <f t="shared" si="141"/>
        <v>0</v>
      </c>
      <c r="J490">
        <f>手工!M490+手工!N490+手工!S490</f>
        <v>64</v>
      </c>
      <c r="K490">
        <f>VLOOKUP(A490,系统!D:I,6,0)</f>
        <v>64</v>
      </c>
      <c r="L490">
        <f t="shared" si="142"/>
        <v>0</v>
      </c>
      <c r="M490">
        <f>手工!L490</f>
        <v>403.86</v>
      </c>
      <c r="N490">
        <f>VLOOKUP(A490,系统!D:J,7,0)</f>
        <v>403.86</v>
      </c>
      <c r="O490">
        <f t="shared" si="143"/>
        <v>0</v>
      </c>
      <c r="P490">
        <f>手工!AB490</f>
        <v>0</v>
      </c>
      <c r="Q490">
        <f>VLOOKUP(A490,系统!D:K,8,0)</f>
        <v>0</v>
      </c>
      <c r="R490">
        <f t="shared" si="144"/>
        <v>0</v>
      </c>
      <c r="S490">
        <f>手工!AC490</f>
        <v>0</v>
      </c>
      <c r="T490">
        <f>VLOOKUP(A490,系统!D:L,9,0)</f>
        <v>0</v>
      </c>
      <c r="U490">
        <f t="shared" si="145"/>
        <v>0</v>
      </c>
      <c r="W490">
        <f>手工!P490</f>
        <v>144</v>
      </c>
      <c r="X490">
        <f>VLOOKUP(A490,系统!D:N,11,0)</f>
        <v>144</v>
      </c>
      <c r="Y490">
        <f t="shared" si="146"/>
        <v>0</v>
      </c>
      <c r="AA490">
        <f>手工!Q490</f>
        <v>0</v>
      </c>
      <c r="AB490">
        <f>VLOOKUP(A490,系统!D:P,13,0)</f>
        <v>0</v>
      </c>
      <c r="AC490">
        <f t="shared" si="147"/>
        <v>0</v>
      </c>
      <c r="AD490">
        <f>手工!R490</f>
        <v>0</v>
      </c>
      <c r="AE490">
        <f>VLOOKUP(A490,系统!D:Q,14,0)</f>
        <v>0</v>
      </c>
      <c r="AF490">
        <f t="shared" si="148"/>
        <v>0</v>
      </c>
      <c r="AG490">
        <f>手工!U490</f>
        <v>100</v>
      </c>
      <c r="AH490">
        <f>VLOOKUP(A490,系统!D:R,15,0)</f>
        <v>100</v>
      </c>
      <c r="AI490">
        <f t="shared" si="149"/>
        <v>0</v>
      </c>
      <c r="AJ490">
        <f>手工!V490</f>
        <v>300</v>
      </c>
      <c r="AK490">
        <f>VLOOKUP(A490,系统!D:S,16,0)</f>
        <v>300</v>
      </c>
      <c r="AL490">
        <f t="shared" si="150"/>
        <v>0</v>
      </c>
      <c r="AM490">
        <f>手工!O490</f>
        <v>0</v>
      </c>
      <c r="AN490">
        <f>VLOOKUP(A490,系统!D:T,17,0)</f>
        <v>0</v>
      </c>
      <c r="AO490">
        <f t="shared" si="151"/>
        <v>0</v>
      </c>
      <c r="AP490">
        <f>手工!W490</f>
        <v>33</v>
      </c>
      <c r="AQ490">
        <f>VLOOKUP(A490,系统!D:U,18,0)</f>
        <v>33</v>
      </c>
      <c r="AR490">
        <f t="shared" si="152"/>
        <v>0</v>
      </c>
      <c r="AS490">
        <f>手工!T490</f>
        <v>800</v>
      </c>
      <c r="AT490">
        <f>VLOOKUP(A490,系统!D:V,19,0)</f>
        <v>800</v>
      </c>
      <c r="AU490">
        <f t="shared" si="153"/>
        <v>0</v>
      </c>
      <c r="AW490">
        <f>手工!AD490</f>
        <v>1413.52</v>
      </c>
      <c r="AX490">
        <f>VLOOKUP(A490,系统!D:X,21,0)</f>
        <v>1413.52</v>
      </c>
      <c r="AY490">
        <f t="shared" si="154"/>
        <v>0</v>
      </c>
      <c r="AZ490">
        <f>手工!AE490</f>
        <v>0</v>
      </c>
      <c r="BA490">
        <f>VLOOKUP(A490,系统!D:Y,22,0)</f>
        <v>0</v>
      </c>
      <c r="BB490">
        <f t="shared" si="155"/>
        <v>0</v>
      </c>
      <c r="BC490">
        <f>手工!Y490</f>
        <v>0</v>
      </c>
      <c r="BD490">
        <f>VLOOKUP(A490,系统!D:AZ,49,0)</f>
        <v>0</v>
      </c>
      <c r="BE490">
        <f t="shared" si="156"/>
        <v>0</v>
      </c>
      <c r="BF490">
        <f>手工!AA490</f>
        <v>0</v>
      </c>
      <c r="BG490">
        <f>VLOOKUP(A490,系统!D:AY,48,0)</f>
        <v>0</v>
      </c>
      <c r="BH490">
        <f t="shared" si="157"/>
        <v>0</v>
      </c>
      <c r="BI490">
        <f>手工!Z490</f>
        <v>0</v>
      </c>
      <c r="BJ490">
        <f>VLOOKUP(A490,系统!D:AX,47,0)</f>
        <v>0</v>
      </c>
      <c r="BK490">
        <f t="shared" si="158"/>
        <v>0</v>
      </c>
      <c r="BL490">
        <f>手工!AF490</f>
        <v>5454.38</v>
      </c>
      <c r="BM490">
        <f>VLOOKUP(A490,系统!D:Z,23,0)</f>
        <v>5454.38</v>
      </c>
      <c r="BN490">
        <f t="shared" si="159"/>
        <v>0</v>
      </c>
    </row>
    <row r="491" spans="1:66">
      <c r="A491" s="5">
        <v>9000710</v>
      </c>
      <c r="B491" s="2" t="s">
        <v>2043</v>
      </c>
      <c r="C491" s="2" t="s">
        <v>2044</v>
      </c>
      <c r="D491">
        <f>手工!K491</f>
        <v>2124</v>
      </c>
      <c r="E491">
        <f>VLOOKUP(A491,系统!D:G,4,0)</f>
        <v>2124</v>
      </c>
      <c r="F491">
        <f t="shared" si="140"/>
        <v>0</v>
      </c>
      <c r="G491">
        <f>手工!J491</f>
        <v>0</v>
      </c>
      <c r="H491">
        <f>VLOOKUP(A491,系统!D:H,5,0)</f>
        <v>0</v>
      </c>
      <c r="I491">
        <f t="shared" si="141"/>
        <v>0</v>
      </c>
      <c r="J491">
        <f>手工!M491+手工!N491+手工!S491</f>
        <v>230</v>
      </c>
      <c r="K491">
        <f>VLOOKUP(A491,系统!D:I,6,0)</f>
        <v>230</v>
      </c>
      <c r="L491">
        <f t="shared" si="142"/>
        <v>0</v>
      </c>
      <c r="M491">
        <f>手工!L491</f>
        <v>0</v>
      </c>
      <c r="N491">
        <f>VLOOKUP(A491,系统!D:J,7,0)</f>
        <v>0</v>
      </c>
      <c r="O491">
        <f t="shared" si="143"/>
        <v>0</v>
      </c>
      <c r="P491">
        <f>手工!AB491</f>
        <v>0</v>
      </c>
      <c r="Q491">
        <f>VLOOKUP(A491,系统!D:K,8,0)</f>
        <v>0</v>
      </c>
      <c r="R491">
        <f t="shared" si="144"/>
        <v>0</v>
      </c>
      <c r="S491">
        <f>手工!AC491</f>
        <v>0</v>
      </c>
      <c r="T491">
        <f>VLOOKUP(A491,系统!D:L,9,0)</f>
        <v>0</v>
      </c>
      <c r="U491">
        <f t="shared" si="145"/>
        <v>0</v>
      </c>
      <c r="W491">
        <f>手工!P491</f>
        <v>72</v>
      </c>
      <c r="X491">
        <f>VLOOKUP(A491,系统!D:N,11,0)</f>
        <v>72</v>
      </c>
      <c r="Y491">
        <f t="shared" si="146"/>
        <v>0</v>
      </c>
      <c r="AA491">
        <f>手工!Q491</f>
        <v>0</v>
      </c>
      <c r="AB491">
        <f>VLOOKUP(A491,系统!D:P,13,0)</f>
        <v>0</v>
      </c>
      <c r="AC491">
        <f t="shared" si="147"/>
        <v>0</v>
      </c>
      <c r="AD491">
        <f>手工!R491</f>
        <v>0</v>
      </c>
      <c r="AE491">
        <f>VLOOKUP(A491,系统!D:Q,14,0)</f>
        <v>0</v>
      </c>
      <c r="AF491">
        <f t="shared" si="148"/>
        <v>0</v>
      </c>
      <c r="AG491">
        <f>手工!U491</f>
        <v>100</v>
      </c>
      <c r="AH491">
        <f>VLOOKUP(A491,系统!D:R,15,0)</f>
        <v>100</v>
      </c>
      <c r="AI491">
        <f t="shared" si="149"/>
        <v>0</v>
      </c>
      <c r="AJ491">
        <f>手工!V491</f>
        <v>300</v>
      </c>
      <c r="AK491">
        <f>VLOOKUP(A491,系统!D:S,16,0)</f>
        <v>300</v>
      </c>
      <c r="AL491">
        <f t="shared" si="150"/>
        <v>0</v>
      </c>
      <c r="AM491">
        <f>手工!O491</f>
        <v>0</v>
      </c>
      <c r="AN491">
        <f>VLOOKUP(A491,系统!D:T,17,0)</f>
        <v>0</v>
      </c>
      <c r="AO491">
        <f t="shared" si="151"/>
        <v>0</v>
      </c>
      <c r="AP491">
        <f>手工!W491</f>
        <v>33</v>
      </c>
      <c r="AQ491">
        <f>VLOOKUP(A491,系统!D:U,18,0)</f>
        <v>33</v>
      </c>
      <c r="AR491">
        <f t="shared" si="152"/>
        <v>0</v>
      </c>
      <c r="AS491">
        <f>手工!T491</f>
        <v>800</v>
      </c>
      <c r="AT491">
        <f>VLOOKUP(A491,系统!D:V,19,0)</f>
        <v>800</v>
      </c>
      <c r="AU491">
        <f t="shared" si="153"/>
        <v>0</v>
      </c>
      <c r="AW491">
        <f>手工!AD491</f>
        <v>1171.87</v>
      </c>
      <c r="AX491">
        <f>VLOOKUP(A491,系统!D:X,21,0)</f>
        <v>1171.87</v>
      </c>
      <c r="AY491">
        <f t="shared" si="154"/>
        <v>0</v>
      </c>
      <c r="AZ491">
        <f>手工!AE491</f>
        <v>0</v>
      </c>
      <c r="BA491">
        <f>VLOOKUP(A491,系统!D:Y,22,0)</f>
        <v>0</v>
      </c>
      <c r="BB491">
        <f t="shared" si="155"/>
        <v>0</v>
      </c>
      <c r="BC491">
        <f>手工!Y491</f>
        <v>0</v>
      </c>
      <c r="BD491">
        <f>VLOOKUP(A491,系统!D:AZ,49,0)</f>
        <v>0</v>
      </c>
      <c r="BE491">
        <f t="shared" si="156"/>
        <v>0</v>
      </c>
      <c r="BF491">
        <f>手工!AA491</f>
        <v>0</v>
      </c>
      <c r="BG491">
        <f>VLOOKUP(A491,系统!D:AY,48,0)</f>
        <v>0</v>
      </c>
      <c r="BH491">
        <f t="shared" si="157"/>
        <v>0</v>
      </c>
      <c r="BI491">
        <f>手工!Z491</f>
        <v>0</v>
      </c>
      <c r="BJ491">
        <f>VLOOKUP(A491,系统!D:AX,47,0)</f>
        <v>0</v>
      </c>
      <c r="BK491">
        <f t="shared" si="158"/>
        <v>0</v>
      </c>
      <c r="BL491">
        <f>手工!AF491</f>
        <v>4830.87</v>
      </c>
      <c r="BM491">
        <f>VLOOKUP(A491,系统!D:Z,23,0)</f>
        <v>4830.87</v>
      </c>
      <c r="BN491">
        <f t="shared" si="159"/>
        <v>0</v>
      </c>
    </row>
    <row r="492" spans="1:66">
      <c r="A492" s="5">
        <v>9000711</v>
      </c>
      <c r="B492" s="2" t="s">
        <v>2047</v>
      </c>
      <c r="C492" s="2" t="s">
        <v>2048</v>
      </c>
      <c r="D492">
        <f>手工!K492</f>
        <v>2124</v>
      </c>
      <c r="E492">
        <f>VLOOKUP(A492,系统!D:G,4,0)</f>
        <v>2124</v>
      </c>
      <c r="F492">
        <f t="shared" si="140"/>
        <v>0</v>
      </c>
      <c r="G492">
        <f>手工!J492</f>
        <v>0</v>
      </c>
      <c r="H492">
        <f>VLOOKUP(A492,系统!D:H,5,0)</f>
        <v>0</v>
      </c>
      <c r="I492">
        <f t="shared" si="141"/>
        <v>0</v>
      </c>
      <c r="J492">
        <f>手工!M492+手工!N492+手工!S492</f>
        <v>97</v>
      </c>
      <c r="K492">
        <f>VLOOKUP(A492,系统!D:I,6,0)</f>
        <v>97</v>
      </c>
      <c r="L492">
        <f t="shared" si="142"/>
        <v>0</v>
      </c>
      <c r="M492">
        <f>手工!L492</f>
        <v>0</v>
      </c>
      <c r="N492">
        <f>VLOOKUP(A492,系统!D:J,7,0)</f>
        <v>0</v>
      </c>
      <c r="O492">
        <f t="shared" si="143"/>
        <v>0</v>
      </c>
      <c r="P492">
        <f>手工!AB492</f>
        <v>0</v>
      </c>
      <c r="Q492">
        <f>VLOOKUP(A492,系统!D:K,8,0)</f>
        <v>0</v>
      </c>
      <c r="R492">
        <f t="shared" si="144"/>
        <v>0</v>
      </c>
      <c r="S492">
        <f>手工!AC492</f>
        <v>0</v>
      </c>
      <c r="T492">
        <f>VLOOKUP(A492,系统!D:L,9,0)</f>
        <v>0</v>
      </c>
      <c r="U492">
        <f t="shared" si="145"/>
        <v>0</v>
      </c>
      <c r="W492">
        <f>手工!P492</f>
        <v>144</v>
      </c>
      <c r="X492">
        <f>VLOOKUP(A492,系统!D:N,11,0)</f>
        <v>144</v>
      </c>
      <c r="Y492">
        <f t="shared" si="146"/>
        <v>0</v>
      </c>
      <c r="AA492">
        <f>手工!Q492</f>
        <v>0</v>
      </c>
      <c r="AB492">
        <f>VLOOKUP(A492,系统!D:P,13,0)</f>
        <v>0</v>
      </c>
      <c r="AC492">
        <f t="shared" si="147"/>
        <v>0</v>
      </c>
      <c r="AD492">
        <f>手工!R492</f>
        <v>0</v>
      </c>
      <c r="AE492">
        <f>VLOOKUP(A492,系统!D:Q,14,0)</f>
        <v>0</v>
      </c>
      <c r="AF492">
        <f t="shared" si="148"/>
        <v>0</v>
      </c>
      <c r="AG492">
        <f>手工!U492</f>
        <v>100</v>
      </c>
      <c r="AH492">
        <f>VLOOKUP(A492,系统!D:R,15,0)</f>
        <v>100</v>
      </c>
      <c r="AI492">
        <f t="shared" si="149"/>
        <v>0</v>
      </c>
      <c r="AJ492">
        <f>手工!V492</f>
        <v>300</v>
      </c>
      <c r="AK492">
        <f>VLOOKUP(A492,系统!D:S,16,0)</f>
        <v>300</v>
      </c>
      <c r="AL492">
        <f t="shared" si="150"/>
        <v>0</v>
      </c>
      <c r="AM492">
        <f>手工!O492</f>
        <v>0</v>
      </c>
      <c r="AN492">
        <f>VLOOKUP(A492,系统!D:T,17,0)</f>
        <v>0</v>
      </c>
      <c r="AO492">
        <f t="shared" si="151"/>
        <v>0</v>
      </c>
      <c r="AP492">
        <f>手工!W492</f>
        <v>33</v>
      </c>
      <c r="AQ492">
        <f>VLOOKUP(A492,系统!D:U,18,0)</f>
        <v>33</v>
      </c>
      <c r="AR492">
        <f t="shared" si="152"/>
        <v>0</v>
      </c>
      <c r="AS492">
        <f>手工!T492</f>
        <v>800</v>
      </c>
      <c r="AT492">
        <f>VLOOKUP(A492,系统!D:V,19,0)</f>
        <v>800</v>
      </c>
      <c r="AU492">
        <f t="shared" si="153"/>
        <v>0</v>
      </c>
      <c r="AW492">
        <f>手工!AD492</f>
        <v>1171.87</v>
      </c>
      <c r="AX492">
        <f>VLOOKUP(A492,系统!D:X,21,0)</f>
        <v>1171.87</v>
      </c>
      <c r="AY492">
        <f t="shared" si="154"/>
        <v>0</v>
      </c>
      <c r="AZ492">
        <f>手工!AE492</f>
        <v>0</v>
      </c>
      <c r="BA492">
        <f>VLOOKUP(A492,系统!D:Y,22,0)</f>
        <v>0</v>
      </c>
      <c r="BB492">
        <f t="shared" si="155"/>
        <v>0</v>
      </c>
      <c r="BC492">
        <f>手工!Y492</f>
        <v>0</v>
      </c>
      <c r="BD492">
        <f>VLOOKUP(A492,系统!D:AZ,49,0)</f>
        <v>0</v>
      </c>
      <c r="BE492">
        <f t="shared" si="156"/>
        <v>0</v>
      </c>
      <c r="BF492">
        <f>手工!AA492</f>
        <v>0</v>
      </c>
      <c r="BG492">
        <f>VLOOKUP(A492,系统!D:AY,48,0)</f>
        <v>0</v>
      </c>
      <c r="BH492">
        <f t="shared" si="157"/>
        <v>0</v>
      </c>
      <c r="BI492">
        <f>手工!Z492</f>
        <v>0</v>
      </c>
      <c r="BJ492">
        <f>VLOOKUP(A492,系统!D:AX,47,0)</f>
        <v>0</v>
      </c>
      <c r="BK492">
        <f t="shared" si="158"/>
        <v>0</v>
      </c>
      <c r="BL492">
        <f>手工!AF492</f>
        <v>4769.87</v>
      </c>
      <c r="BM492">
        <f>VLOOKUP(A492,系统!D:Z,23,0)</f>
        <v>4769.87</v>
      </c>
      <c r="BN492">
        <f t="shared" si="159"/>
        <v>0</v>
      </c>
    </row>
    <row r="493" spans="1:66">
      <c r="A493" s="5">
        <v>9000712</v>
      </c>
      <c r="B493" s="2" t="s">
        <v>2051</v>
      </c>
      <c r="C493" s="2" t="s">
        <v>2052</v>
      </c>
      <c r="D493">
        <f>手工!K493</f>
        <v>2484</v>
      </c>
      <c r="E493">
        <f>VLOOKUP(A493,系统!D:G,4,0)</f>
        <v>2484</v>
      </c>
      <c r="F493">
        <f t="shared" si="140"/>
        <v>0</v>
      </c>
      <c r="G493">
        <f>手工!J493</f>
        <v>0</v>
      </c>
      <c r="H493">
        <f>VLOOKUP(A493,系统!D:H,5,0)</f>
        <v>0</v>
      </c>
      <c r="I493">
        <f t="shared" si="141"/>
        <v>0</v>
      </c>
      <c r="J493">
        <f>手工!M493+手工!N493+手工!S493</f>
        <v>0</v>
      </c>
      <c r="K493">
        <f>VLOOKUP(A493,系统!D:I,6,0)</f>
        <v>0</v>
      </c>
      <c r="L493">
        <f t="shared" si="142"/>
        <v>0</v>
      </c>
      <c r="M493">
        <f>手工!L493</f>
        <v>456.83</v>
      </c>
      <c r="N493">
        <f>VLOOKUP(A493,系统!D:J,7,0)</f>
        <v>456.83</v>
      </c>
      <c r="O493">
        <f t="shared" si="143"/>
        <v>0</v>
      </c>
      <c r="P493">
        <f>手工!AB493</f>
        <v>80</v>
      </c>
      <c r="Q493">
        <f>VLOOKUP(A493,系统!D:K,8,0)</f>
        <v>80</v>
      </c>
      <c r="R493">
        <f t="shared" si="144"/>
        <v>0</v>
      </c>
      <c r="S493">
        <f>手工!AC493</f>
        <v>96</v>
      </c>
      <c r="T493">
        <f>VLOOKUP(A493,系统!D:L,9,0)</f>
        <v>96</v>
      </c>
      <c r="U493">
        <f t="shared" si="145"/>
        <v>0</v>
      </c>
      <c r="W493">
        <f>手工!P493</f>
        <v>504</v>
      </c>
      <c r="X493">
        <f>VLOOKUP(A493,系统!D:N,11,0)</f>
        <v>504</v>
      </c>
      <c r="Y493">
        <f t="shared" si="146"/>
        <v>0</v>
      </c>
      <c r="AA493">
        <f>手工!Q493</f>
        <v>0</v>
      </c>
      <c r="AB493">
        <f>VLOOKUP(A493,系统!D:P,13,0)</f>
        <v>0</v>
      </c>
      <c r="AC493">
        <f t="shared" si="147"/>
        <v>0</v>
      </c>
      <c r="AD493">
        <f>手工!R493</f>
        <v>0</v>
      </c>
      <c r="AE493">
        <f>VLOOKUP(A493,系统!D:Q,14,0)</f>
        <v>0</v>
      </c>
      <c r="AF493">
        <f t="shared" si="148"/>
        <v>0</v>
      </c>
      <c r="AG493">
        <f>手工!U493</f>
        <v>100</v>
      </c>
      <c r="AH493">
        <f>VLOOKUP(A493,系统!D:R,15,0)</f>
        <v>100</v>
      </c>
      <c r="AI493">
        <f t="shared" si="149"/>
        <v>0</v>
      </c>
      <c r="AJ493">
        <f>手工!V493</f>
        <v>300</v>
      </c>
      <c r="AK493">
        <f>VLOOKUP(A493,系统!D:S,16,0)</f>
        <v>300</v>
      </c>
      <c r="AL493">
        <f t="shared" si="150"/>
        <v>0</v>
      </c>
      <c r="AM493">
        <f>手工!O493</f>
        <v>0</v>
      </c>
      <c r="AN493">
        <f>VLOOKUP(A493,系统!D:T,17,0)</f>
        <v>0</v>
      </c>
      <c r="AO493">
        <f t="shared" si="151"/>
        <v>0</v>
      </c>
      <c r="AP493">
        <f>手工!W493</f>
        <v>33</v>
      </c>
      <c r="AQ493">
        <f>VLOOKUP(A493,系统!D:U,18,0)</f>
        <v>33</v>
      </c>
      <c r="AR493">
        <f t="shared" si="152"/>
        <v>0</v>
      </c>
      <c r="AS493">
        <f>手工!T493</f>
        <v>800</v>
      </c>
      <c r="AT493">
        <f>VLOOKUP(A493,系统!D:V,19,0)</f>
        <v>800</v>
      </c>
      <c r="AU493">
        <f t="shared" si="153"/>
        <v>0</v>
      </c>
      <c r="AW493">
        <f>手工!AD493</f>
        <v>1730.89</v>
      </c>
      <c r="AX493">
        <f>VLOOKUP(A493,系统!D:X,21,0)</f>
        <v>1730.89</v>
      </c>
      <c r="AY493">
        <f t="shared" si="154"/>
        <v>0</v>
      </c>
      <c r="AZ493">
        <f>手工!AE493</f>
        <v>0</v>
      </c>
      <c r="BA493">
        <f>VLOOKUP(A493,系统!D:Y,22,0)</f>
        <v>0</v>
      </c>
      <c r="BB493">
        <f t="shared" si="155"/>
        <v>0</v>
      </c>
      <c r="BC493">
        <f>手工!Y493</f>
        <v>0</v>
      </c>
      <c r="BD493">
        <f>VLOOKUP(A493,系统!D:AZ,49,0)</f>
        <v>0</v>
      </c>
      <c r="BE493">
        <f t="shared" si="156"/>
        <v>0</v>
      </c>
      <c r="BF493">
        <f>手工!AA493</f>
        <v>0</v>
      </c>
      <c r="BG493">
        <f>VLOOKUP(A493,系统!D:AY,48,0)</f>
        <v>0</v>
      </c>
      <c r="BH493">
        <f t="shared" si="157"/>
        <v>0</v>
      </c>
      <c r="BI493">
        <f>手工!Z493</f>
        <v>0</v>
      </c>
      <c r="BJ493">
        <f>VLOOKUP(A493,系统!D:AX,47,0)</f>
        <v>0</v>
      </c>
      <c r="BK493">
        <f t="shared" si="158"/>
        <v>0</v>
      </c>
      <c r="BL493">
        <f>手工!AF493</f>
        <v>6584.72</v>
      </c>
      <c r="BM493">
        <f>VLOOKUP(A493,系统!D:Z,23,0)</f>
        <v>6584.72</v>
      </c>
      <c r="BN493">
        <f t="shared" si="159"/>
        <v>0</v>
      </c>
    </row>
    <row r="494" spans="1:66">
      <c r="A494" s="5">
        <v>9000713</v>
      </c>
      <c r="B494" s="2" t="s">
        <v>2055</v>
      </c>
      <c r="C494" s="2" t="s">
        <v>2056</v>
      </c>
      <c r="D494">
        <f>手工!K494</f>
        <v>1908</v>
      </c>
      <c r="E494">
        <f>VLOOKUP(A494,系统!D:G,4,0)</f>
        <v>1908</v>
      </c>
      <c r="F494">
        <f t="shared" si="140"/>
        <v>0</v>
      </c>
      <c r="G494">
        <f>手工!J494</f>
        <v>0</v>
      </c>
      <c r="H494">
        <f>VLOOKUP(A494,系统!D:H,5,0)</f>
        <v>0</v>
      </c>
      <c r="I494">
        <f t="shared" si="141"/>
        <v>0</v>
      </c>
      <c r="J494">
        <f>手工!M494+手工!N494+手工!S494</f>
        <v>309</v>
      </c>
      <c r="K494">
        <f>VLOOKUP(A494,系统!D:I,6,0)</f>
        <v>309</v>
      </c>
      <c r="L494">
        <f t="shared" si="142"/>
        <v>0</v>
      </c>
      <c r="M494">
        <f>手工!L494</f>
        <v>350.9</v>
      </c>
      <c r="N494">
        <f>VLOOKUP(A494,系统!D:J,7,0)</f>
        <v>350.9</v>
      </c>
      <c r="O494">
        <f t="shared" si="143"/>
        <v>0</v>
      </c>
      <c r="P494">
        <f>手工!AB494</f>
        <v>0</v>
      </c>
      <c r="Q494">
        <f>VLOOKUP(A494,系统!D:K,8,0)</f>
        <v>0</v>
      </c>
      <c r="R494">
        <f t="shared" si="144"/>
        <v>0</v>
      </c>
      <c r="S494">
        <f>手工!AC494</f>
        <v>0</v>
      </c>
      <c r="T494">
        <f>VLOOKUP(A494,系统!D:L,9,0)</f>
        <v>0</v>
      </c>
      <c r="U494">
        <f t="shared" si="145"/>
        <v>0</v>
      </c>
      <c r="W494">
        <f>手工!P494</f>
        <v>72</v>
      </c>
      <c r="X494">
        <f>VLOOKUP(A494,系统!D:N,11,0)</f>
        <v>72</v>
      </c>
      <c r="Y494">
        <f t="shared" si="146"/>
        <v>0</v>
      </c>
      <c r="AA494">
        <f>手工!Q494</f>
        <v>0</v>
      </c>
      <c r="AB494">
        <f>VLOOKUP(A494,系统!D:P,13,0)</f>
        <v>0</v>
      </c>
      <c r="AC494">
        <f t="shared" si="147"/>
        <v>0</v>
      </c>
      <c r="AD494">
        <f>手工!R494</f>
        <v>0</v>
      </c>
      <c r="AE494">
        <f>VLOOKUP(A494,系统!D:Q,14,0)</f>
        <v>0</v>
      </c>
      <c r="AF494">
        <f t="shared" si="148"/>
        <v>0</v>
      </c>
      <c r="AG494">
        <f>手工!U494</f>
        <v>100</v>
      </c>
      <c r="AH494">
        <f>VLOOKUP(A494,系统!D:R,15,0)</f>
        <v>100</v>
      </c>
      <c r="AI494">
        <f t="shared" si="149"/>
        <v>0</v>
      </c>
      <c r="AJ494">
        <f>手工!V494</f>
        <v>300</v>
      </c>
      <c r="AK494">
        <f>VLOOKUP(A494,系统!D:S,16,0)</f>
        <v>300</v>
      </c>
      <c r="AL494">
        <f t="shared" si="150"/>
        <v>0</v>
      </c>
      <c r="AM494">
        <f>手工!O494</f>
        <v>0</v>
      </c>
      <c r="AN494">
        <f>VLOOKUP(A494,系统!D:T,17,0)</f>
        <v>0</v>
      </c>
      <c r="AO494">
        <f t="shared" si="151"/>
        <v>0</v>
      </c>
      <c r="AP494">
        <f>手工!W494</f>
        <v>33</v>
      </c>
      <c r="AQ494">
        <f>VLOOKUP(A494,系统!D:U,18,0)</f>
        <v>33</v>
      </c>
      <c r="AR494">
        <f t="shared" si="152"/>
        <v>0</v>
      </c>
      <c r="AS494">
        <f>手工!T494</f>
        <v>800</v>
      </c>
      <c r="AT494">
        <f>VLOOKUP(A494,系统!D:V,19,0)</f>
        <v>800</v>
      </c>
      <c r="AU494">
        <f t="shared" si="153"/>
        <v>0</v>
      </c>
      <c r="AW494">
        <f>手工!AD494</f>
        <v>1228.14</v>
      </c>
      <c r="AX494">
        <f>VLOOKUP(A494,系统!D:X,21,0)</f>
        <v>1228.14</v>
      </c>
      <c r="AY494">
        <f t="shared" si="154"/>
        <v>0</v>
      </c>
      <c r="AZ494">
        <f>手工!AE494</f>
        <v>0</v>
      </c>
      <c r="BA494">
        <f>VLOOKUP(A494,系统!D:Y,22,0)</f>
        <v>0</v>
      </c>
      <c r="BB494">
        <f t="shared" si="155"/>
        <v>0</v>
      </c>
      <c r="BC494">
        <f>手工!Y494</f>
        <v>0</v>
      </c>
      <c r="BD494">
        <f>VLOOKUP(A494,系统!D:AZ,49,0)</f>
        <v>0</v>
      </c>
      <c r="BE494">
        <f t="shared" si="156"/>
        <v>0</v>
      </c>
      <c r="BF494">
        <f>手工!AA494</f>
        <v>0</v>
      </c>
      <c r="BG494">
        <f>VLOOKUP(A494,系统!D:AY,48,0)</f>
        <v>0</v>
      </c>
      <c r="BH494">
        <f t="shared" si="157"/>
        <v>0</v>
      </c>
      <c r="BI494">
        <f>手工!Z494</f>
        <v>0</v>
      </c>
      <c r="BJ494">
        <f>VLOOKUP(A494,系统!D:AX,47,0)</f>
        <v>0</v>
      </c>
      <c r="BK494">
        <f t="shared" si="158"/>
        <v>0</v>
      </c>
      <c r="BL494">
        <f>手工!AF494</f>
        <v>5101.04</v>
      </c>
      <c r="BM494">
        <f>VLOOKUP(A494,系统!D:Z,23,0)</f>
        <v>5101.04</v>
      </c>
      <c r="BN494">
        <f t="shared" si="159"/>
        <v>0</v>
      </c>
    </row>
    <row r="495" spans="1:66">
      <c r="A495" s="5">
        <v>9000714</v>
      </c>
      <c r="B495" s="2" t="s">
        <v>2059</v>
      </c>
      <c r="C495" s="2" t="s">
        <v>2060</v>
      </c>
      <c r="D495">
        <f>手工!K495</f>
        <v>1692</v>
      </c>
      <c r="E495">
        <f>VLOOKUP(A495,系统!D:G,4,0)</f>
        <v>1692</v>
      </c>
      <c r="F495">
        <f t="shared" si="140"/>
        <v>0</v>
      </c>
      <c r="G495">
        <f>手工!J495</f>
        <v>0</v>
      </c>
      <c r="H495">
        <f>VLOOKUP(A495,系统!D:H,5,0)</f>
        <v>0</v>
      </c>
      <c r="I495">
        <f t="shared" si="141"/>
        <v>0</v>
      </c>
      <c r="J495">
        <f>手工!M495+手工!N495+手工!S495</f>
        <v>24</v>
      </c>
      <c r="K495">
        <f>VLOOKUP(A495,系统!D:I,6,0)</f>
        <v>24</v>
      </c>
      <c r="L495">
        <f t="shared" si="142"/>
        <v>0</v>
      </c>
      <c r="M495">
        <f>手工!L495</f>
        <v>311.17</v>
      </c>
      <c r="N495">
        <f>VLOOKUP(A495,系统!D:J,7,0)</f>
        <v>311.17</v>
      </c>
      <c r="O495">
        <f t="shared" si="143"/>
        <v>0</v>
      </c>
      <c r="P495">
        <f>手工!AB495</f>
        <v>50</v>
      </c>
      <c r="Q495">
        <f>VLOOKUP(A495,系统!D:K,8,0)</f>
        <v>50</v>
      </c>
      <c r="R495">
        <f t="shared" si="144"/>
        <v>0</v>
      </c>
      <c r="S495">
        <f>手工!AC495</f>
        <v>60</v>
      </c>
      <c r="T495">
        <f>VLOOKUP(A495,系统!D:L,9,0)</f>
        <v>60</v>
      </c>
      <c r="U495">
        <f t="shared" si="145"/>
        <v>0</v>
      </c>
      <c r="W495">
        <f>手工!P495</f>
        <v>144</v>
      </c>
      <c r="X495">
        <f>VLOOKUP(A495,系统!D:N,11,0)</f>
        <v>144</v>
      </c>
      <c r="Y495">
        <f t="shared" si="146"/>
        <v>0</v>
      </c>
      <c r="AA495">
        <f>手工!Q495</f>
        <v>0</v>
      </c>
      <c r="AB495">
        <f>VLOOKUP(A495,系统!D:P,13,0)</f>
        <v>0</v>
      </c>
      <c r="AC495">
        <f t="shared" si="147"/>
        <v>0</v>
      </c>
      <c r="AD495">
        <f>手工!R495</f>
        <v>0</v>
      </c>
      <c r="AE495">
        <f>VLOOKUP(A495,系统!D:Q,14,0)</f>
        <v>0</v>
      </c>
      <c r="AF495">
        <f t="shared" si="148"/>
        <v>0</v>
      </c>
      <c r="AG495">
        <f>手工!U495</f>
        <v>100</v>
      </c>
      <c r="AH495">
        <f>VLOOKUP(A495,系统!D:R,15,0)</f>
        <v>100</v>
      </c>
      <c r="AI495">
        <f t="shared" si="149"/>
        <v>0</v>
      </c>
      <c r="AJ495">
        <f>手工!V495</f>
        <v>300</v>
      </c>
      <c r="AK495">
        <f>VLOOKUP(A495,系统!D:S,16,0)</f>
        <v>300</v>
      </c>
      <c r="AL495">
        <f t="shared" si="150"/>
        <v>0</v>
      </c>
      <c r="AM495">
        <f>手工!O495</f>
        <v>0</v>
      </c>
      <c r="AN495">
        <f>VLOOKUP(A495,系统!D:T,17,0)</f>
        <v>0</v>
      </c>
      <c r="AO495">
        <f t="shared" si="151"/>
        <v>0</v>
      </c>
      <c r="AP495">
        <f>手工!W495</f>
        <v>33</v>
      </c>
      <c r="AQ495">
        <f>VLOOKUP(A495,系统!D:U,18,0)</f>
        <v>33</v>
      </c>
      <c r="AR495">
        <f t="shared" si="152"/>
        <v>0</v>
      </c>
      <c r="AS495">
        <f>手工!T495</f>
        <v>800</v>
      </c>
      <c r="AT495">
        <f>VLOOKUP(A495,系统!D:V,19,0)</f>
        <v>800</v>
      </c>
      <c r="AU495">
        <f t="shared" si="153"/>
        <v>0</v>
      </c>
      <c r="AW495">
        <f>手工!AD495</f>
        <v>1199.11</v>
      </c>
      <c r="AX495">
        <f>VLOOKUP(A495,系统!D:X,21,0)</f>
        <v>1199.11</v>
      </c>
      <c r="AY495">
        <f t="shared" si="154"/>
        <v>0</v>
      </c>
      <c r="AZ495">
        <f>手工!AE495</f>
        <v>0</v>
      </c>
      <c r="BA495">
        <f>VLOOKUP(A495,系统!D:Y,22,0)</f>
        <v>0</v>
      </c>
      <c r="BB495">
        <f t="shared" si="155"/>
        <v>0</v>
      </c>
      <c r="BC495">
        <f>手工!Y495</f>
        <v>0</v>
      </c>
      <c r="BD495">
        <f>VLOOKUP(A495,系统!D:AZ,49,0)</f>
        <v>0</v>
      </c>
      <c r="BE495">
        <f t="shared" si="156"/>
        <v>0</v>
      </c>
      <c r="BF495">
        <f>手工!AA495</f>
        <v>0</v>
      </c>
      <c r="BG495">
        <f>VLOOKUP(A495,系统!D:AY,48,0)</f>
        <v>0</v>
      </c>
      <c r="BH495">
        <f t="shared" si="157"/>
        <v>0</v>
      </c>
      <c r="BI495">
        <f>手工!Z495</f>
        <v>0</v>
      </c>
      <c r="BJ495">
        <f>VLOOKUP(A495,系统!D:AX,47,0)</f>
        <v>0</v>
      </c>
      <c r="BK495">
        <f t="shared" si="158"/>
        <v>0</v>
      </c>
      <c r="BL495">
        <f>手工!AF495</f>
        <v>4713.28</v>
      </c>
      <c r="BM495">
        <f>VLOOKUP(A495,系统!D:Z,23,0)</f>
        <v>4713.28</v>
      </c>
      <c r="BN495">
        <f t="shared" si="159"/>
        <v>0</v>
      </c>
    </row>
    <row r="496" spans="1:66">
      <c r="A496" s="5">
        <v>9000715</v>
      </c>
      <c r="B496" s="2" t="s">
        <v>2063</v>
      </c>
      <c r="C496" s="2" t="s">
        <v>2064</v>
      </c>
      <c r="D496">
        <f>手工!K496</f>
        <v>1980</v>
      </c>
      <c r="E496">
        <f>VLOOKUP(A496,系统!D:G,4,0)</f>
        <v>1980</v>
      </c>
      <c r="F496">
        <f t="shared" si="140"/>
        <v>0</v>
      </c>
      <c r="G496">
        <f>手工!J496</f>
        <v>0</v>
      </c>
      <c r="H496">
        <f>VLOOKUP(A496,系统!D:H,5,0)</f>
        <v>0</v>
      </c>
      <c r="I496">
        <f t="shared" si="141"/>
        <v>0</v>
      </c>
      <c r="J496">
        <f>手工!M496+手工!N496+手工!S496</f>
        <v>398.14</v>
      </c>
      <c r="K496">
        <f>VLOOKUP(A496,系统!D:I,6,0)</f>
        <v>398.14</v>
      </c>
      <c r="L496">
        <f t="shared" si="142"/>
        <v>0</v>
      </c>
      <c r="M496">
        <f>手工!L496</f>
        <v>364.14</v>
      </c>
      <c r="N496">
        <f>VLOOKUP(A496,系统!D:J,7,0)</f>
        <v>364.14</v>
      </c>
      <c r="O496">
        <f t="shared" si="143"/>
        <v>0</v>
      </c>
      <c r="P496">
        <f>手工!AB496</f>
        <v>0</v>
      </c>
      <c r="Q496">
        <f>VLOOKUP(A496,系统!D:K,8,0)</f>
        <v>0</v>
      </c>
      <c r="R496">
        <f t="shared" si="144"/>
        <v>0</v>
      </c>
      <c r="S496">
        <f>手工!AC496</f>
        <v>0</v>
      </c>
      <c r="T496">
        <f>VLOOKUP(A496,系统!D:L,9,0)</f>
        <v>0</v>
      </c>
      <c r="U496">
        <f t="shared" si="145"/>
        <v>0</v>
      </c>
      <c r="W496">
        <f>手工!P496</f>
        <v>72</v>
      </c>
      <c r="X496">
        <f>VLOOKUP(A496,系统!D:N,11,0)</f>
        <v>72</v>
      </c>
      <c r="Y496">
        <f t="shared" si="146"/>
        <v>0</v>
      </c>
      <c r="AA496">
        <f>手工!Q496</f>
        <v>0</v>
      </c>
      <c r="AB496">
        <f>VLOOKUP(A496,系统!D:P,13,0)</f>
        <v>0</v>
      </c>
      <c r="AC496">
        <f t="shared" si="147"/>
        <v>0</v>
      </c>
      <c r="AD496">
        <f>手工!R496</f>
        <v>0</v>
      </c>
      <c r="AE496">
        <f>VLOOKUP(A496,系统!D:Q,14,0)</f>
        <v>0</v>
      </c>
      <c r="AF496">
        <f t="shared" si="148"/>
        <v>0</v>
      </c>
      <c r="AG496">
        <f>手工!U496</f>
        <v>100</v>
      </c>
      <c r="AH496">
        <f>VLOOKUP(A496,系统!D:R,15,0)</f>
        <v>100</v>
      </c>
      <c r="AI496">
        <f t="shared" si="149"/>
        <v>0</v>
      </c>
      <c r="AJ496">
        <f>手工!V496</f>
        <v>300</v>
      </c>
      <c r="AK496">
        <f>VLOOKUP(A496,系统!D:S,16,0)</f>
        <v>300</v>
      </c>
      <c r="AL496">
        <f t="shared" si="150"/>
        <v>0</v>
      </c>
      <c r="AM496">
        <f>手工!O496</f>
        <v>0</v>
      </c>
      <c r="AN496">
        <f>VLOOKUP(A496,系统!D:T,17,0)</f>
        <v>0</v>
      </c>
      <c r="AO496">
        <f t="shared" si="151"/>
        <v>0</v>
      </c>
      <c r="AP496">
        <f>手工!W496</f>
        <v>33</v>
      </c>
      <c r="AQ496">
        <f>VLOOKUP(A496,系统!D:U,18,0)</f>
        <v>33</v>
      </c>
      <c r="AR496">
        <f t="shared" si="152"/>
        <v>0</v>
      </c>
      <c r="AS496">
        <f>手工!T496</f>
        <v>800</v>
      </c>
      <c r="AT496">
        <f>VLOOKUP(A496,系统!D:V,19,0)</f>
        <v>800</v>
      </c>
      <c r="AU496">
        <f t="shared" si="153"/>
        <v>0</v>
      </c>
      <c r="AW496">
        <f>手工!AD496</f>
        <v>1450.48</v>
      </c>
      <c r="AX496">
        <f>VLOOKUP(A496,系统!D:X,21,0)</f>
        <v>1450.48</v>
      </c>
      <c r="AY496">
        <f t="shared" si="154"/>
        <v>0</v>
      </c>
      <c r="AZ496">
        <f>手工!AE496</f>
        <v>0</v>
      </c>
      <c r="BA496">
        <f>VLOOKUP(A496,系统!D:Y,22,0)</f>
        <v>0</v>
      </c>
      <c r="BB496">
        <f t="shared" si="155"/>
        <v>0</v>
      </c>
      <c r="BC496">
        <f>手工!Y496</f>
        <v>0</v>
      </c>
      <c r="BD496">
        <f>VLOOKUP(A496,系统!D:AZ,49,0)</f>
        <v>0</v>
      </c>
      <c r="BE496">
        <f t="shared" si="156"/>
        <v>0</v>
      </c>
      <c r="BF496">
        <f>手工!AA496</f>
        <v>0</v>
      </c>
      <c r="BG496">
        <f>VLOOKUP(A496,系统!D:AY,48,0)</f>
        <v>0</v>
      </c>
      <c r="BH496">
        <f t="shared" si="157"/>
        <v>0</v>
      </c>
      <c r="BI496">
        <f>手工!Z496</f>
        <v>0</v>
      </c>
      <c r="BJ496">
        <f>VLOOKUP(A496,系统!D:AX,47,0)</f>
        <v>0</v>
      </c>
      <c r="BK496">
        <f t="shared" si="158"/>
        <v>0</v>
      </c>
      <c r="BL496">
        <f>手工!AF496</f>
        <v>5497.76</v>
      </c>
      <c r="BM496">
        <f>VLOOKUP(A496,系统!D:Z,23,0)</f>
        <v>5497.76</v>
      </c>
      <c r="BN496">
        <f t="shared" si="159"/>
        <v>0</v>
      </c>
    </row>
    <row r="497" spans="1:66">
      <c r="A497" s="5">
        <v>9000716</v>
      </c>
      <c r="B497" s="2" t="s">
        <v>2067</v>
      </c>
      <c r="C497" s="2" t="s">
        <v>2068</v>
      </c>
      <c r="D497">
        <f>手工!K497</f>
        <v>1620</v>
      </c>
      <c r="E497">
        <f>VLOOKUP(A497,系统!D:G,4,0)</f>
        <v>1620</v>
      </c>
      <c r="F497">
        <f t="shared" si="140"/>
        <v>0</v>
      </c>
      <c r="G497">
        <f>手工!J497</f>
        <v>0</v>
      </c>
      <c r="H497">
        <f>VLOOKUP(A497,系统!D:H,5,0)</f>
        <v>0</v>
      </c>
      <c r="I497">
        <f t="shared" si="141"/>
        <v>0</v>
      </c>
      <c r="J497">
        <f>手工!M497+手工!N497+手工!S497</f>
        <v>341</v>
      </c>
      <c r="K497">
        <f>VLOOKUP(A497,系统!D:I,6,0)</f>
        <v>341</v>
      </c>
      <c r="L497">
        <f t="shared" si="142"/>
        <v>0</v>
      </c>
      <c r="M497">
        <f>手工!L497</f>
        <v>297.93</v>
      </c>
      <c r="N497">
        <f>VLOOKUP(A497,系统!D:J,7,0)</f>
        <v>297.93</v>
      </c>
      <c r="O497">
        <f t="shared" si="143"/>
        <v>0</v>
      </c>
      <c r="P497">
        <f>手工!AB497</f>
        <v>50</v>
      </c>
      <c r="Q497">
        <f>VLOOKUP(A497,系统!D:K,8,0)</f>
        <v>50</v>
      </c>
      <c r="R497">
        <f t="shared" si="144"/>
        <v>0</v>
      </c>
      <c r="S497">
        <f>手工!AC497</f>
        <v>60</v>
      </c>
      <c r="T497">
        <f>VLOOKUP(A497,系统!D:L,9,0)</f>
        <v>60</v>
      </c>
      <c r="U497">
        <f t="shared" si="145"/>
        <v>0</v>
      </c>
      <c r="W497">
        <f>手工!P497</f>
        <v>72</v>
      </c>
      <c r="X497">
        <f>VLOOKUP(A497,系统!D:N,11,0)</f>
        <v>72</v>
      </c>
      <c r="Y497">
        <f t="shared" si="146"/>
        <v>0</v>
      </c>
      <c r="AA497">
        <f>手工!Q497</f>
        <v>0</v>
      </c>
      <c r="AB497">
        <f>VLOOKUP(A497,系统!D:P,13,0)</f>
        <v>0</v>
      </c>
      <c r="AC497">
        <f t="shared" si="147"/>
        <v>0</v>
      </c>
      <c r="AD497">
        <f>手工!R497</f>
        <v>0</v>
      </c>
      <c r="AE497">
        <f>VLOOKUP(A497,系统!D:Q,14,0)</f>
        <v>0</v>
      </c>
      <c r="AF497">
        <f t="shared" si="148"/>
        <v>0</v>
      </c>
      <c r="AG497">
        <f>手工!U497</f>
        <v>100</v>
      </c>
      <c r="AH497">
        <f>VLOOKUP(A497,系统!D:R,15,0)</f>
        <v>100</v>
      </c>
      <c r="AI497">
        <f t="shared" si="149"/>
        <v>0</v>
      </c>
      <c r="AJ497">
        <f>手工!V497</f>
        <v>300</v>
      </c>
      <c r="AK497">
        <f>VLOOKUP(A497,系统!D:S,16,0)</f>
        <v>300</v>
      </c>
      <c r="AL497">
        <f t="shared" si="150"/>
        <v>0</v>
      </c>
      <c r="AM497">
        <f>手工!O497</f>
        <v>0</v>
      </c>
      <c r="AN497">
        <f>VLOOKUP(A497,系统!D:T,17,0)</f>
        <v>0</v>
      </c>
      <c r="AO497">
        <f t="shared" si="151"/>
        <v>0</v>
      </c>
      <c r="AP497">
        <f>手工!W497</f>
        <v>33</v>
      </c>
      <c r="AQ497">
        <f>VLOOKUP(A497,系统!D:U,18,0)</f>
        <v>33</v>
      </c>
      <c r="AR497">
        <f t="shared" si="152"/>
        <v>0</v>
      </c>
      <c r="AS497">
        <f>手工!T497</f>
        <v>800</v>
      </c>
      <c r="AT497">
        <f>VLOOKUP(A497,系统!D:V,19,0)</f>
        <v>800</v>
      </c>
      <c r="AU497">
        <f t="shared" si="153"/>
        <v>0</v>
      </c>
      <c r="AW497">
        <f>手工!AD497</f>
        <v>1152.76</v>
      </c>
      <c r="AX497">
        <f>VLOOKUP(A497,系统!D:X,21,0)</f>
        <v>1152.76</v>
      </c>
      <c r="AY497">
        <f t="shared" si="154"/>
        <v>0</v>
      </c>
      <c r="AZ497">
        <f>手工!AE497</f>
        <v>0</v>
      </c>
      <c r="BA497">
        <f>VLOOKUP(A497,系统!D:Y,22,0)</f>
        <v>0</v>
      </c>
      <c r="BB497">
        <f t="shared" si="155"/>
        <v>0</v>
      </c>
      <c r="BC497">
        <f>手工!Y497</f>
        <v>0</v>
      </c>
      <c r="BD497">
        <f>VLOOKUP(A497,系统!D:AZ,49,0)</f>
        <v>0</v>
      </c>
      <c r="BE497">
        <f t="shared" si="156"/>
        <v>0</v>
      </c>
      <c r="BF497">
        <f>手工!AA497</f>
        <v>0</v>
      </c>
      <c r="BG497">
        <f>VLOOKUP(A497,系统!D:AY,48,0)</f>
        <v>0</v>
      </c>
      <c r="BH497">
        <f t="shared" si="157"/>
        <v>0</v>
      </c>
      <c r="BI497">
        <f>手工!Z497</f>
        <v>0</v>
      </c>
      <c r="BJ497">
        <f>VLOOKUP(A497,系统!D:AX,47,0)</f>
        <v>0</v>
      </c>
      <c r="BK497">
        <f t="shared" si="158"/>
        <v>0</v>
      </c>
      <c r="BL497">
        <f>手工!AF497</f>
        <v>4826.69</v>
      </c>
      <c r="BM497">
        <f>VLOOKUP(A497,系统!D:Z,23,0)</f>
        <v>4826.69</v>
      </c>
      <c r="BN497">
        <f t="shared" si="159"/>
        <v>0</v>
      </c>
    </row>
    <row r="498" spans="1:66">
      <c r="A498" s="5">
        <v>9000717</v>
      </c>
      <c r="B498" s="2" t="s">
        <v>2071</v>
      </c>
      <c r="C498" s="2" t="s">
        <v>2072</v>
      </c>
      <c r="D498">
        <f>手工!K498</f>
        <v>2268</v>
      </c>
      <c r="E498">
        <f>VLOOKUP(A498,系统!D:G,4,0)</f>
        <v>2268</v>
      </c>
      <c r="F498">
        <f t="shared" si="140"/>
        <v>0</v>
      </c>
      <c r="G498">
        <f>手工!J498</f>
        <v>0</v>
      </c>
      <c r="H498">
        <f>VLOOKUP(A498,系统!D:H,5,0)</f>
        <v>0</v>
      </c>
      <c r="I498">
        <f t="shared" si="141"/>
        <v>0</v>
      </c>
      <c r="J498">
        <f>手工!M498+手工!N498+手工!S498</f>
        <v>230</v>
      </c>
      <c r="K498">
        <f>VLOOKUP(A498,系统!D:I,6,0)</f>
        <v>230</v>
      </c>
      <c r="L498">
        <f t="shared" si="142"/>
        <v>0</v>
      </c>
      <c r="M498">
        <f>手工!L498</f>
        <v>0</v>
      </c>
      <c r="N498">
        <f>VLOOKUP(A498,系统!D:J,7,0)</f>
        <v>0</v>
      </c>
      <c r="O498">
        <f t="shared" si="143"/>
        <v>0</v>
      </c>
      <c r="P498">
        <f>手工!AB498</f>
        <v>80</v>
      </c>
      <c r="Q498">
        <f>VLOOKUP(A498,系统!D:K,8,0)</f>
        <v>80</v>
      </c>
      <c r="R498">
        <f t="shared" si="144"/>
        <v>0</v>
      </c>
      <c r="S498">
        <f>手工!AC498</f>
        <v>96</v>
      </c>
      <c r="T498">
        <f>VLOOKUP(A498,系统!D:L,9,0)</f>
        <v>96</v>
      </c>
      <c r="U498">
        <f t="shared" si="145"/>
        <v>0</v>
      </c>
      <c r="W498">
        <f>手工!P498</f>
        <v>0</v>
      </c>
      <c r="X498">
        <f>VLOOKUP(A498,系统!D:N,11,0)</f>
        <v>0</v>
      </c>
      <c r="Y498">
        <f t="shared" si="146"/>
        <v>0</v>
      </c>
      <c r="AA498">
        <f>手工!Q498</f>
        <v>0</v>
      </c>
      <c r="AB498">
        <f>VLOOKUP(A498,系统!D:P,13,0)</f>
        <v>0</v>
      </c>
      <c r="AC498">
        <f t="shared" si="147"/>
        <v>0</v>
      </c>
      <c r="AD498">
        <f>手工!R498</f>
        <v>0</v>
      </c>
      <c r="AE498">
        <f>VLOOKUP(A498,系统!D:Q,14,0)</f>
        <v>0</v>
      </c>
      <c r="AF498">
        <f t="shared" si="148"/>
        <v>0</v>
      </c>
      <c r="AG498">
        <f>手工!U498</f>
        <v>100</v>
      </c>
      <c r="AH498">
        <f>VLOOKUP(A498,系统!D:R,15,0)</f>
        <v>100</v>
      </c>
      <c r="AI498">
        <f t="shared" si="149"/>
        <v>0</v>
      </c>
      <c r="AJ498">
        <f>手工!V498</f>
        <v>300</v>
      </c>
      <c r="AK498">
        <f>VLOOKUP(A498,系统!D:S,16,0)</f>
        <v>300</v>
      </c>
      <c r="AL498">
        <f t="shared" si="150"/>
        <v>0</v>
      </c>
      <c r="AM498">
        <f>手工!O498</f>
        <v>0</v>
      </c>
      <c r="AN498">
        <f>VLOOKUP(A498,系统!D:T,17,0)</f>
        <v>0</v>
      </c>
      <c r="AO498">
        <f t="shared" si="151"/>
        <v>0</v>
      </c>
      <c r="AP498">
        <f>手工!W498</f>
        <v>33</v>
      </c>
      <c r="AQ498">
        <f>VLOOKUP(A498,系统!D:U,18,0)</f>
        <v>33</v>
      </c>
      <c r="AR498">
        <f t="shared" si="152"/>
        <v>0</v>
      </c>
      <c r="AS498">
        <f>手工!T498</f>
        <v>800</v>
      </c>
      <c r="AT498">
        <f>VLOOKUP(A498,系统!D:V,19,0)</f>
        <v>800</v>
      </c>
      <c r="AU498">
        <f t="shared" si="153"/>
        <v>0</v>
      </c>
      <c r="AW498">
        <f>手工!AD498</f>
        <v>1383.31</v>
      </c>
      <c r="AX498">
        <f>VLOOKUP(A498,系统!D:X,21,0)</f>
        <v>1383.31</v>
      </c>
      <c r="AY498">
        <f t="shared" si="154"/>
        <v>0</v>
      </c>
      <c r="AZ498">
        <f>手工!AE498</f>
        <v>0</v>
      </c>
      <c r="BA498">
        <f>VLOOKUP(A498,系统!D:Y,22,0)</f>
        <v>0</v>
      </c>
      <c r="BB498">
        <f t="shared" si="155"/>
        <v>0</v>
      </c>
      <c r="BC498">
        <f>手工!Y498</f>
        <v>0</v>
      </c>
      <c r="BD498">
        <f>VLOOKUP(A498,系统!D:AZ,49,0)</f>
        <v>0</v>
      </c>
      <c r="BE498">
        <f t="shared" si="156"/>
        <v>0</v>
      </c>
      <c r="BF498">
        <f>手工!AA498</f>
        <v>0</v>
      </c>
      <c r="BG498">
        <f>VLOOKUP(A498,系统!D:AY,48,0)</f>
        <v>0</v>
      </c>
      <c r="BH498">
        <f t="shared" si="157"/>
        <v>0</v>
      </c>
      <c r="BI498">
        <f>手工!Z498</f>
        <v>0</v>
      </c>
      <c r="BJ498">
        <f>VLOOKUP(A498,系统!D:AX,47,0)</f>
        <v>0</v>
      </c>
      <c r="BK498">
        <f t="shared" si="158"/>
        <v>0</v>
      </c>
      <c r="BL498">
        <f>手工!AF498</f>
        <v>5290.31</v>
      </c>
      <c r="BM498">
        <f>VLOOKUP(A498,系统!D:Z,23,0)</f>
        <v>5290.31</v>
      </c>
      <c r="BN498">
        <f t="shared" si="159"/>
        <v>0</v>
      </c>
    </row>
    <row r="499" spans="1:66">
      <c r="A499" s="5">
        <v>9000718</v>
      </c>
      <c r="B499" s="2" t="s">
        <v>2075</v>
      </c>
      <c r="C499" s="2" t="s">
        <v>2076</v>
      </c>
      <c r="D499">
        <f>手工!K499</f>
        <v>2484</v>
      </c>
      <c r="E499">
        <f>VLOOKUP(A499,系统!D:G,4,0)</f>
        <v>2484</v>
      </c>
      <c r="F499">
        <f t="shared" si="140"/>
        <v>0</v>
      </c>
      <c r="G499">
        <f>手工!J499</f>
        <v>0</v>
      </c>
      <c r="H499">
        <f>VLOOKUP(A499,系统!D:H,5,0)</f>
        <v>0</v>
      </c>
      <c r="I499">
        <f t="shared" si="141"/>
        <v>0</v>
      </c>
      <c r="J499">
        <f>手工!M499+手工!N499+手工!S499</f>
        <v>321.63</v>
      </c>
      <c r="K499">
        <f>VLOOKUP(A499,系统!D:I,6,0)</f>
        <v>321.63</v>
      </c>
      <c r="L499">
        <f t="shared" si="142"/>
        <v>0</v>
      </c>
      <c r="M499">
        <f>手工!L499</f>
        <v>456.83</v>
      </c>
      <c r="N499">
        <f>VLOOKUP(A499,系统!D:J,7,0)</f>
        <v>456.83</v>
      </c>
      <c r="O499">
        <f t="shared" si="143"/>
        <v>0</v>
      </c>
      <c r="P499">
        <f>手工!AB499</f>
        <v>0</v>
      </c>
      <c r="Q499">
        <f>VLOOKUP(A499,系统!D:K,8,0)</f>
        <v>0</v>
      </c>
      <c r="R499">
        <f t="shared" si="144"/>
        <v>0</v>
      </c>
      <c r="S499">
        <f>手工!AC499</f>
        <v>0</v>
      </c>
      <c r="T499">
        <f>VLOOKUP(A499,系统!D:L,9,0)</f>
        <v>0</v>
      </c>
      <c r="U499">
        <f t="shared" si="145"/>
        <v>0</v>
      </c>
      <c r="W499">
        <f>手工!P499</f>
        <v>72</v>
      </c>
      <c r="X499">
        <f>VLOOKUP(A499,系统!D:N,11,0)</f>
        <v>72</v>
      </c>
      <c r="Y499">
        <f t="shared" si="146"/>
        <v>0</v>
      </c>
      <c r="AA499">
        <f>手工!Q499</f>
        <v>0</v>
      </c>
      <c r="AB499">
        <f>VLOOKUP(A499,系统!D:P,13,0)</f>
        <v>0</v>
      </c>
      <c r="AC499">
        <f t="shared" si="147"/>
        <v>0</v>
      </c>
      <c r="AD499">
        <f>手工!R499</f>
        <v>0</v>
      </c>
      <c r="AE499">
        <f>VLOOKUP(A499,系统!D:Q,14,0)</f>
        <v>0</v>
      </c>
      <c r="AF499">
        <f t="shared" si="148"/>
        <v>0</v>
      </c>
      <c r="AG499">
        <f>手工!U499</f>
        <v>100</v>
      </c>
      <c r="AH499">
        <f>VLOOKUP(A499,系统!D:R,15,0)</f>
        <v>100</v>
      </c>
      <c r="AI499">
        <f t="shared" si="149"/>
        <v>0</v>
      </c>
      <c r="AJ499">
        <f>手工!V499</f>
        <v>300</v>
      </c>
      <c r="AK499">
        <f>VLOOKUP(A499,系统!D:S,16,0)</f>
        <v>300</v>
      </c>
      <c r="AL499">
        <f t="shared" si="150"/>
        <v>0</v>
      </c>
      <c r="AM499">
        <f>手工!O499</f>
        <v>0</v>
      </c>
      <c r="AN499">
        <f>VLOOKUP(A499,系统!D:T,17,0)</f>
        <v>0</v>
      </c>
      <c r="AO499">
        <f t="shared" si="151"/>
        <v>0</v>
      </c>
      <c r="AP499">
        <f>手工!W499</f>
        <v>33</v>
      </c>
      <c r="AQ499">
        <f>VLOOKUP(A499,系统!D:U,18,0)</f>
        <v>33</v>
      </c>
      <c r="AR499">
        <f t="shared" si="152"/>
        <v>0</v>
      </c>
      <c r="AS499">
        <f>手工!T499</f>
        <v>800</v>
      </c>
      <c r="AT499">
        <f>VLOOKUP(A499,系统!D:V,19,0)</f>
        <v>800</v>
      </c>
      <c r="AU499">
        <f t="shared" si="153"/>
        <v>0</v>
      </c>
      <c r="AW499">
        <f>手工!AD499</f>
        <v>1774.89</v>
      </c>
      <c r="AX499">
        <f>VLOOKUP(A499,系统!D:X,21,0)</f>
        <v>1774.89</v>
      </c>
      <c r="AY499">
        <f t="shared" si="154"/>
        <v>0</v>
      </c>
      <c r="AZ499">
        <f>手工!AE499</f>
        <v>0</v>
      </c>
      <c r="BA499">
        <f>VLOOKUP(A499,系统!D:Y,22,0)</f>
        <v>0</v>
      </c>
      <c r="BB499">
        <f t="shared" si="155"/>
        <v>0</v>
      </c>
      <c r="BC499">
        <f>手工!Y499</f>
        <v>0</v>
      </c>
      <c r="BD499">
        <f>VLOOKUP(A499,系统!D:AZ,49,0)</f>
        <v>0</v>
      </c>
      <c r="BE499">
        <f t="shared" si="156"/>
        <v>0</v>
      </c>
      <c r="BF499">
        <f>手工!AA499</f>
        <v>0</v>
      </c>
      <c r="BG499">
        <f>VLOOKUP(A499,系统!D:AY,48,0)</f>
        <v>0</v>
      </c>
      <c r="BH499">
        <f t="shared" si="157"/>
        <v>0</v>
      </c>
      <c r="BI499">
        <f>手工!Z499</f>
        <v>0</v>
      </c>
      <c r="BJ499">
        <f>VLOOKUP(A499,系统!D:AX,47,0)</f>
        <v>0</v>
      </c>
      <c r="BK499">
        <f t="shared" si="158"/>
        <v>0</v>
      </c>
      <c r="BL499">
        <f>手工!AF499</f>
        <v>6342.35</v>
      </c>
      <c r="BM499">
        <f>VLOOKUP(A499,系统!D:Z,23,0)</f>
        <v>6342.35</v>
      </c>
      <c r="BN499">
        <f t="shared" si="159"/>
        <v>0</v>
      </c>
    </row>
    <row r="500" spans="1:66">
      <c r="A500" s="5">
        <v>9000719</v>
      </c>
      <c r="B500" s="2" t="s">
        <v>2079</v>
      </c>
      <c r="C500" s="2" t="s">
        <v>2080</v>
      </c>
      <c r="D500">
        <f>手工!K500</f>
        <v>2124</v>
      </c>
      <c r="E500">
        <f>VLOOKUP(A500,系统!D:G,4,0)</f>
        <v>2124</v>
      </c>
      <c r="F500">
        <f t="shared" si="140"/>
        <v>0</v>
      </c>
      <c r="G500">
        <f>手工!J500</f>
        <v>0</v>
      </c>
      <c r="H500">
        <f>VLOOKUP(A500,系统!D:H,5,0)</f>
        <v>0</v>
      </c>
      <c r="I500">
        <f t="shared" si="141"/>
        <v>0</v>
      </c>
      <c r="J500">
        <f>手工!M500+手工!N500+手工!S500</f>
        <v>108</v>
      </c>
      <c r="K500">
        <f>VLOOKUP(A500,系统!D:I,6,0)</f>
        <v>108</v>
      </c>
      <c r="L500">
        <f t="shared" si="142"/>
        <v>0</v>
      </c>
      <c r="M500">
        <f>手工!L500</f>
        <v>0</v>
      </c>
      <c r="N500">
        <f>VLOOKUP(A500,系统!D:J,7,0)</f>
        <v>0</v>
      </c>
      <c r="O500">
        <f t="shared" si="143"/>
        <v>0</v>
      </c>
      <c r="P500">
        <f>手工!AB500</f>
        <v>0</v>
      </c>
      <c r="Q500">
        <f>VLOOKUP(A500,系统!D:K,8,0)</f>
        <v>0</v>
      </c>
      <c r="R500">
        <f t="shared" si="144"/>
        <v>0</v>
      </c>
      <c r="S500">
        <f>手工!AC500</f>
        <v>0</v>
      </c>
      <c r="T500">
        <f>VLOOKUP(A500,系统!D:L,9,0)</f>
        <v>0</v>
      </c>
      <c r="U500">
        <f t="shared" si="145"/>
        <v>0</v>
      </c>
      <c r="W500">
        <f>手工!P500</f>
        <v>0</v>
      </c>
      <c r="X500">
        <f>VLOOKUP(A500,系统!D:N,11,0)</f>
        <v>0</v>
      </c>
      <c r="Y500">
        <f t="shared" si="146"/>
        <v>0</v>
      </c>
      <c r="AA500">
        <f>手工!Q500</f>
        <v>0</v>
      </c>
      <c r="AB500">
        <f>VLOOKUP(A500,系统!D:P,13,0)</f>
        <v>0</v>
      </c>
      <c r="AC500">
        <f t="shared" si="147"/>
        <v>0</v>
      </c>
      <c r="AD500">
        <f>手工!R500</f>
        <v>0</v>
      </c>
      <c r="AE500">
        <f>VLOOKUP(A500,系统!D:Q,14,0)</f>
        <v>0</v>
      </c>
      <c r="AF500">
        <f t="shared" si="148"/>
        <v>0</v>
      </c>
      <c r="AG500">
        <f>手工!U500</f>
        <v>300</v>
      </c>
      <c r="AH500">
        <f>VLOOKUP(A500,系统!D:R,15,0)</f>
        <v>300</v>
      </c>
      <c r="AI500">
        <f t="shared" si="149"/>
        <v>0</v>
      </c>
      <c r="AJ500">
        <f>手工!V500</f>
        <v>300</v>
      </c>
      <c r="AK500">
        <f>VLOOKUP(A500,系统!D:S,16,0)</f>
        <v>300</v>
      </c>
      <c r="AL500">
        <f t="shared" si="150"/>
        <v>0</v>
      </c>
      <c r="AM500">
        <f>手工!O500</f>
        <v>0</v>
      </c>
      <c r="AN500">
        <f>VLOOKUP(A500,系统!D:T,17,0)</f>
        <v>0</v>
      </c>
      <c r="AO500">
        <f t="shared" si="151"/>
        <v>0</v>
      </c>
      <c r="AP500">
        <f>手工!W500</f>
        <v>33</v>
      </c>
      <c r="AQ500">
        <f>VLOOKUP(A500,系统!D:U,18,0)</f>
        <v>33</v>
      </c>
      <c r="AR500">
        <f t="shared" si="152"/>
        <v>0</v>
      </c>
      <c r="AS500">
        <f>手工!T500</f>
        <v>800</v>
      </c>
      <c r="AT500">
        <f>VLOOKUP(A500,系统!D:V,19,0)</f>
        <v>800</v>
      </c>
      <c r="AU500">
        <f t="shared" si="153"/>
        <v>0</v>
      </c>
      <c r="AW500">
        <f>手工!AD500</f>
        <v>0</v>
      </c>
      <c r="AX500">
        <f>VLOOKUP(A500,系统!D:X,21,0)</f>
        <v>0</v>
      </c>
      <c r="AY500">
        <f t="shared" si="154"/>
        <v>0</v>
      </c>
      <c r="AZ500">
        <f>手工!AE500</f>
        <v>0</v>
      </c>
      <c r="BA500">
        <f>VLOOKUP(A500,系统!D:Y,22,0)</f>
        <v>0</v>
      </c>
      <c r="BB500">
        <f t="shared" si="155"/>
        <v>0</v>
      </c>
      <c r="BC500">
        <f>手工!Y500</f>
        <v>0</v>
      </c>
      <c r="BD500">
        <f>VLOOKUP(A500,系统!D:AZ,49,0)</f>
        <v>0</v>
      </c>
      <c r="BE500">
        <f t="shared" si="156"/>
        <v>0</v>
      </c>
      <c r="BF500">
        <f>手工!AA500</f>
        <v>0</v>
      </c>
      <c r="BG500">
        <f>VLOOKUP(A500,系统!D:AY,48,0)</f>
        <v>0</v>
      </c>
      <c r="BH500">
        <f t="shared" si="157"/>
        <v>0</v>
      </c>
      <c r="BI500">
        <f>手工!Z500</f>
        <v>0</v>
      </c>
      <c r="BJ500">
        <f>VLOOKUP(A500,系统!D:AX,47,0)</f>
        <v>0</v>
      </c>
      <c r="BK500">
        <f t="shared" si="158"/>
        <v>0</v>
      </c>
      <c r="BL500">
        <f>手工!AF500</f>
        <v>3665</v>
      </c>
      <c r="BM500">
        <f>VLOOKUP(A500,系统!D:Z,23,0)</f>
        <v>3665</v>
      </c>
      <c r="BN500">
        <f t="shared" si="159"/>
        <v>0</v>
      </c>
    </row>
    <row r="501" spans="1:66">
      <c r="A501" s="5">
        <v>9000720</v>
      </c>
      <c r="B501" s="2" t="s">
        <v>2083</v>
      </c>
      <c r="C501" s="2" t="s">
        <v>2084</v>
      </c>
      <c r="D501">
        <f>手工!K501</f>
        <v>1548</v>
      </c>
      <c r="E501">
        <f>VLOOKUP(A501,系统!D:G,4,0)</f>
        <v>1548</v>
      </c>
      <c r="F501">
        <f t="shared" si="140"/>
        <v>0</v>
      </c>
      <c r="G501">
        <f>手工!J501</f>
        <v>0</v>
      </c>
      <c r="H501">
        <f>VLOOKUP(A501,系统!D:H,5,0)</f>
        <v>0</v>
      </c>
      <c r="I501">
        <f t="shared" si="141"/>
        <v>0</v>
      </c>
      <c r="J501">
        <f>手工!M501+手工!N501+手工!S501</f>
        <v>0</v>
      </c>
      <c r="K501">
        <f>VLOOKUP(A501,系统!D:I,6,0)</f>
        <v>0</v>
      </c>
      <c r="L501">
        <f t="shared" si="142"/>
        <v>0</v>
      </c>
      <c r="M501">
        <f>手工!L501</f>
        <v>0</v>
      </c>
      <c r="N501">
        <f>VLOOKUP(A501,系统!D:J,7,0)</f>
        <v>0</v>
      </c>
      <c r="O501">
        <f t="shared" si="143"/>
        <v>0</v>
      </c>
      <c r="P501">
        <f>手工!AB501</f>
        <v>80</v>
      </c>
      <c r="Q501">
        <f>VLOOKUP(A501,系统!D:K,8,0)</f>
        <v>80</v>
      </c>
      <c r="R501">
        <f t="shared" si="144"/>
        <v>0</v>
      </c>
      <c r="S501">
        <f>手工!AC501</f>
        <v>0</v>
      </c>
      <c r="T501">
        <f>VLOOKUP(A501,系统!D:L,9,0)</f>
        <v>0</v>
      </c>
      <c r="U501">
        <f t="shared" si="145"/>
        <v>0</v>
      </c>
      <c r="W501">
        <f>手工!P501</f>
        <v>0</v>
      </c>
      <c r="X501">
        <f>VLOOKUP(A501,系统!D:N,11,0)</f>
        <v>0</v>
      </c>
      <c r="Y501">
        <f t="shared" si="146"/>
        <v>0</v>
      </c>
      <c r="AA501">
        <f>手工!Q501</f>
        <v>0</v>
      </c>
      <c r="AB501">
        <f>VLOOKUP(A501,系统!D:P,13,0)</f>
        <v>0</v>
      </c>
      <c r="AC501">
        <f t="shared" si="147"/>
        <v>0</v>
      </c>
      <c r="AD501">
        <f>手工!R501</f>
        <v>0</v>
      </c>
      <c r="AE501">
        <f>VLOOKUP(A501,系统!D:Q,14,0)</f>
        <v>0</v>
      </c>
      <c r="AF501">
        <f t="shared" si="148"/>
        <v>0</v>
      </c>
      <c r="AG501">
        <f>手工!U501</f>
        <v>100</v>
      </c>
      <c r="AH501">
        <f>VLOOKUP(A501,系统!D:R,15,0)</f>
        <v>100</v>
      </c>
      <c r="AI501">
        <f t="shared" si="149"/>
        <v>0</v>
      </c>
      <c r="AJ501">
        <f>手工!V501</f>
        <v>300</v>
      </c>
      <c r="AK501">
        <f>VLOOKUP(A501,系统!D:S,16,0)</f>
        <v>300</v>
      </c>
      <c r="AL501">
        <f t="shared" si="150"/>
        <v>0</v>
      </c>
      <c r="AM501">
        <f>手工!O501</f>
        <v>0</v>
      </c>
      <c r="AN501">
        <f>VLOOKUP(A501,系统!D:T,17,0)</f>
        <v>0</v>
      </c>
      <c r="AO501">
        <f t="shared" si="151"/>
        <v>0</v>
      </c>
      <c r="AP501">
        <f>手工!W501</f>
        <v>33</v>
      </c>
      <c r="AQ501">
        <f>VLOOKUP(A501,系统!D:U,18,0)</f>
        <v>33</v>
      </c>
      <c r="AR501">
        <f t="shared" si="152"/>
        <v>0</v>
      </c>
      <c r="AS501">
        <f>手工!T501</f>
        <v>800</v>
      </c>
      <c r="AT501">
        <f>VLOOKUP(A501,系统!D:V,19,0)</f>
        <v>800</v>
      </c>
      <c r="AU501">
        <f t="shared" si="153"/>
        <v>0</v>
      </c>
      <c r="AW501">
        <f>手工!AD501</f>
        <v>507.03</v>
      </c>
      <c r="AX501">
        <f>VLOOKUP(A501,系统!D:X,21,0)</f>
        <v>507.03</v>
      </c>
      <c r="AY501">
        <f t="shared" si="154"/>
        <v>0</v>
      </c>
      <c r="AZ501">
        <f>手工!AE501</f>
        <v>0</v>
      </c>
      <c r="BA501">
        <f>VLOOKUP(A501,系统!D:Y,22,0)</f>
        <v>0</v>
      </c>
      <c r="BB501">
        <f t="shared" si="155"/>
        <v>0</v>
      </c>
      <c r="BC501">
        <f>手工!Y501</f>
        <v>0</v>
      </c>
      <c r="BD501">
        <f>VLOOKUP(A501,系统!D:AZ,49,0)</f>
        <v>0</v>
      </c>
      <c r="BE501">
        <f t="shared" si="156"/>
        <v>0</v>
      </c>
      <c r="BF501">
        <f>手工!AA501</f>
        <v>0</v>
      </c>
      <c r="BG501">
        <f>VLOOKUP(A501,系统!D:AY,48,0)</f>
        <v>0</v>
      </c>
      <c r="BH501">
        <f t="shared" si="157"/>
        <v>0</v>
      </c>
      <c r="BI501">
        <f>手工!Z501</f>
        <v>0</v>
      </c>
      <c r="BJ501">
        <f>VLOOKUP(A501,系统!D:AX,47,0)</f>
        <v>0</v>
      </c>
      <c r="BK501">
        <f t="shared" si="158"/>
        <v>0</v>
      </c>
      <c r="BL501">
        <f>手工!AF501</f>
        <v>3368.03</v>
      </c>
      <c r="BM501">
        <f>VLOOKUP(A501,系统!D:Z,23,0)</f>
        <v>3368.03</v>
      </c>
      <c r="BN501">
        <f t="shared" si="159"/>
        <v>0</v>
      </c>
    </row>
    <row r="502" spans="1:66">
      <c r="A502" s="5">
        <v>9000721</v>
      </c>
      <c r="B502" s="2" t="s">
        <v>2087</v>
      </c>
      <c r="C502" s="2" t="s">
        <v>2088</v>
      </c>
      <c r="D502">
        <f>手工!K502</f>
        <v>0</v>
      </c>
      <c r="E502">
        <f>VLOOKUP(A502,系统!D:G,4,0)</f>
        <v>0</v>
      </c>
      <c r="F502">
        <f t="shared" si="140"/>
        <v>0</v>
      </c>
      <c r="G502">
        <f>手工!J502</f>
        <v>5667</v>
      </c>
      <c r="H502">
        <f>VLOOKUP(A502,系统!D:H,5,0)</f>
        <v>5667</v>
      </c>
      <c r="I502">
        <f t="shared" si="141"/>
        <v>0</v>
      </c>
      <c r="J502">
        <f>手工!M502+手工!N502+手工!S502</f>
        <v>0</v>
      </c>
      <c r="K502">
        <f>VLOOKUP(A502,系统!D:I,6,0)</f>
        <v>0</v>
      </c>
      <c r="L502">
        <f t="shared" si="142"/>
        <v>0</v>
      </c>
      <c r="M502">
        <f>手工!L502</f>
        <v>0</v>
      </c>
      <c r="N502">
        <f>VLOOKUP(A502,系统!D:J,7,0)</f>
        <v>0</v>
      </c>
      <c r="O502">
        <f t="shared" si="143"/>
        <v>0</v>
      </c>
      <c r="P502">
        <f>手工!AB502</f>
        <v>0</v>
      </c>
      <c r="Q502">
        <f>VLOOKUP(A502,系统!D:K,8,0)</f>
        <v>0</v>
      </c>
      <c r="R502">
        <f t="shared" si="144"/>
        <v>0</v>
      </c>
      <c r="S502">
        <f>手工!AC502</f>
        <v>0</v>
      </c>
      <c r="T502">
        <f>VLOOKUP(A502,系统!D:L,9,0)</f>
        <v>0</v>
      </c>
      <c r="U502">
        <f t="shared" si="145"/>
        <v>0</v>
      </c>
      <c r="W502">
        <f>手工!P502</f>
        <v>0</v>
      </c>
      <c r="X502">
        <f>VLOOKUP(A502,系统!D:N,11,0)</f>
        <v>0</v>
      </c>
      <c r="Y502">
        <f t="shared" si="146"/>
        <v>0</v>
      </c>
      <c r="AA502">
        <f>手工!Q502</f>
        <v>0</v>
      </c>
      <c r="AB502">
        <f>VLOOKUP(A502,系统!D:P,13,0)</f>
        <v>0</v>
      </c>
      <c r="AC502">
        <f t="shared" si="147"/>
        <v>0</v>
      </c>
      <c r="AD502">
        <f>手工!R502</f>
        <v>0</v>
      </c>
      <c r="AE502">
        <f>VLOOKUP(A502,系统!D:Q,14,0)</f>
        <v>0</v>
      </c>
      <c r="AF502">
        <f t="shared" si="148"/>
        <v>0</v>
      </c>
      <c r="AG502">
        <f>手工!U502</f>
        <v>0</v>
      </c>
      <c r="AH502">
        <f>VLOOKUP(A502,系统!D:R,15,0)</f>
        <v>0</v>
      </c>
      <c r="AI502">
        <f t="shared" si="149"/>
        <v>0</v>
      </c>
      <c r="AJ502">
        <f>手工!V502</f>
        <v>300</v>
      </c>
      <c r="AK502">
        <f>VLOOKUP(A502,系统!D:S,16,0)</f>
        <v>300</v>
      </c>
      <c r="AL502">
        <f t="shared" si="150"/>
        <v>0</v>
      </c>
      <c r="AM502">
        <f>手工!O502</f>
        <v>0</v>
      </c>
      <c r="AN502">
        <f>VLOOKUP(A502,系统!D:T,17,0)</f>
        <v>0</v>
      </c>
      <c r="AO502">
        <f t="shared" si="151"/>
        <v>0</v>
      </c>
      <c r="AP502">
        <f>手工!W502</f>
        <v>33</v>
      </c>
      <c r="AQ502">
        <f>VLOOKUP(A502,系统!D:U,18,0)</f>
        <v>33</v>
      </c>
      <c r="AR502">
        <f t="shared" si="152"/>
        <v>0</v>
      </c>
      <c r="AS502">
        <f>手工!T502</f>
        <v>0</v>
      </c>
      <c r="AT502">
        <f>VLOOKUP(A502,系统!D:V,19,0)</f>
        <v>0</v>
      </c>
      <c r="AU502">
        <f t="shared" si="153"/>
        <v>0</v>
      </c>
      <c r="AW502">
        <f>手工!AD502</f>
        <v>0</v>
      </c>
      <c r="AX502">
        <f>VLOOKUP(A502,系统!D:X,21,0)</f>
        <v>0</v>
      </c>
      <c r="AY502">
        <f t="shared" si="154"/>
        <v>0</v>
      </c>
      <c r="AZ502">
        <f>手工!AE502</f>
        <v>0</v>
      </c>
      <c r="BA502">
        <f>VLOOKUP(A502,系统!D:Y,22,0)</f>
        <v>0</v>
      </c>
      <c r="BB502">
        <f t="shared" si="155"/>
        <v>0</v>
      </c>
      <c r="BC502">
        <f>手工!Y502</f>
        <v>0</v>
      </c>
      <c r="BD502">
        <f>VLOOKUP(A502,系统!D:AZ,49,0)</f>
        <v>0</v>
      </c>
      <c r="BE502">
        <f t="shared" si="156"/>
        <v>0</v>
      </c>
      <c r="BF502">
        <f>手工!AA502</f>
        <v>0</v>
      </c>
      <c r="BG502">
        <f>VLOOKUP(A502,系统!D:AY,48,0)</f>
        <v>0</v>
      </c>
      <c r="BH502">
        <f t="shared" si="157"/>
        <v>0</v>
      </c>
      <c r="BI502">
        <f>手工!Z502</f>
        <v>0</v>
      </c>
      <c r="BJ502">
        <f>VLOOKUP(A502,系统!D:AX,47,0)</f>
        <v>0</v>
      </c>
      <c r="BK502">
        <f t="shared" si="158"/>
        <v>0</v>
      </c>
      <c r="BL502">
        <f>手工!AF502</f>
        <v>6000</v>
      </c>
      <c r="BM502">
        <f>VLOOKUP(A502,系统!D:Z,23,0)</f>
        <v>6000</v>
      </c>
      <c r="BN502">
        <f t="shared" si="159"/>
        <v>0</v>
      </c>
    </row>
    <row r="503" spans="1:66">
      <c r="A503" s="5">
        <v>9000722</v>
      </c>
      <c r="B503" s="2" t="s">
        <v>2091</v>
      </c>
      <c r="C503" s="2" t="s">
        <v>2092</v>
      </c>
      <c r="D503">
        <f>手工!K503</f>
        <v>0</v>
      </c>
      <c r="E503">
        <f>VLOOKUP(A503,系统!D:G,4,0)</f>
        <v>0</v>
      </c>
      <c r="F503">
        <f t="shared" si="140"/>
        <v>0</v>
      </c>
      <c r="G503">
        <f>手工!J503</f>
        <v>4534</v>
      </c>
      <c r="H503">
        <f>VLOOKUP(A503,系统!D:H,5,0)</f>
        <v>4534</v>
      </c>
      <c r="I503">
        <f t="shared" si="141"/>
        <v>0</v>
      </c>
      <c r="J503">
        <f>手工!M503+手工!N503+手工!S503</f>
        <v>0</v>
      </c>
      <c r="K503">
        <f>VLOOKUP(A503,系统!D:I,6,0)</f>
        <v>0</v>
      </c>
      <c r="L503">
        <f t="shared" si="142"/>
        <v>0</v>
      </c>
      <c r="M503">
        <f>手工!L503</f>
        <v>0</v>
      </c>
      <c r="N503">
        <f>VLOOKUP(A503,系统!D:J,7,0)</f>
        <v>0</v>
      </c>
      <c r="O503">
        <f t="shared" si="143"/>
        <v>0</v>
      </c>
      <c r="P503">
        <f>手工!AB503</f>
        <v>0</v>
      </c>
      <c r="Q503">
        <f>VLOOKUP(A503,系统!D:K,8,0)</f>
        <v>0</v>
      </c>
      <c r="R503">
        <f t="shared" si="144"/>
        <v>0</v>
      </c>
      <c r="S503">
        <f>手工!AC503</f>
        <v>0</v>
      </c>
      <c r="T503">
        <f>VLOOKUP(A503,系统!D:L,9,0)</f>
        <v>0</v>
      </c>
      <c r="U503">
        <f t="shared" si="145"/>
        <v>0</v>
      </c>
      <c r="W503">
        <f>手工!P503</f>
        <v>0</v>
      </c>
      <c r="X503">
        <f>VLOOKUP(A503,系统!D:N,11,0)</f>
        <v>0</v>
      </c>
      <c r="Y503">
        <f t="shared" si="146"/>
        <v>0</v>
      </c>
      <c r="AA503">
        <f>手工!Q503</f>
        <v>0</v>
      </c>
      <c r="AB503">
        <f>VLOOKUP(A503,系统!D:P,13,0)</f>
        <v>0</v>
      </c>
      <c r="AC503">
        <f t="shared" si="147"/>
        <v>0</v>
      </c>
      <c r="AD503">
        <f>手工!R503</f>
        <v>0</v>
      </c>
      <c r="AE503">
        <f>VLOOKUP(A503,系统!D:Q,14,0)</f>
        <v>0</v>
      </c>
      <c r="AF503">
        <f t="shared" si="148"/>
        <v>0</v>
      </c>
      <c r="AG503">
        <f>手工!U503</f>
        <v>800</v>
      </c>
      <c r="AH503">
        <f>VLOOKUP(A503,系统!D:R,15,0)</f>
        <v>800</v>
      </c>
      <c r="AI503">
        <f t="shared" si="149"/>
        <v>0</v>
      </c>
      <c r="AJ503">
        <f>手工!V503</f>
        <v>300</v>
      </c>
      <c r="AK503">
        <f>VLOOKUP(A503,系统!D:S,16,0)</f>
        <v>300</v>
      </c>
      <c r="AL503">
        <f t="shared" si="150"/>
        <v>0</v>
      </c>
      <c r="AM503">
        <f>手工!O503</f>
        <v>0</v>
      </c>
      <c r="AN503">
        <f>VLOOKUP(A503,系统!D:T,17,0)</f>
        <v>0</v>
      </c>
      <c r="AO503">
        <f t="shared" si="151"/>
        <v>0</v>
      </c>
      <c r="AP503">
        <f>手工!W503</f>
        <v>33</v>
      </c>
      <c r="AQ503">
        <f>VLOOKUP(A503,系统!D:U,18,0)</f>
        <v>33</v>
      </c>
      <c r="AR503">
        <f t="shared" si="152"/>
        <v>0</v>
      </c>
      <c r="AS503">
        <f>手工!T503</f>
        <v>0</v>
      </c>
      <c r="AT503">
        <f>VLOOKUP(A503,系统!D:V,19,0)</f>
        <v>0</v>
      </c>
      <c r="AU503">
        <f t="shared" si="153"/>
        <v>0</v>
      </c>
      <c r="AW503">
        <f>手工!AD503</f>
        <v>0</v>
      </c>
      <c r="AX503">
        <f>VLOOKUP(A503,系统!D:X,21,0)</f>
        <v>0</v>
      </c>
      <c r="AY503">
        <f t="shared" si="154"/>
        <v>0</v>
      </c>
      <c r="AZ503">
        <f>手工!AE503</f>
        <v>0</v>
      </c>
      <c r="BA503">
        <f>VLOOKUP(A503,系统!D:Y,22,0)</f>
        <v>0</v>
      </c>
      <c r="BB503">
        <f t="shared" si="155"/>
        <v>0</v>
      </c>
      <c r="BC503">
        <f>手工!Y503</f>
        <v>0</v>
      </c>
      <c r="BD503">
        <f>VLOOKUP(A503,系统!D:AZ,49,0)</f>
        <v>0</v>
      </c>
      <c r="BE503">
        <f t="shared" si="156"/>
        <v>0</v>
      </c>
      <c r="BF503">
        <f>手工!AA503</f>
        <v>0</v>
      </c>
      <c r="BG503">
        <f>VLOOKUP(A503,系统!D:AY,48,0)</f>
        <v>0</v>
      </c>
      <c r="BH503">
        <f t="shared" si="157"/>
        <v>0</v>
      </c>
      <c r="BI503">
        <f>手工!Z503</f>
        <v>0</v>
      </c>
      <c r="BJ503">
        <f>VLOOKUP(A503,系统!D:AX,47,0)</f>
        <v>0</v>
      </c>
      <c r="BK503">
        <f t="shared" si="158"/>
        <v>0</v>
      </c>
      <c r="BL503">
        <f>手工!AF503</f>
        <v>5667</v>
      </c>
      <c r="BM503">
        <f>VLOOKUP(A503,系统!D:Z,23,0)</f>
        <v>5667</v>
      </c>
      <c r="BN503">
        <f t="shared" si="159"/>
        <v>0</v>
      </c>
    </row>
    <row r="504" spans="1:66">
      <c r="A504" s="5">
        <v>9000723</v>
      </c>
      <c r="B504" s="2" t="s">
        <v>2095</v>
      </c>
      <c r="C504" s="2" t="s">
        <v>2096</v>
      </c>
      <c r="D504">
        <f>手工!K504</f>
        <v>0</v>
      </c>
      <c r="E504">
        <f>VLOOKUP(A504,系统!D:G,4,0)</f>
        <v>0</v>
      </c>
      <c r="F504">
        <f t="shared" si="140"/>
        <v>0</v>
      </c>
      <c r="G504">
        <f>手工!J504</f>
        <v>3627</v>
      </c>
      <c r="H504">
        <f>VLOOKUP(A504,系统!D:H,5,0)</f>
        <v>3627</v>
      </c>
      <c r="I504">
        <f t="shared" si="141"/>
        <v>0</v>
      </c>
      <c r="J504">
        <f>手工!M504+手工!N504+手工!S504</f>
        <v>0</v>
      </c>
      <c r="K504">
        <f>VLOOKUP(A504,系统!D:I,6,0)</f>
        <v>0</v>
      </c>
      <c r="L504">
        <f t="shared" si="142"/>
        <v>0</v>
      </c>
      <c r="M504">
        <f>手工!L504</f>
        <v>0</v>
      </c>
      <c r="N504">
        <f>VLOOKUP(A504,系统!D:J,7,0)</f>
        <v>0</v>
      </c>
      <c r="O504">
        <f t="shared" si="143"/>
        <v>0</v>
      </c>
      <c r="P504">
        <f>手工!AB504</f>
        <v>0</v>
      </c>
      <c r="Q504">
        <f>VLOOKUP(A504,系统!D:K,8,0)</f>
        <v>0</v>
      </c>
      <c r="R504">
        <f t="shared" si="144"/>
        <v>0</v>
      </c>
      <c r="S504">
        <f>手工!AC504</f>
        <v>0</v>
      </c>
      <c r="T504">
        <f>VLOOKUP(A504,系统!D:L,9,0)</f>
        <v>0</v>
      </c>
      <c r="U504">
        <f t="shared" si="145"/>
        <v>0</v>
      </c>
      <c r="W504">
        <f>手工!P504</f>
        <v>0</v>
      </c>
      <c r="X504">
        <f>VLOOKUP(A504,系统!D:N,11,0)</f>
        <v>0</v>
      </c>
      <c r="Y504">
        <f t="shared" si="146"/>
        <v>0</v>
      </c>
      <c r="AA504">
        <f>手工!Q504</f>
        <v>0</v>
      </c>
      <c r="AB504">
        <f>VLOOKUP(A504,系统!D:P,13,0)</f>
        <v>0</v>
      </c>
      <c r="AC504">
        <f t="shared" si="147"/>
        <v>0</v>
      </c>
      <c r="AD504">
        <f>手工!R504</f>
        <v>0</v>
      </c>
      <c r="AE504">
        <f>VLOOKUP(A504,系统!D:Q,14,0)</f>
        <v>0</v>
      </c>
      <c r="AF504">
        <f t="shared" si="148"/>
        <v>0</v>
      </c>
      <c r="AG504">
        <f>手工!U504</f>
        <v>0</v>
      </c>
      <c r="AH504">
        <f>VLOOKUP(A504,系统!D:R,15,0)</f>
        <v>0</v>
      </c>
      <c r="AI504">
        <f t="shared" si="149"/>
        <v>0</v>
      </c>
      <c r="AJ504">
        <f>手工!V504</f>
        <v>300</v>
      </c>
      <c r="AK504">
        <f>VLOOKUP(A504,系统!D:S,16,0)</f>
        <v>300</v>
      </c>
      <c r="AL504">
        <f t="shared" si="150"/>
        <v>0</v>
      </c>
      <c r="AM504">
        <f>手工!O504</f>
        <v>0</v>
      </c>
      <c r="AN504">
        <f>VLOOKUP(A504,系统!D:T,17,0)</f>
        <v>0</v>
      </c>
      <c r="AO504">
        <f t="shared" si="151"/>
        <v>0</v>
      </c>
      <c r="AP504">
        <f>手工!W504</f>
        <v>33</v>
      </c>
      <c r="AQ504">
        <f>VLOOKUP(A504,系统!D:U,18,0)</f>
        <v>33</v>
      </c>
      <c r="AR504">
        <f t="shared" si="152"/>
        <v>0</v>
      </c>
      <c r="AS504">
        <f>手工!T504</f>
        <v>0</v>
      </c>
      <c r="AT504">
        <f>VLOOKUP(A504,系统!D:V,19,0)</f>
        <v>0</v>
      </c>
      <c r="AU504">
        <f t="shared" si="153"/>
        <v>0</v>
      </c>
      <c r="AW504">
        <f>手工!AD504</f>
        <v>0</v>
      </c>
      <c r="AX504">
        <f>VLOOKUP(A504,系统!D:X,21,0)</f>
        <v>0</v>
      </c>
      <c r="AY504">
        <f t="shared" si="154"/>
        <v>0</v>
      </c>
      <c r="AZ504">
        <f>手工!AE504</f>
        <v>0</v>
      </c>
      <c r="BA504">
        <f>VLOOKUP(A504,系统!D:Y,22,0)</f>
        <v>0</v>
      </c>
      <c r="BB504">
        <f t="shared" si="155"/>
        <v>0</v>
      </c>
      <c r="BC504">
        <f>手工!Y504</f>
        <v>0</v>
      </c>
      <c r="BD504">
        <f>VLOOKUP(A504,系统!D:AZ,49,0)</f>
        <v>0</v>
      </c>
      <c r="BE504">
        <f t="shared" si="156"/>
        <v>0</v>
      </c>
      <c r="BF504">
        <f>手工!AA504</f>
        <v>0</v>
      </c>
      <c r="BG504">
        <f>VLOOKUP(A504,系统!D:AY,48,0)</f>
        <v>0</v>
      </c>
      <c r="BH504">
        <f t="shared" si="157"/>
        <v>0</v>
      </c>
      <c r="BI504">
        <f>手工!Z504</f>
        <v>0</v>
      </c>
      <c r="BJ504">
        <f>VLOOKUP(A504,系统!D:AX,47,0)</f>
        <v>0</v>
      </c>
      <c r="BK504">
        <f t="shared" si="158"/>
        <v>0</v>
      </c>
      <c r="BL504">
        <f>手工!AF504</f>
        <v>3960</v>
      </c>
      <c r="BM504">
        <f>VLOOKUP(A504,系统!D:Z,23,0)</f>
        <v>3960</v>
      </c>
      <c r="BN504">
        <f t="shared" si="159"/>
        <v>0</v>
      </c>
    </row>
    <row r="505" spans="1:66">
      <c r="A505" s="5">
        <v>9000724</v>
      </c>
      <c r="B505" s="2" t="s">
        <v>2099</v>
      </c>
      <c r="C505" s="2" t="s">
        <v>2100</v>
      </c>
      <c r="D505">
        <f>手工!K505</f>
        <v>2484</v>
      </c>
      <c r="E505">
        <f>VLOOKUP(A505,系统!D:G,4,0)</f>
        <v>2484</v>
      </c>
      <c r="F505">
        <f t="shared" si="140"/>
        <v>0</v>
      </c>
      <c r="G505">
        <f>手工!J505</f>
        <v>0</v>
      </c>
      <c r="H505">
        <f>VLOOKUP(A505,系统!D:H,5,0)</f>
        <v>0</v>
      </c>
      <c r="I505">
        <f t="shared" si="141"/>
        <v>0</v>
      </c>
      <c r="J505">
        <f>手工!M505+手工!N505+手工!S505</f>
        <v>0</v>
      </c>
      <c r="K505">
        <f>VLOOKUP(A505,系统!D:I,6,0)</f>
        <v>0</v>
      </c>
      <c r="L505">
        <f t="shared" si="142"/>
        <v>0</v>
      </c>
      <c r="M505">
        <f>手工!L505</f>
        <v>0</v>
      </c>
      <c r="N505">
        <f>VLOOKUP(A505,系统!D:J,7,0)</f>
        <v>0</v>
      </c>
      <c r="O505">
        <f t="shared" si="143"/>
        <v>0</v>
      </c>
      <c r="P505">
        <f>手工!AB505</f>
        <v>0</v>
      </c>
      <c r="Q505">
        <f>VLOOKUP(A505,系统!D:K,8,0)</f>
        <v>0</v>
      </c>
      <c r="R505">
        <f t="shared" si="144"/>
        <v>0</v>
      </c>
      <c r="S505">
        <f>手工!AC505</f>
        <v>0</v>
      </c>
      <c r="T505">
        <f>VLOOKUP(A505,系统!D:L,9,0)</f>
        <v>0</v>
      </c>
      <c r="U505">
        <f t="shared" si="145"/>
        <v>0</v>
      </c>
      <c r="W505">
        <f>手工!P505</f>
        <v>0</v>
      </c>
      <c r="X505">
        <f>VLOOKUP(A505,系统!D:N,11,0)</f>
        <v>0</v>
      </c>
      <c r="Y505">
        <f t="shared" si="146"/>
        <v>0</v>
      </c>
      <c r="AA505">
        <f>手工!Q505</f>
        <v>0</v>
      </c>
      <c r="AB505">
        <f>VLOOKUP(A505,系统!D:P,13,0)</f>
        <v>0</v>
      </c>
      <c r="AC505">
        <f t="shared" si="147"/>
        <v>0</v>
      </c>
      <c r="AD505">
        <f>手工!R505</f>
        <v>0</v>
      </c>
      <c r="AE505">
        <f>VLOOKUP(A505,系统!D:Q,14,0)</f>
        <v>0</v>
      </c>
      <c r="AF505">
        <f t="shared" si="148"/>
        <v>0</v>
      </c>
      <c r="AG505">
        <f>手工!U505</f>
        <v>100</v>
      </c>
      <c r="AH505">
        <f>VLOOKUP(A505,系统!D:R,15,0)</f>
        <v>100</v>
      </c>
      <c r="AI505">
        <f t="shared" si="149"/>
        <v>0</v>
      </c>
      <c r="AJ505">
        <f>手工!V505</f>
        <v>300</v>
      </c>
      <c r="AK505">
        <f>VLOOKUP(A505,系统!D:S,16,0)</f>
        <v>300</v>
      </c>
      <c r="AL505">
        <f t="shared" si="150"/>
        <v>0</v>
      </c>
      <c r="AM505">
        <f>手工!O505</f>
        <v>0</v>
      </c>
      <c r="AN505">
        <f>VLOOKUP(A505,系统!D:T,17,0)</f>
        <v>0</v>
      </c>
      <c r="AO505">
        <f t="shared" si="151"/>
        <v>0</v>
      </c>
      <c r="AP505">
        <f>手工!W505</f>
        <v>33</v>
      </c>
      <c r="AQ505">
        <f>VLOOKUP(A505,系统!D:U,18,0)</f>
        <v>33</v>
      </c>
      <c r="AR505">
        <f t="shared" si="152"/>
        <v>0</v>
      </c>
      <c r="AS505">
        <f>手工!T505</f>
        <v>800</v>
      </c>
      <c r="AT505">
        <f>VLOOKUP(A505,系统!D:V,19,0)</f>
        <v>800</v>
      </c>
      <c r="AU505">
        <f t="shared" si="153"/>
        <v>0</v>
      </c>
      <c r="AW505">
        <f>手工!AD505</f>
        <v>0</v>
      </c>
      <c r="AX505">
        <f>VLOOKUP(A505,系统!D:X,21,0)</f>
        <v>0</v>
      </c>
      <c r="AY505">
        <f t="shared" si="154"/>
        <v>0</v>
      </c>
      <c r="AZ505">
        <f>手工!AE505</f>
        <v>0</v>
      </c>
      <c r="BA505">
        <f>VLOOKUP(A505,系统!D:Y,22,0)</f>
        <v>0</v>
      </c>
      <c r="BB505">
        <f t="shared" si="155"/>
        <v>0</v>
      </c>
      <c r="BC505">
        <f>手工!Y505</f>
        <v>0</v>
      </c>
      <c r="BD505">
        <f>VLOOKUP(A505,系统!D:AZ,49,0)</f>
        <v>0</v>
      </c>
      <c r="BE505">
        <f t="shared" si="156"/>
        <v>0</v>
      </c>
      <c r="BF505">
        <f>手工!AA505</f>
        <v>0</v>
      </c>
      <c r="BG505">
        <f>VLOOKUP(A505,系统!D:AY,48,0)</f>
        <v>0</v>
      </c>
      <c r="BH505">
        <f t="shared" si="157"/>
        <v>0</v>
      </c>
      <c r="BI505">
        <f>手工!Z505</f>
        <v>0</v>
      </c>
      <c r="BJ505">
        <f>VLOOKUP(A505,系统!D:AX,47,0)</f>
        <v>0</v>
      </c>
      <c r="BK505">
        <f t="shared" si="158"/>
        <v>0</v>
      </c>
      <c r="BL505">
        <f>手工!AF505</f>
        <v>3717</v>
      </c>
      <c r="BM505">
        <f>VLOOKUP(A505,系统!D:Z,23,0)</f>
        <v>3717</v>
      </c>
      <c r="BN505">
        <f t="shared" si="159"/>
        <v>0</v>
      </c>
    </row>
    <row r="506" spans="1:66">
      <c r="A506" s="5">
        <v>9000725</v>
      </c>
      <c r="B506" s="2" t="s">
        <v>2103</v>
      </c>
      <c r="C506" s="2" t="s">
        <v>2104</v>
      </c>
      <c r="D506">
        <f>手工!K506</f>
        <v>1476</v>
      </c>
      <c r="E506">
        <f>VLOOKUP(A506,系统!D:G,4,0)</f>
        <v>1476</v>
      </c>
      <c r="F506">
        <f t="shared" si="140"/>
        <v>0</v>
      </c>
      <c r="G506">
        <f>手工!J506</f>
        <v>0</v>
      </c>
      <c r="H506">
        <f>VLOOKUP(A506,系统!D:H,5,0)</f>
        <v>0</v>
      </c>
      <c r="I506">
        <f t="shared" si="141"/>
        <v>0</v>
      </c>
      <c r="J506">
        <f>手工!M506+手工!N506+手工!S506</f>
        <v>0</v>
      </c>
      <c r="K506">
        <f>VLOOKUP(A506,系统!D:I,6,0)</f>
        <v>0</v>
      </c>
      <c r="L506">
        <f t="shared" si="142"/>
        <v>0</v>
      </c>
      <c r="M506">
        <f>手工!L506</f>
        <v>0</v>
      </c>
      <c r="N506">
        <f>VLOOKUP(A506,系统!D:J,7,0)</f>
        <v>0</v>
      </c>
      <c r="O506">
        <f t="shared" si="143"/>
        <v>0</v>
      </c>
      <c r="P506">
        <f>手工!AB506</f>
        <v>0</v>
      </c>
      <c r="Q506">
        <f>VLOOKUP(A506,系统!D:K,8,0)</f>
        <v>0</v>
      </c>
      <c r="R506">
        <f t="shared" si="144"/>
        <v>0</v>
      </c>
      <c r="S506">
        <f>手工!AC506</f>
        <v>0</v>
      </c>
      <c r="T506">
        <f>VLOOKUP(A506,系统!D:L,9,0)</f>
        <v>0</v>
      </c>
      <c r="U506">
        <f t="shared" si="145"/>
        <v>0</v>
      </c>
      <c r="W506">
        <f>手工!P506</f>
        <v>0</v>
      </c>
      <c r="X506">
        <f>VLOOKUP(A506,系统!D:N,11,0)</f>
        <v>0</v>
      </c>
      <c r="Y506">
        <f t="shared" si="146"/>
        <v>0</v>
      </c>
      <c r="AA506">
        <f>手工!Q506</f>
        <v>0</v>
      </c>
      <c r="AB506">
        <f>VLOOKUP(A506,系统!D:P,13,0)</f>
        <v>0</v>
      </c>
      <c r="AC506">
        <f t="shared" si="147"/>
        <v>0</v>
      </c>
      <c r="AD506">
        <f>手工!R506</f>
        <v>0</v>
      </c>
      <c r="AE506">
        <f>VLOOKUP(A506,系统!D:Q,14,0)</f>
        <v>0</v>
      </c>
      <c r="AF506">
        <f t="shared" si="148"/>
        <v>0</v>
      </c>
      <c r="AG506">
        <f>手工!U506</f>
        <v>100</v>
      </c>
      <c r="AH506">
        <f>VLOOKUP(A506,系统!D:R,15,0)</f>
        <v>100</v>
      </c>
      <c r="AI506">
        <f t="shared" si="149"/>
        <v>0</v>
      </c>
      <c r="AJ506">
        <f>手工!V506</f>
        <v>300</v>
      </c>
      <c r="AK506">
        <f>VLOOKUP(A506,系统!D:S,16,0)</f>
        <v>300</v>
      </c>
      <c r="AL506">
        <f t="shared" si="150"/>
        <v>0</v>
      </c>
      <c r="AM506">
        <f>手工!O506</f>
        <v>0</v>
      </c>
      <c r="AN506">
        <f>VLOOKUP(A506,系统!D:T,17,0)</f>
        <v>0</v>
      </c>
      <c r="AO506">
        <f t="shared" si="151"/>
        <v>0</v>
      </c>
      <c r="AP506">
        <f>手工!W506</f>
        <v>33</v>
      </c>
      <c r="AQ506">
        <f>VLOOKUP(A506,系统!D:U,18,0)</f>
        <v>33</v>
      </c>
      <c r="AR506">
        <f t="shared" si="152"/>
        <v>0</v>
      </c>
      <c r="AS506">
        <f>手工!T506</f>
        <v>800</v>
      </c>
      <c r="AT506">
        <f>VLOOKUP(A506,系统!D:V,19,0)</f>
        <v>800</v>
      </c>
      <c r="AU506">
        <f t="shared" si="153"/>
        <v>0</v>
      </c>
      <c r="AW506">
        <f>手工!AD506</f>
        <v>0</v>
      </c>
      <c r="AX506">
        <f>VLOOKUP(A506,系统!D:X,21,0)</f>
        <v>0</v>
      </c>
      <c r="AY506">
        <f t="shared" si="154"/>
        <v>0</v>
      </c>
      <c r="AZ506">
        <f>手工!AE506</f>
        <v>0</v>
      </c>
      <c r="BA506">
        <f>VLOOKUP(A506,系统!D:Y,22,0)</f>
        <v>0</v>
      </c>
      <c r="BB506">
        <f t="shared" si="155"/>
        <v>0</v>
      </c>
      <c r="BC506">
        <f>手工!Y506</f>
        <v>0</v>
      </c>
      <c r="BD506">
        <f>VLOOKUP(A506,系统!D:AZ,49,0)</f>
        <v>0</v>
      </c>
      <c r="BE506">
        <f t="shared" si="156"/>
        <v>0</v>
      </c>
      <c r="BF506">
        <f>手工!AA506</f>
        <v>0</v>
      </c>
      <c r="BG506">
        <f>VLOOKUP(A506,系统!D:AY,48,0)</f>
        <v>0</v>
      </c>
      <c r="BH506">
        <f t="shared" si="157"/>
        <v>0</v>
      </c>
      <c r="BI506">
        <f>手工!Z506</f>
        <v>0</v>
      </c>
      <c r="BJ506">
        <f>VLOOKUP(A506,系统!D:AX,47,0)</f>
        <v>0</v>
      </c>
      <c r="BK506">
        <f t="shared" si="158"/>
        <v>0</v>
      </c>
      <c r="BL506">
        <f>手工!AF506</f>
        <v>2709</v>
      </c>
      <c r="BM506">
        <f>VLOOKUP(A506,系统!D:Z,23,0)</f>
        <v>2709</v>
      </c>
      <c r="BN506">
        <f t="shared" si="159"/>
        <v>0</v>
      </c>
    </row>
    <row r="507" spans="1:66">
      <c r="A507" s="5">
        <v>9000726</v>
      </c>
      <c r="B507" s="2" t="s">
        <v>2107</v>
      </c>
      <c r="C507" s="2" t="s">
        <v>2108</v>
      </c>
      <c r="D507">
        <f>手工!K507</f>
        <v>1476</v>
      </c>
      <c r="E507">
        <f>VLOOKUP(A507,系统!D:G,4,0)</f>
        <v>1476</v>
      </c>
      <c r="F507">
        <f t="shared" si="140"/>
        <v>0</v>
      </c>
      <c r="G507">
        <f>手工!J507</f>
        <v>0</v>
      </c>
      <c r="H507">
        <f>VLOOKUP(A507,系统!D:H,5,0)</f>
        <v>0</v>
      </c>
      <c r="I507">
        <f t="shared" si="141"/>
        <v>0</v>
      </c>
      <c r="J507">
        <f>手工!M507+手工!N507+手工!S507</f>
        <v>0</v>
      </c>
      <c r="K507">
        <f>VLOOKUP(A507,系统!D:I,6,0)</f>
        <v>0</v>
      </c>
      <c r="L507">
        <f t="shared" si="142"/>
        <v>0</v>
      </c>
      <c r="M507">
        <f>手工!L507</f>
        <v>0</v>
      </c>
      <c r="N507">
        <f>VLOOKUP(A507,系统!D:J,7,0)</f>
        <v>0</v>
      </c>
      <c r="O507">
        <f t="shared" si="143"/>
        <v>0</v>
      </c>
      <c r="P507">
        <f>手工!AB507</f>
        <v>0</v>
      </c>
      <c r="Q507">
        <f>VLOOKUP(A507,系统!D:K,8,0)</f>
        <v>0</v>
      </c>
      <c r="R507">
        <f t="shared" si="144"/>
        <v>0</v>
      </c>
      <c r="S507">
        <f>手工!AC507</f>
        <v>0</v>
      </c>
      <c r="T507">
        <f>VLOOKUP(A507,系统!D:L,9,0)</f>
        <v>0</v>
      </c>
      <c r="U507">
        <f t="shared" si="145"/>
        <v>0</v>
      </c>
      <c r="W507">
        <f>手工!P507</f>
        <v>0</v>
      </c>
      <c r="X507">
        <f>VLOOKUP(A507,系统!D:N,11,0)</f>
        <v>0</v>
      </c>
      <c r="Y507">
        <f t="shared" si="146"/>
        <v>0</v>
      </c>
      <c r="AA507">
        <f>手工!Q507</f>
        <v>0</v>
      </c>
      <c r="AB507">
        <f>VLOOKUP(A507,系统!D:P,13,0)</f>
        <v>0</v>
      </c>
      <c r="AC507">
        <f t="shared" si="147"/>
        <v>0</v>
      </c>
      <c r="AD507">
        <f>手工!R507</f>
        <v>7</v>
      </c>
      <c r="AE507">
        <f>VLOOKUP(A507,系统!D:Q,14,0)</f>
        <v>7</v>
      </c>
      <c r="AF507">
        <f t="shared" si="148"/>
        <v>0</v>
      </c>
      <c r="AG507">
        <f>手工!U507</f>
        <v>100</v>
      </c>
      <c r="AH507">
        <f>VLOOKUP(A507,系统!D:R,15,0)</f>
        <v>100</v>
      </c>
      <c r="AI507">
        <f t="shared" si="149"/>
        <v>0</v>
      </c>
      <c r="AJ507">
        <f>手工!V507</f>
        <v>300</v>
      </c>
      <c r="AK507">
        <f>VLOOKUP(A507,系统!D:S,16,0)</f>
        <v>300</v>
      </c>
      <c r="AL507">
        <f t="shared" si="150"/>
        <v>0</v>
      </c>
      <c r="AM507">
        <f>手工!O507</f>
        <v>0</v>
      </c>
      <c r="AN507">
        <f>VLOOKUP(A507,系统!D:T,17,0)</f>
        <v>0</v>
      </c>
      <c r="AO507">
        <f t="shared" si="151"/>
        <v>0</v>
      </c>
      <c r="AP507">
        <f>手工!W507</f>
        <v>33</v>
      </c>
      <c r="AQ507">
        <f>VLOOKUP(A507,系统!D:U,18,0)</f>
        <v>33</v>
      </c>
      <c r="AR507">
        <f t="shared" si="152"/>
        <v>0</v>
      </c>
      <c r="AS507">
        <f>手工!T507</f>
        <v>800</v>
      </c>
      <c r="AT507">
        <f>VLOOKUP(A507,系统!D:V,19,0)</f>
        <v>800</v>
      </c>
      <c r="AU507">
        <f t="shared" si="153"/>
        <v>0</v>
      </c>
      <c r="AW507">
        <f>手工!AD507</f>
        <v>203.59</v>
      </c>
      <c r="AX507">
        <f>VLOOKUP(A507,系统!D:X,21,0)</f>
        <v>203.59</v>
      </c>
      <c r="AY507">
        <f t="shared" si="154"/>
        <v>0</v>
      </c>
      <c r="AZ507">
        <f>手工!AE507</f>
        <v>0</v>
      </c>
      <c r="BA507">
        <f>VLOOKUP(A507,系统!D:Y,22,0)</f>
        <v>0</v>
      </c>
      <c r="BB507">
        <f t="shared" si="155"/>
        <v>0</v>
      </c>
      <c r="BC507">
        <f>手工!Y507</f>
        <v>0</v>
      </c>
      <c r="BD507">
        <f>VLOOKUP(A507,系统!D:AZ,49,0)</f>
        <v>0</v>
      </c>
      <c r="BE507">
        <f t="shared" si="156"/>
        <v>0</v>
      </c>
      <c r="BF507">
        <f>手工!AA507</f>
        <v>0</v>
      </c>
      <c r="BG507">
        <f>VLOOKUP(A507,系统!D:AY,48,0)</f>
        <v>0</v>
      </c>
      <c r="BH507">
        <f t="shared" si="157"/>
        <v>0</v>
      </c>
      <c r="BI507">
        <f>手工!Z507</f>
        <v>0</v>
      </c>
      <c r="BJ507">
        <f>VLOOKUP(A507,系统!D:AX,47,0)</f>
        <v>0</v>
      </c>
      <c r="BK507">
        <f t="shared" si="158"/>
        <v>0</v>
      </c>
      <c r="BL507">
        <f>手工!AF507</f>
        <v>2919.59</v>
      </c>
      <c r="BM507">
        <f>VLOOKUP(A507,系统!D:Z,23,0)</f>
        <v>2919.59</v>
      </c>
      <c r="BN507">
        <f t="shared" si="159"/>
        <v>0</v>
      </c>
    </row>
    <row r="508" spans="1:66">
      <c r="A508" s="5">
        <v>9000727</v>
      </c>
      <c r="B508" s="2" t="s">
        <v>2111</v>
      </c>
      <c r="C508" s="2" t="s">
        <v>2112</v>
      </c>
      <c r="D508">
        <f>手工!K508</f>
        <v>1908</v>
      </c>
      <c r="E508">
        <f>VLOOKUP(A508,系统!D:G,4,0)</f>
        <v>1908</v>
      </c>
      <c r="F508">
        <f t="shared" si="140"/>
        <v>0</v>
      </c>
      <c r="G508">
        <f>手工!J508</f>
        <v>0</v>
      </c>
      <c r="H508">
        <f>VLOOKUP(A508,系统!D:H,5,0)</f>
        <v>0</v>
      </c>
      <c r="I508">
        <f t="shared" si="141"/>
        <v>0</v>
      </c>
      <c r="J508">
        <f>手工!M508+手工!N508+手工!S508</f>
        <v>0</v>
      </c>
      <c r="K508">
        <f>VLOOKUP(A508,系统!D:I,6,0)</f>
        <v>0</v>
      </c>
      <c r="L508">
        <f t="shared" si="142"/>
        <v>0</v>
      </c>
      <c r="M508">
        <f>手工!L508</f>
        <v>0</v>
      </c>
      <c r="N508">
        <f>VLOOKUP(A508,系统!D:J,7,0)</f>
        <v>0</v>
      </c>
      <c r="O508">
        <f t="shared" si="143"/>
        <v>0</v>
      </c>
      <c r="P508">
        <f>手工!AB508</f>
        <v>0</v>
      </c>
      <c r="Q508">
        <f>VLOOKUP(A508,系统!D:K,8,0)</f>
        <v>0</v>
      </c>
      <c r="R508">
        <f t="shared" si="144"/>
        <v>0</v>
      </c>
      <c r="S508">
        <f>手工!AC508</f>
        <v>0</v>
      </c>
      <c r="T508">
        <f>VLOOKUP(A508,系统!D:L,9,0)</f>
        <v>0</v>
      </c>
      <c r="U508">
        <f t="shared" si="145"/>
        <v>0</v>
      </c>
      <c r="W508">
        <f>手工!P508</f>
        <v>0</v>
      </c>
      <c r="X508">
        <f>VLOOKUP(A508,系统!D:N,11,0)</f>
        <v>0</v>
      </c>
      <c r="Y508">
        <f t="shared" si="146"/>
        <v>0</v>
      </c>
      <c r="AA508">
        <f>手工!Q508</f>
        <v>0</v>
      </c>
      <c r="AB508">
        <f>VLOOKUP(A508,系统!D:P,13,0)</f>
        <v>0</v>
      </c>
      <c r="AC508">
        <f t="shared" si="147"/>
        <v>0</v>
      </c>
      <c r="AD508">
        <f>手工!R508</f>
        <v>0</v>
      </c>
      <c r="AE508">
        <f>VLOOKUP(A508,系统!D:Q,14,0)</f>
        <v>0</v>
      </c>
      <c r="AF508">
        <f t="shared" si="148"/>
        <v>0</v>
      </c>
      <c r="AG508">
        <f>手工!U508</f>
        <v>100</v>
      </c>
      <c r="AH508">
        <f>VLOOKUP(A508,系统!D:R,15,0)</f>
        <v>100</v>
      </c>
      <c r="AI508">
        <f t="shared" si="149"/>
        <v>0</v>
      </c>
      <c r="AJ508">
        <f>手工!V508</f>
        <v>300</v>
      </c>
      <c r="AK508">
        <f>VLOOKUP(A508,系统!D:S,16,0)</f>
        <v>300</v>
      </c>
      <c r="AL508">
        <f t="shared" si="150"/>
        <v>0</v>
      </c>
      <c r="AM508">
        <f>手工!O508</f>
        <v>0</v>
      </c>
      <c r="AN508">
        <f>VLOOKUP(A508,系统!D:T,17,0)</f>
        <v>0</v>
      </c>
      <c r="AO508">
        <f t="shared" si="151"/>
        <v>0</v>
      </c>
      <c r="AP508">
        <f>手工!W508</f>
        <v>33</v>
      </c>
      <c r="AQ508">
        <f>VLOOKUP(A508,系统!D:U,18,0)</f>
        <v>33</v>
      </c>
      <c r="AR508">
        <f t="shared" si="152"/>
        <v>0</v>
      </c>
      <c r="AS508">
        <f>手工!T508</f>
        <v>800</v>
      </c>
      <c r="AT508">
        <f>VLOOKUP(A508,系统!D:V,19,0)</f>
        <v>800</v>
      </c>
      <c r="AU508">
        <f t="shared" si="153"/>
        <v>0</v>
      </c>
      <c r="AW508">
        <f>手工!AD508</f>
        <v>351.17</v>
      </c>
      <c r="AX508">
        <f>VLOOKUP(A508,系统!D:X,21,0)</f>
        <v>351.17</v>
      </c>
      <c r="AY508">
        <f t="shared" si="154"/>
        <v>0</v>
      </c>
      <c r="AZ508">
        <f>手工!AE508</f>
        <v>0</v>
      </c>
      <c r="BA508">
        <f>VLOOKUP(A508,系统!D:Y,22,0)</f>
        <v>0</v>
      </c>
      <c r="BB508">
        <f t="shared" si="155"/>
        <v>0</v>
      </c>
      <c r="BC508">
        <f>手工!Y508</f>
        <v>0</v>
      </c>
      <c r="BD508">
        <f>VLOOKUP(A508,系统!D:AZ,49,0)</f>
        <v>0</v>
      </c>
      <c r="BE508">
        <f t="shared" si="156"/>
        <v>0</v>
      </c>
      <c r="BF508">
        <f>手工!AA508</f>
        <v>0</v>
      </c>
      <c r="BG508">
        <f>VLOOKUP(A508,系统!D:AY,48,0)</f>
        <v>0</v>
      </c>
      <c r="BH508">
        <f t="shared" si="157"/>
        <v>0</v>
      </c>
      <c r="BI508">
        <f>手工!Z508</f>
        <v>0</v>
      </c>
      <c r="BJ508">
        <f>VLOOKUP(A508,系统!D:AX,47,0)</f>
        <v>0</v>
      </c>
      <c r="BK508">
        <f t="shared" si="158"/>
        <v>0</v>
      </c>
      <c r="BL508">
        <f>手工!AF508</f>
        <v>3492.17</v>
      </c>
      <c r="BM508">
        <f>VLOOKUP(A508,系统!D:Z,23,0)</f>
        <v>3492.17</v>
      </c>
      <c r="BN508">
        <f t="shared" si="159"/>
        <v>0</v>
      </c>
    </row>
    <row r="509" spans="1:66">
      <c r="A509" s="5">
        <v>9000728</v>
      </c>
      <c r="B509" s="2" t="s">
        <v>2115</v>
      </c>
      <c r="C509" s="2" t="s">
        <v>2116</v>
      </c>
      <c r="D509">
        <f>手工!K509</f>
        <v>2052</v>
      </c>
      <c r="E509">
        <f>VLOOKUP(A509,系统!D:G,4,0)</f>
        <v>2052</v>
      </c>
      <c r="F509">
        <f t="shared" si="140"/>
        <v>0</v>
      </c>
      <c r="G509">
        <f>手工!J509</f>
        <v>0</v>
      </c>
      <c r="H509">
        <f>VLOOKUP(A509,系统!D:H,5,0)</f>
        <v>0</v>
      </c>
      <c r="I509">
        <f t="shared" si="141"/>
        <v>0</v>
      </c>
      <c r="J509">
        <f>手工!M509+手工!N509+手工!S509</f>
        <v>0</v>
      </c>
      <c r="K509">
        <f>VLOOKUP(A509,系统!D:I,6,0)</f>
        <v>0</v>
      </c>
      <c r="L509">
        <f t="shared" si="142"/>
        <v>0</v>
      </c>
      <c r="M509">
        <f>手工!L509</f>
        <v>188.69</v>
      </c>
      <c r="N509">
        <f>VLOOKUP(A509,系统!D:J,7,0)</f>
        <v>188.69</v>
      </c>
      <c r="O509">
        <f t="shared" si="143"/>
        <v>0</v>
      </c>
      <c r="P509">
        <f>手工!AB509</f>
        <v>0</v>
      </c>
      <c r="Q509">
        <f>VLOOKUP(A509,系统!D:K,8,0)</f>
        <v>0</v>
      </c>
      <c r="R509">
        <f t="shared" si="144"/>
        <v>0</v>
      </c>
      <c r="S509">
        <f>手工!AC509</f>
        <v>0</v>
      </c>
      <c r="T509">
        <f>VLOOKUP(A509,系统!D:L,9,0)</f>
        <v>0</v>
      </c>
      <c r="U509">
        <f t="shared" si="145"/>
        <v>0</v>
      </c>
      <c r="W509">
        <f>手工!P509</f>
        <v>0</v>
      </c>
      <c r="X509">
        <f>VLOOKUP(A509,系统!D:N,11,0)</f>
        <v>0</v>
      </c>
      <c r="Y509">
        <f t="shared" si="146"/>
        <v>0</v>
      </c>
      <c r="AA509">
        <f>手工!Q509</f>
        <v>0</v>
      </c>
      <c r="AB509">
        <f>VLOOKUP(A509,系统!D:P,13,0)</f>
        <v>0</v>
      </c>
      <c r="AC509">
        <f t="shared" si="147"/>
        <v>0</v>
      </c>
      <c r="AD509">
        <f>手工!R509</f>
        <v>0</v>
      </c>
      <c r="AE509">
        <f>VLOOKUP(A509,系统!D:Q,14,0)</f>
        <v>0</v>
      </c>
      <c r="AF509">
        <f t="shared" si="148"/>
        <v>0</v>
      </c>
      <c r="AG509">
        <f>手工!U509</f>
        <v>100</v>
      </c>
      <c r="AH509">
        <f>VLOOKUP(A509,系统!D:R,15,0)</f>
        <v>100</v>
      </c>
      <c r="AI509">
        <f t="shared" si="149"/>
        <v>0</v>
      </c>
      <c r="AJ509">
        <f>手工!V509</f>
        <v>300</v>
      </c>
      <c r="AK509">
        <f>VLOOKUP(A509,系统!D:S,16,0)</f>
        <v>300</v>
      </c>
      <c r="AL509">
        <f t="shared" si="150"/>
        <v>0</v>
      </c>
      <c r="AM509">
        <f>手工!O509</f>
        <v>0</v>
      </c>
      <c r="AN509">
        <f>VLOOKUP(A509,系统!D:T,17,0)</f>
        <v>0</v>
      </c>
      <c r="AO509">
        <f t="shared" si="151"/>
        <v>0</v>
      </c>
      <c r="AP509">
        <f>手工!W509</f>
        <v>33</v>
      </c>
      <c r="AQ509">
        <f>VLOOKUP(A509,系统!D:U,18,0)</f>
        <v>33</v>
      </c>
      <c r="AR509">
        <f t="shared" si="152"/>
        <v>0</v>
      </c>
      <c r="AS509">
        <f>手工!T509</f>
        <v>800</v>
      </c>
      <c r="AT509">
        <f>VLOOKUP(A509,系统!D:V,19,0)</f>
        <v>800</v>
      </c>
      <c r="AU509">
        <f t="shared" si="153"/>
        <v>0</v>
      </c>
      <c r="AW509">
        <f>手工!AD509</f>
        <v>899.1</v>
      </c>
      <c r="AX509">
        <f>VLOOKUP(A509,系统!D:X,21,0)</f>
        <v>899.1</v>
      </c>
      <c r="AY509">
        <f t="shared" si="154"/>
        <v>0</v>
      </c>
      <c r="AZ509">
        <f>手工!AE509</f>
        <v>0</v>
      </c>
      <c r="BA509">
        <f>VLOOKUP(A509,系统!D:Y,22,0)</f>
        <v>0</v>
      </c>
      <c r="BB509">
        <f t="shared" si="155"/>
        <v>0</v>
      </c>
      <c r="BC509">
        <f>手工!Y509</f>
        <v>0</v>
      </c>
      <c r="BD509">
        <f>VLOOKUP(A509,系统!D:AZ,49,0)</f>
        <v>0</v>
      </c>
      <c r="BE509">
        <f t="shared" si="156"/>
        <v>0</v>
      </c>
      <c r="BF509">
        <f>手工!AA509</f>
        <v>0</v>
      </c>
      <c r="BG509">
        <f>VLOOKUP(A509,系统!D:AY,48,0)</f>
        <v>0</v>
      </c>
      <c r="BH509">
        <f t="shared" si="157"/>
        <v>0</v>
      </c>
      <c r="BI509">
        <f>手工!Z509</f>
        <v>0</v>
      </c>
      <c r="BJ509">
        <f>VLOOKUP(A509,系统!D:AX,47,0)</f>
        <v>0</v>
      </c>
      <c r="BK509">
        <f t="shared" si="158"/>
        <v>0</v>
      </c>
      <c r="BL509">
        <f>手工!AF509</f>
        <v>4372.79</v>
      </c>
      <c r="BM509">
        <f>VLOOKUP(A509,系统!D:Z,23,0)</f>
        <v>4372.79</v>
      </c>
      <c r="BN509">
        <f t="shared" si="159"/>
        <v>0</v>
      </c>
    </row>
    <row r="510" spans="1:66">
      <c r="A510" s="5">
        <v>9000729</v>
      </c>
      <c r="B510" s="2" t="s">
        <v>2119</v>
      </c>
      <c r="C510" s="2" t="s">
        <v>2120</v>
      </c>
      <c r="D510">
        <f>手工!K510</f>
        <v>1908</v>
      </c>
      <c r="E510">
        <f>VLOOKUP(A510,系统!D:G,4,0)</f>
        <v>1908</v>
      </c>
      <c r="F510">
        <f t="shared" si="140"/>
        <v>0</v>
      </c>
      <c r="G510">
        <f>手工!J510</f>
        <v>0</v>
      </c>
      <c r="H510">
        <f>VLOOKUP(A510,系统!D:H,5,0)</f>
        <v>0</v>
      </c>
      <c r="I510">
        <f t="shared" si="141"/>
        <v>0</v>
      </c>
      <c r="J510">
        <f>手工!M510+手工!N510+手工!S510</f>
        <v>0</v>
      </c>
      <c r="K510">
        <f>VLOOKUP(A510,系统!D:I,6,0)</f>
        <v>0</v>
      </c>
      <c r="L510">
        <f t="shared" si="142"/>
        <v>0</v>
      </c>
      <c r="M510">
        <f>手工!L510</f>
        <v>0</v>
      </c>
      <c r="N510">
        <f>VLOOKUP(A510,系统!D:J,7,0)</f>
        <v>0</v>
      </c>
      <c r="O510">
        <f t="shared" si="143"/>
        <v>0</v>
      </c>
      <c r="P510">
        <f>手工!AB510</f>
        <v>0</v>
      </c>
      <c r="Q510">
        <f>VLOOKUP(A510,系统!D:K,8,0)</f>
        <v>0</v>
      </c>
      <c r="R510">
        <f t="shared" si="144"/>
        <v>0</v>
      </c>
      <c r="S510">
        <f>手工!AC510</f>
        <v>0</v>
      </c>
      <c r="T510">
        <f>VLOOKUP(A510,系统!D:L,9,0)</f>
        <v>0</v>
      </c>
      <c r="U510">
        <f t="shared" si="145"/>
        <v>0</v>
      </c>
      <c r="W510">
        <f>手工!P510</f>
        <v>0</v>
      </c>
      <c r="X510">
        <f>VLOOKUP(A510,系统!D:N,11,0)</f>
        <v>0</v>
      </c>
      <c r="Y510">
        <f t="shared" si="146"/>
        <v>0</v>
      </c>
      <c r="AA510">
        <f>手工!Q510</f>
        <v>0</v>
      </c>
      <c r="AB510">
        <f>VLOOKUP(A510,系统!D:P,13,0)</f>
        <v>0</v>
      </c>
      <c r="AC510">
        <f t="shared" si="147"/>
        <v>0</v>
      </c>
      <c r="AD510">
        <f>手工!R510</f>
        <v>7</v>
      </c>
      <c r="AE510">
        <f>VLOOKUP(A510,系统!D:Q,14,0)</f>
        <v>7</v>
      </c>
      <c r="AF510">
        <f t="shared" si="148"/>
        <v>0</v>
      </c>
      <c r="AG510">
        <f>手工!U510</f>
        <v>100</v>
      </c>
      <c r="AH510">
        <f>VLOOKUP(A510,系统!D:R,15,0)</f>
        <v>100</v>
      </c>
      <c r="AI510">
        <f t="shared" si="149"/>
        <v>0</v>
      </c>
      <c r="AJ510">
        <f>手工!V510</f>
        <v>300</v>
      </c>
      <c r="AK510">
        <f>VLOOKUP(A510,系统!D:S,16,0)</f>
        <v>300</v>
      </c>
      <c r="AL510">
        <f t="shared" si="150"/>
        <v>0</v>
      </c>
      <c r="AM510">
        <f>手工!O510</f>
        <v>0</v>
      </c>
      <c r="AN510">
        <f>VLOOKUP(A510,系统!D:T,17,0)</f>
        <v>0</v>
      </c>
      <c r="AO510">
        <f t="shared" si="151"/>
        <v>0</v>
      </c>
      <c r="AP510">
        <f>手工!W510</f>
        <v>33</v>
      </c>
      <c r="AQ510">
        <f>VLOOKUP(A510,系统!D:U,18,0)</f>
        <v>33</v>
      </c>
      <c r="AR510">
        <f t="shared" si="152"/>
        <v>0</v>
      </c>
      <c r="AS510">
        <f>手工!T510</f>
        <v>800</v>
      </c>
      <c r="AT510">
        <f>VLOOKUP(A510,系统!D:V,19,0)</f>
        <v>800</v>
      </c>
      <c r="AU510">
        <f t="shared" si="153"/>
        <v>0</v>
      </c>
      <c r="AW510">
        <f>手工!AD510</f>
        <v>263.17</v>
      </c>
      <c r="AX510">
        <f>VLOOKUP(A510,系统!D:X,21,0)</f>
        <v>263.17</v>
      </c>
      <c r="AY510">
        <f t="shared" si="154"/>
        <v>0</v>
      </c>
      <c r="AZ510">
        <f>手工!AE510</f>
        <v>0</v>
      </c>
      <c r="BA510">
        <f>VLOOKUP(A510,系统!D:Y,22,0)</f>
        <v>0</v>
      </c>
      <c r="BB510">
        <f t="shared" si="155"/>
        <v>0</v>
      </c>
      <c r="BC510">
        <f>手工!Y510</f>
        <v>0</v>
      </c>
      <c r="BD510">
        <f>VLOOKUP(A510,系统!D:AZ,49,0)</f>
        <v>0</v>
      </c>
      <c r="BE510">
        <f t="shared" si="156"/>
        <v>0</v>
      </c>
      <c r="BF510">
        <f>手工!AA510</f>
        <v>0</v>
      </c>
      <c r="BG510">
        <f>VLOOKUP(A510,系统!D:AY,48,0)</f>
        <v>0</v>
      </c>
      <c r="BH510">
        <f t="shared" si="157"/>
        <v>0</v>
      </c>
      <c r="BI510">
        <f>手工!Z510</f>
        <v>0</v>
      </c>
      <c r="BJ510">
        <f>VLOOKUP(A510,系统!D:AX,47,0)</f>
        <v>0</v>
      </c>
      <c r="BK510">
        <f t="shared" si="158"/>
        <v>0</v>
      </c>
      <c r="BL510">
        <f>手工!AF510</f>
        <v>3411.17</v>
      </c>
      <c r="BM510">
        <f>VLOOKUP(A510,系统!D:Z,23,0)</f>
        <v>3411.17</v>
      </c>
      <c r="BN510">
        <f t="shared" si="159"/>
        <v>0</v>
      </c>
    </row>
    <row r="511" spans="1:66">
      <c r="A511" s="5">
        <v>9000730</v>
      </c>
      <c r="B511" s="2" t="s">
        <v>2123</v>
      </c>
      <c r="C511" s="2" t="s">
        <v>2124</v>
      </c>
      <c r="D511">
        <f>手工!K511</f>
        <v>2196</v>
      </c>
      <c r="E511">
        <f>VLOOKUP(A511,系统!D:G,4,0)</f>
        <v>2196</v>
      </c>
      <c r="F511">
        <f t="shared" si="140"/>
        <v>0</v>
      </c>
      <c r="G511">
        <f>手工!J511</f>
        <v>0</v>
      </c>
      <c r="H511">
        <f>VLOOKUP(A511,系统!D:H,5,0)</f>
        <v>0</v>
      </c>
      <c r="I511">
        <f t="shared" si="141"/>
        <v>0</v>
      </c>
      <c r="J511">
        <f>手工!M511+手工!N511+手工!S511</f>
        <v>0</v>
      </c>
      <c r="K511">
        <f>VLOOKUP(A511,系统!D:I,6,0)</f>
        <v>0</v>
      </c>
      <c r="L511">
        <f t="shared" si="142"/>
        <v>0</v>
      </c>
      <c r="M511">
        <f>手工!L511</f>
        <v>201.93</v>
      </c>
      <c r="N511">
        <f>VLOOKUP(A511,系统!D:J,7,0)</f>
        <v>201.93</v>
      </c>
      <c r="O511">
        <f t="shared" si="143"/>
        <v>0</v>
      </c>
      <c r="P511">
        <f>手工!AB511</f>
        <v>0</v>
      </c>
      <c r="Q511">
        <f>VLOOKUP(A511,系统!D:K,8,0)</f>
        <v>0</v>
      </c>
      <c r="R511">
        <f t="shared" si="144"/>
        <v>0</v>
      </c>
      <c r="S511">
        <f>手工!AC511</f>
        <v>36</v>
      </c>
      <c r="T511">
        <f>VLOOKUP(A511,系统!D:L,9,0)</f>
        <v>36</v>
      </c>
      <c r="U511">
        <f t="shared" si="145"/>
        <v>0</v>
      </c>
      <c r="W511">
        <f>手工!P511</f>
        <v>504</v>
      </c>
      <c r="X511">
        <f>VLOOKUP(A511,系统!D:N,11,0)</f>
        <v>504</v>
      </c>
      <c r="Y511">
        <f t="shared" si="146"/>
        <v>0</v>
      </c>
      <c r="AA511">
        <f>手工!Q511</f>
        <v>0</v>
      </c>
      <c r="AB511">
        <f>VLOOKUP(A511,系统!D:P,13,0)</f>
        <v>0</v>
      </c>
      <c r="AC511">
        <f t="shared" si="147"/>
        <v>0</v>
      </c>
      <c r="AD511">
        <f>手工!R511</f>
        <v>0</v>
      </c>
      <c r="AE511">
        <f>VLOOKUP(A511,系统!D:Q,14,0)</f>
        <v>0</v>
      </c>
      <c r="AF511">
        <f t="shared" si="148"/>
        <v>0</v>
      </c>
      <c r="AG511">
        <f>手工!U511</f>
        <v>100</v>
      </c>
      <c r="AH511">
        <f>VLOOKUP(A511,系统!D:R,15,0)</f>
        <v>100</v>
      </c>
      <c r="AI511">
        <f t="shared" si="149"/>
        <v>0</v>
      </c>
      <c r="AJ511">
        <f>手工!V511</f>
        <v>300</v>
      </c>
      <c r="AK511">
        <f>VLOOKUP(A511,系统!D:S,16,0)</f>
        <v>300</v>
      </c>
      <c r="AL511">
        <f t="shared" si="150"/>
        <v>0</v>
      </c>
      <c r="AM511">
        <f>手工!O511</f>
        <v>0</v>
      </c>
      <c r="AN511">
        <f>VLOOKUP(A511,系统!D:T,17,0)</f>
        <v>0</v>
      </c>
      <c r="AO511">
        <f t="shared" si="151"/>
        <v>0</v>
      </c>
      <c r="AP511">
        <f>手工!W511</f>
        <v>33</v>
      </c>
      <c r="AQ511">
        <f>VLOOKUP(A511,系统!D:U,18,0)</f>
        <v>33</v>
      </c>
      <c r="AR511">
        <f t="shared" si="152"/>
        <v>0</v>
      </c>
      <c r="AS511">
        <f>手工!T511</f>
        <v>800</v>
      </c>
      <c r="AT511">
        <f>VLOOKUP(A511,系统!D:V,19,0)</f>
        <v>800</v>
      </c>
      <c r="AU511">
        <f t="shared" si="153"/>
        <v>0</v>
      </c>
      <c r="AW511">
        <f>手工!AD511</f>
        <v>312.9</v>
      </c>
      <c r="AX511">
        <f>VLOOKUP(A511,系统!D:X,21,0)</f>
        <v>312.9</v>
      </c>
      <c r="AY511">
        <f t="shared" si="154"/>
        <v>0</v>
      </c>
      <c r="AZ511">
        <f>手工!AE511</f>
        <v>0</v>
      </c>
      <c r="BA511">
        <f>VLOOKUP(A511,系统!D:Y,22,0)</f>
        <v>0</v>
      </c>
      <c r="BB511">
        <f t="shared" si="155"/>
        <v>0</v>
      </c>
      <c r="BC511">
        <f>手工!Y511</f>
        <v>0</v>
      </c>
      <c r="BD511">
        <f>VLOOKUP(A511,系统!D:AZ,49,0)</f>
        <v>0</v>
      </c>
      <c r="BE511">
        <f t="shared" si="156"/>
        <v>0</v>
      </c>
      <c r="BF511">
        <f>手工!AA511</f>
        <v>0</v>
      </c>
      <c r="BG511">
        <f>VLOOKUP(A511,系统!D:AY,48,0)</f>
        <v>0</v>
      </c>
      <c r="BH511">
        <f t="shared" si="157"/>
        <v>0</v>
      </c>
      <c r="BI511">
        <f>手工!Z511</f>
        <v>0</v>
      </c>
      <c r="BJ511">
        <f>VLOOKUP(A511,系统!D:AX,47,0)</f>
        <v>0</v>
      </c>
      <c r="BK511">
        <f t="shared" si="158"/>
        <v>0</v>
      </c>
      <c r="BL511">
        <f>手工!AF511</f>
        <v>4483.83</v>
      </c>
      <c r="BM511">
        <f>VLOOKUP(A511,系统!D:Z,23,0)</f>
        <v>4483.83</v>
      </c>
      <c r="BN511">
        <f t="shared" si="159"/>
        <v>0</v>
      </c>
    </row>
    <row r="512" spans="1:66">
      <c r="A512" s="5">
        <v>9000731</v>
      </c>
      <c r="B512" s="2" t="s">
        <v>2127</v>
      </c>
      <c r="C512" s="2" t="s">
        <v>2128</v>
      </c>
      <c r="D512">
        <f>手工!K512</f>
        <v>2556</v>
      </c>
      <c r="E512">
        <f>VLOOKUP(A512,系统!D:G,4,0)</f>
        <v>2556</v>
      </c>
      <c r="F512">
        <f t="shared" si="140"/>
        <v>0</v>
      </c>
      <c r="G512">
        <f>手工!J512</f>
        <v>0</v>
      </c>
      <c r="H512">
        <f>VLOOKUP(A512,系统!D:H,5,0)</f>
        <v>0</v>
      </c>
      <c r="I512">
        <f t="shared" si="141"/>
        <v>0</v>
      </c>
      <c r="J512">
        <f>手工!M512+手工!N512+手工!S512</f>
        <v>0</v>
      </c>
      <c r="K512">
        <f>VLOOKUP(A512,系统!D:I,6,0)</f>
        <v>0</v>
      </c>
      <c r="L512">
        <f t="shared" si="142"/>
        <v>0</v>
      </c>
      <c r="M512">
        <f>手工!L512</f>
        <v>0</v>
      </c>
      <c r="N512">
        <f>VLOOKUP(A512,系统!D:J,7,0)</f>
        <v>0</v>
      </c>
      <c r="O512">
        <f t="shared" si="143"/>
        <v>0</v>
      </c>
      <c r="P512">
        <f>手工!AB512</f>
        <v>0</v>
      </c>
      <c r="Q512">
        <f>VLOOKUP(A512,系统!D:K,8,0)</f>
        <v>0</v>
      </c>
      <c r="R512">
        <f t="shared" si="144"/>
        <v>0</v>
      </c>
      <c r="S512">
        <f>手工!AC512</f>
        <v>0</v>
      </c>
      <c r="T512">
        <f>VLOOKUP(A512,系统!D:L,9,0)</f>
        <v>0</v>
      </c>
      <c r="U512">
        <f t="shared" si="145"/>
        <v>0</v>
      </c>
      <c r="W512">
        <f>手工!P512</f>
        <v>216</v>
      </c>
      <c r="X512">
        <f>VLOOKUP(A512,系统!D:N,11,0)</f>
        <v>216</v>
      </c>
      <c r="Y512">
        <f t="shared" si="146"/>
        <v>0</v>
      </c>
      <c r="AA512">
        <f>手工!Q512</f>
        <v>0</v>
      </c>
      <c r="AB512">
        <f>VLOOKUP(A512,系统!D:P,13,0)</f>
        <v>0</v>
      </c>
      <c r="AC512">
        <f t="shared" si="147"/>
        <v>0</v>
      </c>
      <c r="AD512">
        <f>手工!R512</f>
        <v>0</v>
      </c>
      <c r="AE512">
        <f>VLOOKUP(A512,系统!D:Q,14,0)</f>
        <v>0</v>
      </c>
      <c r="AF512">
        <f t="shared" si="148"/>
        <v>0</v>
      </c>
      <c r="AG512">
        <f>手工!U512</f>
        <v>100</v>
      </c>
      <c r="AH512">
        <f>VLOOKUP(A512,系统!D:R,15,0)</f>
        <v>100</v>
      </c>
      <c r="AI512">
        <f t="shared" si="149"/>
        <v>0</v>
      </c>
      <c r="AJ512">
        <f>手工!V512</f>
        <v>300</v>
      </c>
      <c r="AK512">
        <f>VLOOKUP(A512,系统!D:S,16,0)</f>
        <v>300</v>
      </c>
      <c r="AL512">
        <f t="shared" si="150"/>
        <v>0</v>
      </c>
      <c r="AM512">
        <f>手工!O512</f>
        <v>0</v>
      </c>
      <c r="AN512">
        <f>VLOOKUP(A512,系统!D:T,17,0)</f>
        <v>0</v>
      </c>
      <c r="AO512">
        <f t="shared" si="151"/>
        <v>0</v>
      </c>
      <c r="AP512">
        <f>手工!W512</f>
        <v>33</v>
      </c>
      <c r="AQ512">
        <f>VLOOKUP(A512,系统!D:U,18,0)</f>
        <v>33</v>
      </c>
      <c r="AR512">
        <f t="shared" si="152"/>
        <v>0</v>
      </c>
      <c r="AS512">
        <f>手工!T512</f>
        <v>800</v>
      </c>
      <c r="AT512">
        <f>VLOOKUP(A512,系统!D:V,19,0)</f>
        <v>800</v>
      </c>
      <c r="AU512">
        <f t="shared" si="153"/>
        <v>0</v>
      </c>
      <c r="AW512">
        <f>手工!AD512</f>
        <v>84</v>
      </c>
      <c r="AX512">
        <f>VLOOKUP(A512,系统!D:X,21,0)</f>
        <v>84</v>
      </c>
      <c r="AY512">
        <f t="shared" si="154"/>
        <v>0</v>
      </c>
      <c r="AZ512">
        <f>手工!AE512</f>
        <v>0</v>
      </c>
      <c r="BA512">
        <f>VLOOKUP(A512,系统!D:Y,22,0)</f>
        <v>0</v>
      </c>
      <c r="BB512">
        <f t="shared" si="155"/>
        <v>0</v>
      </c>
      <c r="BC512">
        <f>手工!Y512</f>
        <v>0</v>
      </c>
      <c r="BD512">
        <f>VLOOKUP(A512,系统!D:AZ,49,0)</f>
        <v>0</v>
      </c>
      <c r="BE512">
        <f t="shared" si="156"/>
        <v>0</v>
      </c>
      <c r="BF512">
        <f>手工!AA512</f>
        <v>0</v>
      </c>
      <c r="BG512">
        <f>VLOOKUP(A512,系统!D:AY,48,0)</f>
        <v>0</v>
      </c>
      <c r="BH512">
        <f t="shared" si="157"/>
        <v>0</v>
      </c>
      <c r="BI512">
        <f>手工!Z512</f>
        <v>0</v>
      </c>
      <c r="BJ512">
        <f>VLOOKUP(A512,系统!D:AX,47,0)</f>
        <v>0</v>
      </c>
      <c r="BK512">
        <f t="shared" si="158"/>
        <v>0</v>
      </c>
      <c r="BL512">
        <f>手工!AF512</f>
        <v>4089</v>
      </c>
      <c r="BM512">
        <f>VLOOKUP(A512,系统!D:Z,23,0)</f>
        <v>4089</v>
      </c>
      <c r="BN512">
        <f t="shared" si="159"/>
        <v>0</v>
      </c>
    </row>
    <row r="513" spans="1:66">
      <c r="A513" s="5">
        <v>9000732</v>
      </c>
      <c r="B513" s="2" t="s">
        <v>2131</v>
      </c>
      <c r="C513" s="2" t="s">
        <v>2132</v>
      </c>
      <c r="D513">
        <f>手工!K513</f>
        <v>2628</v>
      </c>
      <c r="E513">
        <f>VLOOKUP(A513,系统!D:G,4,0)</f>
        <v>2628</v>
      </c>
      <c r="F513">
        <f t="shared" si="140"/>
        <v>0</v>
      </c>
      <c r="G513">
        <f>手工!J513</f>
        <v>0</v>
      </c>
      <c r="H513">
        <f>VLOOKUP(A513,系统!D:H,5,0)</f>
        <v>0</v>
      </c>
      <c r="I513">
        <f t="shared" si="141"/>
        <v>0</v>
      </c>
      <c r="J513">
        <f>手工!M513+手工!N513+手工!S513</f>
        <v>0</v>
      </c>
      <c r="K513">
        <f>VLOOKUP(A513,系统!D:I,6,0)</f>
        <v>0</v>
      </c>
      <c r="L513">
        <f t="shared" si="142"/>
        <v>0</v>
      </c>
      <c r="M513">
        <f>手工!L513</f>
        <v>0</v>
      </c>
      <c r="N513">
        <f>VLOOKUP(A513,系统!D:J,7,0)</f>
        <v>0</v>
      </c>
      <c r="O513">
        <f t="shared" si="143"/>
        <v>0</v>
      </c>
      <c r="P513">
        <f>手工!AB513</f>
        <v>0</v>
      </c>
      <c r="Q513">
        <f>VLOOKUP(A513,系统!D:K,8,0)</f>
        <v>0</v>
      </c>
      <c r="R513">
        <f t="shared" si="144"/>
        <v>0</v>
      </c>
      <c r="S513">
        <f>手工!AC513</f>
        <v>0</v>
      </c>
      <c r="T513">
        <f>VLOOKUP(A513,系统!D:L,9,0)</f>
        <v>0</v>
      </c>
      <c r="U513">
        <f t="shared" si="145"/>
        <v>0</v>
      </c>
      <c r="W513">
        <f>手工!P513</f>
        <v>216</v>
      </c>
      <c r="X513">
        <f>VLOOKUP(A513,系统!D:N,11,0)</f>
        <v>216</v>
      </c>
      <c r="Y513">
        <f t="shared" si="146"/>
        <v>0</v>
      </c>
      <c r="AA513">
        <f>手工!Q513</f>
        <v>0</v>
      </c>
      <c r="AB513">
        <f>VLOOKUP(A513,系统!D:P,13,0)</f>
        <v>0</v>
      </c>
      <c r="AC513">
        <f t="shared" si="147"/>
        <v>0</v>
      </c>
      <c r="AD513">
        <f>手工!R513</f>
        <v>0</v>
      </c>
      <c r="AE513">
        <f>VLOOKUP(A513,系统!D:Q,14,0)</f>
        <v>0</v>
      </c>
      <c r="AF513">
        <f t="shared" si="148"/>
        <v>0</v>
      </c>
      <c r="AG513">
        <f>手工!U513</f>
        <v>100</v>
      </c>
      <c r="AH513">
        <f>VLOOKUP(A513,系统!D:R,15,0)</f>
        <v>100</v>
      </c>
      <c r="AI513">
        <f t="shared" si="149"/>
        <v>0</v>
      </c>
      <c r="AJ513">
        <f>手工!V513</f>
        <v>300</v>
      </c>
      <c r="AK513">
        <f>VLOOKUP(A513,系统!D:S,16,0)</f>
        <v>300</v>
      </c>
      <c r="AL513">
        <f t="shared" si="150"/>
        <v>0</v>
      </c>
      <c r="AM513">
        <f>手工!O513</f>
        <v>0</v>
      </c>
      <c r="AN513">
        <f>VLOOKUP(A513,系统!D:T,17,0)</f>
        <v>0</v>
      </c>
      <c r="AO513">
        <f t="shared" si="151"/>
        <v>0</v>
      </c>
      <c r="AP513">
        <f>手工!W513</f>
        <v>33</v>
      </c>
      <c r="AQ513">
        <f>VLOOKUP(A513,系统!D:U,18,0)</f>
        <v>33</v>
      </c>
      <c r="AR513">
        <f t="shared" si="152"/>
        <v>0</v>
      </c>
      <c r="AS513">
        <f>手工!T513</f>
        <v>800</v>
      </c>
      <c r="AT513">
        <f>VLOOKUP(A513,系统!D:V,19,0)</f>
        <v>800</v>
      </c>
      <c r="AU513">
        <f t="shared" si="153"/>
        <v>0</v>
      </c>
      <c r="AW513">
        <f>手工!AD513</f>
        <v>604.14</v>
      </c>
      <c r="AX513">
        <f>VLOOKUP(A513,系统!D:X,21,0)</f>
        <v>604.14</v>
      </c>
      <c r="AY513">
        <f t="shared" si="154"/>
        <v>0</v>
      </c>
      <c r="AZ513">
        <f>手工!AE513</f>
        <v>0</v>
      </c>
      <c r="BA513">
        <f>VLOOKUP(A513,系统!D:Y,22,0)</f>
        <v>0</v>
      </c>
      <c r="BB513">
        <f t="shared" si="155"/>
        <v>0</v>
      </c>
      <c r="BC513">
        <f>手工!Y513</f>
        <v>0</v>
      </c>
      <c r="BD513">
        <f>VLOOKUP(A513,系统!D:AZ,49,0)</f>
        <v>0</v>
      </c>
      <c r="BE513">
        <f t="shared" si="156"/>
        <v>0</v>
      </c>
      <c r="BF513">
        <f>手工!AA513</f>
        <v>0</v>
      </c>
      <c r="BG513">
        <f>VLOOKUP(A513,系统!D:AY,48,0)</f>
        <v>0</v>
      </c>
      <c r="BH513">
        <f t="shared" si="157"/>
        <v>0</v>
      </c>
      <c r="BI513">
        <f>手工!Z513</f>
        <v>0</v>
      </c>
      <c r="BJ513">
        <f>VLOOKUP(A513,系统!D:AX,47,0)</f>
        <v>0</v>
      </c>
      <c r="BK513">
        <f t="shared" si="158"/>
        <v>0</v>
      </c>
      <c r="BL513">
        <f>手工!AF513</f>
        <v>4681.14</v>
      </c>
      <c r="BM513">
        <f>VLOOKUP(A513,系统!D:Z,23,0)</f>
        <v>4681.14</v>
      </c>
      <c r="BN513">
        <f t="shared" si="159"/>
        <v>0</v>
      </c>
    </row>
    <row r="514" spans="1:66">
      <c r="A514" s="5">
        <v>9000733</v>
      </c>
      <c r="B514" s="2" t="s">
        <v>2135</v>
      </c>
      <c r="C514" s="2" t="s">
        <v>2136</v>
      </c>
      <c r="D514">
        <f>手工!K514</f>
        <v>2484</v>
      </c>
      <c r="E514">
        <f>VLOOKUP(A514,系统!D:G,4,0)</f>
        <v>2484</v>
      </c>
      <c r="F514">
        <f t="shared" si="140"/>
        <v>0</v>
      </c>
      <c r="G514">
        <f>手工!J514</f>
        <v>0</v>
      </c>
      <c r="H514">
        <f>VLOOKUP(A514,系统!D:H,5,0)</f>
        <v>0</v>
      </c>
      <c r="I514">
        <f t="shared" si="141"/>
        <v>0</v>
      </c>
      <c r="J514">
        <f>手工!M514+手工!N514+手工!S514</f>
        <v>0</v>
      </c>
      <c r="K514">
        <f>VLOOKUP(A514,系统!D:I,6,0)</f>
        <v>0</v>
      </c>
      <c r="L514">
        <f t="shared" si="142"/>
        <v>0</v>
      </c>
      <c r="M514">
        <f>手工!L514</f>
        <v>0</v>
      </c>
      <c r="N514">
        <f>VLOOKUP(A514,系统!D:J,7,0)</f>
        <v>0</v>
      </c>
      <c r="O514">
        <f t="shared" si="143"/>
        <v>0</v>
      </c>
      <c r="P514">
        <f>手工!AB514</f>
        <v>0</v>
      </c>
      <c r="Q514">
        <f>VLOOKUP(A514,系统!D:K,8,0)</f>
        <v>0</v>
      </c>
      <c r="R514">
        <f t="shared" si="144"/>
        <v>0</v>
      </c>
      <c r="S514">
        <f>手工!AC514</f>
        <v>24</v>
      </c>
      <c r="T514">
        <f>VLOOKUP(A514,系统!D:L,9,0)</f>
        <v>24</v>
      </c>
      <c r="U514">
        <f t="shared" si="145"/>
        <v>0</v>
      </c>
      <c r="W514">
        <f>手工!P514</f>
        <v>216</v>
      </c>
      <c r="X514">
        <f>VLOOKUP(A514,系统!D:N,11,0)</f>
        <v>216</v>
      </c>
      <c r="Y514">
        <f t="shared" si="146"/>
        <v>0</v>
      </c>
      <c r="AA514">
        <f>手工!Q514</f>
        <v>0</v>
      </c>
      <c r="AB514">
        <f>VLOOKUP(A514,系统!D:P,13,0)</f>
        <v>0</v>
      </c>
      <c r="AC514">
        <f t="shared" si="147"/>
        <v>0</v>
      </c>
      <c r="AD514">
        <f>手工!R514</f>
        <v>0</v>
      </c>
      <c r="AE514">
        <f>VLOOKUP(A514,系统!D:Q,14,0)</f>
        <v>0</v>
      </c>
      <c r="AF514">
        <f t="shared" si="148"/>
        <v>0</v>
      </c>
      <c r="AG514">
        <f>手工!U514</f>
        <v>100</v>
      </c>
      <c r="AH514">
        <f>VLOOKUP(A514,系统!D:R,15,0)</f>
        <v>100</v>
      </c>
      <c r="AI514">
        <f t="shared" si="149"/>
        <v>0</v>
      </c>
      <c r="AJ514">
        <f>手工!V514</f>
        <v>300</v>
      </c>
      <c r="AK514">
        <f>VLOOKUP(A514,系统!D:S,16,0)</f>
        <v>300</v>
      </c>
      <c r="AL514">
        <f t="shared" si="150"/>
        <v>0</v>
      </c>
      <c r="AM514">
        <f>手工!O514</f>
        <v>0</v>
      </c>
      <c r="AN514">
        <f>VLOOKUP(A514,系统!D:T,17,0)</f>
        <v>0</v>
      </c>
      <c r="AO514">
        <f t="shared" si="151"/>
        <v>0</v>
      </c>
      <c r="AP514">
        <f>手工!W514</f>
        <v>33</v>
      </c>
      <c r="AQ514">
        <f>VLOOKUP(A514,系统!D:U,18,0)</f>
        <v>33</v>
      </c>
      <c r="AR514">
        <f t="shared" si="152"/>
        <v>0</v>
      </c>
      <c r="AS514">
        <f>手工!T514</f>
        <v>800</v>
      </c>
      <c r="AT514">
        <f>VLOOKUP(A514,系统!D:V,19,0)</f>
        <v>800</v>
      </c>
      <c r="AU514">
        <f t="shared" si="153"/>
        <v>0</v>
      </c>
      <c r="AW514">
        <f>手工!AD514</f>
        <v>1406.48</v>
      </c>
      <c r="AX514">
        <f>VLOOKUP(A514,系统!D:X,21,0)</f>
        <v>1406.48</v>
      </c>
      <c r="AY514">
        <f t="shared" si="154"/>
        <v>0</v>
      </c>
      <c r="AZ514">
        <f>手工!AE514</f>
        <v>0</v>
      </c>
      <c r="BA514">
        <f>VLOOKUP(A514,系统!D:Y,22,0)</f>
        <v>0</v>
      </c>
      <c r="BB514">
        <f t="shared" si="155"/>
        <v>0</v>
      </c>
      <c r="BC514">
        <f>手工!Y514</f>
        <v>0</v>
      </c>
      <c r="BD514">
        <f>VLOOKUP(A514,系统!D:AZ,49,0)</f>
        <v>0</v>
      </c>
      <c r="BE514">
        <f t="shared" si="156"/>
        <v>0</v>
      </c>
      <c r="BF514">
        <f>手工!AA514</f>
        <v>0</v>
      </c>
      <c r="BG514">
        <f>VLOOKUP(A514,系统!D:AY,48,0)</f>
        <v>0</v>
      </c>
      <c r="BH514">
        <f t="shared" si="157"/>
        <v>0</v>
      </c>
      <c r="BI514">
        <f>手工!Z514</f>
        <v>0</v>
      </c>
      <c r="BJ514">
        <f>VLOOKUP(A514,系统!D:AX,47,0)</f>
        <v>0</v>
      </c>
      <c r="BK514">
        <f t="shared" si="158"/>
        <v>0</v>
      </c>
      <c r="BL514">
        <f>手工!AF514</f>
        <v>5363.48</v>
      </c>
      <c r="BM514">
        <f>VLOOKUP(A514,系统!D:Z,23,0)</f>
        <v>5363.48</v>
      </c>
      <c r="BN514">
        <f t="shared" si="159"/>
        <v>0</v>
      </c>
    </row>
    <row r="515" spans="1:66">
      <c r="A515" s="5">
        <v>9000734</v>
      </c>
      <c r="B515" s="2" t="s">
        <v>2139</v>
      </c>
      <c r="C515" s="2" t="s">
        <v>2140</v>
      </c>
      <c r="D515">
        <f>手工!K515</f>
        <v>2124</v>
      </c>
      <c r="E515">
        <f>VLOOKUP(A515,系统!D:G,4,0)</f>
        <v>2124</v>
      </c>
      <c r="F515">
        <f t="shared" ref="F515:F578" si="160">D515-E515</f>
        <v>0</v>
      </c>
      <c r="G515">
        <f>手工!J515</f>
        <v>0</v>
      </c>
      <c r="H515">
        <f>VLOOKUP(A515,系统!D:H,5,0)</f>
        <v>0</v>
      </c>
      <c r="I515">
        <f t="shared" ref="I515:I578" si="161">G515-H515</f>
        <v>0</v>
      </c>
      <c r="J515">
        <f>手工!M515+手工!N515+手工!S515</f>
        <v>0</v>
      </c>
      <c r="K515">
        <f>VLOOKUP(A515,系统!D:I,6,0)</f>
        <v>0</v>
      </c>
      <c r="L515">
        <f t="shared" ref="L515:L578" si="162">J515-K515</f>
        <v>0</v>
      </c>
      <c r="M515">
        <f>手工!L515</f>
        <v>0</v>
      </c>
      <c r="N515">
        <f>VLOOKUP(A515,系统!D:J,7,0)</f>
        <v>0</v>
      </c>
      <c r="O515">
        <f t="shared" ref="O515:O578" si="163">M515-N515</f>
        <v>0</v>
      </c>
      <c r="P515">
        <f>手工!AB515</f>
        <v>0</v>
      </c>
      <c r="Q515">
        <f>VLOOKUP(A515,系统!D:K,8,0)</f>
        <v>0</v>
      </c>
      <c r="R515">
        <f t="shared" ref="R515:R578" si="164">P515-Q515</f>
        <v>0</v>
      </c>
      <c r="S515">
        <f>手工!AC515</f>
        <v>0</v>
      </c>
      <c r="T515">
        <f>VLOOKUP(A515,系统!D:L,9,0)</f>
        <v>0</v>
      </c>
      <c r="U515">
        <f t="shared" ref="U515:U578" si="165">S515-T515</f>
        <v>0</v>
      </c>
      <c r="W515">
        <f>手工!P515</f>
        <v>0</v>
      </c>
      <c r="X515">
        <f>VLOOKUP(A515,系统!D:N,11,0)</f>
        <v>0</v>
      </c>
      <c r="Y515">
        <f t="shared" ref="Y515:Y578" si="166">W515-X515</f>
        <v>0</v>
      </c>
      <c r="AA515">
        <f>手工!Q515</f>
        <v>0</v>
      </c>
      <c r="AB515">
        <f>VLOOKUP(A515,系统!D:P,13,0)</f>
        <v>0</v>
      </c>
      <c r="AC515">
        <f t="shared" ref="AC515:AC578" si="167">AA515-AB515</f>
        <v>0</v>
      </c>
      <c r="AD515">
        <f>手工!R515</f>
        <v>7</v>
      </c>
      <c r="AE515">
        <f>VLOOKUP(A515,系统!D:Q,14,0)</f>
        <v>7</v>
      </c>
      <c r="AF515">
        <f t="shared" ref="AF515:AF578" si="168">AD515-AE515</f>
        <v>0</v>
      </c>
      <c r="AG515">
        <f>手工!U515</f>
        <v>100</v>
      </c>
      <c r="AH515">
        <f>VLOOKUP(A515,系统!D:R,15,0)</f>
        <v>100</v>
      </c>
      <c r="AI515">
        <f t="shared" ref="AI515:AI578" si="169">AG515-AH515</f>
        <v>0</v>
      </c>
      <c r="AJ515">
        <f>手工!V515</f>
        <v>300</v>
      </c>
      <c r="AK515">
        <f>VLOOKUP(A515,系统!D:S,16,0)</f>
        <v>300</v>
      </c>
      <c r="AL515">
        <f t="shared" ref="AL515:AL578" si="170">AJ515-AK515</f>
        <v>0</v>
      </c>
      <c r="AM515">
        <f>手工!O515</f>
        <v>0</v>
      </c>
      <c r="AN515">
        <f>VLOOKUP(A515,系统!D:T,17,0)</f>
        <v>0</v>
      </c>
      <c r="AO515">
        <f t="shared" ref="AO515:AO578" si="171">AM515-AN515</f>
        <v>0</v>
      </c>
      <c r="AP515">
        <f>手工!W515</f>
        <v>33</v>
      </c>
      <c r="AQ515">
        <f>VLOOKUP(A515,系统!D:U,18,0)</f>
        <v>33</v>
      </c>
      <c r="AR515">
        <f t="shared" ref="AR515:AR578" si="172">AP515-AQ515</f>
        <v>0</v>
      </c>
      <c r="AS515">
        <f>手工!T515</f>
        <v>800</v>
      </c>
      <c r="AT515">
        <f>VLOOKUP(A515,系统!D:V,19,0)</f>
        <v>800</v>
      </c>
      <c r="AU515">
        <f t="shared" ref="AU515:AU578" si="173">AS515-AT515</f>
        <v>0</v>
      </c>
      <c r="AW515">
        <f>手工!AD515</f>
        <v>292.97</v>
      </c>
      <c r="AX515">
        <f>VLOOKUP(A515,系统!D:X,21,0)</f>
        <v>292.97</v>
      </c>
      <c r="AY515">
        <f t="shared" ref="AY515:AY578" si="174">AW515-AX515</f>
        <v>0</v>
      </c>
      <c r="AZ515">
        <f>手工!AE515</f>
        <v>0</v>
      </c>
      <c r="BA515">
        <f>VLOOKUP(A515,系统!D:Y,22,0)</f>
        <v>0</v>
      </c>
      <c r="BB515">
        <f t="shared" ref="BB515:BB578" si="175">AZ515-BA515</f>
        <v>0</v>
      </c>
      <c r="BC515">
        <f>手工!Y515</f>
        <v>0</v>
      </c>
      <c r="BD515">
        <f>VLOOKUP(A515,系统!D:AZ,49,0)</f>
        <v>0</v>
      </c>
      <c r="BE515">
        <f t="shared" ref="BE515:BE578" si="176">BC515-BD515</f>
        <v>0</v>
      </c>
      <c r="BF515">
        <f>手工!AA515</f>
        <v>0</v>
      </c>
      <c r="BG515">
        <f>VLOOKUP(A515,系统!D:AY,48,0)</f>
        <v>0</v>
      </c>
      <c r="BH515">
        <f t="shared" ref="BH515:BH578" si="177">BF515-BG515</f>
        <v>0</v>
      </c>
      <c r="BI515">
        <f>手工!Z515</f>
        <v>0</v>
      </c>
      <c r="BJ515">
        <f>VLOOKUP(A515,系统!D:AX,47,0)</f>
        <v>0</v>
      </c>
      <c r="BK515">
        <f t="shared" ref="BK515:BK578" si="178">BI515-BJ515</f>
        <v>0</v>
      </c>
      <c r="BL515">
        <f>手工!AF515</f>
        <v>3656.97</v>
      </c>
      <c r="BM515">
        <f>VLOOKUP(A515,系统!D:Z,23,0)</f>
        <v>3656.97</v>
      </c>
      <c r="BN515">
        <f t="shared" ref="BN515:BN578" si="179">BL515-BM515</f>
        <v>0</v>
      </c>
    </row>
    <row r="516" spans="1:66">
      <c r="A516" s="5">
        <v>9000735</v>
      </c>
      <c r="B516" s="2" t="s">
        <v>2143</v>
      </c>
      <c r="C516" s="2" t="s">
        <v>2144</v>
      </c>
      <c r="D516">
        <f>手工!K516</f>
        <v>2556</v>
      </c>
      <c r="E516">
        <f>VLOOKUP(A516,系统!D:G,4,0)</f>
        <v>2556</v>
      </c>
      <c r="F516">
        <f t="shared" si="160"/>
        <v>0</v>
      </c>
      <c r="G516">
        <f>手工!J516</f>
        <v>0</v>
      </c>
      <c r="H516">
        <f>VLOOKUP(A516,系统!D:H,5,0)</f>
        <v>0</v>
      </c>
      <c r="I516">
        <f t="shared" si="161"/>
        <v>0</v>
      </c>
      <c r="J516">
        <f>手工!M516+手工!N516+手工!S516</f>
        <v>0</v>
      </c>
      <c r="K516">
        <f>VLOOKUP(A516,系统!D:I,6,0)</f>
        <v>0</v>
      </c>
      <c r="L516">
        <f t="shared" si="162"/>
        <v>0</v>
      </c>
      <c r="M516">
        <f>手工!L516</f>
        <v>0</v>
      </c>
      <c r="N516">
        <f>VLOOKUP(A516,系统!D:J,7,0)</f>
        <v>0</v>
      </c>
      <c r="O516">
        <f t="shared" si="163"/>
        <v>0</v>
      </c>
      <c r="P516">
        <f>手工!AB516</f>
        <v>0</v>
      </c>
      <c r="Q516">
        <f>VLOOKUP(A516,系统!D:K,8,0)</f>
        <v>0</v>
      </c>
      <c r="R516">
        <f t="shared" si="164"/>
        <v>0</v>
      </c>
      <c r="S516">
        <f>手工!AC516</f>
        <v>0</v>
      </c>
      <c r="T516">
        <f>VLOOKUP(A516,系统!D:L,9,0)</f>
        <v>0</v>
      </c>
      <c r="U516">
        <f t="shared" si="165"/>
        <v>0</v>
      </c>
      <c r="W516">
        <f>手工!P516</f>
        <v>216</v>
      </c>
      <c r="X516">
        <f>VLOOKUP(A516,系统!D:N,11,0)</f>
        <v>216</v>
      </c>
      <c r="Y516">
        <f t="shared" si="166"/>
        <v>0</v>
      </c>
      <c r="AA516">
        <f>手工!Q516</f>
        <v>0</v>
      </c>
      <c r="AB516">
        <f>VLOOKUP(A516,系统!D:P,13,0)</f>
        <v>0</v>
      </c>
      <c r="AC516">
        <f t="shared" si="167"/>
        <v>0</v>
      </c>
      <c r="AD516">
        <f>手工!R516</f>
        <v>0</v>
      </c>
      <c r="AE516">
        <f>VLOOKUP(A516,系统!D:Q,14,0)</f>
        <v>0</v>
      </c>
      <c r="AF516">
        <f t="shared" si="168"/>
        <v>0</v>
      </c>
      <c r="AG516">
        <f>手工!U516</f>
        <v>100</v>
      </c>
      <c r="AH516">
        <f>VLOOKUP(A516,系统!D:R,15,0)</f>
        <v>100</v>
      </c>
      <c r="AI516">
        <f t="shared" si="169"/>
        <v>0</v>
      </c>
      <c r="AJ516">
        <f>手工!V516</f>
        <v>300</v>
      </c>
      <c r="AK516">
        <f>VLOOKUP(A516,系统!D:S,16,0)</f>
        <v>300</v>
      </c>
      <c r="AL516">
        <f t="shared" si="170"/>
        <v>0</v>
      </c>
      <c r="AM516">
        <f>手工!O516</f>
        <v>0</v>
      </c>
      <c r="AN516">
        <f>VLOOKUP(A516,系统!D:T,17,0)</f>
        <v>0</v>
      </c>
      <c r="AO516">
        <f t="shared" si="171"/>
        <v>0</v>
      </c>
      <c r="AP516">
        <f>手工!W516</f>
        <v>33</v>
      </c>
      <c r="AQ516">
        <f>VLOOKUP(A516,系统!D:U,18,0)</f>
        <v>33</v>
      </c>
      <c r="AR516">
        <f t="shared" si="172"/>
        <v>0</v>
      </c>
      <c r="AS516">
        <f>手工!T516</f>
        <v>800</v>
      </c>
      <c r="AT516">
        <f>VLOOKUP(A516,系统!D:V,19,0)</f>
        <v>800</v>
      </c>
      <c r="AU516">
        <f t="shared" si="173"/>
        <v>0</v>
      </c>
      <c r="AW516">
        <f>手工!AD516</f>
        <v>0</v>
      </c>
      <c r="AX516">
        <f>VLOOKUP(A516,系统!D:X,21,0)</f>
        <v>0</v>
      </c>
      <c r="AY516">
        <f t="shared" si="174"/>
        <v>0</v>
      </c>
      <c r="AZ516">
        <f>手工!AE516</f>
        <v>0</v>
      </c>
      <c r="BA516">
        <f>VLOOKUP(A516,系统!D:Y,22,0)</f>
        <v>0</v>
      </c>
      <c r="BB516">
        <f t="shared" si="175"/>
        <v>0</v>
      </c>
      <c r="BC516">
        <f>手工!Y516</f>
        <v>0</v>
      </c>
      <c r="BD516">
        <f>VLOOKUP(A516,系统!D:AZ,49,0)</f>
        <v>0</v>
      </c>
      <c r="BE516">
        <f t="shared" si="176"/>
        <v>0</v>
      </c>
      <c r="BF516">
        <f>手工!AA516</f>
        <v>0</v>
      </c>
      <c r="BG516">
        <f>VLOOKUP(A516,系统!D:AY,48,0)</f>
        <v>0</v>
      </c>
      <c r="BH516">
        <f t="shared" si="177"/>
        <v>0</v>
      </c>
      <c r="BI516">
        <f>手工!Z516</f>
        <v>0</v>
      </c>
      <c r="BJ516">
        <f>VLOOKUP(A516,系统!D:AX,47,0)</f>
        <v>0</v>
      </c>
      <c r="BK516">
        <f t="shared" si="178"/>
        <v>0</v>
      </c>
      <c r="BL516">
        <f>手工!AF516</f>
        <v>4005</v>
      </c>
      <c r="BM516">
        <f>VLOOKUP(A516,系统!D:Z,23,0)</f>
        <v>4005</v>
      </c>
      <c r="BN516">
        <f t="shared" si="179"/>
        <v>0</v>
      </c>
    </row>
    <row r="517" spans="1:66">
      <c r="A517" s="5">
        <v>9000736</v>
      </c>
      <c r="B517" s="2" t="s">
        <v>2147</v>
      </c>
      <c r="C517" s="2" t="s">
        <v>2148</v>
      </c>
      <c r="D517">
        <f>手工!K517</f>
        <v>2556</v>
      </c>
      <c r="E517">
        <f>VLOOKUP(A517,系统!D:G,4,0)</f>
        <v>2556</v>
      </c>
      <c r="F517">
        <f t="shared" si="160"/>
        <v>0</v>
      </c>
      <c r="G517">
        <f>手工!J517</f>
        <v>0</v>
      </c>
      <c r="H517">
        <f>VLOOKUP(A517,系统!D:H,5,0)</f>
        <v>0</v>
      </c>
      <c r="I517">
        <f t="shared" si="161"/>
        <v>0</v>
      </c>
      <c r="J517">
        <f>手工!M517+手工!N517+手工!S517</f>
        <v>0</v>
      </c>
      <c r="K517">
        <f>VLOOKUP(A517,系统!D:I,6,0)</f>
        <v>0</v>
      </c>
      <c r="L517">
        <f t="shared" si="162"/>
        <v>0</v>
      </c>
      <c r="M517">
        <f>手工!L517</f>
        <v>235.03</v>
      </c>
      <c r="N517">
        <f>VLOOKUP(A517,系统!D:J,7,0)</f>
        <v>235.03</v>
      </c>
      <c r="O517">
        <f t="shared" si="163"/>
        <v>0</v>
      </c>
      <c r="P517">
        <f>手工!AB517</f>
        <v>0</v>
      </c>
      <c r="Q517">
        <f>VLOOKUP(A517,系统!D:K,8,0)</f>
        <v>0</v>
      </c>
      <c r="R517">
        <f t="shared" si="164"/>
        <v>0</v>
      </c>
      <c r="S517">
        <f>手工!AC517</f>
        <v>0</v>
      </c>
      <c r="T517">
        <f>VLOOKUP(A517,系统!D:L,9,0)</f>
        <v>0</v>
      </c>
      <c r="U517">
        <f t="shared" si="165"/>
        <v>0</v>
      </c>
      <c r="W517">
        <f>手工!P517</f>
        <v>216</v>
      </c>
      <c r="X517">
        <f>VLOOKUP(A517,系统!D:N,11,0)</f>
        <v>216</v>
      </c>
      <c r="Y517">
        <f t="shared" si="166"/>
        <v>0</v>
      </c>
      <c r="AA517">
        <f>手工!Q517</f>
        <v>0</v>
      </c>
      <c r="AB517">
        <f>VLOOKUP(A517,系统!D:P,13,0)</f>
        <v>0</v>
      </c>
      <c r="AC517">
        <f t="shared" si="167"/>
        <v>0</v>
      </c>
      <c r="AD517">
        <f>手工!R517</f>
        <v>0</v>
      </c>
      <c r="AE517">
        <f>VLOOKUP(A517,系统!D:Q,14,0)</f>
        <v>0</v>
      </c>
      <c r="AF517">
        <f t="shared" si="168"/>
        <v>0</v>
      </c>
      <c r="AG517">
        <f>手工!U517</f>
        <v>100</v>
      </c>
      <c r="AH517">
        <f>VLOOKUP(A517,系统!D:R,15,0)</f>
        <v>100</v>
      </c>
      <c r="AI517">
        <f t="shared" si="169"/>
        <v>0</v>
      </c>
      <c r="AJ517">
        <f>手工!V517</f>
        <v>300</v>
      </c>
      <c r="AK517">
        <f>VLOOKUP(A517,系统!D:S,16,0)</f>
        <v>300</v>
      </c>
      <c r="AL517">
        <f t="shared" si="170"/>
        <v>0</v>
      </c>
      <c r="AM517">
        <f>手工!O517</f>
        <v>0</v>
      </c>
      <c r="AN517">
        <f>VLOOKUP(A517,系统!D:T,17,0)</f>
        <v>0</v>
      </c>
      <c r="AO517">
        <f t="shared" si="171"/>
        <v>0</v>
      </c>
      <c r="AP517">
        <f>手工!W517</f>
        <v>33</v>
      </c>
      <c r="AQ517">
        <f>VLOOKUP(A517,系统!D:U,18,0)</f>
        <v>33</v>
      </c>
      <c r="AR517">
        <f t="shared" si="172"/>
        <v>0</v>
      </c>
      <c r="AS517">
        <f>手工!T517</f>
        <v>800</v>
      </c>
      <c r="AT517">
        <f>VLOOKUP(A517,系统!D:V,19,0)</f>
        <v>800</v>
      </c>
      <c r="AU517">
        <f t="shared" si="173"/>
        <v>0</v>
      </c>
      <c r="AW517">
        <f>手工!AD517</f>
        <v>352.55</v>
      </c>
      <c r="AX517">
        <f>VLOOKUP(A517,系统!D:X,21,0)</f>
        <v>352.55</v>
      </c>
      <c r="AY517">
        <f t="shared" si="174"/>
        <v>0</v>
      </c>
      <c r="AZ517">
        <f>手工!AE517</f>
        <v>0</v>
      </c>
      <c r="BA517">
        <f>VLOOKUP(A517,系统!D:Y,22,0)</f>
        <v>0</v>
      </c>
      <c r="BB517">
        <f t="shared" si="175"/>
        <v>0</v>
      </c>
      <c r="BC517">
        <f>手工!Y517</f>
        <v>0</v>
      </c>
      <c r="BD517">
        <f>VLOOKUP(A517,系统!D:AZ,49,0)</f>
        <v>0</v>
      </c>
      <c r="BE517">
        <f t="shared" si="176"/>
        <v>0</v>
      </c>
      <c r="BF517">
        <f>手工!AA517</f>
        <v>0</v>
      </c>
      <c r="BG517">
        <f>VLOOKUP(A517,系统!D:AY,48,0)</f>
        <v>0</v>
      </c>
      <c r="BH517">
        <f t="shared" si="177"/>
        <v>0</v>
      </c>
      <c r="BI517">
        <f>手工!Z517</f>
        <v>0</v>
      </c>
      <c r="BJ517">
        <f>VLOOKUP(A517,系统!D:AX,47,0)</f>
        <v>0</v>
      </c>
      <c r="BK517">
        <f t="shared" si="178"/>
        <v>0</v>
      </c>
      <c r="BL517">
        <f>手工!AF517</f>
        <v>4592.58</v>
      </c>
      <c r="BM517">
        <f>VLOOKUP(A517,系统!D:Z,23,0)</f>
        <v>4592.58</v>
      </c>
      <c r="BN517">
        <f t="shared" si="179"/>
        <v>0</v>
      </c>
    </row>
    <row r="518" spans="1:66">
      <c r="A518" s="5">
        <v>9000737</v>
      </c>
      <c r="B518" s="2" t="s">
        <v>2151</v>
      </c>
      <c r="C518" s="2" t="s">
        <v>2152</v>
      </c>
      <c r="D518">
        <f>手工!K518</f>
        <v>2628</v>
      </c>
      <c r="E518">
        <f>VLOOKUP(A518,系统!D:G,4,0)</f>
        <v>2628</v>
      </c>
      <c r="F518">
        <f t="shared" si="160"/>
        <v>0</v>
      </c>
      <c r="G518">
        <f>手工!J518</f>
        <v>0</v>
      </c>
      <c r="H518">
        <f>VLOOKUP(A518,系统!D:H,5,0)</f>
        <v>0</v>
      </c>
      <c r="I518">
        <f t="shared" si="161"/>
        <v>0</v>
      </c>
      <c r="J518">
        <f>手工!M518+手工!N518+手工!S518</f>
        <v>0</v>
      </c>
      <c r="K518">
        <f>VLOOKUP(A518,系统!D:I,6,0)</f>
        <v>0</v>
      </c>
      <c r="L518">
        <f t="shared" si="162"/>
        <v>0</v>
      </c>
      <c r="M518">
        <f>手工!L518</f>
        <v>241.66</v>
      </c>
      <c r="N518">
        <f>VLOOKUP(A518,系统!D:J,7,0)</f>
        <v>241.66</v>
      </c>
      <c r="O518">
        <f t="shared" si="163"/>
        <v>0</v>
      </c>
      <c r="P518">
        <f>手工!AB518</f>
        <v>0</v>
      </c>
      <c r="Q518">
        <f>VLOOKUP(A518,系统!D:K,8,0)</f>
        <v>0</v>
      </c>
      <c r="R518">
        <f t="shared" si="164"/>
        <v>0</v>
      </c>
      <c r="S518">
        <f>手工!AC518</f>
        <v>0</v>
      </c>
      <c r="T518">
        <f>VLOOKUP(A518,系统!D:L,9,0)</f>
        <v>0</v>
      </c>
      <c r="U518">
        <f t="shared" si="165"/>
        <v>0</v>
      </c>
      <c r="W518">
        <f>手工!P518</f>
        <v>216</v>
      </c>
      <c r="X518">
        <f>VLOOKUP(A518,系统!D:N,11,0)</f>
        <v>216</v>
      </c>
      <c r="Y518">
        <f t="shared" si="166"/>
        <v>0</v>
      </c>
      <c r="AA518">
        <f>手工!Q518</f>
        <v>0</v>
      </c>
      <c r="AB518">
        <f>VLOOKUP(A518,系统!D:P,13,0)</f>
        <v>0</v>
      </c>
      <c r="AC518">
        <f t="shared" si="167"/>
        <v>0</v>
      </c>
      <c r="AD518">
        <f>手工!R518</f>
        <v>0</v>
      </c>
      <c r="AE518">
        <f>VLOOKUP(A518,系统!D:Q,14,0)</f>
        <v>0</v>
      </c>
      <c r="AF518">
        <f t="shared" si="168"/>
        <v>0</v>
      </c>
      <c r="AG518">
        <f>手工!U518</f>
        <v>100</v>
      </c>
      <c r="AH518">
        <f>VLOOKUP(A518,系统!D:R,15,0)</f>
        <v>100</v>
      </c>
      <c r="AI518">
        <f t="shared" si="169"/>
        <v>0</v>
      </c>
      <c r="AJ518">
        <f>手工!V518</f>
        <v>300</v>
      </c>
      <c r="AK518">
        <f>VLOOKUP(A518,系统!D:S,16,0)</f>
        <v>300</v>
      </c>
      <c r="AL518">
        <f t="shared" si="170"/>
        <v>0</v>
      </c>
      <c r="AM518">
        <f>手工!O518</f>
        <v>0</v>
      </c>
      <c r="AN518">
        <f>VLOOKUP(A518,系统!D:T,17,0)</f>
        <v>0</v>
      </c>
      <c r="AO518">
        <f t="shared" si="171"/>
        <v>0</v>
      </c>
      <c r="AP518">
        <f>手工!W518</f>
        <v>33</v>
      </c>
      <c r="AQ518">
        <f>VLOOKUP(A518,系统!D:U,18,0)</f>
        <v>33</v>
      </c>
      <c r="AR518">
        <f t="shared" si="172"/>
        <v>0</v>
      </c>
      <c r="AS518">
        <f>手工!T518</f>
        <v>800</v>
      </c>
      <c r="AT518">
        <f>VLOOKUP(A518,系统!D:V,19,0)</f>
        <v>800</v>
      </c>
      <c r="AU518">
        <f t="shared" si="173"/>
        <v>0</v>
      </c>
      <c r="AW518">
        <f>手工!AD518</f>
        <v>374.48</v>
      </c>
      <c r="AX518">
        <f>VLOOKUP(A518,系统!D:X,21,0)</f>
        <v>374.48</v>
      </c>
      <c r="AY518">
        <f t="shared" si="174"/>
        <v>0</v>
      </c>
      <c r="AZ518">
        <f>手工!AE518</f>
        <v>0</v>
      </c>
      <c r="BA518">
        <f>VLOOKUP(A518,系统!D:Y,22,0)</f>
        <v>0</v>
      </c>
      <c r="BB518">
        <f t="shared" si="175"/>
        <v>0</v>
      </c>
      <c r="BC518">
        <f>手工!Y518</f>
        <v>0</v>
      </c>
      <c r="BD518">
        <f>VLOOKUP(A518,系统!D:AZ,49,0)</f>
        <v>0</v>
      </c>
      <c r="BE518">
        <f t="shared" si="176"/>
        <v>0</v>
      </c>
      <c r="BF518">
        <f>手工!AA518</f>
        <v>0</v>
      </c>
      <c r="BG518">
        <f>VLOOKUP(A518,系统!D:AY,48,0)</f>
        <v>0</v>
      </c>
      <c r="BH518">
        <f t="shared" si="177"/>
        <v>0</v>
      </c>
      <c r="BI518">
        <f>手工!Z518</f>
        <v>0</v>
      </c>
      <c r="BJ518">
        <f>VLOOKUP(A518,系统!D:AX,47,0)</f>
        <v>0</v>
      </c>
      <c r="BK518">
        <f t="shared" si="178"/>
        <v>0</v>
      </c>
      <c r="BL518">
        <f>手工!AF518</f>
        <v>4693.14</v>
      </c>
      <c r="BM518">
        <f>VLOOKUP(A518,系统!D:Z,23,0)</f>
        <v>4693.14</v>
      </c>
      <c r="BN518">
        <f t="shared" si="179"/>
        <v>0</v>
      </c>
    </row>
    <row r="519" spans="1:66">
      <c r="A519" s="5">
        <v>9000738</v>
      </c>
      <c r="B519" s="2" t="s">
        <v>2155</v>
      </c>
      <c r="C519" s="2" t="s">
        <v>2156</v>
      </c>
      <c r="D519">
        <f>手工!K519</f>
        <v>2412</v>
      </c>
      <c r="E519">
        <f>VLOOKUP(A519,系统!D:G,4,0)</f>
        <v>2412</v>
      </c>
      <c r="F519">
        <f t="shared" si="160"/>
        <v>0</v>
      </c>
      <c r="G519">
        <f>手工!J519</f>
        <v>0</v>
      </c>
      <c r="H519">
        <f>VLOOKUP(A519,系统!D:H,5,0)</f>
        <v>0</v>
      </c>
      <c r="I519">
        <f t="shared" si="161"/>
        <v>0</v>
      </c>
      <c r="J519">
        <f>手工!M519+手工!N519+手工!S519</f>
        <v>0</v>
      </c>
      <c r="K519">
        <f>VLOOKUP(A519,系统!D:I,6,0)</f>
        <v>0</v>
      </c>
      <c r="L519">
        <f t="shared" si="162"/>
        <v>0</v>
      </c>
      <c r="M519">
        <f>手工!L519</f>
        <v>0</v>
      </c>
      <c r="N519">
        <f>VLOOKUP(A519,系统!D:J,7,0)</f>
        <v>0</v>
      </c>
      <c r="O519">
        <f t="shared" si="163"/>
        <v>0</v>
      </c>
      <c r="P519">
        <f>手工!AB519</f>
        <v>0</v>
      </c>
      <c r="Q519">
        <f>VLOOKUP(A519,系统!D:K,8,0)</f>
        <v>0</v>
      </c>
      <c r="R519">
        <f t="shared" si="164"/>
        <v>0</v>
      </c>
      <c r="S519">
        <f>手工!AC519</f>
        <v>0</v>
      </c>
      <c r="T519">
        <f>VLOOKUP(A519,系统!D:L,9,0)</f>
        <v>0</v>
      </c>
      <c r="U519">
        <f t="shared" si="165"/>
        <v>0</v>
      </c>
      <c r="W519">
        <f>手工!P519</f>
        <v>0</v>
      </c>
      <c r="X519">
        <f>VLOOKUP(A519,系统!D:N,11,0)</f>
        <v>0</v>
      </c>
      <c r="Y519">
        <f t="shared" si="166"/>
        <v>0</v>
      </c>
      <c r="AA519">
        <f>手工!Q519</f>
        <v>0</v>
      </c>
      <c r="AB519">
        <f>VLOOKUP(A519,系统!D:P,13,0)</f>
        <v>0</v>
      </c>
      <c r="AC519">
        <f t="shared" si="167"/>
        <v>0</v>
      </c>
      <c r="AD519">
        <f>手工!R519</f>
        <v>0</v>
      </c>
      <c r="AE519">
        <f>VLOOKUP(A519,系统!D:Q,14,0)</f>
        <v>0</v>
      </c>
      <c r="AF519">
        <f t="shared" si="168"/>
        <v>0</v>
      </c>
      <c r="AG519">
        <f>手工!U519</f>
        <v>100</v>
      </c>
      <c r="AH519">
        <f>VLOOKUP(A519,系统!D:R,15,0)</f>
        <v>100</v>
      </c>
      <c r="AI519">
        <f t="shared" si="169"/>
        <v>0</v>
      </c>
      <c r="AJ519">
        <f>手工!V519</f>
        <v>300</v>
      </c>
      <c r="AK519">
        <f>VLOOKUP(A519,系统!D:S,16,0)</f>
        <v>300</v>
      </c>
      <c r="AL519">
        <f t="shared" si="170"/>
        <v>0</v>
      </c>
      <c r="AM519">
        <f>手工!O519</f>
        <v>0</v>
      </c>
      <c r="AN519">
        <f>VLOOKUP(A519,系统!D:T,17,0)</f>
        <v>0</v>
      </c>
      <c r="AO519">
        <f t="shared" si="171"/>
        <v>0</v>
      </c>
      <c r="AP519">
        <f>手工!W519</f>
        <v>33</v>
      </c>
      <c r="AQ519">
        <f>VLOOKUP(A519,系统!D:U,18,0)</f>
        <v>33</v>
      </c>
      <c r="AR519">
        <f t="shared" si="172"/>
        <v>0</v>
      </c>
      <c r="AS519">
        <f>手工!T519</f>
        <v>800</v>
      </c>
      <c r="AT519">
        <f>VLOOKUP(A519,系统!D:V,19,0)</f>
        <v>800</v>
      </c>
      <c r="AU519">
        <f t="shared" si="173"/>
        <v>0</v>
      </c>
      <c r="AW519">
        <f>手工!AD519</f>
        <v>998.07</v>
      </c>
      <c r="AX519">
        <f>VLOOKUP(A519,系统!D:X,21,0)</f>
        <v>998.07</v>
      </c>
      <c r="AY519">
        <f t="shared" si="174"/>
        <v>0</v>
      </c>
      <c r="AZ519">
        <f>手工!AE519</f>
        <v>0</v>
      </c>
      <c r="BA519">
        <f>VLOOKUP(A519,系统!D:Y,22,0)</f>
        <v>0</v>
      </c>
      <c r="BB519">
        <f t="shared" si="175"/>
        <v>0</v>
      </c>
      <c r="BC519">
        <f>手工!Y519</f>
        <v>0</v>
      </c>
      <c r="BD519">
        <f>VLOOKUP(A519,系统!D:AZ,49,0)</f>
        <v>0</v>
      </c>
      <c r="BE519">
        <f t="shared" si="176"/>
        <v>0</v>
      </c>
      <c r="BF519">
        <f>手工!AA519</f>
        <v>0</v>
      </c>
      <c r="BG519">
        <f>VLOOKUP(A519,系统!D:AY,48,0)</f>
        <v>0</v>
      </c>
      <c r="BH519">
        <f t="shared" si="177"/>
        <v>0</v>
      </c>
      <c r="BI519">
        <f>手工!Z519</f>
        <v>0</v>
      </c>
      <c r="BJ519">
        <f>VLOOKUP(A519,系统!D:AX,47,0)</f>
        <v>0</v>
      </c>
      <c r="BK519">
        <f t="shared" si="178"/>
        <v>0</v>
      </c>
      <c r="BL519">
        <f>手工!AF519</f>
        <v>4643.07</v>
      </c>
      <c r="BM519">
        <f>VLOOKUP(A519,系统!D:Z,23,0)</f>
        <v>4643.07</v>
      </c>
      <c r="BN519">
        <f t="shared" si="179"/>
        <v>0</v>
      </c>
    </row>
    <row r="520" spans="1:66">
      <c r="A520" s="5">
        <v>9000739</v>
      </c>
      <c r="B520" s="2" t="s">
        <v>2159</v>
      </c>
      <c r="C520" s="2" t="s">
        <v>2160</v>
      </c>
      <c r="D520">
        <f>手工!K520</f>
        <v>2628</v>
      </c>
      <c r="E520">
        <f>VLOOKUP(A520,系统!D:G,4,0)</f>
        <v>2628</v>
      </c>
      <c r="F520">
        <f t="shared" si="160"/>
        <v>0</v>
      </c>
      <c r="G520">
        <f>手工!J520</f>
        <v>0</v>
      </c>
      <c r="H520">
        <f>VLOOKUP(A520,系统!D:H,5,0)</f>
        <v>0</v>
      </c>
      <c r="I520">
        <f t="shared" si="161"/>
        <v>0</v>
      </c>
      <c r="J520">
        <f>手工!M520+手工!N520+手工!S520</f>
        <v>0</v>
      </c>
      <c r="K520">
        <f>VLOOKUP(A520,系统!D:I,6,0)</f>
        <v>0</v>
      </c>
      <c r="L520">
        <f t="shared" si="162"/>
        <v>0</v>
      </c>
      <c r="M520">
        <f>手工!L520</f>
        <v>0</v>
      </c>
      <c r="N520">
        <f>VLOOKUP(A520,系统!D:J,7,0)</f>
        <v>0</v>
      </c>
      <c r="O520">
        <f t="shared" si="163"/>
        <v>0</v>
      </c>
      <c r="P520">
        <f>手工!AB520</f>
        <v>0</v>
      </c>
      <c r="Q520">
        <f>VLOOKUP(A520,系统!D:K,8,0)</f>
        <v>0</v>
      </c>
      <c r="R520">
        <f t="shared" si="164"/>
        <v>0</v>
      </c>
      <c r="S520">
        <f>手工!AC520</f>
        <v>0</v>
      </c>
      <c r="T520">
        <f>VLOOKUP(A520,系统!D:L,9,0)</f>
        <v>0</v>
      </c>
      <c r="U520">
        <f t="shared" si="165"/>
        <v>0</v>
      </c>
      <c r="W520">
        <f>手工!P520</f>
        <v>216</v>
      </c>
      <c r="X520">
        <f>VLOOKUP(A520,系统!D:N,11,0)</f>
        <v>216</v>
      </c>
      <c r="Y520">
        <f t="shared" si="166"/>
        <v>0</v>
      </c>
      <c r="AA520">
        <f>手工!Q520</f>
        <v>0</v>
      </c>
      <c r="AB520">
        <f>VLOOKUP(A520,系统!D:P,13,0)</f>
        <v>0</v>
      </c>
      <c r="AC520">
        <f t="shared" si="167"/>
        <v>0</v>
      </c>
      <c r="AD520">
        <f>手工!R520</f>
        <v>0</v>
      </c>
      <c r="AE520">
        <f>VLOOKUP(A520,系统!D:Q,14,0)</f>
        <v>0</v>
      </c>
      <c r="AF520">
        <f t="shared" si="168"/>
        <v>0</v>
      </c>
      <c r="AG520">
        <f>手工!U520</f>
        <v>100</v>
      </c>
      <c r="AH520">
        <f>VLOOKUP(A520,系统!D:R,15,0)</f>
        <v>100</v>
      </c>
      <c r="AI520">
        <f t="shared" si="169"/>
        <v>0</v>
      </c>
      <c r="AJ520">
        <f>手工!V520</f>
        <v>300</v>
      </c>
      <c r="AK520">
        <f>VLOOKUP(A520,系统!D:S,16,0)</f>
        <v>300</v>
      </c>
      <c r="AL520">
        <f t="shared" si="170"/>
        <v>0</v>
      </c>
      <c r="AM520">
        <f>手工!O520</f>
        <v>0</v>
      </c>
      <c r="AN520">
        <f>VLOOKUP(A520,系统!D:T,17,0)</f>
        <v>0</v>
      </c>
      <c r="AO520">
        <f t="shared" si="171"/>
        <v>0</v>
      </c>
      <c r="AP520">
        <f>手工!W520</f>
        <v>33</v>
      </c>
      <c r="AQ520">
        <f>VLOOKUP(A520,系统!D:U,18,0)</f>
        <v>33</v>
      </c>
      <c r="AR520">
        <f t="shared" si="172"/>
        <v>0</v>
      </c>
      <c r="AS520">
        <f>手工!T520</f>
        <v>800</v>
      </c>
      <c r="AT520">
        <f>VLOOKUP(A520,系统!D:V,19,0)</f>
        <v>800</v>
      </c>
      <c r="AU520">
        <f t="shared" si="173"/>
        <v>0</v>
      </c>
      <c r="AW520">
        <f>手工!AD520</f>
        <v>362.48</v>
      </c>
      <c r="AX520">
        <f>VLOOKUP(A520,系统!D:X,21,0)</f>
        <v>362.48</v>
      </c>
      <c r="AY520">
        <f t="shared" si="174"/>
        <v>0</v>
      </c>
      <c r="AZ520">
        <f>手工!AE520</f>
        <v>0</v>
      </c>
      <c r="BA520">
        <f>VLOOKUP(A520,系统!D:Y,22,0)</f>
        <v>0</v>
      </c>
      <c r="BB520">
        <f t="shared" si="175"/>
        <v>0</v>
      </c>
      <c r="BC520">
        <f>手工!Y520</f>
        <v>0</v>
      </c>
      <c r="BD520">
        <f>VLOOKUP(A520,系统!D:AZ,49,0)</f>
        <v>0</v>
      </c>
      <c r="BE520">
        <f t="shared" si="176"/>
        <v>0</v>
      </c>
      <c r="BF520">
        <f>手工!AA520</f>
        <v>0</v>
      </c>
      <c r="BG520">
        <f>VLOOKUP(A520,系统!D:AY,48,0)</f>
        <v>0</v>
      </c>
      <c r="BH520">
        <f t="shared" si="177"/>
        <v>0</v>
      </c>
      <c r="BI520">
        <f>手工!Z520</f>
        <v>0</v>
      </c>
      <c r="BJ520">
        <f>VLOOKUP(A520,系统!D:AX,47,0)</f>
        <v>0</v>
      </c>
      <c r="BK520">
        <f t="shared" si="178"/>
        <v>0</v>
      </c>
      <c r="BL520">
        <f>手工!AF520</f>
        <v>4439.48</v>
      </c>
      <c r="BM520">
        <f>VLOOKUP(A520,系统!D:Z,23,0)</f>
        <v>4439.48</v>
      </c>
      <c r="BN520">
        <f t="shared" si="179"/>
        <v>0</v>
      </c>
    </row>
    <row r="521" spans="1:66">
      <c r="A521" s="5">
        <v>9000740</v>
      </c>
      <c r="B521" s="2" t="s">
        <v>2163</v>
      </c>
      <c r="C521" s="2" t="s">
        <v>2164</v>
      </c>
      <c r="D521">
        <f>手工!K521</f>
        <v>1908</v>
      </c>
      <c r="E521">
        <f>VLOOKUP(A521,系统!D:G,4,0)</f>
        <v>1908</v>
      </c>
      <c r="F521">
        <f t="shared" si="160"/>
        <v>0</v>
      </c>
      <c r="G521">
        <f>手工!J521</f>
        <v>0</v>
      </c>
      <c r="H521">
        <f>VLOOKUP(A521,系统!D:H,5,0)</f>
        <v>0</v>
      </c>
      <c r="I521">
        <f t="shared" si="161"/>
        <v>0</v>
      </c>
      <c r="J521">
        <f>手工!M521+手工!N521+手工!S521</f>
        <v>0</v>
      </c>
      <c r="K521">
        <f>VLOOKUP(A521,系统!D:I,6,0)</f>
        <v>0</v>
      </c>
      <c r="L521">
        <f t="shared" si="162"/>
        <v>0</v>
      </c>
      <c r="M521">
        <f>手工!L521</f>
        <v>0</v>
      </c>
      <c r="N521">
        <f>VLOOKUP(A521,系统!D:J,7,0)</f>
        <v>0</v>
      </c>
      <c r="O521">
        <f t="shared" si="163"/>
        <v>0</v>
      </c>
      <c r="P521">
        <f>手工!AB521</f>
        <v>80</v>
      </c>
      <c r="Q521">
        <f>VLOOKUP(A521,系统!D:K,8,0)</f>
        <v>80</v>
      </c>
      <c r="R521">
        <f t="shared" si="164"/>
        <v>0</v>
      </c>
      <c r="S521">
        <f>手工!AC521</f>
        <v>0</v>
      </c>
      <c r="T521">
        <f>VLOOKUP(A521,系统!D:L,9,0)</f>
        <v>0</v>
      </c>
      <c r="U521">
        <f t="shared" si="165"/>
        <v>0</v>
      </c>
      <c r="W521">
        <f>手工!P521</f>
        <v>0</v>
      </c>
      <c r="X521">
        <f>VLOOKUP(A521,系统!D:N,11,0)</f>
        <v>0</v>
      </c>
      <c r="Y521">
        <f t="shared" si="166"/>
        <v>0</v>
      </c>
      <c r="AA521">
        <f>手工!Q521</f>
        <v>0</v>
      </c>
      <c r="AB521">
        <f>VLOOKUP(A521,系统!D:P,13,0)</f>
        <v>0</v>
      </c>
      <c r="AC521">
        <f t="shared" si="167"/>
        <v>0</v>
      </c>
      <c r="AD521">
        <f>手工!R521</f>
        <v>0</v>
      </c>
      <c r="AE521">
        <f>VLOOKUP(A521,系统!D:Q,14,0)</f>
        <v>0</v>
      </c>
      <c r="AF521">
        <f t="shared" si="168"/>
        <v>0</v>
      </c>
      <c r="AG521">
        <f>手工!U521</f>
        <v>100</v>
      </c>
      <c r="AH521">
        <f>VLOOKUP(A521,系统!D:R,15,0)</f>
        <v>100</v>
      </c>
      <c r="AI521">
        <f t="shared" si="169"/>
        <v>0</v>
      </c>
      <c r="AJ521">
        <f>手工!V521</f>
        <v>300</v>
      </c>
      <c r="AK521">
        <f>VLOOKUP(A521,系统!D:S,16,0)</f>
        <v>300</v>
      </c>
      <c r="AL521">
        <f t="shared" si="170"/>
        <v>0</v>
      </c>
      <c r="AM521">
        <f>手工!O521</f>
        <v>0</v>
      </c>
      <c r="AN521">
        <f>VLOOKUP(A521,系统!D:T,17,0)</f>
        <v>0</v>
      </c>
      <c r="AO521">
        <f t="shared" si="171"/>
        <v>0</v>
      </c>
      <c r="AP521">
        <f>手工!W521</f>
        <v>33</v>
      </c>
      <c r="AQ521">
        <f>VLOOKUP(A521,系统!D:U,18,0)</f>
        <v>33</v>
      </c>
      <c r="AR521">
        <f t="shared" si="172"/>
        <v>0</v>
      </c>
      <c r="AS521">
        <f>手工!T521</f>
        <v>800</v>
      </c>
      <c r="AT521">
        <f>VLOOKUP(A521,系统!D:V,19,0)</f>
        <v>800</v>
      </c>
      <c r="AU521">
        <f t="shared" si="173"/>
        <v>0</v>
      </c>
      <c r="AW521">
        <f>手工!AD521</f>
        <v>1308.14</v>
      </c>
      <c r="AX521">
        <f>VLOOKUP(A521,系统!D:X,21,0)</f>
        <v>1308.14</v>
      </c>
      <c r="AY521">
        <f t="shared" si="174"/>
        <v>0</v>
      </c>
      <c r="AZ521">
        <f>手工!AE521</f>
        <v>0</v>
      </c>
      <c r="BA521">
        <f>VLOOKUP(A521,系统!D:Y,22,0)</f>
        <v>0</v>
      </c>
      <c r="BB521">
        <f t="shared" si="175"/>
        <v>0</v>
      </c>
      <c r="BC521">
        <f>手工!Y521</f>
        <v>0</v>
      </c>
      <c r="BD521">
        <f>VLOOKUP(A521,系统!D:AZ,49,0)</f>
        <v>0</v>
      </c>
      <c r="BE521">
        <f t="shared" si="176"/>
        <v>0</v>
      </c>
      <c r="BF521">
        <f>手工!AA521</f>
        <v>0</v>
      </c>
      <c r="BG521">
        <f>VLOOKUP(A521,系统!D:AY,48,0)</f>
        <v>0</v>
      </c>
      <c r="BH521">
        <f t="shared" si="177"/>
        <v>0</v>
      </c>
      <c r="BI521">
        <f>手工!Z521</f>
        <v>0</v>
      </c>
      <c r="BJ521">
        <f>VLOOKUP(A521,系统!D:AX,47,0)</f>
        <v>0</v>
      </c>
      <c r="BK521">
        <f t="shared" si="178"/>
        <v>0</v>
      </c>
      <c r="BL521">
        <f>手工!AF521</f>
        <v>4529.14</v>
      </c>
      <c r="BM521">
        <f>VLOOKUP(A521,系统!D:Z,23,0)</f>
        <v>4529.14</v>
      </c>
      <c r="BN521">
        <f t="shared" si="179"/>
        <v>0</v>
      </c>
    </row>
    <row r="522" spans="1:66">
      <c r="A522" s="5">
        <v>9000741</v>
      </c>
      <c r="B522" s="2" t="s">
        <v>2167</v>
      </c>
      <c r="C522" s="2" t="s">
        <v>2168</v>
      </c>
      <c r="D522">
        <f>手工!K522</f>
        <v>1836</v>
      </c>
      <c r="E522">
        <f>VLOOKUP(A522,系统!D:G,4,0)</f>
        <v>1836</v>
      </c>
      <c r="F522">
        <f t="shared" si="160"/>
        <v>0</v>
      </c>
      <c r="G522">
        <f>手工!J522</f>
        <v>0</v>
      </c>
      <c r="H522">
        <f>VLOOKUP(A522,系统!D:H,5,0)</f>
        <v>0</v>
      </c>
      <c r="I522">
        <f t="shared" si="161"/>
        <v>0</v>
      </c>
      <c r="J522">
        <f>手工!M522+手工!N522+手工!S522</f>
        <v>0</v>
      </c>
      <c r="K522">
        <f>VLOOKUP(A522,系统!D:I,6,0)</f>
        <v>0</v>
      </c>
      <c r="L522">
        <f t="shared" si="162"/>
        <v>0</v>
      </c>
      <c r="M522">
        <f>手工!L522</f>
        <v>0</v>
      </c>
      <c r="N522">
        <f>VLOOKUP(A522,系统!D:J,7,0)</f>
        <v>0</v>
      </c>
      <c r="O522">
        <f t="shared" si="163"/>
        <v>0</v>
      </c>
      <c r="P522">
        <f>手工!AB522</f>
        <v>0</v>
      </c>
      <c r="Q522">
        <f>VLOOKUP(A522,系统!D:K,8,0)</f>
        <v>0</v>
      </c>
      <c r="R522">
        <f t="shared" si="164"/>
        <v>0</v>
      </c>
      <c r="S522">
        <f>手工!AC522</f>
        <v>0</v>
      </c>
      <c r="T522">
        <f>VLOOKUP(A522,系统!D:L,9,0)</f>
        <v>0</v>
      </c>
      <c r="U522">
        <f t="shared" si="165"/>
        <v>0</v>
      </c>
      <c r="W522">
        <f>手工!P522</f>
        <v>216</v>
      </c>
      <c r="X522">
        <f>VLOOKUP(A522,系统!D:N,11,0)</f>
        <v>216</v>
      </c>
      <c r="Y522">
        <f t="shared" si="166"/>
        <v>0</v>
      </c>
      <c r="AA522">
        <f>手工!Q522</f>
        <v>0</v>
      </c>
      <c r="AB522">
        <f>VLOOKUP(A522,系统!D:P,13,0)</f>
        <v>0</v>
      </c>
      <c r="AC522">
        <f t="shared" si="167"/>
        <v>0</v>
      </c>
      <c r="AD522">
        <f>手工!R522</f>
        <v>0</v>
      </c>
      <c r="AE522">
        <f>VLOOKUP(A522,系统!D:Q,14,0)</f>
        <v>0</v>
      </c>
      <c r="AF522">
        <f t="shared" si="168"/>
        <v>0</v>
      </c>
      <c r="AG522">
        <f>手工!U522</f>
        <v>100</v>
      </c>
      <c r="AH522">
        <f>VLOOKUP(A522,系统!D:R,15,0)</f>
        <v>100</v>
      </c>
      <c r="AI522">
        <f t="shared" si="169"/>
        <v>0</v>
      </c>
      <c r="AJ522">
        <f>手工!V522</f>
        <v>300</v>
      </c>
      <c r="AK522">
        <f>VLOOKUP(A522,系统!D:S,16,0)</f>
        <v>300</v>
      </c>
      <c r="AL522">
        <f t="shared" si="170"/>
        <v>0</v>
      </c>
      <c r="AM522">
        <f>手工!O522</f>
        <v>0</v>
      </c>
      <c r="AN522">
        <f>VLOOKUP(A522,系统!D:T,17,0)</f>
        <v>0</v>
      </c>
      <c r="AO522">
        <f t="shared" si="171"/>
        <v>0</v>
      </c>
      <c r="AP522">
        <f>手工!W522</f>
        <v>33</v>
      </c>
      <c r="AQ522">
        <f>VLOOKUP(A522,系统!D:U,18,0)</f>
        <v>33</v>
      </c>
      <c r="AR522">
        <f t="shared" si="172"/>
        <v>0</v>
      </c>
      <c r="AS522">
        <f>手工!T522</f>
        <v>800</v>
      </c>
      <c r="AT522">
        <f>VLOOKUP(A522,系统!D:V,19,0)</f>
        <v>800</v>
      </c>
      <c r="AU522">
        <f t="shared" si="173"/>
        <v>0</v>
      </c>
      <c r="AW522">
        <f>手工!AD522</f>
        <v>0</v>
      </c>
      <c r="AX522">
        <f>VLOOKUP(A522,系统!D:X,21,0)</f>
        <v>0</v>
      </c>
      <c r="AY522">
        <f t="shared" si="174"/>
        <v>0</v>
      </c>
      <c r="AZ522">
        <f>手工!AE522</f>
        <v>0</v>
      </c>
      <c r="BA522">
        <f>VLOOKUP(A522,系统!D:Y,22,0)</f>
        <v>0</v>
      </c>
      <c r="BB522">
        <f t="shared" si="175"/>
        <v>0</v>
      </c>
      <c r="BC522">
        <f>手工!Y522</f>
        <v>0</v>
      </c>
      <c r="BD522">
        <f>VLOOKUP(A522,系统!D:AZ,49,0)</f>
        <v>0</v>
      </c>
      <c r="BE522">
        <f t="shared" si="176"/>
        <v>0</v>
      </c>
      <c r="BF522">
        <f>手工!AA522</f>
        <v>0</v>
      </c>
      <c r="BG522">
        <f>VLOOKUP(A522,系统!D:AY,48,0)</f>
        <v>0</v>
      </c>
      <c r="BH522">
        <f t="shared" si="177"/>
        <v>0</v>
      </c>
      <c r="BI522">
        <f>手工!Z522</f>
        <v>0</v>
      </c>
      <c r="BJ522">
        <f>VLOOKUP(A522,系统!D:AX,47,0)</f>
        <v>0</v>
      </c>
      <c r="BK522">
        <f t="shared" si="178"/>
        <v>0</v>
      </c>
      <c r="BL522">
        <f>手工!AF522</f>
        <v>3285</v>
      </c>
      <c r="BM522">
        <f>VLOOKUP(A522,系统!D:Z,23,0)</f>
        <v>3285</v>
      </c>
      <c r="BN522">
        <f t="shared" si="179"/>
        <v>0</v>
      </c>
    </row>
    <row r="523" spans="1:66">
      <c r="A523" s="5">
        <v>9000742</v>
      </c>
      <c r="B523" s="2" t="s">
        <v>2171</v>
      </c>
      <c r="C523" s="2" t="s">
        <v>2172</v>
      </c>
      <c r="D523">
        <f>手工!K523</f>
        <v>1908</v>
      </c>
      <c r="E523">
        <f>VLOOKUP(A523,系统!D:G,4,0)</f>
        <v>1908</v>
      </c>
      <c r="F523">
        <f t="shared" si="160"/>
        <v>0</v>
      </c>
      <c r="G523">
        <f>手工!J523</f>
        <v>0</v>
      </c>
      <c r="H523">
        <f>VLOOKUP(A523,系统!D:H,5,0)</f>
        <v>0</v>
      </c>
      <c r="I523">
        <f t="shared" si="161"/>
        <v>0</v>
      </c>
      <c r="J523">
        <f>手工!M523+手工!N523+手工!S523</f>
        <v>0</v>
      </c>
      <c r="K523">
        <f>VLOOKUP(A523,系统!D:I,6,0)</f>
        <v>0</v>
      </c>
      <c r="L523">
        <f t="shared" si="162"/>
        <v>0</v>
      </c>
      <c r="M523">
        <f>手工!L523</f>
        <v>0</v>
      </c>
      <c r="N523">
        <f>VLOOKUP(A523,系统!D:J,7,0)</f>
        <v>0</v>
      </c>
      <c r="O523">
        <f t="shared" si="163"/>
        <v>0</v>
      </c>
      <c r="P523">
        <f>手工!AB523</f>
        <v>0</v>
      </c>
      <c r="Q523">
        <f>VLOOKUP(A523,系统!D:K,8,0)</f>
        <v>0</v>
      </c>
      <c r="R523">
        <f t="shared" si="164"/>
        <v>0</v>
      </c>
      <c r="S523">
        <f>手工!AC523</f>
        <v>0</v>
      </c>
      <c r="T523">
        <f>VLOOKUP(A523,系统!D:L,9,0)</f>
        <v>0</v>
      </c>
      <c r="U523">
        <f t="shared" si="165"/>
        <v>0</v>
      </c>
      <c r="W523">
        <f>手工!P523</f>
        <v>0</v>
      </c>
      <c r="X523">
        <f>VLOOKUP(A523,系统!D:N,11,0)</f>
        <v>0</v>
      </c>
      <c r="Y523">
        <f t="shared" si="166"/>
        <v>0</v>
      </c>
      <c r="AA523">
        <f>手工!Q523</f>
        <v>0</v>
      </c>
      <c r="AB523">
        <f>VLOOKUP(A523,系统!D:P,13,0)</f>
        <v>0</v>
      </c>
      <c r="AC523">
        <f t="shared" si="167"/>
        <v>0</v>
      </c>
      <c r="AD523">
        <f>手工!R523</f>
        <v>7</v>
      </c>
      <c r="AE523">
        <f>VLOOKUP(A523,系统!D:Q,14,0)</f>
        <v>7</v>
      </c>
      <c r="AF523">
        <f t="shared" si="168"/>
        <v>0</v>
      </c>
      <c r="AG523">
        <f>手工!U523</f>
        <v>100</v>
      </c>
      <c r="AH523">
        <f>VLOOKUP(A523,系统!D:R,15,0)</f>
        <v>100</v>
      </c>
      <c r="AI523">
        <f t="shared" si="169"/>
        <v>0</v>
      </c>
      <c r="AJ523">
        <f>手工!V523</f>
        <v>300</v>
      </c>
      <c r="AK523">
        <f>VLOOKUP(A523,系统!D:S,16,0)</f>
        <v>300</v>
      </c>
      <c r="AL523">
        <f t="shared" si="170"/>
        <v>0</v>
      </c>
      <c r="AM523">
        <f>手工!O523</f>
        <v>0</v>
      </c>
      <c r="AN523">
        <f>VLOOKUP(A523,系统!D:T,17,0)</f>
        <v>0</v>
      </c>
      <c r="AO523">
        <f t="shared" si="171"/>
        <v>0</v>
      </c>
      <c r="AP523">
        <f>手工!W523</f>
        <v>33</v>
      </c>
      <c r="AQ523">
        <f>VLOOKUP(A523,系统!D:U,18,0)</f>
        <v>33</v>
      </c>
      <c r="AR523">
        <f t="shared" si="172"/>
        <v>0</v>
      </c>
      <c r="AS523">
        <f>手工!T523</f>
        <v>800</v>
      </c>
      <c r="AT523">
        <f>VLOOKUP(A523,系统!D:V,19,0)</f>
        <v>800</v>
      </c>
      <c r="AU523">
        <f t="shared" si="173"/>
        <v>0</v>
      </c>
      <c r="AW523">
        <f>手工!AD523</f>
        <v>0</v>
      </c>
      <c r="AX523">
        <f>VLOOKUP(A523,系统!D:X,21,0)</f>
        <v>0</v>
      </c>
      <c r="AY523">
        <f t="shared" si="174"/>
        <v>0</v>
      </c>
      <c r="AZ523">
        <f>手工!AE523</f>
        <v>0</v>
      </c>
      <c r="BA523">
        <f>VLOOKUP(A523,系统!D:Y,22,0)</f>
        <v>0</v>
      </c>
      <c r="BB523">
        <f t="shared" si="175"/>
        <v>0</v>
      </c>
      <c r="BC523">
        <f>手工!Y523</f>
        <v>0</v>
      </c>
      <c r="BD523">
        <f>VLOOKUP(A523,系统!D:AZ,49,0)</f>
        <v>0</v>
      </c>
      <c r="BE523">
        <f t="shared" si="176"/>
        <v>0</v>
      </c>
      <c r="BF523">
        <f>手工!AA523</f>
        <v>0</v>
      </c>
      <c r="BG523">
        <f>VLOOKUP(A523,系统!D:AY,48,0)</f>
        <v>0</v>
      </c>
      <c r="BH523">
        <f t="shared" si="177"/>
        <v>0</v>
      </c>
      <c r="BI523">
        <f>手工!Z523</f>
        <v>0</v>
      </c>
      <c r="BJ523">
        <f>VLOOKUP(A523,系统!D:AX,47,0)</f>
        <v>0</v>
      </c>
      <c r="BK523">
        <f t="shared" si="178"/>
        <v>0</v>
      </c>
      <c r="BL523">
        <f>手工!AF523</f>
        <v>3148</v>
      </c>
      <c r="BM523">
        <f>VLOOKUP(A523,系统!D:Z,23,0)</f>
        <v>3148</v>
      </c>
      <c r="BN523">
        <f t="shared" si="179"/>
        <v>0</v>
      </c>
    </row>
    <row r="524" spans="1:66">
      <c r="A524" s="5">
        <v>9000743</v>
      </c>
      <c r="B524" s="2" t="s">
        <v>2175</v>
      </c>
      <c r="C524" s="2" t="s">
        <v>2176</v>
      </c>
      <c r="D524">
        <f>手工!K524</f>
        <v>2124</v>
      </c>
      <c r="E524">
        <f>VLOOKUP(A524,系统!D:G,4,0)</f>
        <v>2124</v>
      </c>
      <c r="F524">
        <f t="shared" si="160"/>
        <v>0</v>
      </c>
      <c r="G524">
        <f>手工!J524</f>
        <v>0</v>
      </c>
      <c r="H524">
        <f>VLOOKUP(A524,系统!D:H,5,0)</f>
        <v>0</v>
      </c>
      <c r="I524">
        <f t="shared" si="161"/>
        <v>0</v>
      </c>
      <c r="J524">
        <f>手工!M524+手工!N524+手工!S524</f>
        <v>0</v>
      </c>
      <c r="K524">
        <f>VLOOKUP(A524,系统!D:I,6,0)</f>
        <v>0</v>
      </c>
      <c r="L524">
        <f t="shared" si="162"/>
        <v>0</v>
      </c>
      <c r="M524">
        <f>手工!L524</f>
        <v>195.31</v>
      </c>
      <c r="N524">
        <f>VLOOKUP(A524,系统!D:J,7,0)</f>
        <v>195.31</v>
      </c>
      <c r="O524">
        <f t="shared" si="163"/>
        <v>0</v>
      </c>
      <c r="P524">
        <f>手工!AB524</f>
        <v>0</v>
      </c>
      <c r="Q524">
        <f>VLOOKUP(A524,系统!D:K,8,0)</f>
        <v>0</v>
      </c>
      <c r="R524">
        <f t="shared" si="164"/>
        <v>0</v>
      </c>
      <c r="S524">
        <f>手工!AC524</f>
        <v>0</v>
      </c>
      <c r="T524">
        <f>VLOOKUP(A524,系统!D:L,9,0)</f>
        <v>0</v>
      </c>
      <c r="U524">
        <f t="shared" si="165"/>
        <v>0</v>
      </c>
      <c r="W524">
        <f>手工!P524</f>
        <v>216</v>
      </c>
      <c r="X524">
        <f>VLOOKUP(A524,系统!D:N,11,0)</f>
        <v>216</v>
      </c>
      <c r="Y524">
        <f t="shared" si="166"/>
        <v>0</v>
      </c>
      <c r="AA524">
        <f>手工!Q524</f>
        <v>0</v>
      </c>
      <c r="AB524">
        <f>VLOOKUP(A524,系统!D:P,13,0)</f>
        <v>0</v>
      </c>
      <c r="AC524">
        <f t="shared" si="167"/>
        <v>0</v>
      </c>
      <c r="AD524">
        <f>手工!R524</f>
        <v>0</v>
      </c>
      <c r="AE524">
        <f>VLOOKUP(A524,系统!D:Q,14,0)</f>
        <v>0</v>
      </c>
      <c r="AF524">
        <f t="shared" si="168"/>
        <v>0</v>
      </c>
      <c r="AG524">
        <f>手工!U524</f>
        <v>100</v>
      </c>
      <c r="AH524">
        <f>VLOOKUP(A524,系统!D:R,15,0)</f>
        <v>100</v>
      </c>
      <c r="AI524">
        <f t="shared" si="169"/>
        <v>0</v>
      </c>
      <c r="AJ524">
        <f>手工!V524</f>
        <v>300</v>
      </c>
      <c r="AK524">
        <f>VLOOKUP(A524,系统!D:S,16,0)</f>
        <v>300</v>
      </c>
      <c r="AL524">
        <f t="shared" si="170"/>
        <v>0</v>
      </c>
      <c r="AM524">
        <f>手工!O524</f>
        <v>0</v>
      </c>
      <c r="AN524">
        <f>VLOOKUP(A524,系统!D:T,17,0)</f>
        <v>0</v>
      </c>
      <c r="AO524">
        <f t="shared" si="171"/>
        <v>0</v>
      </c>
      <c r="AP524">
        <f>手工!W524</f>
        <v>33</v>
      </c>
      <c r="AQ524">
        <f>VLOOKUP(A524,系统!D:U,18,0)</f>
        <v>33</v>
      </c>
      <c r="AR524">
        <f t="shared" si="172"/>
        <v>0</v>
      </c>
      <c r="AS524">
        <f>手工!T524</f>
        <v>800</v>
      </c>
      <c r="AT524">
        <f>VLOOKUP(A524,系统!D:V,19,0)</f>
        <v>800</v>
      </c>
      <c r="AU524">
        <f t="shared" si="173"/>
        <v>0</v>
      </c>
      <c r="AW524">
        <f>手工!AD524</f>
        <v>585.93</v>
      </c>
      <c r="AX524">
        <f>VLOOKUP(A524,系统!D:X,21,0)</f>
        <v>585.93</v>
      </c>
      <c r="AY524">
        <f t="shared" si="174"/>
        <v>0</v>
      </c>
      <c r="AZ524">
        <f>手工!AE524</f>
        <v>0</v>
      </c>
      <c r="BA524">
        <f>VLOOKUP(A524,系统!D:Y,22,0)</f>
        <v>0</v>
      </c>
      <c r="BB524">
        <f t="shared" si="175"/>
        <v>0</v>
      </c>
      <c r="BC524">
        <f>手工!Y524</f>
        <v>0</v>
      </c>
      <c r="BD524">
        <f>VLOOKUP(A524,系统!D:AZ,49,0)</f>
        <v>0</v>
      </c>
      <c r="BE524">
        <f t="shared" si="176"/>
        <v>0</v>
      </c>
      <c r="BF524">
        <f>手工!AA524</f>
        <v>0</v>
      </c>
      <c r="BG524">
        <f>VLOOKUP(A524,系统!D:AY,48,0)</f>
        <v>0</v>
      </c>
      <c r="BH524">
        <f t="shared" si="177"/>
        <v>0</v>
      </c>
      <c r="BI524">
        <f>手工!Z524</f>
        <v>0</v>
      </c>
      <c r="BJ524">
        <f>VLOOKUP(A524,系统!D:AX,47,0)</f>
        <v>0</v>
      </c>
      <c r="BK524">
        <f t="shared" si="178"/>
        <v>0</v>
      </c>
      <c r="BL524">
        <f>手工!AF524</f>
        <v>4354.24</v>
      </c>
      <c r="BM524">
        <f>VLOOKUP(A524,系统!D:Z,23,0)</f>
        <v>4354.24</v>
      </c>
      <c r="BN524">
        <f t="shared" si="179"/>
        <v>0</v>
      </c>
    </row>
    <row r="525" spans="1:66">
      <c r="A525" s="5">
        <v>9000744</v>
      </c>
      <c r="B525" s="2" t="s">
        <v>2179</v>
      </c>
      <c r="C525" s="2" t="s">
        <v>2180</v>
      </c>
      <c r="D525">
        <f>手工!K525</f>
        <v>2484</v>
      </c>
      <c r="E525">
        <f>VLOOKUP(A525,系统!D:G,4,0)</f>
        <v>2484</v>
      </c>
      <c r="F525">
        <f t="shared" si="160"/>
        <v>0</v>
      </c>
      <c r="G525">
        <f>手工!J525</f>
        <v>0</v>
      </c>
      <c r="H525">
        <f>VLOOKUP(A525,系统!D:H,5,0)</f>
        <v>0</v>
      </c>
      <c r="I525">
        <f t="shared" si="161"/>
        <v>0</v>
      </c>
      <c r="J525">
        <f>手工!M525+手工!N525+手工!S525</f>
        <v>0</v>
      </c>
      <c r="K525">
        <f>VLOOKUP(A525,系统!D:I,6,0)</f>
        <v>0</v>
      </c>
      <c r="L525">
        <f t="shared" si="162"/>
        <v>0</v>
      </c>
      <c r="M525">
        <f>手工!L525</f>
        <v>0</v>
      </c>
      <c r="N525">
        <f>VLOOKUP(A525,系统!D:J,7,0)</f>
        <v>0</v>
      </c>
      <c r="O525">
        <f t="shared" si="163"/>
        <v>0</v>
      </c>
      <c r="P525">
        <f>手工!AB525</f>
        <v>0</v>
      </c>
      <c r="Q525">
        <f>VLOOKUP(A525,系统!D:K,8,0)</f>
        <v>0</v>
      </c>
      <c r="R525">
        <f t="shared" si="164"/>
        <v>0</v>
      </c>
      <c r="S525">
        <f>手工!AC525</f>
        <v>0</v>
      </c>
      <c r="T525">
        <f>VLOOKUP(A525,系统!D:L,9,0)</f>
        <v>0</v>
      </c>
      <c r="U525">
        <f t="shared" si="165"/>
        <v>0</v>
      </c>
      <c r="W525">
        <f>手工!P525</f>
        <v>216</v>
      </c>
      <c r="X525">
        <f>VLOOKUP(A525,系统!D:N,11,0)</f>
        <v>216</v>
      </c>
      <c r="Y525">
        <f t="shared" si="166"/>
        <v>0</v>
      </c>
      <c r="AA525">
        <f>手工!Q525</f>
        <v>0</v>
      </c>
      <c r="AB525">
        <f>VLOOKUP(A525,系统!D:P,13,0)</f>
        <v>0</v>
      </c>
      <c r="AC525">
        <f t="shared" si="167"/>
        <v>0</v>
      </c>
      <c r="AD525">
        <f>手工!R525</f>
        <v>0</v>
      </c>
      <c r="AE525">
        <f>VLOOKUP(A525,系统!D:Q,14,0)</f>
        <v>0</v>
      </c>
      <c r="AF525">
        <f t="shared" si="168"/>
        <v>0</v>
      </c>
      <c r="AG525">
        <f>手工!U525</f>
        <v>100</v>
      </c>
      <c r="AH525">
        <f>VLOOKUP(A525,系统!D:R,15,0)</f>
        <v>100</v>
      </c>
      <c r="AI525">
        <f t="shared" si="169"/>
        <v>0</v>
      </c>
      <c r="AJ525">
        <f>手工!V525</f>
        <v>300</v>
      </c>
      <c r="AK525">
        <f>VLOOKUP(A525,系统!D:S,16,0)</f>
        <v>300</v>
      </c>
      <c r="AL525">
        <f t="shared" si="170"/>
        <v>0</v>
      </c>
      <c r="AM525">
        <f>手工!O525</f>
        <v>0</v>
      </c>
      <c r="AN525">
        <f>VLOOKUP(A525,系统!D:T,17,0)</f>
        <v>0</v>
      </c>
      <c r="AO525">
        <f t="shared" si="171"/>
        <v>0</v>
      </c>
      <c r="AP525">
        <f>手工!W525</f>
        <v>33</v>
      </c>
      <c r="AQ525">
        <f>VLOOKUP(A525,系统!D:U,18,0)</f>
        <v>33</v>
      </c>
      <c r="AR525">
        <f t="shared" si="172"/>
        <v>0</v>
      </c>
      <c r="AS525">
        <f>手工!T525</f>
        <v>800</v>
      </c>
      <c r="AT525">
        <f>VLOOKUP(A525,系统!D:V,19,0)</f>
        <v>800</v>
      </c>
      <c r="AU525">
        <f t="shared" si="173"/>
        <v>0</v>
      </c>
      <c r="AW525">
        <f>手工!AD525</f>
        <v>342.62</v>
      </c>
      <c r="AX525">
        <f>VLOOKUP(A525,系统!D:X,21,0)</f>
        <v>342.62</v>
      </c>
      <c r="AY525">
        <f t="shared" si="174"/>
        <v>0</v>
      </c>
      <c r="AZ525">
        <f>手工!AE525</f>
        <v>0</v>
      </c>
      <c r="BA525">
        <f>VLOOKUP(A525,系统!D:Y,22,0)</f>
        <v>0</v>
      </c>
      <c r="BB525">
        <f t="shared" si="175"/>
        <v>0</v>
      </c>
      <c r="BC525">
        <f>手工!Y525</f>
        <v>0</v>
      </c>
      <c r="BD525">
        <f>VLOOKUP(A525,系统!D:AZ,49,0)</f>
        <v>0</v>
      </c>
      <c r="BE525">
        <f t="shared" si="176"/>
        <v>0</v>
      </c>
      <c r="BF525">
        <f>手工!AA525</f>
        <v>0</v>
      </c>
      <c r="BG525">
        <f>VLOOKUP(A525,系统!D:AY,48,0)</f>
        <v>0</v>
      </c>
      <c r="BH525">
        <f t="shared" si="177"/>
        <v>0</v>
      </c>
      <c r="BI525">
        <f>手工!Z525</f>
        <v>0</v>
      </c>
      <c r="BJ525">
        <f>VLOOKUP(A525,系统!D:AX,47,0)</f>
        <v>0</v>
      </c>
      <c r="BK525">
        <f t="shared" si="178"/>
        <v>0</v>
      </c>
      <c r="BL525">
        <f>手工!AF525</f>
        <v>4275.62</v>
      </c>
      <c r="BM525">
        <f>VLOOKUP(A525,系统!D:Z,23,0)</f>
        <v>4275.62</v>
      </c>
      <c r="BN525">
        <f t="shared" si="179"/>
        <v>0</v>
      </c>
    </row>
    <row r="526" spans="1:66">
      <c r="A526" s="5">
        <v>9000745</v>
      </c>
      <c r="B526" s="2" t="s">
        <v>2183</v>
      </c>
      <c r="C526" s="2" t="s">
        <v>2184</v>
      </c>
      <c r="D526">
        <f>手工!K526</f>
        <v>2052</v>
      </c>
      <c r="E526">
        <f>VLOOKUP(A526,系统!D:G,4,0)</f>
        <v>2052</v>
      </c>
      <c r="F526">
        <f t="shared" si="160"/>
        <v>0</v>
      </c>
      <c r="G526">
        <f>手工!J526</f>
        <v>0</v>
      </c>
      <c r="H526">
        <f>VLOOKUP(A526,系统!D:H,5,0)</f>
        <v>0</v>
      </c>
      <c r="I526">
        <f t="shared" si="161"/>
        <v>0</v>
      </c>
      <c r="J526">
        <f>手工!M526+手工!N526+手工!S526</f>
        <v>0</v>
      </c>
      <c r="K526">
        <f>VLOOKUP(A526,系统!D:I,6,0)</f>
        <v>0</v>
      </c>
      <c r="L526">
        <f t="shared" si="162"/>
        <v>0</v>
      </c>
      <c r="M526">
        <f>手工!L526</f>
        <v>0</v>
      </c>
      <c r="N526">
        <f>VLOOKUP(A526,系统!D:J,7,0)</f>
        <v>0</v>
      </c>
      <c r="O526">
        <f t="shared" si="163"/>
        <v>0</v>
      </c>
      <c r="P526">
        <f>手工!AB526</f>
        <v>0</v>
      </c>
      <c r="Q526">
        <f>VLOOKUP(A526,系统!D:K,8,0)</f>
        <v>0</v>
      </c>
      <c r="R526">
        <f t="shared" si="164"/>
        <v>0</v>
      </c>
      <c r="S526">
        <f>手工!AC526</f>
        <v>0</v>
      </c>
      <c r="T526">
        <f>VLOOKUP(A526,系统!D:L,9,0)</f>
        <v>0</v>
      </c>
      <c r="U526">
        <f t="shared" si="165"/>
        <v>0</v>
      </c>
      <c r="W526">
        <f>手工!P526</f>
        <v>216</v>
      </c>
      <c r="X526">
        <f>VLOOKUP(A526,系统!D:N,11,0)</f>
        <v>216</v>
      </c>
      <c r="Y526">
        <f t="shared" si="166"/>
        <v>0</v>
      </c>
      <c r="AA526">
        <f>手工!Q526</f>
        <v>0</v>
      </c>
      <c r="AB526">
        <f>VLOOKUP(A526,系统!D:P,13,0)</f>
        <v>0</v>
      </c>
      <c r="AC526">
        <f t="shared" si="167"/>
        <v>0</v>
      </c>
      <c r="AD526">
        <f>手工!R526</f>
        <v>0</v>
      </c>
      <c r="AE526">
        <f>VLOOKUP(A526,系统!D:Q,14,0)</f>
        <v>0</v>
      </c>
      <c r="AF526">
        <f t="shared" si="168"/>
        <v>0</v>
      </c>
      <c r="AG526">
        <f>手工!U526</f>
        <v>100</v>
      </c>
      <c r="AH526">
        <f>VLOOKUP(A526,系统!D:R,15,0)</f>
        <v>100</v>
      </c>
      <c r="AI526">
        <f t="shared" si="169"/>
        <v>0</v>
      </c>
      <c r="AJ526">
        <f>手工!V526</f>
        <v>300</v>
      </c>
      <c r="AK526">
        <f>VLOOKUP(A526,系统!D:S,16,0)</f>
        <v>300</v>
      </c>
      <c r="AL526">
        <f t="shared" si="170"/>
        <v>0</v>
      </c>
      <c r="AM526">
        <f>手工!O526</f>
        <v>0</v>
      </c>
      <c r="AN526">
        <f>VLOOKUP(A526,系统!D:T,17,0)</f>
        <v>0</v>
      </c>
      <c r="AO526">
        <f t="shared" si="171"/>
        <v>0</v>
      </c>
      <c r="AP526">
        <f>手工!W526</f>
        <v>33</v>
      </c>
      <c r="AQ526">
        <f>VLOOKUP(A526,系统!D:U,18,0)</f>
        <v>33</v>
      </c>
      <c r="AR526">
        <f t="shared" si="172"/>
        <v>0</v>
      </c>
      <c r="AS526">
        <f>手工!T526</f>
        <v>800</v>
      </c>
      <c r="AT526">
        <f>VLOOKUP(A526,系统!D:V,19,0)</f>
        <v>800</v>
      </c>
      <c r="AU526">
        <f t="shared" si="173"/>
        <v>0</v>
      </c>
      <c r="AW526">
        <f>手工!AD526</f>
        <v>471.72</v>
      </c>
      <c r="AX526">
        <f>VLOOKUP(A526,系统!D:X,21,0)</f>
        <v>471.72</v>
      </c>
      <c r="AY526">
        <f t="shared" si="174"/>
        <v>0</v>
      </c>
      <c r="AZ526">
        <f>手工!AE526</f>
        <v>0</v>
      </c>
      <c r="BA526">
        <f>VLOOKUP(A526,系统!D:Y,22,0)</f>
        <v>0</v>
      </c>
      <c r="BB526">
        <f t="shared" si="175"/>
        <v>0</v>
      </c>
      <c r="BC526">
        <f>手工!Y526</f>
        <v>0</v>
      </c>
      <c r="BD526">
        <f>VLOOKUP(A526,系统!D:AZ,49,0)</f>
        <v>0</v>
      </c>
      <c r="BE526">
        <f t="shared" si="176"/>
        <v>0</v>
      </c>
      <c r="BF526">
        <f>手工!AA526</f>
        <v>0</v>
      </c>
      <c r="BG526">
        <f>VLOOKUP(A526,系统!D:AY,48,0)</f>
        <v>0</v>
      </c>
      <c r="BH526">
        <f t="shared" si="177"/>
        <v>0</v>
      </c>
      <c r="BI526">
        <f>手工!Z526</f>
        <v>0</v>
      </c>
      <c r="BJ526">
        <f>VLOOKUP(A526,系统!D:AX,47,0)</f>
        <v>0</v>
      </c>
      <c r="BK526">
        <f t="shared" si="178"/>
        <v>0</v>
      </c>
      <c r="BL526">
        <f>手工!AF526</f>
        <v>3972.72</v>
      </c>
      <c r="BM526">
        <f>VLOOKUP(A526,系统!D:Z,23,0)</f>
        <v>3972.72</v>
      </c>
      <c r="BN526">
        <f t="shared" si="179"/>
        <v>0</v>
      </c>
    </row>
    <row r="527" spans="1:66">
      <c r="A527" s="5">
        <v>9000746</v>
      </c>
      <c r="B527" s="2" t="s">
        <v>2187</v>
      </c>
      <c r="C527" s="2" t="s">
        <v>2188</v>
      </c>
      <c r="D527">
        <f>手工!K527</f>
        <v>2628</v>
      </c>
      <c r="E527">
        <f>VLOOKUP(A527,系统!D:G,4,0)</f>
        <v>2628</v>
      </c>
      <c r="F527">
        <f t="shared" si="160"/>
        <v>0</v>
      </c>
      <c r="G527">
        <f>手工!J527</f>
        <v>0</v>
      </c>
      <c r="H527">
        <f>VLOOKUP(A527,系统!D:H,5,0)</f>
        <v>0</v>
      </c>
      <c r="I527">
        <f t="shared" si="161"/>
        <v>0</v>
      </c>
      <c r="J527">
        <f>手工!M527+手工!N527+手工!S527</f>
        <v>297.14</v>
      </c>
      <c r="K527">
        <f>VLOOKUP(A527,系统!D:I,6,0)</f>
        <v>297.14</v>
      </c>
      <c r="L527">
        <f t="shared" si="162"/>
        <v>0</v>
      </c>
      <c r="M527">
        <f>手工!L527</f>
        <v>0</v>
      </c>
      <c r="N527">
        <f>VLOOKUP(A527,系统!D:J,7,0)</f>
        <v>0</v>
      </c>
      <c r="O527">
        <f t="shared" si="163"/>
        <v>0</v>
      </c>
      <c r="P527">
        <f>手工!AB527</f>
        <v>0</v>
      </c>
      <c r="Q527">
        <f>VLOOKUP(A527,系统!D:K,8,0)</f>
        <v>0</v>
      </c>
      <c r="R527">
        <f t="shared" si="164"/>
        <v>0</v>
      </c>
      <c r="S527">
        <f>手工!AC527</f>
        <v>0</v>
      </c>
      <c r="T527">
        <f>VLOOKUP(A527,系统!D:L,9,0)</f>
        <v>0</v>
      </c>
      <c r="U527">
        <f t="shared" si="165"/>
        <v>0</v>
      </c>
      <c r="W527">
        <f>手工!P527</f>
        <v>216</v>
      </c>
      <c r="X527">
        <f>VLOOKUP(A527,系统!D:N,11,0)</f>
        <v>216</v>
      </c>
      <c r="Y527">
        <f t="shared" si="166"/>
        <v>0</v>
      </c>
      <c r="AA527">
        <f>手工!Q527</f>
        <v>0</v>
      </c>
      <c r="AB527">
        <f>VLOOKUP(A527,系统!D:P,13,0)</f>
        <v>0</v>
      </c>
      <c r="AC527">
        <f t="shared" si="167"/>
        <v>0</v>
      </c>
      <c r="AD527">
        <f>手工!R527</f>
        <v>0</v>
      </c>
      <c r="AE527">
        <f>VLOOKUP(A527,系统!D:Q,14,0)</f>
        <v>0</v>
      </c>
      <c r="AF527">
        <f t="shared" si="168"/>
        <v>0</v>
      </c>
      <c r="AG527">
        <f>手工!U527</f>
        <v>100</v>
      </c>
      <c r="AH527">
        <f>VLOOKUP(A527,系统!D:R,15,0)</f>
        <v>100</v>
      </c>
      <c r="AI527">
        <f t="shared" si="169"/>
        <v>0</v>
      </c>
      <c r="AJ527">
        <f>手工!V527</f>
        <v>300</v>
      </c>
      <c r="AK527">
        <f>VLOOKUP(A527,系统!D:S,16,0)</f>
        <v>300</v>
      </c>
      <c r="AL527">
        <f t="shared" si="170"/>
        <v>0</v>
      </c>
      <c r="AM527">
        <f>手工!O527</f>
        <v>0</v>
      </c>
      <c r="AN527">
        <f>VLOOKUP(A527,系统!D:T,17,0)</f>
        <v>0</v>
      </c>
      <c r="AO527">
        <f t="shared" si="171"/>
        <v>0</v>
      </c>
      <c r="AP527">
        <f>手工!W527</f>
        <v>33</v>
      </c>
      <c r="AQ527">
        <f>VLOOKUP(A527,系统!D:U,18,0)</f>
        <v>33</v>
      </c>
      <c r="AR527">
        <f t="shared" si="172"/>
        <v>0</v>
      </c>
      <c r="AS527">
        <f>手工!T527</f>
        <v>800</v>
      </c>
      <c r="AT527">
        <f>VLOOKUP(A527,系统!D:V,19,0)</f>
        <v>800</v>
      </c>
      <c r="AU527">
        <f t="shared" si="173"/>
        <v>0</v>
      </c>
      <c r="AW527">
        <f>手工!AD527</f>
        <v>724.97</v>
      </c>
      <c r="AX527">
        <f>VLOOKUP(A527,系统!D:X,21,0)</f>
        <v>724.97</v>
      </c>
      <c r="AY527">
        <f t="shared" si="174"/>
        <v>0</v>
      </c>
      <c r="AZ527">
        <f>手工!AE527</f>
        <v>0</v>
      </c>
      <c r="BA527">
        <f>VLOOKUP(A527,系统!D:Y,22,0)</f>
        <v>0</v>
      </c>
      <c r="BB527">
        <f t="shared" si="175"/>
        <v>0</v>
      </c>
      <c r="BC527">
        <f>手工!Y527</f>
        <v>0</v>
      </c>
      <c r="BD527">
        <f>VLOOKUP(A527,系统!D:AZ,49,0)</f>
        <v>0</v>
      </c>
      <c r="BE527">
        <f t="shared" si="176"/>
        <v>0</v>
      </c>
      <c r="BF527">
        <f>手工!AA527</f>
        <v>0</v>
      </c>
      <c r="BG527">
        <f>VLOOKUP(A527,系统!D:AY,48,0)</f>
        <v>0</v>
      </c>
      <c r="BH527">
        <f t="shared" si="177"/>
        <v>0</v>
      </c>
      <c r="BI527">
        <f>手工!Z527</f>
        <v>0</v>
      </c>
      <c r="BJ527">
        <f>VLOOKUP(A527,系统!D:AX,47,0)</f>
        <v>0</v>
      </c>
      <c r="BK527">
        <f t="shared" si="178"/>
        <v>0</v>
      </c>
      <c r="BL527">
        <f>手工!AF527</f>
        <v>5099.11</v>
      </c>
      <c r="BM527">
        <f>VLOOKUP(A527,系统!D:Z,23,0)</f>
        <v>5099.11</v>
      </c>
      <c r="BN527">
        <f t="shared" si="179"/>
        <v>0</v>
      </c>
    </row>
    <row r="528" spans="1:66">
      <c r="A528" s="5">
        <v>9000747</v>
      </c>
      <c r="B528" s="2" t="s">
        <v>2191</v>
      </c>
      <c r="C528" s="2" t="s">
        <v>2192</v>
      </c>
      <c r="D528">
        <f>手工!K528</f>
        <v>2556</v>
      </c>
      <c r="E528">
        <f>VLOOKUP(A528,系统!D:G,4,0)</f>
        <v>2556</v>
      </c>
      <c r="F528">
        <f t="shared" si="160"/>
        <v>0</v>
      </c>
      <c r="G528">
        <f>手工!J528</f>
        <v>0</v>
      </c>
      <c r="H528">
        <f>VLOOKUP(A528,系统!D:H,5,0)</f>
        <v>0</v>
      </c>
      <c r="I528">
        <f t="shared" si="161"/>
        <v>0</v>
      </c>
      <c r="J528">
        <f>手工!M528+手工!N528+手工!S528</f>
        <v>297.14</v>
      </c>
      <c r="K528">
        <f>VLOOKUP(A528,系统!D:I,6,0)</f>
        <v>297.14</v>
      </c>
      <c r="L528">
        <f t="shared" si="162"/>
        <v>0</v>
      </c>
      <c r="M528">
        <f>手工!L528</f>
        <v>235.03</v>
      </c>
      <c r="N528">
        <f>VLOOKUP(A528,系统!D:J,7,0)</f>
        <v>235.03</v>
      </c>
      <c r="O528">
        <f t="shared" si="163"/>
        <v>0</v>
      </c>
      <c r="P528">
        <f>手工!AB528</f>
        <v>0</v>
      </c>
      <c r="Q528">
        <f>VLOOKUP(A528,系统!D:K,8,0)</f>
        <v>0</v>
      </c>
      <c r="R528">
        <f t="shared" si="164"/>
        <v>0</v>
      </c>
      <c r="S528">
        <f>手工!AC528</f>
        <v>0</v>
      </c>
      <c r="T528">
        <f>VLOOKUP(A528,系统!D:L,9,0)</f>
        <v>0</v>
      </c>
      <c r="U528">
        <f t="shared" si="165"/>
        <v>0</v>
      </c>
      <c r="W528">
        <f>手工!P528</f>
        <v>216</v>
      </c>
      <c r="X528">
        <f>VLOOKUP(A528,系统!D:N,11,0)</f>
        <v>216</v>
      </c>
      <c r="Y528">
        <f t="shared" si="166"/>
        <v>0</v>
      </c>
      <c r="AA528">
        <f>手工!Q528</f>
        <v>0</v>
      </c>
      <c r="AB528">
        <f>VLOOKUP(A528,系统!D:P,13,0)</f>
        <v>0</v>
      </c>
      <c r="AC528">
        <f t="shared" si="167"/>
        <v>0</v>
      </c>
      <c r="AD528">
        <f>手工!R528</f>
        <v>0</v>
      </c>
      <c r="AE528">
        <f>VLOOKUP(A528,系统!D:Q,14,0)</f>
        <v>0</v>
      </c>
      <c r="AF528">
        <f t="shared" si="168"/>
        <v>0</v>
      </c>
      <c r="AG528">
        <f>手工!U528</f>
        <v>100</v>
      </c>
      <c r="AH528">
        <f>VLOOKUP(A528,系统!D:R,15,0)</f>
        <v>100</v>
      </c>
      <c r="AI528">
        <f t="shared" si="169"/>
        <v>0</v>
      </c>
      <c r="AJ528">
        <f>手工!V528</f>
        <v>300</v>
      </c>
      <c r="AK528">
        <f>VLOOKUP(A528,系统!D:S,16,0)</f>
        <v>300</v>
      </c>
      <c r="AL528">
        <f t="shared" si="170"/>
        <v>0</v>
      </c>
      <c r="AM528">
        <f>手工!O528</f>
        <v>0</v>
      </c>
      <c r="AN528">
        <f>VLOOKUP(A528,系统!D:T,17,0)</f>
        <v>0</v>
      </c>
      <c r="AO528">
        <f t="shared" si="171"/>
        <v>0</v>
      </c>
      <c r="AP528">
        <f>手工!W528</f>
        <v>33</v>
      </c>
      <c r="AQ528">
        <f>VLOOKUP(A528,系统!D:U,18,0)</f>
        <v>33</v>
      </c>
      <c r="AR528">
        <f t="shared" si="172"/>
        <v>0</v>
      </c>
      <c r="AS528">
        <f>手工!T528</f>
        <v>800</v>
      </c>
      <c r="AT528">
        <f>VLOOKUP(A528,系统!D:V,19,0)</f>
        <v>800</v>
      </c>
      <c r="AU528">
        <f t="shared" si="173"/>
        <v>0</v>
      </c>
      <c r="AW528">
        <f>手工!AD528</f>
        <v>0</v>
      </c>
      <c r="AX528">
        <f>VLOOKUP(A528,系统!D:X,21,0)</f>
        <v>0</v>
      </c>
      <c r="AY528">
        <f t="shared" si="174"/>
        <v>0</v>
      </c>
      <c r="AZ528">
        <f>手工!AE528</f>
        <v>0</v>
      </c>
      <c r="BA528">
        <f>VLOOKUP(A528,系统!D:Y,22,0)</f>
        <v>0</v>
      </c>
      <c r="BB528">
        <f t="shared" si="175"/>
        <v>0</v>
      </c>
      <c r="BC528">
        <f>手工!Y528</f>
        <v>0</v>
      </c>
      <c r="BD528">
        <f>VLOOKUP(A528,系统!D:AZ,49,0)</f>
        <v>0</v>
      </c>
      <c r="BE528">
        <f t="shared" si="176"/>
        <v>0</v>
      </c>
      <c r="BF528">
        <f>手工!AA528</f>
        <v>0</v>
      </c>
      <c r="BG528">
        <f>VLOOKUP(A528,系统!D:AY,48,0)</f>
        <v>0</v>
      </c>
      <c r="BH528">
        <f t="shared" si="177"/>
        <v>0</v>
      </c>
      <c r="BI528">
        <f>手工!Z528</f>
        <v>0</v>
      </c>
      <c r="BJ528">
        <f>VLOOKUP(A528,系统!D:AX,47,0)</f>
        <v>0</v>
      </c>
      <c r="BK528">
        <f t="shared" si="178"/>
        <v>0</v>
      </c>
      <c r="BL528">
        <f>手工!AF528</f>
        <v>4537.17</v>
      </c>
      <c r="BM528">
        <f>VLOOKUP(A528,系统!D:Z,23,0)</f>
        <v>4537.17</v>
      </c>
      <c r="BN528">
        <f t="shared" si="179"/>
        <v>0</v>
      </c>
    </row>
    <row r="529" spans="1:66">
      <c r="A529" s="5">
        <v>9000748</v>
      </c>
      <c r="B529" s="2" t="s">
        <v>2195</v>
      </c>
      <c r="C529" s="2" t="s">
        <v>2196</v>
      </c>
      <c r="D529">
        <f>手工!K529</f>
        <v>2412</v>
      </c>
      <c r="E529">
        <f>VLOOKUP(A529,系统!D:G,4,0)</f>
        <v>2412</v>
      </c>
      <c r="F529">
        <f t="shared" si="160"/>
        <v>0</v>
      </c>
      <c r="G529">
        <f>手工!J529</f>
        <v>0</v>
      </c>
      <c r="H529">
        <f>VLOOKUP(A529,系统!D:H,5,0)</f>
        <v>0</v>
      </c>
      <c r="I529">
        <f t="shared" si="161"/>
        <v>0</v>
      </c>
      <c r="J529">
        <f>手工!M529+手工!N529+手工!S529</f>
        <v>0</v>
      </c>
      <c r="K529">
        <f>VLOOKUP(A529,系统!D:I,6,0)</f>
        <v>0</v>
      </c>
      <c r="L529">
        <f t="shared" si="162"/>
        <v>0</v>
      </c>
      <c r="M529">
        <f>手工!L529</f>
        <v>0</v>
      </c>
      <c r="N529">
        <f>VLOOKUP(A529,系统!D:J,7,0)</f>
        <v>0</v>
      </c>
      <c r="O529">
        <f t="shared" si="163"/>
        <v>0</v>
      </c>
      <c r="P529">
        <f>手工!AB529</f>
        <v>0</v>
      </c>
      <c r="Q529">
        <f>VLOOKUP(A529,系统!D:K,8,0)</f>
        <v>0</v>
      </c>
      <c r="R529">
        <f t="shared" si="164"/>
        <v>0</v>
      </c>
      <c r="S529">
        <f>手工!AC529</f>
        <v>0</v>
      </c>
      <c r="T529">
        <f>VLOOKUP(A529,系统!D:L,9,0)</f>
        <v>0</v>
      </c>
      <c r="U529">
        <f t="shared" si="165"/>
        <v>0</v>
      </c>
      <c r="W529">
        <f>手工!P529</f>
        <v>216</v>
      </c>
      <c r="X529">
        <f>VLOOKUP(A529,系统!D:N,11,0)</f>
        <v>216</v>
      </c>
      <c r="Y529">
        <f t="shared" si="166"/>
        <v>0</v>
      </c>
      <c r="AA529">
        <f>手工!Q529</f>
        <v>0</v>
      </c>
      <c r="AB529">
        <f>VLOOKUP(A529,系统!D:P,13,0)</f>
        <v>0</v>
      </c>
      <c r="AC529">
        <f t="shared" si="167"/>
        <v>0</v>
      </c>
      <c r="AD529">
        <f>手工!R529</f>
        <v>0</v>
      </c>
      <c r="AE529">
        <f>VLOOKUP(A529,系统!D:Q,14,0)</f>
        <v>0</v>
      </c>
      <c r="AF529">
        <f t="shared" si="168"/>
        <v>0</v>
      </c>
      <c r="AG529">
        <f>手工!U529</f>
        <v>100</v>
      </c>
      <c r="AH529">
        <f>VLOOKUP(A529,系统!D:R,15,0)</f>
        <v>100</v>
      </c>
      <c r="AI529">
        <f t="shared" si="169"/>
        <v>0</v>
      </c>
      <c r="AJ529">
        <f>手工!V529</f>
        <v>300</v>
      </c>
      <c r="AK529">
        <f>VLOOKUP(A529,系统!D:S,16,0)</f>
        <v>300</v>
      </c>
      <c r="AL529">
        <f t="shared" si="170"/>
        <v>0</v>
      </c>
      <c r="AM529">
        <f>手工!O529</f>
        <v>0</v>
      </c>
      <c r="AN529">
        <f>VLOOKUP(A529,系统!D:T,17,0)</f>
        <v>0</v>
      </c>
      <c r="AO529">
        <f t="shared" si="171"/>
        <v>0</v>
      </c>
      <c r="AP529">
        <f>手工!W529</f>
        <v>33</v>
      </c>
      <c r="AQ529">
        <f>VLOOKUP(A529,系统!D:U,18,0)</f>
        <v>33</v>
      </c>
      <c r="AR529">
        <f t="shared" si="172"/>
        <v>0</v>
      </c>
      <c r="AS529">
        <f>手工!T529</f>
        <v>800</v>
      </c>
      <c r="AT529">
        <f>VLOOKUP(A529,系统!D:V,19,0)</f>
        <v>800</v>
      </c>
      <c r="AU529">
        <f t="shared" si="173"/>
        <v>0</v>
      </c>
      <c r="AW529">
        <f>手工!AD529</f>
        <v>1008.07</v>
      </c>
      <c r="AX529">
        <f>VLOOKUP(A529,系统!D:X,21,0)</f>
        <v>1008.07</v>
      </c>
      <c r="AY529">
        <f t="shared" si="174"/>
        <v>0</v>
      </c>
      <c r="AZ529">
        <f>手工!AE529</f>
        <v>0</v>
      </c>
      <c r="BA529">
        <f>VLOOKUP(A529,系统!D:Y,22,0)</f>
        <v>0</v>
      </c>
      <c r="BB529">
        <f t="shared" si="175"/>
        <v>0</v>
      </c>
      <c r="BC529">
        <f>手工!Y529</f>
        <v>0</v>
      </c>
      <c r="BD529">
        <f>VLOOKUP(A529,系统!D:AZ,49,0)</f>
        <v>0</v>
      </c>
      <c r="BE529">
        <f t="shared" si="176"/>
        <v>0</v>
      </c>
      <c r="BF529">
        <f>手工!AA529</f>
        <v>0</v>
      </c>
      <c r="BG529">
        <f>VLOOKUP(A529,系统!D:AY,48,0)</f>
        <v>0</v>
      </c>
      <c r="BH529">
        <f t="shared" si="177"/>
        <v>0</v>
      </c>
      <c r="BI529">
        <f>手工!Z529</f>
        <v>0</v>
      </c>
      <c r="BJ529">
        <f>VLOOKUP(A529,系统!D:AX,47,0)</f>
        <v>0</v>
      </c>
      <c r="BK529">
        <f t="shared" si="178"/>
        <v>0</v>
      </c>
      <c r="BL529">
        <f>手工!AF529</f>
        <v>4869.07</v>
      </c>
      <c r="BM529">
        <f>VLOOKUP(A529,系统!D:Z,23,0)</f>
        <v>4869.07</v>
      </c>
      <c r="BN529">
        <f t="shared" si="179"/>
        <v>0</v>
      </c>
    </row>
    <row r="530" spans="1:66">
      <c r="A530" s="5">
        <v>9000749</v>
      </c>
      <c r="B530" s="2" t="s">
        <v>2199</v>
      </c>
      <c r="C530" s="2" t="s">
        <v>2200</v>
      </c>
      <c r="D530">
        <f>手工!K530</f>
        <v>2700</v>
      </c>
      <c r="E530">
        <f>VLOOKUP(A530,系统!D:G,4,0)</f>
        <v>2700</v>
      </c>
      <c r="F530">
        <f t="shared" si="160"/>
        <v>0</v>
      </c>
      <c r="G530">
        <f>手工!J530</f>
        <v>0</v>
      </c>
      <c r="H530">
        <f>VLOOKUP(A530,系统!D:H,5,0)</f>
        <v>0</v>
      </c>
      <c r="I530">
        <f t="shared" si="161"/>
        <v>0</v>
      </c>
      <c r="J530">
        <f>手工!M530+手工!N530+手工!S530</f>
        <v>97</v>
      </c>
      <c r="K530">
        <f>VLOOKUP(A530,系统!D:I,6,0)</f>
        <v>97</v>
      </c>
      <c r="L530">
        <f t="shared" si="162"/>
        <v>0</v>
      </c>
      <c r="M530">
        <f>手工!L530</f>
        <v>0</v>
      </c>
      <c r="N530">
        <f>VLOOKUP(A530,系统!D:J,7,0)</f>
        <v>0</v>
      </c>
      <c r="O530">
        <f t="shared" si="163"/>
        <v>0</v>
      </c>
      <c r="P530">
        <f>手工!AB530</f>
        <v>0</v>
      </c>
      <c r="Q530">
        <f>VLOOKUP(A530,系统!D:K,8,0)</f>
        <v>0</v>
      </c>
      <c r="R530">
        <f t="shared" si="164"/>
        <v>0</v>
      </c>
      <c r="S530">
        <f>手工!AC530</f>
        <v>0</v>
      </c>
      <c r="T530">
        <f>VLOOKUP(A530,系统!D:L,9,0)</f>
        <v>0</v>
      </c>
      <c r="U530">
        <f t="shared" si="165"/>
        <v>0</v>
      </c>
      <c r="W530">
        <f>手工!P530</f>
        <v>216</v>
      </c>
      <c r="X530">
        <f>VLOOKUP(A530,系统!D:N,11,0)</f>
        <v>216</v>
      </c>
      <c r="Y530">
        <f t="shared" si="166"/>
        <v>0</v>
      </c>
      <c r="AA530">
        <f>手工!Q530</f>
        <v>0</v>
      </c>
      <c r="AB530">
        <f>VLOOKUP(A530,系统!D:P,13,0)</f>
        <v>0</v>
      </c>
      <c r="AC530">
        <f t="shared" si="167"/>
        <v>0</v>
      </c>
      <c r="AD530">
        <f>手工!R530</f>
        <v>0</v>
      </c>
      <c r="AE530">
        <f>VLOOKUP(A530,系统!D:Q,14,0)</f>
        <v>0</v>
      </c>
      <c r="AF530">
        <f t="shared" si="168"/>
        <v>0</v>
      </c>
      <c r="AG530">
        <f>手工!U530</f>
        <v>100</v>
      </c>
      <c r="AH530">
        <f>VLOOKUP(A530,系统!D:R,15,0)</f>
        <v>100</v>
      </c>
      <c r="AI530">
        <f t="shared" si="169"/>
        <v>0</v>
      </c>
      <c r="AJ530">
        <f>手工!V530</f>
        <v>300</v>
      </c>
      <c r="AK530">
        <f>VLOOKUP(A530,系统!D:S,16,0)</f>
        <v>300</v>
      </c>
      <c r="AL530">
        <f t="shared" si="170"/>
        <v>0</v>
      </c>
      <c r="AM530">
        <f>手工!O530</f>
        <v>0</v>
      </c>
      <c r="AN530">
        <f>VLOOKUP(A530,系统!D:T,17,0)</f>
        <v>0</v>
      </c>
      <c r="AO530">
        <f t="shared" si="171"/>
        <v>0</v>
      </c>
      <c r="AP530">
        <f>手工!W530</f>
        <v>33</v>
      </c>
      <c r="AQ530">
        <f>VLOOKUP(A530,系统!D:U,18,0)</f>
        <v>33</v>
      </c>
      <c r="AR530">
        <f t="shared" si="172"/>
        <v>0</v>
      </c>
      <c r="AS530">
        <f>手工!T530</f>
        <v>800</v>
      </c>
      <c r="AT530">
        <f>VLOOKUP(A530,系统!D:V,19,0)</f>
        <v>800</v>
      </c>
      <c r="AU530">
        <f t="shared" si="173"/>
        <v>0</v>
      </c>
      <c r="AW530">
        <f>手工!AD530</f>
        <v>620.69</v>
      </c>
      <c r="AX530">
        <f>VLOOKUP(A530,系统!D:X,21,0)</f>
        <v>620.69</v>
      </c>
      <c r="AY530">
        <f t="shared" si="174"/>
        <v>0</v>
      </c>
      <c r="AZ530">
        <f>手工!AE530</f>
        <v>0</v>
      </c>
      <c r="BA530">
        <f>VLOOKUP(A530,系统!D:Y,22,0)</f>
        <v>0</v>
      </c>
      <c r="BB530">
        <f t="shared" si="175"/>
        <v>0</v>
      </c>
      <c r="BC530">
        <f>手工!Y530</f>
        <v>0</v>
      </c>
      <c r="BD530">
        <f>VLOOKUP(A530,系统!D:AZ,49,0)</f>
        <v>0</v>
      </c>
      <c r="BE530">
        <f t="shared" si="176"/>
        <v>0</v>
      </c>
      <c r="BF530">
        <f>手工!AA530</f>
        <v>0</v>
      </c>
      <c r="BG530">
        <f>VLOOKUP(A530,系统!D:AY,48,0)</f>
        <v>0</v>
      </c>
      <c r="BH530">
        <f t="shared" si="177"/>
        <v>0</v>
      </c>
      <c r="BI530">
        <f>手工!Z530</f>
        <v>0</v>
      </c>
      <c r="BJ530">
        <f>VLOOKUP(A530,系统!D:AX,47,0)</f>
        <v>0</v>
      </c>
      <c r="BK530">
        <f t="shared" si="178"/>
        <v>0</v>
      </c>
      <c r="BL530">
        <f>手工!AF530</f>
        <v>4866.69</v>
      </c>
      <c r="BM530">
        <f>VLOOKUP(A530,系统!D:Z,23,0)</f>
        <v>4866.69</v>
      </c>
      <c r="BN530">
        <f t="shared" si="179"/>
        <v>0</v>
      </c>
    </row>
    <row r="531" spans="1:66">
      <c r="A531" s="5">
        <v>9000750</v>
      </c>
      <c r="B531" s="2" t="s">
        <v>2203</v>
      </c>
      <c r="C531" s="2" t="s">
        <v>2204</v>
      </c>
      <c r="D531">
        <f>手工!K531</f>
        <v>2412</v>
      </c>
      <c r="E531">
        <f>VLOOKUP(A531,系统!D:G,4,0)</f>
        <v>2412</v>
      </c>
      <c r="F531">
        <f t="shared" si="160"/>
        <v>0</v>
      </c>
      <c r="G531">
        <f>手工!J531</f>
        <v>0</v>
      </c>
      <c r="H531">
        <f>VLOOKUP(A531,系统!D:H,5,0)</f>
        <v>0</v>
      </c>
      <c r="I531">
        <f t="shared" si="161"/>
        <v>0</v>
      </c>
      <c r="J531">
        <f>手工!M531+手工!N531+手工!S531</f>
        <v>56</v>
      </c>
      <c r="K531">
        <f>VLOOKUP(A531,系统!D:I,6,0)</f>
        <v>56</v>
      </c>
      <c r="L531">
        <f t="shared" si="162"/>
        <v>0</v>
      </c>
      <c r="M531">
        <f>手工!L531</f>
        <v>0</v>
      </c>
      <c r="N531">
        <f>VLOOKUP(A531,系统!D:J,7,0)</f>
        <v>0</v>
      </c>
      <c r="O531">
        <f t="shared" si="163"/>
        <v>0</v>
      </c>
      <c r="P531">
        <f>手工!AB531</f>
        <v>0</v>
      </c>
      <c r="Q531">
        <f>VLOOKUP(A531,系统!D:K,8,0)</f>
        <v>0</v>
      </c>
      <c r="R531">
        <f t="shared" si="164"/>
        <v>0</v>
      </c>
      <c r="S531">
        <f>手工!AC531</f>
        <v>24</v>
      </c>
      <c r="T531">
        <f>VLOOKUP(A531,系统!D:L,9,0)</f>
        <v>24</v>
      </c>
      <c r="U531">
        <f t="shared" si="165"/>
        <v>0</v>
      </c>
      <c r="W531">
        <f>手工!P531</f>
        <v>216</v>
      </c>
      <c r="X531">
        <f>VLOOKUP(A531,系统!D:N,11,0)</f>
        <v>216</v>
      </c>
      <c r="Y531">
        <f t="shared" si="166"/>
        <v>0</v>
      </c>
      <c r="AA531">
        <f>手工!Q531</f>
        <v>0</v>
      </c>
      <c r="AB531">
        <f>VLOOKUP(A531,系统!D:P,13,0)</f>
        <v>0</v>
      </c>
      <c r="AC531">
        <f t="shared" si="167"/>
        <v>0</v>
      </c>
      <c r="AD531">
        <f>手工!R531</f>
        <v>0</v>
      </c>
      <c r="AE531">
        <f>VLOOKUP(A531,系统!D:Q,14,0)</f>
        <v>0</v>
      </c>
      <c r="AF531">
        <f t="shared" si="168"/>
        <v>0</v>
      </c>
      <c r="AG531">
        <f>手工!U531</f>
        <v>100</v>
      </c>
      <c r="AH531">
        <f>VLOOKUP(A531,系统!D:R,15,0)</f>
        <v>100</v>
      </c>
      <c r="AI531">
        <f t="shared" si="169"/>
        <v>0</v>
      </c>
      <c r="AJ531">
        <f>手工!V531</f>
        <v>300</v>
      </c>
      <c r="AK531">
        <f>VLOOKUP(A531,系统!D:S,16,0)</f>
        <v>300</v>
      </c>
      <c r="AL531">
        <f t="shared" si="170"/>
        <v>0</v>
      </c>
      <c r="AM531">
        <f>手工!O531</f>
        <v>0</v>
      </c>
      <c r="AN531">
        <f>VLOOKUP(A531,系统!D:T,17,0)</f>
        <v>0</v>
      </c>
      <c r="AO531">
        <f t="shared" si="171"/>
        <v>0</v>
      </c>
      <c r="AP531">
        <f>手工!W531</f>
        <v>33</v>
      </c>
      <c r="AQ531">
        <f>VLOOKUP(A531,系统!D:U,18,0)</f>
        <v>33</v>
      </c>
      <c r="AR531">
        <f t="shared" si="172"/>
        <v>0</v>
      </c>
      <c r="AS531">
        <f>手工!T531</f>
        <v>800</v>
      </c>
      <c r="AT531">
        <f>VLOOKUP(A531,系统!D:V,19,0)</f>
        <v>800</v>
      </c>
      <c r="AU531">
        <f t="shared" si="173"/>
        <v>0</v>
      </c>
      <c r="AW531">
        <f>手工!AD531</f>
        <v>0</v>
      </c>
      <c r="AX531">
        <f>VLOOKUP(A531,系统!D:X,21,0)</f>
        <v>0</v>
      </c>
      <c r="AY531">
        <f t="shared" si="174"/>
        <v>0</v>
      </c>
      <c r="AZ531">
        <f>手工!AE531</f>
        <v>0</v>
      </c>
      <c r="BA531">
        <f>VLOOKUP(A531,系统!D:Y,22,0)</f>
        <v>0</v>
      </c>
      <c r="BB531">
        <f t="shared" si="175"/>
        <v>0</v>
      </c>
      <c r="BC531">
        <f>手工!Y531</f>
        <v>0</v>
      </c>
      <c r="BD531">
        <f>VLOOKUP(A531,系统!D:AZ,49,0)</f>
        <v>0</v>
      </c>
      <c r="BE531">
        <f t="shared" si="176"/>
        <v>0</v>
      </c>
      <c r="BF531">
        <f>手工!AA531</f>
        <v>0</v>
      </c>
      <c r="BG531">
        <f>VLOOKUP(A531,系统!D:AY,48,0)</f>
        <v>0</v>
      </c>
      <c r="BH531">
        <f t="shared" si="177"/>
        <v>0</v>
      </c>
      <c r="BI531">
        <f>手工!Z531</f>
        <v>0</v>
      </c>
      <c r="BJ531">
        <f>VLOOKUP(A531,系统!D:AX,47,0)</f>
        <v>0</v>
      </c>
      <c r="BK531">
        <f t="shared" si="178"/>
        <v>0</v>
      </c>
      <c r="BL531">
        <f>手工!AF531</f>
        <v>3941</v>
      </c>
      <c r="BM531">
        <f>VLOOKUP(A531,系统!D:Z,23,0)</f>
        <v>3941</v>
      </c>
      <c r="BN531">
        <f t="shared" si="179"/>
        <v>0</v>
      </c>
    </row>
    <row r="532" spans="1:66">
      <c r="A532" s="5">
        <v>9000751</v>
      </c>
      <c r="B532" s="2" t="s">
        <v>2207</v>
      </c>
      <c r="C532" s="2" t="s">
        <v>2208</v>
      </c>
      <c r="D532">
        <f>手工!K532</f>
        <v>2412</v>
      </c>
      <c r="E532">
        <f>VLOOKUP(A532,系统!D:G,4,0)</f>
        <v>2412</v>
      </c>
      <c r="F532">
        <f t="shared" si="160"/>
        <v>0</v>
      </c>
      <c r="G532">
        <f>手工!J532</f>
        <v>0</v>
      </c>
      <c r="H532">
        <f>VLOOKUP(A532,系统!D:H,5,0)</f>
        <v>0</v>
      </c>
      <c r="I532">
        <f t="shared" si="161"/>
        <v>0</v>
      </c>
      <c r="J532">
        <f>手工!M532+手工!N532+手工!S532</f>
        <v>0</v>
      </c>
      <c r="K532">
        <f>VLOOKUP(A532,系统!D:I,6,0)</f>
        <v>0</v>
      </c>
      <c r="L532">
        <f t="shared" si="162"/>
        <v>0</v>
      </c>
      <c r="M532">
        <f>手工!L532</f>
        <v>443.59</v>
      </c>
      <c r="N532">
        <f>VLOOKUP(A532,系统!D:J,7,0)</f>
        <v>443.59</v>
      </c>
      <c r="O532">
        <f t="shared" si="163"/>
        <v>0</v>
      </c>
      <c r="P532">
        <f>手工!AB532</f>
        <v>0</v>
      </c>
      <c r="Q532">
        <f>VLOOKUP(A532,系统!D:K,8,0)</f>
        <v>0</v>
      </c>
      <c r="R532">
        <f t="shared" si="164"/>
        <v>0</v>
      </c>
      <c r="S532">
        <f>手工!AC532</f>
        <v>48</v>
      </c>
      <c r="T532">
        <f>VLOOKUP(A532,系统!D:L,9,0)</f>
        <v>48</v>
      </c>
      <c r="U532">
        <f t="shared" si="165"/>
        <v>0</v>
      </c>
      <c r="W532">
        <f>手工!P532</f>
        <v>216</v>
      </c>
      <c r="X532">
        <f>VLOOKUP(A532,系统!D:N,11,0)</f>
        <v>216</v>
      </c>
      <c r="Y532">
        <f t="shared" si="166"/>
        <v>0</v>
      </c>
      <c r="AA532">
        <f>手工!Q532</f>
        <v>0</v>
      </c>
      <c r="AB532">
        <f>VLOOKUP(A532,系统!D:P,13,0)</f>
        <v>0</v>
      </c>
      <c r="AC532">
        <f t="shared" si="167"/>
        <v>0</v>
      </c>
      <c r="AD532">
        <f>手工!R532</f>
        <v>0</v>
      </c>
      <c r="AE532">
        <f>VLOOKUP(A532,系统!D:Q,14,0)</f>
        <v>0</v>
      </c>
      <c r="AF532">
        <f t="shared" si="168"/>
        <v>0</v>
      </c>
      <c r="AG532">
        <f>手工!U532</f>
        <v>100</v>
      </c>
      <c r="AH532">
        <f>VLOOKUP(A532,系统!D:R,15,0)</f>
        <v>100</v>
      </c>
      <c r="AI532">
        <f t="shared" si="169"/>
        <v>0</v>
      </c>
      <c r="AJ532">
        <f>手工!V532</f>
        <v>300</v>
      </c>
      <c r="AK532">
        <f>VLOOKUP(A532,系统!D:S,16,0)</f>
        <v>300</v>
      </c>
      <c r="AL532">
        <f t="shared" si="170"/>
        <v>0</v>
      </c>
      <c r="AM532">
        <f>手工!O532</f>
        <v>0</v>
      </c>
      <c r="AN532">
        <f>VLOOKUP(A532,系统!D:T,17,0)</f>
        <v>0</v>
      </c>
      <c r="AO532">
        <f t="shared" si="171"/>
        <v>0</v>
      </c>
      <c r="AP532">
        <f>手工!W532</f>
        <v>33</v>
      </c>
      <c r="AQ532">
        <f>VLOOKUP(A532,系统!D:U,18,0)</f>
        <v>33</v>
      </c>
      <c r="AR532">
        <f t="shared" si="172"/>
        <v>0</v>
      </c>
      <c r="AS532">
        <f>手工!T532</f>
        <v>800</v>
      </c>
      <c r="AT532">
        <f>VLOOKUP(A532,系统!D:V,19,0)</f>
        <v>800</v>
      </c>
      <c r="AU532">
        <f t="shared" si="173"/>
        <v>0</v>
      </c>
      <c r="AW532">
        <f>手工!AD532</f>
        <v>665.38</v>
      </c>
      <c r="AX532">
        <f>VLOOKUP(A532,系统!D:X,21,0)</f>
        <v>665.38</v>
      </c>
      <c r="AY532">
        <f t="shared" si="174"/>
        <v>0</v>
      </c>
      <c r="AZ532">
        <f>手工!AE532</f>
        <v>0</v>
      </c>
      <c r="BA532">
        <f>VLOOKUP(A532,系统!D:Y,22,0)</f>
        <v>0</v>
      </c>
      <c r="BB532">
        <f t="shared" si="175"/>
        <v>0</v>
      </c>
      <c r="BC532">
        <f>手工!Y532</f>
        <v>0</v>
      </c>
      <c r="BD532">
        <f>VLOOKUP(A532,系统!D:AZ,49,0)</f>
        <v>0</v>
      </c>
      <c r="BE532">
        <f t="shared" si="176"/>
        <v>0</v>
      </c>
      <c r="BF532">
        <f>手工!AA532</f>
        <v>0</v>
      </c>
      <c r="BG532">
        <f>VLOOKUP(A532,系统!D:AY,48,0)</f>
        <v>0</v>
      </c>
      <c r="BH532">
        <f t="shared" si="177"/>
        <v>0</v>
      </c>
      <c r="BI532">
        <f>手工!Z532</f>
        <v>0</v>
      </c>
      <c r="BJ532">
        <f>VLOOKUP(A532,系统!D:AX,47,0)</f>
        <v>0</v>
      </c>
      <c r="BK532">
        <f t="shared" si="178"/>
        <v>0</v>
      </c>
      <c r="BL532">
        <f>手工!AF532</f>
        <v>5017.97</v>
      </c>
      <c r="BM532">
        <f>VLOOKUP(A532,系统!D:Z,23,0)</f>
        <v>5017.97</v>
      </c>
      <c r="BN532">
        <f t="shared" si="179"/>
        <v>0</v>
      </c>
    </row>
    <row r="533" spans="1:66">
      <c r="A533" s="5">
        <v>9000752</v>
      </c>
      <c r="B533" s="2" t="s">
        <v>2211</v>
      </c>
      <c r="C533" s="2" t="s">
        <v>2212</v>
      </c>
      <c r="D533">
        <f>手工!K533</f>
        <v>2556</v>
      </c>
      <c r="E533">
        <f>VLOOKUP(A533,系统!D:G,4,0)</f>
        <v>2556</v>
      </c>
      <c r="F533">
        <f t="shared" si="160"/>
        <v>0</v>
      </c>
      <c r="G533">
        <f>手工!J533</f>
        <v>0</v>
      </c>
      <c r="H533">
        <f>VLOOKUP(A533,系统!D:H,5,0)</f>
        <v>0</v>
      </c>
      <c r="I533">
        <f t="shared" si="161"/>
        <v>0</v>
      </c>
      <c r="J533">
        <f>手工!M533+手工!N533+手工!S533</f>
        <v>100.36</v>
      </c>
      <c r="K533">
        <f>VLOOKUP(A533,系统!D:I,6,0)</f>
        <v>100.36</v>
      </c>
      <c r="L533">
        <f t="shared" si="162"/>
        <v>0</v>
      </c>
      <c r="M533">
        <f>手工!L533</f>
        <v>470.07</v>
      </c>
      <c r="N533">
        <f>VLOOKUP(A533,系统!D:J,7,0)</f>
        <v>470.07</v>
      </c>
      <c r="O533">
        <f t="shared" si="163"/>
        <v>0</v>
      </c>
      <c r="P533">
        <f>手工!AB533</f>
        <v>20</v>
      </c>
      <c r="Q533">
        <f>VLOOKUP(A533,系统!D:K,8,0)</f>
        <v>20</v>
      </c>
      <c r="R533">
        <f t="shared" si="164"/>
        <v>0</v>
      </c>
      <c r="S533">
        <f>手工!AC533</f>
        <v>108</v>
      </c>
      <c r="T533">
        <f>VLOOKUP(A533,系统!D:L,9,0)</f>
        <v>108</v>
      </c>
      <c r="U533">
        <f t="shared" si="165"/>
        <v>0</v>
      </c>
      <c r="W533">
        <f>手工!P533</f>
        <v>216</v>
      </c>
      <c r="X533">
        <f>VLOOKUP(A533,系统!D:N,11,0)</f>
        <v>216</v>
      </c>
      <c r="Y533">
        <f t="shared" si="166"/>
        <v>0</v>
      </c>
      <c r="AA533">
        <f>手工!Q533</f>
        <v>0</v>
      </c>
      <c r="AB533">
        <f>VLOOKUP(A533,系统!D:P,13,0)</f>
        <v>0</v>
      </c>
      <c r="AC533">
        <f t="shared" si="167"/>
        <v>0</v>
      </c>
      <c r="AD533">
        <f>手工!R533</f>
        <v>0</v>
      </c>
      <c r="AE533">
        <f>VLOOKUP(A533,系统!D:Q,14,0)</f>
        <v>0</v>
      </c>
      <c r="AF533">
        <f t="shared" si="168"/>
        <v>0</v>
      </c>
      <c r="AG533">
        <f>手工!U533</f>
        <v>100</v>
      </c>
      <c r="AH533">
        <f>VLOOKUP(A533,系统!D:R,15,0)</f>
        <v>100</v>
      </c>
      <c r="AI533">
        <f t="shared" si="169"/>
        <v>0</v>
      </c>
      <c r="AJ533">
        <f>手工!V533</f>
        <v>300</v>
      </c>
      <c r="AK533">
        <f>VLOOKUP(A533,系统!D:S,16,0)</f>
        <v>300</v>
      </c>
      <c r="AL533">
        <f t="shared" si="170"/>
        <v>0</v>
      </c>
      <c r="AM533">
        <f>手工!O533</f>
        <v>0</v>
      </c>
      <c r="AN533">
        <f>VLOOKUP(A533,系统!D:T,17,0)</f>
        <v>0</v>
      </c>
      <c r="AO533">
        <f t="shared" si="171"/>
        <v>0</v>
      </c>
      <c r="AP533">
        <f>手工!W533</f>
        <v>33</v>
      </c>
      <c r="AQ533">
        <f>VLOOKUP(A533,系统!D:U,18,0)</f>
        <v>33</v>
      </c>
      <c r="AR533">
        <f t="shared" si="172"/>
        <v>0</v>
      </c>
      <c r="AS533">
        <f>手工!T533</f>
        <v>800</v>
      </c>
      <c r="AT533">
        <f>VLOOKUP(A533,系统!D:V,19,0)</f>
        <v>800</v>
      </c>
      <c r="AU533">
        <f t="shared" si="173"/>
        <v>0</v>
      </c>
      <c r="AW533">
        <f>手工!AD533</f>
        <v>1717.24</v>
      </c>
      <c r="AX533">
        <f>VLOOKUP(A533,系统!D:X,21,0)</f>
        <v>1717.24</v>
      </c>
      <c r="AY533">
        <f t="shared" si="174"/>
        <v>0</v>
      </c>
      <c r="AZ533">
        <f>手工!AE533</f>
        <v>0</v>
      </c>
      <c r="BA533">
        <f>VLOOKUP(A533,系统!D:Y,22,0)</f>
        <v>0</v>
      </c>
      <c r="BB533">
        <f t="shared" si="175"/>
        <v>0</v>
      </c>
      <c r="BC533">
        <f>手工!Y533</f>
        <v>0</v>
      </c>
      <c r="BD533">
        <f>VLOOKUP(A533,系统!D:AZ,49,0)</f>
        <v>0</v>
      </c>
      <c r="BE533">
        <f t="shared" si="176"/>
        <v>0</v>
      </c>
      <c r="BF533">
        <f>手工!AA533</f>
        <v>0</v>
      </c>
      <c r="BG533">
        <f>VLOOKUP(A533,系统!D:AY,48,0)</f>
        <v>0</v>
      </c>
      <c r="BH533">
        <f t="shared" si="177"/>
        <v>0</v>
      </c>
      <c r="BI533">
        <f>手工!Z533</f>
        <v>0</v>
      </c>
      <c r="BJ533">
        <f>VLOOKUP(A533,系统!D:AX,47,0)</f>
        <v>0</v>
      </c>
      <c r="BK533">
        <f t="shared" si="178"/>
        <v>0</v>
      </c>
      <c r="BL533">
        <f>手工!AF533</f>
        <v>6420.67</v>
      </c>
      <c r="BM533">
        <f>VLOOKUP(A533,系统!D:Z,23,0)</f>
        <v>6420.67</v>
      </c>
      <c r="BN533">
        <f t="shared" si="179"/>
        <v>0</v>
      </c>
    </row>
    <row r="534" spans="1:66">
      <c r="A534" s="5">
        <v>9000753</v>
      </c>
      <c r="B534" s="2" t="s">
        <v>2215</v>
      </c>
      <c r="C534" s="2" t="s">
        <v>2216</v>
      </c>
      <c r="D534">
        <f>手工!K534</f>
        <v>2484</v>
      </c>
      <c r="E534">
        <f>VLOOKUP(A534,系统!D:G,4,0)</f>
        <v>2484</v>
      </c>
      <c r="F534">
        <f t="shared" si="160"/>
        <v>0</v>
      </c>
      <c r="G534">
        <f>手工!J534</f>
        <v>0</v>
      </c>
      <c r="H534">
        <f>VLOOKUP(A534,系统!D:H,5,0)</f>
        <v>0</v>
      </c>
      <c r="I534">
        <f t="shared" si="161"/>
        <v>0</v>
      </c>
      <c r="J534">
        <f>手工!M534+手工!N534+手工!S534</f>
        <v>121</v>
      </c>
      <c r="K534">
        <f>VLOOKUP(A534,系统!D:I,6,0)</f>
        <v>121</v>
      </c>
      <c r="L534">
        <f t="shared" si="162"/>
        <v>0</v>
      </c>
      <c r="M534">
        <f>手工!L534</f>
        <v>456.83</v>
      </c>
      <c r="N534">
        <f>VLOOKUP(A534,系统!D:J,7,0)</f>
        <v>456.83</v>
      </c>
      <c r="O534">
        <f t="shared" si="163"/>
        <v>0</v>
      </c>
      <c r="P534">
        <f>手工!AB534</f>
        <v>70</v>
      </c>
      <c r="Q534">
        <f>VLOOKUP(A534,系统!D:K,8,0)</f>
        <v>70</v>
      </c>
      <c r="R534">
        <f t="shared" si="164"/>
        <v>0</v>
      </c>
      <c r="S534">
        <f>手工!AC534</f>
        <v>12</v>
      </c>
      <c r="T534">
        <f>VLOOKUP(A534,系统!D:L,9,0)</f>
        <v>12</v>
      </c>
      <c r="U534">
        <f t="shared" si="165"/>
        <v>0</v>
      </c>
      <c r="W534">
        <f>手工!P534</f>
        <v>216</v>
      </c>
      <c r="X534">
        <f>VLOOKUP(A534,系统!D:N,11,0)</f>
        <v>216</v>
      </c>
      <c r="Y534">
        <f t="shared" si="166"/>
        <v>0</v>
      </c>
      <c r="AA534">
        <f>手工!Q534</f>
        <v>0</v>
      </c>
      <c r="AB534">
        <f>VLOOKUP(A534,系统!D:P,13,0)</f>
        <v>0</v>
      </c>
      <c r="AC534">
        <f t="shared" si="167"/>
        <v>0</v>
      </c>
      <c r="AD534">
        <f>手工!R534</f>
        <v>0</v>
      </c>
      <c r="AE534">
        <f>VLOOKUP(A534,系统!D:Q,14,0)</f>
        <v>0</v>
      </c>
      <c r="AF534">
        <f t="shared" si="168"/>
        <v>0</v>
      </c>
      <c r="AG534">
        <f>手工!U534</f>
        <v>100</v>
      </c>
      <c r="AH534">
        <f>VLOOKUP(A534,系统!D:R,15,0)</f>
        <v>100</v>
      </c>
      <c r="AI534">
        <f t="shared" si="169"/>
        <v>0</v>
      </c>
      <c r="AJ534">
        <f>手工!V534</f>
        <v>300</v>
      </c>
      <c r="AK534">
        <f>VLOOKUP(A534,系统!D:S,16,0)</f>
        <v>300</v>
      </c>
      <c r="AL534">
        <f t="shared" si="170"/>
        <v>0</v>
      </c>
      <c r="AM534">
        <f>手工!O534</f>
        <v>0</v>
      </c>
      <c r="AN534">
        <f>VLOOKUP(A534,系统!D:T,17,0)</f>
        <v>0</v>
      </c>
      <c r="AO534">
        <f t="shared" si="171"/>
        <v>0</v>
      </c>
      <c r="AP534">
        <f>手工!W534</f>
        <v>33</v>
      </c>
      <c r="AQ534">
        <f>VLOOKUP(A534,系统!D:U,18,0)</f>
        <v>33</v>
      </c>
      <c r="AR534">
        <f t="shared" si="172"/>
        <v>0</v>
      </c>
      <c r="AS534">
        <f>手工!T534</f>
        <v>800</v>
      </c>
      <c r="AT534">
        <f>VLOOKUP(A534,系统!D:V,19,0)</f>
        <v>800</v>
      </c>
      <c r="AU534">
        <f t="shared" si="173"/>
        <v>0</v>
      </c>
      <c r="AW534">
        <f>手工!AD534</f>
        <v>715.03</v>
      </c>
      <c r="AX534">
        <f>VLOOKUP(A534,系统!D:X,21,0)</f>
        <v>715.03</v>
      </c>
      <c r="AY534">
        <f t="shared" si="174"/>
        <v>0</v>
      </c>
      <c r="AZ534">
        <f>手工!AE534</f>
        <v>0</v>
      </c>
      <c r="BA534">
        <f>VLOOKUP(A534,系统!D:Y,22,0)</f>
        <v>0</v>
      </c>
      <c r="BB534">
        <f t="shared" si="175"/>
        <v>0</v>
      </c>
      <c r="BC534">
        <f>手工!Y534</f>
        <v>0</v>
      </c>
      <c r="BD534">
        <f>VLOOKUP(A534,系统!D:AZ,49,0)</f>
        <v>0</v>
      </c>
      <c r="BE534">
        <f t="shared" si="176"/>
        <v>0</v>
      </c>
      <c r="BF534">
        <f>手工!AA534</f>
        <v>0</v>
      </c>
      <c r="BG534">
        <f>VLOOKUP(A534,系统!D:AY,48,0)</f>
        <v>0</v>
      </c>
      <c r="BH534">
        <f t="shared" si="177"/>
        <v>0</v>
      </c>
      <c r="BI534">
        <f>手工!Z534</f>
        <v>0</v>
      </c>
      <c r="BJ534">
        <f>VLOOKUP(A534,系统!D:AX,47,0)</f>
        <v>0</v>
      </c>
      <c r="BK534">
        <f t="shared" si="178"/>
        <v>0</v>
      </c>
      <c r="BL534">
        <f>手工!AF534</f>
        <v>5307.86</v>
      </c>
      <c r="BM534">
        <f>VLOOKUP(A534,系统!D:Z,23,0)</f>
        <v>5307.86</v>
      </c>
      <c r="BN534">
        <f t="shared" si="179"/>
        <v>0</v>
      </c>
    </row>
    <row r="535" spans="1:66">
      <c r="A535" s="5">
        <v>9000754</v>
      </c>
      <c r="B535" s="2" t="s">
        <v>2219</v>
      </c>
      <c r="C535" s="2" t="s">
        <v>2220</v>
      </c>
      <c r="D535">
        <f>手工!K535</f>
        <v>2412</v>
      </c>
      <c r="E535">
        <f>VLOOKUP(A535,系统!D:G,4,0)</f>
        <v>2412</v>
      </c>
      <c r="F535">
        <f t="shared" si="160"/>
        <v>0</v>
      </c>
      <c r="G535">
        <f>手工!J535</f>
        <v>0</v>
      </c>
      <c r="H535">
        <f>VLOOKUP(A535,系统!D:H,5,0)</f>
        <v>0</v>
      </c>
      <c r="I535">
        <f t="shared" si="161"/>
        <v>0</v>
      </c>
      <c r="J535">
        <f>手工!M535+手工!N535+手工!S535</f>
        <v>24</v>
      </c>
      <c r="K535">
        <f>VLOOKUP(A535,系统!D:I,6,0)</f>
        <v>24</v>
      </c>
      <c r="L535">
        <f t="shared" si="162"/>
        <v>0</v>
      </c>
      <c r="M535">
        <f>手工!L535</f>
        <v>0</v>
      </c>
      <c r="N535">
        <f>VLOOKUP(A535,系统!D:J,7,0)</f>
        <v>0</v>
      </c>
      <c r="O535">
        <f t="shared" si="163"/>
        <v>0</v>
      </c>
      <c r="P535">
        <f>手工!AB535</f>
        <v>0</v>
      </c>
      <c r="Q535">
        <f>VLOOKUP(A535,系统!D:K,8,0)</f>
        <v>0</v>
      </c>
      <c r="R535">
        <f t="shared" si="164"/>
        <v>0</v>
      </c>
      <c r="S535">
        <f>手工!AC535</f>
        <v>0</v>
      </c>
      <c r="T535">
        <f>VLOOKUP(A535,系统!D:L,9,0)</f>
        <v>0</v>
      </c>
      <c r="U535">
        <f t="shared" si="165"/>
        <v>0</v>
      </c>
      <c r="W535">
        <f>手工!P535</f>
        <v>216</v>
      </c>
      <c r="X535">
        <f>VLOOKUP(A535,系统!D:N,11,0)</f>
        <v>216</v>
      </c>
      <c r="Y535">
        <f t="shared" si="166"/>
        <v>0</v>
      </c>
      <c r="AA535">
        <f>手工!Q535</f>
        <v>0</v>
      </c>
      <c r="AB535">
        <f>VLOOKUP(A535,系统!D:P,13,0)</f>
        <v>0</v>
      </c>
      <c r="AC535">
        <f t="shared" si="167"/>
        <v>0</v>
      </c>
      <c r="AD535">
        <f>手工!R535</f>
        <v>0</v>
      </c>
      <c r="AE535">
        <f>VLOOKUP(A535,系统!D:Q,14,0)</f>
        <v>0</v>
      </c>
      <c r="AF535">
        <f t="shared" si="168"/>
        <v>0</v>
      </c>
      <c r="AG535">
        <f>手工!U535</f>
        <v>100</v>
      </c>
      <c r="AH535">
        <f>VLOOKUP(A535,系统!D:R,15,0)</f>
        <v>100</v>
      </c>
      <c r="AI535">
        <f t="shared" si="169"/>
        <v>0</v>
      </c>
      <c r="AJ535">
        <f>手工!V535</f>
        <v>300</v>
      </c>
      <c r="AK535">
        <f>VLOOKUP(A535,系统!D:S,16,0)</f>
        <v>300</v>
      </c>
      <c r="AL535">
        <f t="shared" si="170"/>
        <v>0</v>
      </c>
      <c r="AM535">
        <f>手工!O535</f>
        <v>0</v>
      </c>
      <c r="AN535">
        <f>VLOOKUP(A535,系统!D:T,17,0)</f>
        <v>0</v>
      </c>
      <c r="AO535">
        <f t="shared" si="171"/>
        <v>0</v>
      </c>
      <c r="AP535">
        <f>手工!W535</f>
        <v>33</v>
      </c>
      <c r="AQ535">
        <f>VLOOKUP(A535,系统!D:U,18,0)</f>
        <v>33</v>
      </c>
      <c r="AR535">
        <f t="shared" si="172"/>
        <v>0</v>
      </c>
      <c r="AS535">
        <f>手工!T535</f>
        <v>800</v>
      </c>
      <c r="AT535">
        <f>VLOOKUP(A535,系统!D:V,19,0)</f>
        <v>800</v>
      </c>
      <c r="AU535">
        <f t="shared" si="173"/>
        <v>0</v>
      </c>
      <c r="AW535">
        <f>手工!AD535</f>
        <v>24</v>
      </c>
      <c r="AX535">
        <f>VLOOKUP(A535,系统!D:X,21,0)</f>
        <v>24</v>
      </c>
      <c r="AY535">
        <f t="shared" si="174"/>
        <v>0</v>
      </c>
      <c r="AZ535">
        <f>手工!AE535</f>
        <v>0</v>
      </c>
      <c r="BA535">
        <f>VLOOKUP(A535,系统!D:Y,22,0)</f>
        <v>0</v>
      </c>
      <c r="BB535">
        <f t="shared" si="175"/>
        <v>0</v>
      </c>
      <c r="BC535">
        <f>手工!Y535</f>
        <v>0</v>
      </c>
      <c r="BD535">
        <f>VLOOKUP(A535,系统!D:AZ,49,0)</f>
        <v>0</v>
      </c>
      <c r="BE535">
        <f t="shared" si="176"/>
        <v>0</v>
      </c>
      <c r="BF535">
        <f>手工!AA535</f>
        <v>0</v>
      </c>
      <c r="BG535">
        <f>VLOOKUP(A535,系统!D:AY,48,0)</f>
        <v>0</v>
      </c>
      <c r="BH535">
        <f t="shared" si="177"/>
        <v>0</v>
      </c>
      <c r="BI535">
        <f>手工!Z535</f>
        <v>0</v>
      </c>
      <c r="BJ535">
        <f>VLOOKUP(A535,系统!D:AX,47,0)</f>
        <v>0</v>
      </c>
      <c r="BK535">
        <f t="shared" si="178"/>
        <v>0</v>
      </c>
      <c r="BL535">
        <f>手工!AF535</f>
        <v>3909</v>
      </c>
      <c r="BM535">
        <f>VLOOKUP(A535,系统!D:Z,23,0)</f>
        <v>3909</v>
      </c>
      <c r="BN535">
        <f t="shared" si="179"/>
        <v>0</v>
      </c>
    </row>
    <row r="536" spans="1:66">
      <c r="A536" s="5">
        <v>9000755</v>
      </c>
      <c r="B536" s="2" t="s">
        <v>2223</v>
      </c>
      <c r="C536" s="2" t="s">
        <v>2224</v>
      </c>
      <c r="D536">
        <f>手工!K536</f>
        <v>2484</v>
      </c>
      <c r="E536">
        <f>VLOOKUP(A536,系统!D:G,4,0)</f>
        <v>2484</v>
      </c>
      <c r="F536">
        <f t="shared" si="160"/>
        <v>0</v>
      </c>
      <c r="G536">
        <f>手工!J536</f>
        <v>0</v>
      </c>
      <c r="H536">
        <f>VLOOKUP(A536,系统!D:H,5,0)</f>
        <v>0</v>
      </c>
      <c r="I536">
        <f t="shared" si="161"/>
        <v>0</v>
      </c>
      <c r="J536">
        <f>手工!M536+手工!N536+手工!S536</f>
        <v>40</v>
      </c>
      <c r="K536">
        <f>VLOOKUP(A536,系统!D:I,6,0)</f>
        <v>40</v>
      </c>
      <c r="L536">
        <f t="shared" si="162"/>
        <v>0</v>
      </c>
      <c r="M536">
        <f>手工!L536</f>
        <v>0</v>
      </c>
      <c r="N536">
        <f>VLOOKUP(A536,系统!D:J,7,0)</f>
        <v>0</v>
      </c>
      <c r="O536">
        <f t="shared" si="163"/>
        <v>0</v>
      </c>
      <c r="P536">
        <f>手工!AB536</f>
        <v>0</v>
      </c>
      <c r="Q536">
        <f>VLOOKUP(A536,系统!D:K,8,0)</f>
        <v>0</v>
      </c>
      <c r="R536">
        <f t="shared" si="164"/>
        <v>0</v>
      </c>
      <c r="S536">
        <f>手工!AC536</f>
        <v>0</v>
      </c>
      <c r="T536">
        <f>VLOOKUP(A536,系统!D:L,9,0)</f>
        <v>0</v>
      </c>
      <c r="U536">
        <f t="shared" si="165"/>
        <v>0</v>
      </c>
      <c r="W536">
        <f>手工!P536</f>
        <v>72</v>
      </c>
      <c r="X536">
        <f>VLOOKUP(A536,系统!D:N,11,0)</f>
        <v>72</v>
      </c>
      <c r="Y536">
        <f t="shared" si="166"/>
        <v>0</v>
      </c>
      <c r="AA536">
        <f>手工!Q536</f>
        <v>0</v>
      </c>
      <c r="AB536">
        <f>VLOOKUP(A536,系统!D:P,13,0)</f>
        <v>0</v>
      </c>
      <c r="AC536">
        <f t="shared" si="167"/>
        <v>0</v>
      </c>
      <c r="AD536">
        <f>手工!R536</f>
        <v>0</v>
      </c>
      <c r="AE536">
        <f>VLOOKUP(A536,系统!D:Q,14,0)</f>
        <v>0</v>
      </c>
      <c r="AF536">
        <f t="shared" si="168"/>
        <v>0</v>
      </c>
      <c r="AG536">
        <f>手工!U536</f>
        <v>100</v>
      </c>
      <c r="AH536">
        <f>VLOOKUP(A536,系统!D:R,15,0)</f>
        <v>100</v>
      </c>
      <c r="AI536">
        <f t="shared" si="169"/>
        <v>0</v>
      </c>
      <c r="AJ536">
        <f>手工!V536</f>
        <v>300</v>
      </c>
      <c r="AK536">
        <f>VLOOKUP(A536,系统!D:S,16,0)</f>
        <v>300</v>
      </c>
      <c r="AL536">
        <f t="shared" si="170"/>
        <v>0</v>
      </c>
      <c r="AM536">
        <f>手工!O536</f>
        <v>0</v>
      </c>
      <c r="AN536">
        <f>VLOOKUP(A536,系统!D:T,17,0)</f>
        <v>0</v>
      </c>
      <c r="AO536">
        <f t="shared" si="171"/>
        <v>0</v>
      </c>
      <c r="AP536">
        <f>手工!W536</f>
        <v>33</v>
      </c>
      <c r="AQ536">
        <f>VLOOKUP(A536,系统!D:U,18,0)</f>
        <v>33</v>
      </c>
      <c r="AR536">
        <f t="shared" si="172"/>
        <v>0</v>
      </c>
      <c r="AS536">
        <f>手工!T536</f>
        <v>800</v>
      </c>
      <c r="AT536">
        <f>VLOOKUP(A536,系统!D:V,19,0)</f>
        <v>800</v>
      </c>
      <c r="AU536">
        <f t="shared" si="173"/>
        <v>0</v>
      </c>
      <c r="AW536">
        <f>手工!AD536</f>
        <v>1466.48</v>
      </c>
      <c r="AX536">
        <f>VLOOKUP(A536,系统!D:X,21,0)</f>
        <v>1466.48</v>
      </c>
      <c r="AY536">
        <f t="shared" si="174"/>
        <v>0</v>
      </c>
      <c r="AZ536">
        <f>手工!AE536</f>
        <v>0</v>
      </c>
      <c r="BA536">
        <f>VLOOKUP(A536,系统!D:Y,22,0)</f>
        <v>0</v>
      </c>
      <c r="BB536">
        <f t="shared" si="175"/>
        <v>0</v>
      </c>
      <c r="BC536">
        <f>手工!Y536</f>
        <v>0</v>
      </c>
      <c r="BD536">
        <f>VLOOKUP(A536,系统!D:AZ,49,0)</f>
        <v>0</v>
      </c>
      <c r="BE536">
        <f t="shared" si="176"/>
        <v>0</v>
      </c>
      <c r="BF536">
        <f>手工!AA536</f>
        <v>0</v>
      </c>
      <c r="BG536">
        <f>VLOOKUP(A536,系统!D:AY,48,0)</f>
        <v>0</v>
      </c>
      <c r="BH536">
        <f t="shared" si="177"/>
        <v>0</v>
      </c>
      <c r="BI536">
        <f>手工!Z536</f>
        <v>0</v>
      </c>
      <c r="BJ536">
        <f>VLOOKUP(A536,系统!D:AX,47,0)</f>
        <v>0</v>
      </c>
      <c r="BK536">
        <f t="shared" si="178"/>
        <v>0</v>
      </c>
      <c r="BL536">
        <f>手工!AF536</f>
        <v>5295.48</v>
      </c>
      <c r="BM536">
        <f>VLOOKUP(A536,系统!D:Z,23,0)</f>
        <v>5295.48</v>
      </c>
      <c r="BN536">
        <f t="shared" si="179"/>
        <v>0</v>
      </c>
    </row>
    <row r="537" spans="1:66">
      <c r="A537" s="5">
        <v>9000756</v>
      </c>
      <c r="B537" s="2" t="s">
        <v>2227</v>
      </c>
      <c r="C537" s="2" t="s">
        <v>2228</v>
      </c>
      <c r="D537">
        <f>手工!K537</f>
        <v>2340</v>
      </c>
      <c r="E537">
        <f>VLOOKUP(A537,系统!D:G,4,0)</f>
        <v>2340</v>
      </c>
      <c r="F537">
        <f t="shared" si="160"/>
        <v>0</v>
      </c>
      <c r="G537">
        <f>手工!J537</f>
        <v>0</v>
      </c>
      <c r="H537">
        <f>VLOOKUP(A537,系统!D:H,5,0)</f>
        <v>0</v>
      </c>
      <c r="I537">
        <f t="shared" si="161"/>
        <v>0</v>
      </c>
      <c r="J537">
        <f>手工!M537+手工!N537+手工!S537</f>
        <v>80</v>
      </c>
      <c r="K537">
        <f>VLOOKUP(A537,系统!D:I,6,0)</f>
        <v>80</v>
      </c>
      <c r="L537">
        <f t="shared" si="162"/>
        <v>0</v>
      </c>
      <c r="M537">
        <f>手工!L537</f>
        <v>0</v>
      </c>
      <c r="N537">
        <f>VLOOKUP(A537,系统!D:J,7,0)</f>
        <v>0</v>
      </c>
      <c r="O537">
        <f t="shared" si="163"/>
        <v>0</v>
      </c>
      <c r="P537">
        <f>手工!AB537</f>
        <v>0</v>
      </c>
      <c r="Q537">
        <f>VLOOKUP(A537,系统!D:K,8,0)</f>
        <v>0</v>
      </c>
      <c r="R537">
        <f t="shared" si="164"/>
        <v>0</v>
      </c>
      <c r="S537">
        <f>手工!AC537</f>
        <v>0</v>
      </c>
      <c r="T537">
        <f>VLOOKUP(A537,系统!D:L,9,0)</f>
        <v>0</v>
      </c>
      <c r="U537">
        <f t="shared" si="165"/>
        <v>0</v>
      </c>
      <c r="W537">
        <f>手工!P537</f>
        <v>216</v>
      </c>
      <c r="X537">
        <f>VLOOKUP(A537,系统!D:N,11,0)</f>
        <v>216</v>
      </c>
      <c r="Y537">
        <f t="shared" si="166"/>
        <v>0</v>
      </c>
      <c r="AA537">
        <f>手工!Q537</f>
        <v>0</v>
      </c>
      <c r="AB537">
        <f>VLOOKUP(A537,系统!D:P,13,0)</f>
        <v>0</v>
      </c>
      <c r="AC537">
        <f t="shared" si="167"/>
        <v>0</v>
      </c>
      <c r="AD537">
        <f>手工!R537</f>
        <v>7</v>
      </c>
      <c r="AE537">
        <f>VLOOKUP(A537,系统!D:Q,14,0)</f>
        <v>7</v>
      </c>
      <c r="AF537">
        <f t="shared" si="168"/>
        <v>0</v>
      </c>
      <c r="AG537">
        <f>手工!U537</f>
        <v>100</v>
      </c>
      <c r="AH537">
        <f>VLOOKUP(A537,系统!D:R,15,0)</f>
        <v>100</v>
      </c>
      <c r="AI537">
        <f t="shared" si="169"/>
        <v>0</v>
      </c>
      <c r="AJ537">
        <f>手工!V537</f>
        <v>300</v>
      </c>
      <c r="AK537">
        <f>VLOOKUP(A537,系统!D:S,16,0)</f>
        <v>300</v>
      </c>
      <c r="AL537">
        <f t="shared" si="170"/>
        <v>0</v>
      </c>
      <c r="AM537">
        <f>手工!O537</f>
        <v>0</v>
      </c>
      <c r="AN537">
        <f>VLOOKUP(A537,系统!D:T,17,0)</f>
        <v>0</v>
      </c>
      <c r="AO537">
        <f t="shared" si="171"/>
        <v>0</v>
      </c>
      <c r="AP537">
        <f>手工!W537</f>
        <v>33</v>
      </c>
      <c r="AQ537">
        <f>VLOOKUP(A537,系统!D:U,18,0)</f>
        <v>33</v>
      </c>
      <c r="AR537">
        <f t="shared" si="172"/>
        <v>0</v>
      </c>
      <c r="AS537">
        <f>手工!T537</f>
        <v>800</v>
      </c>
      <c r="AT537">
        <f>VLOOKUP(A537,系统!D:V,19,0)</f>
        <v>800</v>
      </c>
      <c r="AU537">
        <f t="shared" si="173"/>
        <v>0</v>
      </c>
      <c r="AW537">
        <f>手工!AD537</f>
        <v>322.76</v>
      </c>
      <c r="AX537">
        <f>VLOOKUP(A537,系统!D:X,21,0)</f>
        <v>322.76</v>
      </c>
      <c r="AY537">
        <f t="shared" si="174"/>
        <v>0</v>
      </c>
      <c r="AZ537">
        <f>手工!AE537</f>
        <v>0</v>
      </c>
      <c r="BA537">
        <f>VLOOKUP(A537,系统!D:Y,22,0)</f>
        <v>0</v>
      </c>
      <c r="BB537">
        <f t="shared" si="175"/>
        <v>0</v>
      </c>
      <c r="BC537">
        <f>手工!Y537</f>
        <v>0</v>
      </c>
      <c r="BD537">
        <f>VLOOKUP(A537,系统!D:AZ,49,0)</f>
        <v>0</v>
      </c>
      <c r="BE537">
        <f t="shared" si="176"/>
        <v>0</v>
      </c>
      <c r="BF537">
        <f>手工!AA537</f>
        <v>0</v>
      </c>
      <c r="BG537">
        <f>VLOOKUP(A537,系统!D:AY,48,0)</f>
        <v>0</v>
      </c>
      <c r="BH537">
        <f t="shared" si="177"/>
        <v>0</v>
      </c>
      <c r="BI537">
        <f>手工!Z537</f>
        <v>0</v>
      </c>
      <c r="BJ537">
        <f>VLOOKUP(A537,系统!D:AX,47,0)</f>
        <v>0</v>
      </c>
      <c r="BK537">
        <f t="shared" si="178"/>
        <v>0</v>
      </c>
      <c r="BL537">
        <f>手工!AF537</f>
        <v>4198.76</v>
      </c>
      <c r="BM537">
        <f>VLOOKUP(A537,系统!D:Z,23,0)</f>
        <v>4198.76</v>
      </c>
      <c r="BN537">
        <f t="shared" si="179"/>
        <v>0</v>
      </c>
    </row>
    <row r="538" spans="1:66">
      <c r="A538" s="5">
        <v>9000757</v>
      </c>
      <c r="B538" s="2" t="s">
        <v>2231</v>
      </c>
      <c r="C538" s="2" t="s">
        <v>2232</v>
      </c>
      <c r="D538">
        <f>手工!K538</f>
        <v>2484</v>
      </c>
      <c r="E538">
        <f>VLOOKUP(A538,系统!D:G,4,0)</f>
        <v>2484</v>
      </c>
      <c r="F538">
        <f t="shared" si="160"/>
        <v>0</v>
      </c>
      <c r="G538">
        <f>手工!J538</f>
        <v>0</v>
      </c>
      <c r="H538">
        <f>VLOOKUP(A538,系统!D:H,5,0)</f>
        <v>0</v>
      </c>
      <c r="I538">
        <f t="shared" si="161"/>
        <v>0</v>
      </c>
      <c r="J538">
        <f>手工!M538+手工!N538+手工!S538</f>
        <v>125.36</v>
      </c>
      <c r="K538">
        <f>VLOOKUP(A538,系统!D:I,6,0)</f>
        <v>125.36</v>
      </c>
      <c r="L538">
        <f t="shared" si="162"/>
        <v>0</v>
      </c>
      <c r="M538">
        <f>手工!L538</f>
        <v>0</v>
      </c>
      <c r="N538">
        <f>VLOOKUP(A538,系统!D:J,7,0)</f>
        <v>0</v>
      </c>
      <c r="O538">
        <f t="shared" si="163"/>
        <v>0</v>
      </c>
      <c r="P538">
        <f>手工!AB538</f>
        <v>0</v>
      </c>
      <c r="Q538">
        <f>VLOOKUP(A538,系统!D:K,8,0)</f>
        <v>0</v>
      </c>
      <c r="R538">
        <f t="shared" si="164"/>
        <v>0</v>
      </c>
      <c r="S538">
        <f>手工!AC538</f>
        <v>0</v>
      </c>
      <c r="T538">
        <f>VLOOKUP(A538,系统!D:L,9,0)</f>
        <v>0</v>
      </c>
      <c r="U538">
        <f t="shared" si="165"/>
        <v>0</v>
      </c>
      <c r="W538">
        <f>手工!P538</f>
        <v>216</v>
      </c>
      <c r="X538">
        <f>VLOOKUP(A538,系统!D:N,11,0)</f>
        <v>216</v>
      </c>
      <c r="Y538">
        <f t="shared" si="166"/>
        <v>0</v>
      </c>
      <c r="AA538">
        <f>手工!Q538</f>
        <v>0</v>
      </c>
      <c r="AB538">
        <f>VLOOKUP(A538,系统!D:P,13,0)</f>
        <v>0</v>
      </c>
      <c r="AC538">
        <f t="shared" si="167"/>
        <v>0</v>
      </c>
      <c r="AD538">
        <f>手工!R538</f>
        <v>0</v>
      </c>
      <c r="AE538">
        <f>VLOOKUP(A538,系统!D:Q,14,0)</f>
        <v>0</v>
      </c>
      <c r="AF538">
        <f t="shared" si="168"/>
        <v>0</v>
      </c>
      <c r="AG538">
        <f>手工!U538</f>
        <v>100</v>
      </c>
      <c r="AH538">
        <f>VLOOKUP(A538,系统!D:R,15,0)</f>
        <v>100</v>
      </c>
      <c r="AI538">
        <f t="shared" si="169"/>
        <v>0</v>
      </c>
      <c r="AJ538">
        <f>手工!V538</f>
        <v>300</v>
      </c>
      <c r="AK538">
        <f>VLOOKUP(A538,系统!D:S,16,0)</f>
        <v>300</v>
      </c>
      <c r="AL538">
        <f t="shared" si="170"/>
        <v>0</v>
      </c>
      <c r="AM538">
        <f>手工!O538</f>
        <v>0</v>
      </c>
      <c r="AN538">
        <f>VLOOKUP(A538,系统!D:T,17,0)</f>
        <v>0</v>
      </c>
      <c r="AO538">
        <f t="shared" si="171"/>
        <v>0</v>
      </c>
      <c r="AP538">
        <f>手工!W538</f>
        <v>33</v>
      </c>
      <c r="AQ538">
        <f>VLOOKUP(A538,系统!D:U,18,0)</f>
        <v>33</v>
      </c>
      <c r="AR538">
        <f t="shared" si="172"/>
        <v>0</v>
      </c>
      <c r="AS538">
        <f>手工!T538</f>
        <v>800</v>
      </c>
      <c r="AT538">
        <f>VLOOKUP(A538,系统!D:V,19,0)</f>
        <v>800</v>
      </c>
      <c r="AU538">
        <f t="shared" si="173"/>
        <v>0</v>
      </c>
      <c r="AW538">
        <f>手工!AD538</f>
        <v>1123.86</v>
      </c>
      <c r="AX538">
        <f>VLOOKUP(A538,系统!D:X,21,0)</f>
        <v>1123.86</v>
      </c>
      <c r="AY538">
        <f t="shared" si="174"/>
        <v>0</v>
      </c>
      <c r="AZ538">
        <f>手工!AE538</f>
        <v>0</v>
      </c>
      <c r="BA538">
        <f>VLOOKUP(A538,系统!D:Y,22,0)</f>
        <v>0</v>
      </c>
      <c r="BB538">
        <f t="shared" si="175"/>
        <v>0</v>
      </c>
      <c r="BC538">
        <f>手工!Y538</f>
        <v>0</v>
      </c>
      <c r="BD538">
        <f>VLOOKUP(A538,系统!D:AZ,49,0)</f>
        <v>0</v>
      </c>
      <c r="BE538">
        <f t="shared" si="176"/>
        <v>0</v>
      </c>
      <c r="BF538">
        <f>手工!AA538</f>
        <v>0</v>
      </c>
      <c r="BG538">
        <f>VLOOKUP(A538,系统!D:AY,48,0)</f>
        <v>0</v>
      </c>
      <c r="BH538">
        <f t="shared" si="177"/>
        <v>0</v>
      </c>
      <c r="BI538">
        <f>手工!Z538</f>
        <v>0</v>
      </c>
      <c r="BJ538">
        <f>VLOOKUP(A538,系统!D:AX,47,0)</f>
        <v>0</v>
      </c>
      <c r="BK538">
        <f t="shared" si="178"/>
        <v>0</v>
      </c>
      <c r="BL538">
        <f>手工!AF538</f>
        <v>5182.22</v>
      </c>
      <c r="BM538">
        <f>VLOOKUP(A538,系统!D:Z,23,0)</f>
        <v>5182.22</v>
      </c>
      <c r="BN538">
        <f t="shared" si="179"/>
        <v>0</v>
      </c>
    </row>
    <row r="539" spans="1:66">
      <c r="A539" s="5">
        <v>9000758</v>
      </c>
      <c r="B539" s="2" t="s">
        <v>2235</v>
      </c>
      <c r="C539" s="2" t="s">
        <v>2236</v>
      </c>
      <c r="D539">
        <f>手工!K539</f>
        <v>2268</v>
      </c>
      <c r="E539">
        <f>VLOOKUP(A539,系统!D:G,4,0)</f>
        <v>2268</v>
      </c>
      <c r="F539">
        <f t="shared" si="160"/>
        <v>0</v>
      </c>
      <c r="G539">
        <f>手工!J539</f>
        <v>0</v>
      </c>
      <c r="H539">
        <f>VLOOKUP(A539,系统!D:H,5,0)</f>
        <v>0</v>
      </c>
      <c r="I539">
        <f t="shared" si="161"/>
        <v>0</v>
      </c>
      <c r="J539">
        <f>手工!M539+手工!N539+手工!S539</f>
        <v>105</v>
      </c>
      <c r="K539">
        <f>VLOOKUP(A539,系统!D:I,6,0)</f>
        <v>105</v>
      </c>
      <c r="L539">
        <f t="shared" si="162"/>
        <v>0</v>
      </c>
      <c r="M539">
        <f>手工!L539</f>
        <v>0</v>
      </c>
      <c r="N539">
        <f>VLOOKUP(A539,系统!D:J,7,0)</f>
        <v>0</v>
      </c>
      <c r="O539">
        <f t="shared" si="163"/>
        <v>0</v>
      </c>
      <c r="P539">
        <f>手工!AB539</f>
        <v>20</v>
      </c>
      <c r="Q539">
        <f>VLOOKUP(A539,系统!D:K,8,0)</f>
        <v>20</v>
      </c>
      <c r="R539">
        <f t="shared" si="164"/>
        <v>0</v>
      </c>
      <c r="S539">
        <f>手工!AC539</f>
        <v>156</v>
      </c>
      <c r="T539">
        <f>VLOOKUP(A539,系统!D:L,9,0)</f>
        <v>156</v>
      </c>
      <c r="U539">
        <f t="shared" si="165"/>
        <v>0</v>
      </c>
      <c r="W539">
        <f>手工!P539</f>
        <v>216</v>
      </c>
      <c r="X539">
        <f>VLOOKUP(A539,系统!D:N,11,0)</f>
        <v>216</v>
      </c>
      <c r="Y539">
        <f t="shared" si="166"/>
        <v>0</v>
      </c>
      <c r="AA539">
        <f>手工!Q539</f>
        <v>0</v>
      </c>
      <c r="AB539">
        <f>VLOOKUP(A539,系统!D:P,13,0)</f>
        <v>0</v>
      </c>
      <c r="AC539">
        <f t="shared" si="167"/>
        <v>0</v>
      </c>
      <c r="AD539">
        <f>手工!R539</f>
        <v>0</v>
      </c>
      <c r="AE539">
        <f>VLOOKUP(A539,系统!D:Q,14,0)</f>
        <v>0</v>
      </c>
      <c r="AF539">
        <f t="shared" si="168"/>
        <v>0</v>
      </c>
      <c r="AG539">
        <f>手工!U539</f>
        <v>100</v>
      </c>
      <c r="AH539">
        <f>VLOOKUP(A539,系统!D:R,15,0)</f>
        <v>100</v>
      </c>
      <c r="AI539">
        <f t="shared" si="169"/>
        <v>0</v>
      </c>
      <c r="AJ539">
        <f>手工!V539</f>
        <v>300</v>
      </c>
      <c r="AK539">
        <f>VLOOKUP(A539,系统!D:S,16,0)</f>
        <v>300</v>
      </c>
      <c r="AL539">
        <f t="shared" si="170"/>
        <v>0</v>
      </c>
      <c r="AM539">
        <f>手工!O539</f>
        <v>0</v>
      </c>
      <c r="AN539">
        <f>VLOOKUP(A539,系统!D:T,17,0)</f>
        <v>0</v>
      </c>
      <c r="AO539">
        <f t="shared" si="171"/>
        <v>0</v>
      </c>
      <c r="AP539">
        <f>手工!W539</f>
        <v>33</v>
      </c>
      <c r="AQ539">
        <f>VLOOKUP(A539,系统!D:U,18,0)</f>
        <v>33</v>
      </c>
      <c r="AR539">
        <f t="shared" si="172"/>
        <v>0</v>
      </c>
      <c r="AS539">
        <f>手工!T539</f>
        <v>800</v>
      </c>
      <c r="AT539">
        <f>VLOOKUP(A539,系统!D:V,19,0)</f>
        <v>800</v>
      </c>
      <c r="AU539">
        <f t="shared" si="173"/>
        <v>0</v>
      </c>
      <c r="AW539">
        <f>手工!AD539</f>
        <v>655.38</v>
      </c>
      <c r="AX539">
        <f>VLOOKUP(A539,系统!D:X,21,0)</f>
        <v>655.38</v>
      </c>
      <c r="AY539">
        <f t="shared" si="174"/>
        <v>0</v>
      </c>
      <c r="AZ539">
        <f>手工!AE539</f>
        <v>0</v>
      </c>
      <c r="BA539">
        <f>VLOOKUP(A539,系统!D:Y,22,0)</f>
        <v>0</v>
      </c>
      <c r="BB539">
        <f t="shared" si="175"/>
        <v>0</v>
      </c>
      <c r="BC539">
        <f>手工!Y539</f>
        <v>0</v>
      </c>
      <c r="BD539">
        <f>VLOOKUP(A539,系统!D:AZ,49,0)</f>
        <v>0</v>
      </c>
      <c r="BE539">
        <f t="shared" si="176"/>
        <v>0</v>
      </c>
      <c r="BF539">
        <f>手工!AA539</f>
        <v>0</v>
      </c>
      <c r="BG539">
        <f>VLOOKUP(A539,系统!D:AY,48,0)</f>
        <v>0</v>
      </c>
      <c r="BH539">
        <f t="shared" si="177"/>
        <v>0</v>
      </c>
      <c r="BI539">
        <f>手工!Z539</f>
        <v>0</v>
      </c>
      <c r="BJ539">
        <f>VLOOKUP(A539,系统!D:AX,47,0)</f>
        <v>0</v>
      </c>
      <c r="BK539">
        <f t="shared" si="178"/>
        <v>0</v>
      </c>
      <c r="BL539">
        <f>手工!AF539</f>
        <v>4653.38</v>
      </c>
      <c r="BM539">
        <f>VLOOKUP(A539,系统!D:Z,23,0)</f>
        <v>4653.38</v>
      </c>
      <c r="BN539">
        <f t="shared" si="179"/>
        <v>0</v>
      </c>
    </row>
    <row r="540" spans="1:66">
      <c r="A540" s="5">
        <v>9000759</v>
      </c>
      <c r="B540" s="2" t="s">
        <v>2239</v>
      </c>
      <c r="C540" s="2" t="s">
        <v>2240</v>
      </c>
      <c r="D540">
        <f>手工!K540</f>
        <v>2628</v>
      </c>
      <c r="E540">
        <f>VLOOKUP(A540,系统!D:G,4,0)</f>
        <v>2628</v>
      </c>
      <c r="F540">
        <f t="shared" si="160"/>
        <v>0</v>
      </c>
      <c r="G540">
        <f>手工!J540</f>
        <v>0</v>
      </c>
      <c r="H540">
        <f>VLOOKUP(A540,系统!D:H,5,0)</f>
        <v>0</v>
      </c>
      <c r="I540">
        <f t="shared" si="161"/>
        <v>0</v>
      </c>
      <c r="J540">
        <f>手工!M540+手工!N540+手工!S540</f>
        <v>8</v>
      </c>
      <c r="K540">
        <f>VLOOKUP(A540,系统!D:I,6,0)</f>
        <v>8</v>
      </c>
      <c r="L540">
        <f t="shared" si="162"/>
        <v>0</v>
      </c>
      <c r="M540">
        <f>手工!L540</f>
        <v>0</v>
      </c>
      <c r="N540">
        <f>VLOOKUP(A540,系统!D:J,7,0)</f>
        <v>0</v>
      </c>
      <c r="O540">
        <f t="shared" si="163"/>
        <v>0</v>
      </c>
      <c r="P540">
        <f>手工!AB540</f>
        <v>0</v>
      </c>
      <c r="Q540">
        <f>VLOOKUP(A540,系统!D:K,8,0)</f>
        <v>0</v>
      </c>
      <c r="R540">
        <f t="shared" si="164"/>
        <v>0</v>
      </c>
      <c r="S540">
        <f>手工!AC540</f>
        <v>0</v>
      </c>
      <c r="T540">
        <f>VLOOKUP(A540,系统!D:L,9,0)</f>
        <v>0</v>
      </c>
      <c r="U540">
        <f t="shared" si="165"/>
        <v>0</v>
      </c>
      <c r="W540">
        <f>手工!P540</f>
        <v>72</v>
      </c>
      <c r="X540">
        <f>VLOOKUP(A540,系统!D:N,11,0)</f>
        <v>72</v>
      </c>
      <c r="Y540">
        <f t="shared" si="166"/>
        <v>0</v>
      </c>
      <c r="AA540">
        <f>手工!Q540</f>
        <v>0</v>
      </c>
      <c r="AB540">
        <f>VLOOKUP(A540,系统!D:P,13,0)</f>
        <v>0</v>
      </c>
      <c r="AC540">
        <f t="shared" si="167"/>
        <v>0</v>
      </c>
      <c r="AD540">
        <f>手工!R540</f>
        <v>0</v>
      </c>
      <c r="AE540">
        <f>VLOOKUP(A540,系统!D:Q,14,0)</f>
        <v>0</v>
      </c>
      <c r="AF540">
        <f t="shared" si="168"/>
        <v>0</v>
      </c>
      <c r="AG540">
        <f>手工!U540</f>
        <v>100</v>
      </c>
      <c r="AH540">
        <f>VLOOKUP(A540,系统!D:R,15,0)</f>
        <v>100</v>
      </c>
      <c r="AI540">
        <f t="shared" si="169"/>
        <v>0</v>
      </c>
      <c r="AJ540">
        <f>手工!V540</f>
        <v>300</v>
      </c>
      <c r="AK540">
        <f>VLOOKUP(A540,系统!D:S,16,0)</f>
        <v>300</v>
      </c>
      <c r="AL540">
        <f t="shared" si="170"/>
        <v>0</v>
      </c>
      <c r="AM540">
        <f>手工!O540</f>
        <v>0</v>
      </c>
      <c r="AN540">
        <f>VLOOKUP(A540,系统!D:T,17,0)</f>
        <v>0</v>
      </c>
      <c r="AO540">
        <f t="shared" si="171"/>
        <v>0</v>
      </c>
      <c r="AP540">
        <f>手工!W540</f>
        <v>33</v>
      </c>
      <c r="AQ540">
        <f>VLOOKUP(A540,系统!D:U,18,0)</f>
        <v>33</v>
      </c>
      <c r="AR540">
        <f t="shared" si="172"/>
        <v>0</v>
      </c>
      <c r="AS540">
        <f>手工!T540</f>
        <v>800</v>
      </c>
      <c r="AT540">
        <f>VLOOKUP(A540,系统!D:V,19,0)</f>
        <v>800</v>
      </c>
      <c r="AU540">
        <f t="shared" si="173"/>
        <v>0</v>
      </c>
      <c r="AW540">
        <f>手工!AD540</f>
        <v>724.97</v>
      </c>
      <c r="AX540">
        <f>VLOOKUP(A540,系统!D:X,21,0)</f>
        <v>724.97</v>
      </c>
      <c r="AY540">
        <f t="shared" si="174"/>
        <v>0</v>
      </c>
      <c r="AZ540">
        <f>手工!AE540</f>
        <v>0</v>
      </c>
      <c r="BA540">
        <f>VLOOKUP(A540,系统!D:Y,22,0)</f>
        <v>0</v>
      </c>
      <c r="BB540">
        <f t="shared" si="175"/>
        <v>0</v>
      </c>
      <c r="BC540">
        <f>手工!Y540</f>
        <v>0</v>
      </c>
      <c r="BD540">
        <f>VLOOKUP(A540,系统!D:AZ,49,0)</f>
        <v>0</v>
      </c>
      <c r="BE540">
        <f t="shared" si="176"/>
        <v>0</v>
      </c>
      <c r="BF540">
        <f>手工!AA540</f>
        <v>0</v>
      </c>
      <c r="BG540">
        <f>VLOOKUP(A540,系统!D:AY,48,0)</f>
        <v>0</v>
      </c>
      <c r="BH540">
        <f t="shared" si="177"/>
        <v>0</v>
      </c>
      <c r="BI540">
        <f>手工!Z540</f>
        <v>0</v>
      </c>
      <c r="BJ540">
        <f>VLOOKUP(A540,系统!D:AX,47,0)</f>
        <v>0</v>
      </c>
      <c r="BK540">
        <f t="shared" si="178"/>
        <v>0</v>
      </c>
      <c r="BL540">
        <f>手工!AF540</f>
        <v>4665.97</v>
      </c>
      <c r="BM540">
        <f>VLOOKUP(A540,系统!D:Z,23,0)</f>
        <v>4665.97</v>
      </c>
      <c r="BN540">
        <f t="shared" si="179"/>
        <v>0</v>
      </c>
    </row>
    <row r="541" spans="1:66">
      <c r="A541" s="5">
        <v>9000760</v>
      </c>
      <c r="B541" s="2" t="s">
        <v>2243</v>
      </c>
      <c r="C541" s="2" t="s">
        <v>2244</v>
      </c>
      <c r="D541">
        <f>手工!K541</f>
        <v>2484</v>
      </c>
      <c r="E541">
        <f>VLOOKUP(A541,系统!D:G,4,0)</f>
        <v>2484</v>
      </c>
      <c r="F541">
        <f t="shared" si="160"/>
        <v>0</v>
      </c>
      <c r="G541">
        <f>手工!J541</f>
        <v>0</v>
      </c>
      <c r="H541">
        <f>VLOOKUP(A541,系统!D:H,5,0)</f>
        <v>0</v>
      </c>
      <c r="I541">
        <f t="shared" si="161"/>
        <v>0</v>
      </c>
      <c r="J541">
        <f>手工!M541+手工!N541+手工!S541</f>
        <v>317</v>
      </c>
      <c r="K541">
        <f>VLOOKUP(A541,系统!D:I,6,0)</f>
        <v>317</v>
      </c>
      <c r="L541">
        <f t="shared" si="162"/>
        <v>0</v>
      </c>
      <c r="M541">
        <f>手工!L541</f>
        <v>0</v>
      </c>
      <c r="N541">
        <f>VLOOKUP(A541,系统!D:J,7,0)</f>
        <v>0</v>
      </c>
      <c r="O541">
        <f t="shared" si="163"/>
        <v>0</v>
      </c>
      <c r="P541">
        <f>手工!AB541</f>
        <v>0</v>
      </c>
      <c r="Q541">
        <f>VLOOKUP(A541,系统!D:K,8,0)</f>
        <v>0</v>
      </c>
      <c r="R541">
        <f t="shared" si="164"/>
        <v>0</v>
      </c>
      <c r="S541">
        <f>手工!AC541</f>
        <v>84</v>
      </c>
      <c r="T541">
        <f>VLOOKUP(A541,系统!D:L,9,0)</f>
        <v>84</v>
      </c>
      <c r="U541">
        <f t="shared" si="165"/>
        <v>0</v>
      </c>
      <c r="W541">
        <f>手工!P541</f>
        <v>216</v>
      </c>
      <c r="X541">
        <f>VLOOKUP(A541,系统!D:N,11,0)</f>
        <v>216</v>
      </c>
      <c r="Y541">
        <f t="shared" si="166"/>
        <v>0</v>
      </c>
      <c r="AA541">
        <f>手工!Q541</f>
        <v>0</v>
      </c>
      <c r="AB541">
        <f>VLOOKUP(A541,系统!D:P,13,0)</f>
        <v>0</v>
      </c>
      <c r="AC541">
        <f t="shared" si="167"/>
        <v>0</v>
      </c>
      <c r="AD541">
        <f>手工!R541</f>
        <v>0</v>
      </c>
      <c r="AE541">
        <f>VLOOKUP(A541,系统!D:Q,14,0)</f>
        <v>0</v>
      </c>
      <c r="AF541">
        <f t="shared" si="168"/>
        <v>0</v>
      </c>
      <c r="AG541">
        <f>手工!U541</f>
        <v>100</v>
      </c>
      <c r="AH541">
        <f>VLOOKUP(A541,系统!D:R,15,0)</f>
        <v>100</v>
      </c>
      <c r="AI541">
        <f t="shared" si="169"/>
        <v>0</v>
      </c>
      <c r="AJ541">
        <f>手工!V541</f>
        <v>300</v>
      </c>
      <c r="AK541">
        <f>VLOOKUP(A541,系统!D:S,16,0)</f>
        <v>300</v>
      </c>
      <c r="AL541">
        <f t="shared" si="170"/>
        <v>0</v>
      </c>
      <c r="AM541">
        <f>手工!O541</f>
        <v>0</v>
      </c>
      <c r="AN541">
        <f>VLOOKUP(A541,系统!D:T,17,0)</f>
        <v>0</v>
      </c>
      <c r="AO541">
        <f t="shared" si="171"/>
        <v>0</v>
      </c>
      <c r="AP541">
        <f>手工!W541</f>
        <v>33</v>
      </c>
      <c r="AQ541">
        <f>VLOOKUP(A541,系统!D:U,18,0)</f>
        <v>33</v>
      </c>
      <c r="AR541">
        <f t="shared" si="172"/>
        <v>0</v>
      </c>
      <c r="AS541">
        <f>手工!T541</f>
        <v>800</v>
      </c>
      <c r="AT541">
        <f>VLOOKUP(A541,系统!D:V,19,0)</f>
        <v>800</v>
      </c>
      <c r="AU541">
        <f t="shared" si="173"/>
        <v>0</v>
      </c>
      <c r="AW541">
        <f>手工!AD541</f>
        <v>342.62</v>
      </c>
      <c r="AX541">
        <f>VLOOKUP(A541,系统!D:X,21,0)</f>
        <v>342.62</v>
      </c>
      <c r="AY541">
        <f t="shared" si="174"/>
        <v>0</v>
      </c>
      <c r="AZ541">
        <f>手工!AE541</f>
        <v>0</v>
      </c>
      <c r="BA541">
        <f>VLOOKUP(A541,系统!D:Y,22,0)</f>
        <v>0</v>
      </c>
      <c r="BB541">
        <f t="shared" si="175"/>
        <v>0</v>
      </c>
      <c r="BC541">
        <f>手工!Y541</f>
        <v>0</v>
      </c>
      <c r="BD541">
        <f>VLOOKUP(A541,系统!D:AZ,49,0)</f>
        <v>0</v>
      </c>
      <c r="BE541">
        <f t="shared" si="176"/>
        <v>0</v>
      </c>
      <c r="BF541">
        <f>手工!AA541</f>
        <v>0</v>
      </c>
      <c r="BG541">
        <f>VLOOKUP(A541,系统!D:AY,48,0)</f>
        <v>0</v>
      </c>
      <c r="BH541">
        <f t="shared" si="177"/>
        <v>0</v>
      </c>
      <c r="BI541">
        <f>手工!Z541</f>
        <v>0</v>
      </c>
      <c r="BJ541">
        <f>VLOOKUP(A541,系统!D:AX,47,0)</f>
        <v>0</v>
      </c>
      <c r="BK541">
        <f t="shared" si="178"/>
        <v>0</v>
      </c>
      <c r="BL541">
        <f>手工!AF541</f>
        <v>4676.62</v>
      </c>
      <c r="BM541">
        <f>VLOOKUP(A541,系统!D:Z,23,0)</f>
        <v>4676.62</v>
      </c>
      <c r="BN541">
        <f t="shared" si="179"/>
        <v>0</v>
      </c>
    </row>
    <row r="542" spans="1:66">
      <c r="A542" s="5">
        <v>9000761</v>
      </c>
      <c r="B542" s="2" t="s">
        <v>2247</v>
      </c>
      <c r="C542" s="2" t="s">
        <v>2248</v>
      </c>
      <c r="D542">
        <f>手工!K542</f>
        <v>2484</v>
      </c>
      <c r="E542">
        <f>VLOOKUP(A542,系统!D:G,4,0)</f>
        <v>2484</v>
      </c>
      <c r="F542">
        <f t="shared" si="160"/>
        <v>0</v>
      </c>
      <c r="G542">
        <f>手工!J542</f>
        <v>0</v>
      </c>
      <c r="H542">
        <f>VLOOKUP(A542,系统!D:H,5,0)</f>
        <v>0</v>
      </c>
      <c r="I542">
        <f t="shared" si="161"/>
        <v>0</v>
      </c>
      <c r="J542">
        <f>手工!M542+手工!N542+手工!S542</f>
        <v>138.36</v>
      </c>
      <c r="K542">
        <f>VLOOKUP(A542,系统!D:I,6,0)</f>
        <v>138.36</v>
      </c>
      <c r="L542">
        <f t="shared" si="162"/>
        <v>0</v>
      </c>
      <c r="M542">
        <f>手工!L542</f>
        <v>0</v>
      </c>
      <c r="N542">
        <f>VLOOKUP(A542,系统!D:J,7,0)</f>
        <v>0</v>
      </c>
      <c r="O542">
        <f t="shared" si="163"/>
        <v>0</v>
      </c>
      <c r="P542">
        <f>手工!AB542</f>
        <v>0</v>
      </c>
      <c r="Q542">
        <f>VLOOKUP(A542,系统!D:K,8,0)</f>
        <v>0</v>
      </c>
      <c r="R542">
        <f t="shared" si="164"/>
        <v>0</v>
      </c>
      <c r="S542">
        <f>手工!AC542</f>
        <v>0</v>
      </c>
      <c r="T542">
        <f>VLOOKUP(A542,系统!D:L,9,0)</f>
        <v>0</v>
      </c>
      <c r="U542">
        <f t="shared" si="165"/>
        <v>0</v>
      </c>
      <c r="W542">
        <f>手工!P542</f>
        <v>216</v>
      </c>
      <c r="X542">
        <f>VLOOKUP(A542,系统!D:N,11,0)</f>
        <v>216</v>
      </c>
      <c r="Y542">
        <f t="shared" si="166"/>
        <v>0</v>
      </c>
      <c r="AA542">
        <f>手工!Q542</f>
        <v>0</v>
      </c>
      <c r="AB542">
        <f>VLOOKUP(A542,系统!D:P,13,0)</f>
        <v>0</v>
      </c>
      <c r="AC542">
        <f t="shared" si="167"/>
        <v>0</v>
      </c>
      <c r="AD542">
        <f>手工!R542</f>
        <v>0</v>
      </c>
      <c r="AE542">
        <f>VLOOKUP(A542,系统!D:Q,14,0)</f>
        <v>0</v>
      </c>
      <c r="AF542">
        <f t="shared" si="168"/>
        <v>0</v>
      </c>
      <c r="AG542">
        <f>手工!U542</f>
        <v>100</v>
      </c>
      <c r="AH542">
        <f>VLOOKUP(A542,系统!D:R,15,0)</f>
        <v>100</v>
      </c>
      <c r="AI542">
        <f t="shared" si="169"/>
        <v>0</v>
      </c>
      <c r="AJ542">
        <f>手工!V542</f>
        <v>300</v>
      </c>
      <c r="AK542">
        <f>VLOOKUP(A542,系统!D:S,16,0)</f>
        <v>300</v>
      </c>
      <c r="AL542">
        <f t="shared" si="170"/>
        <v>0</v>
      </c>
      <c r="AM542">
        <f>手工!O542</f>
        <v>0</v>
      </c>
      <c r="AN542">
        <f>VLOOKUP(A542,系统!D:T,17,0)</f>
        <v>0</v>
      </c>
      <c r="AO542">
        <f t="shared" si="171"/>
        <v>0</v>
      </c>
      <c r="AP542">
        <f>手工!W542</f>
        <v>33</v>
      </c>
      <c r="AQ542">
        <f>VLOOKUP(A542,系统!D:U,18,0)</f>
        <v>33</v>
      </c>
      <c r="AR542">
        <f t="shared" si="172"/>
        <v>0</v>
      </c>
      <c r="AS542">
        <f>手工!T542</f>
        <v>800</v>
      </c>
      <c r="AT542">
        <f>VLOOKUP(A542,系统!D:V,19,0)</f>
        <v>800</v>
      </c>
      <c r="AU542">
        <f t="shared" si="173"/>
        <v>0</v>
      </c>
      <c r="AW542">
        <f>手工!AD542</f>
        <v>685.24</v>
      </c>
      <c r="AX542">
        <f>VLOOKUP(A542,系统!D:X,21,0)</f>
        <v>685.24</v>
      </c>
      <c r="AY542">
        <f t="shared" si="174"/>
        <v>0</v>
      </c>
      <c r="AZ542">
        <f>手工!AE542</f>
        <v>0</v>
      </c>
      <c r="BA542">
        <f>VLOOKUP(A542,系统!D:Y,22,0)</f>
        <v>0</v>
      </c>
      <c r="BB542">
        <f t="shared" si="175"/>
        <v>0</v>
      </c>
      <c r="BC542">
        <f>手工!Y542</f>
        <v>0</v>
      </c>
      <c r="BD542">
        <f>VLOOKUP(A542,系统!D:AZ,49,0)</f>
        <v>0</v>
      </c>
      <c r="BE542">
        <f t="shared" si="176"/>
        <v>0</v>
      </c>
      <c r="BF542">
        <f>手工!AA542</f>
        <v>0</v>
      </c>
      <c r="BG542">
        <f>VLOOKUP(A542,系统!D:AY,48,0)</f>
        <v>0</v>
      </c>
      <c r="BH542">
        <f t="shared" si="177"/>
        <v>0</v>
      </c>
      <c r="BI542">
        <f>手工!Z542</f>
        <v>0</v>
      </c>
      <c r="BJ542">
        <f>VLOOKUP(A542,系统!D:AX,47,0)</f>
        <v>0</v>
      </c>
      <c r="BK542">
        <f t="shared" si="178"/>
        <v>0</v>
      </c>
      <c r="BL542">
        <f>手工!AF542</f>
        <v>4756.6</v>
      </c>
      <c r="BM542">
        <f>VLOOKUP(A542,系统!D:Z,23,0)</f>
        <v>4756.6</v>
      </c>
      <c r="BN542">
        <f t="shared" si="179"/>
        <v>0</v>
      </c>
    </row>
    <row r="543" spans="1:66">
      <c r="A543" s="5">
        <v>9000762</v>
      </c>
      <c r="B543" s="2" t="s">
        <v>2251</v>
      </c>
      <c r="C543" s="2" t="s">
        <v>2252</v>
      </c>
      <c r="D543">
        <f>手工!K543</f>
        <v>2628</v>
      </c>
      <c r="E543">
        <f>VLOOKUP(A543,系统!D:G,4,0)</f>
        <v>2628</v>
      </c>
      <c r="F543">
        <f t="shared" si="160"/>
        <v>0</v>
      </c>
      <c r="G543">
        <f>手工!J543</f>
        <v>0</v>
      </c>
      <c r="H543">
        <f>VLOOKUP(A543,系统!D:H,5,0)</f>
        <v>0</v>
      </c>
      <c r="I543">
        <f t="shared" si="161"/>
        <v>0</v>
      </c>
      <c r="J543">
        <f>手工!M543+手工!N543+手工!S543</f>
        <v>261</v>
      </c>
      <c r="K543">
        <f>VLOOKUP(A543,系统!D:I,6,0)</f>
        <v>261</v>
      </c>
      <c r="L543">
        <f t="shared" si="162"/>
        <v>0</v>
      </c>
      <c r="M543">
        <f>手工!L543</f>
        <v>0</v>
      </c>
      <c r="N543">
        <f>VLOOKUP(A543,系统!D:J,7,0)</f>
        <v>0</v>
      </c>
      <c r="O543">
        <f t="shared" si="163"/>
        <v>0</v>
      </c>
      <c r="P543">
        <f>手工!AB543</f>
        <v>0</v>
      </c>
      <c r="Q543">
        <f>VLOOKUP(A543,系统!D:K,8,0)</f>
        <v>0</v>
      </c>
      <c r="R543">
        <f t="shared" si="164"/>
        <v>0</v>
      </c>
      <c r="S543">
        <f>手工!AC543</f>
        <v>0</v>
      </c>
      <c r="T543">
        <f>VLOOKUP(A543,系统!D:L,9,0)</f>
        <v>0</v>
      </c>
      <c r="U543">
        <f t="shared" si="165"/>
        <v>0</v>
      </c>
      <c r="W543">
        <f>手工!P543</f>
        <v>216</v>
      </c>
      <c r="X543">
        <f>VLOOKUP(A543,系统!D:N,11,0)</f>
        <v>216</v>
      </c>
      <c r="Y543">
        <f t="shared" si="166"/>
        <v>0</v>
      </c>
      <c r="AA543">
        <f>手工!Q543</f>
        <v>0</v>
      </c>
      <c r="AB543">
        <f>VLOOKUP(A543,系统!D:P,13,0)</f>
        <v>0</v>
      </c>
      <c r="AC543">
        <f t="shared" si="167"/>
        <v>0</v>
      </c>
      <c r="AD543">
        <f>手工!R543</f>
        <v>0</v>
      </c>
      <c r="AE543">
        <f>VLOOKUP(A543,系统!D:Q,14,0)</f>
        <v>0</v>
      </c>
      <c r="AF543">
        <f t="shared" si="168"/>
        <v>0</v>
      </c>
      <c r="AG543">
        <f>手工!U543</f>
        <v>100</v>
      </c>
      <c r="AH543">
        <f>VLOOKUP(A543,系统!D:R,15,0)</f>
        <v>100</v>
      </c>
      <c r="AI543">
        <f t="shared" si="169"/>
        <v>0</v>
      </c>
      <c r="AJ543">
        <f>手工!V543</f>
        <v>300</v>
      </c>
      <c r="AK543">
        <f>VLOOKUP(A543,系统!D:S,16,0)</f>
        <v>300</v>
      </c>
      <c r="AL543">
        <f t="shared" si="170"/>
        <v>0</v>
      </c>
      <c r="AM543">
        <f>手工!O543</f>
        <v>0</v>
      </c>
      <c r="AN543">
        <f>VLOOKUP(A543,系统!D:T,17,0)</f>
        <v>0</v>
      </c>
      <c r="AO543">
        <f t="shared" si="171"/>
        <v>0</v>
      </c>
      <c r="AP543">
        <f>手工!W543</f>
        <v>33</v>
      </c>
      <c r="AQ543">
        <f>VLOOKUP(A543,系统!D:U,18,0)</f>
        <v>33</v>
      </c>
      <c r="AR543">
        <f t="shared" si="172"/>
        <v>0</v>
      </c>
      <c r="AS543">
        <f>手工!T543</f>
        <v>800</v>
      </c>
      <c r="AT543">
        <f>VLOOKUP(A543,系统!D:V,19,0)</f>
        <v>800</v>
      </c>
      <c r="AU543">
        <f t="shared" si="173"/>
        <v>0</v>
      </c>
      <c r="AW543">
        <f>手工!AD543</f>
        <v>640.14</v>
      </c>
      <c r="AX543">
        <f>VLOOKUP(A543,系统!D:X,21,0)</f>
        <v>640.14</v>
      </c>
      <c r="AY543">
        <f t="shared" si="174"/>
        <v>0</v>
      </c>
      <c r="AZ543">
        <f>手工!AE543</f>
        <v>0</v>
      </c>
      <c r="BA543">
        <f>VLOOKUP(A543,系统!D:Y,22,0)</f>
        <v>0</v>
      </c>
      <c r="BB543">
        <f t="shared" si="175"/>
        <v>0</v>
      </c>
      <c r="BC543">
        <f>手工!Y543</f>
        <v>0</v>
      </c>
      <c r="BD543">
        <f>VLOOKUP(A543,系统!D:AZ,49,0)</f>
        <v>0</v>
      </c>
      <c r="BE543">
        <f t="shared" si="176"/>
        <v>0</v>
      </c>
      <c r="BF543">
        <f>手工!AA543</f>
        <v>0</v>
      </c>
      <c r="BG543">
        <f>VLOOKUP(A543,系统!D:AY,48,0)</f>
        <v>0</v>
      </c>
      <c r="BH543">
        <f t="shared" si="177"/>
        <v>0</v>
      </c>
      <c r="BI543">
        <f>手工!Z543</f>
        <v>0</v>
      </c>
      <c r="BJ543">
        <f>VLOOKUP(A543,系统!D:AX,47,0)</f>
        <v>0</v>
      </c>
      <c r="BK543">
        <f t="shared" si="178"/>
        <v>0</v>
      </c>
      <c r="BL543">
        <f>手工!AF543</f>
        <v>4978.14</v>
      </c>
      <c r="BM543">
        <f>VLOOKUP(A543,系统!D:Z,23,0)</f>
        <v>4978.14</v>
      </c>
      <c r="BN543">
        <f t="shared" si="179"/>
        <v>0</v>
      </c>
    </row>
    <row r="544" spans="1:66">
      <c r="A544" s="5">
        <v>9000763</v>
      </c>
      <c r="B544" s="2" t="s">
        <v>2255</v>
      </c>
      <c r="C544" s="2" t="s">
        <v>2256</v>
      </c>
      <c r="D544">
        <f>手工!K544</f>
        <v>2556</v>
      </c>
      <c r="E544">
        <f>VLOOKUP(A544,系统!D:G,4,0)</f>
        <v>2556</v>
      </c>
      <c r="F544">
        <f t="shared" si="160"/>
        <v>0</v>
      </c>
      <c r="G544">
        <f>手工!J544</f>
        <v>0</v>
      </c>
      <c r="H544">
        <f>VLOOKUP(A544,系统!D:H,5,0)</f>
        <v>0</v>
      </c>
      <c r="I544">
        <f t="shared" si="161"/>
        <v>0</v>
      </c>
      <c r="J544">
        <f>手工!M544+手工!N544+手工!S544</f>
        <v>0</v>
      </c>
      <c r="K544">
        <f>VLOOKUP(A544,系统!D:I,6,0)</f>
        <v>0</v>
      </c>
      <c r="L544">
        <f t="shared" si="162"/>
        <v>0</v>
      </c>
      <c r="M544">
        <f>手工!L544</f>
        <v>470.07</v>
      </c>
      <c r="N544">
        <f>VLOOKUP(A544,系统!D:J,7,0)</f>
        <v>470.07</v>
      </c>
      <c r="O544">
        <f t="shared" si="163"/>
        <v>0</v>
      </c>
      <c r="P544">
        <f>手工!AB544</f>
        <v>20</v>
      </c>
      <c r="Q544">
        <f>VLOOKUP(A544,系统!D:K,8,0)</f>
        <v>20</v>
      </c>
      <c r="R544">
        <f t="shared" si="164"/>
        <v>0</v>
      </c>
      <c r="S544">
        <f>手工!AC544</f>
        <v>12</v>
      </c>
      <c r="T544">
        <f>VLOOKUP(A544,系统!D:L,9,0)</f>
        <v>12</v>
      </c>
      <c r="U544">
        <f t="shared" si="165"/>
        <v>0</v>
      </c>
      <c r="W544">
        <f>手工!P544</f>
        <v>216</v>
      </c>
      <c r="X544">
        <f>VLOOKUP(A544,系统!D:N,11,0)</f>
        <v>216</v>
      </c>
      <c r="Y544">
        <f t="shared" si="166"/>
        <v>0</v>
      </c>
      <c r="AA544">
        <f>手工!Q544</f>
        <v>0</v>
      </c>
      <c r="AB544">
        <f>VLOOKUP(A544,系统!D:P,13,0)</f>
        <v>0</v>
      </c>
      <c r="AC544">
        <f t="shared" si="167"/>
        <v>0</v>
      </c>
      <c r="AD544">
        <f>手工!R544</f>
        <v>0</v>
      </c>
      <c r="AE544">
        <f>VLOOKUP(A544,系统!D:Q,14,0)</f>
        <v>0</v>
      </c>
      <c r="AF544">
        <f t="shared" si="168"/>
        <v>0</v>
      </c>
      <c r="AG544">
        <f>手工!U544</f>
        <v>100</v>
      </c>
      <c r="AH544">
        <f>VLOOKUP(A544,系统!D:R,15,0)</f>
        <v>100</v>
      </c>
      <c r="AI544">
        <f t="shared" si="169"/>
        <v>0</v>
      </c>
      <c r="AJ544">
        <f>手工!V544</f>
        <v>300</v>
      </c>
      <c r="AK544">
        <f>VLOOKUP(A544,系统!D:S,16,0)</f>
        <v>300</v>
      </c>
      <c r="AL544">
        <f t="shared" si="170"/>
        <v>0</v>
      </c>
      <c r="AM544">
        <f>手工!O544</f>
        <v>0</v>
      </c>
      <c r="AN544">
        <f>VLOOKUP(A544,系统!D:T,17,0)</f>
        <v>0</v>
      </c>
      <c r="AO544">
        <f t="shared" si="171"/>
        <v>0</v>
      </c>
      <c r="AP544">
        <f>手工!W544</f>
        <v>33</v>
      </c>
      <c r="AQ544">
        <f>VLOOKUP(A544,系统!D:U,18,0)</f>
        <v>33</v>
      </c>
      <c r="AR544">
        <f t="shared" si="172"/>
        <v>0</v>
      </c>
      <c r="AS544">
        <f>手工!T544</f>
        <v>800</v>
      </c>
      <c r="AT544">
        <f>VLOOKUP(A544,系统!D:V,19,0)</f>
        <v>800</v>
      </c>
      <c r="AU544">
        <f t="shared" si="173"/>
        <v>0</v>
      </c>
      <c r="AW544">
        <f>手工!AD544</f>
        <v>741.1</v>
      </c>
      <c r="AX544">
        <f>VLOOKUP(A544,系统!D:X,21,0)</f>
        <v>741.1</v>
      </c>
      <c r="AY544">
        <f t="shared" si="174"/>
        <v>0</v>
      </c>
      <c r="AZ544">
        <f>手工!AE544</f>
        <v>0</v>
      </c>
      <c r="BA544">
        <f>VLOOKUP(A544,系统!D:Y,22,0)</f>
        <v>0</v>
      </c>
      <c r="BB544">
        <f t="shared" si="175"/>
        <v>0</v>
      </c>
      <c r="BC544">
        <f>手工!Y544</f>
        <v>0</v>
      </c>
      <c r="BD544">
        <f>VLOOKUP(A544,系统!D:AZ,49,0)</f>
        <v>0</v>
      </c>
      <c r="BE544">
        <f t="shared" si="176"/>
        <v>0</v>
      </c>
      <c r="BF544">
        <f>手工!AA544</f>
        <v>0</v>
      </c>
      <c r="BG544">
        <f>VLOOKUP(A544,系统!D:AY,48,0)</f>
        <v>0</v>
      </c>
      <c r="BH544">
        <f t="shared" si="177"/>
        <v>0</v>
      </c>
      <c r="BI544">
        <f>手工!Z544</f>
        <v>0</v>
      </c>
      <c r="BJ544">
        <f>VLOOKUP(A544,系统!D:AX,47,0)</f>
        <v>0</v>
      </c>
      <c r="BK544">
        <f t="shared" si="178"/>
        <v>0</v>
      </c>
      <c r="BL544">
        <f>手工!AF544</f>
        <v>5248.17</v>
      </c>
      <c r="BM544">
        <f>VLOOKUP(A544,系统!D:Z,23,0)</f>
        <v>5248.17</v>
      </c>
      <c r="BN544">
        <f t="shared" si="179"/>
        <v>0</v>
      </c>
    </row>
    <row r="545" spans="1:66">
      <c r="A545" s="5">
        <v>9000764</v>
      </c>
      <c r="B545" s="2" t="s">
        <v>2259</v>
      </c>
      <c r="C545" s="2" t="s">
        <v>2260</v>
      </c>
      <c r="D545">
        <f>手工!K545</f>
        <v>2268</v>
      </c>
      <c r="E545">
        <f>VLOOKUP(A545,系统!D:G,4,0)</f>
        <v>2268</v>
      </c>
      <c r="F545">
        <f t="shared" si="160"/>
        <v>0</v>
      </c>
      <c r="G545">
        <f>手工!J545</f>
        <v>0</v>
      </c>
      <c r="H545">
        <f>VLOOKUP(A545,系统!D:H,5,0)</f>
        <v>0</v>
      </c>
      <c r="I545">
        <f t="shared" si="161"/>
        <v>0</v>
      </c>
      <c r="J545">
        <f>手工!M545+手工!N545+手工!S545</f>
        <v>0</v>
      </c>
      <c r="K545">
        <f>VLOOKUP(A545,系统!D:I,6,0)</f>
        <v>0</v>
      </c>
      <c r="L545">
        <f t="shared" si="162"/>
        <v>0</v>
      </c>
      <c r="M545">
        <f>手工!L545</f>
        <v>0</v>
      </c>
      <c r="N545">
        <f>VLOOKUP(A545,系统!D:J,7,0)</f>
        <v>0</v>
      </c>
      <c r="O545">
        <f t="shared" si="163"/>
        <v>0</v>
      </c>
      <c r="P545">
        <f>手工!AB545</f>
        <v>20</v>
      </c>
      <c r="Q545">
        <f>VLOOKUP(A545,系统!D:K,8,0)</f>
        <v>20</v>
      </c>
      <c r="R545">
        <f t="shared" si="164"/>
        <v>0</v>
      </c>
      <c r="S545">
        <f>手工!AC545</f>
        <v>156</v>
      </c>
      <c r="T545">
        <f>VLOOKUP(A545,系统!D:L,9,0)</f>
        <v>156</v>
      </c>
      <c r="U545">
        <f t="shared" si="165"/>
        <v>0</v>
      </c>
      <c r="W545">
        <f>手工!P545</f>
        <v>216</v>
      </c>
      <c r="X545">
        <f>VLOOKUP(A545,系统!D:N,11,0)</f>
        <v>216</v>
      </c>
      <c r="Y545">
        <f t="shared" si="166"/>
        <v>0</v>
      </c>
      <c r="AA545">
        <f>手工!Q545</f>
        <v>0</v>
      </c>
      <c r="AB545">
        <f>VLOOKUP(A545,系统!D:P,13,0)</f>
        <v>0</v>
      </c>
      <c r="AC545">
        <f t="shared" si="167"/>
        <v>0</v>
      </c>
      <c r="AD545">
        <f>手工!R545</f>
        <v>0</v>
      </c>
      <c r="AE545">
        <f>VLOOKUP(A545,系统!D:Q,14,0)</f>
        <v>0</v>
      </c>
      <c r="AF545">
        <f t="shared" si="168"/>
        <v>0</v>
      </c>
      <c r="AG545">
        <f>手工!U545</f>
        <v>100</v>
      </c>
      <c r="AH545">
        <f>VLOOKUP(A545,系统!D:R,15,0)</f>
        <v>100</v>
      </c>
      <c r="AI545">
        <f t="shared" si="169"/>
        <v>0</v>
      </c>
      <c r="AJ545">
        <f>手工!V545</f>
        <v>300</v>
      </c>
      <c r="AK545">
        <f>VLOOKUP(A545,系统!D:S,16,0)</f>
        <v>300</v>
      </c>
      <c r="AL545">
        <f t="shared" si="170"/>
        <v>0</v>
      </c>
      <c r="AM545">
        <f>手工!O545</f>
        <v>0</v>
      </c>
      <c r="AN545">
        <f>VLOOKUP(A545,系统!D:T,17,0)</f>
        <v>0</v>
      </c>
      <c r="AO545">
        <f t="shared" si="171"/>
        <v>0</v>
      </c>
      <c r="AP545">
        <f>手工!W545</f>
        <v>33</v>
      </c>
      <c r="AQ545">
        <f>VLOOKUP(A545,系统!D:U,18,0)</f>
        <v>33</v>
      </c>
      <c r="AR545">
        <f t="shared" si="172"/>
        <v>0</v>
      </c>
      <c r="AS545">
        <f>手工!T545</f>
        <v>800</v>
      </c>
      <c r="AT545">
        <f>VLOOKUP(A545,系统!D:V,19,0)</f>
        <v>800</v>
      </c>
      <c r="AU545">
        <f t="shared" si="173"/>
        <v>0</v>
      </c>
      <c r="AW545">
        <f>手工!AD545</f>
        <v>1062.48</v>
      </c>
      <c r="AX545">
        <f>VLOOKUP(A545,系统!D:X,21,0)</f>
        <v>1062.48</v>
      </c>
      <c r="AY545">
        <f t="shared" si="174"/>
        <v>0</v>
      </c>
      <c r="AZ545">
        <f>手工!AE545</f>
        <v>0</v>
      </c>
      <c r="BA545">
        <f>VLOOKUP(A545,系统!D:Y,22,0)</f>
        <v>0</v>
      </c>
      <c r="BB545">
        <f t="shared" si="175"/>
        <v>0</v>
      </c>
      <c r="BC545">
        <f>手工!Y545</f>
        <v>0</v>
      </c>
      <c r="BD545">
        <f>VLOOKUP(A545,系统!D:AZ,49,0)</f>
        <v>0</v>
      </c>
      <c r="BE545">
        <f t="shared" si="176"/>
        <v>0</v>
      </c>
      <c r="BF545">
        <f>手工!AA545</f>
        <v>0</v>
      </c>
      <c r="BG545">
        <f>VLOOKUP(A545,系统!D:AY,48,0)</f>
        <v>0</v>
      </c>
      <c r="BH545">
        <f t="shared" si="177"/>
        <v>0</v>
      </c>
      <c r="BI545">
        <f>手工!Z545</f>
        <v>0</v>
      </c>
      <c r="BJ545">
        <f>VLOOKUP(A545,系统!D:AX,47,0)</f>
        <v>0</v>
      </c>
      <c r="BK545">
        <f t="shared" si="178"/>
        <v>0</v>
      </c>
      <c r="BL545">
        <f>手工!AF545</f>
        <v>4955.48</v>
      </c>
      <c r="BM545">
        <f>VLOOKUP(A545,系统!D:Z,23,0)</f>
        <v>4955.48</v>
      </c>
      <c r="BN545">
        <f t="shared" si="179"/>
        <v>0</v>
      </c>
    </row>
    <row r="546" spans="1:66">
      <c r="A546" s="5">
        <v>9000765</v>
      </c>
      <c r="B546" s="2" t="s">
        <v>2263</v>
      </c>
      <c r="C546" s="2" t="s">
        <v>2264</v>
      </c>
      <c r="D546">
        <f>手工!K546</f>
        <v>2628</v>
      </c>
      <c r="E546">
        <f>VLOOKUP(A546,系统!D:G,4,0)</f>
        <v>2628</v>
      </c>
      <c r="F546">
        <f t="shared" si="160"/>
        <v>0</v>
      </c>
      <c r="G546">
        <f>手工!J546</f>
        <v>0</v>
      </c>
      <c r="H546">
        <f>VLOOKUP(A546,系统!D:H,5,0)</f>
        <v>0</v>
      </c>
      <c r="I546">
        <f t="shared" si="161"/>
        <v>0</v>
      </c>
      <c r="J546">
        <f>手工!M546+手工!N546+手工!S546</f>
        <v>0</v>
      </c>
      <c r="K546">
        <f>VLOOKUP(A546,系统!D:I,6,0)</f>
        <v>0</v>
      </c>
      <c r="L546">
        <f t="shared" si="162"/>
        <v>0</v>
      </c>
      <c r="M546">
        <f>手工!L546</f>
        <v>241.66</v>
      </c>
      <c r="N546">
        <f>VLOOKUP(A546,系统!D:J,7,0)</f>
        <v>241.66</v>
      </c>
      <c r="O546">
        <f t="shared" si="163"/>
        <v>0</v>
      </c>
      <c r="P546">
        <f>手工!AB546</f>
        <v>0</v>
      </c>
      <c r="Q546">
        <f>VLOOKUP(A546,系统!D:K,8,0)</f>
        <v>0</v>
      </c>
      <c r="R546">
        <f t="shared" si="164"/>
        <v>0</v>
      </c>
      <c r="S546">
        <f>手工!AC546</f>
        <v>0</v>
      </c>
      <c r="T546">
        <f>VLOOKUP(A546,系统!D:L,9,0)</f>
        <v>0</v>
      </c>
      <c r="U546">
        <f t="shared" si="165"/>
        <v>0</v>
      </c>
      <c r="W546">
        <f>手工!P546</f>
        <v>216</v>
      </c>
      <c r="X546">
        <f>VLOOKUP(A546,系统!D:N,11,0)</f>
        <v>216</v>
      </c>
      <c r="Y546">
        <f t="shared" si="166"/>
        <v>0</v>
      </c>
      <c r="AA546">
        <f>手工!Q546</f>
        <v>0</v>
      </c>
      <c r="AB546">
        <f>VLOOKUP(A546,系统!D:P,13,0)</f>
        <v>0</v>
      </c>
      <c r="AC546">
        <f t="shared" si="167"/>
        <v>0</v>
      </c>
      <c r="AD546">
        <f>手工!R546</f>
        <v>0</v>
      </c>
      <c r="AE546">
        <f>VLOOKUP(A546,系统!D:Q,14,0)</f>
        <v>0</v>
      </c>
      <c r="AF546">
        <f t="shared" si="168"/>
        <v>0</v>
      </c>
      <c r="AG546">
        <f>手工!U546</f>
        <v>100</v>
      </c>
      <c r="AH546">
        <f>VLOOKUP(A546,系统!D:R,15,0)</f>
        <v>100</v>
      </c>
      <c r="AI546">
        <f t="shared" si="169"/>
        <v>0</v>
      </c>
      <c r="AJ546">
        <f>手工!V546</f>
        <v>300</v>
      </c>
      <c r="AK546">
        <f>VLOOKUP(A546,系统!D:S,16,0)</f>
        <v>300</v>
      </c>
      <c r="AL546">
        <f t="shared" si="170"/>
        <v>0</v>
      </c>
      <c r="AM546">
        <f>手工!O546</f>
        <v>0</v>
      </c>
      <c r="AN546">
        <f>VLOOKUP(A546,系统!D:T,17,0)</f>
        <v>0</v>
      </c>
      <c r="AO546">
        <f t="shared" si="171"/>
        <v>0</v>
      </c>
      <c r="AP546">
        <f>手工!W546</f>
        <v>33</v>
      </c>
      <c r="AQ546">
        <f>VLOOKUP(A546,系统!D:U,18,0)</f>
        <v>33</v>
      </c>
      <c r="AR546">
        <f t="shared" si="172"/>
        <v>0</v>
      </c>
      <c r="AS546">
        <f>手工!T546</f>
        <v>800</v>
      </c>
      <c r="AT546">
        <f>VLOOKUP(A546,系统!D:V,19,0)</f>
        <v>800</v>
      </c>
      <c r="AU546">
        <f t="shared" si="173"/>
        <v>0</v>
      </c>
      <c r="AW546">
        <f>手工!AD546</f>
        <v>0</v>
      </c>
      <c r="AX546">
        <f>VLOOKUP(A546,系统!D:X,21,0)</f>
        <v>0</v>
      </c>
      <c r="AY546">
        <f t="shared" si="174"/>
        <v>0</v>
      </c>
      <c r="AZ546">
        <f>手工!AE546</f>
        <v>0</v>
      </c>
      <c r="BA546">
        <f>VLOOKUP(A546,系统!D:Y,22,0)</f>
        <v>0</v>
      </c>
      <c r="BB546">
        <f t="shared" si="175"/>
        <v>0</v>
      </c>
      <c r="BC546">
        <f>手工!Y546</f>
        <v>0</v>
      </c>
      <c r="BD546">
        <f>VLOOKUP(A546,系统!D:AZ,49,0)</f>
        <v>0</v>
      </c>
      <c r="BE546">
        <f t="shared" si="176"/>
        <v>0</v>
      </c>
      <c r="BF546">
        <f>手工!AA546</f>
        <v>0</v>
      </c>
      <c r="BG546">
        <f>VLOOKUP(A546,系统!D:AY,48,0)</f>
        <v>0</v>
      </c>
      <c r="BH546">
        <f t="shared" si="177"/>
        <v>0</v>
      </c>
      <c r="BI546">
        <f>手工!Z546</f>
        <v>0</v>
      </c>
      <c r="BJ546">
        <f>VLOOKUP(A546,系统!D:AX,47,0)</f>
        <v>0</v>
      </c>
      <c r="BK546">
        <f t="shared" si="178"/>
        <v>0</v>
      </c>
      <c r="BL546">
        <f>手工!AF546</f>
        <v>4318.66</v>
      </c>
      <c r="BM546">
        <f>VLOOKUP(A546,系统!D:Z,23,0)</f>
        <v>4318.66</v>
      </c>
      <c r="BN546">
        <f t="shared" si="179"/>
        <v>0</v>
      </c>
    </row>
    <row r="547" spans="1:66">
      <c r="A547" s="5">
        <v>9000766</v>
      </c>
      <c r="B547" s="2" t="s">
        <v>2267</v>
      </c>
      <c r="C547" s="2" t="s">
        <v>2268</v>
      </c>
      <c r="D547">
        <f>手工!K547</f>
        <v>2628</v>
      </c>
      <c r="E547">
        <f>VLOOKUP(A547,系统!D:G,4,0)</f>
        <v>2628</v>
      </c>
      <c r="F547">
        <f t="shared" si="160"/>
        <v>0</v>
      </c>
      <c r="G547">
        <f>手工!J547</f>
        <v>0</v>
      </c>
      <c r="H547">
        <f>VLOOKUP(A547,系统!D:H,5,0)</f>
        <v>0</v>
      </c>
      <c r="I547">
        <f t="shared" si="161"/>
        <v>0</v>
      </c>
      <c r="J547">
        <f>手工!M547+手工!N547+手工!S547</f>
        <v>0</v>
      </c>
      <c r="K547">
        <f>VLOOKUP(A547,系统!D:I,6,0)</f>
        <v>0</v>
      </c>
      <c r="L547">
        <f t="shared" si="162"/>
        <v>0</v>
      </c>
      <c r="M547">
        <f>手工!L547</f>
        <v>483.31</v>
      </c>
      <c r="N547">
        <f>VLOOKUP(A547,系统!D:J,7,0)</f>
        <v>483.31</v>
      </c>
      <c r="O547">
        <f t="shared" si="163"/>
        <v>0</v>
      </c>
      <c r="P547">
        <f>手工!AB547</f>
        <v>20</v>
      </c>
      <c r="Q547">
        <f>VLOOKUP(A547,系统!D:K,8,0)</f>
        <v>20</v>
      </c>
      <c r="R547">
        <f t="shared" si="164"/>
        <v>0</v>
      </c>
      <c r="S547">
        <f>手工!AC547</f>
        <v>12</v>
      </c>
      <c r="T547">
        <f>VLOOKUP(A547,系统!D:L,9,0)</f>
        <v>12</v>
      </c>
      <c r="U547">
        <f t="shared" si="165"/>
        <v>0</v>
      </c>
      <c r="W547">
        <f>手工!P547</f>
        <v>216</v>
      </c>
      <c r="X547">
        <f>VLOOKUP(A547,系统!D:N,11,0)</f>
        <v>216</v>
      </c>
      <c r="Y547">
        <f t="shared" si="166"/>
        <v>0</v>
      </c>
      <c r="AA547">
        <f>手工!Q547</f>
        <v>0</v>
      </c>
      <c r="AB547">
        <f>VLOOKUP(A547,系统!D:P,13,0)</f>
        <v>0</v>
      </c>
      <c r="AC547">
        <f t="shared" si="167"/>
        <v>0</v>
      </c>
      <c r="AD547">
        <f>手工!R547</f>
        <v>0</v>
      </c>
      <c r="AE547">
        <f>VLOOKUP(A547,系统!D:Q,14,0)</f>
        <v>0</v>
      </c>
      <c r="AF547">
        <f t="shared" si="168"/>
        <v>0</v>
      </c>
      <c r="AG547">
        <f>手工!U547</f>
        <v>100</v>
      </c>
      <c r="AH547">
        <f>VLOOKUP(A547,系统!D:R,15,0)</f>
        <v>100</v>
      </c>
      <c r="AI547">
        <f t="shared" si="169"/>
        <v>0</v>
      </c>
      <c r="AJ547">
        <f>手工!V547</f>
        <v>300</v>
      </c>
      <c r="AK547">
        <f>VLOOKUP(A547,系统!D:S,16,0)</f>
        <v>300</v>
      </c>
      <c r="AL547">
        <f t="shared" si="170"/>
        <v>0</v>
      </c>
      <c r="AM547">
        <f>手工!O547</f>
        <v>0</v>
      </c>
      <c r="AN547">
        <f>VLOOKUP(A547,系统!D:T,17,0)</f>
        <v>0</v>
      </c>
      <c r="AO547">
        <f t="shared" si="171"/>
        <v>0</v>
      </c>
      <c r="AP547">
        <f>手工!W547</f>
        <v>33</v>
      </c>
      <c r="AQ547">
        <f>VLOOKUP(A547,系统!D:U,18,0)</f>
        <v>33</v>
      </c>
      <c r="AR547">
        <f t="shared" si="172"/>
        <v>0</v>
      </c>
      <c r="AS547">
        <f>手工!T547</f>
        <v>800</v>
      </c>
      <c r="AT547">
        <f>VLOOKUP(A547,系统!D:V,19,0)</f>
        <v>800</v>
      </c>
      <c r="AU547">
        <f t="shared" si="173"/>
        <v>0</v>
      </c>
      <c r="AW547">
        <f>手工!AD547</f>
        <v>736.97</v>
      </c>
      <c r="AX547">
        <f>VLOOKUP(A547,系统!D:X,21,0)</f>
        <v>736.97</v>
      </c>
      <c r="AY547">
        <f t="shared" si="174"/>
        <v>0</v>
      </c>
      <c r="AZ547">
        <f>手工!AE547</f>
        <v>0</v>
      </c>
      <c r="BA547">
        <f>VLOOKUP(A547,系统!D:Y,22,0)</f>
        <v>0</v>
      </c>
      <c r="BB547">
        <f t="shared" si="175"/>
        <v>0</v>
      </c>
      <c r="BC547">
        <f>手工!Y547</f>
        <v>0</v>
      </c>
      <c r="BD547">
        <f>VLOOKUP(A547,系统!D:AZ,49,0)</f>
        <v>0</v>
      </c>
      <c r="BE547">
        <f t="shared" si="176"/>
        <v>0</v>
      </c>
      <c r="BF547">
        <f>手工!AA547</f>
        <v>0</v>
      </c>
      <c r="BG547">
        <f>VLOOKUP(A547,系统!D:AY,48,0)</f>
        <v>0</v>
      </c>
      <c r="BH547">
        <f t="shared" si="177"/>
        <v>0</v>
      </c>
      <c r="BI547">
        <f>手工!Z547</f>
        <v>0</v>
      </c>
      <c r="BJ547">
        <f>VLOOKUP(A547,系统!D:AX,47,0)</f>
        <v>0</v>
      </c>
      <c r="BK547">
        <f t="shared" si="178"/>
        <v>0</v>
      </c>
      <c r="BL547">
        <f>手工!AF547</f>
        <v>5329.28</v>
      </c>
      <c r="BM547">
        <f>VLOOKUP(A547,系统!D:Z,23,0)</f>
        <v>5329.28</v>
      </c>
      <c r="BN547">
        <f t="shared" si="179"/>
        <v>0</v>
      </c>
    </row>
    <row r="548" spans="1:66">
      <c r="A548" s="5">
        <v>9000767</v>
      </c>
      <c r="B548" s="2" t="s">
        <v>2271</v>
      </c>
      <c r="C548" s="2" t="s">
        <v>2272</v>
      </c>
      <c r="D548">
        <f>手工!K548</f>
        <v>1836</v>
      </c>
      <c r="E548">
        <f>VLOOKUP(A548,系统!D:G,4,0)</f>
        <v>1836</v>
      </c>
      <c r="F548">
        <f t="shared" si="160"/>
        <v>0</v>
      </c>
      <c r="G548">
        <f>手工!J548</f>
        <v>0</v>
      </c>
      <c r="H548">
        <f>VLOOKUP(A548,系统!D:H,5,0)</f>
        <v>0</v>
      </c>
      <c r="I548">
        <f t="shared" si="161"/>
        <v>0</v>
      </c>
      <c r="J548">
        <f>手工!M548+手工!N548+手工!S548</f>
        <v>0</v>
      </c>
      <c r="K548">
        <f>VLOOKUP(A548,系统!D:I,6,0)</f>
        <v>0</v>
      </c>
      <c r="L548">
        <f t="shared" si="162"/>
        <v>0</v>
      </c>
      <c r="M548">
        <f>手工!L548</f>
        <v>168.83</v>
      </c>
      <c r="N548">
        <f>VLOOKUP(A548,系统!D:J,7,0)</f>
        <v>168.83</v>
      </c>
      <c r="O548">
        <f t="shared" si="163"/>
        <v>0</v>
      </c>
      <c r="P548">
        <f>手工!AB548</f>
        <v>0</v>
      </c>
      <c r="Q548">
        <f>VLOOKUP(A548,系统!D:K,8,0)</f>
        <v>0</v>
      </c>
      <c r="R548">
        <f t="shared" si="164"/>
        <v>0</v>
      </c>
      <c r="S548">
        <f>手工!AC548</f>
        <v>0</v>
      </c>
      <c r="T548">
        <f>VLOOKUP(A548,系统!D:L,9,0)</f>
        <v>0</v>
      </c>
      <c r="U548">
        <f t="shared" si="165"/>
        <v>0</v>
      </c>
      <c r="W548">
        <f>手工!P548</f>
        <v>0</v>
      </c>
      <c r="X548">
        <f>VLOOKUP(A548,系统!D:N,11,0)</f>
        <v>0</v>
      </c>
      <c r="Y548">
        <f t="shared" si="166"/>
        <v>0</v>
      </c>
      <c r="AA548">
        <f>手工!Q548</f>
        <v>0</v>
      </c>
      <c r="AB548">
        <f>VLOOKUP(A548,系统!D:P,13,0)</f>
        <v>0</v>
      </c>
      <c r="AC548">
        <f t="shared" si="167"/>
        <v>0</v>
      </c>
      <c r="AD548">
        <f>手工!R548</f>
        <v>0</v>
      </c>
      <c r="AE548">
        <f>VLOOKUP(A548,系统!D:Q,14,0)</f>
        <v>0</v>
      </c>
      <c r="AF548">
        <f t="shared" si="168"/>
        <v>0</v>
      </c>
      <c r="AG548">
        <f>手工!U548</f>
        <v>100</v>
      </c>
      <c r="AH548">
        <f>VLOOKUP(A548,系统!D:R,15,0)</f>
        <v>100</v>
      </c>
      <c r="AI548">
        <f t="shared" si="169"/>
        <v>0</v>
      </c>
      <c r="AJ548">
        <f>手工!V548</f>
        <v>300</v>
      </c>
      <c r="AK548">
        <f>VLOOKUP(A548,系统!D:S,16,0)</f>
        <v>300</v>
      </c>
      <c r="AL548">
        <f t="shared" si="170"/>
        <v>0</v>
      </c>
      <c r="AM548">
        <f>手工!O548</f>
        <v>0</v>
      </c>
      <c r="AN548">
        <f>VLOOKUP(A548,系统!D:T,17,0)</f>
        <v>0</v>
      </c>
      <c r="AO548">
        <f t="shared" si="171"/>
        <v>0</v>
      </c>
      <c r="AP548">
        <f>手工!W548</f>
        <v>33</v>
      </c>
      <c r="AQ548">
        <f>VLOOKUP(A548,系统!D:U,18,0)</f>
        <v>33</v>
      </c>
      <c r="AR548">
        <f t="shared" si="172"/>
        <v>0</v>
      </c>
      <c r="AS548">
        <f>手工!T548</f>
        <v>800</v>
      </c>
      <c r="AT548">
        <f>VLOOKUP(A548,系统!D:V,19,0)</f>
        <v>800</v>
      </c>
      <c r="AU548">
        <f t="shared" si="173"/>
        <v>0</v>
      </c>
      <c r="AW548">
        <f>手工!AD548</f>
        <v>506.48</v>
      </c>
      <c r="AX548">
        <f>VLOOKUP(A548,系统!D:X,21,0)</f>
        <v>506.48</v>
      </c>
      <c r="AY548">
        <f t="shared" si="174"/>
        <v>0</v>
      </c>
      <c r="AZ548">
        <f>手工!AE548</f>
        <v>0</v>
      </c>
      <c r="BA548">
        <f>VLOOKUP(A548,系统!D:Y,22,0)</f>
        <v>0</v>
      </c>
      <c r="BB548">
        <f t="shared" si="175"/>
        <v>0</v>
      </c>
      <c r="BC548">
        <f>手工!Y548</f>
        <v>0</v>
      </c>
      <c r="BD548">
        <f>VLOOKUP(A548,系统!D:AZ,49,0)</f>
        <v>0</v>
      </c>
      <c r="BE548">
        <f t="shared" si="176"/>
        <v>0</v>
      </c>
      <c r="BF548">
        <f>手工!AA548</f>
        <v>0</v>
      </c>
      <c r="BG548">
        <f>VLOOKUP(A548,系统!D:AY,48,0)</f>
        <v>0</v>
      </c>
      <c r="BH548">
        <f t="shared" si="177"/>
        <v>0</v>
      </c>
      <c r="BI548">
        <f>手工!Z548</f>
        <v>0</v>
      </c>
      <c r="BJ548">
        <f>VLOOKUP(A548,系统!D:AX,47,0)</f>
        <v>0</v>
      </c>
      <c r="BK548">
        <f t="shared" si="178"/>
        <v>0</v>
      </c>
      <c r="BL548">
        <f>手工!AF548</f>
        <v>3744.31</v>
      </c>
      <c r="BM548">
        <f>VLOOKUP(A548,系统!D:Z,23,0)</f>
        <v>3744.31</v>
      </c>
      <c r="BN548">
        <f t="shared" si="179"/>
        <v>0</v>
      </c>
    </row>
    <row r="549" spans="1:66">
      <c r="A549" s="5">
        <v>9000768</v>
      </c>
      <c r="B549" s="2" t="s">
        <v>2275</v>
      </c>
      <c r="C549" s="2" t="s">
        <v>2276</v>
      </c>
      <c r="D549">
        <f>手工!K549</f>
        <v>2124</v>
      </c>
      <c r="E549">
        <f>VLOOKUP(A549,系统!D:G,4,0)</f>
        <v>2124</v>
      </c>
      <c r="F549">
        <f t="shared" si="160"/>
        <v>0</v>
      </c>
      <c r="G549">
        <f>手工!J549</f>
        <v>0</v>
      </c>
      <c r="H549">
        <f>VLOOKUP(A549,系统!D:H,5,0)</f>
        <v>0</v>
      </c>
      <c r="I549">
        <f t="shared" si="161"/>
        <v>0</v>
      </c>
      <c r="J549">
        <f>手工!M549+手工!N549+手工!S549</f>
        <v>0</v>
      </c>
      <c r="K549">
        <f>VLOOKUP(A549,系统!D:I,6,0)</f>
        <v>0</v>
      </c>
      <c r="L549">
        <f t="shared" si="162"/>
        <v>0</v>
      </c>
      <c r="M549">
        <f>手工!L549</f>
        <v>0</v>
      </c>
      <c r="N549">
        <f>VLOOKUP(A549,系统!D:J,7,0)</f>
        <v>0</v>
      </c>
      <c r="O549">
        <f t="shared" si="163"/>
        <v>0</v>
      </c>
      <c r="P549">
        <f>手工!AB549</f>
        <v>0</v>
      </c>
      <c r="Q549">
        <f>VLOOKUP(A549,系统!D:K,8,0)</f>
        <v>0</v>
      </c>
      <c r="R549">
        <f t="shared" si="164"/>
        <v>0</v>
      </c>
      <c r="S549">
        <f>手工!AC549</f>
        <v>0</v>
      </c>
      <c r="T549">
        <f>VLOOKUP(A549,系统!D:L,9,0)</f>
        <v>0</v>
      </c>
      <c r="U549">
        <f t="shared" si="165"/>
        <v>0</v>
      </c>
      <c r="W549">
        <f>手工!P549</f>
        <v>216</v>
      </c>
      <c r="X549">
        <f>VLOOKUP(A549,系统!D:N,11,0)</f>
        <v>216</v>
      </c>
      <c r="Y549">
        <f t="shared" si="166"/>
        <v>0</v>
      </c>
      <c r="AA549">
        <f>手工!Q549</f>
        <v>0</v>
      </c>
      <c r="AB549">
        <f>VLOOKUP(A549,系统!D:P,13,0)</f>
        <v>0</v>
      </c>
      <c r="AC549">
        <f t="shared" si="167"/>
        <v>0</v>
      </c>
      <c r="AD549">
        <f>手工!R549</f>
        <v>0</v>
      </c>
      <c r="AE549">
        <f>VLOOKUP(A549,系统!D:Q,14,0)</f>
        <v>0</v>
      </c>
      <c r="AF549">
        <f t="shared" si="168"/>
        <v>0</v>
      </c>
      <c r="AG549">
        <f>手工!U549</f>
        <v>100</v>
      </c>
      <c r="AH549">
        <f>VLOOKUP(A549,系统!D:R,15,0)</f>
        <v>100</v>
      </c>
      <c r="AI549">
        <f t="shared" si="169"/>
        <v>0</v>
      </c>
      <c r="AJ549">
        <f>手工!V549</f>
        <v>300</v>
      </c>
      <c r="AK549">
        <f>VLOOKUP(A549,系统!D:S,16,0)</f>
        <v>300</v>
      </c>
      <c r="AL549">
        <f t="shared" si="170"/>
        <v>0</v>
      </c>
      <c r="AM549">
        <f>手工!O549</f>
        <v>0</v>
      </c>
      <c r="AN549">
        <f>VLOOKUP(A549,系统!D:T,17,0)</f>
        <v>0</v>
      </c>
      <c r="AO549">
        <f t="shared" si="171"/>
        <v>0</v>
      </c>
      <c r="AP549">
        <f>手工!W549</f>
        <v>33</v>
      </c>
      <c r="AQ549">
        <f>VLOOKUP(A549,系统!D:U,18,0)</f>
        <v>33</v>
      </c>
      <c r="AR549">
        <f t="shared" si="172"/>
        <v>0</v>
      </c>
      <c r="AS549">
        <f>手工!T549</f>
        <v>800</v>
      </c>
      <c r="AT549">
        <f>VLOOKUP(A549,系统!D:V,19,0)</f>
        <v>800</v>
      </c>
      <c r="AU549">
        <f t="shared" si="173"/>
        <v>0</v>
      </c>
      <c r="AW549">
        <f>手工!AD549</f>
        <v>1181.86</v>
      </c>
      <c r="AX549">
        <f>VLOOKUP(A549,系统!D:X,21,0)</f>
        <v>1181.86</v>
      </c>
      <c r="AY549">
        <f t="shared" si="174"/>
        <v>0</v>
      </c>
      <c r="AZ549">
        <f>手工!AE549</f>
        <v>0</v>
      </c>
      <c r="BA549">
        <f>VLOOKUP(A549,系统!D:Y,22,0)</f>
        <v>0</v>
      </c>
      <c r="BB549">
        <f t="shared" si="175"/>
        <v>0</v>
      </c>
      <c r="BC549">
        <f>手工!Y549</f>
        <v>0</v>
      </c>
      <c r="BD549">
        <f>VLOOKUP(A549,系统!D:AZ,49,0)</f>
        <v>0</v>
      </c>
      <c r="BE549">
        <f t="shared" si="176"/>
        <v>0</v>
      </c>
      <c r="BF549">
        <f>手工!AA549</f>
        <v>0</v>
      </c>
      <c r="BG549">
        <f>VLOOKUP(A549,系统!D:AY,48,0)</f>
        <v>0</v>
      </c>
      <c r="BH549">
        <f t="shared" si="177"/>
        <v>0</v>
      </c>
      <c r="BI549">
        <f>手工!Z549</f>
        <v>0</v>
      </c>
      <c r="BJ549">
        <f>VLOOKUP(A549,系统!D:AX,47,0)</f>
        <v>0</v>
      </c>
      <c r="BK549">
        <f t="shared" si="178"/>
        <v>0</v>
      </c>
      <c r="BL549">
        <f>手工!AF549</f>
        <v>4754.86</v>
      </c>
      <c r="BM549">
        <f>VLOOKUP(A549,系统!D:Z,23,0)</f>
        <v>4754.86</v>
      </c>
      <c r="BN549">
        <f t="shared" si="179"/>
        <v>0</v>
      </c>
    </row>
    <row r="550" spans="1:66">
      <c r="A550" s="5">
        <v>9000769</v>
      </c>
      <c r="B550" s="2" t="s">
        <v>2279</v>
      </c>
      <c r="C550" s="2" t="s">
        <v>2280</v>
      </c>
      <c r="D550">
        <f>手工!K550</f>
        <v>2556</v>
      </c>
      <c r="E550">
        <f>VLOOKUP(A550,系统!D:G,4,0)</f>
        <v>2556</v>
      </c>
      <c r="F550">
        <f t="shared" si="160"/>
        <v>0</v>
      </c>
      <c r="G550">
        <f>手工!J550</f>
        <v>0</v>
      </c>
      <c r="H550">
        <f>VLOOKUP(A550,系统!D:H,5,0)</f>
        <v>0</v>
      </c>
      <c r="I550">
        <f t="shared" si="161"/>
        <v>0</v>
      </c>
      <c r="J550">
        <f>手工!M550+手工!N550+手工!S550</f>
        <v>0</v>
      </c>
      <c r="K550">
        <f>VLOOKUP(A550,系统!D:I,6,0)</f>
        <v>0</v>
      </c>
      <c r="L550">
        <f t="shared" si="162"/>
        <v>0</v>
      </c>
      <c r="M550">
        <f>手工!L550</f>
        <v>0</v>
      </c>
      <c r="N550">
        <f>VLOOKUP(A550,系统!D:J,7,0)</f>
        <v>0</v>
      </c>
      <c r="O550">
        <f t="shared" si="163"/>
        <v>0</v>
      </c>
      <c r="P550">
        <f>手工!AB550</f>
        <v>0</v>
      </c>
      <c r="Q550">
        <f>VLOOKUP(A550,系统!D:K,8,0)</f>
        <v>0</v>
      </c>
      <c r="R550">
        <f t="shared" si="164"/>
        <v>0</v>
      </c>
      <c r="S550">
        <f>手工!AC550</f>
        <v>0</v>
      </c>
      <c r="T550">
        <f>VLOOKUP(A550,系统!D:L,9,0)</f>
        <v>0</v>
      </c>
      <c r="U550">
        <f t="shared" si="165"/>
        <v>0</v>
      </c>
      <c r="W550">
        <f>手工!P550</f>
        <v>0</v>
      </c>
      <c r="X550">
        <f>VLOOKUP(A550,系统!D:N,11,0)</f>
        <v>0</v>
      </c>
      <c r="Y550">
        <f t="shared" si="166"/>
        <v>0</v>
      </c>
      <c r="AA550">
        <f>手工!Q550</f>
        <v>0</v>
      </c>
      <c r="AB550">
        <f>VLOOKUP(A550,系统!D:P,13,0)</f>
        <v>0</v>
      </c>
      <c r="AC550">
        <f t="shared" si="167"/>
        <v>0</v>
      </c>
      <c r="AD550">
        <f>手工!R550</f>
        <v>0</v>
      </c>
      <c r="AE550">
        <f>VLOOKUP(A550,系统!D:Q,14,0)</f>
        <v>0</v>
      </c>
      <c r="AF550">
        <f t="shared" si="168"/>
        <v>0</v>
      </c>
      <c r="AG550">
        <f>手工!U550</f>
        <v>100</v>
      </c>
      <c r="AH550">
        <f>VLOOKUP(A550,系统!D:R,15,0)</f>
        <v>100</v>
      </c>
      <c r="AI550">
        <f t="shared" si="169"/>
        <v>0</v>
      </c>
      <c r="AJ550">
        <f>手工!V550</f>
        <v>300</v>
      </c>
      <c r="AK550">
        <f>VLOOKUP(A550,系统!D:S,16,0)</f>
        <v>300</v>
      </c>
      <c r="AL550">
        <f t="shared" si="170"/>
        <v>0</v>
      </c>
      <c r="AM550">
        <f>手工!O550</f>
        <v>0</v>
      </c>
      <c r="AN550">
        <f>VLOOKUP(A550,系统!D:T,17,0)</f>
        <v>0</v>
      </c>
      <c r="AO550">
        <f t="shared" si="171"/>
        <v>0</v>
      </c>
      <c r="AP550">
        <f>手工!W550</f>
        <v>33</v>
      </c>
      <c r="AQ550">
        <f>VLOOKUP(A550,系统!D:U,18,0)</f>
        <v>33</v>
      </c>
      <c r="AR550">
        <f t="shared" si="172"/>
        <v>0</v>
      </c>
      <c r="AS550">
        <f>手工!T550</f>
        <v>800</v>
      </c>
      <c r="AT550">
        <f>VLOOKUP(A550,系统!D:V,19,0)</f>
        <v>800</v>
      </c>
      <c r="AU550">
        <f t="shared" si="173"/>
        <v>0</v>
      </c>
      <c r="AW550">
        <f>手工!AD550</f>
        <v>235.03</v>
      </c>
      <c r="AX550">
        <f>VLOOKUP(A550,系统!D:X,21,0)</f>
        <v>235.03</v>
      </c>
      <c r="AY550">
        <f t="shared" si="174"/>
        <v>0</v>
      </c>
      <c r="AZ550">
        <f>手工!AE550</f>
        <v>0</v>
      </c>
      <c r="BA550">
        <f>VLOOKUP(A550,系统!D:Y,22,0)</f>
        <v>0</v>
      </c>
      <c r="BB550">
        <f t="shared" si="175"/>
        <v>0</v>
      </c>
      <c r="BC550">
        <f>手工!Y550</f>
        <v>0</v>
      </c>
      <c r="BD550">
        <f>VLOOKUP(A550,系统!D:AZ,49,0)</f>
        <v>0</v>
      </c>
      <c r="BE550">
        <f t="shared" si="176"/>
        <v>0</v>
      </c>
      <c r="BF550">
        <f>手工!AA550</f>
        <v>0</v>
      </c>
      <c r="BG550">
        <f>VLOOKUP(A550,系统!D:AY,48,0)</f>
        <v>0</v>
      </c>
      <c r="BH550">
        <f t="shared" si="177"/>
        <v>0</v>
      </c>
      <c r="BI550">
        <f>手工!Z550</f>
        <v>0</v>
      </c>
      <c r="BJ550">
        <f>VLOOKUP(A550,系统!D:AX,47,0)</f>
        <v>0</v>
      </c>
      <c r="BK550">
        <f t="shared" si="178"/>
        <v>0</v>
      </c>
      <c r="BL550">
        <f>手工!AF550</f>
        <v>4024.03</v>
      </c>
      <c r="BM550">
        <f>VLOOKUP(A550,系统!D:Z,23,0)</f>
        <v>4024.03</v>
      </c>
      <c r="BN550">
        <f t="shared" si="179"/>
        <v>0</v>
      </c>
    </row>
    <row r="551" spans="1:66">
      <c r="A551" s="5">
        <v>9000770</v>
      </c>
      <c r="B551" s="2" t="s">
        <v>2283</v>
      </c>
      <c r="C551" s="2" t="s">
        <v>2284</v>
      </c>
      <c r="D551">
        <f>手工!K551</f>
        <v>2124</v>
      </c>
      <c r="E551">
        <f>VLOOKUP(A551,系统!D:G,4,0)</f>
        <v>2124</v>
      </c>
      <c r="F551">
        <f t="shared" si="160"/>
        <v>0</v>
      </c>
      <c r="G551">
        <f>手工!J551</f>
        <v>0</v>
      </c>
      <c r="H551">
        <f>VLOOKUP(A551,系统!D:H,5,0)</f>
        <v>0</v>
      </c>
      <c r="I551">
        <f t="shared" si="161"/>
        <v>0</v>
      </c>
      <c r="J551">
        <f>手工!M551+手工!N551+手工!S551</f>
        <v>0</v>
      </c>
      <c r="K551">
        <f>VLOOKUP(A551,系统!D:I,6,0)</f>
        <v>0</v>
      </c>
      <c r="L551">
        <f t="shared" si="162"/>
        <v>0</v>
      </c>
      <c r="M551">
        <f>手工!L551</f>
        <v>0</v>
      </c>
      <c r="N551">
        <f>VLOOKUP(A551,系统!D:J,7,0)</f>
        <v>0</v>
      </c>
      <c r="O551">
        <f t="shared" si="163"/>
        <v>0</v>
      </c>
      <c r="P551">
        <f>手工!AB551</f>
        <v>0</v>
      </c>
      <c r="Q551">
        <f>VLOOKUP(A551,系统!D:K,8,0)</f>
        <v>0</v>
      </c>
      <c r="R551">
        <f t="shared" si="164"/>
        <v>0</v>
      </c>
      <c r="S551">
        <f>手工!AC551</f>
        <v>0</v>
      </c>
      <c r="T551">
        <f>VLOOKUP(A551,系统!D:L,9,0)</f>
        <v>0</v>
      </c>
      <c r="U551">
        <f t="shared" si="165"/>
        <v>0</v>
      </c>
      <c r="W551">
        <f>手工!P551</f>
        <v>0</v>
      </c>
      <c r="X551">
        <f>VLOOKUP(A551,系统!D:N,11,0)</f>
        <v>0</v>
      </c>
      <c r="Y551">
        <f t="shared" si="166"/>
        <v>0</v>
      </c>
      <c r="AA551">
        <f>手工!Q551</f>
        <v>0</v>
      </c>
      <c r="AB551">
        <f>VLOOKUP(A551,系统!D:P,13,0)</f>
        <v>0</v>
      </c>
      <c r="AC551">
        <f t="shared" si="167"/>
        <v>0</v>
      </c>
      <c r="AD551">
        <f>手工!R551</f>
        <v>0</v>
      </c>
      <c r="AE551">
        <f>VLOOKUP(A551,系统!D:Q,14,0)</f>
        <v>0</v>
      </c>
      <c r="AF551">
        <f t="shared" si="168"/>
        <v>0</v>
      </c>
      <c r="AG551">
        <f>手工!U551</f>
        <v>100</v>
      </c>
      <c r="AH551">
        <f>VLOOKUP(A551,系统!D:R,15,0)</f>
        <v>100</v>
      </c>
      <c r="AI551">
        <f t="shared" si="169"/>
        <v>0</v>
      </c>
      <c r="AJ551">
        <f>手工!V551</f>
        <v>300</v>
      </c>
      <c r="AK551">
        <f>VLOOKUP(A551,系统!D:S,16,0)</f>
        <v>300</v>
      </c>
      <c r="AL551">
        <f t="shared" si="170"/>
        <v>0</v>
      </c>
      <c r="AM551">
        <f>手工!O551</f>
        <v>0</v>
      </c>
      <c r="AN551">
        <f>VLOOKUP(A551,系统!D:T,17,0)</f>
        <v>0</v>
      </c>
      <c r="AO551">
        <f t="shared" si="171"/>
        <v>0</v>
      </c>
      <c r="AP551">
        <f>手工!W551</f>
        <v>33</v>
      </c>
      <c r="AQ551">
        <f>VLOOKUP(A551,系统!D:U,18,0)</f>
        <v>33</v>
      </c>
      <c r="AR551">
        <f t="shared" si="172"/>
        <v>0</v>
      </c>
      <c r="AS551">
        <f>手工!T551</f>
        <v>800</v>
      </c>
      <c r="AT551">
        <f>VLOOKUP(A551,系统!D:V,19,0)</f>
        <v>800</v>
      </c>
      <c r="AU551">
        <f t="shared" si="173"/>
        <v>0</v>
      </c>
      <c r="AW551">
        <f>手工!AD551</f>
        <v>1074.21</v>
      </c>
      <c r="AX551">
        <f>VLOOKUP(A551,系统!D:X,21,0)</f>
        <v>1074.21</v>
      </c>
      <c r="AY551">
        <f t="shared" si="174"/>
        <v>0</v>
      </c>
      <c r="AZ551">
        <f>手工!AE551</f>
        <v>0</v>
      </c>
      <c r="BA551">
        <f>VLOOKUP(A551,系统!D:Y,22,0)</f>
        <v>0</v>
      </c>
      <c r="BB551">
        <f t="shared" si="175"/>
        <v>0</v>
      </c>
      <c r="BC551">
        <f>手工!Y551</f>
        <v>0</v>
      </c>
      <c r="BD551">
        <f>VLOOKUP(A551,系统!D:AZ,49,0)</f>
        <v>0</v>
      </c>
      <c r="BE551">
        <f t="shared" si="176"/>
        <v>0</v>
      </c>
      <c r="BF551">
        <f>手工!AA551</f>
        <v>0</v>
      </c>
      <c r="BG551">
        <f>VLOOKUP(A551,系统!D:AY,48,0)</f>
        <v>0</v>
      </c>
      <c r="BH551">
        <f t="shared" si="177"/>
        <v>0</v>
      </c>
      <c r="BI551">
        <f>手工!Z551</f>
        <v>0</v>
      </c>
      <c r="BJ551">
        <f>VLOOKUP(A551,系统!D:AX,47,0)</f>
        <v>0</v>
      </c>
      <c r="BK551">
        <f t="shared" si="178"/>
        <v>0</v>
      </c>
      <c r="BL551">
        <f>手工!AF551</f>
        <v>4431.21</v>
      </c>
      <c r="BM551">
        <f>VLOOKUP(A551,系统!D:Z,23,0)</f>
        <v>4431.21</v>
      </c>
      <c r="BN551">
        <f t="shared" si="179"/>
        <v>0</v>
      </c>
    </row>
    <row r="552" spans="1:66">
      <c r="A552" s="5">
        <v>9000771</v>
      </c>
      <c r="B552" s="2" t="s">
        <v>2287</v>
      </c>
      <c r="C552" s="2" t="s">
        <v>2288</v>
      </c>
      <c r="D552">
        <f>手工!K552</f>
        <v>2124</v>
      </c>
      <c r="E552">
        <f>VLOOKUP(A552,系统!D:G,4,0)</f>
        <v>2124</v>
      </c>
      <c r="F552">
        <f t="shared" si="160"/>
        <v>0</v>
      </c>
      <c r="G552">
        <f>手工!J552</f>
        <v>0</v>
      </c>
      <c r="H552">
        <f>VLOOKUP(A552,系统!D:H,5,0)</f>
        <v>0</v>
      </c>
      <c r="I552">
        <f t="shared" si="161"/>
        <v>0</v>
      </c>
      <c r="J552">
        <f>手工!M552+手工!N552+手工!S552</f>
        <v>0</v>
      </c>
      <c r="K552">
        <f>VLOOKUP(A552,系统!D:I,6,0)</f>
        <v>0</v>
      </c>
      <c r="L552">
        <f t="shared" si="162"/>
        <v>0</v>
      </c>
      <c r="M552">
        <f>手工!L552</f>
        <v>0</v>
      </c>
      <c r="N552">
        <f>VLOOKUP(A552,系统!D:J,7,0)</f>
        <v>0</v>
      </c>
      <c r="O552">
        <f t="shared" si="163"/>
        <v>0</v>
      </c>
      <c r="P552">
        <f>手工!AB552</f>
        <v>0</v>
      </c>
      <c r="Q552">
        <f>VLOOKUP(A552,系统!D:K,8,0)</f>
        <v>0</v>
      </c>
      <c r="R552">
        <f t="shared" si="164"/>
        <v>0</v>
      </c>
      <c r="S552">
        <f>手工!AC552</f>
        <v>0</v>
      </c>
      <c r="T552">
        <f>VLOOKUP(A552,系统!D:L,9,0)</f>
        <v>0</v>
      </c>
      <c r="U552">
        <f t="shared" si="165"/>
        <v>0</v>
      </c>
      <c r="W552">
        <f>手工!P552</f>
        <v>0</v>
      </c>
      <c r="X552">
        <f>VLOOKUP(A552,系统!D:N,11,0)</f>
        <v>0</v>
      </c>
      <c r="Y552">
        <f t="shared" si="166"/>
        <v>0</v>
      </c>
      <c r="AA552">
        <f>手工!Q552</f>
        <v>0</v>
      </c>
      <c r="AB552">
        <f>VLOOKUP(A552,系统!D:P,13,0)</f>
        <v>0</v>
      </c>
      <c r="AC552">
        <f t="shared" si="167"/>
        <v>0</v>
      </c>
      <c r="AD552">
        <f>手工!R552</f>
        <v>0</v>
      </c>
      <c r="AE552">
        <f>VLOOKUP(A552,系统!D:Q,14,0)</f>
        <v>0</v>
      </c>
      <c r="AF552">
        <f t="shared" si="168"/>
        <v>0</v>
      </c>
      <c r="AG552">
        <f>手工!U552</f>
        <v>100</v>
      </c>
      <c r="AH552">
        <f>VLOOKUP(A552,系统!D:R,15,0)</f>
        <v>100</v>
      </c>
      <c r="AI552">
        <f t="shared" si="169"/>
        <v>0</v>
      </c>
      <c r="AJ552">
        <f>手工!V552</f>
        <v>300</v>
      </c>
      <c r="AK552">
        <f>VLOOKUP(A552,系统!D:S,16,0)</f>
        <v>300</v>
      </c>
      <c r="AL552">
        <f t="shared" si="170"/>
        <v>0</v>
      </c>
      <c r="AM552">
        <f>手工!O552</f>
        <v>0</v>
      </c>
      <c r="AN552">
        <f>VLOOKUP(A552,系统!D:T,17,0)</f>
        <v>0</v>
      </c>
      <c r="AO552">
        <f t="shared" si="171"/>
        <v>0</v>
      </c>
      <c r="AP552">
        <f>手工!W552</f>
        <v>33</v>
      </c>
      <c r="AQ552">
        <f>VLOOKUP(A552,系统!D:U,18,0)</f>
        <v>33</v>
      </c>
      <c r="AR552">
        <f t="shared" si="172"/>
        <v>0</v>
      </c>
      <c r="AS552">
        <f>手工!T552</f>
        <v>800</v>
      </c>
      <c r="AT552">
        <f>VLOOKUP(A552,系统!D:V,19,0)</f>
        <v>800</v>
      </c>
      <c r="AU552">
        <f t="shared" si="173"/>
        <v>0</v>
      </c>
      <c r="AW552">
        <f>手工!AD552</f>
        <v>332.97</v>
      </c>
      <c r="AX552">
        <f>VLOOKUP(A552,系统!D:X,21,0)</f>
        <v>332.97</v>
      </c>
      <c r="AY552">
        <f t="shared" si="174"/>
        <v>0</v>
      </c>
      <c r="AZ552">
        <f>手工!AE552</f>
        <v>0</v>
      </c>
      <c r="BA552">
        <f>VLOOKUP(A552,系统!D:Y,22,0)</f>
        <v>0</v>
      </c>
      <c r="BB552">
        <f t="shared" si="175"/>
        <v>0</v>
      </c>
      <c r="BC552">
        <f>手工!Y552</f>
        <v>0</v>
      </c>
      <c r="BD552">
        <f>VLOOKUP(A552,系统!D:AZ,49,0)</f>
        <v>0</v>
      </c>
      <c r="BE552">
        <f t="shared" si="176"/>
        <v>0</v>
      </c>
      <c r="BF552">
        <f>手工!AA552</f>
        <v>0</v>
      </c>
      <c r="BG552">
        <f>VLOOKUP(A552,系统!D:AY,48,0)</f>
        <v>0</v>
      </c>
      <c r="BH552">
        <f t="shared" si="177"/>
        <v>0</v>
      </c>
      <c r="BI552">
        <f>手工!Z552</f>
        <v>0</v>
      </c>
      <c r="BJ552">
        <f>VLOOKUP(A552,系统!D:AX,47,0)</f>
        <v>0</v>
      </c>
      <c r="BK552">
        <f t="shared" si="178"/>
        <v>0</v>
      </c>
      <c r="BL552">
        <f>手工!AF552</f>
        <v>3689.97</v>
      </c>
      <c r="BM552">
        <f>VLOOKUP(A552,系统!D:Z,23,0)</f>
        <v>3689.97</v>
      </c>
      <c r="BN552">
        <f t="shared" si="179"/>
        <v>0</v>
      </c>
    </row>
    <row r="553" spans="1:66">
      <c r="A553" s="5">
        <v>9000772</v>
      </c>
      <c r="B553" s="2" t="s">
        <v>2291</v>
      </c>
      <c r="C553" s="2" t="s">
        <v>2292</v>
      </c>
      <c r="D553">
        <f>手工!K553</f>
        <v>2412</v>
      </c>
      <c r="E553">
        <f>VLOOKUP(A553,系统!D:G,4,0)</f>
        <v>2412</v>
      </c>
      <c r="F553">
        <f t="shared" si="160"/>
        <v>0</v>
      </c>
      <c r="G553">
        <f>手工!J553</f>
        <v>0</v>
      </c>
      <c r="H553">
        <f>VLOOKUP(A553,系统!D:H,5,0)</f>
        <v>0</v>
      </c>
      <c r="I553">
        <f t="shared" si="161"/>
        <v>0</v>
      </c>
      <c r="J553">
        <f>手工!M553+手工!N553+手工!S553</f>
        <v>86</v>
      </c>
      <c r="K553">
        <f>VLOOKUP(A553,系统!D:I,6,0)</f>
        <v>86</v>
      </c>
      <c r="L553">
        <f t="shared" si="162"/>
        <v>0</v>
      </c>
      <c r="M553">
        <f>手工!L553</f>
        <v>0</v>
      </c>
      <c r="N553">
        <f>VLOOKUP(A553,系统!D:J,7,0)</f>
        <v>0</v>
      </c>
      <c r="O553">
        <f t="shared" si="163"/>
        <v>0</v>
      </c>
      <c r="P553">
        <f>手工!AB553</f>
        <v>0</v>
      </c>
      <c r="Q553">
        <f>VLOOKUP(A553,系统!D:K,8,0)</f>
        <v>0</v>
      </c>
      <c r="R553">
        <f t="shared" si="164"/>
        <v>0</v>
      </c>
      <c r="S553">
        <f>手工!AC553</f>
        <v>0</v>
      </c>
      <c r="T553">
        <f>VLOOKUP(A553,系统!D:L,9,0)</f>
        <v>0</v>
      </c>
      <c r="U553">
        <f t="shared" si="165"/>
        <v>0</v>
      </c>
      <c r="W553">
        <f>手工!P553</f>
        <v>0</v>
      </c>
      <c r="X553">
        <f>VLOOKUP(A553,系统!D:N,11,0)</f>
        <v>0</v>
      </c>
      <c r="Y553">
        <f t="shared" si="166"/>
        <v>0</v>
      </c>
      <c r="AA553">
        <f>手工!Q553</f>
        <v>0</v>
      </c>
      <c r="AB553">
        <f>VLOOKUP(A553,系统!D:P,13,0)</f>
        <v>0</v>
      </c>
      <c r="AC553">
        <f t="shared" si="167"/>
        <v>0</v>
      </c>
      <c r="AD553">
        <f>手工!R553</f>
        <v>0</v>
      </c>
      <c r="AE553">
        <f>VLOOKUP(A553,系统!D:Q,14,0)</f>
        <v>0</v>
      </c>
      <c r="AF553">
        <f t="shared" si="168"/>
        <v>0</v>
      </c>
      <c r="AG553">
        <f>手工!U553</f>
        <v>100</v>
      </c>
      <c r="AH553">
        <f>VLOOKUP(A553,系统!D:R,15,0)</f>
        <v>100</v>
      </c>
      <c r="AI553">
        <f t="shared" si="169"/>
        <v>0</v>
      </c>
      <c r="AJ553">
        <f>手工!V553</f>
        <v>300</v>
      </c>
      <c r="AK553">
        <f>VLOOKUP(A553,系统!D:S,16,0)</f>
        <v>300</v>
      </c>
      <c r="AL553">
        <f t="shared" si="170"/>
        <v>0</v>
      </c>
      <c r="AM553">
        <f>手工!O553</f>
        <v>0</v>
      </c>
      <c r="AN553">
        <f>VLOOKUP(A553,系统!D:T,17,0)</f>
        <v>0</v>
      </c>
      <c r="AO553">
        <f t="shared" si="171"/>
        <v>0</v>
      </c>
      <c r="AP553">
        <f>手工!W553</f>
        <v>33</v>
      </c>
      <c r="AQ553">
        <f>VLOOKUP(A553,系统!D:U,18,0)</f>
        <v>33</v>
      </c>
      <c r="AR553">
        <f t="shared" si="172"/>
        <v>0</v>
      </c>
      <c r="AS553">
        <f>手工!T553</f>
        <v>800</v>
      </c>
      <c r="AT553">
        <f>VLOOKUP(A553,系统!D:V,19,0)</f>
        <v>800</v>
      </c>
      <c r="AU553">
        <f t="shared" si="173"/>
        <v>0</v>
      </c>
      <c r="AW553">
        <f>手工!AD553</f>
        <v>1506.76</v>
      </c>
      <c r="AX553">
        <f>VLOOKUP(A553,系统!D:X,21,0)</f>
        <v>1506.76</v>
      </c>
      <c r="AY553">
        <f t="shared" si="174"/>
        <v>0</v>
      </c>
      <c r="AZ553">
        <f>手工!AE553</f>
        <v>0</v>
      </c>
      <c r="BA553">
        <f>VLOOKUP(A553,系统!D:Y,22,0)</f>
        <v>0</v>
      </c>
      <c r="BB553">
        <f t="shared" si="175"/>
        <v>0</v>
      </c>
      <c r="BC553">
        <f>手工!Y553</f>
        <v>0</v>
      </c>
      <c r="BD553">
        <f>VLOOKUP(A553,系统!D:AZ,49,0)</f>
        <v>0</v>
      </c>
      <c r="BE553">
        <f t="shared" si="176"/>
        <v>0</v>
      </c>
      <c r="BF553">
        <f>手工!AA553</f>
        <v>0</v>
      </c>
      <c r="BG553">
        <f>VLOOKUP(A553,系统!D:AY,48,0)</f>
        <v>0</v>
      </c>
      <c r="BH553">
        <f t="shared" si="177"/>
        <v>0</v>
      </c>
      <c r="BI553">
        <f>手工!Z553</f>
        <v>0</v>
      </c>
      <c r="BJ553">
        <f>VLOOKUP(A553,系统!D:AX,47,0)</f>
        <v>0</v>
      </c>
      <c r="BK553">
        <f t="shared" si="178"/>
        <v>0</v>
      </c>
      <c r="BL553">
        <f>手工!AF553</f>
        <v>5237.76</v>
      </c>
      <c r="BM553">
        <f>VLOOKUP(A553,系统!D:Z,23,0)</f>
        <v>5237.76</v>
      </c>
      <c r="BN553">
        <f t="shared" si="179"/>
        <v>0</v>
      </c>
    </row>
    <row r="554" spans="1:66">
      <c r="A554" s="5">
        <v>9000773</v>
      </c>
      <c r="B554" s="2" t="s">
        <v>2295</v>
      </c>
      <c r="C554" s="2" t="s">
        <v>2296</v>
      </c>
      <c r="D554">
        <f>手工!K554</f>
        <v>2628</v>
      </c>
      <c r="E554">
        <f>VLOOKUP(A554,系统!D:G,4,0)</f>
        <v>2628</v>
      </c>
      <c r="F554">
        <f t="shared" si="160"/>
        <v>0</v>
      </c>
      <c r="G554">
        <f>手工!J554</f>
        <v>0</v>
      </c>
      <c r="H554">
        <f>VLOOKUP(A554,系统!D:H,5,0)</f>
        <v>0</v>
      </c>
      <c r="I554">
        <f t="shared" si="161"/>
        <v>0</v>
      </c>
      <c r="J554">
        <f>手工!M554+手工!N554+手工!S554</f>
        <v>0</v>
      </c>
      <c r="K554">
        <f>VLOOKUP(A554,系统!D:I,6,0)</f>
        <v>0</v>
      </c>
      <c r="L554">
        <f t="shared" si="162"/>
        <v>0</v>
      </c>
      <c r="M554">
        <f>手工!L554</f>
        <v>241.66</v>
      </c>
      <c r="N554">
        <f>VLOOKUP(A554,系统!D:J,7,0)</f>
        <v>241.66</v>
      </c>
      <c r="O554">
        <f t="shared" si="163"/>
        <v>0</v>
      </c>
      <c r="P554">
        <f>手工!AB554</f>
        <v>0</v>
      </c>
      <c r="Q554">
        <f>VLOOKUP(A554,系统!D:K,8,0)</f>
        <v>0</v>
      </c>
      <c r="R554">
        <f t="shared" si="164"/>
        <v>0</v>
      </c>
      <c r="S554">
        <f>手工!AC554</f>
        <v>0</v>
      </c>
      <c r="T554">
        <f>VLOOKUP(A554,系统!D:L,9,0)</f>
        <v>0</v>
      </c>
      <c r="U554">
        <f t="shared" si="165"/>
        <v>0</v>
      </c>
      <c r="W554">
        <f>手工!P554</f>
        <v>0</v>
      </c>
      <c r="X554">
        <f>VLOOKUP(A554,系统!D:N,11,0)</f>
        <v>0</v>
      </c>
      <c r="Y554">
        <f t="shared" si="166"/>
        <v>0</v>
      </c>
      <c r="AA554">
        <f>手工!Q554</f>
        <v>0</v>
      </c>
      <c r="AB554">
        <f>VLOOKUP(A554,系统!D:P,13,0)</f>
        <v>0</v>
      </c>
      <c r="AC554">
        <f t="shared" si="167"/>
        <v>0</v>
      </c>
      <c r="AD554">
        <f>手工!R554</f>
        <v>0</v>
      </c>
      <c r="AE554">
        <f>VLOOKUP(A554,系统!D:Q,14,0)</f>
        <v>0</v>
      </c>
      <c r="AF554">
        <f t="shared" si="168"/>
        <v>0</v>
      </c>
      <c r="AG554">
        <f>手工!U554</f>
        <v>100</v>
      </c>
      <c r="AH554">
        <f>VLOOKUP(A554,系统!D:R,15,0)</f>
        <v>100</v>
      </c>
      <c r="AI554">
        <f t="shared" si="169"/>
        <v>0</v>
      </c>
      <c r="AJ554">
        <f>手工!V554</f>
        <v>300</v>
      </c>
      <c r="AK554">
        <f>VLOOKUP(A554,系统!D:S,16,0)</f>
        <v>300</v>
      </c>
      <c r="AL554">
        <f t="shared" si="170"/>
        <v>0</v>
      </c>
      <c r="AM554">
        <f>手工!O554</f>
        <v>0</v>
      </c>
      <c r="AN554">
        <f>VLOOKUP(A554,系统!D:T,17,0)</f>
        <v>0</v>
      </c>
      <c r="AO554">
        <f t="shared" si="171"/>
        <v>0</v>
      </c>
      <c r="AP554">
        <f>手工!W554</f>
        <v>33</v>
      </c>
      <c r="AQ554">
        <f>VLOOKUP(A554,系统!D:U,18,0)</f>
        <v>33</v>
      </c>
      <c r="AR554">
        <f t="shared" si="172"/>
        <v>0</v>
      </c>
      <c r="AS554">
        <f>手工!T554</f>
        <v>800</v>
      </c>
      <c r="AT554">
        <f>VLOOKUP(A554,系统!D:V,19,0)</f>
        <v>800</v>
      </c>
      <c r="AU554">
        <f t="shared" si="173"/>
        <v>0</v>
      </c>
      <c r="AW554">
        <f>手工!AD554</f>
        <v>604.14</v>
      </c>
      <c r="AX554">
        <f>VLOOKUP(A554,系统!D:X,21,0)</f>
        <v>604.14</v>
      </c>
      <c r="AY554">
        <f t="shared" si="174"/>
        <v>0</v>
      </c>
      <c r="AZ554">
        <f>手工!AE554</f>
        <v>0</v>
      </c>
      <c r="BA554">
        <f>VLOOKUP(A554,系统!D:Y,22,0)</f>
        <v>0</v>
      </c>
      <c r="BB554">
        <f t="shared" si="175"/>
        <v>0</v>
      </c>
      <c r="BC554">
        <f>手工!Y554</f>
        <v>0</v>
      </c>
      <c r="BD554">
        <f>VLOOKUP(A554,系统!D:AZ,49,0)</f>
        <v>0</v>
      </c>
      <c r="BE554">
        <f t="shared" si="176"/>
        <v>0</v>
      </c>
      <c r="BF554">
        <f>手工!AA554</f>
        <v>0</v>
      </c>
      <c r="BG554">
        <f>VLOOKUP(A554,系统!D:AY,48,0)</f>
        <v>0</v>
      </c>
      <c r="BH554">
        <f t="shared" si="177"/>
        <v>0</v>
      </c>
      <c r="BI554">
        <f>手工!Z554</f>
        <v>0</v>
      </c>
      <c r="BJ554">
        <f>VLOOKUP(A554,系统!D:AX,47,0)</f>
        <v>0</v>
      </c>
      <c r="BK554">
        <f t="shared" si="178"/>
        <v>0</v>
      </c>
      <c r="BL554">
        <f>手工!AF554</f>
        <v>4706.8</v>
      </c>
      <c r="BM554">
        <f>VLOOKUP(A554,系统!D:Z,23,0)</f>
        <v>4706.8</v>
      </c>
      <c r="BN554">
        <f t="shared" si="179"/>
        <v>0</v>
      </c>
    </row>
    <row r="555" spans="1:66">
      <c r="A555" s="5">
        <v>9000774</v>
      </c>
      <c r="B555" s="2" t="s">
        <v>2299</v>
      </c>
      <c r="C555" s="2" t="s">
        <v>2300</v>
      </c>
      <c r="D555">
        <f>手工!K555</f>
        <v>2124</v>
      </c>
      <c r="E555">
        <f>VLOOKUP(A555,系统!D:G,4,0)</f>
        <v>2124</v>
      </c>
      <c r="F555">
        <f t="shared" si="160"/>
        <v>0</v>
      </c>
      <c r="G555">
        <f>手工!J555</f>
        <v>0</v>
      </c>
      <c r="H555">
        <f>VLOOKUP(A555,系统!D:H,5,0)</f>
        <v>0</v>
      </c>
      <c r="I555">
        <f t="shared" si="161"/>
        <v>0</v>
      </c>
      <c r="J555">
        <f>手工!M555+手工!N555+手工!S555</f>
        <v>48</v>
      </c>
      <c r="K555">
        <f>VLOOKUP(A555,系统!D:I,6,0)</f>
        <v>48</v>
      </c>
      <c r="L555">
        <f t="shared" si="162"/>
        <v>0</v>
      </c>
      <c r="M555">
        <f>手工!L555</f>
        <v>390.62</v>
      </c>
      <c r="N555">
        <f>VLOOKUP(A555,系统!D:J,7,0)</f>
        <v>390.62</v>
      </c>
      <c r="O555">
        <f t="shared" si="163"/>
        <v>0</v>
      </c>
      <c r="P555">
        <f>手工!AB555</f>
        <v>0</v>
      </c>
      <c r="Q555">
        <f>VLOOKUP(A555,系统!D:K,8,0)</f>
        <v>0</v>
      </c>
      <c r="R555">
        <f t="shared" si="164"/>
        <v>0</v>
      </c>
      <c r="S555">
        <f>手工!AC555</f>
        <v>0</v>
      </c>
      <c r="T555">
        <f>VLOOKUP(A555,系统!D:L,9,0)</f>
        <v>0</v>
      </c>
      <c r="U555">
        <f t="shared" si="165"/>
        <v>0</v>
      </c>
      <c r="W555">
        <f>手工!P555</f>
        <v>0</v>
      </c>
      <c r="X555">
        <f>VLOOKUP(A555,系统!D:N,11,0)</f>
        <v>0</v>
      </c>
      <c r="Y555">
        <f t="shared" si="166"/>
        <v>0</v>
      </c>
      <c r="AA555">
        <f>手工!Q555</f>
        <v>0</v>
      </c>
      <c r="AB555">
        <f>VLOOKUP(A555,系统!D:P,13,0)</f>
        <v>0</v>
      </c>
      <c r="AC555">
        <f t="shared" si="167"/>
        <v>0</v>
      </c>
      <c r="AD555">
        <f>手工!R555</f>
        <v>0</v>
      </c>
      <c r="AE555">
        <f>VLOOKUP(A555,系统!D:Q,14,0)</f>
        <v>0</v>
      </c>
      <c r="AF555">
        <f t="shared" si="168"/>
        <v>0</v>
      </c>
      <c r="AG555">
        <f>手工!U555</f>
        <v>100</v>
      </c>
      <c r="AH555">
        <f>VLOOKUP(A555,系统!D:R,15,0)</f>
        <v>100</v>
      </c>
      <c r="AI555">
        <f t="shared" si="169"/>
        <v>0</v>
      </c>
      <c r="AJ555">
        <f>手工!V555</f>
        <v>300</v>
      </c>
      <c r="AK555">
        <f>VLOOKUP(A555,系统!D:S,16,0)</f>
        <v>300</v>
      </c>
      <c r="AL555">
        <f t="shared" si="170"/>
        <v>0</v>
      </c>
      <c r="AM555">
        <f>手工!O555</f>
        <v>0</v>
      </c>
      <c r="AN555">
        <f>VLOOKUP(A555,系统!D:T,17,0)</f>
        <v>0</v>
      </c>
      <c r="AO555">
        <f t="shared" si="171"/>
        <v>0</v>
      </c>
      <c r="AP555">
        <f>手工!W555</f>
        <v>33</v>
      </c>
      <c r="AQ555">
        <f>VLOOKUP(A555,系统!D:U,18,0)</f>
        <v>33</v>
      </c>
      <c r="AR555">
        <f t="shared" si="172"/>
        <v>0</v>
      </c>
      <c r="AS555">
        <f>手工!T555</f>
        <v>800</v>
      </c>
      <c r="AT555">
        <f>VLOOKUP(A555,系统!D:V,19,0)</f>
        <v>800</v>
      </c>
      <c r="AU555">
        <f t="shared" si="173"/>
        <v>0</v>
      </c>
      <c r="AW555">
        <f>手工!AD555</f>
        <v>488.28</v>
      </c>
      <c r="AX555">
        <f>VLOOKUP(A555,系统!D:X,21,0)</f>
        <v>488.28</v>
      </c>
      <c r="AY555">
        <f t="shared" si="174"/>
        <v>0</v>
      </c>
      <c r="AZ555">
        <f>手工!AE555</f>
        <v>0</v>
      </c>
      <c r="BA555">
        <f>VLOOKUP(A555,系统!D:Y,22,0)</f>
        <v>0</v>
      </c>
      <c r="BB555">
        <f t="shared" si="175"/>
        <v>0</v>
      </c>
      <c r="BC555">
        <f>手工!Y555</f>
        <v>0</v>
      </c>
      <c r="BD555">
        <f>VLOOKUP(A555,系统!D:AZ,49,0)</f>
        <v>0</v>
      </c>
      <c r="BE555">
        <f t="shared" si="176"/>
        <v>0</v>
      </c>
      <c r="BF555">
        <f>手工!AA555</f>
        <v>0</v>
      </c>
      <c r="BG555">
        <f>VLOOKUP(A555,系统!D:AY,48,0)</f>
        <v>0</v>
      </c>
      <c r="BH555">
        <f t="shared" si="177"/>
        <v>0</v>
      </c>
      <c r="BI555">
        <f>手工!Z555</f>
        <v>0</v>
      </c>
      <c r="BJ555">
        <f>VLOOKUP(A555,系统!D:AX,47,0)</f>
        <v>0</v>
      </c>
      <c r="BK555">
        <f t="shared" si="178"/>
        <v>0</v>
      </c>
      <c r="BL555">
        <f>手工!AF555</f>
        <v>4283.9</v>
      </c>
      <c r="BM555">
        <f>VLOOKUP(A555,系统!D:Z,23,0)</f>
        <v>4283.9</v>
      </c>
      <c r="BN555">
        <f t="shared" si="179"/>
        <v>0</v>
      </c>
    </row>
    <row r="556" spans="1:66">
      <c r="A556" s="5">
        <v>9000775</v>
      </c>
      <c r="B556" s="2" t="s">
        <v>2303</v>
      </c>
      <c r="C556" s="2" t="s">
        <v>2304</v>
      </c>
      <c r="D556">
        <f>手工!K556</f>
        <v>2124</v>
      </c>
      <c r="E556">
        <f>VLOOKUP(A556,系统!D:G,4,0)</f>
        <v>2124</v>
      </c>
      <c r="F556">
        <f t="shared" si="160"/>
        <v>0</v>
      </c>
      <c r="G556">
        <f>手工!J556</f>
        <v>0</v>
      </c>
      <c r="H556">
        <f>VLOOKUP(A556,系统!D:H,5,0)</f>
        <v>0</v>
      </c>
      <c r="I556">
        <f t="shared" si="161"/>
        <v>0</v>
      </c>
      <c r="J556">
        <f>手工!M556+手工!N556+手工!S556</f>
        <v>0</v>
      </c>
      <c r="K556">
        <f>VLOOKUP(A556,系统!D:I,6,0)</f>
        <v>0</v>
      </c>
      <c r="L556">
        <f t="shared" si="162"/>
        <v>0</v>
      </c>
      <c r="M556">
        <f>手工!L556</f>
        <v>0</v>
      </c>
      <c r="N556">
        <f>VLOOKUP(A556,系统!D:J,7,0)</f>
        <v>0</v>
      </c>
      <c r="O556">
        <f t="shared" si="163"/>
        <v>0</v>
      </c>
      <c r="P556">
        <f>手工!AB556</f>
        <v>0</v>
      </c>
      <c r="Q556">
        <f>VLOOKUP(A556,系统!D:K,8,0)</f>
        <v>0</v>
      </c>
      <c r="R556">
        <f t="shared" si="164"/>
        <v>0</v>
      </c>
      <c r="S556">
        <f>手工!AC556</f>
        <v>0</v>
      </c>
      <c r="T556">
        <f>VLOOKUP(A556,系统!D:L,9,0)</f>
        <v>0</v>
      </c>
      <c r="U556">
        <f t="shared" si="165"/>
        <v>0</v>
      </c>
      <c r="W556">
        <f>手工!P556</f>
        <v>0</v>
      </c>
      <c r="X556">
        <f>VLOOKUP(A556,系统!D:N,11,0)</f>
        <v>0</v>
      </c>
      <c r="Y556">
        <f t="shared" si="166"/>
        <v>0</v>
      </c>
      <c r="AA556">
        <f>手工!Q556</f>
        <v>0</v>
      </c>
      <c r="AB556">
        <f>VLOOKUP(A556,系统!D:P,13,0)</f>
        <v>0</v>
      </c>
      <c r="AC556">
        <f t="shared" si="167"/>
        <v>0</v>
      </c>
      <c r="AD556">
        <f>手工!R556</f>
        <v>0</v>
      </c>
      <c r="AE556">
        <f>VLOOKUP(A556,系统!D:Q,14,0)</f>
        <v>0</v>
      </c>
      <c r="AF556">
        <f t="shared" si="168"/>
        <v>0</v>
      </c>
      <c r="AG556">
        <f>手工!U556</f>
        <v>100</v>
      </c>
      <c r="AH556">
        <f>VLOOKUP(A556,系统!D:R,15,0)</f>
        <v>100</v>
      </c>
      <c r="AI556">
        <f t="shared" si="169"/>
        <v>0</v>
      </c>
      <c r="AJ556">
        <f>手工!V556</f>
        <v>300</v>
      </c>
      <c r="AK556">
        <f>VLOOKUP(A556,系统!D:S,16,0)</f>
        <v>300</v>
      </c>
      <c r="AL556">
        <f t="shared" si="170"/>
        <v>0</v>
      </c>
      <c r="AM556">
        <f>手工!O556</f>
        <v>0</v>
      </c>
      <c r="AN556">
        <f>VLOOKUP(A556,系统!D:T,17,0)</f>
        <v>0</v>
      </c>
      <c r="AO556">
        <f t="shared" si="171"/>
        <v>0</v>
      </c>
      <c r="AP556">
        <f>手工!W556</f>
        <v>33</v>
      </c>
      <c r="AQ556">
        <f>VLOOKUP(A556,系统!D:U,18,0)</f>
        <v>33</v>
      </c>
      <c r="AR556">
        <f t="shared" si="172"/>
        <v>0</v>
      </c>
      <c r="AS556">
        <f>手工!T556</f>
        <v>800</v>
      </c>
      <c r="AT556">
        <f>VLOOKUP(A556,系统!D:V,19,0)</f>
        <v>800</v>
      </c>
      <c r="AU556">
        <f t="shared" si="173"/>
        <v>0</v>
      </c>
      <c r="AW556">
        <f>手工!AD556</f>
        <v>878.9</v>
      </c>
      <c r="AX556">
        <f>VLOOKUP(A556,系统!D:X,21,0)</f>
        <v>878.9</v>
      </c>
      <c r="AY556">
        <f t="shared" si="174"/>
        <v>0</v>
      </c>
      <c r="AZ556">
        <f>手工!AE556</f>
        <v>0</v>
      </c>
      <c r="BA556">
        <f>VLOOKUP(A556,系统!D:Y,22,0)</f>
        <v>0</v>
      </c>
      <c r="BB556">
        <f t="shared" si="175"/>
        <v>0</v>
      </c>
      <c r="BC556">
        <f>手工!Y556</f>
        <v>0</v>
      </c>
      <c r="BD556">
        <f>VLOOKUP(A556,系统!D:AZ,49,0)</f>
        <v>0</v>
      </c>
      <c r="BE556">
        <f t="shared" si="176"/>
        <v>0</v>
      </c>
      <c r="BF556">
        <f>手工!AA556</f>
        <v>0</v>
      </c>
      <c r="BG556">
        <f>VLOOKUP(A556,系统!D:AY,48,0)</f>
        <v>0</v>
      </c>
      <c r="BH556">
        <f t="shared" si="177"/>
        <v>0</v>
      </c>
      <c r="BI556">
        <f>手工!Z556</f>
        <v>0</v>
      </c>
      <c r="BJ556">
        <f>VLOOKUP(A556,系统!D:AX,47,0)</f>
        <v>0</v>
      </c>
      <c r="BK556">
        <f t="shared" si="178"/>
        <v>0</v>
      </c>
      <c r="BL556">
        <f>手工!AF556</f>
        <v>4235.9</v>
      </c>
      <c r="BM556">
        <f>VLOOKUP(A556,系统!D:Z,23,0)</f>
        <v>4235.9</v>
      </c>
      <c r="BN556">
        <f t="shared" si="179"/>
        <v>0</v>
      </c>
    </row>
    <row r="557" spans="1:66">
      <c r="A557" s="5">
        <v>9000776</v>
      </c>
      <c r="B557" s="2" t="s">
        <v>2307</v>
      </c>
      <c r="C557" s="2" t="s">
        <v>2308</v>
      </c>
      <c r="D557">
        <f>手工!K557</f>
        <v>2412</v>
      </c>
      <c r="E557">
        <f>VLOOKUP(A557,系统!D:G,4,0)</f>
        <v>2412</v>
      </c>
      <c r="F557">
        <f t="shared" si="160"/>
        <v>0</v>
      </c>
      <c r="G557">
        <f>手工!J557</f>
        <v>0</v>
      </c>
      <c r="H557">
        <f>VLOOKUP(A557,系统!D:H,5,0)</f>
        <v>0</v>
      </c>
      <c r="I557">
        <f t="shared" si="161"/>
        <v>0</v>
      </c>
      <c r="J557">
        <f>手工!M557+手工!N557+手工!S557</f>
        <v>0</v>
      </c>
      <c r="K557">
        <f>VLOOKUP(A557,系统!D:I,6,0)</f>
        <v>0</v>
      </c>
      <c r="L557">
        <f t="shared" si="162"/>
        <v>0</v>
      </c>
      <c r="M557">
        <f>手工!L557</f>
        <v>0</v>
      </c>
      <c r="N557">
        <f>VLOOKUP(A557,系统!D:J,7,0)</f>
        <v>0</v>
      </c>
      <c r="O557">
        <f t="shared" si="163"/>
        <v>0</v>
      </c>
      <c r="P557">
        <f>手工!AB557</f>
        <v>0</v>
      </c>
      <c r="Q557">
        <f>VLOOKUP(A557,系统!D:K,8,0)</f>
        <v>0</v>
      </c>
      <c r="R557">
        <f t="shared" si="164"/>
        <v>0</v>
      </c>
      <c r="S557">
        <f>手工!AC557</f>
        <v>0</v>
      </c>
      <c r="T557">
        <f>VLOOKUP(A557,系统!D:L,9,0)</f>
        <v>0</v>
      </c>
      <c r="U557">
        <f t="shared" si="165"/>
        <v>0</v>
      </c>
      <c r="W557">
        <f>手工!P557</f>
        <v>216</v>
      </c>
      <c r="X557">
        <f>VLOOKUP(A557,系统!D:N,11,0)</f>
        <v>216</v>
      </c>
      <c r="Y557">
        <f t="shared" si="166"/>
        <v>0</v>
      </c>
      <c r="AA557">
        <f>手工!Q557</f>
        <v>0</v>
      </c>
      <c r="AB557">
        <f>VLOOKUP(A557,系统!D:P,13,0)</f>
        <v>0</v>
      </c>
      <c r="AC557">
        <f t="shared" si="167"/>
        <v>0</v>
      </c>
      <c r="AD557">
        <f>手工!R557</f>
        <v>0</v>
      </c>
      <c r="AE557">
        <f>VLOOKUP(A557,系统!D:Q,14,0)</f>
        <v>0</v>
      </c>
      <c r="AF557">
        <f t="shared" si="168"/>
        <v>0</v>
      </c>
      <c r="AG557">
        <f>手工!U557</f>
        <v>100</v>
      </c>
      <c r="AH557">
        <f>VLOOKUP(A557,系统!D:R,15,0)</f>
        <v>100</v>
      </c>
      <c r="AI557">
        <f t="shared" si="169"/>
        <v>0</v>
      </c>
      <c r="AJ557">
        <f>手工!V557</f>
        <v>300</v>
      </c>
      <c r="AK557">
        <f>VLOOKUP(A557,系统!D:S,16,0)</f>
        <v>300</v>
      </c>
      <c r="AL557">
        <f t="shared" si="170"/>
        <v>0</v>
      </c>
      <c r="AM557">
        <f>手工!O557</f>
        <v>0</v>
      </c>
      <c r="AN557">
        <f>VLOOKUP(A557,系统!D:T,17,0)</f>
        <v>0</v>
      </c>
      <c r="AO557">
        <f t="shared" si="171"/>
        <v>0</v>
      </c>
      <c r="AP557">
        <f>手工!W557</f>
        <v>33</v>
      </c>
      <c r="AQ557">
        <f>VLOOKUP(A557,系统!D:U,18,0)</f>
        <v>33</v>
      </c>
      <c r="AR557">
        <f t="shared" si="172"/>
        <v>0</v>
      </c>
      <c r="AS557">
        <f>手工!T557</f>
        <v>800</v>
      </c>
      <c r="AT557">
        <f>VLOOKUP(A557,系统!D:V,19,0)</f>
        <v>800</v>
      </c>
      <c r="AU557">
        <f t="shared" si="173"/>
        <v>0</v>
      </c>
      <c r="AW557">
        <f>手工!AD557</f>
        <v>332.69</v>
      </c>
      <c r="AX557">
        <f>VLOOKUP(A557,系统!D:X,21,0)</f>
        <v>332.69</v>
      </c>
      <c r="AY557">
        <f t="shared" si="174"/>
        <v>0</v>
      </c>
      <c r="AZ557">
        <f>手工!AE557</f>
        <v>0</v>
      </c>
      <c r="BA557">
        <f>VLOOKUP(A557,系统!D:Y,22,0)</f>
        <v>0</v>
      </c>
      <c r="BB557">
        <f t="shared" si="175"/>
        <v>0</v>
      </c>
      <c r="BC557">
        <f>手工!Y557</f>
        <v>0</v>
      </c>
      <c r="BD557">
        <f>VLOOKUP(A557,系统!D:AZ,49,0)</f>
        <v>0</v>
      </c>
      <c r="BE557">
        <f t="shared" si="176"/>
        <v>0</v>
      </c>
      <c r="BF557">
        <f>手工!AA557</f>
        <v>0</v>
      </c>
      <c r="BG557">
        <f>VLOOKUP(A557,系统!D:AY,48,0)</f>
        <v>0</v>
      </c>
      <c r="BH557">
        <f t="shared" si="177"/>
        <v>0</v>
      </c>
      <c r="BI557">
        <f>手工!Z557</f>
        <v>0</v>
      </c>
      <c r="BJ557">
        <f>VLOOKUP(A557,系统!D:AX,47,0)</f>
        <v>0</v>
      </c>
      <c r="BK557">
        <f t="shared" si="178"/>
        <v>0</v>
      </c>
      <c r="BL557">
        <f>手工!AF557</f>
        <v>4193.69</v>
      </c>
      <c r="BM557">
        <f>VLOOKUP(A557,系统!D:Z,23,0)</f>
        <v>4193.69</v>
      </c>
      <c r="BN557">
        <f t="shared" si="179"/>
        <v>0</v>
      </c>
    </row>
    <row r="558" spans="1:66">
      <c r="A558" s="5">
        <v>9000777</v>
      </c>
      <c r="B558" s="2" t="s">
        <v>2311</v>
      </c>
      <c r="C558" s="2" t="s">
        <v>2312</v>
      </c>
      <c r="D558">
        <f>手工!K558</f>
        <v>2556</v>
      </c>
      <c r="E558">
        <f>VLOOKUP(A558,系统!D:G,4,0)</f>
        <v>2556</v>
      </c>
      <c r="F558">
        <f t="shared" si="160"/>
        <v>0</v>
      </c>
      <c r="G558">
        <f>手工!J558</f>
        <v>0</v>
      </c>
      <c r="H558">
        <f>VLOOKUP(A558,系统!D:H,5,0)</f>
        <v>0</v>
      </c>
      <c r="I558">
        <f t="shared" si="161"/>
        <v>0</v>
      </c>
      <c r="J558">
        <f>手工!M558+手工!N558+手工!S558</f>
        <v>0</v>
      </c>
      <c r="K558">
        <f>VLOOKUP(A558,系统!D:I,6,0)</f>
        <v>0</v>
      </c>
      <c r="L558">
        <f t="shared" si="162"/>
        <v>0</v>
      </c>
      <c r="M558">
        <f>手工!L558</f>
        <v>0</v>
      </c>
      <c r="N558">
        <f>VLOOKUP(A558,系统!D:J,7,0)</f>
        <v>0</v>
      </c>
      <c r="O558">
        <f t="shared" si="163"/>
        <v>0</v>
      </c>
      <c r="P558">
        <f>手工!AB558</f>
        <v>0</v>
      </c>
      <c r="Q558">
        <f>VLOOKUP(A558,系统!D:K,8,0)</f>
        <v>0</v>
      </c>
      <c r="R558">
        <f t="shared" si="164"/>
        <v>0</v>
      </c>
      <c r="S558">
        <f>手工!AC558</f>
        <v>0</v>
      </c>
      <c r="T558">
        <f>VLOOKUP(A558,系统!D:L,9,0)</f>
        <v>0</v>
      </c>
      <c r="U558">
        <f t="shared" si="165"/>
        <v>0</v>
      </c>
      <c r="W558">
        <f>手工!P558</f>
        <v>0</v>
      </c>
      <c r="X558">
        <f>VLOOKUP(A558,系统!D:N,11,0)</f>
        <v>0</v>
      </c>
      <c r="Y558">
        <f t="shared" si="166"/>
        <v>0</v>
      </c>
      <c r="AA558">
        <f>手工!Q558</f>
        <v>0</v>
      </c>
      <c r="AB558">
        <f>VLOOKUP(A558,系统!D:P,13,0)</f>
        <v>0</v>
      </c>
      <c r="AC558">
        <f t="shared" si="167"/>
        <v>0</v>
      </c>
      <c r="AD558">
        <f>手工!R558</f>
        <v>0</v>
      </c>
      <c r="AE558">
        <f>VLOOKUP(A558,系统!D:Q,14,0)</f>
        <v>0</v>
      </c>
      <c r="AF558">
        <f t="shared" si="168"/>
        <v>0</v>
      </c>
      <c r="AG558">
        <f>手工!U558</f>
        <v>100</v>
      </c>
      <c r="AH558">
        <f>VLOOKUP(A558,系统!D:R,15,0)</f>
        <v>100</v>
      </c>
      <c r="AI558">
        <f t="shared" si="169"/>
        <v>0</v>
      </c>
      <c r="AJ558">
        <f>手工!V558</f>
        <v>300</v>
      </c>
      <c r="AK558">
        <f>VLOOKUP(A558,系统!D:S,16,0)</f>
        <v>300</v>
      </c>
      <c r="AL558">
        <f t="shared" si="170"/>
        <v>0</v>
      </c>
      <c r="AM558">
        <f>手工!O558</f>
        <v>0</v>
      </c>
      <c r="AN558">
        <f>VLOOKUP(A558,系统!D:T,17,0)</f>
        <v>0</v>
      </c>
      <c r="AO558">
        <f t="shared" si="171"/>
        <v>0</v>
      </c>
      <c r="AP558">
        <f>手工!W558</f>
        <v>33</v>
      </c>
      <c r="AQ558">
        <f>VLOOKUP(A558,系统!D:U,18,0)</f>
        <v>33</v>
      </c>
      <c r="AR558">
        <f t="shared" si="172"/>
        <v>0</v>
      </c>
      <c r="AS558">
        <f>手工!T558</f>
        <v>800</v>
      </c>
      <c r="AT558">
        <f>VLOOKUP(A558,系统!D:V,19,0)</f>
        <v>800</v>
      </c>
      <c r="AU558">
        <f t="shared" si="173"/>
        <v>0</v>
      </c>
      <c r="AW558">
        <f>手工!AD558</f>
        <v>1057.66</v>
      </c>
      <c r="AX558">
        <f>VLOOKUP(A558,系统!D:X,21,0)</f>
        <v>1057.66</v>
      </c>
      <c r="AY558">
        <f t="shared" si="174"/>
        <v>0</v>
      </c>
      <c r="AZ558">
        <f>手工!AE558</f>
        <v>0</v>
      </c>
      <c r="BA558">
        <f>VLOOKUP(A558,系统!D:Y,22,0)</f>
        <v>0</v>
      </c>
      <c r="BB558">
        <f t="shared" si="175"/>
        <v>0</v>
      </c>
      <c r="BC558">
        <f>手工!Y558</f>
        <v>0</v>
      </c>
      <c r="BD558">
        <f>VLOOKUP(A558,系统!D:AZ,49,0)</f>
        <v>0</v>
      </c>
      <c r="BE558">
        <f t="shared" si="176"/>
        <v>0</v>
      </c>
      <c r="BF558">
        <f>手工!AA558</f>
        <v>0</v>
      </c>
      <c r="BG558">
        <f>VLOOKUP(A558,系统!D:AY,48,0)</f>
        <v>0</v>
      </c>
      <c r="BH558">
        <f t="shared" si="177"/>
        <v>0</v>
      </c>
      <c r="BI558">
        <f>手工!Z558</f>
        <v>0</v>
      </c>
      <c r="BJ558">
        <f>VLOOKUP(A558,系统!D:AX,47,0)</f>
        <v>0</v>
      </c>
      <c r="BK558">
        <f t="shared" si="178"/>
        <v>0</v>
      </c>
      <c r="BL558">
        <f>手工!AF558</f>
        <v>4846.66</v>
      </c>
      <c r="BM558">
        <f>VLOOKUP(A558,系统!D:Z,23,0)</f>
        <v>4846.66</v>
      </c>
      <c r="BN558">
        <f t="shared" si="179"/>
        <v>0</v>
      </c>
    </row>
    <row r="559" spans="1:66">
      <c r="A559" s="5">
        <v>9000778</v>
      </c>
      <c r="B559" s="2" t="s">
        <v>2315</v>
      </c>
      <c r="C559" s="2" t="s">
        <v>2316</v>
      </c>
      <c r="D559">
        <f>手工!K559</f>
        <v>2628</v>
      </c>
      <c r="E559">
        <f>VLOOKUP(A559,系统!D:G,4,0)</f>
        <v>2628</v>
      </c>
      <c r="F559">
        <f t="shared" si="160"/>
        <v>0</v>
      </c>
      <c r="G559">
        <f>手工!J559</f>
        <v>0</v>
      </c>
      <c r="H559">
        <f>VLOOKUP(A559,系统!D:H,5,0)</f>
        <v>0</v>
      </c>
      <c r="I559">
        <f t="shared" si="161"/>
        <v>0</v>
      </c>
      <c r="J559">
        <f>手工!M559+手工!N559+手工!S559</f>
        <v>0</v>
      </c>
      <c r="K559">
        <f>VLOOKUP(A559,系统!D:I,6,0)</f>
        <v>0</v>
      </c>
      <c r="L559">
        <f t="shared" si="162"/>
        <v>0</v>
      </c>
      <c r="M559">
        <f>手工!L559</f>
        <v>0</v>
      </c>
      <c r="N559">
        <f>VLOOKUP(A559,系统!D:J,7,0)</f>
        <v>0</v>
      </c>
      <c r="O559">
        <f t="shared" si="163"/>
        <v>0</v>
      </c>
      <c r="P559">
        <f>手工!AB559</f>
        <v>0</v>
      </c>
      <c r="Q559">
        <f>VLOOKUP(A559,系统!D:K,8,0)</f>
        <v>0</v>
      </c>
      <c r="R559">
        <f t="shared" si="164"/>
        <v>0</v>
      </c>
      <c r="S559">
        <f>手工!AC559</f>
        <v>0</v>
      </c>
      <c r="T559">
        <f>VLOOKUP(A559,系统!D:L,9,0)</f>
        <v>0</v>
      </c>
      <c r="U559">
        <f t="shared" si="165"/>
        <v>0</v>
      </c>
      <c r="W559">
        <f>手工!P559</f>
        <v>0</v>
      </c>
      <c r="X559">
        <f>VLOOKUP(A559,系统!D:N,11,0)</f>
        <v>0</v>
      </c>
      <c r="Y559">
        <f t="shared" si="166"/>
        <v>0</v>
      </c>
      <c r="AA559">
        <f>手工!Q559</f>
        <v>0</v>
      </c>
      <c r="AB559">
        <f>VLOOKUP(A559,系统!D:P,13,0)</f>
        <v>0</v>
      </c>
      <c r="AC559">
        <f t="shared" si="167"/>
        <v>0</v>
      </c>
      <c r="AD559">
        <f>手工!R559</f>
        <v>0</v>
      </c>
      <c r="AE559">
        <f>VLOOKUP(A559,系统!D:Q,14,0)</f>
        <v>0</v>
      </c>
      <c r="AF559">
        <f t="shared" si="168"/>
        <v>0</v>
      </c>
      <c r="AG559">
        <f>手工!U559</f>
        <v>100</v>
      </c>
      <c r="AH559">
        <f>VLOOKUP(A559,系统!D:R,15,0)</f>
        <v>100</v>
      </c>
      <c r="AI559">
        <f t="shared" si="169"/>
        <v>0</v>
      </c>
      <c r="AJ559">
        <f>手工!V559</f>
        <v>300</v>
      </c>
      <c r="AK559">
        <f>VLOOKUP(A559,系统!D:S,16,0)</f>
        <v>300</v>
      </c>
      <c r="AL559">
        <f t="shared" si="170"/>
        <v>0</v>
      </c>
      <c r="AM559">
        <f>手工!O559</f>
        <v>0</v>
      </c>
      <c r="AN559">
        <f>VLOOKUP(A559,系统!D:T,17,0)</f>
        <v>0</v>
      </c>
      <c r="AO559">
        <f t="shared" si="171"/>
        <v>0</v>
      </c>
      <c r="AP559">
        <f>手工!W559</f>
        <v>33</v>
      </c>
      <c r="AQ559">
        <f>VLOOKUP(A559,系统!D:U,18,0)</f>
        <v>33</v>
      </c>
      <c r="AR559">
        <f t="shared" si="172"/>
        <v>0</v>
      </c>
      <c r="AS559">
        <f>手工!T559</f>
        <v>800</v>
      </c>
      <c r="AT559">
        <f>VLOOKUP(A559,系统!D:V,19,0)</f>
        <v>800</v>
      </c>
      <c r="AU559">
        <f t="shared" si="173"/>
        <v>0</v>
      </c>
      <c r="AW559">
        <f>手工!AD559</f>
        <v>976.62</v>
      </c>
      <c r="AX559">
        <f>VLOOKUP(A559,系统!D:X,21,0)</f>
        <v>976.62</v>
      </c>
      <c r="AY559">
        <f t="shared" si="174"/>
        <v>0</v>
      </c>
      <c r="AZ559">
        <f>手工!AE559</f>
        <v>0</v>
      </c>
      <c r="BA559">
        <f>VLOOKUP(A559,系统!D:Y,22,0)</f>
        <v>0</v>
      </c>
      <c r="BB559">
        <f t="shared" si="175"/>
        <v>0</v>
      </c>
      <c r="BC559">
        <f>手工!Y559</f>
        <v>0</v>
      </c>
      <c r="BD559">
        <f>VLOOKUP(A559,系统!D:AZ,49,0)</f>
        <v>0</v>
      </c>
      <c r="BE559">
        <f t="shared" si="176"/>
        <v>0</v>
      </c>
      <c r="BF559">
        <f>手工!AA559</f>
        <v>0</v>
      </c>
      <c r="BG559">
        <f>VLOOKUP(A559,系统!D:AY,48,0)</f>
        <v>0</v>
      </c>
      <c r="BH559">
        <f t="shared" si="177"/>
        <v>0</v>
      </c>
      <c r="BI559">
        <f>手工!Z559</f>
        <v>0</v>
      </c>
      <c r="BJ559">
        <f>VLOOKUP(A559,系统!D:AX,47,0)</f>
        <v>0</v>
      </c>
      <c r="BK559">
        <f t="shared" si="178"/>
        <v>0</v>
      </c>
      <c r="BL559">
        <f>手工!AF559</f>
        <v>4837.62</v>
      </c>
      <c r="BM559">
        <f>VLOOKUP(A559,系统!D:Z,23,0)</f>
        <v>4837.62</v>
      </c>
      <c r="BN559">
        <f t="shared" si="179"/>
        <v>0</v>
      </c>
    </row>
    <row r="560" spans="1:66">
      <c r="A560" s="5">
        <v>9000779</v>
      </c>
      <c r="B560" s="2" t="s">
        <v>2319</v>
      </c>
      <c r="C560" s="2" t="s">
        <v>2320</v>
      </c>
      <c r="D560">
        <f>手工!K560</f>
        <v>2124</v>
      </c>
      <c r="E560">
        <f>VLOOKUP(A560,系统!D:G,4,0)</f>
        <v>2124</v>
      </c>
      <c r="F560">
        <f t="shared" si="160"/>
        <v>0</v>
      </c>
      <c r="G560">
        <f>手工!J560</f>
        <v>0</v>
      </c>
      <c r="H560">
        <f>VLOOKUP(A560,系统!D:H,5,0)</f>
        <v>0</v>
      </c>
      <c r="I560">
        <f t="shared" si="161"/>
        <v>0</v>
      </c>
      <c r="J560">
        <f>手工!M560+手工!N560+手工!S560</f>
        <v>0</v>
      </c>
      <c r="K560">
        <f>VLOOKUP(A560,系统!D:I,6,0)</f>
        <v>0</v>
      </c>
      <c r="L560">
        <f t="shared" si="162"/>
        <v>0</v>
      </c>
      <c r="M560">
        <f>手工!L560</f>
        <v>0</v>
      </c>
      <c r="N560">
        <f>VLOOKUP(A560,系统!D:J,7,0)</f>
        <v>0</v>
      </c>
      <c r="O560">
        <f t="shared" si="163"/>
        <v>0</v>
      </c>
      <c r="P560">
        <f>手工!AB560</f>
        <v>0</v>
      </c>
      <c r="Q560">
        <f>VLOOKUP(A560,系统!D:K,8,0)</f>
        <v>0</v>
      </c>
      <c r="R560">
        <f t="shared" si="164"/>
        <v>0</v>
      </c>
      <c r="S560">
        <f>手工!AC560</f>
        <v>84</v>
      </c>
      <c r="T560">
        <f>VLOOKUP(A560,系统!D:L,9,0)</f>
        <v>84</v>
      </c>
      <c r="U560">
        <f t="shared" si="165"/>
        <v>0</v>
      </c>
      <c r="W560">
        <f>手工!P560</f>
        <v>0</v>
      </c>
      <c r="X560">
        <f>VLOOKUP(A560,系统!D:N,11,0)</f>
        <v>0</v>
      </c>
      <c r="Y560">
        <f t="shared" si="166"/>
        <v>0</v>
      </c>
      <c r="AA560">
        <f>手工!Q560</f>
        <v>0</v>
      </c>
      <c r="AB560">
        <f>VLOOKUP(A560,系统!D:P,13,0)</f>
        <v>0</v>
      </c>
      <c r="AC560">
        <f t="shared" si="167"/>
        <v>0</v>
      </c>
      <c r="AD560">
        <f>手工!R560</f>
        <v>0</v>
      </c>
      <c r="AE560">
        <f>VLOOKUP(A560,系统!D:Q,14,0)</f>
        <v>0</v>
      </c>
      <c r="AF560">
        <f t="shared" si="168"/>
        <v>0</v>
      </c>
      <c r="AG560">
        <f>手工!U560</f>
        <v>100</v>
      </c>
      <c r="AH560">
        <f>VLOOKUP(A560,系统!D:R,15,0)</f>
        <v>100</v>
      </c>
      <c r="AI560">
        <f t="shared" si="169"/>
        <v>0</v>
      </c>
      <c r="AJ560">
        <f>手工!V560</f>
        <v>300</v>
      </c>
      <c r="AK560">
        <f>VLOOKUP(A560,系统!D:S,16,0)</f>
        <v>300</v>
      </c>
      <c r="AL560">
        <f t="shared" si="170"/>
        <v>0</v>
      </c>
      <c r="AM560">
        <f>手工!O560</f>
        <v>0</v>
      </c>
      <c r="AN560">
        <f>VLOOKUP(A560,系统!D:T,17,0)</f>
        <v>0</v>
      </c>
      <c r="AO560">
        <f t="shared" si="171"/>
        <v>0</v>
      </c>
      <c r="AP560">
        <f>手工!W560</f>
        <v>33</v>
      </c>
      <c r="AQ560">
        <f>VLOOKUP(A560,系统!D:U,18,0)</f>
        <v>33</v>
      </c>
      <c r="AR560">
        <f t="shared" si="172"/>
        <v>0</v>
      </c>
      <c r="AS560">
        <f>手工!T560</f>
        <v>800</v>
      </c>
      <c r="AT560">
        <f>VLOOKUP(A560,系统!D:V,19,0)</f>
        <v>800</v>
      </c>
      <c r="AU560">
        <f t="shared" si="173"/>
        <v>0</v>
      </c>
      <c r="AW560">
        <f>手工!AD560</f>
        <v>1181.86</v>
      </c>
      <c r="AX560">
        <f>VLOOKUP(A560,系统!D:X,21,0)</f>
        <v>1181.86</v>
      </c>
      <c r="AY560">
        <f t="shared" si="174"/>
        <v>0</v>
      </c>
      <c r="AZ560">
        <f>手工!AE560</f>
        <v>0</v>
      </c>
      <c r="BA560">
        <f>VLOOKUP(A560,系统!D:Y,22,0)</f>
        <v>0</v>
      </c>
      <c r="BB560">
        <f t="shared" si="175"/>
        <v>0</v>
      </c>
      <c r="BC560">
        <f>手工!Y560</f>
        <v>0</v>
      </c>
      <c r="BD560">
        <f>VLOOKUP(A560,系统!D:AZ,49,0)</f>
        <v>0</v>
      </c>
      <c r="BE560">
        <f t="shared" si="176"/>
        <v>0</v>
      </c>
      <c r="BF560">
        <f>手工!AA560</f>
        <v>0</v>
      </c>
      <c r="BG560">
        <f>VLOOKUP(A560,系统!D:AY,48,0)</f>
        <v>0</v>
      </c>
      <c r="BH560">
        <f t="shared" si="177"/>
        <v>0</v>
      </c>
      <c r="BI560">
        <f>手工!Z560</f>
        <v>0</v>
      </c>
      <c r="BJ560">
        <f>VLOOKUP(A560,系统!D:AX,47,0)</f>
        <v>0</v>
      </c>
      <c r="BK560">
        <f t="shared" si="178"/>
        <v>0</v>
      </c>
      <c r="BL560">
        <f>手工!AF560</f>
        <v>4622.86</v>
      </c>
      <c r="BM560">
        <f>VLOOKUP(A560,系统!D:Z,23,0)</f>
        <v>4622.86</v>
      </c>
      <c r="BN560">
        <f t="shared" si="179"/>
        <v>0</v>
      </c>
    </row>
    <row r="561" spans="1:66">
      <c r="A561" s="5">
        <v>9000780</v>
      </c>
      <c r="B561" s="2" t="s">
        <v>2323</v>
      </c>
      <c r="C561" s="2" t="s">
        <v>2324</v>
      </c>
      <c r="D561">
        <f>手工!K561</f>
        <v>2556</v>
      </c>
      <c r="E561">
        <f>VLOOKUP(A561,系统!D:G,4,0)</f>
        <v>2556</v>
      </c>
      <c r="F561">
        <f t="shared" si="160"/>
        <v>0</v>
      </c>
      <c r="G561">
        <f>手工!J561</f>
        <v>0</v>
      </c>
      <c r="H561">
        <f>VLOOKUP(A561,系统!D:H,5,0)</f>
        <v>0</v>
      </c>
      <c r="I561">
        <f t="shared" si="161"/>
        <v>0</v>
      </c>
      <c r="J561">
        <f>手工!M561+手工!N561+手工!S561</f>
        <v>8</v>
      </c>
      <c r="K561">
        <f>VLOOKUP(A561,系统!D:I,6,0)</f>
        <v>8</v>
      </c>
      <c r="L561">
        <f t="shared" si="162"/>
        <v>0</v>
      </c>
      <c r="M561">
        <f>手工!L561</f>
        <v>0</v>
      </c>
      <c r="N561">
        <f>VLOOKUP(A561,系统!D:J,7,0)</f>
        <v>0</v>
      </c>
      <c r="O561">
        <f t="shared" si="163"/>
        <v>0</v>
      </c>
      <c r="P561">
        <f>手工!AB561</f>
        <v>0</v>
      </c>
      <c r="Q561">
        <f>VLOOKUP(A561,系统!D:K,8,0)</f>
        <v>0</v>
      </c>
      <c r="R561">
        <f t="shared" si="164"/>
        <v>0</v>
      </c>
      <c r="S561">
        <f>手工!AC561</f>
        <v>0</v>
      </c>
      <c r="T561">
        <f>VLOOKUP(A561,系统!D:L,9,0)</f>
        <v>0</v>
      </c>
      <c r="U561">
        <f t="shared" si="165"/>
        <v>0</v>
      </c>
      <c r="W561">
        <f>手工!P561</f>
        <v>216</v>
      </c>
      <c r="X561">
        <f>VLOOKUP(A561,系统!D:N,11,0)</f>
        <v>216</v>
      </c>
      <c r="Y561">
        <f t="shared" si="166"/>
        <v>0</v>
      </c>
      <c r="AA561">
        <f>手工!Q561</f>
        <v>0</v>
      </c>
      <c r="AB561">
        <f>VLOOKUP(A561,系统!D:P,13,0)</f>
        <v>0</v>
      </c>
      <c r="AC561">
        <f t="shared" si="167"/>
        <v>0</v>
      </c>
      <c r="AD561">
        <f>手工!R561</f>
        <v>0</v>
      </c>
      <c r="AE561">
        <f>VLOOKUP(A561,系统!D:Q,14,0)</f>
        <v>0</v>
      </c>
      <c r="AF561">
        <f t="shared" si="168"/>
        <v>0</v>
      </c>
      <c r="AG561">
        <f>手工!U561</f>
        <v>100</v>
      </c>
      <c r="AH561">
        <f>VLOOKUP(A561,系统!D:R,15,0)</f>
        <v>100</v>
      </c>
      <c r="AI561">
        <f t="shared" si="169"/>
        <v>0</v>
      </c>
      <c r="AJ561">
        <f>手工!V561</f>
        <v>300</v>
      </c>
      <c r="AK561">
        <f>VLOOKUP(A561,系统!D:S,16,0)</f>
        <v>300</v>
      </c>
      <c r="AL561">
        <f t="shared" si="170"/>
        <v>0</v>
      </c>
      <c r="AM561">
        <f>手工!O561</f>
        <v>0</v>
      </c>
      <c r="AN561">
        <f>VLOOKUP(A561,系统!D:T,17,0)</f>
        <v>0</v>
      </c>
      <c r="AO561">
        <f t="shared" si="171"/>
        <v>0</v>
      </c>
      <c r="AP561">
        <f>手工!W561</f>
        <v>33</v>
      </c>
      <c r="AQ561">
        <f>VLOOKUP(A561,系统!D:U,18,0)</f>
        <v>33</v>
      </c>
      <c r="AR561">
        <f t="shared" si="172"/>
        <v>0</v>
      </c>
      <c r="AS561">
        <f>手工!T561</f>
        <v>800</v>
      </c>
      <c r="AT561">
        <f>VLOOKUP(A561,系统!D:V,19,0)</f>
        <v>800</v>
      </c>
      <c r="AU561">
        <f t="shared" si="173"/>
        <v>0</v>
      </c>
      <c r="AW561">
        <f>手工!AD561</f>
        <v>705.1</v>
      </c>
      <c r="AX561">
        <f>VLOOKUP(A561,系统!D:X,21,0)</f>
        <v>705.1</v>
      </c>
      <c r="AY561">
        <f t="shared" si="174"/>
        <v>0</v>
      </c>
      <c r="AZ561">
        <f>手工!AE561</f>
        <v>0</v>
      </c>
      <c r="BA561">
        <f>VLOOKUP(A561,系统!D:Y,22,0)</f>
        <v>0</v>
      </c>
      <c r="BB561">
        <f t="shared" si="175"/>
        <v>0</v>
      </c>
      <c r="BC561">
        <f>手工!Y561</f>
        <v>0</v>
      </c>
      <c r="BD561">
        <f>VLOOKUP(A561,系统!D:AZ,49,0)</f>
        <v>0</v>
      </c>
      <c r="BE561">
        <f t="shared" si="176"/>
        <v>0</v>
      </c>
      <c r="BF561">
        <f>手工!AA561</f>
        <v>0</v>
      </c>
      <c r="BG561">
        <f>VLOOKUP(A561,系统!D:AY,48,0)</f>
        <v>0</v>
      </c>
      <c r="BH561">
        <f t="shared" si="177"/>
        <v>0</v>
      </c>
      <c r="BI561">
        <f>手工!Z561</f>
        <v>0</v>
      </c>
      <c r="BJ561">
        <f>VLOOKUP(A561,系统!D:AX,47,0)</f>
        <v>0</v>
      </c>
      <c r="BK561">
        <f t="shared" si="178"/>
        <v>0</v>
      </c>
      <c r="BL561">
        <f>手工!AF561</f>
        <v>4718.1</v>
      </c>
      <c r="BM561">
        <f>VLOOKUP(A561,系统!D:Z,23,0)</f>
        <v>4718.1</v>
      </c>
      <c r="BN561">
        <f t="shared" si="179"/>
        <v>0</v>
      </c>
    </row>
    <row r="562" spans="1:66">
      <c r="A562" s="5">
        <v>9000781</v>
      </c>
      <c r="B562" s="2" t="s">
        <v>2327</v>
      </c>
      <c r="C562" s="2" t="s">
        <v>2328</v>
      </c>
      <c r="D562">
        <f>手工!K562</f>
        <v>2412</v>
      </c>
      <c r="E562">
        <f>VLOOKUP(A562,系统!D:G,4,0)</f>
        <v>2412</v>
      </c>
      <c r="F562">
        <f t="shared" si="160"/>
        <v>0</v>
      </c>
      <c r="G562">
        <f>手工!J562</f>
        <v>0</v>
      </c>
      <c r="H562">
        <f>VLOOKUP(A562,系统!D:H,5,0)</f>
        <v>0</v>
      </c>
      <c r="I562">
        <f t="shared" si="161"/>
        <v>0</v>
      </c>
      <c r="J562">
        <f>手工!M562+手工!N562+手工!S562</f>
        <v>0</v>
      </c>
      <c r="K562">
        <f>VLOOKUP(A562,系统!D:I,6,0)</f>
        <v>0</v>
      </c>
      <c r="L562">
        <f t="shared" si="162"/>
        <v>0</v>
      </c>
      <c r="M562">
        <f>手工!L562</f>
        <v>221.79</v>
      </c>
      <c r="N562">
        <f>VLOOKUP(A562,系统!D:J,7,0)</f>
        <v>221.79</v>
      </c>
      <c r="O562">
        <f t="shared" si="163"/>
        <v>0</v>
      </c>
      <c r="P562">
        <f>手工!AB562</f>
        <v>0</v>
      </c>
      <c r="Q562">
        <f>VLOOKUP(A562,系统!D:K,8,0)</f>
        <v>0</v>
      </c>
      <c r="R562">
        <f t="shared" si="164"/>
        <v>0</v>
      </c>
      <c r="S562">
        <f>手工!AC562</f>
        <v>0</v>
      </c>
      <c r="T562">
        <f>VLOOKUP(A562,系统!D:L,9,0)</f>
        <v>0</v>
      </c>
      <c r="U562">
        <f t="shared" si="165"/>
        <v>0</v>
      </c>
      <c r="W562">
        <f>手工!P562</f>
        <v>0</v>
      </c>
      <c r="X562">
        <f>VLOOKUP(A562,系统!D:N,11,0)</f>
        <v>0</v>
      </c>
      <c r="Y562">
        <f t="shared" si="166"/>
        <v>0</v>
      </c>
      <c r="AA562">
        <f>手工!Q562</f>
        <v>0</v>
      </c>
      <c r="AB562">
        <f>VLOOKUP(A562,系统!D:P,13,0)</f>
        <v>0</v>
      </c>
      <c r="AC562">
        <f t="shared" si="167"/>
        <v>0</v>
      </c>
      <c r="AD562">
        <f>手工!R562</f>
        <v>0</v>
      </c>
      <c r="AE562">
        <f>VLOOKUP(A562,系统!D:Q,14,0)</f>
        <v>0</v>
      </c>
      <c r="AF562">
        <f t="shared" si="168"/>
        <v>0</v>
      </c>
      <c r="AG562">
        <f>手工!U562</f>
        <v>100</v>
      </c>
      <c r="AH562">
        <f>VLOOKUP(A562,系统!D:R,15,0)</f>
        <v>100</v>
      </c>
      <c r="AI562">
        <f t="shared" si="169"/>
        <v>0</v>
      </c>
      <c r="AJ562">
        <f>手工!V562</f>
        <v>300</v>
      </c>
      <c r="AK562">
        <f>VLOOKUP(A562,系统!D:S,16,0)</f>
        <v>300</v>
      </c>
      <c r="AL562">
        <f t="shared" si="170"/>
        <v>0</v>
      </c>
      <c r="AM562">
        <f>手工!O562</f>
        <v>0</v>
      </c>
      <c r="AN562">
        <f>VLOOKUP(A562,系统!D:T,17,0)</f>
        <v>0</v>
      </c>
      <c r="AO562">
        <f t="shared" si="171"/>
        <v>0</v>
      </c>
      <c r="AP562">
        <f>手工!W562</f>
        <v>33</v>
      </c>
      <c r="AQ562">
        <f>VLOOKUP(A562,系统!D:U,18,0)</f>
        <v>33</v>
      </c>
      <c r="AR562">
        <f t="shared" si="172"/>
        <v>0</v>
      </c>
      <c r="AS562">
        <f>手工!T562</f>
        <v>800</v>
      </c>
      <c r="AT562">
        <f>VLOOKUP(A562,系统!D:V,19,0)</f>
        <v>800</v>
      </c>
      <c r="AU562">
        <f t="shared" si="173"/>
        <v>0</v>
      </c>
      <c r="AW562">
        <f>手工!AD562</f>
        <v>1342.76</v>
      </c>
      <c r="AX562">
        <f>VLOOKUP(A562,系统!D:X,21,0)</f>
        <v>1342.76</v>
      </c>
      <c r="AY562">
        <f t="shared" si="174"/>
        <v>0</v>
      </c>
      <c r="AZ562">
        <f>手工!AE562</f>
        <v>0</v>
      </c>
      <c r="BA562">
        <f>VLOOKUP(A562,系统!D:Y,22,0)</f>
        <v>0</v>
      </c>
      <c r="BB562">
        <f t="shared" si="175"/>
        <v>0</v>
      </c>
      <c r="BC562">
        <f>手工!Y562</f>
        <v>0</v>
      </c>
      <c r="BD562">
        <f>VLOOKUP(A562,系统!D:AZ,49,0)</f>
        <v>0</v>
      </c>
      <c r="BE562">
        <f t="shared" si="176"/>
        <v>0</v>
      </c>
      <c r="BF562">
        <f>手工!AA562</f>
        <v>0</v>
      </c>
      <c r="BG562">
        <f>VLOOKUP(A562,系统!D:AY,48,0)</f>
        <v>0</v>
      </c>
      <c r="BH562">
        <f t="shared" si="177"/>
        <v>0</v>
      </c>
      <c r="BI562">
        <f>手工!Z562</f>
        <v>0</v>
      </c>
      <c r="BJ562">
        <f>VLOOKUP(A562,系统!D:AX,47,0)</f>
        <v>0</v>
      </c>
      <c r="BK562">
        <f t="shared" si="178"/>
        <v>0</v>
      </c>
      <c r="BL562">
        <f>手工!AF562</f>
        <v>5209.55</v>
      </c>
      <c r="BM562">
        <f>VLOOKUP(A562,系统!D:Z,23,0)</f>
        <v>5209.55</v>
      </c>
      <c r="BN562">
        <f t="shared" si="179"/>
        <v>0</v>
      </c>
    </row>
    <row r="563" spans="1:66">
      <c r="A563" s="5">
        <v>9000782</v>
      </c>
      <c r="B563" s="2" t="s">
        <v>2331</v>
      </c>
      <c r="C563" s="2" t="s">
        <v>2332</v>
      </c>
      <c r="D563">
        <f>手工!K563</f>
        <v>2196</v>
      </c>
      <c r="E563">
        <f>VLOOKUP(A563,系统!D:G,4,0)</f>
        <v>2196</v>
      </c>
      <c r="F563">
        <f t="shared" si="160"/>
        <v>0</v>
      </c>
      <c r="G563">
        <f>手工!J563</f>
        <v>0</v>
      </c>
      <c r="H563">
        <f>VLOOKUP(A563,系统!D:H,5,0)</f>
        <v>0</v>
      </c>
      <c r="I563">
        <f t="shared" si="161"/>
        <v>0</v>
      </c>
      <c r="J563">
        <f>手工!M563+手工!N563+手工!S563</f>
        <v>24</v>
      </c>
      <c r="K563">
        <f>VLOOKUP(A563,系统!D:I,6,0)</f>
        <v>24</v>
      </c>
      <c r="L563">
        <f t="shared" si="162"/>
        <v>0</v>
      </c>
      <c r="M563">
        <f>手工!L563</f>
        <v>0</v>
      </c>
      <c r="N563">
        <f>VLOOKUP(A563,系统!D:J,7,0)</f>
        <v>0</v>
      </c>
      <c r="O563">
        <f t="shared" si="163"/>
        <v>0</v>
      </c>
      <c r="P563">
        <f>手工!AB563</f>
        <v>0</v>
      </c>
      <c r="Q563">
        <f>VLOOKUP(A563,系统!D:K,8,0)</f>
        <v>0</v>
      </c>
      <c r="R563">
        <f t="shared" si="164"/>
        <v>0</v>
      </c>
      <c r="S563">
        <f>手工!AC563</f>
        <v>0</v>
      </c>
      <c r="T563">
        <f>VLOOKUP(A563,系统!D:L,9,0)</f>
        <v>0</v>
      </c>
      <c r="U563">
        <f t="shared" si="165"/>
        <v>0</v>
      </c>
      <c r="W563">
        <f>手工!P563</f>
        <v>216</v>
      </c>
      <c r="X563">
        <f>VLOOKUP(A563,系统!D:N,11,0)</f>
        <v>216</v>
      </c>
      <c r="Y563">
        <f t="shared" si="166"/>
        <v>0</v>
      </c>
      <c r="AA563">
        <f>手工!Q563</f>
        <v>0</v>
      </c>
      <c r="AB563">
        <f>VLOOKUP(A563,系统!D:P,13,0)</f>
        <v>0</v>
      </c>
      <c r="AC563">
        <f t="shared" si="167"/>
        <v>0</v>
      </c>
      <c r="AD563">
        <f>手工!R563</f>
        <v>0</v>
      </c>
      <c r="AE563">
        <f>VLOOKUP(A563,系统!D:Q,14,0)</f>
        <v>0</v>
      </c>
      <c r="AF563">
        <f t="shared" si="168"/>
        <v>0</v>
      </c>
      <c r="AG563">
        <f>手工!U563</f>
        <v>100</v>
      </c>
      <c r="AH563">
        <f>VLOOKUP(A563,系统!D:R,15,0)</f>
        <v>100</v>
      </c>
      <c r="AI563">
        <f t="shared" si="169"/>
        <v>0</v>
      </c>
      <c r="AJ563">
        <f>手工!V563</f>
        <v>300</v>
      </c>
      <c r="AK563">
        <f>VLOOKUP(A563,系统!D:S,16,0)</f>
        <v>300</v>
      </c>
      <c r="AL563">
        <f t="shared" si="170"/>
        <v>0</v>
      </c>
      <c r="AM563">
        <f>手工!O563</f>
        <v>0</v>
      </c>
      <c r="AN563">
        <f>VLOOKUP(A563,系统!D:T,17,0)</f>
        <v>0</v>
      </c>
      <c r="AO563">
        <f t="shared" si="171"/>
        <v>0</v>
      </c>
      <c r="AP563">
        <f>手工!W563</f>
        <v>33</v>
      </c>
      <c r="AQ563">
        <f>VLOOKUP(A563,系统!D:U,18,0)</f>
        <v>33</v>
      </c>
      <c r="AR563">
        <f t="shared" si="172"/>
        <v>0</v>
      </c>
      <c r="AS563">
        <f>手工!T563</f>
        <v>800</v>
      </c>
      <c r="AT563">
        <f>VLOOKUP(A563,系统!D:V,19,0)</f>
        <v>800</v>
      </c>
      <c r="AU563">
        <f t="shared" si="173"/>
        <v>0</v>
      </c>
      <c r="AW563">
        <f>手工!AD563</f>
        <v>958.69</v>
      </c>
      <c r="AX563">
        <f>VLOOKUP(A563,系统!D:X,21,0)</f>
        <v>958.69</v>
      </c>
      <c r="AY563">
        <f t="shared" si="174"/>
        <v>0</v>
      </c>
      <c r="AZ563">
        <f>手工!AE563</f>
        <v>0</v>
      </c>
      <c r="BA563">
        <f>VLOOKUP(A563,系统!D:Y,22,0)</f>
        <v>0</v>
      </c>
      <c r="BB563">
        <f t="shared" si="175"/>
        <v>0</v>
      </c>
      <c r="BC563">
        <f>手工!Y563</f>
        <v>0</v>
      </c>
      <c r="BD563">
        <f>VLOOKUP(A563,系统!D:AZ,49,0)</f>
        <v>0</v>
      </c>
      <c r="BE563">
        <f t="shared" si="176"/>
        <v>0</v>
      </c>
      <c r="BF563">
        <f>手工!AA563</f>
        <v>0</v>
      </c>
      <c r="BG563">
        <f>VLOOKUP(A563,系统!D:AY,48,0)</f>
        <v>0</v>
      </c>
      <c r="BH563">
        <f t="shared" si="177"/>
        <v>0</v>
      </c>
      <c r="BI563">
        <f>手工!Z563</f>
        <v>0</v>
      </c>
      <c r="BJ563">
        <f>VLOOKUP(A563,系统!D:AX,47,0)</f>
        <v>0</v>
      </c>
      <c r="BK563">
        <f t="shared" si="178"/>
        <v>0</v>
      </c>
      <c r="BL563">
        <f>手工!AF563</f>
        <v>4627.69</v>
      </c>
      <c r="BM563">
        <f>VLOOKUP(A563,系统!D:Z,23,0)</f>
        <v>4627.69</v>
      </c>
      <c r="BN563">
        <f t="shared" si="179"/>
        <v>0</v>
      </c>
    </row>
    <row r="564" spans="1:66">
      <c r="A564" s="5">
        <v>9000783</v>
      </c>
      <c r="B564" s="2" t="s">
        <v>2335</v>
      </c>
      <c r="C564" s="2" t="s">
        <v>2336</v>
      </c>
      <c r="D564">
        <f>手工!K564</f>
        <v>2052</v>
      </c>
      <c r="E564">
        <f>VLOOKUP(A564,系统!D:G,4,0)</f>
        <v>2052</v>
      </c>
      <c r="F564">
        <f t="shared" si="160"/>
        <v>0</v>
      </c>
      <c r="G564">
        <f>手工!J564</f>
        <v>0</v>
      </c>
      <c r="H564">
        <f>VLOOKUP(A564,系统!D:H,5,0)</f>
        <v>0</v>
      </c>
      <c r="I564">
        <f t="shared" si="161"/>
        <v>0</v>
      </c>
      <c r="J564">
        <f>手工!M564+手工!N564+手工!S564</f>
        <v>24</v>
      </c>
      <c r="K564">
        <f>VLOOKUP(A564,系统!D:I,6,0)</f>
        <v>24</v>
      </c>
      <c r="L564">
        <f t="shared" si="162"/>
        <v>0</v>
      </c>
      <c r="M564">
        <f>手工!L564</f>
        <v>0</v>
      </c>
      <c r="N564">
        <f>VLOOKUP(A564,系统!D:J,7,0)</f>
        <v>0</v>
      </c>
      <c r="O564">
        <f t="shared" si="163"/>
        <v>0</v>
      </c>
      <c r="P564">
        <f>手工!AB564</f>
        <v>0</v>
      </c>
      <c r="Q564">
        <f>VLOOKUP(A564,系统!D:K,8,0)</f>
        <v>0</v>
      </c>
      <c r="R564">
        <f t="shared" si="164"/>
        <v>0</v>
      </c>
      <c r="S564">
        <f>手工!AC564</f>
        <v>0</v>
      </c>
      <c r="T564">
        <f>VLOOKUP(A564,系统!D:L,9,0)</f>
        <v>0</v>
      </c>
      <c r="U564">
        <f t="shared" si="165"/>
        <v>0</v>
      </c>
      <c r="W564">
        <f>手工!P564</f>
        <v>0</v>
      </c>
      <c r="X564">
        <f>VLOOKUP(A564,系统!D:N,11,0)</f>
        <v>0</v>
      </c>
      <c r="Y564">
        <f t="shared" si="166"/>
        <v>0</v>
      </c>
      <c r="AA564">
        <f>手工!Q564</f>
        <v>0</v>
      </c>
      <c r="AB564">
        <f>VLOOKUP(A564,系统!D:P,13,0)</f>
        <v>0</v>
      </c>
      <c r="AC564">
        <f t="shared" si="167"/>
        <v>0</v>
      </c>
      <c r="AD564">
        <f>手工!R564</f>
        <v>0</v>
      </c>
      <c r="AE564">
        <f>VLOOKUP(A564,系统!D:Q,14,0)</f>
        <v>0</v>
      </c>
      <c r="AF564">
        <f t="shared" si="168"/>
        <v>0</v>
      </c>
      <c r="AG564">
        <f>手工!U564</f>
        <v>100</v>
      </c>
      <c r="AH564">
        <f>VLOOKUP(A564,系统!D:R,15,0)</f>
        <v>100</v>
      </c>
      <c r="AI564">
        <f t="shared" si="169"/>
        <v>0</v>
      </c>
      <c r="AJ564">
        <f>手工!V564</f>
        <v>300</v>
      </c>
      <c r="AK564">
        <f>VLOOKUP(A564,系统!D:S,16,0)</f>
        <v>300</v>
      </c>
      <c r="AL564">
        <f t="shared" si="170"/>
        <v>0</v>
      </c>
      <c r="AM564">
        <f>手工!O564</f>
        <v>0</v>
      </c>
      <c r="AN564">
        <f>VLOOKUP(A564,系统!D:T,17,0)</f>
        <v>0</v>
      </c>
      <c r="AO564">
        <f t="shared" si="171"/>
        <v>0</v>
      </c>
      <c r="AP564">
        <f>手工!W564</f>
        <v>33</v>
      </c>
      <c r="AQ564">
        <f>VLOOKUP(A564,系统!D:U,18,0)</f>
        <v>33</v>
      </c>
      <c r="AR564">
        <f t="shared" si="172"/>
        <v>0</v>
      </c>
      <c r="AS564">
        <f>手工!T564</f>
        <v>800</v>
      </c>
      <c r="AT564">
        <f>VLOOKUP(A564,系统!D:V,19,0)</f>
        <v>800</v>
      </c>
      <c r="AU564">
        <f t="shared" si="173"/>
        <v>0</v>
      </c>
      <c r="AW564">
        <f>手工!AD564</f>
        <v>471.72</v>
      </c>
      <c r="AX564">
        <f>VLOOKUP(A564,系统!D:X,21,0)</f>
        <v>471.72</v>
      </c>
      <c r="AY564">
        <f t="shared" si="174"/>
        <v>0</v>
      </c>
      <c r="AZ564">
        <f>手工!AE564</f>
        <v>0</v>
      </c>
      <c r="BA564">
        <f>VLOOKUP(A564,系统!D:Y,22,0)</f>
        <v>0</v>
      </c>
      <c r="BB564">
        <f t="shared" si="175"/>
        <v>0</v>
      </c>
      <c r="BC564">
        <f>手工!Y564</f>
        <v>0</v>
      </c>
      <c r="BD564">
        <f>VLOOKUP(A564,系统!D:AZ,49,0)</f>
        <v>0</v>
      </c>
      <c r="BE564">
        <f t="shared" si="176"/>
        <v>0</v>
      </c>
      <c r="BF564">
        <f>手工!AA564</f>
        <v>0</v>
      </c>
      <c r="BG564">
        <f>VLOOKUP(A564,系统!D:AY,48,0)</f>
        <v>0</v>
      </c>
      <c r="BH564">
        <f t="shared" si="177"/>
        <v>0</v>
      </c>
      <c r="BI564">
        <f>手工!Z564</f>
        <v>0</v>
      </c>
      <c r="BJ564">
        <f>VLOOKUP(A564,系统!D:AX,47,0)</f>
        <v>0</v>
      </c>
      <c r="BK564">
        <f t="shared" si="178"/>
        <v>0</v>
      </c>
      <c r="BL564">
        <f>手工!AF564</f>
        <v>3780.72</v>
      </c>
      <c r="BM564">
        <f>VLOOKUP(A564,系统!D:Z,23,0)</f>
        <v>3780.72</v>
      </c>
      <c r="BN564">
        <f t="shared" si="179"/>
        <v>0</v>
      </c>
    </row>
    <row r="565" spans="1:66">
      <c r="A565" s="5">
        <v>9000784</v>
      </c>
      <c r="B565" s="2" t="s">
        <v>2339</v>
      </c>
      <c r="C565" s="2" t="s">
        <v>2340</v>
      </c>
      <c r="D565">
        <f>手工!K565</f>
        <v>2556</v>
      </c>
      <c r="E565">
        <f>VLOOKUP(A565,系统!D:G,4,0)</f>
        <v>2556</v>
      </c>
      <c r="F565">
        <f t="shared" si="160"/>
        <v>0</v>
      </c>
      <c r="G565">
        <f>手工!J565</f>
        <v>0</v>
      </c>
      <c r="H565">
        <f>VLOOKUP(A565,系统!D:H,5,0)</f>
        <v>0</v>
      </c>
      <c r="I565">
        <f t="shared" si="161"/>
        <v>0</v>
      </c>
      <c r="J565">
        <f>手工!M565+手工!N565+手工!S565</f>
        <v>56</v>
      </c>
      <c r="K565">
        <f>VLOOKUP(A565,系统!D:I,6,0)</f>
        <v>56</v>
      </c>
      <c r="L565">
        <f t="shared" si="162"/>
        <v>0</v>
      </c>
      <c r="M565">
        <f>手工!L565</f>
        <v>0</v>
      </c>
      <c r="N565">
        <f>VLOOKUP(A565,系统!D:J,7,0)</f>
        <v>0</v>
      </c>
      <c r="O565">
        <f t="shared" si="163"/>
        <v>0</v>
      </c>
      <c r="P565">
        <f>手工!AB565</f>
        <v>0</v>
      </c>
      <c r="Q565">
        <f>VLOOKUP(A565,系统!D:K,8,0)</f>
        <v>0</v>
      </c>
      <c r="R565">
        <f t="shared" si="164"/>
        <v>0</v>
      </c>
      <c r="S565">
        <f>手工!AC565</f>
        <v>0</v>
      </c>
      <c r="T565">
        <f>VLOOKUP(A565,系统!D:L,9,0)</f>
        <v>0</v>
      </c>
      <c r="U565">
        <f t="shared" si="165"/>
        <v>0</v>
      </c>
      <c r="W565">
        <f>手工!P565</f>
        <v>0</v>
      </c>
      <c r="X565">
        <f>VLOOKUP(A565,系统!D:N,11,0)</f>
        <v>0</v>
      </c>
      <c r="Y565">
        <f t="shared" si="166"/>
        <v>0</v>
      </c>
      <c r="AA565">
        <f>手工!Q565</f>
        <v>0</v>
      </c>
      <c r="AB565">
        <f>VLOOKUP(A565,系统!D:P,13,0)</f>
        <v>0</v>
      </c>
      <c r="AC565">
        <f t="shared" si="167"/>
        <v>0</v>
      </c>
      <c r="AD565">
        <f>手工!R565</f>
        <v>0</v>
      </c>
      <c r="AE565">
        <f>VLOOKUP(A565,系统!D:Q,14,0)</f>
        <v>0</v>
      </c>
      <c r="AF565">
        <f t="shared" si="168"/>
        <v>0</v>
      </c>
      <c r="AG565">
        <f>手工!U565</f>
        <v>100</v>
      </c>
      <c r="AH565">
        <f>VLOOKUP(A565,系统!D:R,15,0)</f>
        <v>100</v>
      </c>
      <c r="AI565">
        <f t="shared" si="169"/>
        <v>0</v>
      </c>
      <c r="AJ565">
        <f>手工!V565</f>
        <v>300</v>
      </c>
      <c r="AK565">
        <f>VLOOKUP(A565,系统!D:S,16,0)</f>
        <v>300</v>
      </c>
      <c r="AL565">
        <f t="shared" si="170"/>
        <v>0</v>
      </c>
      <c r="AM565">
        <f>手工!O565</f>
        <v>0</v>
      </c>
      <c r="AN565">
        <f>VLOOKUP(A565,系统!D:T,17,0)</f>
        <v>0</v>
      </c>
      <c r="AO565">
        <f t="shared" si="171"/>
        <v>0</v>
      </c>
      <c r="AP565">
        <f>手工!W565</f>
        <v>33</v>
      </c>
      <c r="AQ565">
        <f>VLOOKUP(A565,系统!D:U,18,0)</f>
        <v>33</v>
      </c>
      <c r="AR565">
        <f t="shared" si="172"/>
        <v>0</v>
      </c>
      <c r="AS565">
        <f>手工!T565</f>
        <v>800</v>
      </c>
      <c r="AT565">
        <f>VLOOKUP(A565,系统!D:V,19,0)</f>
        <v>800</v>
      </c>
      <c r="AU565">
        <f t="shared" si="173"/>
        <v>0</v>
      </c>
      <c r="AW565">
        <f>手工!AD565</f>
        <v>352.55</v>
      </c>
      <c r="AX565">
        <f>VLOOKUP(A565,系统!D:X,21,0)</f>
        <v>352.55</v>
      </c>
      <c r="AY565">
        <f t="shared" si="174"/>
        <v>0</v>
      </c>
      <c r="AZ565">
        <f>手工!AE565</f>
        <v>0</v>
      </c>
      <c r="BA565">
        <f>VLOOKUP(A565,系统!D:Y,22,0)</f>
        <v>0</v>
      </c>
      <c r="BB565">
        <f t="shared" si="175"/>
        <v>0</v>
      </c>
      <c r="BC565">
        <f>手工!Y565</f>
        <v>0</v>
      </c>
      <c r="BD565">
        <f>VLOOKUP(A565,系统!D:AZ,49,0)</f>
        <v>0</v>
      </c>
      <c r="BE565">
        <f t="shared" si="176"/>
        <v>0</v>
      </c>
      <c r="BF565">
        <f>手工!AA565</f>
        <v>0</v>
      </c>
      <c r="BG565">
        <f>VLOOKUP(A565,系统!D:AY,48,0)</f>
        <v>0</v>
      </c>
      <c r="BH565">
        <f t="shared" si="177"/>
        <v>0</v>
      </c>
      <c r="BI565">
        <f>手工!Z565</f>
        <v>0</v>
      </c>
      <c r="BJ565">
        <f>VLOOKUP(A565,系统!D:AX,47,0)</f>
        <v>0</v>
      </c>
      <c r="BK565">
        <f t="shared" si="178"/>
        <v>0</v>
      </c>
      <c r="BL565">
        <f>手工!AF565</f>
        <v>4197.55</v>
      </c>
      <c r="BM565">
        <f>VLOOKUP(A565,系统!D:Z,23,0)</f>
        <v>4197.55</v>
      </c>
      <c r="BN565">
        <f t="shared" si="179"/>
        <v>0</v>
      </c>
    </row>
    <row r="566" spans="1:66">
      <c r="A566" s="5">
        <v>9000785</v>
      </c>
      <c r="B566" s="2" t="s">
        <v>2343</v>
      </c>
      <c r="C566" s="2" t="s">
        <v>2344</v>
      </c>
      <c r="D566">
        <f>手工!K566</f>
        <v>2628</v>
      </c>
      <c r="E566">
        <f>VLOOKUP(A566,系统!D:G,4,0)</f>
        <v>2628</v>
      </c>
      <c r="F566">
        <f t="shared" si="160"/>
        <v>0</v>
      </c>
      <c r="G566">
        <f>手工!J566</f>
        <v>0</v>
      </c>
      <c r="H566">
        <f>VLOOKUP(A566,系统!D:H,5,0)</f>
        <v>0</v>
      </c>
      <c r="I566">
        <f t="shared" si="161"/>
        <v>0</v>
      </c>
      <c r="J566">
        <f>手工!M566+手工!N566+手工!S566</f>
        <v>0</v>
      </c>
      <c r="K566">
        <f>VLOOKUP(A566,系统!D:I,6,0)</f>
        <v>0</v>
      </c>
      <c r="L566">
        <f t="shared" si="162"/>
        <v>0</v>
      </c>
      <c r="M566">
        <f>手工!L566</f>
        <v>0</v>
      </c>
      <c r="N566">
        <f>VLOOKUP(A566,系统!D:J,7,0)</f>
        <v>0</v>
      </c>
      <c r="O566">
        <f t="shared" si="163"/>
        <v>0</v>
      </c>
      <c r="P566">
        <f>手工!AB566</f>
        <v>0</v>
      </c>
      <c r="Q566">
        <f>VLOOKUP(A566,系统!D:K,8,0)</f>
        <v>0</v>
      </c>
      <c r="R566">
        <f t="shared" si="164"/>
        <v>0</v>
      </c>
      <c r="S566">
        <f>手工!AC566</f>
        <v>0</v>
      </c>
      <c r="T566">
        <f>VLOOKUP(A566,系统!D:L,9,0)</f>
        <v>0</v>
      </c>
      <c r="U566">
        <f t="shared" si="165"/>
        <v>0</v>
      </c>
      <c r="W566">
        <f>手工!P566</f>
        <v>0</v>
      </c>
      <c r="X566">
        <f>VLOOKUP(A566,系统!D:N,11,0)</f>
        <v>0</v>
      </c>
      <c r="Y566">
        <f t="shared" si="166"/>
        <v>0</v>
      </c>
      <c r="AA566">
        <f>手工!Q566</f>
        <v>0</v>
      </c>
      <c r="AB566">
        <f>VLOOKUP(A566,系统!D:P,13,0)</f>
        <v>0</v>
      </c>
      <c r="AC566">
        <f t="shared" si="167"/>
        <v>0</v>
      </c>
      <c r="AD566">
        <f>手工!R566</f>
        <v>0</v>
      </c>
      <c r="AE566">
        <f>VLOOKUP(A566,系统!D:Q,14,0)</f>
        <v>0</v>
      </c>
      <c r="AF566">
        <f t="shared" si="168"/>
        <v>0</v>
      </c>
      <c r="AG566">
        <f>手工!U566</f>
        <v>100</v>
      </c>
      <c r="AH566">
        <f>VLOOKUP(A566,系统!D:R,15,0)</f>
        <v>100</v>
      </c>
      <c r="AI566">
        <f t="shared" si="169"/>
        <v>0</v>
      </c>
      <c r="AJ566">
        <f>手工!V566</f>
        <v>300</v>
      </c>
      <c r="AK566">
        <f>VLOOKUP(A566,系统!D:S,16,0)</f>
        <v>300</v>
      </c>
      <c r="AL566">
        <f t="shared" si="170"/>
        <v>0</v>
      </c>
      <c r="AM566">
        <f>手工!O566</f>
        <v>0</v>
      </c>
      <c r="AN566">
        <f>VLOOKUP(A566,系统!D:T,17,0)</f>
        <v>0</v>
      </c>
      <c r="AO566">
        <f t="shared" si="171"/>
        <v>0</v>
      </c>
      <c r="AP566">
        <f>手工!W566</f>
        <v>33</v>
      </c>
      <c r="AQ566">
        <f>VLOOKUP(A566,系统!D:U,18,0)</f>
        <v>33</v>
      </c>
      <c r="AR566">
        <f t="shared" si="172"/>
        <v>0</v>
      </c>
      <c r="AS566">
        <f>手工!T566</f>
        <v>800</v>
      </c>
      <c r="AT566">
        <f>VLOOKUP(A566,系统!D:V,19,0)</f>
        <v>800</v>
      </c>
      <c r="AU566">
        <f t="shared" si="173"/>
        <v>0</v>
      </c>
      <c r="AW566">
        <f>手工!AD566</f>
        <v>724.97</v>
      </c>
      <c r="AX566">
        <f>VLOOKUP(A566,系统!D:X,21,0)</f>
        <v>724.97</v>
      </c>
      <c r="AY566">
        <f t="shared" si="174"/>
        <v>0</v>
      </c>
      <c r="AZ566">
        <f>手工!AE566</f>
        <v>0</v>
      </c>
      <c r="BA566">
        <f>VLOOKUP(A566,系统!D:Y,22,0)</f>
        <v>0</v>
      </c>
      <c r="BB566">
        <f t="shared" si="175"/>
        <v>0</v>
      </c>
      <c r="BC566">
        <f>手工!Y566</f>
        <v>0</v>
      </c>
      <c r="BD566">
        <f>VLOOKUP(A566,系统!D:AZ,49,0)</f>
        <v>0</v>
      </c>
      <c r="BE566">
        <f t="shared" si="176"/>
        <v>0</v>
      </c>
      <c r="BF566">
        <f>手工!AA566</f>
        <v>0</v>
      </c>
      <c r="BG566">
        <f>VLOOKUP(A566,系统!D:AY,48,0)</f>
        <v>0</v>
      </c>
      <c r="BH566">
        <f t="shared" si="177"/>
        <v>0</v>
      </c>
      <c r="BI566">
        <f>手工!Z566</f>
        <v>0</v>
      </c>
      <c r="BJ566">
        <f>VLOOKUP(A566,系统!D:AX,47,0)</f>
        <v>0</v>
      </c>
      <c r="BK566">
        <f t="shared" si="178"/>
        <v>0</v>
      </c>
      <c r="BL566">
        <f>手工!AF566</f>
        <v>4585.97</v>
      </c>
      <c r="BM566">
        <f>VLOOKUP(A566,系统!D:Z,23,0)</f>
        <v>4585.97</v>
      </c>
      <c r="BN566">
        <f t="shared" si="179"/>
        <v>0</v>
      </c>
    </row>
    <row r="567" spans="1:66">
      <c r="A567" s="5">
        <v>9000786</v>
      </c>
      <c r="B567" s="2" t="s">
        <v>2347</v>
      </c>
      <c r="C567" s="2" t="s">
        <v>2348</v>
      </c>
      <c r="D567">
        <f>手工!K567</f>
        <v>2196</v>
      </c>
      <c r="E567">
        <f>VLOOKUP(A567,系统!D:G,4,0)</f>
        <v>2196</v>
      </c>
      <c r="F567">
        <f t="shared" si="160"/>
        <v>0</v>
      </c>
      <c r="G567">
        <f>手工!J567</f>
        <v>0</v>
      </c>
      <c r="H567">
        <f>VLOOKUP(A567,系统!D:H,5,0)</f>
        <v>0</v>
      </c>
      <c r="I567">
        <f t="shared" si="161"/>
        <v>0</v>
      </c>
      <c r="J567">
        <f>手工!M567+手工!N567+手工!S567</f>
        <v>0</v>
      </c>
      <c r="K567">
        <f>VLOOKUP(A567,系统!D:I,6,0)</f>
        <v>0</v>
      </c>
      <c r="L567">
        <f t="shared" si="162"/>
        <v>0</v>
      </c>
      <c r="M567">
        <f>手工!L567</f>
        <v>201.93</v>
      </c>
      <c r="N567">
        <f>VLOOKUP(A567,系统!D:J,7,0)</f>
        <v>201.93</v>
      </c>
      <c r="O567">
        <f t="shared" si="163"/>
        <v>0</v>
      </c>
      <c r="P567">
        <f>手工!AB567</f>
        <v>0</v>
      </c>
      <c r="Q567">
        <f>VLOOKUP(A567,系统!D:K,8,0)</f>
        <v>0</v>
      </c>
      <c r="R567">
        <f t="shared" si="164"/>
        <v>0</v>
      </c>
      <c r="S567">
        <f>手工!AC567</f>
        <v>0</v>
      </c>
      <c r="T567">
        <f>VLOOKUP(A567,系统!D:L,9,0)</f>
        <v>0</v>
      </c>
      <c r="U567">
        <f t="shared" si="165"/>
        <v>0</v>
      </c>
      <c r="W567">
        <f>手工!P567</f>
        <v>0</v>
      </c>
      <c r="X567">
        <f>VLOOKUP(A567,系统!D:N,11,0)</f>
        <v>0</v>
      </c>
      <c r="Y567">
        <f t="shared" si="166"/>
        <v>0</v>
      </c>
      <c r="AA567">
        <f>手工!Q567</f>
        <v>0</v>
      </c>
      <c r="AB567">
        <f>VLOOKUP(A567,系统!D:P,13,0)</f>
        <v>0</v>
      </c>
      <c r="AC567">
        <f t="shared" si="167"/>
        <v>0</v>
      </c>
      <c r="AD567">
        <f>手工!R567</f>
        <v>0</v>
      </c>
      <c r="AE567">
        <f>VLOOKUP(A567,系统!D:Q,14,0)</f>
        <v>0</v>
      </c>
      <c r="AF567">
        <f t="shared" si="168"/>
        <v>0</v>
      </c>
      <c r="AG567">
        <f>手工!U567</f>
        <v>100</v>
      </c>
      <c r="AH567">
        <f>VLOOKUP(A567,系统!D:R,15,0)</f>
        <v>100</v>
      </c>
      <c r="AI567">
        <f t="shared" si="169"/>
        <v>0</v>
      </c>
      <c r="AJ567">
        <f>手工!V567</f>
        <v>300</v>
      </c>
      <c r="AK567">
        <f>VLOOKUP(A567,系统!D:S,16,0)</f>
        <v>300</v>
      </c>
      <c r="AL567">
        <f t="shared" si="170"/>
        <v>0</v>
      </c>
      <c r="AM567">
        <f>手工!O567</f>
        <v>0</v>
      </c>
      <c r="AN567">
        <f>VLOOKUP(A567,系统!D:T,17,0)</f>
        <v>0</v>
      </c>
      <c r="AO567">
        <f t="shared" si="171"/>
        <v>0</v>
      </c>
      <c r="AP567">
        <f>手工!W567</f>
        <v>33</v>
      </c>
      <c r="AQ567">
        <f>VLOOKUP(A567,系统!D:U,18,0)</f>
        <v>33</v>
      </c>
      <c r="AR567">
        <f t="shared" si="172"/>
        <v>0</v>
      </c>
      <c r="AS567">
        <f>手工!T567</f>
        <v>800</v>
      </c>
      <c r="AT567">
        <f>VLOOKUP(A567,系统!D:V,19,0)</f>
        <v>800</v>
      </c>
      <c r="AU567">
        <f t="shared" si="173"/>
        <v>0</v>
      </c>
      <c r="AW567">
        <f>手工!AD567</f>
        <v>1323.59</v>
      </c>
      <c r="AX567">
        <f>VLOOKUP(A567,系统!D:X,21,0)</f>
        <v>1323.59</v>
      </c>
      <c r="AY567">
        <f t="shared" si="174"/>
        <v>0</v>
      </c>
      <c r="AZ567">
        <f>手工!AE567</f>
        <v>0</v>
      </c>
      <c r="BA567">
        <f>VLOOKUP(A567,系统!D:Y,22,0)</f>
        <v>0</v>
      </c>
      <c r="BB567">
        <f t="shared" si="175"/>
        <v>0</v>
      </c>
      <c r="BC567">
        <f>手工!Y567</f>
        <v>0</v>
      </c>
      <c r="BD567">
        <f>VLOOKUP(A567,系统!D:AZ,49,0)</f>
        <v>0</v>
      </c>
      <c r="BE567">
        <f t="shared" si="176"/>
        <v>0</v>
      </c>
      <c r="BF567">
        <f>手工!AA567</f>
        <v>0</v>
      </c>
      <c r="BG567">
        <f>VLOOKUP(A567,系统!D:AY,48,0)</f>
        <v>0</v>
      </c>
      <c r="BH567">
        <f t="shared" si="177"/>
        <v>0</v>
      </c>
      <c r="BI567">
        <f>手工!Z567</f>
        <v>0</v>
      </c>
      <c r="BJ567">
        <f>VLOOKUP(A567,系统!D:AX,47,0)</f>
        <v>0</v>
      </c>
      <c r="BK567">
        <f t="shared" si="178"/>
        <v>0</v>
      </c>
      <c r="BL567">
        <f>手工!AF567</f>
        <v>4954.52</v>
      </c>
      <c r="BM567">
        <f>VLOOKUP(A567,系统!D:Z,23,0)</f>
        <v>4954.52</v>
      </c>
      <c r="BN567">
        <f t="shared" si="179"/>
        <v>0</v>
      </c>
    </row>
    <row r="568" spans="1:66">
      <c r="A568" s="5">
        <v>9000787</v>
      </c>
      <c r="B568" s="2" t="s">
        <v>2351</v>
      </c>
      <c r="C568" s="2" t="s">
        <v>2352</v>
      </c>
      <c r="D568">
        <f>手工!K568</f>
        <v>2412</v>
      </c>
      <c r="E568">
        <f>VLOOKUP(A568,系统!D:G,4,0)</f>
        <v>2412</v>
      </c>
      <c r="F568">
        <f t="shared" si="160"/>
        <v>0</v>
      </c>
      <c r="G568">
        <f>手工!J568</f>
        <v>0</v>
      </c>
      <c r="H568">
        <f>VLOOKUP(A568,系统!D:H,5,0)</f>
        <v>0</v>
      </c>
      <c r="I568">
        <f t="shared" si="161"/>
        <v>0</v>
      </c>
      <c r="J568">
        <f>手工!M568+手工!N568+手工!S568</f>
        <v>0</v>
      </c>
      <c r="K568">
        <f>VLOOKUP(A568,系统!D:I,6,0)</f>
        <v>0</v>
      </c>
      <c r="L568">
        <f t="shared" si="162"/>
        <v>0</v>
      </c>
      <c r="M568">
        <f>手工!L568</f>
        <v>221.79</v>
      </c>
      <c r="N568">
        <f>VLOOKUP(A568,系统!D:J,7,0)</f>
        <v>221.79</v>
      </c>
      <c r="O568">
        <f t="shared" si="163"/>
        <v>0</v>
      </c>
      <c r="P568">
        <f>手工!AB568</f>
        <v>0</v>
      </c>
      <c r="Q568">
        <f>VLOOKUP(A568,系统!D:K,8,0)</f>
        <v>0</v>
      </c>
      <c r="R568">
        <f t="shared" si="164"/>
        <v>0</v>
      </c>
      <c r="S568">
        <f>手工!AC568</f>
        <v>0</v>
      </c>
      <c r="T568">
        <f>VLOOKUP(A568,系统!D:L,9,0)</f>
        <v>0</v>
      </c>
      <c r="U568">
        <f t="shared" si="165"/>
        <v>0</v>
      </c>
      <c r="W568">
        <f>手工!P568</f>
        <v>0</v>
      </c>
      <c r="X568">
        <f>VLOOKUP(A568,系统!D:N,11,0)</f>
        <v>0</v>
      </c>
      <c r="Y568">
        <f t="shared" si="166"/>
        <v>0</v>
      </c>
      <c r="AA568">
        <f>手工!Q568</f>
        <v>0</v>
      </c>
      <c r="AB568">
        <f>VLOOKUP(A568,系统!D:P,13,0)</f>
        <v>0</v>
      </c>
      <c r="AC568">
        <f t="shared" si="167"/>
        <v>0</v>
      </c>
      <c r="AD568">
        <f>手工!R568</f>
        <v>0</v>
      </c>
      <c r="AE568">
        <f>VLOOKUP(A568,系统!D:Q,14,0)</f>
        <v>0</v>
      </c>
      <c r="AF568">
        <f t="shared" si="168"/>
        <v>0</v>
      </c>
      <c r="AG568">
        <f>手工!U568</f>
        <v>100</v>
      </c>
      <c r="AH568">
        <f>VLOOKUP(A568,系统!D:R,15,0)</f>
        <v>100</v>
      </c>
      <c r="AI568">
        <f t="shared" si="169"/>
        <v>0</v>
      </c>
      <c r="AJ568">
        <f>手工!V568</f>
        <v>300</v>
      </c>
      <c r="AK568">
        <f>VLOOKUP(A568,系统!D:S,16,0)</f>
        <v>300</v>
      </c>
      <c r="AL568">
        <f t="shared" si="170"/>
        <v>0</v>
      </c>
      <c r="AM568">
        <f>手工!O568</f>
        <v>0</v>
      </c>
      <c r="AN568">
        <f>VLOOKUP(A568,系统!D:T,17,0)</f>
        <v>0</v>
      </c>
      <c r="AO568">
        <f t="shared" si="171"/>
        <v>0</v>
      </c>
      <c r="AP568">
        <f>手工!W568</f>
        <v>33</v>
      </c>
      <c r="AQ568">
        <f>VLOOKUP(A568,系统!D:U,18,0)</f>
        <v>33</v>
      </c>
      <c r="AR568">
        <f t="shared" si="172"/>
        <v>0</v>
      </c>
      <c r="AS568">
        <f>手工!T568</f>
        <v>800</v>
      </c>
      <c r="AT568">
        <f>VLOOKUP(A568,系统!D:V,19,0)</f>
        <v>800</v>
      </c>
      <c r="AU568">
        <f t="shared" si="173"/>
        <v>0</v>
      </c>
      <c r="AW568">
        <f>手工!AD568</f>
        <v>887.17</v>
      </c>
      <c r="AX568">
        <f>VLOOKUP(A568,系统!D:X,21,0)</f>
        <v>887.17</v>
      </c>
      <c r="AY568">
        <f t="shared" si="174"/>
        <v>0</v>
      </c>
      <c r="AZ568">
        <f>手工!AE568</f>
        <v>0</v>
      </c>
      <c r="BA568">
        <f>VLOOKUP(A568,系统!D:Y,22,0)</f>
        <v>0</v>
      </c>
      <c r="BB568">
        <f t="shared" si="175"/>
        <v>0</v>
      </c>
      <c r="BC568">
        <f>手工!Y568</f>
        <v>0</v>
      </c>
      <c r="BD568">
        <f>VLOOKUP(A568,系统!D:AZ,49,0)</f>
        <v>0</v>
      </c>
      <c r="BE568">
        <f t="shared" si="176"/>
        <v>0</v>
      </c>
      <c r="BF568">
        <f>手工!AA568</f>
        <v>0</v>
      </c>
      <c r="BG568">
        <f>VLOOKUP(A568,系统!D:AY,48,0)</f>
        <v>0</v>
      </c>
      <c r="BH568">
        <f t="shared" si="177"/>
        <v>0</v>
      </c>
      <c r="BI568">
        <f>手工!Z568</f>
        <v>0</v>
      </c>
      <c r="BJ568">
        <f>VLOOKUP(A568,系统!D:AX,47,0)</f>
        <v>0</v>
      </c>
      <c r="BK568">
        <f t="shared" si="178"/>
        <v>0</v>
      </c>
      <c r="BL568">
        <f>手工!AF568</f>
        <v>4753.96</v>
      </c>
      <c r="BM568">
        <f>VLOOKUP(A568,系统!D:Z,23,0)</f>
        <v>4753.96</v>
      </c>
      <c r="BN568">
        <f t="shared" si="179"/>
        <v>0</v>
      </c>
    </row>
    <row r="569" spans="1:66">
      <c r="A569" s="5">
        <v>9000788</v>
      </c>
      <c r="B569" s="2" t="s">
        <v>2355</v>
      </c>
      <c r="C569" s="2" t="s">
        <v>2356</v>
      </c>
      <c r="D569">
        <f>手工!K569</f>
        <v>2484</v>
      </c>
      <c r="E569">
        <f>VLOOKUP(A569,系统!D:G,4,0)</f>
        <v>2484</v>
      </c>
      <c r="F569">
        <f t="shared" si="160"/>
        <v>0</v>
      </c>
      <c r="G569">
        <f>手工!J569</f>
        <v>0</v>
      </c>
      <c r="H569">
        <f>VLOOKUP(A569,系统!D:H,5,0)</f>
        <v>0</v>
      </c>
      <c r="I569">
        <f t="shared" si="161"/>
        <v>0</v>
      </c>
      <c r="J569">
        <f>手工!M569+手工!N569+手工!S569</f>
        <v>0</v>
      </c>
      <c r="K569">
        <f>VLOOKUP(A569,系统!D:I,6,0)</f>
        <v>0</v>
      </c>
      <c r="L569">
        <f t="shared" si="162"/>
        <v>0</v>
      </c>
      <c r="M569">
        <f>手工!L569</f>
        <v>0</v>
      </c>
      <c r="N569">
        <f>VLOOKUP(A569,系统!D:J,7,0)</f>
        <v>0</v>
      </c>
      <c r="O569">
        <f t="shared" si="163"/>
        <v>0</v>
      </c>
      <c r="P569">
        <f>手工!AB569</f>
        <v>0</v>
      </c>
      <c r="Q569">
        <f>VLOOKUP(A569,系统!D:K,8,0)</f>
        <v>0</v>
      </c>
      <c r="R569">
        <f t="shared" si="164"/>
        <v>0</v>
      </c>
      <c r="S569">
        <f>手工!AC569</f>
        <v>0</v>
      </c>
      <c r="T569">
        <f>VLOOKUP(A569,系统!D:L,9,0)</f>
        <v>0</v>
      </c>
      <c r="U569">
        <f t="shared" si="165"/>
        <v>0</v>
      </c>
      <c r="W569">
        <f>手工!P569</f>
        <v>0</v>
      </c>
      <c r="X569">
        <f>VLOOKUP(A569,系统!D:N,11,0)</f>
        <v>0</v>
      </c>
      <c r="Y569">
        <f t="shared" si="166"/>
        <v>0</v>
      </c>
      <c r="AA569">
        <f>手工!Q569</f>
        <v>0</v>
      </c>
      <c r="AB569">
        <f>VLOOKUP(A569,系统!D:P,13,0)</f>
        <v>0</v>
      </c>
      <c r="AC569">
        <f t="shared" si="167"/>
        <v>0</v>
      </c>
      <c r="AD569">
        <f>手工!R569</f>
        <v>0</v>
      </c>
      <c r="AE569">
        <f>VLOOKUP(A569,系统!D:Q,14,0)</f>
        <v>0</v>
      </c>
      <c r="AF569">
        <f t="shared" si="168"/>
        <v>0</v>
      </c>
      <c r="AG569">
        <f>手工!U569</f>
        <v>100</v>
      </c>
      <c r="AH569">
        <f>VLOOKUP(A569,系统!D:R,15,0)</f>
        <v>100</v>
      </c>
      <c r="AI569">
        <f t="shared" si="169"/>
        <v>0</v>
      </c>
      <c r="AJ569">
        <f>手工!V569</f>
        <v>300</v>
      </c>
      <c r="AK569">
        <f>VLOOKUP(A569,系统!D:S,16,0)</f>
        <v>300</v>
      </c>
      <c r="AL569">
        <f t="shared" si="170"/>
        <v>0</v>
      </c>
      <c r="AM569">
        <f>手工!O569</f>
        <v>0</v>
      </c>
      <c r="AN569">
        <f>VLOOKUP(A569,系统!D:T,17,0)</f>
        <v>0</v>
      </c>
      <c r="AO569">
        <f t="shared" si="171"/>
        <v>0</v>
      </c>
      <c r="AP569">
        <f>手工!W569</f>
        <v>33</v>
      </c>
      <c r="AQ569">
        <f>VLOOKUP(A569,系统!D:U,18,0)</f>
        <v>33</v>
      </c>
      <c r="AR569">
        <f t="shared" si="172"/>
        <v>0</v>
      </c>
      <c r="AS569">
        <f>手工!T569</f>
        <v>800</v>
      </c>
      <c r="AT569">
        <f>VLOOKUP(A569,系统!D:V,19,0)</f>
        <v>800</v>
      </c>
      <c r="AU569">
        <f t="shared" si="173"/>
        <v>0</v>
      </c>
      <c r="AW569">
        <f>手工!AD569</f>
        <v>342.62</v>
      </c>
      <c r="AX569">
        <f>VLOOKUP(A569,系统!D:X,21,0)</f>
        <v>342.62</v>
      </c>
      <c r="AY569">
        <f t="shared" si="174"/>
        <v>0</v>
      </c>
      <c r="AZ569">
        <f>手工!AE569</f>
        <v>0</v>
      </c>
      <c r="BA569">
        <f>VLOOKUP(A569,系统!D:Y,22,0)</f>
        <v>0</v>
      </c>
      <c r="BB569">
        <f t="shared" si="175"/>
        <v>0</v>
      </c>
      <c r="BC569">
        <f>手工!Y569</f>
        <v>0</v>
      </c>
      <c r="BD569">
        <f>VLOOKUP(A569,系统!D:AZ,49,0)</f>
        <v>0</v>
      </c>
      <c r="BE569">
        <f t="shared" si="176"/>
        <v>0</v>
      </c>
      <c r="BF569">
        <f>手工!AA569</f>
        <v>0</v>
      </c>
      <c r="BG569">
        <f>VLOOKUP(A569,系统!D:AY,48,0)</f>
        <v>0</v>
      </c>
      <c r="BH569">
        <f t="shared" si="177"/>
        <v>0</v>
      </c>
      <c r="BI569">
        <f>手工!Z569</f>
        <v>0</v>
      </c>
      <c r="BJ569">
        <f>VLOOKUP(A569,系统!D:AX,47,0)</f>
        <v>0</v>
      </c>
      <c r="BK569">
        <f t="shared" si="178"/>
        <v>0</v>
      </c>
      <c r="BL569">
        <f>手工!AF569</f>
        <v>4059.62</v>
      </c>
      <c r="BM569">
        <f>VLOOKUP(A569,系统!D:Z,23,0)</f>
        <v>4059.62</v>
      </c>
      <c r="BN569">
        <f t="shared" si="179"/>
        <v>0</v>
      </c>
    </row>
    <row r="570" spans="1:66">
      <c r="A570" s="5">
        <v>9000789</v>
      </c>
      <c r="B570" s="2" t="s">
        <v>2359</v>
      </c>
      <c r="C570" s="2" t="s">
        <v>2360</v>
      </c>
      <c r="D570">
        <f>手工!K570</f>
        <v>2484</v>
      </c>
      <c r="E570">
        <f>VLOOKUP(A570,系统!D:G,4,0)</f>
        <v>2484</v>
      </c>
      <c r="F570">
        <f t="shared" si="160"/>
        <v>0</v>
      </c>
      <c r="G570">
        <f>手工!J570</f>
        <v>0</v>
      </c>
      <c r="H570">
        <f>VLOOKUP(A570,系统!D:H,5,0)</f>
        <v>0</v>
      </c>
      <c r="I570">
        <f t="shared" si="161"/>
        <v>0</v>
      </c>
      <c r="J570">
        <f>手工!M570+手工!N570+手工!S570</f>
        <v>0</v>
      </c>
      <c r="K570">
        <f>VLOOKUP(A570,系统!D:I,6,0)</f>
        <v>0</v>
      </c>
      <c r="L570">
        <f t="shared" si="162"/>
        <v>0</v>
      </c>
      <c r="M570">
        <f>手工!L570</f>
        <v>456.83</v>
      </c>
      <c r="N570">
        <f>VLOOKUP(A570,系统!D:J,7,0)</f>
        <v>456.83</v>
      </c>
      <c r="O570">
        <f t="shared" si="163"/>
        <v>0</v>
      </c>
      <c r="P570">
        <f>手工!AB570</f>
        <v>0</v>
      </c>
      <c r="Q570">
        <f>VLOOKUP(A570,系统!D:K,8,0)</f>
        <v>0</v>
      </c>
      <c r="R570">
        <f t="shared" si="164"/>
        <v>0</v>
      </c>
      <c r="S570">
        <f>手工!AC570</f>
        <v>0</v>
      </c>
      <c r="T570">
        <f>VLOOKUP(A570,系统!D:L,9,0)</f>
        <v>0</v>
      </c>
      <c r="U570">
        <f t="shared" si="165"/>
        <v>0</v>
      </c>
      <c r="W570">
        <f>手工!P570</f>
        <v>0</v>
      </c>
      <c r="X570">
        <f>VLOOKUP(A570,系统!D:N,11,0)</f>
        <v>0</v>
      </c>
      <c r="Y570">
        <f t="shared" si="166"/>
        <v>0</v>
      </c>
      <c r="AA570">
        <f>手工!Q570</f>
        <v>0</v>
      </c>
      <c r="AB570">
        <f>VLOOKUP(A570,系统!D:P,13,0)</f>
        <v>0</v>
      </c>
      <c r="AC570">
        <f t="shared" si="167"/>
        <v>0</v>
      </c>
      <c r="AD570">
        <f>手工!R570</f>
        <v>0</v>
      </c>
      <c r="AE570">
        <f>VLOOKUP(A570,系统!D:Q,14,0)</f>
        <v>0</v>
      </c>
      <c r="AF570">
        <f t="shared" si="168"/>
        <v>0</v>
      </c>
      <c r="AG570">
        <f>手工!U570</f>
        <v>100</v>
      </c>
      <c r="AH570">
        <f>VLOOKUP(A570,系统!D:R,15,0)</f>
        <v>100</v>
      </c>
      <c r="AI570">
        <f t="shared" si="169"/>
        <v>0</v>
      </c>
      <c r="AJ570">
        <f>手工!V570</f>
        <v>300</v>
      </c>
      <c r="AK570">
        <f>VLOOKUP(A570,系统!D:S,16,0)</f>
        <v>300</v>
      </c>
      <c r="AL570">
        <f t="shared" si="170"/>
        <v>0</v>
      </c>
      <c r="AM570">
        <f>手工!O570</f>
        <v>0</v>
      </c>
      <c r="AN570">
        <f>VLOOKUP(A570,系统!D:T,17,0)</f>
        <v>0</v>
      </c>
      <c r="AO570">
        <f t="shared" si="171"/>
        <v>0</v>
      </c>
      <c r="AP570">
        <f>手工!W570</f>
        <v>33</v>
      </c>
      <c r="AQ570">
        <f>VLOOKUP(A570,系统!D:U,18,0)</f>
        <v>33</v>
      </c>
      <c r="AR570">
        <f t="shared" si="172"/>
        <v>0</v>
      </c>
      <c r="AS570">
        <f>手工!T570</f>
        <v>800</v>
      </c>
      <c r="AT570">
        <f>VLOOKUP(A570,系统!D:V,19,0)</f>
        <v>800</v>
      </c>
      <c r="AU570">
        <f t="shared" si="173"/>
        <v>0</v>
      </c>
      <c r="AW570">
        <f>手工!AD570</f>
        <v>342.62</v>
      </c>
      <c r="AX570">
        <f>VLOOKUP(A570,系统!D:X,21,0)</f>
        <v>342.62</v>
      </c>
      <c r="AY570">
        <f t="shared" si="174"/>
        <v>0</v>
      </c>
      <c r="AZ570">
        <f>手工!AE570</f>
        <v>0</v>
      </c>
      <c r="BA570">
        <f>VLOOKUP(A570,系统!D:Y,22,0)</f>
        <v>0</v>
      </c>
      <c r="BB570">
        <f t="shared" si="175"/>
        <v>0</v>
      </c>
      <c r="BC570">
        <f>手工!Y570</f>
        <v>0</v>
      </c>
      <c r="BD570">
        <f>VLOOKUP(A570,系统!D:AZ,49,0)</f>
        <v>0</v>
      </c>
      <c r="BE570">
        <f t="shared" si="176"/>
        <v>0</v>
      </c>
      <c r="BF570">
        <f>手工!AA570</f>
        <v>0</v>
      </c>
      <c r="BG570">
        <f>VLOOKUP(A570,系统!D:AY,48,0)</f>
        <v>0</v>
      </c>
      <c r="BH570">
        <f t="shared" si="177"/>
        <v>0</v>
      </c>
      <c r="BI570">
        <f>手工!Z570</f>
        <v>0</v>
      </c>
      <c r="BJ570">
        <f>VLOOKUP(A570,系统!D:AX,47,0)</f>
        <v>0</v>
      </c>
      <c r="BK570">
        <f t="shared" si="178"/>
        <v>0</v>
      </c>
      <c r="BL570">
        <f>手工!AF570</f>
        <v>4516.45</v>
      </c>
      <c r="BM570">
        <f>VLOOKUP(A570,系统!D:Z,23,0)</f>
        <v>4516.45</v>
      </c>
      <c r="BN570">
        <f t="shared" si="179"/>
        <v>0</v>
      </c>
    </row>
    <row r="571" spans="1:66">
      <c r="A571" s="5">
        <v>9000790</v>
      </c>
      <c r="B571" s="2" t="s">
        <v>2363</v>
      </c>
      <c r="C571" s="2" t="s">
        <v>2364</v>
      </c>
      <c r="D571">
        <f>手工!K571</f>
        <v>2556</v>
      </c>
      <c r="E571">
        <f>VLOOKUP(A571,系统!D:G,4,0)</f>
        <v>2556</v>
      </c>
      <c r="F571">
        <f t="shared" si="160"/>
        <v>0</v>
      </c>
      <c r="G571">
        <f>手工!J571</f>
        <v>0</v>
      </c>
      <c r="H571">
        <f>VLOOKUP(A571,系统!D:H,5,0)</f>
        <v>0</v>
      </c>
      <c r="I571">
        <f t="shared" si="161"/>
        <v>0</v>
      </c>
      <c r="J571">
        <f>手工!M571+手工!N571+手工!S571</f>
        <v>0</v>
      </c>
      <c r="K571">
        <f>VLOOKUP(A571,系统!D:I,6,0)</f>
        <v>0</v>
      </c>
      <c r="L571">
        <f t="shared" si="162"/>
        <v>0</v>
      </c>
      <c r="M571">
        <f>手工!L571</f>
        <v>0</v>
      </c>
      <c r="N571">
        <f>VLOOKUP(A571,系统!D:J,7,0)</f>
        <v>0</v>
      </c>
      <c r="O571">
        <f t="shared" si="163"/>
        <v>0</v>
      </c>
      <c r="P571">
        <f>手工!AB571</f>
        <v>0</v>
      </c>
      <c r="Q571">
        <f>VLOOKUP(A571,系统!D:K,8,0)</f>
        <v>0</v>
      </c>
      <c r="R571">
        <f t="shared" si="164"/>
        <v>0</v>
      </c>
      <c r="S571">
        <f>手工!AC571</f>
        <v>0</v>
      </c>
      <c r="T571">
        <f>VLOOKUP(A571,系统!D:L,9,0)</f>
        <v>0</v>
      </c>
      <c r="U571">
        <f t="shared" si="165"/>
        <v>0</v>
      </c>
      <c r="W571">
        <f>手工!P571</f>
        <v>0</v>
      </c>
      <c r="X571">
        <f>VLOOKUP(A571,系统!D:N,11,0)</f>
        <v>0</v>
      </c>
      <c r="Y571">
        <f t="shared" si="166"/>
        <v>0</v>
      </c>
      <c r="AA571">
        <f>手工!Q571</f>
        <v>0</v>
      </c>
      <c r="AB571">
        <f>VLOOKUP(A571,系统!D:P,13,0)</f>
        <v>0</v>
      </c>
      <c r="AC571">
        <f t="shared" si="167"/>
        <v>0</v>
      </c>
      <c r="AD571">
        <f>手工!R571</f>
        <v>0</v>
      </c>
      <c r="AE571">
        <f>VLOOKUP(A571,系统!D:Q,14,0)</f>
        <v>0</v>
      </c>
      <c r="AF571">
        <f t="shared" si="168"/>
        <v>0</v>
      </c>
      <c r="AG571">
        <f>手工!U571</f>
        <v>100</v>
      </c>
      <c r="AH571">
        <f>VLOOKUP(A571,系统!D:R,15,0)</f>
        <v>100</v>
      </c>
      <c r="AI571">
        <f t="shared" si="169"/>
        <v>0</v>
      </c>
      <c r="AJ571">
        <f>手工!V571</f>
        <v>300</v>
      </c>
      <c r="AK571">
        <f>VLOOKUP(A571,系统!D:S,16,0)</f>
        <v>300</v>
      </c>
      <c r="AL571">
        <f t="shared" si="170"/>
        <v>0</v>
      </c>
      <c r="AM571">
        <f>手工!O571</f>
        <v>0</v>
      </c>
      <c r="AN571">
        <f>VLOOKUP(A571,系统!D:T,17,0)</f>
        <v>0</v>
      </c>
      <c r="AO571">
        <f t="shared" si="171"/>
        <v>0</v>
      </c>
      <c r="AP571">
        <f>手工!W571</f>
        <v>33</v>
      </c>
      <c r="AQ571">
        <f>VLOOKUP(A571,系统!D:U,18,0)</f>
        <v>33</v>
      </c>
      <c r="AR571">
        <f t="shared" si="172"/>
        <v>0</v>
      </c>
      <c r="AS571">
        <f>手工!T571</f>
        <v>800</v>
      </c>
      <c r="AT571">
        <f>VLOOKUP(A571,系统!D:V,19,0)</f>
        <v>800</v>
      </c>
      <c r="AU571">
        <f t="shared" si="173"/>
        <v>0</v>
      </c>
      <c r="AW571">
        <f>手工!AD571</f>
        <v>0</v>
      </c>
      <c r="AX571">
        <f>VLOOKUP(A571,系统!D:X,21,0)</f>
        <v>0</v>
      </c>
      <c r="AY571">
        <f t="shared" si="174"/>
        <v>0</v>
      </c>
      <c r="AZ571">
        <f>手工!AE571</f>
        <v>0</v>
      </c>
      <c r="BA571">
        <f>VLOOKUP(A571,系统!D:Y,22,0)</f>
        <v>0</v>
      </c>
      <c r="BB571">
        <f t="shared" si="175"/>
        <v>0</v>
      </c>
      <c r="BC571">
        <f>手工!Y571</f>
        <v>0</v>
      </c>
      <c r="BD571">
        <f>VLOOKUP(A571,系统!D:AZ,49,0)</f>
        <v>0</v>
      </c>
      <c r="BE571">
        <f t="shared" si="176"/>
        <v>0</v>
      </c>
      <c r="BF571">
        <f>手工!AA571</f>
        <v>0</v>
      </c>
      <c r="BG571">
        <f>VLOOKUP(A571,系统!D:AY,48,0)</f>
        <v>0</v>
      </c>
      <c r="BH571">
        <f t="shared" si="177"/>
        <v>0</v>
      </c>
      <c r="BI571">
        <f>手工!Z571</f>
        <v>0</v>
      </c>
      <c r="BJ571">
        <f>VLOOKUP(A571,系统!D:AX,47,0)</f>
        <v>0</v>
      </c>
      <c r="BK571">
        <f t="shared" si="178"/>
        <v>0</v>
      </c>
      <c r="BL571">
        <f>手工!AF571</f>
        <v>3789</v>
      </c>
      <c r="BM571">
        <f>VLOOKUP(A571,系统!D:Z,23,0)</f>
        <v>3789</v>
      </c>
      <c r="BN571">
        <f t="shared" si="179"/>
        <v>0</v>
      </c>
    </row>
    <row r="572" spans="1:66">
      <c r="A572" s="5">
        <v>9000791</v>
      </c>
      <c r="B572" s="2" t="s">
        <v>2367</v>
      </c>
      <c r="C572" s="2" t="s">
        <v>2368</v>
      </c>
      <c r="D572">
        <f>手工!K572</f>
        <v>2412</v>
      </c>
      <c r="E572">
        <f>VLOOKUP(A572,系统!D:G,4,0)</f>
        <v>2412</v>
      </c>
      <c r="F572">
        <f t="shared" si="160"/>
        <v>0</v>
      </c>
      <c r="G572">
        <f>手工!J572</f>
        <v>0</v>
      </c>
      <c r="H572">
        <f>VLOOKUP(A572,系统!D:H,5,0)</f>
        <v>0</v>
      </c>
      <c r="I572">
        <f t="shared" si="161"/>
        <v>0</v>
      </c>
      <c r="J572">
        <f>手工!M572+手工!N572+手工!S572</f>
        <v>0</v>
      </c>
      <c r="K572">
        <f>VLOOKUP(A572,系统!D:I,6,0)</f>
        <v>0</v>
      </c>
      <c r="L572">
        <f t="shared" si="162"/>
        <v>0</v>
      </c>
      <c r="M572">
        <f>手工!L572</f>
        <v>221.79</v>
      </c>
      <c r="N572">
        <f>VLOOKUP(A572,系统!D:J,7,0)</f>
        <v>221.79</v>
      </c>
      <c r="O572">
        <f t="shared" si="163"/>
        <v>0</v>
      </c>
      <c r="P572">
        <f>手工!AB572</f>
        <v>0</v>
      </c>
      <c r="Q572">
        <f>VLOOKUP(A572,系统!D:K,8,0)</f>
        <v>0</v>
      </c>
      <c r="R572">
        <f t="shared" si="164"/>
        <v>0</v>
      </c>
      <c r="S572">
        <f>手工!AC572</f>
        <v>0</v>
      </c>
      <c r="T572">
        <f>VLOOKUP(A572,系统!D:L,9,0)</f>
        <v>0</v>
      </c>
      <c r="U572">
        <f t="shared" si="165"/>
        <v>0</v>
      </c>
      <c r="W572">
        <f>手工!P572</f>
        <v>0</v>
      </c>
      <c r="X572">
        <f>VLOOKUP(A572,系统!D:N,11,0)</f>
        <v>0</v>
      </c>
      <c r="Y572">
        <f t="shared" si="166"/>
        <v>0</v>
      </c>
      <c r="AA572">
        <f>手工!Q572</f>
        <v>0</v>
      </c>
      <c r="AB572">
        <f>VLOOKUP(A572,系统!D:P,13,0)</f>
        <v>0</v>
      </c>
      <c r="AC572">
        <f t="shared" si="167"/>
        <v>0</v>
      </c>
      <c r="AD572">
        <f>手工!R572</f>
        <v>0</v>
      </c>
      <c r="AE572">
        <f>VLOOKUP(A572,系统!D:Q,14,0)</f>
        <v>0</v>
      </c>
      <c r="AF572">
        <f t="shared" si="168"/>
        <v>0</v>
      </c>
      <c r="AG572">
        <f>手工!U572</f>
        <v>100</v>
      </c>
      <c r="AH572">
        <f>VLOOKUP(A572,系统!D:R,15,0)</f>
        <v>100</v>
      </c>
      <c r="AI572">
        <f t="shared" si="169"/>
        <v>0</v>
      </c>
      <c r="AJ572">
        <f>手工!V572</f>
        <v>300</v>
      </c>
      <c r="AK572">
        <f>VLOOKUP(A572,系统!D:S,16,0)</f>
        <v>300</v>
      </c>
      <c r="AL572">
        <f t="shared" si="170"/>
        <v>0</v>
      </c>
      <c r="AM572">
        <f>手工!O572</f>
        <v>0</v>
      </c>
      <c r="AN572">
        <f>VLOOKUP(A572,系统!D:T,17,0)</f>
        <v>0</v>
      </c>
      <c r="AO572">
        <f t="shared" si="171"/>
        <v>0</v>
      </c>
      <c r="AP572">
        <f>手工!W572</f>
        <v>33</v>
      </c>
      <c r="AQ572">
        <f>VLOOKUP(A572,系统!D:U,18,0)</f>
        <v>33</v>
      </c>
      <c r="AR572">
        <f t="shared" si="172"/>
        <v>0</v>
      </c>
      <c r="AS572">
        <f>手工!T572</f>
        <v>800</v>
      </c>
      <c r="AT572">
        <f>VLOOKUP(A572,系统!D:V,19,0)</f>
        <v>800</v>
      </c>
      <c r="AU572">
        <f t="shared" si="173"/>
        <v>0</v>
      </c>
      <c r="AW572">
        <f>手工!AD572</f>
        <v>221.79</v>
      </c>
      <c r="AX572">
        <f>VLOOKUP(A572,系统!D:X,21,0)</f>
        <v>221.79</v>
      </c>
      <c r="AY572">
        <f t="shared" si="174"/>
        <v>0</v>
      </c>
      <c r="AZ572">
        <f>手工!AE572</f>
        <v>0</v>
      </c>
      <c r="BA572">
        <f>VLOOKUP(A572,系统!D:Y,22,0)</f>
        <v>0</v>
      </c>
      <c r="BB572">
        <f t="shared" si="175"/>
        <v>0</v>
      </c>
      <c r="BC572">
        <f>手工!Y572</f>
        <v>0</v>
      </c>
      <c r="BD572">
        <f>VLOOKUP(A572,系统!D:AZ,49,0)</f>
        <v>0</v>
      </c>
      <c r="BE572">
        <f t="shared" si="176"/>
        <v>0</v>
      </c>
      <c r="BF572">
        <f>手工!AA572</f>
        <v>0</v>
      </c>
      <c r="BG572">
        <f>VLOOKUP(A572,系统!D:AY,48,0)</f>
        <v>0</v>
      </c>
      <c r="BH572">
        <f t="shared" si="177"/>
        <v>0</v>
      </c>
      <c r="BI572">
        <f>手工!Z572</f>
        <v>0</v>
      </c>
      <c r="BJ572">
        <f>VLOOKUP(A572,系统!D:AX,47,0)</f>
        <v>0</v>
      </c>
      <c r="BK572">
        <f t="shared" si="178"/>
        <v>0</v>
      </c>
      <c r="BL572">
        <f>手工!AF572</f>
        <v>4088.58</v>
      </c>
      <c r="BM572">
        <f>VLOOKUP(A572,系统!D:Z,23,0)</f>
        <v>4088.58</v>
      </c>
      <c r="BN572">
        <f t="shared" si="179"/>
        <v>0</v>
      </c>
    </row>
    <row r="573" spans="1:66">
      <c r="A573" s="5">
        <v>9000792</v>
      </c>
      <c r="B573" s="2" t="s">
        <v>2371</v>
      </c>
      <c r="C573" s="2" t="s">
        <v>2372</v>
      </c>
      <c r="D573">
        <f>手工!K573</f>
        <v>2556</v>
      </c>
      <c r="E573">
        <f>VLOOKUP(A573,系统!D:G,4,0)</f>
        <v>2556</v>
      </c>
      <c r="F573">
        <f t="shared" si="160"/>
        <v>0</v>
      </c>
      <c r="G573">
        <f>手工!J573</f>
        <v>0</v>
      </c>
      <c r="H573">
        <f>VLOOKUP(A573,系统!D:H,5,0)</f>
        <v>0</v>
      </c>
      <c r="I573">
        <f t="shared" si="161"/>
        <v>0</v>
      </c>
      <c r="J573">
        <f>手工!M573+手工!N573+手工!S573</f>
        <v>0</v>
      </c>
      <c r="K573">
        <f>VLOOKUP(A573,系统!D:I,6,0)</f>
        <v>0</v>
      </c>
      <c r="L573">
        <f t="shared" si="162"/>
        <v>0</v>
      </c>
      <c r="M573">
        <f>手工!L573</f>
        <v>0</v>
      </c>
      <c r="N573">
        <f>VLOOKUP(A573,系统!D:J,7,0)</f>
        <v>0</v>
      </c>
      <c r="O573">
        <f t="shared" si="163"/>
        <v>0</v>
      </c>
      <c r="P573">
        <f>手工!AB573</f>
        <v>0</v>
      </c>
      <c r="Q573">
        <f>VLOOKUP(A573,系统!D:K,8,0)</f>
        <v>0</v>
      </c>
      <c r="R573">
        <f t="shared" si="164"/>
        <v>0</v>
      </c>
      <c r="S573">
        <f>手工!AC573</f>
        <v>0</v>
      </c>
      <c r="T573">
        <f>VLOOKUP(A573,系统!D:L,9,0)</f>
        <v>0</v>
      </c>
      <c r="U573">
        <f t="shared" si="165"/>
        <v>0</v>
      </c>
      <c r="W573">
        <f>手工!P573</f>
        <v>0</v>
      </c>
      <c r="X573">
        <f>VLOOKUP(A573,系统!D:N,11,0)</f>
        <v>0</v>
      </c>
      <c r="Y573">
        <f t="shared" si="166"/>
        <v>0</v>
      </c>
      <c r="AA573">
        <f>手工!Q573</f>
        <v>0</v>
      </c>
      <c r="AB573">
        <f>VLOOKUP(A573,系统!D:P,13,0)</f>
        <v>0</v>
      </c>
      <c r="AC573">
        <f t="shared" si="167"/>
        <v>0</v>
      </c>
      <c r="AD573">
        <f>手工!R573</f>
        <v>0</v>
      </c>
      <c r="AE573">
        <f>VLOOKUP(A573,系统!D:Q,14,0)</f>
        <v>0</v>
      </c>
      <c r="AF573">
        <f t="shared" si="168"/>
        <v>0</v>
      </c>
      <c r="AG573">
        <f>手工!U573</f>
        <v>100</v>
      </c>
      <c r="AH573">
        <f>VLOOKUP(A573,系统!D:R,15,0)</f>
        <v>100</v>
      </c>
      <c r="AI573">
        <f t="shared" si="169"/>
        <v>0</v>
      </c>
      <c r="AJ573">
        <f>手工!V573</f>
        <v>300</v>
      </c>
      <c r="AK573">
        <f>VLOOKUP(A573,系统!D:S,16,0)</f>
        <v>300</v>
      </c>
      <c r="AL573">
        <f t="shared" si="170"/>
        <v>0</v>
      </c>
      <c r="AM573">
        <f>手工!O573</f>
        <v>0</v>
      </c>
      <c r="AN573">
        <f>VLOOKUP(A573,系统!D:T,17,0)</f>
        <v>0</v>
      </c>
      <c r="AO573">
        <f t="shared" si="171"/>
        <v>0</v>
      </c>
      <c r="AP573">
        <f>手工!W573</f>
        <v>33</v>
      </c>
      <c r="AQ573">
        <f>VLOOKUP(A573,系统!D:U,18,0)</f>
        <v>33</v>
      </c>
      <c r="AR573">
        <f t="shared" si="172"/>
        <v>0</v>
      </c>
      <c r="AS573">
        <f>手工!T573</f>
        <v>800</v>
      </c>
      <c r="AT573">
        <f>VLOOKUP(A573,系统!D:V,19,0)</f>
        <v>800</v>
      </c>
      <c r="AU573">
        <f t="shared" si="173"/>
        <v>0</v>
      </c>
      <c r="AW573">
        <f>手工!AD573</f>
        <v>352.55</v>
      </c>
      <c r="AX573">
        <f>VLOOKUP(A573,系统!D:X,21,0)</f>
        <v>352.55</v>
      </c>
      <c r="AY573">
        <f t="shared" si="174"/>
        <v>0</v>
      </c>
      <c r="AZ573">
        <f>手工!AE573</f>
        <v>0</v>
      </c>
      <c r="BA573">
        <f>VLOOKUP(A573,系统!D:Y,22,0)</f>
        <v>0</v>
      </c>
      <c r="BB573">
        <f t="shared" si="175"/>
        <v>0</v>
      </c>
      <c r="BC573">
        <f>手工!Y573</f>
        <v>0</v>
      </c>
      <c r="BD573">
        <f>VLOOKUP(A573,系统!D:AZ,49,0)</f>
        <v>0</v>
      </c>
      <c r="BE573">
        <f t="shared" si="176"/>
        <v>0</v>
      </c>
      <c r="BF573">
        <f>手工!AA573</f>
        <v>0</v>
      </c>
      <c r="BG573">
        <f>VLOOKUP(A573,系统!D:AY,48,0)</f>
        <v>0</v>
      </c>
      <c r="BH573">
        <f t="shared" si="177"/>
        <v>0</v>
      </c>
      <c r="BI573">
        <f>手工!Z573</f>
        <v>0</v>
      </c>
      <c r="BJ573">
        <f>VLOOKUP(A573,系统!D:AX,47,0)</f>
        <v>0</v>
      </c>
      <c r="BK573">
        <f t="shared" si="178"/>
        <v>0</v>
      </c>
      <c r="BL573">
        <f>手工!AF573</f>
        <v>4141.55</v>
      </c>
      <c r="BM573">
        <f>VLOOKUP(A573,系统!D:Z,23,0)</f>
        <v>4141.55</v>
      </c>
      <c r="BN573">
        <f t="shared" si="179"/>
        <v>0</v>
      </c>
    </row>
    <row r="574" spans="1:66">
      <c r="A574" s="5">
        <v>9000793</v>
      </c>
      <c r="B574" s="2" t="s">
        <v>984</v>
      </c>
      <c r="C574" s="2" t="s">
        <v>2375</v>
      </c>
      <c r="D574">
        <f>手工!K574</f>
        <v>2556</v>
      </c>
      <c r="E574">
        <f>VLOOKUP(A574,系统!D:G,4,0)</f>
        <v>2556</v>
      </c>
      <c r="F574">
        <f t="shared" si="160"/>
        <v>0</v>
      </c>
      <c r="G574">
        <f>手工!J574</f>
        <v>0</v>
      </c>
      <c r="H574">
        <f>VLOOKUP(A574,系统!D:H,5,0)</f>
        <v>0</v>
      </c>
      <c r="I574">
        <f t="shared" si="161"/>
        <v>0</v>
      </c>
      <c r="J574">
        <f>手工!M574+手工!N574+手工!S574</f>
        <v>0</v>
      </c>
      <c r="K574">
        <f>VLOOKUP(A574,系统!D:I,6,0)</f>
        <v>0</v>
      </c>
      <c r="L574">
        <f t="shared" si="162"/>
        <v>0</v>
      </c>
      <c r="M574">
        <f>手工!L574</f>
        <v>235.03</v>
      </c>
      <c r="N574">
        <f>VLOOKUP(A574,系统!D:J,7,0)</f>
        <v>235.03</v>
      </c>
      <c r="O574">
        <f t="shared" si="163"/>
        <v>0</v>
      </c>
      <c r="P574">
        <f>手工!AB574</f>
        <v>0</v>
      </c>
      <c r="Q574">
        <f>VLOOKUP(A574,系统!D:K,8,0)</f>
        <v>0</v>
      </c>
      <c r="R574">
        <f t="shared" si="164"/>
        <v>0</v>
      </c>
      <c r="S574">
        <f>手工!AC574</f>
        <v>0</v>
      </c>
      <c r="T574">
        <f>VLOOKUP(A574,系统!D:L,9,0)</f>
        <v>0</v>
      </c>
      <c r="U574">
        <f t="shared" si="165"/>
        <v>0</v>
      </c>
      <c r="W574">
        <f>手工!P574</f>
        <v>216</v>
      </c>
      <c r="X574">
        <f>VLOOKUP(A574,系统!D:N,11,0)</f>
        <v>216</v>
      </c>
      <c r="Y574">
        <f t="shared" si="166"/>
        <v>0</v>
      </c>
      <c r="AA574">
        <f>手工!Q574</f>
        <v>0</v>
      </c>
      <c r="AB574">
        <f>VLOOKUP(A574,系统!D:P,13,0)</f>
        <v>0</v>
      </c>
      <c r="AC574">
        <f t="shared" si="167"/>
        <v>0</v>
      </c>
      <c r="AD574">
        <f>手工!R574</f>
        <v>0</v>
      </c>
      <c r="AE574">
        <f>VLOOKUP(A574,系统!D:Q,14,0)</f>
        <v>0</v>
      </c>
      <c r="AF574">
        <f t="shared" si="168"/>
        <v>0</v>
      </c>
      <c r="AG574">
        <f>手工!U574</f>
        <v>100</v>
      </c>
      <c r="AH574">
        <f>VLOOKUP(A574,系统!D:R,15,0)</f>
        <v>100</v>
      </c>
      <c r="AI574">
        <f t="shared" si="169"/>
        <v>0</v>
      </c>
      <c r="AJ574">
        <f>手工!V574</f>
        <v>300</v>
      </c>
      <c r="AK574">
        <f>VLOOKUP(A574,系统!D:S,16,0)</f>
        <v>300</v>
      </c>
      <c r="AL574">
        <f t="shared" si="170"/>
        <v>0</v>
      </c>
      <c r="AM574">
        <f>手工!O574</f>
        <v>0</v>
      </c>
      <c r="AN574">
        <f>VLOOKUP(A574,系统!D:T,17,0)</f>
        <v>0</v>
      </c>
      <c r="AO574">
        <f t="shared" si="171"/>
        <v>0</v>
      </c>
      <c r="AP574">
        <f>手工!W574</f>
        <v>33</v>
      </c>
      <c r="AQ574">
        <f>VLOOKUP(A574,系统!D:U,18,0)</f>
        <v>33</v>
      </c>
      <c r="AR574">
        <f t="shared" si="172"/>
        <v>0</v>
      </c>
      <c r="AS574">
        <f>手工!T574</f>
        <v>800</v>
      </c>
      <c r="AT574">
        <f>VLOOKUP(A574,系统!D:V,19,0)</f>
        <v>800</v>
      </c>
      <c r="AU574">
        <f t="shared" si="173"/>
        <v>0</v>
      </c>
      <c r="AW574">
        <f>手工!AD574</f>
        <v>352.55</v>
      </c>
      <c r="AX574">
        <f>VLOOKUP(A574,系统!D:X,21,0)</f>
        <v>352.55</v>
      </c>
      <c r="AY574">
        <f t="shared" si="174"/>
        <v>0</v>
      </c>
      <c r="AZ574">
        <f>手工!AE574</f>
        <v>0</v>
      </c>
      <c r="BA574">
        <f>VLOOKUP(A574,系统!D:Y,22,0)</f>
        <v>0</v>
      </c>
      <c r="BB574">
        <f t="shared" si="175"/>
        <v>0</v>
      </c>
      <c r="BC574">
        <f>手工!Y574</f>
        <v>0</v>
      </c>
      <c r="BD574">
        <f>VLOOKUP(A574,系统!D:AZ,49,0)</f>
        <v>0</v>
      </c>
      <c r="BE574">
        <f t="shared" si="176"/>
        <v>0</v>
      </c>
      <c r="BF574">
        <f>手工!AA574</f>
        <v>0</v>
      </c>
      <c r="BG574">
        <f>VLOOKUP(A574,系统!D:AY,48,0)</f>
        <v>0</v>
      </c>
      <c r="BH574">
        <f t="shared" si="177"/>
        <v>0</v>
      </c>
      <c r="BI574">
        <f>手工!Z574</f>
        <v>0</v>
      </c>
      <c r="BJ574">
        <f>VLOOKUP(A574,系统!D:AX,47,0)</f>
        <v>0</v>
      </c>
      <c r="BK574">
        <f t="shared" si="178"/>
        <v>0</v>
      </c>
      <c r="BL574">
        <f>手工!AF574</f>
        <v>4592.58</v>
      </c>
      <c r="BM574">
        <f>VLOOKUP(A574,系统!D:Z,23,0)</f>
        <v>4592.58</v>
      </c>
      <c r="BN574">
        <f t="shared" si="179"/>
        <v>0</v>
      </c>
    </row>
    <row r="575" spans="1:66">
      <c r="A575" s="5">
        <v>9000794</v>
      </c>
      <c r="B575" s="2" t="s">
        <v>2378</v>
      </c>
      <c r="C575" s="2" t="s">
        <v>2379</v>
      </c>
      <c r="D575">
        <f>手工!K575</f>
        <v>2628</v>
      </c>
      <c r="E575">
        <f>VLOOKUP(A575,系统!D:G,4,0)</f>
        <v>2628</v>
      </c>
      <c r="F575">
        <f t="shared" si="160"/>
        <v>0</v>
      </c>
      <c r="G575">
        <f>手工!J575</f>
        <v>0</v>
      </c>
      <c r="H575">
        <f>VLOOKUP(A575,系统!D:H,5,0)</f>
        <v>0</v>
      </c>
      <c r="I575">
        <f t="shared" si="161"/>
        <v>0</v>
      </c>
      <c r="J575">
        <f>手工!M575+手工!N575+手工!S575</f>
        <v>0</v>
      </c>
      <c r="K575">
        <f>VLOOKUP(A575,系统!D:I,6,0)</f>
        <v>0</v>
      </c>
      <c r="L575">
        <f t="shared" si="162"/>
        <v>0</v>
      </c>
      <c r="M575">
        <f>手工!L575</f>
        <v>483.31</v>
      </c>
      <c r="N575">
        <f>VLOOKUP(A575,系统!D:J,7,0)</f>
        <v>483.31</v>
      </c>
      <c r="O575">
        <f t="shared" si="163"/>
        <v>0</v>
      </c>
      <c r="P575">
        <f>手工!AB575</f>
        <v>0</v>
      </c>
      <c r="Q575">
        <f>VLOOKUP(A575,系统!D:K,8,0)</f>
        <v>0</v>
      </c>
      <c r="R575">
        <f t="shared" si="164"/>
        <v>0</v>
      </c>
      <c r="S575">
        <f>手工!AC575</f>
        <v>12</v>
      </c>
      <c r="T575">
        <f>VLOOKUP(A575,系统!D:L,9,0)</f>
        <v>12</v>
      </c>
      <c r="U575">
        <f t="shared" si="165"/>
        <v>0</v>
      </c>
      <c r="W575">
        <f>手工!P575</f>
        <v>0</v>
      </c>
      <c r="X575">
        <f>VLOOKUP(A575,系统!D:N,11,0)</f>
        <v>0</v>
      </c>
      <c r="Y575">
        <f t="shared" si="166"/>
        <v>0</v>
      </c>
      <c r="AA575">
        <f>手工!Q575</f>
        <v>0</v>
      </c>
      <c r="AB575">
        <f>VLOOKUP(A575,系统!D:P,13,0)</f>
        <v>0</v>
      </c>
      <c r="AC575">
        <f t="shared" si="167"/>
        <v>0</v>
      </c>
      <c r="AD575">
        <f>手工!R575</f>
        <v>0</v>
      </c>
      <c r="AE575">
        <f>VLOOKUP(A575,系统!D:Q,14,0)</f>
        <v>0</v>
      </c>
      <c r="AF575">
        <f t="shared" si="168"/>
        <v>0</v>
      </c>
      <c r="AG575">
        <f>手工!U575</f>
        <v>100</v>
      </c>
      <c r="AH575">
        <f>VLOOKUP(A575,系统!D:R,15,0)</f>
        <v>100</v>
      </c>
      <c r="AI575">
        <f t="shared" si="169"/>
        <v>0</v>
      </c>
      <c r="AJ575">
        <f>手工!V575</f>
        <v>300</v>
      </c>
      <c r="AK575">
        <f>VLOOKUP(A575,系统!D:S,16,0)</f>
        <v>300</v>
      </c>
      <c r="AL575">
        <f t="shared" si="170"/>
        <v>0</v>
      </c>
      <c r="AM575">
        <f>手工!O575</f>
        <v>0</v>
      </c>
      <c r="AN575">
        <f>VLOOKUP(A575,系统!D:T,17,0)</f>
        <v>0</v>
      </c>
      <c r="AO575">
        <f t="shared" si="171"/>
        <v>0</v>
      </c>
      <c r="AP575">
        <f>手工!W575</f>
        <v>33</v>
      </c>
      <c r="AQ575">
        <f>VLOOKUP(A575,系统!D:U,18,0)</f>
        <v>33</v>
      </c>
      <c r="AR575">
        <f t="shared" si="172"/>
        <v>0</v>
      </c>
      <c r="AS575">
        <f>手工!T575</f>
        <v>800</v>
      </c>
      <c r="AT575">
        <f>VLOOKUP(A575,系统!D:V,19,0)</f>
        <v>800</v>
      </c>
      <c r="AU575">
        <f t="shared" si="173"/>
        <v>0</v>
      </c>
      <c r="AW575">
        <f>手工!AD575</f>
        <v>724.97</v>
      </c>
      <c r="AX575">
        <f>VLOOKUP(A575,系统!D:X,21,0)</f>
        <v>724.97</v>
      </c>
      <c r="AY575">
        <f t="shared" si="174"/>
        <v>0</v>
      </c>
      <c r="AZ575">
        <f>手工!AE575</f>
        <v>0</v>
      </c>
      <c r="BA575">
        <f>VLOOKUP(A575,系统!D:Y,22,0)</f>
        <v>0</v>
      </c>
      <c r="BB575">
        <f t="shared" si="175"/>
        <v>0</v>
      </c>
      <c r="BC575">
        <f>手工!Y575</f>
        <v>0</v>
      </c>
      <c r="BD575">
        <f>VLOOKUP(A575,系统!D:AZ,49,0)</f>
        <v>0</v>
      </c>
      <c r="BE575">
        <f t="shared" si="176"/>
        <v>0</v>
      </c>
      <c r="BF575">
        <f>手工!AA575</f>
        <v>0</v>
      </c>
      <c r="BG575">
        <f>VLOOKUP(A575,系统!D:AY,48,0)</f>
        <v>0</v>
      </c>
      <c r="BH575">
        <f t="shared" si="177"/>
        <v>0</v>
      </c>
      <c r="BI575">
        <f>手工!Z575</f>
        <v>0</v>
      </c>
      <c r="BJ575">
        <f>VLOOKUP(A575,系统!D:AX,47,0)</f>
        <v>0</v>
      </c>
      <c r="BK575">
        <f t="shared" si="178"/>
        <v>0</v>
      </c>
      <c r="BL575">
        <f>手工!AF575</f>
        <v>5081.28</v>
      </c>
      <c r="BM575">
        <f>VLOOKUP(A575,系统!D:Z,23,0)</f>
        <v>5081.28</v>
      </c>
      <c r="BN575">
        <f t="shared" si="179"/>
        <v>0</v>
      </c>
    </row>
    <row r="576" spans="1:66">
      <c r="A576" s="5">
        <v>9000795</v>
      </c>
      <c r="B576" s="2" t="s">
        <v>2382</v>
      </c>
      <c r="C576" s="2" t="s">
        <v>2383</v>
      </c>
      <c r="D576">
        <f>手工!K576</f>
        <v>2052</v>
      </c>
      <c r="E576">
        <f>VLOOKUP(A576,系统!D:G,4,0)</f>
        <v>2052</v>
      </c>
      <c r="F576">
        <f t="shared" si="160"/>
        <v>0</v>
      </c>
      <c r="G576">
        <f>手工!J576</f>
        <v>0</v>
      </c>
      <c r="H576">
        <f>VLOOKUP(A576,系统!D:H,5,0)</f>
        <v>0</v>
      </c>
      <c r="I576">
        <f t="shared" si="161"/>
        <v>0</v>
      </c>
      <c r="J576">
        <f>手工!M576+手工!N576+手工!S576</f>
        <v>0</v>
      </c>
      <c r="K576">
        <f>VLOOKUP(A576,系统!D:I,6,0)</f>
        <v>0</v>
      </c>
      <c r="L576">
        <f t="shared" si="162"/>
        <v>0</v>
      </c>
      <c r="M576">
        <f>手工!L576</f>
        <v>377.38</v>
      </c>
      <c r="N576">
        <f>VLOOKUP(A576,系统!D:J,7,0)</f>
        <v>377.38</v>
      </c>
      <c r="O576">
        <f t="shared" si="163"/>
        <v>0</v>
      </c>
      <c r="P576">
        <f>手工!AB576</f>
        <v>0</v>
      </c>
      <c r="Q576">
        <f>VLOOKUP(A576,系统!D:K,8,0)</f>
        <v>0</v>
      </c>
      <c r="R576">
        <f t="shared" si="164"/>
        <v>0</v>
      </c>
      <c r="S576">
        <f>手工!AC576</f>
        <v>0</v>
      </c>
      <c r="T576">
        <f>VLOOKUP(A576,系统!D:L,9,0)</f>
        <v>0</v>
      </c>
      <c r="U576">
        <f t="shared" si="165"/>
        <v>0</v>
      </c>
      <c r="W576">
        <f>手工!P576</f>
        <v>0</v>
      </c>
      <c r="X576">
        <f>VLOOKUP(A576,系统!D:N,11,0)</f>
        <v>0</v>
      </c>
      <c r="Y576">
        <f t="shared" si="166"/>
        <v>0</v>
      </c>
      <c r="AA576">
        <f>手工!Q576</f>
        <v>0</v>
      </c>
      <c r="AB576">
        <f>VLOOKUP(A576,系统!D:P,13,0)</f>
        <v>0</v>
      </c>
      <c r="AC576">
        <f t="shared" si="167"/>
        <v>0</v>
      </c>
      <c r="AD576">
        <f>手工!R576</f>
        <v>0</v>
      </c>
      <c r="AE576">
        <f>VLOOKUP(A576,系统!D:Q,14,0)</f>
        <v>0</v>
      </c>
      <c r="AF576">
        <f t="shared" si="168"/>
        <v>0</v>
      </c>
      <c r="AG576">
        <f>手工!U576</f>
        <v>100</v>
      </c>
      <c r="AH576">
        <f>VLOOKUP(A576,系统!D:R,15,0)</f>
        <v>100</v>
      </c>
      <c r="AI576">
        <f t="shared" si="169"/>
        <v>0</v>
      </c>
      <c r="AJ576">
        <f>手工!V576</f>
        <v>300</v>
      </c>
      <c r="AK576">
        <f>VLOOKUP(A576,系统!D:S,16,0)</f>
        <v>300</v>
      </c>
      <c r="AL576">
        <f t="shared" si="170"/>
        <v>0</v>
      </c>
      <c r="AM576">
        <f>手工!O576</f>
        <v>0</v>
      </c>
      <c r="AN576">
        <f>VLOOKUP(A576,系统!D:T,17,0)</f>
        <v>0</v>
      </c>
      <c r="AO576">
        <f t="shared" si="171"/>
        <v>0</v>
      </c>
      <c r="AP576">
        <f>手工!W576</f>
        <v>33</v>
      </c>
      <c r="AQ576">
        <f>VLOOKUP(A576,系统!D:U,18,0)</f>
        <v>33</v>
      </c>
      <c r="AR576">
        <f t="shared" si="172"/>
        <v>0</v>
      </c>
      <c r="AS576">
        <f>手工!T576</f>
        <v>800</v>
      </c>
      <c r="AT576">
        <f>VLOOKUP(A576,系统!D:V,19,0)</f>
        <v>800</v>
      </c>
      <c r="AU576">
        <f t="shared" si="173"/>
        <v>0</v>
      </c>
      <c r="AW576">
        <f>手工!AD576</f>
        <v>293.03</v>
      </c>
      <c r="AX576">
        <f>VLOOKUP(A576,系统!D:X,21,0)</f>
        <v>293.03</v>
      </c>
      <c r="AY576">
        <f t="shared" si="174"/>
        <v>0</v>
      </c>
      <c r="AZ576">
        <f>手工!AE576</f>
        <v>0</v>
      </c>
      <c r="BA576">
        <f>VLOOKUP(A576,系统!D:Y,22,0)</f>
        <v>0</v>
      </c>
      <c r="BB576">
        <f t="shared" si="175"/>
        <v>0</v>
      </c>
      <c r="BC576">
        <f>手工!Y576</f>
        <v>0</v>
      </c>
      <c r="BD576">
        <f>VLOOKUP(A576,系统!D:AZ,49,0)</f>
        <v>0</v>
      </c>
      <c r="BE576">
        <f t="shared" si="176"/>
        <v>0</v>
      </c>
      <c r="BF576">
        <f>手工!AA576</f>
        <v>0</v>
      </c>
      <c r="BG576">
        <f>VLOOKUP(A576,系统!D:AY,48,0)</f>
        <v>0</v>
      </c>
      <c r="BH576">
        <f t="shared" si="177"/>
        <v>0</v>
      </c>
      <c r="BI576">
        <f>手工!Z576</f>
        <v>0</v>
      </c>
      <c r="BJ576">
        <f>VLOOKUP(A576,系统!D:AX,47,0)</f>
        <v>0</v>
      </c>
      <c r="BK576">
        <f t="shared" si="178"/>
        <v>0</v>
      </c>
      <c r="BL576">
        <f>手工!AF576</f>
        <v>3955.41</v>
      </c>
      <c r="BM576">
        <f>VLOOKUP(A576,系统!D:Z,23,0)</f>
        <v>3955.41</v>
      </c>
      <c r="BN576">
        <f t="shared" si="179"/>
        <v>0</v>
      </c>
    </row>
    <row r="577" spans="1:66">
      <c r="A577" s="5">
        <v>9000796</v>
      </c>
      <c r="B577" s="2" t="s">
        <v>2386</v>
      </c>
      <c r="C577" s="2" t="s">
        <v>2387</v>
      </c>
      <c r="D577">
        <f>手工!K577</f>
        <v>2196</v>
      </c>
      <c r="E577">
        <f>VLOOKUP(A577,系统!D:G,4,0)</f>
        <v>2196</v>
      </c>
      <c r="F577">
        <f t="shared" si="160"/>
        <v>0</v>
      </c>
      <c r="G577">
        <f>手工!J577</f>
        <v>0</v>
      </c>
      <c r="H577">
        <f>VLOOKUP(A577,系统!D:H,5,0)</f>
        <v>0</v>
      </c>
      <c r="I577">
        <f t="shared" si="161"/>
        <v>0</v>
      </c>
      <c r="J577">
        <f>手工!M577+手工!N577+手工!S577</f>
        <v>8</v>
      </c>
      <c r="K577">
        <f>VLOOKUP(A577,系统!D:I,6,0)</f>
        <v>8</v>
      </c>
      <c r="L577">
        <f t="shared" si="162"/>
        <v>0</v>
      </c>
      <c r="M577">
        <f>手工!L577</f>
        <v>0</v>
      </c>
      <c r="N577">
        <f>VLOOKUP(A577,系统!D:J,7,0)</f>
        <v>0</v>
      </c>
      <c r="O577">
        <f t="shared" si="163"/>
        <v>0</v>
      </c>
      <c r="P577">
        <f>手工!AB577</f>
        <v>0</v>
      </c>
      <c r="Q577">
        <f>VLOOKUP(A577,系统!D:K,8,0)</f>
        <v>0</v>
      </c>
      <c r="R577">
        <f t="shared" si="164"/>
        <v>0</v>
      </c>
      <c r="S577">
        <f>手工!AC577</f>
        <v>0</v>
      </c>
      <c r="T577">
        <f>VLOOKUP(A577,系统!D:L,9,0)</f>
        <v>0</v>
      </c>
      <c r="U577">
        <f t="shared" si="165"/>
        <v>0</v>
      </c>
      <c r="W577">
        <f>手工!P577</f>
        <v>0</v>
      </c>
      <c r="X577">
        <f>VLOOKUP(A577,系统!D:N,11,0)</f>
        <v>0</v>
      </c>
      <c r="Y577">
        <f t="shared" si="166"/>
        <v>0</v>
      </c>
      <c r="AA577">
        <f>手工!Q577</f>
        <v>0</v>
      </c>
      <c r="AB577">
        <f>VLOOKUP(A577,系统!D:P,13,0)</f>
        <v>0</v>
      </c>
      <c r="AC577">
        <f t="shared" si="167"/>
        <v>0</v>
      </c>
      <c r="AD577">
        <f>手工!R577</f>
        <v>7</v>
      </c>
      <c r="AE577">
        <f>VLOOKUP(A577,系统!D:Q,14,0)</f>
        <v>7</v>
      </c>
      <c r="AF577">
        <f t="shared" si="168"/>
        <v>0</v>
      </c>
      <c r="AG577">
        <f>手工!U577</f>
        <v>100</v>
      </c>
      <c r="AH577">
        <f>VLOOKUP(A577,系统!D:R,15,0)</f>
        <v>100</v>
      </c>
      <c r="AI577">
        <f t="shared" si="169"/>
        <v>0</v>
      </c>
      <c r="AJ577">
        <f>手工!V577</f>
        <v>300</v>
      </c>
      <c r="AK577">
        <f>VLOOKUP(A577,系统!D:S,16,0)</f>
        <v>300</v>
      </c>
      <c r="AL577">
        <f t="shared" si="170"/>
        <v>0</v>
      </c>
      <c r="AM577">
        <f>手工!O577</f>
        <v>0</v>
      </c>
      <c r="AN577">
        <f>VLOOKUP(A577,系统!D:T,17,0)</f>
        <v>0</v>
      </c>
      <c r="AO577">
        <f t="shared" si="171"/>
        <v>0</v>
      </c>
      <c r="AP577">
        <f>手工!W577</f>
        <v>33</v>
      </c>
      <c r="AQ577">
        <f>VLOOKUP(A577,系统!D:U,18,0)</f>
        <v>33</v>
      </c>
      <c r="AR577">
        <f t="shared" si="172"/>
        <v>0</v>
      </c>
      <c r="AS577">
        <f>手工!T577</f>
        <v>800</v>
      </c>
      <c r="AT577">
        <f>VLOOKUP(A577,系统!D:V,19,0)</f>
        <v>800</v>
      </c>
      <c r="AU577">
        <f t="shared" si="173"/>
        <v>0</v>
      </c>
      <c r="AW577">
        <f>手工!AD577</f>
        <v>988.69</v>
      </c>
      <c r="AX577">
        <f>VLOOKUP(A577,系统!D:X,21,0)</f>
        <v>988.69</v>
      </c>
      <c r="AY577">
        <f t="shared" si="174"/>
        <v>0</v>
      </c>
      <c r="AZ577">
        <f>手工!AE577</f>
        <v>0</v>
      </c>
      <c r="BA577">
        <f>VLOOKUP(A577,系统!D:Y,22,0)</f>
        <v>0</v>
      </c>
      <c r="BB577">
        <f t="shared" si="175"/>
        <v>0</v>
      </c>
      <c r="BC577">
        <f>手工!Y577</f>
        <v>0</v>
      </c>
      <c r="BD577">
        <f>VLOOKUP(A577,系统!D:AZ,49,0)</f>
        <v>0</v>
      </c>
      <c r="BE577">
        <f t="shared" si="176"/>
        <v>0</v>
      </c>
      <c r="BF577">
        <f>手工!AA577</f>
        <v>0</v>
      </c>
      <c r="BG577">
        <f>VLOOKUP(A577,系统!D:AY,48,0)</f>
        <v>0</v>
      </c>
      <c r="BH577">
        <f t="shared" si="177"/>
        <v>0</v>
      </c>
      <c r="BI577">
        <f>手工!Z577</f>
        <v>0</v>
      </c>
      <c r="BJ577">
        <f>VLOOKUP(A577,系统!D:AX,47,0)</f>
        <v>0</v>
      </c>
      <c r="BK577">
        <f t="shared" si="178"/>
        <v>0</v>
      </c>
      <c r="BL577">
        <f>手工!AF577</f>
        <v>4432.69</v>
      </c>
      <c r="BM577">
        <f>VLOOKUP(A577,系统!D:Z,23,0)</f>
        <v>4432.69</v>
      </c>
      <c r="BN577">
        <f t="shared" si="179"/>
        <v>0</v>
      </c>
    </row>
    <row r="578" spans="1:66">
      <c r="A578" s="5">
        <v>9000797</v>
      </c>
      <c r="B578" s="2" t="s">
        <v>2390</v>
      </c>
      <c r="C578" s="2" t="s">
        <v>2391</v>
      </c>
      <c r="D578">
        <f>手工!K578</f>
        <v>2628</v>
      </c>
      <c r="E578">
        <f>VLOOKUP(A578,系统!D:G,4,0)</f>
        <v>2628</v>
      </c>
      <c r="F578">
        <f t="shared" si="160"/>
        <v>0</v>
      </c>
      <c r="G578">
        <f>手工!J578</f>
        <v>0</v>
      </c>
      <c r="H578">
        <f>VLOOKUP(A578,系统!D:H,5,0)</f>
        <v>0</v>
      </c>
      <c r="I578">
        <f t="shared" si="161"/>
        <v>0</v>
      </c>
      <c r="J578">
        <f>手工!M578+手工!N578+手工!S578</f>
        <v>0</v>
      </c>
      <c r="K578">
        <f>VLOOKUP(A578,系统!D:I,6,0)</f>
        <v>0</v>
      </c>
      <c r="L578">
        <f t="shared" si="162"/>
        <v>0</v>
      </c>
      <c r="M578">
        <f>手工!L578</f>
        <v>0</v>
      </c>
      <c r="N578">
        <f>VLOOKUP(A578,系统!D:J,7,0)</f>
        <v>0</v>
      </c>
      <c r="O578">
        <f t="shared" si="163"/>
        <v>0</v>
      </c>
      <c r="P578">
        <f>手工!AB578</f>
        <v>0</v>
      </c>
      <c r="Q578">
        <f>VLOOKUP(A578,系统!D:K,8,0)</f>
        <v>0</v>
      </c>
      <c r="R578">
        <f t="shared" si="164"/>
        <v>0</v>
      </c>
      <c r="S578">
        <f>手工!AC578</f>
        <v>0</v>
      </c>
      <c r="T578">
        <f>VLOOKUP(A578,系统!D:L,9,0)</f>
        <v>0</v>
      </c>
      <c r="U578">
        <f t="shared" si="165"/>
        <v>0</v>
      </c>
      <c r="W578">
        <f>手工!P578</f>
        <v>0</v>
      </c>
      <c r="X578">
        <f>VLOOKUP(A578,系统!D:N,11,0)</f>
        <v>0</v>
      </c>
      <c r="Y578">
        <f t="shared" si="166"/>
        <v>0</v>
      </c>
      <c r="AA578">
        <f>手工!Q578</f>
        <v>0</v>
      </c>
      <c r="AB578">
        <f>VLOOKUP(A578,系统!D:P,13,0)</f>
        <v>0</v>
      </c>
      <c r="AC578">
        <f t="shared" si="167"/>
        <v>0</v>
      </c>
      <c r="AD578">
        <f>手工!R578</f>
        <v>0</v>
      </c>
      <c r="AE578">
        <f>VLOOKUP(A578,系统!D:Q,14,0)</f>
        <v>0</v>
      </c>
      <c r="AF578">
        <f t="shared" si="168"/>
        <v>0</v>
      </c>
      <c r="AG578">
        <f>手工!U578</f>
        <v>100</v>
      </c>
      <c r="AH578">
        <f>VLOOKUP(A578,系统!D:R,15,0)</f>
        <v>100</v>
      </c>
      <c r="AI578">
        <f t="shared" si="169"/>
        <v>0</v>
      </c>
      <c r="AJ578">
        <f>手工!V578</f>
        <v>300</v>
      </c>
      <c r="AK578">
        <f>VLOOKUP(A578,系统!D:S,16,0)</f>
        <v>300</v>
      </c>
      <c r="AL578">
        <f t="shared" si="170"/>
        <v>0</v>
      </c>
      <c r="AM578">
        <f>手工!O578</f>
        <v>0</v>
      </c>
      <c r="AN578">
        <f>VLOOKUP(A578,系统!D:T,17,0)</f>
        <v>0</v>
      </c>
      <c r="AO578">
        <f t="shared" si="171"/>
        <v>0</v>
      </c>
      <c r="AP578">
        <f>手工!W578</f>
        <v>33</v>
      </c>
      <c r="AQ578">
        <f>VLOOKUP(A578,系统!D:U,18,0)</f>
        <v>33</v>
      </c>
      <c r="AR578">
        <f t="shared" si="172"/>
        <v>0</v>
      </c>
      <c r="AS578">
        <f>手工!T578</f>
        <v>800</v>
      </c>
      <c r="AT578">
        <f>VLOOKUP(A578,系统!D:V,19,0)</f>
        <v>800</v>
      </c>
      <c r="AU578">
        <f t="shared" si="173"/>
        <v>0</v>
      </c>
      <c r="AW578">
        <f>手工!AD578</f>
        <v>0</v>
      </c>
      <c r="AX578">
        <f>VLOOKUP(A578,系统!D:X,21,0)</f>
        <v>0</v>
      </c>
      <c r="AY578">
        <f t="shared" si="174"/>
        <v>0</v>
      </c>
      <c r="AZ578">
        <f>手工!AE578</f>
        <v>0</v>
      </c>
      <c r="BA578">
        <f>VLOOKUP(A578,系统!D:Y,22,0)</f>
        <v>0</v>
      </c>
      <c r="BB578">
        <f t="shared" si="175"/>
        <v>0</v>
      </c>
      <c r="BC578">
        <f>手工!Y578</f>
        <v>0</v>
      </c>
      <c r="BD578">
        <f>VLOOKUP(A578,系统!D:AZ,49,0)</f>
        <v>0</v>
      </c>
      <c r="BE578">
        <f t="shared" si="176"/>
        <v>0</v>
      </c>
      <c r="BF578">
        <f>手工!AA578</f>
        <v>0</v>
      </c>
      <c r="BG578">
        <f>VLOOKUP(A578,系统!D:AY,48,0)</f>
        <v>0</v>
      </c>
      <c r="BH578">
        <f t="shared" si="177"/>
        <v>0</v>
      </c>
      <c r="BI578">
        <f>手工!Z578</f>
        <v>0</v>
      </c>
      <c r="BJ578">
        <f>VLOOKUP(A578,系统!D:AX,47,0)</f>
        <v>0</v>
      </c>
      <c r="BK578">
        <f t="shared" si="178"/>
        <v>0</v>
      </c>
      <c r="BL578">
        <f>手工!AF578</f>
        <v>3861</v>
      </c>
      <c r="BM578">
        <f>VLOOKUP(A578,系统!D:Z,23,0)</f>
        <v>3861</v>
      </c>
      <c r="BN578">
        <f t="shared" si="179"/>
        <v>0</v>
      </c>
    </row>
    <row r="579" spans="1:66">
      <c r="A579" s="5">
        <v>9000798</v>
      </c>
      <c r="B579" s="2" t="s">
        <v>2394</v>
      </c>
      <c r="C579" s="2" t="s">
        <v>2395</v>
      </c>
      <c r="D579">
        <f>手工!K579</f>
        <v>2556</v>
      </c>
      <c r="E579">
        <f>VLOOKUP(A579,系统!D:G,4,0)</f>
        <v>2556</v>
      </c>
      <c r="F579">
        <f t="shared" ref="F579:F642" si="180">D579-E579</f>
        <v>0</v>
      </c>
      <c r="G579">
        <f>手工!J579</f>
        <v>0</v>
      </c>
      <c r="H579">
        <f>VLOOKUP(A579,系统!D:H,5,0)</f>
        <v>0</v>
      </c>
      <c r="I579">
        <f t="shared" ref="I579:I642" si="181">G579-H579</f>
        <v>0</v>
      </c>
      <c r="J579">
        <f>手工!M579+手工!N579+手工!S579</f>
        <v>0</v>
      </c>
      <c r="K579">
        <f>VLOOKUP(A579,系统!D:I,6,0)</f>
        <v>0</v>
      </c>
      <c r="L579">
        <f t="shared" ref="L579:L642" si="182">J579-K579</f>
        <v>0</v>
      </c>
      <c r="M579">
        <f>手工!L579</f>
        <v>470.07</v>
      </c>
      <c r="N579">
        <f>VLOOKUP(A579,系统!D:J,7,0)</f>
        <v>470.07</v>
      </c>
      <c r="O579">
        <f t="shared" ref="O579:O642" si="183">M579-N579</f>
        <v>0</v>
      </c>
      <c r="P579">
        <f>手工!AB579</f>
        <v>60</v>
      </c>
      <c r="Q579">
        <f>VLOOKUP(A579,系统!D:K,8,0)</f>
        <v>60</v>
      </c>
      <c r="R579">
        <f t="shared" ref="R579:R642" si="184">P579-Q579</f>
        <v>0</v>
      </c>
      <c r="S579">
        <f>手工!AC579</f>
        <v>132</v>
      </c>
      <c r="T579">
        <f>VLOOKUP(A579,系统!D:L,9,0)</f>
        <v>132</v>
      </c>
      <c r="U579">
        <f t="shared" ref="U579:U642" si="185">S579-T579</f>
        <v>0</v>
      </c>
      <c r="W579">
        <f>手工!P579</f>
        <v>0</v>
      </c>
      <c r="X579">
        <f>VLOOKUP(A579,系统!D:N,11,0)</f>
        <v>0</v>
      </c>
      <c r="Y579">
        <f t="shared" ref="Y579:Y642" si="186">W579-X579</f>
        <v>0</v>
      </c>
      <c r="AA579">
        <f>手工!Q579</f>
        <v>0</v>
      </c>
      <c r="AB579">
        <f>VLOOKUP(A579,系统!D:P,13,0)</f>
        <v>0</v>
      </c>
      <c r="AC579">
        <f t="shared" ref="AC579:AC642" si="187">AA579-AB579</f>
        <v>0</v>
      </c>
      <c r="AD579">
        <f>手工!R579</f>
        <v>0</v>
      </c>
      <c r="AE579">
        <f>VLOOKUP(A579,系统!D:Q,14,0)</f>
        <v>0</v>
      </c>
      <c r="AF579">
        <f t="shared" ref="AF579:AF642" si="188">AD579-AE579</f>
        <v>0</v>
      </c>
      <c r="AG579">
        <f>手工!U579</f>
        <v>100</v>
      </c>
      <c r="AH579">
        <f>VLOOKUP(A579,系统!D:R,15,0)</f>
        <v>100</v>
      </c>
      <c r="AI579">
        <f t="shared" ref="AI579:AI642" si="189">AG579-AH579</f>
        <v>0</v>
      </c>
      <c r="AJ579">
        <f>手工!V579</f>
        <v>300</v>
      </c>
      <c r="AK579">
        <f>VLOOKUP(A579,系统!D:S,16,0)</f>
        <v>300</v>
      </c>
      <c r="AL579">
        <f t="shared" ref="AL579:AL642" si="190">AJ579-AK579</f>
        <v>0</v>
      </c>
      <c r="AM579">
        <f>手工!O579</f>
        <v>0</v>
      </c>
      <c r="AN579">
        <f>VLOOKUP(A579,系统!D:T,17,0)</f>
        <v>0</v>
      </c>
      <c r="AO579">
        <f t="shared" ref="AO579:AO642" si="191">AM579-AN579</f>
        <v>0</v>
      </c>
      <c r="AP579">
        <f>手工!W579</f>
        <v>33</v>
      </c>
      <c r="AQ579">
        <f>VLOOKUP(A579,系统!D:U,18,0)</f>
        <v>33</v>
      </c>
      <c r="AR579">
        <f t="shared" ref="AR579:AR642" si="192">AP579-AQ579</f>
        <v>0</v>
      </c>
      <c r="AS579">
        <f>手工!T579</f>
        <v>800</v>
      </c>
      <c r="AT579">
        <f>VLOOKUP(A579,系统!D:V,19,0)</f>
        <v>800</v>
      </c>
      <c r="AU579">
        <f t="shared" ref="AU579:AU642" si="193">AS579-AT579</f>
        <v>0</v>
      </c>
      <c r="AW579">
        <f>手工!AD579</f>
        <v>1199.66</v>
      </c>
      <c r="AX579">
        <f>VLOOKUP(A579,系统!D:X,21,0)</f>
        <v>1199.66</v>
      </c>
      <c r="AY579">
        <f t="shared" ref="AY579:AY642" si="194">AW579-AX579</f>
        <v>0</v>
      </c>
      <c r="AZ579">
        <f>手工!AE579</f>
        <v>0</v>
      </c>
      <c r="BA579">
        <f>VLOOKUP(A579,系统!D:Y,22,0)</f>
        <v>0</v>
      </c>
      <c r="BB579">
        <f t="shared" ref="BB579:BB642" si="195">AZ579-BA579</f>
        <v>0</v>
      </c>
      <c r="BC579">
        <f>手工!Y579</f>
        <v>0</v>
      </c>
      <c r="BD579">
        <f>VLOOKUP(A579,系统!D:AZ,49,0)</f>
        <v>0</v>
      </c>
      <c r="BE579">
        <f t="shared" ref="BE579:BE642" si="196">BC579-BD579</f>
        <v>0</v>
      </c>
      <c r="BF579">
        <f>手工!AA579</f>
        <v>0</v>
      </c>
      <c r="BG579">
        <f>VLOOKUP(A579,系统!D:AY,48,0)</f>
        <v>0</v>
      </c>
      <c r="BH579">
        <f t="shared" ref="BH579:BH642" si="197">BF579-BG579</f>
        <v>0</v>
      </c>
      <c r="BI579">
        <f>手工!Z579</f>
        <v>0</v>
      </c>
      <c r="BJ579">
        <f>VLOOKUP(A579,系统!D:AX,47,0)</f>
        <v>0</v>
      </c>
      <c r="BK579">
        <f t="shared" ref="BK579:BK642" si="198">BI579-BJ579</f>
        <v>0</v>
      </c>
      <c r="BL579">
        <f>手工!AF579</f>
        <v>5650.73</v>
      </c>
      <c r="BM579">
        <f>VLOOKUP(A579,系统!D:Z,23,0)</f>
        <v>5650.73</v>
      </c>
      <c r="BN579">
        <f t="shared" ref="BN579:BN642" si="199">BL579-BM579</f>
        <v>0</v>
      </c>
    </row>
    <row r="580" spans="1:66">
      <c r="A580" s="5">
        <v>9000799</v>
      </c>
      <c r="B580" s="2" t="s">
        <v>2398</v>
      </c>
      <c r="C580" s="2" t="s">
        <v>2399</v>
      </c>
      <c r="D580">
        <f>手工!K580</f>
        <v>2484</v>
      </c>
      <c r="E580">
        <f>VLOOKUP(A580,系统!D:G,4,0)</f>
        <v>2484</v>
      </c>
      <c r="F580">
        <f t="shared" si="180"/>
        <v>0</v>
      </c>
      <c r="G580">
        <f>手工!J580</f>
        <v>0</v>
      </c>
      <c r="H580">
        <f>VLOOKUP(A580,系统!D:H,5,0)</f>
        <v>0</v>
      </c>
      <c r="I580">
        <f t="shared" si="181"/>
        <v>0</v>
      </c>
      <c r="J580">
        <f>手工!M580+手工!N580+手工!S580</f>
        <v>0</v>
      </c>
      <c r="K580">
        <f>VLOOKUP(A580,系统!D:I,6,0)</f>
        <v>0</v>
      </c>
      <c r="L580">
        <f t="shared" si="182"/>
        <v>0</v>
      </c>
      <c r="M580">
        <f>手工!L580</f>
        <v>0</v>
      </c>
      <c r="N580">
        <f>VLOOKUP(A580,系统!D:J,7,0)</f>
        <v>0</v>
      </c>
      <c r="O580">
        <f t="shared" si="183"/>
        <v>0</v>
      </c>
      <c r="P580">
        <f>手工!AB580</f>
        <v>0</v>
      </c>
      <c r="Q580">
        <f>VLOOKUP(A580,系统!D:K,8,0)</f>
        <v>0</v>
      </c>
      <c r="R580">
        <f t="shared" si="184"/>
        <v>0</v>
      </c>
      <c r="S580">
        <f>手工!AC580</f>
        <v>0</v>
      </c>
      <c r="T580">
        <f>VLOOKUP(A580,系统!D:L,9,0)</f>
        <v>0</v>
      </c>
      <c r="U580">
        <f t="shared" si="185"/>
        <v>0</v>
      </c>
      <c r="W580">
        <f>手工!P580</f>
        <v>0</v>
      </c>
      <c r="X580">
        <f>VLOOKUP(A580,系统!D:N,11,0)</f>
        <v>0</v>
      </c>
      <c r="Y580">
        <f t="shared" si="186"/>
        <v>0</v>
      </c>
      <c r="AA580">
        <f>手工!Q580</f>
        <v>0</v>
      </c>
      <c r="AB580">
        <f>VLOOKUP(A580,系统!D:P,13,0)</f>
        <v>0</v>
      </c>
      <c r="AC580">
        <f t="shared" si="187"/>
        <v>0</v>
      </c>
      <c r="AD580">
        <f>手工!R580</f>
        <v>0</v>
      </c>
      <c r="AE580">
        <f>VLOOKUP(A580,系统!D:Q,14,0)</f>
        <v>0</v>
      </c>
      <c r="AF580">
        <f t="shared" si="188"/>
        <v>0</v>
      </c>
      <c r="AG580">
        <f>手工!U580</f>
        <v>100</v>
      </c>
      <c r="AH580">
        <f>VLOOKUP(A580,系统!D:R,15,0)</f>
        <v>100</v>
      </c>
      <c r="AI580">
        <f t="shared" si="189"/>
        <v>0</v>
      </c>
      <c r="AJ580">
        <f>手工!V580</f>
        <v>300</v>
      </c>
      <c r="AK580">
        <f>VLOOKUP(A580,系统!D:S,16,0)</f>
        <v>300</v>
      </c>
      <c r="AL580">
        <f t="shared" si="190"/>
        <v>0</v>
      </c>
      <c r="AM580">
        <f>手工!O580</f>
        <v>0</v>
      </c>
      <c r="AN580">
        <f>VLOOKUP(A580,系统!D:T,17,0)</f>
        <v>0</v>
      </c>
      <c r="AO580">
        <f t="shared" si="191"/>
        <v>0</v>
      </c>
      <c r="AP580">
        <f>手工!W580</f>
        <v>33</v>
      </c>
      <c r="AQ580">
        <f>VLOOKUP(A580,系统!D:U,18,0)</f>
        <v>33</v>
      </c>
      <c r="AR580">
        <f t="shared" si="192"/>
        <v>0</v>
      </c>
      <c r="AS580">
        <f>手工!T580</f>
        <v>800</v>
      </c>
      <c r="AT580">
        <f>VLOOKUP(A580,系统!D:V,19,0)</f>
        <v>800</v>
      </c>
      <c r="AU580">
        <f t="shared" si="193"/>
        <v>0</v>
      </c>
      <c r="AW580">
        <f>手工!AD580</f>
        <v>685.24</v>
      </c>
      <c r="AX580">
        <f>VLOOKUP(A580,系统!D:X,21,0)</f>
        <v>685.24</v>
      </c>
      <c r="AY580">
        <f t="shared" si="194"/>
        <v>0</v>
      </c>
      <c r="AZ580">
        <f>手工!AE580</f>
        <v>0</v>
      </c>
      <c r="BA580">
        <f>VLOOKUP(A580,系统!D:Y,22,0)</f>
        <v>0</v>
      </c>
      <c r="BB580">
        <f t="shared" si="195"/>
        <v>0</v>
      </c>
      <c r="BC580">
        <f>手工!Y580</f>
        <v>0</v>
      </c>
      <c r="BD580">
        <f>VLOOKUP(A580,系统!D:AZ,49,0)</f>
        <v>0</v>
      </c>
      <c r="BE580">
        <f t="shared" si="196"/>
        <v>0</v>
      </c>
      <c r="BF580">
        <f>手工!AA580</f>
        <v>0</v>
      </c>
      <c r="BG580">
        <f>VLOOKUP(A580,系统!D:AY,48,0)</f>
        <v>0</v>
      </c>
      <c r="BH580">
        <f t="shared" si="197"/>
        <v>0</v>
      </c>
      <c r="BI580">
        <f>手工!Z580</f>
        <v>0</v>
      </c>
      <c r="BJ580">
        <f>VLOOKUP(A580,系统!D:AX,47,0)</f>
        <v>0</v>
      </c>
      <c r="BK580">
        <f t="shared" si="198"/>
        <v>0</v>
      </c>
      <c r="BL580">
        <f>手工!AF580</f>
        <v>4402.24</v>
      </c>
      <c r="BM580">
        <f>VLOOKUP(A580,系统!D:Z,23,0)</f>
        <v>4402.24</v>
      </c>
      <c r="BN580">
        <f t="shared" si="199"/>
        <v>0</v>
      </c>
    </row>
    <row r="581" spans="1:66">
      <c r="A581" s="5">
        <v>9000800</v>
      </c>
      <c r="B581" s="2" t="s">
        <v>2402</v>
      </c>
      <c r="C581" s="2" t="s">
        <v>2403</v>
      </c>
      <c r="D581">
        <f>手工!K581</f>
        <v>2412</v>
      </c>
      <c r="E581">
        <f>VLOOKUP(A581,系统!D:G,4,0)</f>
        <v>2412</v>
      </c>
      <c r="F581">
        <f t="shared" si="180"/>
        <v>0</v>
      </c>
      <c r="G581">
        <f>手工!J581</f>
        <v>0</v>
      </c>
      <c r="H581">
        <f>VLOOKUP(A581,系统!D:H,5,0)</f>
        <v>0</v>
      </c>
      <c r="I581">
        <f t="shared" si="181"/>
        <v>0</v>
      </c>
      <c r="J581">
        <f>手工!M581+手工!N581+手工!S581</f>
        <v>0</v>
      </c>
      <c r="K581">
        <f>VLOOKUP(A581,系统!D:I,6,0)</f>
        <v>0</v>
      </c>
      <c r="L581">
        <f t="shared" si="182"/>
        <v>0</v>
      </c>
      <c r="M581">
        <f>手工!L581</f>
        <v>0</v>
      </c>
      <c r="N581">
        <f>VLOOKUP(A581,系统!D:J,7,0)</f>
        <v>0</v>
      </c>
      <c r="O581">
        <f t="shared" si="183"/>
        <v>0</v>
      </c>
      <c r="P581">
        <f>手工!AB581</f>
        <v>0</v>
      </c>
      <c r="Q581">
        <f>VLOOKUP(A581,系统!D:K,8,0)</f>
        <v>0</v>
      </c>
      <c r="R581">
        <f t="shared" si="184"/>
        <v>0</v>
      </c>
      <c r="S581">
        <f>手工!AC581</f>
        <v>0</v>
      </c>
      <c r="T581">
        <f>VLOOKUP(A581,系统!D:L,9,0)</f>
        <v>0</v>
      </c>
      <c r="U581">
        <f t="shared" si="185"/>
        <v>0</v>
      </c>
      <c r="W581">
        <f>手工!P581</f>
        <v>0</v>
      </c>
      <c r="X581">
        <f>VLOOKUP(A581,系统!D:N,11,0)</f>
        <v>0</v>
      </c>
      <c r="Y581">
        <f t="shared" si="186"/>
        <v>0</v>
      </c>
      <c r="AA581">
        <f>手工!Q581</f>
        <v>0</v>
      </c>
      <c r="AB581">
        <f>VLOOKUP(A581,系统!D:P,13,0)</f>
        <v>0</v>
      </c>
      <c r="AC581">
        <f t="shared" si="187"/>
        <v>0</v>
      </c>
      <c r="AD581">
        <f>手工!R581</f>
        <v>0</v>
      </c>
      <c r="AE581">
        <f>VLOOKUP(A581,系统!D:Q,14,0)</f>
        <v>0</v>
      </c>
      <c r="AF581">
        <f t="shared" si="188"/>
        <v>0</v>
      </c>
      <c r="AG581">
        <f>手工!U581</f>
        <v>100</v>
      </c>
      <c r="AH581">
        <f>VLOOKUP(A581,系统!D:R,15,0)</f>
        <v>100</v>
      </c>
      <c r="AI581">
        <f t="shared" si="189"/>
        <v>0</v>
      </c>
      <c r="AJ581">
        <f>手工!V581</f>
        <v>300</v>
      </c>
      <c r="AK581">
        <f>VLOOKUP(A581,系统!D:S,16,0)</f>
        <v>300</v>
      </c>
      <c r="AL581">
        <f t="shared" si="190"/>
        <v>0</v>
      </c>
      <c r="AM581">
        <f>手工!O581</f>
        <v>0</v>
      </c>
      <c r="AN581">
        <f>VLOOKUP(A581,系统!D:T,17,0)</f>
        <v>0</v>
      </c>
      <c r="AO581">
        <f t="shared" si="191"/>
        <v>0</v>
      </c>
      <c r="AP581">
        <f>手工!W581</f>
        <v>33</v>
      </c>
      <c r="AQ581">
        <f>VLOOKUP(A581,系统!D:U,18,0)</f>
        <v>33</v>
      </c>
      <c r="AR581">
        <f t="shared" si="192"/>
        <v>0</v>
      </c>
      <c r="AS581">
        <f>手工!T581</f>
        <v>800</v>
      </c>
      <c r="AT581">
        <f>VLOOKUP(A581,系统!D:V,19,0)</f>
        <v>800</v>
      </c>
      <c r="AU581">
        <f t="shared" si="193"/>
        <v>0</v>
      </c>
      <c r="AW581">
        <f>手工!AD581</f>
        <v>0</v>
      </c>
      <c r="AX581">
        <f>VLOOKUP(A581,系统!D:X,21,0)</f>
        <v>0</v>
      </c>
      <c r="AY581">
        <f t="shared" si="194"/>
        <v>0</v>
      </c>
      <c r="AZ581">
        <f>手工!AE581</f>
        <v>0</v>
      </c>
      <c r="BA581">
        <f>VLOOKUP(A581,系统!D:Y,22,0)</f>
        <v>0</v>
      </c>
      <c r="BB581">
        <f t="shared" si="195"/>
        <v>0</v>
      </c>
      <c r="BC581">
        <f>手工!Y581</f>
        <v>0</v>
      </c>
      <c r="BD581">
        <f>VLOOKUP(A581,系统!D:AZ,49,0)</f>
        <v>0</v>
      </c>
      <c r="BE581">
        <f t="shared" si="196"/>
        <v>0</v>
      </c>
      <c r="BF581">
        <f>手工!AA581</f>
        <v>0</v>
      </c>
      <c r="BG581">
        <f>VLOOKUP(A581,系统!D:AY,48,0)</f>
        <v>0</v>
      </c>
      <c r="BH581">
        <f t="shared" si="197"/>
        <v>0</v>
      </c>
      <c r="BI581">
        <f>手工!Z581</f>
        <v>0</v>
      </c>
      <c r="BJ581">
        <f>VLOOKUP(A581,系统!D:AX,47,0)</f>
        <v>0</v>
      </c>
      <c r="BK581">
        <f t="shared" si="198"/>
        <v>0</v>
      </c>
      <c r="BL581">
        <f>手工!AF581</f>
        <v>3645</v>
      </c>
      <c r="BM581">
        <f>VLOOKUP(A581,系统!D:Z,23,0)</f>
        <v>3645</v>
      </c>
      <c r="BN581">
        <f t="shared" si="199"/>
        <v>0</v>
      </c>
    </row>
    <row r="582" spans="1:66">
      <c r="A582" s="5">
        <v>9000801</v>
      </c>
      <c r="B582" s="2" t="s">
        <v>2406</v>
      </c>
      <c r="C582" s="2" t="s">
        <v>2407</v>
      </c>
      <c r="D582">
        <f>手工!K582</f>
        <v>2340</v>
      </c>
      <c r="E582">
        <f>VLOOKUP(A582,系统!D:G,4,0)</f>
        <v>2340</v>
      </c>
      <c r="F582">
        <f t="shared" si="180"/>
        <v>0</v>
      </c>
      <c r="G582">
        <f>手工!J582</f>
        <v>0</v>
      </c>
      <c r="H582">
        <f>VLOOKUP(A582,系统!D:H,5,0)</f>
        <v>0</v>
      </c>
      <c r="I582">
        <f t="shared" si="181"/>
        <v>0</v>
      </c>
      <c r="J582">
        <f>手工!M582+手工!N582+手工!S582</f>
        <v>0</v>
      </c>
      <c r="K582">
        <f>VLOOKUP(A582,系统!D:I,6,0)</f>
        <v>0</v>
      </c>
      <c r="L582">
        <f t="shared" si="182"/>
        <v>0</v>
      </c>
      <c r="M582">
        <f>手工!L582</f>
        <v>0</v>
      </c>
      <c r="N582">
        <f>VLOOKUP(A582,系统!D:J,7,0)</f>
        <v>0</v>
      </c>
      <c r="O582">
        <f t="shared" si="183"/>
        <v>0</v>
      </c>
      <c r="P582">
        <f>手工!AB582</f>
        <v>0</v>
      </c>
      <c r="Q582">
        <f>VLOOKUP(A582,系统!D:K,8,0)</f>
        <v>0</v>
      </c>
      <c r="R582">
        <f t="shared" si="184"/>
        <v>0</v>
      </c>
      <c r="S582">
        <f>手工!AC582</f>
        <v>0</v>
      </c>
      <c r="T582">
        <f>VLOOKUP(A582,系统!D:L,9,0)</f>
        <v>0</v>
      </c>
      <c r="U582">
        <f t="shared" si="185"/>
        <v>0</v>
      </c>
      <c r="W582">
        <f>手工!P582</f>
        <v>0</v>
      </c>
      <c r="X582">
        <f>VLOOKUP(A582,系统!D:N,11,0)</f>
        <v>0</v>
      </c>
      <c r="Y582">
        <f t="shared" si="186"/>
        <v>0</v>
      </c>
      <c r="AA582">
        <f>手工!Q582</f>
        <v>0</v>
      </c>
      <c r="AB582">
        <f>VLOOKUP(A582,系统!D:P,13,0)</f>
        <v>0</v>
      </c>
      <c r="AC582">
        <f t="shared" si="187"/>
        <v>0</v>
      </c>
      <c r="AD582">
        <f>手工!R582</f>
        <v>0</v>
      </c>
      <c r="AE582">
        <f>VLOOKUP(A582,系统!D:Q,14,0)</f>
        <v>0</v>
      </c>
      <c r="AF582">
        <f t="shared" si="188"/>
        <v>0</v>
      </c>
      <c r="AG582">
        <f>手工!U582</f>
        <v>100</v>
      </c>
      <c r="AH582">
        <f>VLOOKUP(A582,系统!D:R,15,0)</f>
        <v>100</v>
      </c>
      <c r="AI582">
        <f t="shared" si="189"/>
        <v>0</v>
      </c>
      <c r="AJ582">
        <f>手工!V582</f>
        <v>300</v>
      </c>
      <c r="AK582">
        <f>VLOOKUP(A582,系统!D:S,16,0)</f>
        <v>300</v>
      </c>
      <c r="AL582">
        <f t="shared" si="190"/>
        <v>0</v>
      </c>
      <c r="AM582">
        <f>手工!O582</f>
        <v>0</v>
      </c>
      <c r="AN582">
        <f>VLOOKUP(A582,系统!D:T,17,0)</f>
        <v>0</v>
      </c>
      <c r="AO582">
        <f t="shared" si="191"/>
        <v>0</v>
      </c>
      <c r="AP582">
        <f>手工!W582</f>
        <v>33</v>
      </c>
      <c r="AQ582">
        <f>VLOOKUP(A582,系统!D:U,18,0)</f>
        <v>33</v>
      </c>
      <c r="AR582">
        <f t="shared" si="192"/>
        <v>0</v>
      </c>
      <c r="AS582">
        <f>手工!T582</f>
        <v>800</v>
      </c>
      <c r="AT582">
        <f>VLOOKUP(A582,系统!D:V,19,0)</f>
        <v>800</v>
      </c>
      <c r="AU582">
        <f t="shared" si="193"/>
        <v>0</v>
      </c>
      <c r="AW582">
        <f>手工!AD582</f>
        <v>645.52</v>
      </c>
      <c r="AX582">
        <f>VLOOKUP(A582,系统!D:X,21,0)</f>
        <v>645.52</v>
      </c>
      <c r="AY582">
        <f t="shared" si="194"/>
        <v>0</v>
      </c>
      <c r="AZ582">
        <f>手工!AE582</f>
        <v>0</v>
      </c>
      <c r="BA582">
        <f>VLOOKUP(A582,系统!D:Y,22,0)</f>
        <v>0</v>
      </c>
      <c r="BB582">
        <f t="shared" si="195"/>
        <v>0</v>
      </c>
      <c r="BC582">
        <f>手工!Y582</f>
        <v>0</v>
      </c>
      <c r="BD582">
        <f>VLOOKUP(A582,系统!D:AZ,49,0)</f>
        <v>0</v>
      </c>
      <c r="BE582">
        <f t="shared" si="196"/>
        <v>0</v>
      </c>
      <c r="BF582">
        <f>手工!AA582</f>
        <v>0</v>
      </c>
      <c r="BG582">
        <f>VLOOKUP(A582,系统!D:AY,48,0)</f>
        <v>0</v>
      </c>
      <c r="BH582">
        <f t="shared" si="197"/>
        <v>0</v>
      </c>
      <c r="BI582">
        <f>手工!Z582</f>
        <v>0</v>
      </c>
      <c r="BJ582">
        <f>VLOOKUP(A582,系统!D:AX,47,0)</f>
        <v>0</v>
      </c>
      <c r="BK582">
        <f t="shared" si="198"/>
        <v>0</v>
      </c>
      <c r="BL582">
        <f>手工!AF582</f>
        <v>4218.52</v>
      </c>
      <c r="BM582">
        <f>VLOOKUP(A582,系统!D:Z,23,0)</f>
        <v>4218.52</v>
      </c>
      <c r="BN582">
        <f t="shared" si="199"/>
        <v>0</v>
      </c>
    </row>
    <row r="583" spans="1:66">
      <c r="A583" s="5">
        <v>9000802</v>
      </c>
      <c r="B583" s="2" t="s">
        <v>2410</v>
      </c>
      <c r="C583" s="2" t="s">
        <v>2411</v>
      </c>
      <c r="D583">
        <f>手工!K583</f>
        <v>1836</v>
      </c>
      <c r="E583">
        <f>VLOOKUP(A583,系统!D:G,4,0)</f>
        <v>1836</v>
      </c>
      <c r="F583">
        <f t="shared" si="180"/>
        <v>0</v>
      </c>
      <c r="G583">
        <f>手工!J583</f>
        <v>0</v>
      </c>
      <c r="H583">
        <f>VLOOKUP(A583,系统!D:H,5,0)</f>
        <v>0</v>
      </c>
      <c r="I583">
        <f t="shared" si="181"/>
        <v>0</v>
      </c>
      <c r="J583">
        <f>手工!M583+手工!N583+手工!S583</f>
        <v>160.14</v>
      </c>
      <c r="K583">
        <f>VLOOKUP(A583,系统!D:I,6,0)</f>
        <v>160.14</v>
      </c>
      <c r="L583">
        <f t="shared" si="182"/>
        <v>0</v>
      </c>
      <c r="M583">
        <f>手工!L583</f>
        <v>337.66</v>
      </c>
      <c r="N583">
        <f>VLOOKUP(A583,系统!D:J,7,0)</f>
        <v>337.66</v>
      </c>
      <c r="O583">
        <f t="shared" si="183"/>
        <v>0</v>
      </c>
      <c r="P583">
        <f>手工!AB583</f>
        <v>80</v>
      </c>
      <c r="Q583">
        <f>VLOOKUP(A583,系统!D:K,8,0)</f>
        <v>80</v>
      </c>
      <c r="R583">
        <f t="shared" si="184"/>
        <v>0</v>
      </c>
      <c r="S583">
        <f>手工!AC583</f>
        <v>96</v>
      </c>
      <c r="T583">
        <f>VLOOKUP(A583,系统!D:L,9,0)</f>
        <v>96</v>
      </c>
      <c r="U583">
        <f t="shared" si="185"/>
        <v>0</v>
      </c>
      <c r="W583">
        <f>手工!P583</f>
        <v>0</v>
      </c>
      <c r="X583">
        <f>VLOOKUP(A583,系统!D:N,11,0)</f>
        <v>0</v>
      </c>
      <c r="Y583">
        <f t="shared" si="186"/>
        <v>0</v>
      </c>
      <c r="AA583">
        <f>手工!Q583</f>
        <v>0</v>
      </c>
      <c r="AB583">
        <f>VLOOKUP(A583,系统!D:P,13,0)</f>
        <v>0</v>
      </c>
      <c r="AC583">
        <f t="shared" si="187"/>
        <v>0</v>
      </c>
      <c r="AD583">
        <f>手工!R583</f>
        <v>0</v>
      </c>
      <c r="AE583">
        <f>VLOOKUP(A583,系统!D:Q,14,0)</f>
        <v>0</v>
      </c>
      <c r="AF583">
        <f t="shared" si="188"/>
        <v>0</v>
      </c>
      <c r="AG583">
        <f>手工!U583</f>
        <v>100</v>
      </c>
      <c r="AH583">
        <f>VLOOKUP(A583,系统!D:R,15,0)</f>
        <v>100</v>
      </c>
      <c r="AI583">
        <f t="shared" si="189"/>
        <v>0</v>
      </c>
      <c r="AJ583">
        <f>手工!V583</f>
        <v>300</v>
      </c>
      <c r="AK583">
        <f>VLOOKUP(A583,系统!D:S,16,0)</f>
        <v>300</v>
      </c>
      <c r="AL583">
        <f t="shared" si="190"/>
        <v>0</v>
      </c>
      <c r="AM583">
        <f>手工!O583</f>
        <v>0</v>
      </c>
      <c r="AN583">
        <f>VLOOKUP(A583,系统!D:T,17,0)</f>
        <v>0</v>
      </c>
      <c r="AO583">
        <f t="shared" si="191"/>
        <v>0</v>
      </c>
      <c r="AP583">
        <f>手工!W583</f>
        <v>33</v>
      </c>
      <c r="AQ583">
        <f>VLOOKUP(A583,系统!D:U,18,0)</f>
        <v>33</v>
      </c>
      <c r="AR583">
        <f t="shared" si="192"/>
        <v>0</v>
      </c>
      <c r="AS583">
        <f>手工!T583</f>
        <v>800</v>
      </c>
      <c r="AT583">
        <f>VLOOKUP(A583,系统!D:V,19,0)</f>
        <v>800</v>
      </c>
      <c r="AU583">
        <f t="shared" si="193"/>
        <v>0</v>
      </c>
      <c r="AW583">
        <f>手工!AD583</f>
        <v>1313.8</v>
      </c>
      <c r="AX583">
        <f>VLOOKUP(A583,系统!D:X,21,0)</f>
        <v>1313.8</v>
      </c>
      <c r="AY583">
        <f t="shared" si="194"/>
        <v>0</v>
      </c>
      <c r="AZ583">
        <f>手工!AE583</f>
        <v>0</v>
      </c>
      <c r="BA583">
        <f>VLOOKUP(A583,系统!D:Y,22,0)</f>
        <v>0</v>
      </c>
      <c r="BB583">
        <f t="shared" si="195"/>
        <v>0</v>
      </c>
      <c r="BC583">
        <f>手工!Y583</f>
        <v>0</v>
      </c>
      <c r="BD583">
        <f>VLOOKUP(A583,系统!D:AZ,49,0)</f>
        <v>0</v>
      </c>
      <c r="BE583">
        <f t="shared" si="196"/>
        <v>0</v>
      </c>
      <c r="BF583">
        <f>手工!AA583</f>
        <v>0</v>
      </c>
      <c r="BG583">
        <f>VLOOKUP(A583,系统!D:AY,48,0)</f>
        <v>0</v>
      </c>
      <c r="BH583">
        <f t="shared" si="197"/>
        <v>0</v>
      </c>
      <c r="BI583">
        <f>手工!Z583</f>
        <v>0</v>
      </c>
      <c r="BJ583">
        <f>VLOOKUP(A583,系统!D:AX,47,0)</f>
        <v>0</v>
      </c>
      <c r="BK583">
        <f t="shared" si="198"/>
        <v>0</v>
      </c>
      <c r="BL583">
        <f>手工!AF583</f>
        <v>5056.6</v>
      </c>
      <c r="BM583">
        <f>VLOOKUP(A583,系统!D:Z,23,0)</f>
        <v>5056.6</v>
      </c>
      <c r="BN583">
        <f t="shared" si="199"/>
        <v>0</v>
      </c>
    </row>
    <row r="584" spans="1:66">
      <c r="A584" s="5">
        <v>9000803</v>
      </c>
      <c r="B584" s="2" t="s">
        <v>1839</v>
      </c>
      <c r="C584" s="2" t="s">
        <v>2414</v>
      </c>
      <c r="D584">
        <f>手工!K584</f>
        <v>2412</v>
      </c>
      <c r="E584">
        <f>VLOOKUP(A584,系统!D:G,4,0)</f>
        <v>2412</v>
      </c>
      <c r="F584">
        <f t="shared" si="180"/>
        <v>0</v>
      </c>
      <c r="G584">
        <f>手工!J584</f>
        <v>0</v>
      </c>
      <c r="H584">
        <f>VLOOKUP(A584,系统!D:H,5,0)</f>
        <v>0</v>
      </c>
      <c r="I584">
        <f t="shared" si="181"/>
        <v>0</v>
      </c>
      <c r="J584">
        <f>手工!M584+手工!N584+手工!S584</f>
        <v>0</v>
      </c>
      <c r="K584">
        <f>VLOOKUP(A584,系统!D:I,6,0)</f>
        <v>0</v>
      </c>
      <c r="L584">
        <f t="shared" si="182"/>
        <v>0</v>
      </c>
      <c r="M584">
        <f>手工!L584</f>
        <v>0</v>
      </c>
      <c r="N584">
        <f>VLOOKUP(A584,系统!D:J,7,0)</f>
        <v>0</v>
      </c>
      <c r="O584">
        <f t="shared" si="183"/>
        <v>0</v>
      </c>
      <c r="P584">
        <f>手工!AB584</f>
        <v>30</v>
      </c>
      <c r="Q584">
        <f>VLOOKUP(A584,系统!D:K,8,0)</f>
        <v>30</v>
      </c>
      <c r="R584">
        <f t="shared" si="184"/>
        <v>0</v>
      </c>
      <c r="S584">
        <f>手工!AC584</f>
        <v>144</v>
      </c>
      <c r="T584">
        <f>VLOOKUP(A584,系统!D:L,9,0)</f>
        <v>144</v>
      </c>
      <c r="U584">
        <f t="shared" si="185"/>
        <v>0</v>
      </c>
      <c r="W584">
        <f>手工!P584</f>
        <v>0</v>
      </c>
      <c r="X584">
        <f>VLOOKUP(A584,系统!D:N,11,0)</f>
        <v>0</v>
      </c>
      <c r="Y584">
        <f t="shared" si="186"/>
        <v>0</v>
      </c>
      <c r="AA584">
        <f>手工!Q584</f>
        <v>0</v>
      </c>
      <c r="AB584">
        <f>VLOOKUP(A584,系统!D:P,13,0)</f>
        <v>0</v>
      </c>
      <c r="AC584">
        <f t="shared" si="187"/>
        <v>0</v>
      </c>
      <c r="AD584">
        <f>手工!R584</f>
        <v>0</v>
      </c>
      <c r="AE584">
        <f>VLOOKUP(A584,系统!D:Q,14,0)</f>
        <v>0</v>
      </c>
      <c r="AF584">
        <f t="shared" si="188"/>
        <v>0</v>
      </c>
      <c r="AG584">
        <f>手工!U584</f>
        <v>100</v>
      </c>
      <c r="AH584">
        <f>VLOOKUP(A584,系统!D:R,15,0)</f>
        <v>100</v>
      </c>
      <c r="AI584">
        <f t="shared" si="189"/>
        <v>0</v>
      </c>
      <c r="AJ584">
        <f>手工!V584</f>
        <v>300</v>
      </c>
      <c r="AK584">
        <f>VLOOKUP(A584,系统!D:S,16,0)</f>
        <v>300</v>
      </c>
      <c r="AL584">
        <f t="shared" si="190"/>
        <v>0</v>
      </c>
      <c r="AM584">
        <f>手工!O584</f>
        <v>0</v>
      </c>
      <c r="AN584">
        <f>VLOOKUP(A584,系统!D:T,17,0)</f>
        <v>0</v>
      </c>
      <c r="AO584">
        <f t="shared" si="191"/>
        <v>0</v>
      </c>
      <c r="AP584">
        <f>手工!W584</f>
        <v>33</v>
      </c>
      <c r="AQ584">
        <f>VLOOKUP(A584,系统!D:U,18,0)</f>
        <v>33</v>
      </c>
      <c r="AR584">
        <f t="shared" si="192"/>
        <v>0</v>
      </c>
      <c r="AS584">
        <f>手工!T584</f>
        <v>800</v>
      </c>
      <c r="AT584">
        <f>VLOOKUP(A584,系统!D:V,19,0)</f>
        <v>800</v>
      </c>
      <c r="AU584">
        <f t="shared" si="193"/>
        <v>0</v>
      </c>
      <c r="AW584">
        <f>手工!AD584</f>
        <v>554.48</v>
      </c>
      <c r="AX584">
        <f>VLOOKUP(A584,系统!D:X,21,0)</f>
        <v>554.48</v>
      </c>
      <c r="AY584">
        <f t="shared" si="194"/>
        <v>0</v>
      </c>
      <c r="AZ584">
        <f>手工!AE584</f>
        <v>0</v>
      </c>
      <c r="BA584">
        <f>VLOOKUP(A584,系统!D:Y,22,0)</f>
        <v>0</v>
      </c>
      <c r="BB584">
        <f t="shared" si="195"/>
        <v>0</v>
      </c>
      <c r="BC584">
        <f>手工!Y584</f>
        <v>0</v>
      </c>
      <c r="BD584">
        <f>VLOOKUP(A584,系统!D:AZ,49,0)</f>
        <v>0</v>
      </c>
      <c r="BE584">
        <f t="shared" si="196"/>
        <v>0</v>
      </c>
      <c r="BF584">
        <f>手工!AA584</f>
        <v>0</v>
      </c>
      <c r="BG584">
        <f>VLOOKUP(A584,系统!D:AY,48,0)</f>
        <v>0</v>
      </c>
      <c r="BH584">
        <f t="shared" si="197"/>
        <v>0</v>
      </c>
      <c r="BI584">
        <f>手工!Z584</f>
        <v>0</v>
      </c>
      <c r="BJ584">
        <f>VLOOKUP(A584,系统!D:AX,47,0)</f>
        <v>0</v>
      </c>
      <c r="BK584">
        <f t="shared" si="198"/>
        <v>0</v>
      </c>
      <c r="BL584">
        <f>手工!AF584</f>
        <v>4373.48</v>
      </c>
      <c r="BM584">
        <f>VLOOKUP(A584,系统!D:Z,23,0)</f>
        <v>4373.48</v>
      </c>
      <c r="BN584">
        <f t="shared" si="199"/>
        <v>0</v>
      </c>
    </row>
    <row r="585" spans="1:66">
      <c r="A585" s="5">
        <v>9000804</v>
      </c>
      <c r="B585" s="2" t="s">
        <v>2417</v>
      </c>
      <c r="C585" s="2" t="s">
        <v>2418</v>
      </c>
      <c r="D585">
        <f>手工!K585</f>
        <v>2412</v>
      </c>
      <c r="E585">
        <f>VLOOKUP(A585,系统!D:G,4,0)</f>
        <v>2412</v>
      </c>
      <c r="F585">
        <f t="shared" si="180"/>
        <v>0</v>
      </c>
      <c r="G585">
        <f>手工!J585</f>
        <v>0</v>
      </c>
      <c r="H585">
        <f>VLOOKUP(A585,系统!D:H,5,0)</f>
        <v>0</v>
      </c>
      <c r="I585">
        <f t="shared" si="181"/>
        <v>0</v>
      </c>
      <c r="J585">
        <f>手工!M585+手工!N585+手工!S585</f>
        <v>0</v>
      </c>
      <c r="K585">
        <f>VLOOKUP(A585,系统!D:I,6,0)</f>
        <v>0</v>
      </c>
      <c r="L585">
        <f t="shared" si="182"/>
        <v>0</v>
      </c>
      <c r="M585">
        <f>手工!L585</f>
        <v>0</v>
      </c>
      <c r="N585">
        <f>VLOOKUP(A585,系统!D:J,7,0)</f>
        <v>0</v>
      </c>
      <c r="O585">
        <f t="shared" si="183"/>
        <v>0</v>
      </c>
      <c r="P585">
        <f>手工!AB585</f>
        <v>0</v>
      </c>
      <c r="Q585">
        <f>VLOOKUP(A585,系统!D:K,8,0)</f>
        <v>0</v>
      </c>
      <c r="R585">
        <f t="shared" si="184"/>
        <v>0</v>
      </c>
      <c r="S585">
        <f>手工!AC585</f>
        <v>0</v>
      </c>
      <c r="T585">
        <f>VLOOKUP(A585,系统!D:L,9,0)</f>
        <v>0</v>
      </c>
      <c r="U585">
        <f t="shared" si="185"/>
        <v>0</v>
      </c>
      <c r="W585">
        <f>手工!P585</f>
        <v>0</v>
      </c>
      <c r="X585">
        <f>VLOOKUP(A585,系统!D:N,11,0)</f>
        <v>0</v>
      </c>
      <c r="Y585">
        <f t="shared" si="186"/>
        <v>0</v>
      </c>
      <c r="AA585">
        <f>手工!Q585</f>
        <v>0</v>
      </c>
      <c r="AB585">
        <f>VLOOKUP(A585,系统!D:P,13,0)</f>
        <v>0</v>
      </c>
      <c r="AC585">
        <f t="shared" si="187"/>
        <v>0</v>
      </c>
      <c r="AD585">
        <f>手工!R585</f>
        <v>0</v>
      </c>
      <c r="AE585">
        <f>VLOOKUP(A585,系统!D:Q,14,0)</f>
        <v>0</v>
      </c>
      <c r="AF585">
        <f t="shared" si="188"/>
        <v>0</v>
      </c>
      <c r="AG585">
        <f>手工!U585</f>
        <v>100</v>
      </c>
      <c r="AH585">
        <f>VLOOKUP(A585,系统!D:R,15,0)</f>
        <v>100</v>
      </c>
      <c r="AI585">
        <f t="shared" si="189"/>
        <v>0</v>
      </c>
      <c r="AJ585">
        <f>手工!V585</f>
        <v>300</v>
      </c>
      <c r="AK585">
        <f>VLOOKUP(A585,系统!D:S,16,0)</f>
        <v>300</v>
      </c>
      <c r="AL585">
        <f t="shared" si="190"/>
        <v>0</v>
      </c>
      <c r="AM585">
        <f>手工!O585</f>
        <v>0</v>
      </c>
      <c r="AN585">
        <f>VLOOKUP(A585,系统!D:T,17,0)</f>
        <v>0</v>
      </c>
      <c r="AO585">
        <f t="shared" si="191"/>
        <v>0</v>
      </c>
      <c r="AP585">
        <f>手工!W585</f>
        <v>33</v>
      </c>
      <c r="AQ585">
        <f>VLOOKUP(A585,系统!D:U,18,0)</f>
        <v>33</v>
      </c>
      <c r="AR585">
        <f t="shared" si="192"/>
        <v>0</v>
      </c>
      <c r="AS585">
        <f>手工!T585</f>
        <v>800</v>
      </c>
      <c r="AT585">
        <f>VLOOKUP(A585,系统!D:V,19,0)</f>
        <v>800</v>
      </c>
      <c r="AU585">
        <f t="shared" si="193"/>
        <v>0</v>
      </c>
      <c r="AW585">
        <f>手工!AD585</f>
        <v>1390.76</v>
      </c>
      <c r="AX585">
        <f>VLOOKUP(A585,系统!D:X,21,0)</f>
        <v>1390.76</v>
      </c>
      <c r="AY585">
        <f t="shared" si="194"/>
        <v>0</v>
      </c>
      <c r="AZ585">
        <f>手工!AE585</f>
        <v>0</v>
      </c>
      <c r="BA585">
        <f>VLOOKUP(A585,系统!D:Y,22,0)</f>
        <v>0</v>
      </c>
      <c r="BB585">
        <f t="shared" si="195"/>
        <v>0</v>
      </c>
      <c r="BC585">
        <f>手工!Y585</f>
        <v>0</v>
      </c>
      <c r="BD585">
        <f>VLOOKUP(A585,系统!D:AZ,49,0)</f>
        <v>0</v>
      </c>
      <c r="BE585">
        <f t="shared" si="196"/>
        <v>0</v>
      </c>
      <c r="BF585">
        <f>手工!AA585</f>
        <v>0</v>
      </c>
      <c r="BG585">
        <f>VLOOKUP(A585,系统!D:AY,48,0)</f>
        <v>0</v>
      </c>
      <c r="BH585">
        <f t="shared" si="197"/>
        <v>0</v>
      </c>
      <c r="BI585">
        <f>手工!Z585</f>
        <v>0</v>
      </c>
      <c r="BJ585">
        <f>VLOOKUP(A585,系统!D:AX,47,0)</f>
        <v>0</v>
      </c>
      <c r="BK585">
        <f t="shared" si="198"/>
        <v>0</v>
      </c>
      <c r="BL585">
        <f>手工!AF585</f>
        <v>5035.76</v>
      </c>
      <c r="BM585">
        <f>VLOOKUP(A585,系统!D:Z,23,0)</f>
        <v>5035.76</v>
      </c>
      <c r="BN585">
        <f t="shared" si="199"/>
        <v>0</v>
      </c>
    </row>
    <row r="586" spans="1:66">
      <c r="A586" s="5">
        <v>9000805</v>
      </c>
      <c r="B586" s="2" t="s">
        <v>2421</v>
      </c>
      <c r="C586" s="2" t="s">
        <v>2422</v>
      </c>
      <c r="D586">
        <f>手工!K586</f>
        <v>2340</v>
      </c>
      <c r="E586">
        <f>VLOOKUP(A586,系统!D:G,4,0)</f>
        <v>2340</v>
      </c>
      <c r="F586">
        <f t="shared" si="180"/>
        <v>0</v>
      </c>
      <c r="G586">
        <f>手工!J586</f>
        <v>0</v>
      </c>
      <c r="H586">
        <f>VLOOKUP(A586,系统!D:H,5,0)</f>
        <v>0</v>
      </c>
      <c r="I586">
        <f t="shared" si="181"/>
        <v>0</v>
      </c>
      <c r="J586">
        <f>手工!M586+手工!N586+手工!S586</f>
        <v>0</v>
      </c>
      <c r="K586">
        <f>VLOOKUP(A586,系统!D:I,6,0)</f>
        <v>0</v>
      </c>
      <c r="L586">
        <f t="shared" si="182"/>
        <v>0</v>
      </c>
      <c r="M586">
        <f>手工!L586</f>
        <v>0</v>
      </c>
      <c r="N586">
        <f>VLOOKUP(A586,系统!D:J,7,0)</f>
        <v>0</v>
      </c>
      <c r="O586">
        <f t="shared" si="183"/>
        <v>0</v>
      </c>
      <c r="P586">
        <f>手工!AB586</f>
        <v>0</v>
      </c>
      <c r="Q586">
        <f>VLOOKUP(A586,系统!D:K,8,0)</f>
        <v>0</v>
      </c>
      <c r="R586">
        <f t="shared" si="184"/>
        <v>0</v>
      </c>
      <c r="S586">
        <f>手工!AC586</f>
        <v>0</v>
      </c>
      <c r="T586">
        <f>VLOOKUP(A586,系统!D:L,9,0)</f>
        <v>0</v>
      </c>
      <c r="U586">
        <f t="shared" si="185"/>
        <v>0</v>
      </c>
      <c r="W586">
        <f>手工!P586</f>
        <v>0</v>
      </c>
      <c r="X586">
        <f>VLOOKUP(A586,系统!D:N,11,0)</f>
        <v>0</v>
      </c>
      <c r="Y586">
        <f t="shared" si="186"/>
        <v>0</v>
      </c>
      <c r="AA586">
        <f>手工!Q586</f>
        <v>0</v>
      </c>
      <c r="AB586">
        <f>VLOOKUP(A586,系统!D:P,13,0)</f>
        <v>0</v>
      </c>
      <c r="AC586">
        <f t="shared" si="187"/>
        <v>0</v>
      </c>
      <c r="AD586">
        <f>手工!R586</f>
        <v>0</v>
      </c>
      <c r="AE586">
        <f>VLOOKUP(A586,系统!D:Q,14,0)</f>
        <v>0</v>
      </c>
      <c r="AF586">
        <f t="shared" si="188"/>
        <v>0</v>
      </c>
      <c r="AG586">
        <f>手工!U586</f>
        <v>100</v>
      </c>
      <c r="AH586">
        <f>VLOOKUP(A586,系统!D:R,15,0)</f>
        <v>100</v>
      </c>
      <c r="AI586">
        <f t="shared" si="189"/>
        <v>0</v>
      </c>
      <c r="AJ586">
        <f>手工!V586</f>
        <v>300</v>
      </c>
      <c r="AK586">
        <f>VLOOKUP(A586,系统!D:S,16,0)</f>
        <v>300</v>
      </c>
      <c r="AL586">
        <f t="shared" si="190"/>
        <v>0</v>
      </c>
      <c r="AM586">
        <f>手工!O586</f>
        <v>0</v>
      </c>
      <c r="AN586">
        <f>VLOOKUP(A586,系统!D:T,17,0)</f>
        <v>0</v>
      </c>
      <c r="AO586">
        <f t="shared" si="191"/>
        <v>0</v>
      </c>
      <c r="AP586">
        <f>手工!W586</f>
        <v>33</v>
      </c>
      <c r="AQ586">
        <f>VLOOKUP(A586,系统!D:U,18,0)</f>
        <v>33</v>
      </c>
      <c r="AR586">
        <f t="shared" si="192"/>
        <v>0</v>
      </c>
      <c r="AS586">
        <f>手工!T586</f>
        <v>800</v>
      </c>
      <c r="AT586">
        <f>VLOOKUP(A586,系统!D:V,19,0)</f>
        <v>800</v>
      </c>
      <c r="AU586">
        <f t="shared" si="193"/>
        <v>0</v>
      </c>
      <c r="AW586">
        <f>手工!AD586</f>
        <v>0</v>
      </c>
      <c r="AX586">
        <f>VLOOKUP(A586,系统!D:X,21,0)</f>
        <v>0</v>
      </c>
      <c r="AY586">
        <f t="shared" si="194"/>
        <v>0</v>
      </c>
      <c r="AZ586">
        <f>手工!AE586</f>
        <v>0</v>
      </c>
      <c r="BA586">
        <f>VLOOKUP(A586,系统!D:Y,22,0)</f>
        <v>0</v>
      </c>
      <c r="BB586">
        <f t="shared" si="195"/>
        <v>0</v>
      </c>
      <c r="BC586">
        <f>手工!Y586</f>
        <v>0</v>
      </c>
      <c r="BD586">
        <f>VLOOKUP(A586,系统!D:AZ,49,0)</f>
        <v>0</v>
      </c>
      <c r="BE586">
        <f t="shared" si="196"/>
        <v>0</v>
      </c>
      <c r="BF586">
        <f>手工!AA586</f>
        <v>0</v>
      </c>
      <c r="BG586">
        <f>VLOOKUP(A586,系统!D:AY,48,0)</f>
        <v>0</v>
      </c>
      <c r="BH586">
        <f t="shared" si="197"/>
        <v>0</v>
      </c>
      <c r="BI586">
        <f>手工!Z586</f>
        <v>0</v>
      </c>
      <c r="BJ586">
        <f>VLOOKUP(A586,系统!D:AX,47,0)</f>
        <v>0</v>
      </c>
      <c r="BK586">
        <f t="shared" si="198"/>
        <v>0</v>
      </c>
      <c r="BL586">
        <f>手工!AF586</f>
        <v>3573</v>
      </c>
      <c r="BM586">
        <f>VLOOKUP(A586,系统!D:Z,23,0)</f>
        <v>3573</v>
      </c>
      <c r="BN586">
        <f t="shared" si="199"/>
        <v>0</v>
      </c>
    </row>
    <row r="587" spans="1:66">
      <c r="A587" s="5">
        <v>9000806</v>
      </c>
      <c r="B587" s="2" t="s">
        <v>2425</v>
      </c>
      <c r="C587" s="2" t="s">
        <v>2426</v>
      </c>
      <c r="D587">
        <f>手工!K587</f>
        <v>2556</v>
      </c>
      <c r="E587">
        <f>VLOOKUP(A587,系统!D:G,4,0)</f>
        <v>2556</v>
      </c>
      <c r="F587">
        <f t="shared" si="180"/>
        <v>0</v>
      </c>
      <c r="G587">
        <f>手工!J587</f>
        <v>0</v>
      </c>
      <c r="H587">
        <f>VLOOKUP(A587,系统!D:H,5,0)</f>
        <v>0</v>
      </c>
      <c r="I587">
        <f t="shared" si="181"/>
        <v>0</v>
      </c>
      <c r="J587">
        <f>手工!M587+手工!N587+手工!S587</f>
        <v>0</v>
      </c>
      <c r="K587">
        <f>VLOOKUP(A587,系统!D:I,6,0)</f>
        <v>0</v>
      </c>
      <c r="L587">
        <f t="shared" si="182"/>
        <v>0</v>
      </c>
      <c r="M587">
        <f>手工!L587</f>
        <v>235.03</v>
      </c>
      <c r="N587">
        <f>VLOOKUP(A587,系统!D:J,7,0)</f>
        <v>235.03</v>
      </c>
      <c r="O587">
        <f t="shared" si="183"/>
        <v>0</v>
      </c>
      <c r="P587">
        <f>手工!AB587</f>
        <v>0</v>
      </c>
      <c r="Q587">
        <f>VLOOKUP(A587,系统!D:K,8,0)</f>
        <v>0</v>
      </c>
      <c r="R587">
        <f t="shared" si="184"/>
        <v>0</v>
      </c>
      <c r="S587">
        <f>手工!AC587</f>
        <v>0</v>
      </c>
      <c r="T587">
        <f>VLOOKUP(A587,系统!D:L,9,0)</f>
        <v>0</v>
      </c>
      <c r="U587">
        <f t="shared" si="185"/>
        <v>0</v>
      </c>
      <c r="W587">
        <f>手工!P587</f>
        <v>0</v>
      </c>
      <c r="X587">
        <f>VLOOKUP(A587,系统!D:N,11,0)</f>
        <v>0</v>
      </c>
      <c r="Y587">
        <f t="shared" si="186"/>
        <v>0</v>
      </c>
      <c r="AA587">
        <f>手工!Q587</f>
        <v>0</v>
      </c>
      <c r="AB587">
        <f>VLOOKUP(A587,系统!D:P,13,0)</f>
        <v>0</v>
      </c>
      <c r="AC587">
        <f t="shared" si="187"/>
        <v>0</v>
      </c>
      <c r="AD587">
        <f>手工!R587</f>
        <v>0</v>
      </c>
      <c r="AE587">
        <f>VLOOKUP(A587,系统!D:Q,14,0)</f>
        <v>0</v>
      </c>
      <c r="AF587">
        <f t="shared" si="188"/>
        <v>0</v>
      </c>
      <c r="AG587">
        <f>手工!U587</f>
        <v>100</v>
      </c>
      <c r="AH587">
        <f>VLOOKUP(A587,系统!D:R,15,0)</f>
        <v>100</v>
      </c>
      <c r="AI587">
        <f t="shared" si="189"/>
        <v>0</v>
      </c>
      <c r="AJ587">
        <f>手工!V587</f>
        <v>300</v>
      </c>
      <c r="AK587">
        <f>VLOOKUP(A587,系统!D:S,16,0)</f>
        <v>300</v>
      </c>
      <c r="AL587">
        <f t="shared" si="190"/>
        <v>0</v>
      </c>
      <c r="AM587">
        <f>手工!O587</f>
        <v>0</v>
      </c>
      <c r="AN587">
        <f>VLOOKUP(A587,系统!D:T,17,0)</f>
        <v>0</v>
      </c>
      <c r="AO587">
        <f t="shared" si="191"/>
        <v>0</v>
      </c>
      <c r="AP587">
        <f>手工!W587</f>
        <v>33</v>
      </c>
      <c r="AQ587">
        <f>VLOOKUP(A587,系统!D:U,18,0)</f>
        <v>33</v>
      </c>
      <c r="AR587">
        <f t="shared" si="192"/>
        <v>0</v>
      </c>
      <c r="AS587">
        <f>手工!T587</f>
        <v>800</v>
      </c>
      <c r="AT587">
        <f>VLOOKUP(A587,系统!D:V,19,0)</f>
        <v>800</v>
      </c>
      <c r="AU587">
        <f t="shared" si="193"/>
        <v>0</v>
      </c>
      <c r="AW587">
        <f>手工!AD587</f>
        <v>10</v>
      </c>
      <c r="AX587">
        <f>VLOOKUP(A587,系统!D:X,21,0)</f>
        <v>10</v>
      </c>
      <c r="AY587">
        <f t="shared" si="194"/>
        <v>0</v>
      </c>
      <c r="AZ587">
        <f>手工!AE587</f>
        <v>0</v>
      </c>
      <c r="BA587">
        <f>VLOOKUP(A587,系统!D:Y,22,0)</f>
        <v>0</v>
      </c>
      <c r="BB587">
        <f t="shared" si="195"/>
        <v>0</v>
      </c>
      <c r="BC587">
        <f>手工!Y587</f>
        <v>0</v>
      </c>
      <c r="BD587">
        <f>VLOOKUP(A587,系统!D:AZ,49,0)</f>
        <v>0</v>
      </c>
      <c r="BE587">
        <f t="shared" si="196"/>
        <v>0</v>
      </c>
      <c r="BF587">
        <f>手工!AA587</f>
        <v>0</v>
      </c>
      <c r="BG587">
        <f>VLOOKUP(A587,系统!D:AY,48,0)</f>
        <v>0</v>
      </c>
      <c r="BH587">
        <f t="shared" si="197"/>
        <v>0</v>
      </c>
      <c r="BI587">
        <f>手工!Z587</f>
        <v>0</v>
      </c>
      <c r="BJ587">
        <f>VLOOKUP(A587,系统!D:AX,47,0)</f>
        <v>0</v>
      </c>
      <c r="BK587">
        <f t="shared" si="198"/>
        <v>0</v>
      </c>
      <c r="BL587">
        <f>手工!AF587</f>
        <v>4034.03</v>
      </c>
      <c r="BM587">
        <f>VLOOKUP(A587,系统!D:Z,23,0)</f>
        <v>4034.03</v>
      </c>
      <c r="BN587">
        <f t="shared" si="199"/>
        <v>0</v>
      </c>
    </row>
    <row r="588" spans="1:66">
      <c r="A588" s="5">
        <v>9000808</v>
      </c>
      <c r="B588" s="2" t="s">
        <v>2429</v>
      </c>
      <c r="C588" s="2" t="s">
        <v>2430</v>
      </c>
      <c r="D588">
        <f>手工!K588</f>
        <v>2484</v>
      </c>
      <c r="E588">
        <f>VLOOKUP(A588,系统!D:G,4,0)</f>
        <v>2484</v>
      </c>
      <c r="F588">
        <f t="shared" si="180"/>
        <v>0</v>
      </c>
      <c r="G588">
        <f>手工!J588</f>
        <v>0</v>
      </c>
      <c r="H588">
        <f>VLOOKUP(A588,系统!D:H,5,0)</f>
        <v>0</v>
      </c>
      <c r="I588">
        <f t="shared" si="181"/>
        <v>0</v>
      </c>
      <c r="J588">
        <f>手工!M588+手工!N588+手工!S588</f>
        <v>0</v>
      </c>
      <c r="K588">
        <f>VLOOKUP(A588,系统!D:I,6,0)</f>
        <v>0</v>
      </c>
      <c r="L588">
        <f t="shared" si="182"/>
        <v>0</v>
      </c>
      <c r="M588">
        <f>手工!L588</f>
        <v>0</v>
      </c>
      <c r="N588">
        <f>VLOOKUP(A588,系统!D:J,7,0)</f>
        <v>0</v>
      </c>
      <c r="O588">
        <f t="shared" si="183"/>
        <v>0</v>
      </c>
      <c r="P588">
        <f>手工!AB588</f>
        <v>0</v>
      </c>
      <c r="Q588">
        <f>VLOOKUP(A588,系统!D:K,8,0)</f>
        <v>0</v>
      </c>
      <c r="R588">
        <f t="shared" si="184"/>
        <v>0</v>
      </c>
      <c r="S588">
        <f>手工!AC588</f>
        <v>0</v>
      </c>
      <c r="T588">
        <f>VLOOKUP(A588,系统!D:L,9,0)</f>
        <v>0</v>
      </c>
      <c r="U588">
        <f t="shared" si="185"/>
        <v>0</v>
      </c>
      <c r="W588">
        <f>手工!P588</f>
        <v>0</v>
      </c>
      <c r="X588">
        <f>VLOOKUP(A588,系统!D:N,11,0)</f>
        <v>0</v>
      </c>
      <c r="Y588">
        <f t="shared" si="186"/>
        <v>0</v>
      </c>
      <c r="AA588">
        <f>手工!Q588</f>
        <v>0</v>
      </c>
      <c r="AB588">
        <f>VLOOKUP(A588,系统!D:P,13,0)</f>
        <v>0</v>
      </c>
      <c r="AC588">
        <f t="shared" si="187"/>
        <v>0</v>
      </c>
      <c r="AD588">
        <f>手工!R588</f>
        <v>0</v>
      </c>
      <c r="AE588">
        <f>VLOOKUP(A588,系统!D:Q,14,0)</f>
        <v>0</v>
      </c>
      <c r="AF588">
        <f t="shared" si="188"/>
        <v>0</v>
      </c>
      <c r="AG588">
        <f>手工!U588</f>
        <v>100</v>
      </c>
      <c r="AH588">
        <f>VLOOKUP(A588,系统!D:R,15,0)</f>
        <v>100</v>
      </c>
      <c r="AI588">
        <f t="shared" si="189"/>
        <v>0</v>
      </c>
      <c r="AJ588">
        <f>手工!V588</f>
        <v>300</v>
      </c>
      <c r="AK588">
        <f>VLOOKUP(A588,系统!D:S,16,0)</f>
        <v>300</v>
      </c>
      <c r="AL588">
        <f t="shared" si="190"/>
        <v>0</v>
      </c>
      <c r="AM588">
        <f>手工!O588</f>
        <v>0</v>
      </c>
      <c r="AN588">
        <f>VLOOKUP(A588,系统!D:T,17,0)</f>
        <v>0</v>
      </c>
      <c r="AO588">
        <f t="shared" si="191"/>
        <v>0</v>
      </c>
      <c r="AP588">
        <f>手工!W588</f>
        <v>33</v>
      </c>
      <c r="AQ588">
        <f>VLOOKUP(A588,系统!D:U,18,0)</f>
        <v>33</v>
      </c>
      <c r="AR588">
        <f t="shared" si="192"/>
        <v>0</v>
      </c>
      <c r="AS588">
        <f>手工!T588</f>
        <v>800</v>
      </c>
      <c r="AT588">
        <f>VLOOKUP(A588,系统!D:V,19,0)</f>
        <v>800</v>
      </c>
      <c r="AU588">
        <f t="shared" si="193"/>
        <v>0</v>
      </c>
      <c r="AW588">
        <f>手工!AD588</f>
        <v>685.24</v>
      </c>
      <c r="AX588">
        <f>VLOOKUP(A588,系统!D:X,21,0)</f>
        <v>685.24</v>
      </c>
      <c r="AY588">
        <f t="shared" si="194"/>
        <v>0</v>
      </c>
      <c r="AZ588">
        <f>手工!AE588</f>
        <v>0</v>
      </c>
      <c r="BA588">
        <f>VLOOKUP(A588,系统!D:Y,22,0)</f>
        <v>0</v>
      </c>
      <c r="BB588">
        <f t="shared" si="195"/>
        <v>0</v>
      </c>
      <c r="BC588">
        <f>手工!Y588</f>
        <v>0</v>
      </c>
      <c r="BD588">
        <f>VLOOKUP(A588,系统!D:AZ,49,0)</f>
        <v>0</v>
      </c>
      <c r="BE588">
        <f t="shared" si="196"/>
        <v>0</v>
      </c>
      <c r="BF588">
        <f>手工!AA588</f>
        <v>0</v>
      </c>
      <c r="BG588">
        <f>VLOOKUP(A588,系统!D:AY,48,0)</f>
        <v>0</v>
      </c>
      <c r="BH588">
        <f t="shared" si="197"/>
        <v>0</v>
      </c>
      <c r="BI588">
        <f>手工!Z588</f>
        <v>0</v>
      </c>
      <c r="BJ588">
        <f>VLOOKUP(A588,系统!D:AX,47,0)</f>
        <v>0</v>
      </c>
      <c r="BK588">
        <f t="shared" si="198"/>
        <v>0</v>
      </c>
      <c r="BL588">
        <f>手工!AF588</f>
        <v>4402.24</v>
      </c>
      <c r="BM588">
        <f>VLOOKUP(A588,系统!D:Z,23,0)</f>
        <v>4402.24</v>
      </c>
      <c r="BN588">
        <f t="shared" si="199"/>
        <v>0</v>
      </c>
    </row>
    <row r="589" spans="1:66">
      <c r="A589" s="5">
        <v>9000809</v>
      </c>
      <c r="B589" s="2" t="s">
        <v>2433</v>
      </c>
      <c r="C589" s="2" t="s">
        <v>2434</v>
      </c>
      <c r="D589">
        <f>手工!K589</f>
        <v>2052</v>
      </c>
      <c r="E589">
        <f>VLOOKUP(A589,系统!D:G,4,0)</f>
        <v>2052</v>
      </c>
      <c r="F589">
        <f t="shared" si="180"/>
        <v>0</v>
      </c>
      <c r="G589">
        <f>手工!J589</f>
        <v>0</v>
      </c>
      <c r="H589">
        <f>VLOOKUP(A589,系统!D:H,5,0)</f>
        <v>0</v>
      </c>
      <c r="I589">
        <f t="shared" si="181"/>
        <v>0</v>
      </c>
      <c r="J589">
        <f>手工!M589+手工!N589+手工!S589</f>
        <v>0</v>
      </c>
      <c r="K589">
        <f>VLOOKUP(A589,系统!D:I,6,0)</f>
        <v>0</v>
      </c>
      <c r="L589">
        <f t="shared" si="182"/>
        <v>0</v>
      </c>
      <c r="M589">
        <f>手工!L589</f>
        <v>0</v>
      </c>
      <c r="N589">
        <f>VLOOKUP(A589,系统!D:J,7,0)</f>
        <v>0</v>
      </c>
      <c r="O589">
        <f t="shared" si="183"/>
        <v>0</v>
      </c>
      <c r="P589">
        <f>手工!AB589</f>
        <v>0</v>
      </c>
      <c r="Q589">
        <f>VLOOKUP(A589,系统!D:K,8,0)</f>
        <v>0</v>
      </c>
      <c r="R589">
        <f t="shared" si="184"/>
        <v>0</v>
      </c>
      <c r="S589">
        <f>手工!AC589</f>
        <v>0</v>
      </c>
      <c r="T589">
        <f>VLOOKUP(A589,系统!D:L,9,0)</f>
        <v>0</v>
      </c>
      <c r="U589">
        <f t="shared" si="185"/>
        <v>0</v>
      </c>
      <c r="W589">
        <f>手工!P589</f>
        <v>0</v>
      </c>
      <c r="X589">
        <f>VLOOKUP(A589,系统!D:N,11,0)</f>
        <v>0</v>
      </c>
      <c r="Y589">
        <f t="shared" si="186"/>
        <v>0</v>
      </c>
      <c r="AA589">
        <f>手工!Q589</f>
        <v>0</v>
      </c>
      <c r="AB589">
        <f>VLOOKUP(A589,系统!D:P,13,0)</f>
        <v>0</v>
      </c>
      <c r="AC589">
        <f t="shared" si="187"/>
        <v>0</v>
      </c>
      <c r="AD589">
        <f>手工!R589</f>
        <v>0</v>
      </c>
      <c r="AE589">
        <f>VLOOKUP(A589,系统!D:Q,14,0)</f>
        <v>0</v>
      </c>
      <c r="AF589">
        <f t="shared" si="188"/>
        <v>0</v>
      </c>
      <c r="AG589">
        <f>手工!U589</f>
        <v>100</v>
      </c>
      <c r="AH589">
        <f>VLOOKUP(A589,系统!D:R,15,0)</f>
        <v>100</v>
      </c>
      <c r="AI589">
        <f t="shared" si="189"/>
        <v>0</v>
      </c>
      <c r="AJ589">
        <f>手工!V589</f>
        <v>300</v>
      </c>
      <c r="AK589">
        <f>VLOOKUP(A589,系统!D:S,16,0)</f>
        <v>300</v>
      </c>
      <c r="AL589">
        <f t="shared" si="190"/>
        <v>0</v>
      </c>
      <c r="AM589">
        <f>手工!O589</f>
        <v>0</v>
      </c>
      <c r="AN589">
        <f>VLOOKUP(A589,系统!D:T,17,0)</f>
        <v>0</v>
      </c>
      <c r="AO589">
        <f t="shared" si="191"/>
        <v>0</v>
      </c>
      <c r="AP589">
        <f>手工!W589</f>
        <v>33</v>
      </c>
      <c r="AQ589">
        <f>VLOOKUP(A589,系统!D:U,18,0)</f>
        <v>33</v>
      </c>
      <c r="AR589">
        <f t="shared" si="192"/>
        <v>0</v>
      </c>
      <c r="AS589">
        <f>手工!T589</f>
        <v>800</v>
      </c>
      <c r="AT589">
        <f>VLOOKUP(A589,系统!D:V,19,0)</f>
        <v>800</v>
      </c>
      <c r="AU589">
        <f t="shared" si="193"/>
        <v>0</v>
      </c>
      <c r="AW589">
        <f>手工!AD589</f>
        <v>566.07</v>
      </c>
      <c r="AX589">
        <f>VLOOKUP(A589,系统!D:X,21,0)</f>
        <v>566.07</v>
      </c>
      <c r="AY589">
        <f t="shared" si="194"/>
        <v>0</v>
      </c>
      <c r="AZ589">
        <f>手工!AE589</f>
        <v>0</v>
      </c>
      <c r="BA589">
        <f>VLOOKUP(A589,系统!D:Y,22,0)</f>
        <v>0</v>
      </c>
      <c r="BB589">
        <f t="shared" si="195"/>
        <v>0</v>
      </c>
      <c r="BC589">
        <f>手工!Y589</f>
        <v>0</v>
      </c>
      <c r="BD589">
        <f>VLOOKUP(A589,系统!D:AZ,49,0)</f>
        <v>0</v>
      </c>
      <c r="BE589">
        <f t="shared" si="196"/>
        <v>0</v>
      </c>
      <c r="BF589">
        <f>手工!AA589</f>
        <v>0</v>
      </c>
      <c r="BG589">
        <f>VLOOKUP(A589,系统!D:AY,48,0)</f>
        <v>0</v>
      </c>
      <c r="BH589">
        <f t="shared" si="197"/>
        <v>0</v>
      </c>
      <c r="BI589">
        <f>手工!Z589</f>
        <v>0</v>
      </c>
      <c r="BJ589">
        <f>VLOOKUP(A589,系统!D:AX,47,0)</f>
        <v>0</v>
      </c>
      <c r="BK589">
        <f t="shared" si="198"/>
        <v>0</v>
      </c>
      <c r="BL589">
        <f>手工!AF589</f>
        <v>3851.07</v>
      </c>
      <c r="BM589">
        <f>VLOOKUP(A589,系统!D:Z,23,0)</f>
        <v>3851.07</v>
      </c>
      <c r="BN589">
        <f t="shared" si="199"/>
        <v>0</v>
      </c>
    </row>
    <row r="590" spans="1:66">
      <c r="A590" s="5">
        <v>9000810</v>
      </c>
      <c r="B590" s="2" t="s">
        <v>2437</v>
      </c>
      <c r="C590" s="2" t="s">
        <v>2438</v>
      </c>
      <c r="D590">
        <f>手工!K590</f>
        <v>2052</v>
      </c>
      <c r="E590">
        <f>VLOOKUP(A590,系统!D:G,4,0)</f>
        <v>2052</v>
      </c>
      <c r="F590">
        <f t="shared" si="180"/>
        <v>0</v>
      </c>
      <c r="G590">
        <f>手工!J590</f>
        <v>0</v>
      </c>
      <c r="H590">
        <f>VLOOKUP(A590,系统!D:H,5,0)</f>
        <v>0</v>
      </c>
      <c r="I590">
        <f t="shared" si="181"/>
        <v>0</v>
      </c>
      <c r="J590">
        <f>手工!M590+手工!N590+手工!S590</f>
        <v>0</v>
      </c>
      <c r="K590">
        <f>VLOOKUP(A590,系统!D:I,6,0)</f>
        <v>0</v>
      </c>
      <c r="L590">
        <f t="shared" si="182"/>
        <v>0</v>
      </c>
      <c r="M590">
        <f>手工!L590</f>
        <v>188.69</v>
      </c>
      <c r="N590">
        <f>VLOOKUP(A590,系统!D:J,7,0)</f>
        <v>188.69</v>
      </c>
      <c r="O590">
        <f t="shared" si="183"/>
        <v>0</v>
      </c>
      <c r="P590">
        <f>手工!AB590</f>
        <v>0</v>
      </c>
      <c r="Q590">
        <f>VLOOKUP(A590,系统!D:K,8,0)</f>
        <v>0</v>
      </c>
      <c r="R590">
        <f t="shared" si="184"/>
        <v>0</v>
      </c>
      <c r="S590">
        <f>手工!AC590</f>
        <v>0</v>
      </c>
      <c r="T590">
        <f>VLOOKUP(A590,系统!D:L,9,0)</f>
        <v>0</v>
      </c>
      <c r="U590">
        <f t="shared" si="185"/>
        <v>0</v>
      </c>
      <c r="W590">
        <f>手工!P590</f>
        <v>0</v>
      </c>
      <c r="X590">
        <f>VLOOKUP(A590,系统!D:N,11,0)</f>
        <v>0</v>
      </c>
      <c r="Y590">
        <f t="shared" si="186"/>
        <v>0</v>
      </c>
      <c r="AA590">
        <f>手工!Q590</f>
        <v>0</v>
      </c>
      <c r="AB590">
        <f>VLOOKUP(A590,系统!D:P,13,0)</f>
        <v>0</v>
      </c>
      <c r="AC590">
        <f t="shared" si="187"/>
        <v>0</v>
      </c>
      <c r="AD590">
        <f>手工!R590</f>
        <v>0</v>
      </c>
      <c r="AE590">
        <f>VLOOKUP(A590,系统!D:Q,14,0)</f>
        <v>0</v>
      </c>
      <c r="AF590">
        <f t="shared" si="188"/>
        <v>0</v>
      </c>
      <c r="AG590">
        <f>手工!U590</f>
        <v>100</v>
      </c>
      <c r="AH590">
        <f>VLOOKUP(A590,系统!D:R,15,0)</f>
        <v>100</v>
      </c>
      <c r="AI590">
        <f t="shared" si="189"/>
        <v>0</v>
      </c>
      <c r="AJ590">
        <f>手工!V590</f>
        <v>300</v>
      </c>
      <c r="AK590">
        <f>VLOOKUP(A590,系统!D:S,16,0)</f>
        <v>300</v>
      </c>
      <c r="AL590">
        <f t="shared" si="190"/>
        <v>0</v>
      </c>
      <c r="AM590">
        <f>手工!O590</f>
        <v>0</v>
      </c>
      <c r="AN590">
        <f>VLOOKUP(A590,系统!D:T,17,0)</f>
        <v>0</v>
      </c>
      <c r="AO590">
        <f t="shared" si="191"/>
        <v>0</v>
      </c>
      <c r="AP590">
        <f>手工!W590</f>
        <v>33</v>
      </c>
      <c r="AQ590">
        <f>VLOOKUP(A590,系统!D:U,18,0)</f>
        <v>33</v>
      </c>
      <c r="AR590">
        <f t="shared" si="192"/>
        <v>0</v>
      </c>
      <c r="AS590">
        <f>手工!T590</f>
        <v>800</v>
      </c>
      <c r="AT590">
        <f>VLOOKUP(A590,系统!D:V,19,0)</f>
        <v>800</v>
      </c>
      <c r="AU590">
        <f t="shared" si="193"/>
        <v>0</v>
      </c>
      <c r="AW590">
        <f>手工!AD590</f>
        <v>0</v>
      </c>
      <c r="AX590">
        <f>VLOOKUP(A590,系统!D:X,21,0)</f>
        <v>0</v>
      </c>
      <c r="AY590">
        <f t="shared" si="194"/>
        <v>0</v>
      </c>
      <c r="AZ590">
        <f>手工!AE590</f>
        <v>0</v>
      </c>
      <c r="BA590">
        <f>VLOOKUP(A590,系统!D:Y,22,0)</f>
        <v>0</v>
      </c>
      <c r="BB590">
        <f t="shared" si="195"/>
        <v>0</v>
      </c>
      <c r="BC590">
        <f>手工!Y590</f>
        <v>0</v>
      </c>
      <c r="BD590">
        <f>VLOOKUP(A590,系统!D:AZ,49,0)</f>
        <v>0</v>
      </c>
      <c r="BE590">
        <f t="shared" si="196"/>
        <v>0</v>
      </c>
      <c r="BF590">
        <f>手工!AA590</f>
        <v>0</v>
      </c>
      <c r="BG590">
        <f>VLOOKUP(A590,系统!D:AY,48,0)</f>
        <v>0</v>
      </c>
      <c r="BH590">
        <f t="shared" si="197"/>
        <v>0</v>
      </c>
      <c r="BI590">
        <f>手工!Z590</f>
        <v>0</v>
      </c>
      <c r="BJ590">
        <f>VLOOKUP(A590,系统!D:AX,47,0)</f>
        <v>0</v>
      </c>
      <c r="BK590">
        <f t="shared" si="198"/>
        <v>0</v>
      </c>
      <c r="BL590">
        <f>手工!AF590</f>
        <v>3473.69</v>
      </c>
      <c r="BM590">
        <f>VLOOKUP(A590,系统!D:Z,23,0)</f>
        <v>3473.69</v>
      </c>
      <c r="BN590">
        <f t="shared" si="199"/>
        <v>0</v>
      </c>
    </row>
    <row r="591" spans="1:66">
      <c r="A591" s="5">
        <v>9000811</v>
      </c>
      <c r="B591" s="2" t="s">
        <v>2441</v>
      </c>
      <c r="C591" s="2" t="s">
        <v>2442</v>
      </c>
      <c r="D591">
        <f>手工!K591</f>
        <v>2052</v>
      </c>
      <c r="E591">
        <f>VLOOKUP(A591,系统!D:G,4,0)</f>
        <v>2052</v>
      </c>
      <c r="F591">
        <f t="shared" si="180"/>
        <v>0</v>
      </c>
      <c r="G591">
        <f>手工!J591</f>
        <v>0</v>
      </c>
      <c r="H591">
        <f>VLOOKUP(A591,系统!D:H,5,0)</f>
        <v>0</v>
      </c>
      <c r="I591">
        <f t="shared" si="181"/>
        <v>0</v>
      </c>
      <c r="J591">
        <f>手工!M591+手工!N591+手工!S591</f>
        <v>0</v>
      </c>
      <c r="K591">
        <f>VLOOKUP(A591,系统!D:I,6,0)</f>
        <v>0</v>
      </c>
      <c r="L591">
        <f t="shared" si="182"/>
        <v>0</v>
      </c>
      <c r="M591">
        <f>手工!L591</f>
        <v>0</v>
      </c>
      <c r="N591">
        <f>VLOOKUP(A591,系统!D:J,7,0)</f>
        <v>0</v>
      </c>
      <c r="O591">
        <f t="shared" si="183"/>
        <v>0</v>
      </c>
      <c r="P591">
        <f>手工!AB591</f>
        <v>0</v>
      </c>
      <c r="Q591">
        <f>VLOOKUP(A591,系统!D:K,8,0)</f>
        <v>0</v>
      </c>
      <c r="R591">
        <f t="shared" si="184"/>
        <v>0</v>
      </c>
      <c r="S591">
        <f>手工!AC591</f>
        <v>0</v>
      </c>
      <c r="T591">
        <f>VLOOKUP(A591,系统!D:L,9,0)</f>
        <v>0</v>
      </c>
      <c r="U591">
        <f t="shared" si="185"/>
        <v>0</v>
      </c>
      <c r="W591">
        <f>手工!P591</f>
        <v>0</v>
      </c>
      <c r="X591">
        <f>VLOOKUP(A591,系统!D:N,11,0)</f>
        <v>0</v>
      </c>
      <c r="Y591">
        <f t="shared" si="186"/>
        <v>0</v>
      </c>
      <c r="AA591">
        <f>手工!Q591</f>
        <v>0</v>
      </c>
      <c r="AB591">
        <f>VLOOKUP(A591,系统!D:P,13,0)</f>
        <v>0</v>
      </c>
      <c r="AC591">
        <f t="shared" si="187"/>
        <v>0</v>
      </c>
      <c r="AD591">
        <f>手工!R591</f>
        <v>0</v>
      </c>
      <c r="AE591">
        <f>VLOOKUP(A591,系统!D:Q,14,0)</f>
        <v>0</v>
      </c>
      <c r="AF591">
        <f t="shared" si="188"/>
        <v>0</v>
      </c>
      <c r="AG591">
        <f>手工!U591</f>
        <v>100</v>
      </c>
      <c r="AH591">
        <f>VLOOKUP(A591,系统!D:R,15,0)</f>
        <v>100</v>
      </c>
      <c r="AI591">
        <f t="shared" si="189"/>
        <v>0</v>
      </c>
      <c r="AJ591">
        <f>手工!V591</f>
        <v>300</v>
      </c>
      <c r="AK591">
        <f>VLOOKUP(A591,系统!D:S,16,0)</f>
        <v>300</v>
      </c>
      <c r="AL591">
        <f t="shared" si="190"/>
        <v>0</v>
      </c>
      <c r="AM591">
        <f>手工!O591</f>
        <v>0</v>
      </c>
      <c r="AN591">
        <f>VLOOKUP(A591,系统!D:T,17,0)</f>
        <v>0</v>
      </c>
      <c r="AO591">
        <f t="shared" si="191"/>
        <v>0</v>
      </c>
      <c r="AP591">
        <f>手工!W591</f>
        <v>33</v>
      </c>
      <c r="AQ591">
        <f>VLOOKUP(A591,系统!D:U,18,0)</f>
        <v>33</v>
      </c>
      <c r="AR591">
        <f t="shared" si="192"/>
        <v>0</v>
      </c>
      <c r="AS591">
        <f>手工!T591</f>
        <v>800</v>
      </c>
      <c r="AT591">
        <f>VLOOKUP(A591,系统!D:V,19,0)</f>
        <v>800</v>
      </c>
      <c r="AU591">
        <f t="shared" si="193"/>
        <v>0</v>
      </c>
      <c r="AW591">
        <f>手工!AD591</f>
        <v>283.03</v>
      </c>
      <c r="AX591">
        <f>VLOOKUP(A591,系统!D:X,21,0)</f>
        <v>283.03</v>
      </c>
      <c r="AY591">
        <f t="shared" si="194"/>
        <v>0</v>
      </c>
      <c r="AZ591">
        <f>手工!AE591</f>
        <v>0</v>
      </c>
      <c r="BA591">
        <f>VLOOKUP(A591,系统!D:Y,22,0)</f>
        <v>0</v>
      </c>
      <c r="BB591">
        <f t="shared" si="195"/>
        <v>0</v>
      </c>
      <c r="BC591">
        <f>手工!Y591</f>
        <v>0</v>
      </c>
      <c r="BD591">
        <f>VLOOKUP(A591,系统!D:AZ,49,0)</f>
        <v>0</v>
      </c>
      <c r="BE591">
        <f t="shared" si="196"/>
        <v>0</v>
      </c>
      <c r="BF591">
        <f>手工!AA591</f>
        <v>0</v>
      </c>
      <c r="BG591">
        <f>VLOOKUP(A591,系统!D:AY,48,0)</f>
        <v>0</v>
      </c>
      <c r="BH591">
        <f t="shared" si="197"/>
        <v>0</v>
      </c>
      <c r="BI591">
        <f>手工!Z591</f>
        <v>0</v>
      </c>
      <c r="BJ591">
        <f>VLOOKUP(A591,系统!D:AX,47,0)</f>
        <v>0</v>
      </c>
      <c r="BK591">
        <f t="shared" si="198"/>
        <v>0</v>
      </c>
      <c r="BL591">
        <f>手工!AF591</f>
        <v>3568.03</v>
      </c>
      <c r="BM591">
        <f>VLOOKUP(A591,系统!D:Z,23,0)</f>
        <v>3568.03</v>
      </c>
      <c r="BN591">
        <f t="shared" si="199"/>
        <v>0</v>
      </c>
    </row>
    <row r="592" spans="1:66">
      <c r="A592" s="5">
        <v>9000812</v>
      </c>
      <c r="B592" s="2" t="s">
        <v>2445</v>
      </c>
      <c r="C592" s="2" t="s">
        <v>2446</v>
      </c>
      <c r="D592">
        <f>手工!K592</f>
        <v>2052</v>
      </c>
      <c r="E592">
        <f>VLOOKUP(A592,系统!D:G,4,0)</f>
        <v>2052</v>
      </c>
      <c r="F592">
        <f t="shared" si="180"/>
        <v>0</v>
      </c>
      <c r="G592">
        <f>手工!J592</f>
        <v>0</v>
      </c>
      <c r="H592">
        <f>VLOOKUP(A592,系统!D:H,5,0)</f>
        <v>0</v>
      </c>
      <c r="I592">
        <f t="shared" si="181"/>
        <v>0</v>
      </c>
      <c r="J592">
        <f>手工!M592+手工!N592+手工!S592</f>
        <v>0</v>
      </c>
      <c r="K592">
        <f>VLOOKUP(A592,系统!D:I,6,0)</f>
        <v>0</v>
      </c>
      <c r="L592">
        <f t="shared" si="182"/>
        <v>0</v>
      </c>
      <c r="M592">
        <f>手工!L592</f>
        <v>0</v>
      </c>
      <c r="N592">
        <f>VLOOKUP(A592,系统!D:J,7,0)</f>
        <v>0</v>
      </c>
      <c r="O592">
        <f t="shared" si="183"/>
        <v>0</v>
      </c>
      <c r="P592">
        <f>手工!AB592</f>
        <v>0</v>
      </c>
      <c r="Q592">
        <f>VLOOKUP(A592,系统!D:K,8,0)</f>
        <v>0</v>
      </c>
      <c r="R592">
        <f t="shared" si="184"/>
        <v>0</v>
      </c>
      <c r="S592">
        <f>手工!AC592</f>
        <v>0</v>
      </c>
      <c r="T592">
        <f>VLOOKUP(A592,系统!D:L,9,0)</f>
        <v>0</v>
      </c>
      <c r="U592">
        <f t="shared" si="185"/>
        <v>0</v>
      </c>
      <c r="W592">
        <f>手工!P592</f>
        <v>0</v>
      </c>
      <c r="X592">
        <f>VLOOKUP(A592,系统!D:N,11,0)</f>
        <v>0</v>
      </c>
      <c r="Y592">
        <f t="shared" si="186"/>
        <v>0</v>
      </c>
      <c r="AA592">
        <f>手工!Q592</f>
        <v>0</v>
      </c>
      <c r="AB592">
        <f>VLOOKUP(A592,系统!D:P,13,0)</f>
        <v>0</v>
      </c>
      <c r="AC592">
        <f t="shared" si="187"/>
        <v>0</v>
      </c>
      <c r="AD592">
        <f>手工!R592</f>
        <v>0</v>
      </c>
      <c r="AE592">
        <f>VLOOKUP(A592,系统!D:Q,14,0)</f>
        <v>0</v>
      </c>
      <c r="AF592">
        <f t="shared" si="188"/>
        <v>0</v>
      </c>
      <c r="AG592">
        <f>手工!U592</f>
        <v>100</v>
      </c>
      <c r="AH592">
        <f>VLOOKUP(A592,系统!D:R,15,0)</f>
        <v>100</v>
      </c>
      <c r="AI592">
        <f t="shared" si="189"/>
        <v>0</v>
      </c>
      <c r="AJ592">
        <f>手工!V592</f>
        <v>300</v>
      </c>
      <c r="AK592">
        <f>VLOOKUP(A592,系统!D:S,16,0)</f>
        <v>300</v>
      </c>
      <c r="AL592">
        <f t="shared" si="190"/>
        <v>0</v>
      </c>
      <c r="AM592">
        <f>手工!O592</f>
        <v>0</v>
      </c>
      <c r="AN592">
        <f>VLOOKUP(A592,系统!D:T,17,0)</f>
        <v>0</v>
      </c>
      <c r="AO592">
        <f t="shared" si="191"/>
        <v>0</v>
      </c>
      <c r="AP592">
        <f>手工!W592</f>
        <v>33</v>
      </c>
      <c r="AQ592">
        <f>VLOOKUP(A592,系统!D:U,18,0)</f>
        <v>33</v>
      </c>
      <c r="AR592">
        <f t="shared" si="192"/>
        <v>0</v>
      </c>
      <c r="AS592">
        <f>手工!T592</f>
        <v>800</v>
      </c>
      <c r="AT592">
        <f>VLOOKUP(A592,系统!D:V,19,0)</f>
        <v>800</v>
      </c>
      <c r="AU592">
        <f t="shared" si="193"/>
        <v>0</v>
      </c>
      <c r="AW592">
        <f>手工!AD592</f>
        <v>0</v>
      </c>
      <c r="AX592">
        <f>VLOOKUP(A592,系统!D:X,21,0)</f>
        <v>0</v>
      </c>
      <c r="AY592">
        <f t="shared" si="194"/>
        <v>0</v>
      </c>
      <c r="AZ592">
        <f>手工!AE592</f>
        <v>0</v>
      </c>
      <c r="BA592">
        <f>VLOOKUP(A592,系统!D:Y,22,0)</f>
        <v>0</v>
      </c>
      <c r="BB592">
        <f t="shared" si="195"/>
        <v>0</v>
      </c>
      <c r="BC592">
        <f>手工!Y592</f>
        <v>0</v>
      </c>
      <c r="BD592">
        <f>VLOOKUP(A592,系统!D:AZ,49,0)</f>
        <v>0</v>
      </c>
      <c r="BE592">
        <f t="shared" si="196"/>
        <v>0</v>
      </c>
      <c r="BF592">
        <f>手工!AA592</f>
        <v>0</v>
      </c>
      <c r="BG592">
        <f>VLOOKUP(A592,系统!D:AY,48,0)</f>
        <v>0</v>
      </c>
      <c r="BH592">
        <f t="shared" si="197"/>
        <v>0</v>
      </c>
      <c r="BI592">
        <f>手工!Z592</f>
        <v>0</v>
      </c>
      <c r="BJ592">
        <f>VLOOKUP(A592,系统!D:AX,47,0)</f>
        <v>0</v>
      </c>
      <c r="BK592">
        <f t="shared" si="198"/>
        <v>0</v>
      </c>
      <c r="BL592">
        <f>手工!AF592</f>
        <v>3285</v>
      </c>
      <c r="BM592">
        <f>VLOOKUP(A592,系统!D:Z,23,0)</f>
        <v>3285</v>
      </c>
      <c r="BN592">
        <f t="shared" si="199"/>
        <v>0</v>
      </c>
    </row>
    <row r="593" spans="1:66">
      <c r="A593" s="5">
        <v>9000813</v>
      </c>
      <c r="B593" s="2" t="s">
        <v>2449</v>
      </c>
      <c r="C593" s="2" t="s">
        <v>2450</v>
      </c>
      <c r="D593">
        <f>手工!K593</f>
        <v>2052</v>
      </c>
      <c r="E593">
        <f>VLOOKUP(A593,系统!D:G,4,0)</f>
        <v>2052</v>
      </c>
      <c r="F593">
        <f t="shared" si="180"/>
        <v>0</v>
      </c>
      <c r="G593">
        <f>手工!J593</f>
        <v>0</v>
      </c>
      <c r="H593">
        <f>VLOOKUP(A593,系统!D:H,5,0)</f>
        <v>0</v>
      </c>
      <c r="I593">
        <f t="shared" si="181"/>
        <v>0</v>
      </c>
      <c r="J593">
        <f>手工!M593+手工!N593+手工!S593</f>
        <v>0</v>
      </c>
      <c r="K593">
        <f>VLOOKUP(A593,系统!D:I,6,0)</f>
        <v>0</v>
      </c>
      <c r="L593">
        <f t="shared" si="182"/>
        <v>0</v>
      </c>
      <c r="M593">
        <f>手工!L593</f>
        <v>0</v>
      </c>
      <c r="N593">
        <f>VLOOKUP(A593,系统!D:J,7,0)</f>
        <v>0</v>
      </c>
      <c r="O593">
        <f t="shared" si="183"/>
        <v>0</v>
      </c>
      <c r="P593">
        <f>手工!AB593</f>
        <v>0</v>
      </c>
      <c r="Q593">
        <f>VLOOKUP(A593,系统!D:K,8,0)</f>
        <v>0</v>
      </c>
      <c r="R593">
        <f t="shared" si="184"/>
        <v>0</v>
      </c>
      <c r="S593">
        <f>手工!AC593</f>
        <v>0</v>
      </c>
      <c r="T593">
        <f>VLOOKUP(A593,系统!D:L,9,0)</f>
        <v>0</v>
      </c>
      <c r="U593">
        <f t="shared" si="185"/>
        <v>0</v>
      </c>
      <c r="W593">
        <f>手工!P593</f>
        <v>0</v>
      </c>
      <c r="X593">
        <f>VLOOKUP(A593,系统!D:N,11,0)</f>
        <v>0</v>
      </c>
      <c r="Y593">
        <f t="shared" si="186"/>
        <v>0</v>
      </c>
      <c r="AA593">
        <f>手工!Q593</f>
        <v>0</v>
      </c>
      <c r="AB593">
        <f>VLOOKUP(A593,系统!D:P,13,0)</f>
        <v>0</v>
      </c>
      <c r="AC593">
        <f t="shared" si="187"/>
        <v>0</v>
      </c>
      <c r="AD593">
        <f>手工!R593</f>
        <v>0</v>
      </c>
      <c r="AE593">
        <f>VLOOKUP(A593,系统!D:Q,14,0)</f>
        <v>0</v>
      </c>
      <c r="AF593">
        <f t="shared" si="188"/>
        <v>0</v>
      </c>
      <c r="AG593">
        <f>手工!U593</f>
        <v>100</v>
      </c>
      <c r="AH593">
        <f>VLOOKUP(A593,系统!D:R,15,0)</f>
        <v>100</v>
      </c>
      <c r="AI593">
        <f t="shared" si="189"/>
        <v>0</v>
      </c>
      <c r="AJ593">
        <f>手工!V593</f>
        <v>300</v>
      </c>
      <c r="AK593">
        <f>VLOOKUP(A593,系统!D:S,16,0)</f>
        <v>300</v>
      </c>
      <c r="AL593">
        <f t="shared" si="190"/>
        <v>0</v>
      </c>
      <c r="AM593">
        <f>手工!O593</f>
        <v>0</v>
      </c>
      <c r="AN593">
        <f>VLOOKUP(A593,系统!D:T,17,0)</f>
        <v>0</v>
      </c>
      <c r="AO593">
        <f t="shared" si="191"/>
        <v>0</v>
      </c>
      <c r="AP593">
        <f>手工!W593</f>
        <v>33</v>
      </c>
      <c r="AQ593">
        <f>VLOOKUP(A593,系统!D:U,18,0)</f>
        <v>33</v>
      </c>
      <c r="AR593">
        <f t="shared" si="192"/>
        <v>0</v>
      </c>
      <c r="AS593">
        <f>手工!T593</f>
        <v>800</v>
      </c>
      <c r="AT593">
        <f>VLOOKUP(A593,系统!D:V,19,0)</f>
        <v>800</v>
      </c>
      <c r="AU593">
        <f t="shared" si="193"/>
        <v>0</v>
      </c>
      <c r="AW593">
        <f>手工!AD593</f>
        <v>1037.79</v>
      </c>
      <c r="AX593">
        <f>VLOOKUP(A593,系统!D:X,21,0)</f>
        <v>1037.79</v>
      </c>
      <c r="AY593">
        <f t="shared" si="194"/>
        <v>0</v>
      </c>
      <c r="AZ593">
        <f>手工!AE593</f>
        <v>0</v>
      </c>
      <c r="BA593">
        <f>VLOOKUP(A593,系统!D:Y,22,0)</f>
        <v>0</v>
      </c>
      <c r="BB593">
        <f t="shared" si="195"/>
        <v>0</v>
      </c>
      <c r="BC593">
        <f>手工!Y593</f>
        <v>0</v>
      </c>
      <c r="BD593">
        <f>VLOOKUP(A593,系统!D:AZ,49,0)</f>
        <v>0</v>
      </c>
      <c r="BE593">
        <f t="shared" si="196"/>
        <v>0</v>
      </c>
      <c r="BF593">
        <f>手工!AA593</f>
        <v>0</v>
      </c>
      <c r="BG593">
        <f>VLOOKUP(A593,系统!D:AY,48,0)</f>
        <v>0</v>
      </c>
      <c r="BH593">
        <f t="shared" si="197"/>
        <v>0</v>
      </c>
      <c r="BI593">
        <f>手工!Z593</f>
        <v>0</v>
      </c>
      <c r="BJ593">
        <f>VLOOKUP(A593,系统!D:AX,47,0)</f>
        <v>0</v>
      </c>
      <c r="BK593">
        <f t="shared" si="198"/>
        <v>0</v>
      </c>
      <c r="BL593">
        <f>手工!AF593</f>
        <v>4322.79</v>
      </c>
      <c r="BM593">
        <f>VLOOKUP(A593,系统!D:Z,23,0)</f>
        <v>4322.79</v>
      </c>
      <c r="BN593">
        <f t="shared" si="199"/>
        <v>0</v>
      </c>
    </row>
    <row r="594" spans="1:66">
      <c r="A594" s="5">
        <v>9000814</v>
      </c>
      <c r="B594" s="2" t="s">
        <v>2453</v>
      </c>
      <c r="C594" s="2" t="s">
        <v>2454</v>
      </c>
      <c r="D594">
        <f>手工!K594</f>
        <v>2052</v>
      </c>
      <c r="E594">
        <f>VLOOKUP(A594,系统!D:G,4,0)</f>
        <v>2052</v>
      </c>
      <c r="F594">
        <f t="shared" si="180"/>
        <v>0</v>
      </c>
      <c r="G594">
        <f>手工!J594</f>
        <v>0</v>
      </c>
      <c r="H594">
        <f>VLOOKUP(A594,系统!D:H,5,0)</f>
        <v>0</v>
      </c>
      <c r="I594">
        <f t="shared" si="181"/>
        <v>0</v>
      </c>
      <c r="J594">
        <f>手工!M594+手工!N594+手工!S594</f>
        <v>0</v>
      </c>
      <c r="K594">
        <f>VLOOKUP(A594,系统!D:I,6,0)</f>
        <v>0</v>
      </c>
      <c r="L594">
        <f t="shared" si="182"/>
        <v>0</v>
      </c>
      <c r="M594">
        <f>手工!L594</f>
        <v>188.69</v>
      </c>
      <c r="N594">
        <f>VLOOKUP(A594,系统!D:J,7,0)</f>
        <v>188.69</v>
      </c>
      <c r="O594">
        <f t="shared" si="183"/>
        <v>0</v>
      </c>
      <c r="P594">
        <f>手工!AB594</f>
        <v>0</v>
      </c>
      <c r="Q594">
        <f>VLOOKUP(A594,系统!D:K,8,0)</f>
        <v>0</v>
      </c>
      <c r="R594">
        <f t="shared" si="184"/>
        <v>0</v>
      </c>
      <c r="S594">
        <f>手工!AC594</f>
        <v>0</v>
      </c>
      <c r="T594">
        <f>VLOOKUP(A594,系统!D:L,9,0)</f>
        <v>0</v>
      </c>
      <c r="U594">
        <f t="shared" si="185"/>
        <v>0</v>
      </c>
      <c r="W594">
        <f>手工!P594</f>
        <v>0</v>
      </c>
      <c r="X594">
        <f>VLOOKUP(A594,系统!D:N,11,0)</f>
        <v>0</v>
      </c>
      <c r="Y594">
        <f t="shared" si="186"/>
        <v>0</v>
      </c>
      <c r="AA594">
        <f>手工!Q594</f>
        <v>0</v>
      </c>
      <c r="AB594">
        <f>VLOOKUP(A594,系统!D:P,13,0)</f>
        <v>0</v>
      </c>
      <c r="AC594">
        <f t="shared" si="187"/>
        <v>0</v>
      </c>
      <c r="AD594">
        <f>手工!R594</f>
        <v>0</v>
      </c>
      <c r="AE594">
        <f>VLOOKUP(A594,系统!D:Q,14,0)</f>
        <v>0</v>
      </c>
      <c r="AF594">
        <f t="shared" si="188"/>
        <v>0</v>
      </c>
      <c r="AG594">
        <f>手工!U594</f>
        <v>100</v>
      </c>
      <c r="AH594">
        <f>VLOOKUP(A594,系统!D:R,15,0)</f>
        <v>100</v>
      </c>
      <c r="AI594">
        <f t="shared" si="189"/>
        <v>0</v>
      </c>
      <c r="AJ594">
        <f>手工!V594</f>
        <v>300</v>
      </c>
      <c r="AK594">
        <f>VLOOKUP(A594,系统!D:S,16,0)</f>
        <v>300</v>
      </c>
      <c r="AL594">
        <f t="shared" si="190"/>
        <v>0</v>
      </c>
      <c r="AM594">
        <f>手工!O594</f>
        <v>0</v>
      </c>
      <c r="AN594">
        <f>VLOOKUP(A594,系统!D:T,17,0)</f>
        <v>0</v>
      </c>
      <c r="AO594">
        <f t="shared" si="191"/>
        <v>0</v>
      </c>
      <c r="AP594">
        <f>手工!W594</f>
        <v>33</v>
      </c>
      <c r="AQ594">
        <f>VLOOKUP(A594,系统!D:U,18,0)</f>
        <v>33</v>
      </c>
      <c r="AR594">
        <f t="shared" si="192"/>
        <v>0</v>
      </c>
      <c r="AS594">
        <f>手工!T594</f>
        <v>800</v>
      </c>
      <c r="AT594">
        <f>VLOOKUP(A594,系统!D:V,19,0)</f>
        <v>800</v>
      </c>
      <c r="AU594">
        <f t="shared" si="193"/>
        <v>0</v>
      </c>
      <c r="AW594">
        <f>手工!AD594</f>
        <v>849.1</v>
      </c>
      <c r="AX594">
        <f>VLOOKUP(A594,系统!D:X,21,0)</f>
        <v>849.1</v>
      </c>
      <c r="AY594">
        <f t="shared" si="194"/>
        <v>0</v>
      </c>
      <c r="AZ594">
        <f>手工!AE594</f>
        <v>0</v>
      </c>
      <c r="BA594">
        <f>VLOOKUP(A594,系统!D:Y,22,0)</f>
        <v>0</v>
      </c>
      <c r="BB594">
        <f t="shared" si="195"/>
        <v>0</v>
      </c>
      <c r="BC594">
        <f>手工!Y594</f>
        <v>0</v>
      </c>
      <c r="BD594">
        <f>VLOOKUP(A594,系统!D:AZ,49,0)</f>
        <v>0</v>
      </c>
      <c r="BE594">
        <f t="shared" si="196"/>
        <v>0</v>
      </c>
      <c r="BF594">
        <f>手工!AA594</f>
        <v>0</v>
      </c>
      <c r="BG594">
        <f>VLOOKUP(A594,系统!D:AY,48,0)</f>
        <v>0</v>
      </c>
      <c r="BH594">
        <f t="shared" si="197"/>
        <v>0</v>
      </c>
      <c r="BI594">
        <f>手工!Z594</f>
        <v>0</v>
      </c>
      <c r="BJ594">
        <f>VLOOKUP(A594,系统!D:AX,47,0)</f>
        <v>0</v>
      </c>
      <c r="BK594">
        <f t="shared" si="198"/>
        <v>0</v>
      </c>
      <c r="BL594">
        <f>手工!AF594</f>
        <v>4322.79</v>
      </c>
      <c r="BM594">
        <f>VLOOKUP(A594,系统!D:Z,23,0)</f>
        <v>4322.79</v>
      </c>
      <c r="BN594">
        <f t="shared" si="199"/>
        <v>0</v>
      </c>
    </row>
    <row r="595" spans="1:66">
      <c r="A595" s="5">
        <v>9000815</v>
      </c>
      <c r="B595" s="2" t="s">
        <v>2457</v>
      </c>
      <c r="C595" s="2" t="s">
        <v>2458</v>
      </c>
      <c r="D595">
        <f>手工!K595</f>
        <v>2052</v>
      </c>
      <c r="E595">
        <f>VLOOKUP(A595,系统!D:G,4,0)</f>
        <v>2052</v>
      </c>
      <c r="F595">
        <f t="shared" si="180"/>
        <v>0</v>
      </c>
      <c r="G595">
        <f>手工!J595</f>
        <v>0</v>
      </c>
      <c r="H595">
        <f>VLOOKUP(A595,系统!D:H,5,0)</f>
        <v>0</v>
      </c>
      <c r="I595">
        <f t="shared" si="181"/>
        <v>0</v>
      </c>
      <c r="J595">
        <f>手工!M595+手工!N595+手工!S595</f>
        <v>0</v>
      </c>
      <c r="K595">
        <f>VLOOKUP(A595,系统!D:I,6,0)</f>
        <v>0</v>
      </c>
      <c r="L595">
        <f t="shared" si="182"/>
        <v>0</v>
      </c>
      <c r="M595">
        <f>手工!L595</f>
        <v>188.69</v>
      </c>
      <c r="N595">
        <f>VLOOKUP(A595,系统!D:J,7,0)</f>
        <v>188.69</v>
      </c>
      <c r="O595">
        <f t="shared" si="183"/>
        <v>0</v>
      </c>
      <c r="P595">
        <f>手工!AB595</f>
        <v>0</v>
      </c>
      <c r="Q595">
        <f>VLOOKUP(A595,系统!D:K,8,0)</f>
        <v>0</v>
      </c>
      <c r="R595">
        <f t="shared" si="184"/>
        <v>0</v>
      </c>
      <c r="S595">
        <f>手工!AC595</f>
        <v>0</v>
      </c>
      <c r="T595">
        <f>VLOOKUP(A595,系统!D:L,9,0)</f>
        <v>0</v>
      </c>
      <c r="U595">
        <f t="shared" si="185"/>
        <v>0</v>
      </c>
      <c r="W595">
        <f>手工!P595</f>
        <v>0</v>
      </c>
      <c r="X595">
        <f>VLOOKUP(A595,系统!D:N,11,0)</f>
        <v>0</v>
      </c>
      <c r="Y595">
        <f t="shared" si="186"/>
        <v>0</v>
      </c>
      <c r="AA595">
        <f>手工!Q595</f>
        <v>0</v>
      </c>
      <c r="AB595">
        <f>VLOOKUP(A595,系统!D:P,13,0)</f>
        <v>0</v>
      </c>
      <c r="AC595">
        <f t="shared" si="187"/>
        <v>0</v>
      </c>
      <c r="AD595">
        <f>手工!R595</f>
        <v>0</v>
      </c>
      <c r="AE595">
        <f>VLOOKUP(A595,系统!D:Q,14,0)</f>
        <v>0</v>
      </c>
      <c r="AF595">
        <f t="shared" si="188"/>
        <v>0</v>
      </c>
      <c r="AG595">
        <f>手工!U595</f>
        <v>100</v>
      </c>
      <c r="AH595">
        <f>VLOOKUP(A595,系统!D:R,15,0)</f>
        <v>100</v>
      </c>
      <c r="AI595">
        <f t="shared" si="189"/>
        <v>0</v>
      </c>
      <c r="AJ595">
        <f>手工!V595</f>
        <v>300</v>
      </c>
      <c r="AK595">
        <f>VLOOKUP(A595,系统!D:S,16,0)</f>
        <v>300</v>
      </c>
      <c r="AL595">
        <f t="shared" si="190"/>
        <v>0</v>
      </c>
      <c r="AM595">
        <f>手工!O595</f>
        <v>0</v>
      </c>
      <c r="AN595">
        <f>VLOOKUP(A595,系统!D:T,17,0)</f>
        <v>0</v>
      </c>
      <c r="AO595">
        <f t="shared" si="191"/>
        <v>0</v>
      </c>
      <c r="AP595">
        <f>手工!W595</f>
        <v>33</v>
      </c>
      <c r="AQ595">
        <f>VLOOKUP(A595,系统!D:U,18,0)</f>
        <v>33</v>
      </c>
      <c r="AR595">
        <f t="shared" si="192"/>
        <v>0</v>
      </c>
      <c r="AS595">
        <f>手工!T595</f>
        <v>800</v>
      </c>
      <c r="AT595">
        <f>VLOOKUP(A595,系统!D:V,19,0)</f>
        <v>800</v>
      </c>
      <c r="AU595">
        <f t="shared" si="193"/>
        <v>0</v>
      </c>
      <c r="AW595">
        <f>手工!AD595</f>
        <v>566.07</v>
      </c>
      <c r="AX595">
        <f>VLOOKUP(A595,系统!D:X,21,0)</f>
        <v>566.07</v>
      </c>
      <c r="AY595">
        <f t="shared" si="194"/>
        <v>0</v>
      </c>
      <c r="AZ595">
        <f>手工!AE595</f>
        <v>0</v>
      </c>
      <c r="BA595">
        <f>VLOOKUP(A595,系统!D:Y,22,0)</f>
        <v>0</v>
      </c>
      <c r="BB595">
        <f t="shared" si="195"/>
        <v>0</v>
      </c>
      <c r="BC595">
        <f>手工!Y595</f>
        <v>0</v>
      </c>
      <c r="BD595">
        <f>VLOOKUP(A595,系统!D:AZ,49,0)</f>
        <v>0</v>
      </c>
      <c r="BE595">
        <f t="shared" si="196"/>
        <v>0</v>
      </c>
      <c r="BF595">
        <f>手工!AA595</f>
        <v>0</v>
      </c>
      <c r="BG595">
        <f>VLOOKUP(A595,系统!D:AY,48,0)</f>
        <v>0</v>
      </c>
      <c r="BH595">
        <f t="shared" si="197"/>
        <v>0</v>
      </c>
      <c r="BI595">
        <f>手工!Z595</f>
        <v>0</v>
      </c>
      <c r="BJ595">
        <f>VLOOKUP(A595,系统!D:AX,47,0)</f>
        <v>0</v>
      </c>
      <c r="BK595">
        <f t="shared" si="198"/>
        <v>0</v>
      </c>
      <c r="BL595">
        <f>手工!AF595</f>
        <v>4039.76</v>
      </c>
      <c r="BM595">
        <f>VLOOKUP(A595,系统!D:Z,23,0)</f>
        <v>4039.76</v>
      </c>
      <c r="BN595">
        <f t="shared" si="199"/>
        <v>0</v>
      </c>
    </row>
    <row r="596" spans="1:66">
      <c r="A596" s="5">
        <v>9000816</v>
      </c>
      <c r="B596" s="2" t="s">
        <v>2461</v>
      </c>
      <c r="C596" s="2" t="s">
        <v>2462</v>
      </c>
      <c r="D596">
        <f>手工!K596</f>
        <v>2052</v>
      </c>
      <c r="E596">
        <f>VLOOKUP(A596,系统!D:G,4,0)</f>
        <v>2052</v>
      </c>
      <c r="F596">
        <f t="shared" si="180"/>
        <v>0</v>
      </c>
      <c r="G596">
        <f>手工!J596</f>
        <v>0</v>
      </c>
      <c r="H596">
        <f>VLOOKUP(A596,系统!D:H,5,0)</f>
        <v>0</v>
      </c>
      <c r="I596">
        <f t="shared" si="181"/>
        <v>0</v>
      </c>
      <c r="J596">
        <f>手工!M596+手工!N596+手工!S596</f>
        <v>0</v>
      </c>
      <c r="K596">
        <f>VLOOKUP(A596,系统!D:I,6,0)</f>
        <v>0</v>
      </c>
      <c r="L596">
        <f t="shared" si="182"/>
        <v>0</v>
      </c>
      <c r="M596">
        <f>手工!L596</f>
        <v>188.69</v>
      </c>
      <c r="N596">
        <f>VLOOKUP(A596,系统!D:J,7,0)</f>
        <v>188.69</v>
      </c>
      <c r="O596">
        <f t="shared" si="183"/>
        <v>0</v>
      </c>
      <c r="P596">
        <f>手工!AB596</f>
        <v>0</v>
      </c>
      <c r="Q596">
        <f>VLOOKUP(A596,系统!D:K,8,0)</f>
        <v>0</v>
      </c>
      <c r="R596">
        <f t="shared" si="184"/>
        <v>0</v>
      </c>
      <c r="S596">
        <f>手工!AC596</f>
        <v>0</v>
      </c>
      <c r="T596">
        <f>VLOOKUP(A596,系统!D:L,9,0)</f>
        <v>0</v>
      </c>
      <c r="U596">
        <f t="shared" si="185"/>
        <v>0</v>
      </c>
      <c r="W596">
        <f>手工!P596</f>
        <v>0</v>
      </c>
      <c r="X596">
        <f>VLOOKUP(A596,系统!D:N,11,0)</f>
        <v>0</v>
      </c>
      <c r="Y596">
        <f t="shared" si="186"/>
        <v>0</v>
      </c>
      <c r="AA596">
        <f>手工!Q596</f>
        <v>0</v>
      </c>
      <c r="AB596">
        <f>VLOOKUP(A596,系统!D:P,13,0)</f>
        <v>0</v>
      </c>
      <c r="AC596">
        <f t="shared" si="187"/>
        <v>0</v>
      </c>
      <c r="AD596">
        <f>手工!R596</f>
        <v>0</v>
      </c>
      <c r="AE596">
        <f>VLOOKUP(A596,系统!D:Q,14,0)</f>
        <v>0</v>
      </c>
      <c r="AF596">
        <f t="shared" si="188"/>
        <v>0</v>
      </c>
      <c r="AG596">
        <f>手工!U596</f>
        <v>100</v>
      </c>
      <c r="AH596">
        <f>VLOOKUP(A596,系统!D:R,15,0)</f>
        <v>100</v>
      </c>
      <c r="AI596">
        <f t="shared" si="189"/>
        <v>0</v>
      </c>
      <c r="AJ596">
        <f>手工!V596</f>
        <v>300</v>
      </c>
      <c r="AK596">
        <f>VLOOKUP(A596,系统!D:S,16,0)</f>
        <v>300</v>
      </c>
      <c r="AL596">
        <f t="shared" si="190"/>
        <v>0</v>
      </c>
      <c r="AM596">
        <f>手工!O596</f>
        <v>0</v>
      </c>
      <c r="AN596">
        <f>VLOOKUP(A596,系统!D:T,17,0)</f>
        <v>0</v>
      </c>
      <c r="AO596">
        <f t="shared" si="191"/>
        <v>0</v>
      </c>
      <c r="AP596">
        <f>手工!W596</f>
        <v>33</v>
      </c>
      <c r="AQ596">
        <f>VLOOKUP(A596,系统!D:U,18,0)</f>
        <v>33</v>
      </c>
      <c r="AR596">
        <f t="shared" si="192"/>
        <v>0</v>
      </c>
      <c r="AS596">
        <f>手工!T596</f>
        <v>800</v>
      </c>
      <c r="AT596">
        <f>VLOOKUP(A596,系统!D:V,19,0)</f>
        <v>800</v>
      </c>
      <c r="AU596">
        <f t="shared" si="193"/>
        <v>0</v>
      </c>
      <c r="AW596">
        <f>手工!AD596</f>
        <v>849.1</v>
      </c>
      <c r="AX596">
        <f>VLOOKUP(A596,系统!D:X,21,0)</f>
        <v>849.1</v>
      </c>
      <c r="AY596">
        <f t="shared" si="194"/>
        <v>0</v>
      </c>
      <c r="AZ596">
        <f>手工!AE596</f>
        <v>0</v>
      </c>
      <c r="BA596">
        <f>VLOOKUP(A596,系统!D:Y,22,0)</f>
        <v>0</v>
      </c>
      <c r="BB596">
        <f t="shared" si="195"/>
        <v>0</v>
      </c>
      <c r="BC596">
        <f>手工!Y596</f>
        <v>0</v>
      </c>
      <c r="BD596">
        <f>VLOOKUP(A596,系统!D:AZ,49,0)</f>
        <v>0</v>
      </c>
      <c r="BE596">
        <f t="shared" si="196"/>
        <v>0</v>
      </c>
      <c r="BF596">
        <f>手工!AA596</f>
        <v>0</v>
      </c>
      <c r="BG596">
        <f>VLOOKUP(A596,系统!D:AY,48,0)</f>
        <v>0</v>
      </c>
      <c r="BH596">
        <f t="shared" si="197"/>
        <v>0</v>
      </c>
      <c r="BI596">
        <f>手工!Z596</f>
        <v>0</v>
      </c>
      <c r="BJ596">
        <f>VLOOKUP(A596,系统!D:AX,47,0)</f>
        <v>0</v>
      </c>
      <c r="BK596">
        <f t="shared" si="198"/>
        <v>0</v>
      </c>
      <c r="BL596">
        <f>手工!AF596</f>
        <v>4322.79</v>
      </c>
      <c r="BM596">
        <f>VLOOKUP(A596,系统!D:Z,23,0)</f>
        <v>4322.79</v>
      </c>
      <c r="BN596">
        <f t="shared" si="199"/>
        <v>0</v>
      </c>
    </row>
    <row r="597" spans="1:66">
      <c r="A597" s="5">
        <v>9000817</v>
      </c>
      <c r="B597" s="2" t="s">
        <v>2465</v>
      </c>
      <c r="C597" s="2" t="s">
        <v>2466</v>
      </c>
      <c r="D597">
        <f>手工!K597</f>
        <v>2484</v>
      </c>
      <c r="E597">
        <f>VLOOKUP(A597,系统!D:G,4,0)</f>
        <v>2484</v>
      </c>
      <c r="F597">
        <f t="shared" si="180"/>
        <v>0</v>
      </c>
      <c r="G597">
        <f>手工!J597</f>
        <v>0</v>
      </c>
      <c r="H597">
        <f>VLOOKUP(A597,系统!D:H,5,0)</f>
        <v>0</v>
      </c>
      <c r="I597">
        <f t="shared" si="181"/>
        <v>0</v>
      </c>
      <c r="J597">
        <f>手工!M597+手工!N597+手工!S597</f>
        <v>170</v>
      </c>
      <c r="K597">
        <f>VLOOKUP(A597,系统!D:I,6,0)</f>
        <v>170</v>
      </c>
      <c r="L597">
        <f t="shared" si="182"/>
        <v>0</v>
      </c>
      <c r="M597">
        <f>手工!L597</f>
        <v>456.83</v>
      </c>
      <c r="N597">
        <f>VLOOKUP(A597,系统!D:J,7,0)</f>
        <v>456.83</v>
      </c>
      <c r="O597">
        <f t="shared" si="183"/>
        <v>0</v>
      </c>
      <c r="P597">
        <f>手工!AB597</f>
        <v>0</v>
      </c>
      <c r="Q597">
        <f>VLOOKUP(A597,系统!D:K,8,0)</f>
        <v>0</v>
      </c>
      <c r="R597">
        <f t="shared" si="184"/>
        <v>0</v>
      </c>
      <c r="S597">
        <f>手工!AC597</f>
        <v>0</v>
      </c>
      <c r="T597">
        <f>VLOOKUP(A597,系统!D:L,9,0)</f>
        <v>0</v>
      </c>
      <c r="U597">
        <f t="shared" si="185"/>
        <v>0</v>
      </c>
      <c r="W597">
        <f>手工!P597</f>
        <v>216</v>
      </c>
      <c r="X597">
        <f>VLOOKUP(A597,系统!D:N,11,0)</f>
        <v>216</v>
      </c>
      <c r="Y597">
        <f t="shared" si="186"/>
        <v>0</v>
      </c>
      <c r="AA597">
        <f>手工!Q597</f>
        <v>0</v>
      </c>
      <c r="AB597">
        <f>VLOOKUP(A597,系统!D:P,13,0)</f>
        <v>0</v>
      </c>
      <c r="AC597">
        <f t="shared" si="187"/>
        <v>0</v>
      </c>
      <c r="AD597">
        <f>手工!R597</f>
        <v>0</v>
      </c>
      <c r="AE597">
        <f>VLOOKUP(A597,系统!D:Q,14,0)</f>
        <v>0</v>
      </c>
      <c r="AF597">
        <f t="shared" si="188"/>
        <v>0</v>
      </c>
      <c r="AG597">
        <f>手工!U597</f>
        <v>100</v>
      </c>
      <c r="AH597">
        <f>VLOOKUP(A597,系统!D:R,15,0)</f>
        <v>100</v>
      </c>
      <c r="AI597">
        <f t="shared" si="189"/>
        <v>0</v>
      </c>
      <c r="AJ597">
        <f>手工!V597</f>
        <v>300</v>
      </c>
      <c r="AK597">
        <f>VLOOKUP(A597,系统!D:S,16,0)</f>
        <v>300</v>
      </c>
      <c r="AL597">
        <f t="shared" si="190"/>
        <v>0</v>
      </c>
      <c r="AM597">
        <f>手工!O597</f>
        <v>0</v>
      </c>
      <c r="AN597">
        <f>VLOOKUP(A597,系统!D:T,17,0)</f>
        <v>0</v>
      </c>
      <c r="AO597">
        <f t="shared" si="191"/>
        <v>0</v>
      </c>
      <c r="AP597">
        <f>手工!W597</f>
        <v>33</v>
      </c>
      <c r="AQ597">
        <f>VLOOKUP(A597,系统!D:U,18,0)</f>
        <v>33</v>
      </c>
      <c r="AR597">
        <f t="shared" si="192"/>
        <v>0</v>
      </c>
      <c r="AS597">
        <f>手工!T597</f>
        <v>800</v>
      </c>
      <c r="AT597">
        <f>VLOOKUP(A597,系统!D:V,19,0)</f>
        <v>800</v>
      </c>
      <c r="AU597">
        <f t="shared" si="193"/>
        <v>0</v>
      </c>
      <c r="AW597">
        <f>手工!AD597</f>
        <v>0</v>
      </c>
      <c r="AX597">
        <f>VLOOKUP(A597,系统!D:X,21,0)</f>
        <v>0</v>
      </c>
      <c r="AY597">
        <f t="shared" si="194"/>
        <v>0</v>
      </c>
      <c r="AZ597">
        <f>手工!AE597</f>
        <v>0</v>
      </c>
      <c r="BA597">
        <f>VLOOKUP(A597,系统!D:Y,22,0)</f>
        <v>0</v>
      </c>
      <c r="BB597">
        <f t="shared" si="195"/>
        <v>0</v>
      </c>
      <c r="BC597">
        <f>手工!Y597</f>
        <v>0</v>
      </c>
      <c r="BD597">
        <f>VLOOKUP(A597,系统!D:AZ,49,0)</f>
        <v>0</v>
      </c>
      <c r="BE597">
        <f t="shared" si="196"/>
        <v>0</v>
      </c>
      <c r="BF597">
        <f>手工!AA597</f>
        <v>0</v>
      </c>
      <c r="BG597">
        <f>VLOOKUP(A597,系统!D:AY,48,0)</f>
        <v>0</v>
      </c>
      <c r="BH597">
        <f t="shared" si="197"/>
        <v>0</v>
      </c>
      <c r="BI597">
        <f>手工!Z597</f>
        <v>0</v>
      </c>
      <c r="BJ597">
        <f>VLOOKUP(A597,系统!D:AX,47,0)</f>
        <v>0</v>
      </c>
      <c r="BK597">
        <f t="shared" si="198"/>
        <v>0</v>
      </c>
      <c r="BL597">
        <f>手工!AF597</f>
        <v>4559.83</v>
      </c>
      <c r="BM597">
        <f>VLOOKUP(A597,系统!D:Z,23,0)</f>
        <v>4559.83</v>
      </c>
      <c r="BN597">
        <f t="shared" si="199"/>
        <v>0</v>
      </c>
    </row>
    <row r="598" spans="1:66">
      <c r="A598" s="5">
        <v>9000818</v>
      </c>
      <c r="B598" s="2" t="s">
        <v>2469</v>
      </c>
      <c r="C598" s="2" t="s">
        <v>2470</v>
      </c>
      <c r="D598">
        <f>手工!K598</f>
        <v>2556</v>
      </c>
      <c r="E598">
        <f>VLOOKUP(A598,系统!D:G,4,0)</f>
        <v>2556</v>
      </c>
      <c r="F598">
        <f t="shared" si="180"/>
        <v>0</v>
      </c>
      <c r="G598">
        <f>手工!J598</f>
        <v>0</v>
      </c>
      <c r="H598">
        <f>VLOOKUP(A598,系统!D:H,5,0)</f>
        <v>0</v>
      </c>
      <c r="I598">
        <f t="shared" si="181"/>
        <v>0</v>
      </c>
      <c r="J598">
        <f>手工!M598+手工!N598+手工!S598</f>
        <v>0</v>
      </c>
      <c r="K598">
        <f>VLOOKUP(A598,系统!D:I,6,0)</f>
        <v>0</v>
      </c>
      <c r="L598">
        <f t="shared" si="182"/>
        <v>0</v>
      </c>
      <c r="M598">
        <f>手工!L598</f>
        <v>0</v>
      </c>
      <c r="N598">
        <f>VLOOKUP(A598,系统!D:J,7,0)</f>
        <v>0</v>
      </c>
      <c r="O598">
        <f t="shared" si="183"/>
        <v>0</v>
      </c>
      <c r="P598">
        <f>手工!AB598</f>
        <v>0</v>
      </c>
      <c r="Q598">
        <f>VLOOKUP(A598,系统!D:K,8,0)</f>
        <v>0</v>
      </c>
      <c r="R598">
        <f t="shared" si="184"/>
        <v>0</v>
      </c>
      <c r="S598">
        <f>手工!AC598</f>
        <v>0</v>
      </c>
      <c r="T598">
        <f>VLOOKUP(A598,系统!D:L,9,0)</f>
        <v>0</v>
      </c>
      <c r="U598">
        <f t="shared" si="185"/>
        <v>0</v>
      </c>
      <c r="W598">
        <f>手工!P598</f>
        <v>216</v>
      </c>
      <c r="X598">
        <f>VLOOKUP(A598,系统!D:N,11,0)</f>
        <v>216</v>
      </c>
      <c r="Y598">
        <f t="shared" si="186"/>
        <v>0</v>
      </c>
      <c r="AA598">
        <f>手工!Q598</f>
        <v>0</v>
      </c>
      <c r="AB598">
        <f>VLOOKUP(A598,系统!D:P,13,0)</f>
        <v>0</v>
      </c>
      <c r="AC598">
        <f t="shared" si="187"/>
        <v>0</v>
      </c>
      <c r="AD598">
        <f>手工!R598</f>
        <v>0</v>
      </c>
      <c r="AE598">
        <f>VLOOKUP(A598,系统!D:Q,14,0)</f>
        <v>0</v>
      </c>
      <c r="AF598">
        <f t="shared" si="188"/>
        <v>0</v>
      </c>
      <c r="AG598">
        <f>手工!U598</f>
        <v>100</v>
      </c>
      <c r="AH598">
        <f>VLOOKUP(A598,系统!D:R,15,0)</f>
        <v>100</v>
      </c>
      <c r="AI598">
        <f t="shared" si="189"/>
        <v>0</v>
      </c>
      <c r="AJ598">
        <f>手工!V598</f>
        <v>300</v>
      </c>
      <c r="AK598">
        <f>VLOOKUP(A598,系统!D:S,16,0)</f>
        <v>300</v>
      </c>
      <c r="AL598">
        <f t="shared" si="190"/>
        <v>0</v>
      </c>
      <c r="AM598">
        <f>手工!O598</f>
        <v>0</v>
      </c>
      <c r="AN598">
        <f>VLOOKUP(A598,系统!D:T,17,0)</f>
        <v>0</v>
      </c>
      <c r="AO598">
        <f t="shared" si="191"/>
        <v>0</v>
      </c>
      <c r="AP598">
        <f>手工!W598</f>
        <v>33</v>
      </c>
      <c r="AQ598">
        <f>VLOOKUP(A598,系统!D:U,18,0)</f>
        <v>33</v>
      </c>
      <c r="AR598">
        <f t="shared" si="192"/>
        <v>0</v>
      </c>
      <c r="AS598">
        <f>手工!T598</f>
        <v>800</v>
      </c>
      <c r="AT598">
        <f>VLOOKUP(A598,系统!D:V,19,0)</f>
        <v>800</v>
      </c>
      <c r="AU598">
        <f t="shared" si="193"/>
        <v>0</v>
      </c>
      <c r="AW598">
        <f>手工!AD598</f>
        <v>587.59</v>
      </c>
      <c r="AX598">
        <f>VLOOKUP(A598,系统!D:X,21,0)</f>
        <v>587.59</v>
      </c>
      <c r="AY598">
        <f t="shared" si="194"/>
        <v>0</v>
      </c>
      <c r="AZ598">
        <f>手工!AE598</f>
        <v>0</v>
      </c>
      <c r="BA598">
        <f>VLOOKUP(A598,系统!D:Y,22,0)</f>
        <v>0</v>
      </c>
      <c r="BB598">
        <f t="shared" si="195"/>
        <v>0</v>
      </c>
      <c r="BC598">
        <f>手工!Y598</f>
        <v>0</v>
      </c>
      <c r="BD598">
        <f>VLOOKUP(A598,系统!D:AZ,49,0)</f>
        <v>0</v>
      </c>
      <c r="BE598">
        <f t="shared" si="196"/>
        <v>0</v>
      </c>
      <c r="BF598">
        <f>手工!AA598</f>
        <v>0</v>
      </c>
      <c r="BG598">
        <f>VLOOKUP(A598,系统!D:AY,48,0)</f>
        <v>0</v>
      </c>
      <c r="BH598">
        <f t="shared" si="197"/>
        <v>0</v>
      </c>
      <c r="BI598">
        <f>手工!Z598</f>
        <v>0</v>
      </c>
      <c r="BJ598">
        <f>VLOOKUP(A598,系统!D:AX,47,0)</f>
        <v>0</v>
      </c>
      <c r="BK598">
        <f t="shared" si="198"/>
        <v>0</v>
      </c>
      <c r="BL598">
        <f>手工!AF598</f>
        <v>4592.59</v>
      </c>
      <c r="BM598">
        <f>VLOOKUP(A598,系统!D:Z,23,0)</f>
        <v>4592.59</v>
      </c>
      <c r="BN598">
        <f t="shared" si="199"/>
        <v>0</v>
      </c>
    </row>
    <row r="599" spans="1:66">
      <c r="A599" s="5">
        <v>9000819</v>
      </c>
      <c r="B599" s="2" t="s">
        <v>2473</v>
      </c>
      <c r="C599" s="2" t="s">
        <v>2474</v>
      </c>
      <c r="D599">
        <f>手工!K599</f>
        <v>2196</v>
      </c>
      <c r="E599">
        <f>VLOOKUP(A599,系统!D:G,4,0)</f>
        <v>2196</v>
      </c>
      <c r="F599">
        <f t="shared" si="180"/>
        <v>0</v>
      </c>
      <c r="G599">
        <f>手工!J599</f>
        <v>0</v>
      </c>
      <c r="H599">
        <f>VLOOKUP(A599,系统!D:H,5,0)</f>
        <v>0</v>
      </c>
      <c r="I599">
        <f t="shared" si="181"/>
        <v>0</v>
      </c>
      <c r="J599">
        <f>手工!M599+手工!N599+手工!S599</f>
        <v>0</v>
      </c>
      <c r="K599">
        <f>VLOOKUP(A599,系统!D:I,6,0)</f>
        <v>0</v>
      </c>
      <c r="L599">
        <f t="shared" si="182"/>
        <v>0</v>
      </c>
      <c r="M599">
        <f>手工!L599</f>
        <v>0</v>
      </c>
      <c r="N599">
        <f>VLOOKUP(A599,系统!D:J,7,0)</f>
        <v>0</v>
      </c>
      <c r="O599">
        <f t="shared" si="183"/>
        <v>0</v>
      </c>
      <c r="P599">
        <f>手工!AB599</f>
        <v>0</v>
      </c>
      <c r="Q599">
        <f>VLOOKUP(A599,系统!D:K,8,0)</f>
        <v>0</v>
      </c>
      <c r="R599">
        <f t="shared" si="184"/>
        <v>0</v>
      </c>
      <c r="S599">
        <f>手工!AC599</f>
        <v>0</v>
      </c>
      <c r="T599">
        <f>VLOOKUP(A599,系统!D:L,9,0)</f>
        <v>0</v>
      </c>
      <c r="U599">
        <f t="shared" si="185"/>
        <v>0</v>
      </c>
      <c r="W599">
        <f>手工!P599</f>
        <v>0</v>
      </c>
      <c r="X599">
        <f>VLOOKUP(A599,系统!D:N,11,0)</f>
        <v>0</v>
      </c>
      <c r="Y599">
        <f t="shared" si="186"/>
        <v>0</v>
      </c>
      <c r="AA599">
        <f>手工!Q599</f>
        <v>7</v>
      </c>
      <c r="AB599">
        <f>VLOOKUP(A599,系统!D:P,13,0)</f>
        <v>7</v>
      </c>
      <c r="AC599">
        <f t="shared" si="187"/>
        <v>0</v>
      </c>
      <c r="AD599">
        <f>手工!R599</f>
        <v>0</v>
      </c>
      <c r="AE599">
        <f>VLOOKUP(A599,系统!D:Q,14,0)</f>
        <v>0</v>
      </c>
      <c r="AF599">
        <f t="shared" si="188"/>
        <v>0</v>
      </c>
      <c r="AG599">
        <f>手工!U599</f>
        <v>100</v>
      </c>
      <c r="AH599">
        <f>VLOOKUP(A599,系统!D:R,15,0)</f>
        <v>100</v>
      </c>
      <c r="AI599">
        <f t="shared" si="189"/>
        <v>0</v>
      </c>
      <c r="AJ599">
        <f>手工!V599</f>
        <v>300</v>
      </c>
      <c r="AK599">
        <f>VLOOKUP(A599,系统!D:S,16,0)</f>
        <v>300</v>
      </c>
      <c r="AL599">
        <f t="shared" si="190"/>
        <v>0</v>
      </c>
      <c r="AM599">
        <f>手工!O599</f>
        <v>0</v>
      </c>
      <c r="AN599">
        <f>VLOOKUP(A599,系统!D:T,17,0)</f>
        <v>0</v>
      </c>
      <c r="AO599">
        <f t="shared" si="191"/>
        <v>0</v>
      </c>
      <c r="AP599">
        <f>手工!W599</f>
        <v>56</v>
      </c>
      <c r="AQ599">
        <f>VLOOKUP(A599,系统!D:U,18,0)</f>
        <v>56</v>
      </c>
      <c r="AR599">
        <f t="shared" si="192"/>
        <v>0</v>
      </c>
      <c r="AS599">
        <f>手工!T599</f>
        <v>800</v>
      </c>
      <c r="AT599">
        <f>VLOOKUP(A599,系统!D:V,19,0)</f>
        <v>800</v>
      </c>
      <c r="AU599">
        <f t="shared" si="193"/>
        <v>0</v>
      </c>
      <c r="AW599">
        <f>手工!AD599</f>
        <v>0</v>
      </c>
      <c r="AX599">
        <f>VLOOKUP(A599,系统!D:X,21,0)</f>
        <v>0</v>
      </c>
      <c r="AY599">
        <f t="shared" si="194"/>
        <v>0</v>
      </c>
      <c r="AZ599">
        <f>手工!AE599</f>
        <v>0</v>
      </c>
      <c r="BA599">
        <f>VLOOKUP(A599,系统!D:Y,22,0)</f>
        <v>0</v>
      </c>
      <c r="BB599">
        <f t="shared" si="195"/>
        <v>0</v>
      </c>
      <c r="BC599">
        <f>手工!Y599</f>
        <v>0</v>
      </c>
      <c r="BD599">
        <f>VLOOKUP(A599,系统!D:AZ,49,0)</f>
        <v>0</v>
      </c>
      <c r="BE599">
        <f t="shared" si="196"/>
        <v>0</v>
      </c>
      <c r="BF599">
        <f>手工!AA599</f>
        <v>0</v>
      </c>
      <c r="BG599">
        <f>VLOOKUP(A599,系统!D:AY,48,0)</f>
        <v>0</v>
      </c>
      <c r="BH599">
        <f t="shared" si="197"/>
        <v>0</v>
      </c>
      <c r="BI599">
        <f>手工!Z599</f>
        <v>0</v>
      </c>
      <c r="BJ599">
        <f>VLOOKUP(A599,系统!D:AX,47,0)</f>
        <v>0</v>
      </c>
      <c r="BK599">
        <f t="shared" si="198"/>
        <v>0</v>
      </c>
      <c r="BL599">
        <f>手工!AF599</f>
        <v>3459</v>
      </c>
      <c r="BM599">
        <f>VLOOKUP(A599,系统!D:Z,23,0)</f>
        <v>3459</v>
      </c>
      <c r="BN599">
        <f t="shared" si="199"/>
        <v>0</v>
      </c>
    </row>
    <row r="600" spans="1:66">
      <c r="A600" s="5">
        <v>9000820</v>
      </c>
      <c r="B600" s="2" t="s">
        <v>2477</v>
      </c>
      <c r="C600" s="2" t="s">
        <v>2478</v>
      </c>
      <c r="D600">
        <f>手工!K600</f>
        <v>2412</v>
      </c>
      <c r="E600">
        <f>VLOOKUP(A600,系统!D:G,4,0)</f>
        <v>2412</v>
      </c>
      <c r="F600">
        <f t="shared" si="180"/>
        <v>0</v>
      </c>
      <c r="G600">
        <f>手工!J600</f>
        <v>0</v>
      </c>
      <c r="H600">
        <f>VLOOKUP(A600,系统!D:H,5,0)</f>
        <v>0</v>
      </c>
      <c r="I600">
        <f t="shared" si="181"/>
        <v>0</v>
      </c>
      <c r="J600">
        <f>手工!M600+手工!N600+手工!S600</f>
        <v>0</v>
      </c>
      <c r="K600">
        <f>VLOOKUP(A600,系统!D:I,6,0)</f>
        <v>0</v>
      </c>
      <c r="L600">
        <f t="shared" si="182"/>
        <v>0</v>
      </c>
      <c r="M600">
        <f>手工!L600</f>
        <v>0</v>
      </c>
      <c r="N600">
        <f>VLOOKUP(A600,系统!D:J,7,0)</f>
        <v>0</v>
      </c>
      <c r="O600">
        <f t="shared" si="183"/>
        <v>0</v>
      </c>
      <c r="P600">
        <f>手工!AB600</f>
        <v>0</v>
      </c>
      <c r="Q600">
        <f>VLOOKUP(A600,系统!D:K,8,0)</f>
        <v>0</v>
      </c>
      <c r="R600">
        <f t="shared" si="184"/>
        <v>0</v>
      </c>
      <c r="S600">
        <f>手工!AC600</f>
        <v>0</v>
      </c>
      <c r="T600">
        <f>VLOOKUP(A600,系统!D:L,9,0)</f>
        <v>0</v>
      </c>
      <c r="U600">
        <f t="shared" si="185"/>
        <v>0</v>
      </c>
      <c r="W600">
        <f>手工!P600</f>
        <v>0</v>
      </c>
      <c r="X600">
        <f>VLOOKUP(A600,系统!D:N,11,0)</f>
        <v>0</v>
      </c>
      <c r="Y600">
        <f t="shared" si="186"/>
        <v>0</v>
      </c>
      <c r="AA600">
        <f>手工!Q600</f>
        <v>0</v>
      </c>
      <c r="AB600">
        <f>VLOOKUP(A600,系统!D:P,13,0)</f>
        <v>0</v>
      </c>
      <c r="AC600">
        <f t="shared" si="187"/>
        <v>0</v>
      </c>
      <c r="AD600">
        <f>手工!R600</f>
        <v>0</v>
      </c>
      <c r="AE600">
        <f>VLOOKUP(A600,系统!D:Q,14,0)</f>
        <v>0</v>
      </c>
      <c r="AF600">
        <f t="shared" si="188"/>
        <v>0</v>
      </c>
      <c r="AG600">
        <f>手工!U600</f>
        <v>100</v>
      </c>
      <c r="AH600">
        <f>VLOOKUP(A600,系统!D:R,15,0)</f>
        <v>100</v>
      </c>
      <c r="AI600">
        <f t="shared" si="189"/>
        <v>0</v>
      </c>
      <c r="AJ600">
        <f>手工!V600</f>
        <v>300</v>
      </c>
      <c r="AK600">
        <f>VLOOKUP(A600,系统!D:S,16,0)</f>
        <v>300</v>
      </c>
      <c r="AL600">
        <f t="shared" si="190"/>
        <v>0</v>
      </c>
      <c r="AM600">
        <f>手工!O600</f>
        <v>0</v>
      </c>
      <c r="AN600">
        <f>VLOOKUP(A600,系统!D:T,17,0)</f>
        <v>0</v>
      </c>
      <c r="AO600">
        <f t="shared" si="191"/>
        <v>0</v>
      </c>
      <c r="AP600">
        <f>手工!W600</f>
        <v>33</v>
      </c>
      <c r="AQ600">
        <f>VLOOKUP(A600,系统!D:U,18,0)</f>
        <v>33</v>
      </c>
      <c r="AR600">
        <f t="shared" si="192"/>
        <v>0</v>
      </c>
      <c r="AS600">
        <f>手工!T600</f>
        <v>800</v>
      </c>
      <c r="AT600">
        <f>VLOOKUP(A600,系统!D:V,19,0)</f>
        <v>800</v>
      </c>
      <c r="AU600">
        <f t="shared" si="193"/>
        <v>0</v>
      </c>
      <c r="AW600">
        <f>手工!AD600</f>
        <v>332.69</v>
      </c>
      <c r="AX600">
        <f>VLOOKUP(A600,系统!D:X,21,0)</f>
        <v>332.69</v>
      </c>
      <c r="AY600">
        <f t="shared" si="194"/>
        <v>0</v>
      </c>
      <c r="AZ600">
        <f>手工!AE600</f>
        <v>0</v>
      </c>
      <c r="BA600">
        <f>VLOOKUP(A600,系统!D:Y,22,0)</f>
        <v>0</v>
      </c>
      <c r="BB600">
        <f t="shared" si="195"/>
        <v>0</v>
      </c>
      <c r="BC600">
        <f>手工!Y600</f>
        <v>0</v>
      </c>
      <c r="BD600">
        <f>VLOOKUP(A600,系统!D:AZ,49,0)</f>
        <v>0</v>
      </c>
      <c r="BE600">
        <f t="shared" si="196"/>
        <v>0</v>
      </c>
      <c r="BF600">
        <f>手工!AA600</f>
        <v>0</v>
      </c>
      <c r="BG600">
        <f>VLOOKUP(A600,系统!D:AY,48,0)</f>
        <v>0</v>
      </c>
      <c r="BH600">
        <f t="shared" si="197"/>
        <v>0</v>
      </c>
      <c r="BI600">
        <f>手工!Z600</f>
        <v>0</v>
      </c>
      <c r="BJ600">
        <f>VLOOKUP(A600,系统!D:AX,47,0)</f>
        <v>0</v>
      </c>
      <c r="BK600">
        <f t="shared" si="198"/>
        <v>0</v>
      </c>
      <c r="BL600">
        <f>手工!AF600</f>
        <v>3977.69</v>
      </c>
      <c r="BM600">
        <f>VLOOKUP(A600,系统!D:Z,23,0)</f>
        <v>3977.69</v>
      </c>
      <c r="BN600">
        <f t="shared" si="199"/>
        <v>0</v>
      </c>
    </row>
    <row r="601" spans="1:66">
      <c r="A601" s="5">
        <v>9000822</v>
      </c>
      <c r="B601" s="2" t="s">
        <v>2481</v>
      </c>
      <c r="C601" s="2" t="s">
        <v>2482</v>
      </c>
      <c r="D601">
        <f>手工!K601</f>
        <v>2412</v>
      </c>
      <c r="E601">
        <f>VLOOKUP(A601,系统!D:G,4,0)</f>
        <v>2412</v>
      </c>
      <c r="F601">
        <f t="shared" si="180"/>
        <v>0</v>
      </c>
      <c r="G601">
        <f>手工!J601</f>
        <v>0</v>
      </c>
      <c r="H601">
        <f>VLOOKUP(A601,系统!D:H,5,0)</f>
        <v>0</v>
      </c>
      <c r="I601">
        <f t="shared" si="181"/>
        <v>0</v>
      </c>
      <c r="J601">
        <f>手工!M601+手工!N601+手工!S601</f>
        <v>0</v>
      </c>
      <c r="K601">
        <f>VLOOKUP(A601,系统!D:I,6,0)</f>
        <v>0</v>
      </c>
      <c r="L601">
        <f t="shared" si="182"/>
        <v>0</v>
      </c>
      <c r="M601">
        <f>手工!L601</f>
        <v>0</v>
      </c>
      <c r="N601">
        <f>VLOOKUP(A601,系统!D:J,7,0)</f>
        <v>0</v>
      </c>
      <c r="O601">
        <f t="shared" si="183"/>
        <v>0</v>
      </c>
      <c r="P601">
        <f>手工!AB601</f>
        <v>50</v>
      </c>
      <c r="Q601">
        <f>VLOOKUP(A601,系统!D:K,8,0)</f>
        <v>50</v>
      </c>
      <c r="R601">
        <f t="shared" si="184"/>
        <v>0</v>
      </c>
      <c r="S601">
        <f>手工!AC601</f>
        <v>132</v>
      </c>
      <c r="T601">
        <f>VLOOKUP(A601,系统!D:L,9,0)</f>
        <v>132</v>
      </c>
      <c r="U601">
        <f t="shared" si="185"/>
        <v>0</v>
      </c>
      <c r="W601">
        <f>手工!P601</f>
        <v>0</v>
      </c>
      <c r="X601">
        <f>VLOOKUP(A601,系统!D:N,11,0)</f>
        <v>0</v>
      </c>
      <c r="Y601">
        <f t="shared" si="186"/>
        <v>0</v>
      </c>
      <c r="AA601">
        <f>手工!Q601</f>
        <v>0</v>
      </c>
      <c r="AB601">
        <f>VLOOKUP(A601,系统!D:P,13,0)</f>
        <v>0</v>
      </c>
      <c r="AC601">
        <f t="shared" si="187"/>
        <v>0</v>
      </c>
      <c r="AD601">
        <f>手工!R601</f>
        <v>0</v>
      </c>
      <c r="AE601">
        <f>VLOOKUP(A601,系统!D:Q,14,0)</f>
        <v>0</v>
      </c>
      <c r="AF601">
        <f t="shared" si="188"/>
        <v>0</v>
      </c>
      <c r="AG601">
        <f>手工!U601</f>
        <v>100</v>
      </c>
      <c r="AH601">
        <f>VLOOKUP(A601,系统!D:R,15,0)</f>
        <v>100</v>
      </c>
      <c r="AI601">
        <f t="shared" si="189"/>
        <v>0</v>
      </c>
      <c r="AJ601">
        <f>手工!V601</f>
        <v>300</v>
      </c>
      <c r="AK601">
        <f>VLOOKUP(A601,系统!D:S,16,0)</f>
        <v>300</v>
      </c>
      <c r="AL601">
        <f t="shared" si="190"/>
        <v>0</v>
      </c>
      <c r="AM601">
        <f>手工!O601</f>
        <v>0</v>
      </c>
      <c r="AN601">
        <f>VLOOKUP(A601,系统!D:T,17,0)</f>
        <v>0</v>
      </c>
      <c r="AO601">
        <f t="shared" si="191"/>
        <v>0</v>
      </c>
      <c r="AP601">
        <f>手工!W601</f>
        <v>33</v>
      </c>
      <c r="AQ601">
        <f>VLOOKUP(A601,系统!D:U,18,0)</f>
        <v>33</v>
      </c>
      <c r="AR601">
        <f t="shared" si="192"/>
        <v>0</v>
      </c>
      <c r="AS601">
        <f>手工!T601</f>
        <v>800</v>
      </c>
      <c r="AT601">
        <f>VLOOKUP(A601,系统!D:V,19,0)</f>
        <v>800</v>
      </c>
      <c r="AU601">
        <f t="shared" si="193"/>
        <v>0</v>
      </c>
      <c r="AW601">
        <f>手工!AD601</f>
        <v>478.69</v>
      </c>
      <c r="AX601">
        <f>VLOOKUP(A601,系统!D:X,21,0)</f>
        <v>478.69</v>
      </c>
      <c r="AY601">
        <f t="shared" si="194"/>
        <v>0</v>
      </c>
      <c r="AZ601">
        <f>手工!AE601</f>
        <v>0</v>
      </c>
      <c r="BA601">
        <f>VLOOKUP(A601,系统!D:Y,22,0)</f>
        <v>0</v>
      </c>
      <c r="BB601">
        <f t="shared" si="195"/>
        <v>0</v>
      </c>
      <c r="BC601">
        <f>手工!Y601</f>
        <v>0</v>
      </c>
      <c r="BD601">
        <f>VLOOKUP(A601,系统!D:AZ,49,0)</f>
        <v>0</v>
      </c>
      <c r="BE601">
        <f t="shared" si="196"/>
        <v>0</v>
      </c>
      <c r="BF601">
        <f>手工!AA601</f>
        <v>0</v>
      </c>
      <c r="BG601">
        <f>VLOOKUP(A601,系统!D:AY,48,0)</f>
        <v>0</v>
      </c>
      <c r="BH601">
        <f t="shared" si="197"/>
        <v>0</v>
      </c>
      <c r="BI601">
        <f>手工!Z601</f>
        <v>0</v>
      </c>
      <c r="BJ601">
        <f>VLOOKUP(A601,系统!D:AX,47,0)</f>
        <v>0</v>
      </c>
      <c r="BK601">
        <f t="shared" si="198"/>
        <v>0</v>
      </c>
      <c r="BL601">
        <f>手工!AF601</f>
        <v>4305.69</v>
      </c>
      <c r="BM601">
        <f>VLOOKUP(A601,系统!D:Z,23,0)</f>
        <v>4305.69</v>
      </c>
      <c r="BN601">
        <f t="shared" si="199"/>
        <v>0</v>
      </c>
    </row>
    <row r="602" spans="1:66">
      <c r="A602" s="5">
        <v>9000825</v>
      </c>
      <c r="B602" s="2" t="s">
        <v>2485</v>
      </c>
      <c r="C602" s="2" t="s">
        <v>2486</v>
      </c>
      <c r="D602">
        <f>手工!K602</f>
        <v>2196</v>
      </c>
      <c r="E602">
        <f>VLOOKUP(A602,系统!D:G,4,0)</f>
        <v>2196</v>
      </c>
      <c r="F602">
        <f t="shared" si="180"/>
        <v>0</v>
      </c>
      <c r="G602">
        <f>手工!J602</f>
        <v>0</v>
      </c>
      <c r="H602">
        <f>VLOOKUP(A602,系统!D:H,5,0)</f>
        <v>0</v>
      </c>
      <c r="I602">
        <f t="shared" si="181"/>
        <v>0</v>
      </c>
      <c r="J602">
        <f>手工!M602+手工!N602+手工!S602</f>
        <v>0</v>
      </c>
      <c r="K602">
        <f>VLOOKUP(A602,系统!D:I,6,0)</f>
        <v>0</v>
      </c>
      <c r="L602">
        <f t="shared" si="182"/>
        <v>0</v>
      </c>
      <c r="M602">
        <f>手工!L602</f>
        <v>0</v>
      </c>
      <c r="N602">
        <f>VLOOKUP(A602,系统!D:J,7,0)</f>
        <v>0</v>
      </c>
      <c r="O602">
        <f t="shared" si="183"/>
        <v>0</v>
      </c>
      <c r="P602">
        <f>手工!AB602</f>
        <v>0</v>
      </c>
      <c r="Q602">
        <f>VLOOKUP(A602,系统!D:K,8,0)</f>
        <v>0</v>
      </c>
      <c r="R602">
        <f t="shared" si="184"/>
        <v>0</v>
      </c>
      <c r="S602">
        <f>手工!AC602</f>
        <v>0</v>
      </c>
      <c r="T602">
        <f>VLOOKUP(A602,系统!D:L,9,0)</f>
        <v>0</v>
      </c>
      <c r="U602">
        <f t="shared" si="185"/>
        <v>0</v>
      </c>
      <c r="W602">
        <f>手工!P602</f>
        <v>0</v>
      </c>
      <c r="X602">
        <f>VLOOKUP(A602,系统!D:N,11,0)</f>
        <v>0</v>
      </c>
      <c r="Y602">
        <f t="shared" si="186"/>
        <v>0</v>
      </c>
      <c r="AA602">
        <f>手工!Q602</f>
        <v>0</v>
      </c>
      <c r="AB602">
        <f>VLOOKUP(A602,系统!D:P,13,0)</f>
        <v>0</v>
      </c>
      <c r="AC602">
        <f t="shared" si="187"/>
        <v>0</v>
      </c>
      <c r="AD602">
        <f>手工!R602</f>
        <v>0</v>
      </c>
      <c r="AE602">
        <f>VLOOKUP(A602,系统!D:Q,14,0)</f>
        <v>0</v>
      </c>
      <c r="AF602">
        <f t="shared" si="188"/>
        <v>0</v>
      </c>
      <c r="AG602">
        <f>手工!U602</f>
        <v>300</v>
      </c>
      <c r="AH602">
        <f>VLOOKUP(A602,系统!D:R,15,0)</f>
        <v>300</v>
      </c>
      <c r="AI602">
        <f t="shared" si="189"/>
        <v>0</v>
      </c>
      <c r="AJ602">
        <f>手工!V602</f>
        <v>300</v>
      </c>
      <c r="AK602">
        <f>VLOOKUP(A602,系统!D:S,16,0)</f>
        <v>300</v>
      </c>
      <c r="AL602">
        <f t="shared" si="190"/>
        <v>0</v>
      </c>
      <c r="AM602">
        <f>手工!O602</f>
        <v>0</v>
      </c>
      <c r="AN602">
        <f>VLOOKUP(A602,系统!D:T,17,0)</f>
        <v>0</v>
      </c>
      <c r="AO602">
        <f t="shared" si="191"/>
        <v>0</v>
      </c>
      <c r="AP602">
        <f>手工!W602</f>
        <v>33</v>
      </c>
      <c r="AQ602">
        <f>VLOOKUP(A602,系统!D:U,18,0)</f>
        <v>33</v>
      </c>
      <c r="AR602">
        <f t="shared" si="192"/>
        <v>0</v>
      </c>
      <c r="AS602">
        <f>手工!T602</f>
        <v>800</v>
      </c>
      <c r="AT602">
        <f>VLOOKUP(A602,系统!D:V,19,0)</f>
        <v>800</v>
      </c>
      <c r="AU602">
        <f t="shared" si="193"/>
        <v>0</v>
      </c>
      <c r="AW602">
        <f>手工!AD602</f>
        <v>0</v>
      </c>
      <c r="AX602">
        <f>VLOOKUP(A602,系统!D:X,21,0)</f>
        <v>0</v>
      </c>
      <c r="AY602">
        <f t="shared" si="194"/>
        <v>0</v>
      </c>
      <c r="AZ602">
        <f>手工!AE602</f>
        <v>0</v>
      </c>
      <c r="BA602">
        <f>VLOOKUP(A602,系统!D:Y,22,0)</f>
        <v>0</v>
      </c>
      <c r="BB602">
        <f t="shared" si="195"/>
        <v>0</v>
      </c>
      <c r="BC602">
        <f>手工!Y602</f>
        <v>0</v>
      </c>
      <c r="BD602">
        <f>VLOOKUP(A602,系统!D:AZ,49,0)</f>
        <v>0</v>
      </c>
      <c r="BE602">
        <f t="shared" si="196"/>
        <v>0</v>
      </c>
      <c r="BF602">
        <f>手工!AA602</f>
        <v>0</v>
      </c>
      <c r="BG602">
        <f>VLOOKUP(A602,系统!D:AY,48,0)</f>
        <v>0</v>
      </c>
      <c r="BH602">
        <f t="shared" si="197"/>
        <v>0</v>
      </c>
      <c r="BI602">
        <f>手工!Z602</f>
        <v>0</v>
      </c>
      <c r="BJ602">
        <f>VLOOKUP(A602,系统!D:AX,47,0)</f>
        <v>0</v>
      </c>
      <c r="BK602">
        <f t="shared" si="198"/>
        <v>0</v>
      </c>
      <c r="BL602">
        <f>手工!AF602</f>
        <v>3629</v>
      </c>
      <c r="BM602">
        <f>VLOOKUP(A602,系统!D:Z,23,0)</f>
        <v>3629</v>
      </c>
      <c r="BN602">
        <f t="shared" si="199"/>
        <v>0</v>
      </c>
    </row>
    <row r="603" spans="1:66">
      <c r="A603" s="5">
        <v>9000826</v>
      </c>
      <c r="B603" s="2" t="s">
        <v>2489</v>
      </c>
      <c r="C603" s="2" t="s">
        <v>2490</v>
      </c>
      <c r="D603">
        <f>手工!K603</f>
        <v>0</v>
      </c>
      <c r="E603">
        <f>VLOOKUP(A603,系统!D:G,4,0)</f>
        <v>0</v>
      </c>
      <c r="F603">
        <f t="shared" si="180"/>
        <v>0</v>
      </c>
      <c r="G603">
        <f>手工!J603</f>
        <v>4534</v>
      </c>
      <c r="H603">
        <f>VLOOKUP(A603,系统!D:H,5,0)</f>
        <v>4534</v>
      </c>
      <c r="I603">
        <f t="shared" si="181"/>
        <v>0</v>
      </c>
      <c r="J603">
        <f>手工!M603+手工!N603+手工!S603</f>
        <v>0</v>
      </c>
      <c r="K603">
        <f>VLOOKUP(A603,系统!D:I,6,0)</f>
        <v>0</v>
      </c>
      <c r="L603">
        <f t="shared" si="182"/>
        <v>0</v>
      </c>
      <c r="M603">
        <f>手工!L603</f>
        <v>0</v>
      </c>
      <c r="N603">
        <f>VLOOKUP(A603,系统!D:J,7,0)</f>
        <v>0</v>
      </c>
      <c r="O603">
        <f t="shared" si="183"/>
        <v>0</v>
      </c>
      <c r="P603">
        <f>手工!AB603</f>
        <v>0</v>
      </c>
      <c r="Q603">
        <f>VLOOKUP(A603,系统!D:K,8,0)</f>
        <v>0</v>
      </c>
      <c r="R603">
        <f t="shared" si="184"/>
        <v>0</v>
      </c>
      <c r="S603">
        <f>手工!AC603</f>
        <v>0</v>
      </c>
      <c r="T603">
        <f>VLOOKUP(A603,系统!D:L,9,0)</f>
        <v>0</v>
      </c>
      <c r="U603">
        <f t="shared" si="185"/>
        <v>0</v>
      </c>
      <c r="W603">
        <f>手工!P603</f>
        <v>0</v>
      </c>
      <c r="X603">
        <f>VLOOKUP(A603,系统!D:N,11,0)</f>
        <v>0</v>
      </c>
      <c r="Y603">
        <f t="shared" si="186"/>
        <v>0</v>
      </c>
      <c r="AA603">
        <f>手工!Q603</f>
        <v>0</v>
      </c>
      <c r="AB603">
        <f>VLOOKUP(A603,系统!D:P,13,0)</f>
        <v>0</v>
      </c>
      <c r="AC603">
        <f t="shared" si="187"/>
        <v>0</v>
      </c>
      <c r="AD603">
        <f>手工!R603</f>
        <v>0</v>
      </c>
      <c r="AE603">
        <f>VLOOKUP(A603,系统!D:Q,14,0)</f>
        <v>0</v>
      </c>
      <c r="AF603">
        <f t="shared" si="188"/>
        <v>0</v>
      </c>
      <c r="AG603">
        <f>手工!U603</f>
        <v>0</v>
      </c>
      <c r="AH603">
        <f>VLOOKUP(A603,系统!D:R,15,0)</f>
        <v>0</v>
      </c>
      <c r="AI603">
        <f t="shared" si="189"/>
        <v>0</v>
      </c>
      <c r="AJ603">
        <f>手工!V603</f>
        <v>300</v>
      </c>
      <c r="AK603">
        <f>VLOOKUP(A603,系统!D:S,16,0)</f>
        <v>300</v>
      </c>
      <c r="AL603">
        <f t="shared" si="190"/>
        <v>0</v>
      </c>
      <c r="AM603">
        <f>手工!O603</f>
        <v>0</v>
      </c>
      <c r="AN603">
        <f>VLOOKUP(A603,系统!D:T,17,0)</f>
        <v>0</v>
      </c>
      <c r="AO603">
        <f t="shared" si="191"/>
        <v>0</v>
      </c>
      <c r="AP603">
        <f>手工!W603</f>
        <v>33</v>
      </c>
      <c r="AQ603">
        <f>VLOOKUP(A603,系统!D:U,18,0)</f>
        <v>33</v>
      </c>
      <c r="AR603">
        <f t="shared" si="192"/>
        <v>0</v>
      </c>
      <c r="AS603">
        <f>手工!T603</f>
        <v>0</v>
      </c>
      <c r="AT603">
        <f>VLOOKUP(A603,系统!D:V,19,0)</f>
        <v>0</v>
      </c>
      <c r="AU603">
        <f t="shared" si="193"/>
        <v>0</v>
      </c>
      <c r="AW603">
        <f>手工!AD603</f>
        <v>0</v>
      </c>
      <c r="AX603">
        <f>VLOOKUP(A603,系统!D:X,21,0)</f>
        <v>0</v>
      </c>
      <c r="AY603">
        <f t="shared" si="194"/>
        <v>0</v>
      </c>
      <c r="AZ603">
        <f>手工!AE603</f>
        <v>0</v>
      </c>
      <c r="BA603">
        <f>VLOOKUP(A603,系统!D:Y,22,0)</f>
        <v>0</v>
      </c>
      <c r="BB603">
        <f t="shared" si="195"/>
        <v>0</v>
      </c>
      <c r="BC603">
        <f>手工!Y603</f>
        <v>0</v>
      </c>
      <c r="BD603">
        <f>VLOOKUP(A603,系统!D:AZ,49,0)</f>
        <v>0</v>
      </c>
      <c r="BE603">
        <f t="shared" si="196"/>
        <v>0</v>
      </c>
      <c r="BF603">
        <f>手工!AA603</f>
        <v>0</v>
      </c>
      <c r="BG603">
        <f>VLOOKUP(A603,系统!D:AY,48,0)</f>
        <v>0</v>
      </c>
      <c r="BH603">
        <f t="shared" si="197"/>
        <v>0</v>
      </c>
      <c r="BI603">
        <f>手工!Z603</f>
        <v>0</v>
      </c>
      <c r="BJ603">
        <f>VLOOKUP(A603,系统!D:AX,47,0)</f>
        <v>0</v>
      </c>
      <c r="BK603">
        <f t="shared" si="198"/>
        <v>0</v>
      </c>
      <c r="BL603">
        <f>手工!AF603</f>
        <v>4867</v>
      </c>
      <c r="BM603">
        <f>VLOOKUP(A603,系统!D:Z,23,0)</f>
        <v>4867</v>
      </c>
      <c r="BN603">
        <f t="shared" si="199"/>
        <v>0</v>
      </c>
    </row>
    <row r="604" spans="1:66">
      <c r="A604" s="5">
        <v>9000827</v>
      </c>
      <c r="B604" s="2" t="s">
        <v>2493</v>
      </c>
      <c r="C604" s="2" t="s">
        <v>2494</v>
      </c>
      <c r="D604">
        <f>手工!K604</f>
        <v>2196</v>
      </c>
      <c r="E604">
        <f>VLOOKUP(A604,系统!D:G,4,0)</f>
        <v>2196</v>
      </c>
      <c r="F604">
        <f t="shared" si="180"/>
        <v>0</v>
      </c>
      <c r="G604">
        <f>手工!J604</f>
        <v>0</v>
      </c>
      <c r="H604">
        <f>VLOOKUP(A604,系统!D:H,5,0)</f>
        <v>0</v>
      </c>
      <c r="I604">
        <f t="shared" si="181"/>
        <v>0</v>
      </c>
      <c r="J604">
        <f>手工!M604+手工!N604+手工!S604</f>
        <v>0</v>
      </c>
      <c r="K604">
        <f>VLOOKUP(A604,系统!D:I,6,0)</f>
        <v>0</v>
      </c>
      <c r="L604">
        <f t="shared" si="182"/>
        <v>0</v>
      </c>
      <c r="M604">
        <f>手工!L604</f>
        <v>0</v>
      </c>
      <c r="N604">
        <f>VLOOKUP(A604,系统!D:J,7,0)</f>
        <v>0</v>
      </c>
      <c r="O604">
        <f t="shared" si="183"/>
        <v>0</v>
      </c>
      <c r="P604">
        <f>手工!AB604</f>
        <v>0</v>
      </c>
      <c r="Q604">
        <f>VLOOKUP(A604,系统!D:K,8,0)</f>
        <v>0</v>
      </c>
      <c r="R604">
        <f t="shared" si="184"/>
        <v>0</v>
      </c>
      <c r="S604">
        <f>手工!AC604</f>
        <v>0</v>
      </c>
      <c r="T604">
        <f>VLOOKUP(A604,系统!D:L,9,0)</f>
        <v>0</v>
      </c>
      <c r="U604">
        <f t="shared" si="185"/>
        <v>0</v>
      </c>
      <c r="W604">
        <f>手工!P604</f>
        <v>0</v>
      </c>
      <c r="X604">
        <f>VLOOKUP(A604,系统!D:N,11,0)</f>
        <v>0</v>
      </c>
      <c r="Y604">
        <f t="shared" si="186"/>
        <v>0</v>
      </c>
      <c r="AA604">
        <f>手工!Q604</f>
        <v>0</v>
      </c>
      <c r="AB604">
        <f>VLOOKUP(A604,系统!D:P,13,0)</f>
        <v>0</v>
      </c>
      <c r="AC604">
        <f t="shared" si="187"/>
        <v>0</v>
      </c>
      <c r="AD604">
        <f>手工!R604</f>
        <v>0</v>
      </c>
      <c r="AE604">
        <f>VLOOKUP(A604,系统!D:Q,14,0)</f>
        <v>0</v>
      </c>
      <c r="AF604">
        <f t="shared" si="188"/>
        <v>0</v>
      </c>
      <c r="AG604">
        <f>手工!U604</f>
        <v>300</v>
      </c>
      <c r="AH604">
        <f>VLOOKUP(A604,系统!D:R,15,0)</f>
        <v>300</v>
      </c>
      <c r="AI604">
        <f t="shared" si="189"/>
        <v>0</v>
      </c>
      <c r="AJ604">
        <f>手工!V604</f>
        <v>300</v>
      </c>
      <c r="AK604">
        <f>VLOOKUP(A604,系统!D:S,16,0)</f>
        <v>300</v>
      </c>
      <c r="AL604">
        <f t="shared" si="190"/>
        <v>0</v>
      </c>
      <c r="AM604">
        <f>手工!O604</f>
        <v>0</v>
      </c>
      <c r="AN604">
        <f>VLOOKUP(A604,系统!D:T,17,0)</f>
        <v>0</v>
      </c>
      <c r="AO604">
        <f t="shared" si="191"/>
        <v>0</v>
      </c>
      <c r="AP604">
        <f>手工!W604</f>
        <v>33</v>
      </c>
      <c r="AQ604">
        <f>VLOOKUP(A604,系统!D:U,18,0)</f>
        <v>33</v>
      </c>
      <c r="AR604">
        <f t="shared" si="192"/>
        <v>0</v>
      </c>
      <c r="AS604">
        <f>手工!T604</f>
        <v>800</v>
      </c>
      <c r="AT604">
        <f>VLOOKUP(A604,系统!D:V,19,0)</f>
        <v>800</v>
      </c>
      <c r="AU604">
        <f t="shared" si="193"/>
        <v>0</v>
      </c>
      <c r="AW604">
        <f>手工!AD604</f>
        <v>24</v>
      </c>
      <c r="AX604">
        <f>VLOOKUP(A604,系统!D:X,21,0)</f>
        <v>24</v>
      </c>
      <c r="AY604">
        <f t="shared" si="194"/>
        <v>0</v>
      </c>
      <c r="AZ604">
        <f>手工!AE604</f>
        <v>0</v>
      </c>
      <c r="BA604">
        <f>VLOOKUP(A604,系统!D:Y,22,0)</f>
        <v>0</v>
      </c>
      <c r="BB604">
        <f t="shared" si="195"/>
        <v>0</v>
      </c>
      <c r="BC604">
        <f>手工!Y604</f>
        <v>0</v>
      </c>
      <c r="BD604">
        <f>VLOOKUP(A604,系统!D:AZ,49,0)</f>
        <v>0</v>
      </c>
      <c r="BE604">
        <f t="shared" si="196"/>
        <v>0</v>
      </c>
      <c r="BF604">
        <f>手工!AA604</f>
        <v>0</v>
      </c>
      <c r="BG604">
        <f>VLOOKUP(A604,系统!D:AY,48,0)</f>
        <v>0</v>
      </c>
      <c r="BH604">
        <f t="shared" si="197"/>
        <v>0</v>
      </c>
      <c r="BI604">
        <f>手工!Z604</f>
        <v>0</v>
      </c>
      <c r="BJ604">
        <f>VLOOKUP(A604,系统!D:AX,47,0)</f>
        <v>0</v>
      </c>
      <c r="BK604">
        <f t="shared" si="198"/>
        <v>0</v>
      </c>
      <c r="BL604">
        <f>手工!AF604</f>
        <v>3653</v>
      </c>
      <c r="BM604">
        <f>VLOOKUP(A604,系统!D:Z,23,0)</f>
        <v>3653</v>
      </c>
      <c r="BN604">
        <f t="shared" si="199"/>
        <v>0</v>
      </c>
    </row>
    <row r="605" spans="1:66">
      <c r="A605" s="5">
        <v>9000828</v>
      </c>
      <c r="B605" s="2" t="s">
        <v>2497</v>
      </c>
      <c r="C605" s="2" t="s">
        <v>2498</v>
      </c>
      <c r="D605">
        <f>手工!K605</f>
        <v>1476</v>
      </c>
      <c r="E605">
        <f>VLOOKUP(A605,系统!D:G,4,0)</f>
        <v>1476</v>
      </c>
      <c r="F605">
        <f t="shared" si="180"/>
        <v>0</v>
      </c>
      <c r="G605">
        <f>手工!J605</f>
        <v>0</v>
      </c>
      <c r="H605">
        <f>VLOOKUP(A605,系统!D:H,5,0)</f>
        <v>0</v>
      </c>
      <c r="I605">
        <f t="shared" si="181"/>
        <v>0</v>
      </c>
      <c r="J605">
        <f>手工!M605+手工!N605+手工!S605</f>
        <v>0</v>
      </c>
      <c r="K605">
        <f>VLOOKUP(A605,系统!D:I,6,0)</f>
        <v>0</v>
      </c>
      <c r="L605">
        <f t="shared" si="182"/>
        <v>0</v>
      </c>
      <c r="M605">
        <f>手工!L605</f>
        <v>0</v>
      </c>
      <c r="N605">
        <f>VLOOKUP(A605,系统!D:J,7,0)</f>
        <v>0</v>
      </c>
      <c r="O605">
        <f t="shared" si="183"/>
        <v>0</v>
      </c>
      <c r="P605">
        <f>手工!AB605</f>
        <v>0</v>
      </c>
      <c r="Q605">
        <f>VLOOKUP(A605,系统!D:K,8,0)</f>
        <v>0</v>
      </c>
      <c r="R605">
        <f t="shared" si="184"/>
        <v>0</v>
      </c>
      <c r="S605">
        <f>手工!AC605</f>
        <v>0</v>
      </c>
      <c r="T605">
        <f>VLOOKUP(A605,系统!D:L,9,0)</f>
        <v>0</v>
      </c>
      <c r="U605">
        <f t="shared" si="185"/>
        <v>0</v>
      </c>
      <c r="W605">
        <f>手工!P605</f>
        <v>0</v>
      </c>
      <c r="X605">
        <f>VLOOKUP(A605,系统!D:N,11,0)</f>
        <v>0</v>
      </c>
      <c r="Y605">
        <f t="shared" si="186"/>
        <v>0</v>
      </c>
      <c r="AA605">
        <f>手工!Q605</f>
        <v>0</v>
      </c>
      <c r="AB605">
        <f>VLOOKUP(A605,系统!D:P,13,0)</f>
        <v>0</v>
      </c>
      <c r="AC605">
        <f t="shared" si="187"/>
        <v>0</v>
      </c>
      <c r="AD605">
        <f>手工!R605</f>
        <v>0</v>
      </c>
      <c r="AE605">
        <f>VLOOKUP(A605,系统!D:Q,14,0)</f>
        <v>0</v>
      </c>
      <c r="AF605">
        <f t="shared" si="188"/>
        <v>0</v>
      </c>
      <c r="AG605">
        <f>手工!U605</f>
        <v>100</v>
      </c>
      <c r="AH605">
        <f>VLOOKUP(A605,系统!D:R,15,0)</f>
        <v>100</v>
      </c>
      <c r="AI605">
        <f t="shared" si="189"/>
        <v>0</v>
      </c>
      <c r="AJ605">
        <f>手工!V605</f>
        <v>300</v>
      </c>
      <c r="AK605">
        <f>VLOOKUP(A605,系统!D:S,16,0)</f>
        <v>300</v>
      </c>
      <c r="AL605">
        <f t="shared" si="190"/>
        <v>0</v>
      </c>
      <c r="AM605">
        <f>手工!O605</f>
        <v>0</v>
      </c>
      <c r="AN605">
        <f>VLOOKUP(A605,系统!D:T,17,0)</f>
        <v>0</v>
      </c>
      <c r="AO605">
        <f t="shared" si="191"/>
        <v>0</v>
      </c>
      <c r="AP605">
        <f>手工!W605</f>
        <v>33</v>
      </c>
      <c r="AQ605">
        <f>VLOOKUP(A605,系统!D:U,18,0)</f>
        <v>33</v>
      </c>
      <c r="AR605">
        <f t="shared" si="192"/>
        <v>0</v>
      </c>
      <c r="AS605">
        <f>手工!T605</f>
        <v>800</v>
      </c>
      <c r="AT605">
        <f>VLOOKUP(A605,系统!D:V,19,0)</f>
        <v>800</v>
      </c>
      <c r="AU605">
        <f t="shared" si="193"/>
        <v>0</v>
      </c>
      <c r="AW605">
        <f>手工!AD605</f>
        <v>0</v>
      </c>
      <c r="AX605">
        <f>VLOOKUP(A605,系统!D:X,21,0)</f>
        <v>0</v>
      </c>
      <c r="AY605">
        <f t="shared" si="194"/>
        <v>0</v>
      </c>
      <c r="AZ605">
        <f>手工!AE605</f>
        <v>0</v>
      </c>
      <c r="BA605">
        <f>VLOOKUP(A605,系统!D:Y,22,0)</f>
        <v>0</v>
      </c>
      <c r="BB605">
        <f t="shared" si="195"/>
        <v>0</v>
      </c>
      <c r="BC605">
        <f>手工!Y605</f>
        <v>0</v>
      </c>
      <c r="BD605">
        <f>VLOOKUP(A605,系统!D:AZ,49,0)</f>
        <v>0</v>
      </c>
      <c r="BE605">
        <f t="shared" si="196"/>
        <v>0</v>
      </c>
      <c r="BF605">
        <f>手工!AA605</f>
        <v>0</v>
      </c>
      <c r="BG605">
        <f>VLOOKUP(A605,系统!D:AY,48,0)</f>
        <v>0</v>
      </c>
      <c r="BH605">
        <f t="shared" si="197"/>
        <v>0</v>
      </c>
      <c r="BI605">
        <f>手工!Z605</f>
        <v>0</v>
      </c>
      <c r="BJ605">
        <f>VLOOKUP(A605,系统!D:AX,47,0)</f>
        <v>0</v>
      </c>
      <c r="BK605">
        <f t="shared" si="198"/>
        <v>0</v>
      </c>
      <c r="BL605">
        <f>手工!AF605</f>
        <v>2709</v>
      </c>
      <c r="BM605">
        <f>VLOOKUP(A605,系统!D:Z,23,0)</f>
        <v>2709</v>
      </c>
      <c r="BN605">
        <f t="shared" si="199"/>
        <v>0</v>
      </c>
    </row>
    <row r="606" spans="1:66">
      <c r="A606" s="5">
        <v>9000829</v>
      </c>
      <c r="B606" s="2" t="s">
        <v>2501</v>
      </c>
      <c r="C606" s="2" t="s">
        <v>2502</v>
      </c>
      <c r="D606">
        <f>手工!K606</f>
        <v>1908</v>
      </c>
      <c r="E606">
        <f>VLOOKUP(A606,系统!D:G,4,0)</f>
        <v>1908</v>
      </c>
      <c r="F606">
        <f t="shared" si="180"/>
        <v>0</v>
      </c>
      <c r="G606">
        <f>手工!J606</f>
        <v>0</v>
      </c>
      <c r="H606">
        <f>VLOOKUP(A606,系统!D:H,5,0)</f>
        <v>0</v>
      </c>
      <c r="I606">
        <f t="shared" si="181"/>
        <v>0</v>
      </c>
      <c r="J606">
        <f>手工!M606+手工!N606+手工!S606</f>
        <v>0</v>
      </c>
      <c r="K606">
        <f>VLOOKUP(A606,系统!D:I,6,0)</f>
        <v>0</v>
      </c>
      <c r="L606">
        <f t="shared" si="182"/>
        <v>0</v>
      </c>
      <c r="M606">
        <f>手工!L606</f>
        <v>0</v>
      </c>
      <c r="N606">
        <f>VLOOKUP(A606,系统!D:J,7,0)</f>
        <v>0</v>
      </c>
      <c r="O606">
        <f t="shared" si="183"/>
        <v>0</v>
      </c>
      <c r="P606">
        <f>手工!AB606</f>
        <v>0</v>
      </c>
      <c r="Q606">
        <f>VLOOKUP(A606,系统!D:K,8,0)</f>
        <v>0</v>
      </c>
      <c r="R606">
        <f t="shared" si="184"/>
        <v>0</v>
      </c>
      <c r="S606">
        <f>手工!AC606</f>
        <v>0</v>
      </c>
      <c r="T606">
        <f>VLOOKUP(A606,系统!D:L,9,0)</f>
        <v>0</v>
      </c>
      <c r="U606">
        <f t="shared" si="185"/>
        <v>0</v>
      </c>
      <c r="W606">
        <f>手工!P606</f>
        <v>0</v>
      </c>
      <c r="X606">
        <f>VLOOKUP(A606,系统!D:N,11,0)</f>
        <v>0</v>
      </c>
      <c r="Y606">
        <f t="shared" si="186"/>
        <v>0</v>
      </c>
      <c r="AA606">
        <f>手工!Q606</f>
        <v>0</v>
      </c>
      <c r="AB606">
        <f>VLOOKUP(A606,系统!D:P,13,0)</f>
        <v>0</v>
      </c>
      <c r="AC606">
        <f t="shared" si="187"/>
        <v>0</v>
      </c>
      <c r="AD606">
        <f>手工!R606</f>
        <v>7</v>
      </c>
      <c r="AE606">
        <f>VLOOKUP(A606,系统!D:Q,14,0)</f>
        <v>7</v>
      </c>
      <c r="AF606">
        <f t="shared" si="188"/>
        <v>0</v>
      </c>
      <c r="AG606">
        <f>手工!U606</f>
        <v>100</v>
      </c>
      <c r="AH606">
        <f>VLOOKUP(A606,系统!D:R,15,0)</f>
        <v>100</v>
      </c>
      <c r="AI606">
        <f t="shared" si="189"/>
        <v>0</v>
      </c>
      <c r="AJ606">
        <f>手工!V606</f>
        <v>300</v>
      </c>
      <c r="AK606">
        <f>VLOOKUP(A606,系统!D:S,16,0)</f>
        <v>300</v>
      </c>
      <c r="AL606">
        <f t="shared" si="190"/>
        <v>0</v>
      </c>
      <c r="AM606">
        <f>手工!O606</f>
        <v>0</v>
      </c>
      <c r="AN606">
        <f>VLOOKUP(A606,系统!D:T,17,0)</f>
        <v>0</v>
      </c>
      <c r="AO606">
        <f t="shared" si="191"/>
        <v>0</v>
      </c>
      <c r="AP606">
        <f>手工!W606</f>
        <v>33</v>
      </c>
      <c r="AQ606">
        <f>VLOOKUP(A606,系统!D:U,18,0)</f>
        <v>33</v>
      </c>
      <c r="AR606">
        <f t="shared" si="192"/>
        <v>0</v>
      </c>
      <c r="AS606">
        <f>手工!T606</f>
        <v>800</v>
      </c>
      <c r="AT606">
        <f>VLOOKUP(A606,系统!D:V,19,0)</f>
        <v>800</v>
      </c>
      <c r="AU606">
        <f t="shared" si="193"/>
        <v>0</v>
      </c>
      <c r="AW606">
        <f>手工!AD606</f>
        <v>0</v>
      </c>
      <c r="AX606">
        <f>VLOOKUP(A606,系统!D:X,21,0)</f>
        <v>0</v>
      </c>
      <c r="AY606">
        <f t="shared" si="194"/>
        <v>0</v>
      </c>
      <c r="AZ606">
        <f>手工!AE606</f>
        <v>0</v>
      </c>
      <c r="BA606">
        <f>VLOOKUP(A606,系统!D:Y,22,0)</f>
        <v>0</v>
      </c>
      <c r="BB606">
        <f t="shared" si="195"/>
        <v>0</v>
      </c>
      <c r="BC606">
        <f>手工!Y606</f>
        <v>0</v>
      </c>
      <c r="BD606">
        <f>VLOOKUP(A606,系统!D:AZ,49,0)</f>
        <v>0</v>
      </c>
      <c r="BE606">
        <f t="shared" si="196"/>
        <v>0</v>
      </c>
      <c r="BF606">
        <f>手工!AA606</f>
        <v>0</v>
      </c>
      <c r="BG606">
        <f>VLOOKUP(A606,系统!D:AY,48,0)</f>
        <v>0</v>
      </c>
      <c r="BH606">
        <f t="shared" si="197"/>
        <v>0</v>
      </c>
      <c r="BI606">
        <f>手工!Z606</f>
        <v>0</v>
      </c>
      <c r="BJ606">
        <f>VLOOKUP(A606,系统!D:AX,47,0)</f>
        <v>0</v>
      </c>
      <c r="BK606">
        <f t="shared" si="198"/>
        <v>0</v>
      </c>
      <c r="BL606">
        <f>手工!AF606</f>
        <v>3148</v>
      </c>
      <c r="BM606">
        <f>VLOOKUP(A606,系统!D:Z,23,0)</f>
        <v>3148</v>
      </c>
      <c r="BN606">
        <f t="shared" si="199"/>
        <v>0</v>
      </c>
    </row>
    <row r="607" spans="1:66">
      <c r="A607" s="5">
        <v>9000830</v>
      </c>
      <c r="B607" s="2" t="s">
        <v>2505</v>
      </c>
      <c r="C607" s="2" t="s">
        <v>2506</v>
      </c>
      <c r="D607">
        <f>手工!K607</f>
        <v>1476</v>
      </c>
      <c r="E607">
        <f>VLOOKUP(A607,系统!D:G,4,0)</f>
        <v>1476</v>
      </c>
      <c r="F607">
        <f t="shared" si="180"/>
        <v>0</v>
      </c>
      <c r="G607">
        <f>手工!J607</f>
        <v>0</v>
      </c>
      <c r="H607">
        <f>VLOOKUP(A607,系统!D:H,5,0)</f>
        <v>0</v>
      </c>
      <c r="I607">
        <f t="shared" si="181"/>
        <v>0</v>
      </c>
      <c r="J607">
        <f>手工!M607+手工!N607+手工!S607</f>
        <v>0</v>
      </c>
      <c r="K607">
        <f>VLOOKUP(A607,系统!D:I,6,0)</f>
        <v>0</v>
      </c>
      <c r="L607">
        <f t="shared" si="182"/>
        <v>0</v>
      </c>
      <c r="M607">
        <f>手工!L607</f>
        <v>0</v>
      </c>
      <c r="N607">
        <f>VLOOKUP(A607,系统!D:J,7,0)</f>
        <v>0</v>
      </c>
      <c r="O607">
        <f t="shared" si="183"/>
        <v>0</v>
      </c>
      <c r="P607">
        <f>手工!AB607</f>
        <v>0</v>
      </c>
      <c r="Q607">
        <f>VLOOKUP(A607,系统!D:K,8,0)</f>
        <v>0</v>
      </c>
      <c r="R607">
        <f t="shared" si="184"/>
        <v>0</v>
      </c>
      <c r="S607">
        <f>手工!AC607</f>
        <v>0</v>
      </c>
      <c r="T607">
        <f>VLOOKUP(A607,系统!D:L,9,0)</f>
        <v>0</v>
      </c>
      <c r="U607">
        <f t="shared" si="185"/>
        <v>0</v>
      </c>
      <c r="W607">
        <f>手工!P607</f>
        <v>0</v>
      </c>
      <c r="X607">
        <f>VLOOKUP(A607,系统!D:N,11,0)</f>
        <v>0</v>
      </c>
      <c r="Y607">
        <f t="shared" si="186"/>
        <v>0</v>
      </c>
      <c r="AA607">
        <f>手工!Q607</f>
        <v>0</v>
      </c>
      <c r="AB607">
        <f>VLOOKUP(A607,系统!D:P,13,0)</f>
        <v>0</v>
      </c>
      <c r="AC607">
        <f t="shared" si="187"/>
        <v>0</v>
      </c>
      <c r="AD607">
        <f>手工!R607</f>
        <v>7</v>
      </c>
      <c r="AE607">
        <f>VLOOKUP(A607,系统!D:Q,14,0)</f>
        <v>7</v>
      </c>
      <c r="AF607">
        <f t="shared" si="188"/>
        <v>0</v>
      </c>
      <c r="AG607">
        <f>手工!U607</f>
        <v>100</v>
      </c>
      <c r="AH607">
        <f>VLOOKUP(A607,系统!D:R,15,0)</f>
        <v>100</v>
      </c>
      <c r="AI607">
        <f t="shared" si="189"/>
        <v>0</v>
      </c>
      <c r="AJ607">
        <f>手工!V607</f>
        <v>300</v>
      </c>
      <c r="AK607">
        <f>VLOOKUP(A607,系统!D:S,16,0)</f>
        <v>300</v>
      </c>
      <c r="AL607">
        <f t="shared" si="190"/>
        <v>0</v>
      </c>
      <c r="AM607">
        <f>手工!O607</f>
        <v>0</v>
      </c>
      <c r="AN607">
        <f>VLOOKUP(A607,系统!D:T,17,0)</f>
        <v>0</v>
      </c>
      <c r="AO607">
        <f t="shared" si="191"/>
        <v>0</v>
      </c>
      <c r="AP607">
        <f>手工!W607</f>
        <v>33</v>
      </c>
      <c r="AQ607">
        <f>VLOOKUP(A607,系统!D:U,18,0)</f>
        <v>33</v>
      </c>
      <c r="AR607">
        <f t="shared" si="192"/>
        <v>0</v>
      </c>
      <c r="AS607">
        <f>手工!T607</f>
        <v>800</v>
      </c>
      <c r="AT607">
        <f>VLOOKUP(A607,系统!D:V,19,0)</f>
        <v>800</v>
      </c>
      <c r="AU607">
        <f t="shared" si="193"/>
        <v>0</v>
      </c>
      <c r="AW607">
        <f>手工!AD607</f>
        <v>0</v>
      </c>
      <c r="AX607">
        <f>VLOOKUP(A607,系统!D:X,21,0)</f>
        <v>0</v>
      </c>
      <c r="AY607">
        <f t="shared" si="194"/>
        <v>0</v>
      </c>
      <c r="AZ607">
        <f>手工!AE607</f>
        <v>0</v>
      </c>
      <c r="BA607">
        <f>VLOOKUP(A607,系统!D:Y,22,0)</f>
        <v>0</v>
      </c>
      <c r="BB607">
        <f t="shared" si="195"/>
        <v>0</v>
      </c>
      <c r="BC607">
        <f>手工!Y607</f>
        <v>0</v>
      </c>
      <c r="BD607">
        <f>VLOOKUP(A607,系统!D:AZ,49,0)</f>
        <v>0</v>
      </c>
      <c r="BE607">
        <f t="shared" si="196"/>
        <v>0</v>
      </c>
      <c r="BF607">
        <f>手工!AA607</f>
        <v>0</v>
      </c>
      <c r="BG607">
        <f>VLOOKUP(A607,系统!D:AY,48,0)</f>
        <v>0</v>
      </c>
      <c r="BH607">
        <f t="shared" si="197"/>
        <v>0</v>
      </c>
      <c r="BI607">
        <f>手工!Z607</f>
        <v>0</v>
      </c>
      <c r="BJ607">
        <f>VLOOKUP(A607,系统!D:AX,47,0)</f>
        <v>0</v>
      </c>
      <c r="BK607">
        <f t="shared" si="198"/>
        <v>0</v>
      </c>
      <c r="BL607">
        <f>手工!AF607</f>
        <v>2716</v>
      </c>
      <c r="BM607">
        <f>VLOOKUP(A607,系统!D:Z,23,0)</f>
        <v>2716</v>
      </c>
      <c r="BN607">
        <f t="shared" si="199"/>
        <v>0</v>
      </c>
    </row>
    <row r="608" spans="1:66">
      <c r="A608" s="5">
        <v>9000831</v>
      </c>
      <c r="B608" s="2" t="s">
        <v>2509</v>
      </c>
      <c r="C608" s="2" t="s">
        <v>2510</v>
      </c>
      <c r="D608">
        <f>手工!K608</f>
        <v>0</v>
      </c>
      <c r="E608">
        <f>VLOOKUP(A608,系统!D:G,4,0)</f>
        <v>0</v>
      </c>
      <c r="F608">
        <f t="shared" si="180"/>
        <v>0</v>
      </c>
      <c r="G608">
        <f>手工!J608</f>
        <v>3627</v>
      </c>
      <c r="H608">
        <f>VLOOKUP(A608,系统!D:H,5,0)</f>
        <v>3627</v>
      </c>
      <c r="I608">
        <f t="shared" si="181"/>
        <v>0</v>
      </c>
      <c r="J608">
        <f>手工!M608+手工!N608+手工!S608</f>
        <v>0</v>
      </c>
      <c r="K608">
        <f>VLOOKUP(A608,系统!D:I,6,0)</f>
        <v>0</v>
      </c>
      <c r="L608">
        <f t="shared" si="182"/>
        <v>0</v>
      </c>
      <c r="M608">
        <f>手工!L608</f>
        <v>0</v>
      </c>
      <c r="N608">
        <f>VLOOKUP(A608,系统!D:J,7,0)</f>
        <v>0</v>
      </c>
      <c r="O608">
        <f t="shared" si="183"/>
        <v>0</v>
      </c>
      <c r="P608">
        <f>手工!AB608</f>
        <v>0</v>
      </c>
      <c r="Q608">
        <f>VLOOKUP(A608,系统!D:K,8,0)</f>
        <v>0</v>
      </c>
      <c r="R608">
        <f t="shared" si="184"/>
        <v>0</v>
      </c>
      <c r="S608">
        <f>手工!AC608</f>
        <v>0</v>
      </c>
      <c r="T608">
        <f>VLOOKUP(A608,系统!D:L,9,0)</f>
        <v>0</v>
      </c>
      <c r="U608">
        <f t="shared" si="185"/>
        <v>0</v>
      </c>
      <c r="W608">
        <f>手工!P608</f>
        <v>0</v>
      </c>
      <c r="X608">
        <f>VLOOKUP(A608,系统!D:N,11,0)</f>
        <v>0</v>
      </c>
      <c r="Y608">
        <f t="shared" si="186"/>
        <v>0</v>
      </c>
      <c r="AA608">
        <f>手工!Q608</f>
        <v>0</v>
      </c>
      <c r="AB608">
        <f>VLOOKUP(A608,系统!D:P,13,0)</f>
        <v>0</v>
      </c>
      <c r="AC608">
        <f t="shared" si="187"/>
        <v>0</v>
      </c>
      <c r="AD608">
        <f>手工!R608</f>
        <v>0</v>
      </c>
      <c r="AE608">
        <f>VLOOKUP(A608,系统!D:Q,14,0)</f>
        <v>0</v>
      </c>
      <c r="AF608">
        <f t="shared" si="188"/>
        <v>0</v>
      </c>
      <c r="AG608">
        <f>手工!U608</f>
        <v>500</v>
      </c>
      <c r="AH608">
        <f>VLOOKUP(A608,系统!D:R,15,0)</f>
        <v>500</v>
      </c>
      <c r="AI608">
        <f t="shared" si="189"/>
        <v>0</v>
      </c>
      <c r="AJ608">
        <f>手工!V608</f>
        <v>300</v>
      </c>
      <c r="AK608">
        <f>VLOOKUP(A608,系统!D:S,16,0)</f>
        <v>300</v>
      </c>
      <c r="AL608">
        <f t="shared" si="190"/>
        <v>0</v>
      </c>
      <c r="AM608">
        <f>手工!O608</f>
        <v>0</v>
      </c>
      <c r="AN608">
        <f>VLOOKUP(A608,系统!D:T,17,0)</f>
        <v>0</v>
      </c>
      <c r="AO608">
        <f t="shared" si="191"/>
        <v>0</v>
      </c>
      <c r="AP608">
        <f>手工!W608</f>
        <v>33</v>
      </c>
      <c r="AQ608">
        <f>VLOOKUP(A608,系统!D:U,18,0)</f>
        <v>33</v>
      </c>
      <c r="AR608">
        <f t="shared" si="192"/>
        <v>0</v>
      </c>
      <c r="AS608">
        <f>手工!T608</f>
        <v>0</v>
      </c>
      <c r="AT608">
        <f>VLOOKUP(A608,系统!D:V,19,0)</f>
        <v>0</v>
      </c>
      <c r="AU608">
        <f t="shared" si="193"/>
        <v>0</v>
      </c>
      <c r="AW608">
        <f>手工!AD608</f>
        <v>0</v>
      </c>
      <c r="AX608">
        <f>VLOOKUP(A608,系统!D:X,21,0)</f>
        <v>0</v>
      </c>
      <c r="AY608">
        <f t="shared" si="194"/>
        <v>0</v>
      </c>
      <c r="AZ608">
        <f>手工!AE608</f>
        <v>0</v>
      </c>
      <c r="BA608">
        <f>VLOOKUP(A608,系统!D:Y,22,0)</f>
        <v>0</v>
      </c>
      <c r="BB608">
        <f t="shared" si="195"/>
        <v>0</v>
      </c>
      <c r="BC608">
        <f>手工!Y608</f>
        <v>0</v>
      </c>
      <c r="BD608">
        <f>VLOOKUP(A608,系统!D:AZ,49,0)</f>
        <v>0</v>
      </c>
      <c r="BE608">
        <f t="shared" si="196"/>
        <v>0</v>
      </c>
      <c r="BF608">
        <f>手工!AA608</f>
        <v>0</v>
      </c>
      <c r="BG608">
        <f>VLOOKUP(A608,系统!D:AY,48,0)</f>
        <v>0</v>
      </c>
      <c r="BH608">
        <f t="shared" si="197"/>
        <v>0</v>
      </c>
      <c r="BI608">
        <f>手工!Z608</f>
        <v>0</v>
      </c>
      <c r="BJ608">
        <f>VLOOKUP(A608,系统!D:AX,47,0)</f>
        <v>0</v>
      </c>
      <c r="BK608">
        <f t="shared" si="198"/>
        <v>0</v>
      </c>
      <c r="BL608">
        <f>手工!AF608</f>
        <v>4460</v>
      </c>
      <c r="BM608">
        <f>VLOOKUP(A608,系统!D:Z,23,0)</f>
        <v>4460</v>
      </c>
      <c r="BN608">
        <f t="shared" si="199"/>
        <v>0</v>
      </c>
    </row>
    <row r="609" spans="1:66">
      <c r="A609" s="5">
        <v>9000832</v>
      </c>
      <c r="B609" s="2" t="s">
        <v>2513</v>
      </c>
      <c r="C609" s="2" t="s">
        <v>2514</v>
      </c>
      <c r="D609">
        <f>手工!K609</f>
        <v>1404</v>
      </c>
      <c r="E609">
        <f>VLOOKUP(A609,系统!D:G,4,0)</f>
        <v>1404</v>
      </c>
      <c r="F609">
        <f t="shared" si="180"/>
        <v>0</v>
      </c>
      <c r="G609">
        <f>手工!J609</f>
        <v>0</v>
      </c>
      <c r="H609">
        <f>VLOOKUP(A609,系统!D:H,5,0)</f>
        <v>0</v>
      </c>
      <c r="I609">
        <f t="shared" si="181"/>
        <v>0</v>
      </c>
      <c r="J609">
        <f>手工!M609+手工!N609+手工!S609</f>
        <v>0</v>
      </c>
      <c r="K609">
        <f>VLOOKUP(A609,系统!D:I,6,0)</f>
        <v>0</v>
      </c>
      <c r="L609">
        <f t="shared" si="182"/>
        <v>0</v>
      </c>
      <c r="M609">
        <f>手工!L609</f>
        <v>129.1</v>
      </c>
      <c r="N609">
        <f>VLOOKUP(A609,系统!D:J,7,0)</f>
        <v>129.1</v>
      </c>
      <c r="O609">
        <f t="shared" si="183"/>
        <v>0</v>
      </c>
      <c r="P609">
        <f>手工!AB609</f>
        <v>70</v>
      </c>
      <c r="Q609">
        <f>VLOOKUP(A609,系统!D:K,8,0)</f>
        <v>70</v>
      </c>
      <c r="R609">
        <f t="shared" si="184"/>
        <v>0</v>
      </c>
      <c r="S609">
        <f>手工!AC609</f>
        <v>84</v>
      </c>
      <c r="T609">
        <f>VLOOKUP(A609,系统!D:L,9,0)</f>
        <v>84</v>
      </c>
      <c r="U609">
        <f t="shared" si="185"/>
        <v>0</v>
      </c>
      <c r="W609">
        <f>手工!P609</f>
        <v>0</v>
      </c>
      <c r="X609">
        <f>VLOOKUP(A609,系统!D:N,11,0)</f>
        <v>0</v>
      </c>
      <c r="Y609">
        <f t="shared" si="186"/>
        <v>0</v>
      </c>
      <c r="AA609">
        <f>手工!Q609</f>
        <v>0</v>
      </c>
      <c r="AB609">
        <f>VLOOKUP(A609,系统!D:P,13,0)</f>
        <v>0</v>
      </c>
      <c r="AC609">
        <f t="shared" si="187"/>
        <v>0</v>
      </c>
      <c r="AD609">
        <f>手工!R609</f>
        <v>0</v>
      </c>
      <c r="AE609">
        <f>VLOOKUP(A609,系统!D:Q,14,0)</f>
        <v>0</v>
      </c>
      <c r="AF609">
        <f t="shared" si="188"/>
        <v>0</v>
      </c>
      <c r="AG609">
        <f>手工!U609</f>
        <v>100</v>
      </c>
      <c r="AH609">
        <f>VLOOKUP(A609,系统!D:R,15,0)</f>
        <v>100</v>
      </c>
      <c r="AI609">
        <f t="shared" si="189"/>
        <v>0</v>
      </c>
      <c r="AJ609">
        <f>手工!V609</f>
        <v>300</v>
      </c>
      <c r="AK609">
        <f>VLOOKUP(A609,系统!D:S,16,0)</f>
        <v>300</v>
      </c>
      <c r="AL609">
        <f t="shared" si="190"/>
        <v>0</v>
      </c>
      <c r="AM609">
        <f>手工!O609</f>
        <v>0</v>
      </c>
      <c r="AN609">
        <f>VLOOKUP(A609,系统!D:T,17,0)</f>
        <v>0</v>
      </c>
      <c r="AO609">
        <f t="shared" si="191"/>
        <v>0</v>
      </c>
      <c r="AP609">
        <f>手工!W609</f>
        <v>33</v>
      </c>
      <c r="AQ609">
        <f>VLOOKUP(A609,系统!D:U,18,0)</f>
        <v>33</v>
      </c>
      <c r="AR609">
        <f t="shared" si="192"/>
        <v>0</v>
      </c>
      <c r="AS609">
        <f>手工!T609</f>
        <v>800</v>
      </c>
      <c r="AT609">
        <f>VLOOKUP(A609,系统!D:V,19,0)</f>
        <v>800</v>
      </c>
      <c r="AU609">
        <f t="shared" si="193"/>
        <v>0</v>
      </c>
      <c r="AW609">
        <f>手工!AD609</f>
        <v>744.97</v>
      </c>
      <c r="AX609">
        <f>VLOOKUP(A609,系统!D:X,21,0)</f>
        <v>744.97</v>
      </c>
      <c r="AY609">
        <f t="shared" si="194"/>
        <v>0</v>
      </c>
      <c r="AZ609">
        <f>手工!AE609</f>
        <v>0</v>
      </c>
      <c r="BA609">
        <f>VLOOKUP(A609,系统!D:Y,22,0)</f>
        <v>0</v>
      </c>
      <c r="BB609">
        <f t="shared" si="195"/>
        <v>0</v>
      </c>
      <c r="BC609">
        <f>手工!Y609</f>
        <v>0</v>
      </c>
      <c r="BD609">
        <f>VLOOKUP(A609,系统!D:AZ,49,0)</f>
        <v>0</v>
      </c>
      <c r="BE609">
        <f t="shared" si="196"/>
        <v>0</v>
      </c>
      <c r="BF609">
        <f>手工!AA609</f>
        <v>0</v>
      </c>
      <c r="BG609">
        <f>VLOOKUP(A609,系统!D:AY,48,0)</f>
        <v>0</v>
      </c>
      <c r="BH609">
        <f t="shared" si="197"/>
        <v>0</v>
      </c>
      <c r="BI609">
        <f>手工!Z609</f>
        <v>0</v>
      </c>
      <c r="BJ609">
        <f>VLOOKUP(A609,系统!D:AX,47,0)</f>
        <v>0</v>
      </c>
      <c r="BK609">
        <f t="shared" si="198"/>
        <v>0</v>
      </c>
      <c r="BL609">
        <f>手工!AF609</f>
        <v>3665.07</v>
      </c>
      <c r="BM609">
        <f>VLOOKUP(A609,系统!D:Z,23,0)</f>
        <v>3665.07</v>
      </c>
      <c r="BN609">
        <f t="shared" si="199"/>
        <v>0</v>
      </c>
    </row>
    <row r="610" spans="1:66">
      <c r="A610" s="5">
        <v>9000833</v>
      </c>
      <c r="B610" s="2" t="s">
        <v>2517</v>
      </c>
      <c r="C610" s="2" t="s">
        <v>2518</v>
      </c>
      <c r="D610">
        <f>手工!K610</f>
        <v>1404</v>
      </c>
      <c r="E610">
        <f>VLOOKUP(A610,系统!D:G,4,0)</f>
        <v>1404</v>
      </c>
      <c r="F610">
        <f t="shared" si="180"/>
        <v>0</v>
      </c>
      <c r="G610">
        <f>手工!J610</f>
        <v>0</v>
      </c>
      <c r="H610">
        <f>VLOOKUP(A610,系统!D:H,5,0)</f>
        <v>0</v>
      </c>
      <c r="I610">
        <f t="shared" si="181"/>
        <v>0</v>
      </c>
      <c r="J610">
        <f>手工!M610+手工!N610+手工!S610</f>
        <v>0</v>
      </c>
      <c r="K610">
        <f>VLOOKUP(A610,系统!D:I,6,0)</f>
        <v>0</v>
      </c>
      <c r="L610">
        <f t="shared" si="182"/>
        <v>0</v>
      </c>
      <c r="M610">
        <f>手工!L610</f>
        <v>258.21</v>
      </c>
      <c r="N610">
        <f>VLOOKUP(A610,系统!D:J,7,0)</f>
        <v>258.21</v>
      </c>
      <c r="O610">
        <f t="shared" si="183"/>
        <v>0</v>
      </c>
      <c r="P610">
        <f>手工!AB610</f>
        <v>70</v>
      </c>
      <c r="Q610">
        <f>VLOOKUP(A610,系统!D:K,8,0)</f>
        <v>70</v>
      </c>
      <c r="R610">
        <f t="shared" si="184"/>
        <v>0</v>
      </c>
      <c r="S610">
        <f>手工!AC610</f>
        <v>84</v>
      </c>
      <c r="T610">
        <f>VLOOKUP(A610,系统!D:L,9,0)</f>
        <v>84</v>
      </c>
      <c r="U610">
        <f t="shared" si="185"/>
        <v>0</v>
      </c>
      <c r="W610">
        <f>手工!P610</f>
        <v>0</v>
      </c>
      <c r="X610">
        <f>VLOOKUP(A610,系统!D:N,11,0)</f>
        <v>0</v>
      </c>
      <c r="Y610">
        <f t="shared" si="186"/>
        <v>0</v>
      </c>
      <c r="AA610">
        <f>手工!Q610</f>
        <v>0</v>
      </c>
      <c r="AB610">
        <f>VLOOKUP(A610,系统!D:P,13,0)</f>
        <v>0</v>
      </c>
      <c r="AC610">
        <f t="shared" si="187"/>
        <v>0</v>
      </c>
      <c r="AD610">
        <f>手工!R610</f>
        <v>0</v>
      </c>
      <c r="AE610">
        <f>VLOOKUP(A610,系统!D:Q,14,0)</f>
        <v>0</v>
      </c>
      <c r="AF610">
        <f t="shared" si="188"/>
        <v>0</v>
      </c>
      <c r="AG610">
        <f>手工!U610</f>
        <v>100</v>
      </c>
      <c r="AH610">
        <f>VLOOKUP(A610,系统!D:R,15,0)</f>
        <v>100</v>
      </c>
      <c r="AI610">
        <f t="shared" si="189"/>
        <v>0</v>
      </c>
      <c r="AJ610">
        <f>手工!V610</f>
        <v>300</v>
      </c>
      <c r="AK610">
        <f>VLOOKUP(A610,系统!D:S,16,0)</f>
        <v>300</v>
      </c>
      <c r="AL610">
        <f t="shared" si="190"/>
        <v>0</v>
      </c>
      <c r="AM610">
        <f>手工!O610</f>
        <v>0</v>
      </c>
      <c r="AN610">
        <f>VLOOKUP(A610,系统!D:T,17,0)</f>
        <v>0</v>
      </c>
      <c r="AO610">
        <f t="shared" si="191"/>
        <v>0</v>
      </c>
      <c r="AP610">
        <f>手工!W610</f>
        <v>33</v>
      </c>
      <c r="AQ610">
        <f>VLOOKUP(A610,系统!D:U,18,0)</f>
        <v>33</v>
      </c>
      <c r="AR610">
        <f t="shared" si="192"/>
        <v>0</v>
      </c>
      <c r="AS610">
        <f>手工!T610</f>
        <v>800</v>
      </c>
      <c r="AT610">
        <f>VLOOKUP(A610,系统!D:V,19,0)</f>
        <v>800</v>
      </c>
      <c r="AU610">
        <f t="shared" si="193"/>
        <v>0</v>
      </c>
      <c r="AW610">
        <f>手工!AD610</f>
        <v>1079.72</v>
      </c>
      <c r="AX610">
        <f>VLOOKUP(A610,系统!D:X,21,0)</f>
        <v>1079.72</v>
      </c>
      <c r="AY610">
        <f t="shared" si="194"/>
        <v>0</v>
      </c>
      <c r="AZ610">
        <f>手工!AE610</f>
        <v>0</v>
      </c>
      <c r="BA610">
        <f>VLOOKUP(A610,系统!D:Y,22,0)</f>
        <v>0</v>
      </c>
      <c r="BB610">
        <f t="shared" si="195"/>
        <v>0</v>
      </c>
      <c r="BC610">
        <f>手工!Y610</f>
        <v>0</v>
      </c>
      <c r="BD610">
        <f>VLOOKUP(A610,系统!D:AZ,49,0)</f>
        <v>0</v>
      </c>
      <c r="BE610">
        <f t="shared" si="196"/>
        <v>0</v>
      </c>
      <c r="BF610">
        <f>手工!AA610</f>
        <v>0</v>
      </c>
      <c r="BG610">
        <f>VLOOKUP(A610,系统!D:AY,48,0)</f>
        <v>0</v>
      </c>
      <c r="BH610">
        <f t="shared" si="197"/>
        <v>0</v>
      </c>
      <c r="BI610">
        <f>手工!Z610</f>
        <v>0</v>
      </c>
      <c r="BJ610">
        <f>VLOOKUP(A610,系统!D:AX,47,0)</f>
        <v>0</v>
      </c>
      <c r="BK610">
        <f t="shared" si="198"/>
        <v>0</v>
      </c>
      <c r="BL610">
        <f>手工!AF610</f>
        <v>4128.93</v>
      </c>
      <c r="BM610">
        <f>VLOOKUP(A610,系统!D:Z,23,0)</f>
        <v>4128.93</v>
      </c>
      <c r="BN610">
        <f t="shared" si="199"/>
        <v>0</v>
      </c>
    </row>
    <row r="611" spans="1:66">
      <c r="A611" s="5">
        <v>9000834</v>
      </c>
      <c r="B611" s="2" t="s">
        <v>2521</v>
      </c>
      <c r="C611" s="2" t="s">
        <v>2522</v>
      </c>
      <c r="D611">
        <f>手工!K611</f>
        <v>1476</v>
      </c>
      <c r="E611">
        <f>VLOOKUP(A611,系统!D:G,4,0)</f>
        <v>1476</v>
      </c>
      <c r="F611">
        <f t="shared" si="180"/>
        <v>0</v>
      </c>
      <c r="G611">
        <f>手工!J611</f>
        <v>0</v>
      </c>
      <c r="H611">
        <f>VLOOKUP(A611,系统!D:H,5,0)</f>
        <v>0</v>
      </c>
      <c r="I611">
        <f t="shared" si="181"/>
        <v>0</v>
      </c>
      <c r="J611">
        <f>手工!M611+手工!N611+手工!S611</f>
        <v>0</v>
      </c>
      <c r="K611">
        <f>VLOOKUP(A611,系统!D:I,6,0)</f>
        <v>0</v>
      </c>
      <c r="L611">
        <f t="shared" si="182"/>
        <v>0</v>
      </c>
      <c r="M611">
        <f>手工!L611</f>
        <v>271.45</v>
      </c>
      <c r="N611">
        <f>VLOOKUP(A611,系统!D:J,7,0)</f>
        <v>271.45</v>
      </c>
      <c r="O611">
        <f t="shared" si="183"/>
        <v>0</v>
      </c>
      <c r="P611">
        <f>手工!AB611</f>
        <v>70</v>
      </c>
      <c r="Q611">
        <f>VLOOKUP(A611,系统!D:K,8,0)</f>
        <v>70</v>
      </c>
      <c r="R611">
        <f t="shared" si="184"/>
        <v>0</v>
      </c>
      <c r="S611">
        <f>手工!AC611</f>
        <v>96</v>
      </c>
      <c r="T611">
        <f>VLOOKUP(A611,系统!D:L,9,0)</f>
        <v>96</v>
      </c>
      <c r="U611">
        <f t="shared" si="185"/>
        <v>0</v>
      </c>
      <c r="W611">
        <f>手工!P611</f>
        <v>0</v>
      </c>
      <c r="X611">
        <f>VLOOKUP(A611,系统!D:N,11,0)</f>
        <v>0</v>
      </c>
      <c r="Y611">
        <f t="shared" si="186"/>
        <v>0</v>
      </c>
      <c r="AA611">
        <f>手工!Q611</f>
        <v>0</v>
      </c>
      <c r="AB611">
        <f>VLOOKUP(A611,系统!D:P,13,0)</f>
        <v>0</v>
      </c>
      <c r="AC611">
        <f t="shared" si="187"/>
        <v>0</v>
      </c>
      <c r="AD611">
        <f>手工!R611</f>
        <v>0</v>
      </c>
      <c r="AE611">
        <f>VLOOKUP(A611,系统!D:Q,14,0)</f>
        <v>0</v>
      </c>
      <c r="AF611">
        <f t="shared" si="188"/>
        <v>0</v>
      </c>
      <c r="AG611">
        <f>手工!U611</f>
        <v>100</v>
      </c>
      <c r="AH611">
        <f>VLOOKUP(A611,系统!D:R,15,0)</f>
        <v>100</v>
      </c>
      <c r="AI611">
        <f t="shared" si="189"/>
        <v>0</v>
      </c>
      <c r="AJ611">
        <f>手工!V611</f>
        <v>300</v>
      </c>
      <c r="AK611">
        <f>VLOOKUP(A611,系统!D:S,16,0)</f>
        <v>300</v>
      </c>
      <c r="AL611">
        <f t="shared" si="190"/>
        <v>0</v>
      </c>
      <c r="AM611">
        <f>手工!O611</f>
        <v>0</v>
      </c>
      <c r="AN611">
        <f>VLOOKUP(A611,系统!D:T,17,0)</f>
        <v>0</v>
      </c>
      <c r="AO611">
        <f t="shared" si="191"/>
        <v>0</v>
      </c>
      <c r="AP611">
        <f>手工!W611</f>
        <v>33</v>
      </c>
      <c r="AQ611">
        <f>VLOOKUP(A611,系统!D:U,18,0)</f>
        <v>33</v>
      </c>
      <c r="AR611">
        <f t="shared" si="192"/>
        <v>0</v>
      </c>
      <c r="AS611">
        <f>手工!T611</f>
        <v>800</v>
      </c>
      <c r="AT611">
        <f>VLOOKUP(A611,系统!D:V,19,0)</f>
        <v>800</v>
      </c>
      <c r="AU611">
        <f t="shared" si="193"/>
        <v>0</v>
      </c>
      <c r="AW611">
        <f>手工!AD611</f>
        <v>774.76</v>
      </c>
      <c r="AX611">
        <f>VLOOKUP(A611,系统!D:X,21,0)</f>
        <v>774.76</v>
      </c>
      <c r="AY611">
        <f t="shared" si="194"/>
        <v>0</v>
      </c>
      <c r="AZ611">
        <f>手工!AE611</f>
        <v>0</v>
      </c>
      <c r="BA611">
        <f>VLOOKUP(A611,系统!D:Y,22,0)</f>
        <v>0</v>
      </c>
      <c r="BB611">
        <f t="shared" si="195"/>
        <v>0</v>
      </c>
      <c r="BC611">
        <f>手工!Y611</f>
        <v>0</v>
      </c>
      <c r="BD611">
        <f>VLOOKUP(A611,系统!D:AZ,49,0)</f>
        <v>0</v>
      </c>
      <c r="BE611">
        <f t="shared" si="196"/>
        <v>0</v>
      </c>
      <c r="BF611">
        <f>手工!AA611</f>
        <v>0</v>
      </c>
      <c r="BG611">
        <f>VLOOKUP(A611,系统!D:AY,48,0)</f>
        <v>0</v>
      </c>
      <c r="BH611">
        <f t="shared" si="197"/>
        <v>0</v>
      </c>
      <c r="BI611">
        <f>手工!Z611</f>
        <v>0</v>
      </c>
      <c r="BJ611">
        <f>VLOOKUP(A611,系统!D:AX,47,0)</f>
        <v>0</v>
      </c>
      <c r="BK611">
        <f t="shared" si="198"/>
        <v>0</v>
      </c>
      <c r="BL611">
        <f>手工!AF611</f>
        <v>3921.21</v>
      </c>
      <c r="BM611">
        <f>VLOOKUP(A611,系统!D:Z,23,0)</f>
        <v>3921.21</v>
      </c>
      <c r="BN611">
        <f t="shared" si="199"/>
        <v>0</v>
      </c>
    </row>
    <row r="612" spans="1:66">
      <c r="A612" s="5">
        <v>9000835</v>
      </c>
      <c r="B612" s="2" t="s">
        <v>2525</v>
      </c>
      <c r="C612" s="2" t="s">
        <v>2526</v>
      </c>
      <c r="D612">
        <f>手工!K612</f>
        <v>1332</v>
      </c>
      <c r="E612">
        <f>VLOOKUP(A612,系统!D:G,4,0)</f>
        <v>1332</v>
      </c>
      <c r="F612">
        <f t="shared" si="180"/>
        <v>0</v>
      </c>
      <c r="G612">
        <f>手工!J612</f>
        <v>0</v>
      </c>
      <c r="H612">
        <f>VLOOKUP(A612,系统!D:H,5,0)</f>
        <v>0</v>
      </c>
      <c r="I612">
        <f t="shared" si="181"/>
        <v>0</v>
      </c>
      <c r="J612">
        <f>手工!M612+手工!N612+手工!S612</f>
        <v>0</v>
      </c>
      <c r="K612">
        <f>VLOOKUP(A612,系统!D:I,6,0)</f>
        <v>0</v>
      </c>
      <c r="L612">
        <f t="shared" si="182"/>
        <v>0</v>
      </c>
      <c r="M612">
        <f>手工!L612</f>
        <v>122.48</v>
      </c>
      <c r="N612">
        <f>VLOOKUP(A612,系统!D:J,7,0)</f>
        <v>122.48</v>
      </c>
      <c r="O612">
        <f t="shared" si="183"/>
        <v>0</v>
      </c>
      <c r="P612">
        <f>手工!AB612</f>
        <v>80</v>
      </c>
      <c r="Q612">
        <f>VLOOKUP(A612,系统!D:K,8,0)</f>
        <v>80</v>
      </c>
      <c r="R612">
        <f t="shared" si="184"/>
        <v>0</v>
      </c>
      <c r="S612">
        <f>手工!AC612</f>
        <v>84</v>
      </c>
      <c r="T612">
        <f>VLOOKUP(A612,系统!D:L,9,0)</f>
        <v>84</v>
      </c>
      <c r="U612">
        <f t="shared" si="185"/>
        <v>0</v>
      </c>
      <c r="W612">
        <f>手工!P612</f>
        <v>0</v>
      </c>
      <c r="X612">
        <f>VLOOKUP(A612,系统!D:N,11,0)</f>
        <v>0</v>
      </c>
      <c r="Y612">
        <f t="shared" si="186"/>
        <v>0</v>
      </c>
      <c r="AA612">
        <f>手工!Q612</f>
        <v>0</v>
      </c>
      <c r="AB612">
        <f>VLOOKUP(A612,系统!D:P,13,0)</f>
        <v>0</v>
      </c>
      <c r="AC612">
        <f t="shared" si="187"/>
        <v>0</v>
      </c>
      <c r="AD612">
        <f>手工!R612</f>
        <v>0</v>
      </c>
      <c r="AE612">
        <f>VLOOKUP(A612,系统!D:Q,14,0)</f>
        <v>0</v>
      </c>
      <c r="AF612">
        <f t="shared" si="188"/>
        <v>0</v>
      </c>
      <c r="AG612">
        <f>手工!U612</f>
        <v>100</v>
      </c>
      <c r="AH612">
        <f>VLOOKUP(A612,系统!D:R,15,0)</f>
        <v>100</v>
      </c>
      <c r="AI612">
        <f t="shared" si="189"/>
        <v>0</v>
      </c>
      <c r="AJ612">
        <f>手工!V612</f>
        <v>300</v>
      </c>
      <c r="AK612">
        <f>VLOOKUP(A612,系统!D:S,16,0)</f>
        <v>300</v>
      </c>
      <c r="AL612">
        <f t="shared" si="190"/>
        <v>0</v>
      </c>
      <c r="AM612">
        <f>手工!O612</f>
        <v>0</v>
      </c>
      <c r="AN612">
        <f>VLOOKUP(A612,系统!D:T,17,0)</f>
        <v>0</v>
      </c>
      <c r="AO612">
        <f t="shared" si="191"/>
        <v>0</v>
      </c>
      <c r="AP612">
        <f>手工!W612</f>
        <v>33</v>
      </c>
      <c r="AQ612">
        <f>VLOOKUP(A612,系统!D:U,18,0)</f>
        <v>33</v>
      </c>
      <c r="AR612">
        <f t="shared" si="192"/>
        <v>0</v>
      </c>
      <c r="AS612">
        <f>手工!T612</f>
        <v>800</v>
      </c>
      <c r="AT612">
        <f>VLOOKUP(A612,系统!D:V,19,0)</f>
        <v>800</v>
      </c>
      <c r="AU612">
        <f t="shared" si="193"/>
        <v>0</v>
      </c>
      <c r="AW612">
        <f>手工!AD612</f>
        <v>655.93</v>
      </c>
      <c r="AX612">
        <f>VLOOKUP(A612,系统!D:X,21,0)</f>
        <v>655.93</v>
      </c>
      <c r="AY612">
        <f t="shared" si="194"/>
        <v>0</v>
      </c>
      <c r="AZ612">
        <f>手工!AE612</f>
        <v>0</v>
      </c>
      <c r="BA612">
        <f>VLOOKUP(A612,系统!D:Y,22,0)</f>
        <v>0</v>
      </c>
      <c r="BB612">
        <f t="shared" si="195"/>
        <v>0</v>
      </c>
      <c r="BC612">
        <f>手工!Y612</f>
        <v>0</v>
      </c>
      <c r="BD612">
        <f>VLOOKUP(A612,系统!D:AZ,49,0)</f>
        <v>0</v>
      </c>
      <c r="BE612">
        <f t="shared" si="196"/>
        <v>0</v>
      </c>
      <c r="BF612">
        <f>手工!AA612</f>
        <v>0</v>
      </c>
      <c r="BG612">
        <f>VLOOKUP(A612,系统!D:AY,48,0)</f>
        <v>0</v>
      </c>
      <c r="BH612">
        <f t="shared" si="197"/>
        <v>0</v>
      </c>
      <c r="BI612">
        <f>手工!Z612</f>
        <v>0</v>
      </c>
      <c r="BJ612">
        <f>VLOOKUP(A612,系统!D:AX,47,0)</f>
        <v>0</v>
      </c>
      <c r="BK612">
        <f t="shared" si="198"/>
        <v>0</v>
      </c>
      <c r="BL612">
        <f>手工!AF612</f>
        <v>3507.41</v>
      </c>
      <c r="BM612">
        <f>VLOOKUP(A612,系统!D:Z,23,0)</f>
        <v>3507.41</v>
      </c>
      <c r="BN612">
        <f t="shared" si="199"/>
        <v>0</v>
      </c>
    </row>
    <row r="613" spans="1:66">
      <c r="A613" s="5">
        <v>9000836</v>
      </c>
      <c r="B613" s="2" t="s">
        <v>1368</v>
      </c>
      <c r="C613" s="2" t="s">
        <v>2529</v>
      </c>
      <c r="D613">
        <f>手工!K613</f>
        <v>1548</v>
      </c>
      <c r="E613">
        <f>VLOOKUP(A613,系统!D:G,4,0)</f>
        <v>1548</v>
      </c>
      <c r="F613">
        <f t="shared" si="180"/>
        <v>0</v>
      </c>
      <c r="G613">
        <f>手工!J613</f>
        <v>0</v>
      </c>
      <c r="H613">
        <f>VLOOKUP(A613,系统!D:H,5,0)</f>
        <v>0</v>
      </c>
      <c r="I613">
        <f t="shared" si="181"/>
        <v>0</v>
      </c>
      <c r="J613">
        <f>手工!M613+手工!N613+手工!S613</f>
        <v>0</v>
      </c>
      <c r="K613">
        <f>VLOOKUP(A613,系统!D:I,6,0)</f>
        <v>0</v>
      </c>
      <c r="L613">
        <f t="shared" si="182"/>
        <v>0</v>
      </c>
      <c r="M613">
        <f>手工!L613</f>
        <v>284.69</v>
      </c>
      <c r="N613">
        <f>VLOOKUP(A613,系统!D:J,7,0)</f>
        <v>284.69</v>
      </c>
      <c r="O613">
        <f t="shared" si="183"/>
        <v>0</v>
      </c>
      <c r="P613">
        <f>手工!AB613</f>
        <v>10</v>
      </c>
      <c r="Q613">
        <f>VLOOKUP(A613,系统!D:K,8,0)</f>
        <v>10</v>
      </c>
      <c r="R613">
        <f t="shared" si="184"/>
        <v>0</v>
      </c>
      <c r="S613">
        <f>手工!AC613</f>
        <v>12</v>
      </c>
      <c r="T613">
        <f>VLOOKUP(A613,系统!D:L,9,0)</f>
        <v>12</v>
      </c>
      <c r="U613">
        <f t="shared" si="185"/>
        <v>0</v>
      </c>
      <c r="W613">
        <f>手工!P613</f>
        <v>0</v>
      </c>
      <c r="X613">
        <f>VLOOKUP(A613,系统!D:N,11,0)</f>
        <v>0</v>
      </c>
      <c r="Y613">
        <f t="shared" si="186"/>
        <v>0</v>
      </c>
      <c r="AA613">
        <f>手工!Q613</f>
        <v>0</v>
      </c>
      <c r="AB613">
        <f>VLOOKUP(A613,系统!D:P,13,0)</f>
        <v>0</v>
      </c>
      <c r="AC613">
        <f t="shared" si="187"/>
        <v>0</v>
      </c>
      <c r="AD613">
        <f>手工!R613</f>
        <v>0</v>
      </c>
      <c r="AE613">
        <f>VLOOKUP(A613,系统!D:Q,14,0)</f>
        <v>0</v>
      </c>
      <c r="AF613">
        <f t="shared" si="188"/>
        <v>0</v>
      </c>
      <c r="AG613">
        <f>手工!U613</f>
        <v>100</v>
      </c>
      <c r="AH613">
        <f>VLOOKUP(A613,系统!D:R,15,0)</f>
        <v>100</v>
      </c>
      <c r="AI613">
        <f t="shared" si="189"/>
        <v>0</v>
      </c>
      <c r="AJ613">
        <f>手工!V613</f>
        <v>300</v>
      </c>
      <c r="AK613">
        <f>VLOOKUP(A613,系统!D:S,16,0)</f>
        <v>300</v>
      </c>
      <c r="AL613">
        <f t="shared" si="190"/>
        <v>0</v>
      </c>
      <c r="AM613">
        <f>手工!O613</f>
        <v>0</v>
      </c>
      <c r="AN613">
        <f>VLOOKUP(A613,系统!D:T,17,0)</f>
        <v>0</v>
      </c>
      <c r="AO613">
        <f t="shared" si="191"/>
        <v>0</v>
      </c>
      <c r="AP613">
        <f>手工!W613</f>
        <v>33</v>
      </c>
      <c r="AQ613">
        <f>VLOOKUP(A613,系统!D:U,18,0)</f>
        <v>33</v>
      </c>
      <c r="AR613">
        <f t="shared" si="192"/>
        <v>0</v>
      </c>
      <c r="AS613">
        <f>手工!T613</f>
        <v>800</v>
      </c>
      <c r="AT613">
        <f>VLOOKUP(A613,系统!D:V,19,0)</f>
        <v>800</v>
      </c>
      <c r="AU613">
        <f t="shared" si="193"/>
        <v>0</v>
      </c>
      <c r="AW613">
        <f>手工!AD613</f>
        <v>1172.41</v>
      </c>
      <c r="AX613">
        <f>VLOOKUP(A613,系统!D:X,21,0)</f>
        <v>1172.41</v>
      </c>
      <c r="AY613">
        <f t="shared" si="194"/>
        <v>0</v>
      </c>
      <c r="AZ613">
        <f>手工!AE613</f>
        <v>0</v>
      </c>
      <c r="BA613">
        <f>VLOOKUP(A613,系统!D:Y,22,0)</f>
        <v>0</v>
      </c>
      <c r="BB613">
        <f t="shared" si="195"/>
        <v>0</v>
      </c>
      <c r="BC613">
        <f>手工!Y613</f>
        <v>0</v>
      </c>
      <c r="BD613">
        <f>VLOOKUP(A613,系统!D:AZ,49,0)</f>
        <v>0</v>
      </c>
      <c r="BE613">
        <f t="shared" si="196"/>
        <v>0</v>
      </c>
      <c r="BF613">
        <f>手工!AA613</f>
        <v>0</v>
      </c>
      <c r="BG613">
        <f>VLOOKUP(A613,系统!D:AY,48,0)</f>
        <v>0</v>
      </c>
      <c r="BH613">
        <f t="shared" si="197"/>
        <v>0</v>
      </c>
      <c r="BI613">
        <f>手工!Z613</f>
        <v>0</v>
      </c>
      <c r="BJ613">
        <f>VLOOKUP(A613,系统!D:AX,47,0)</f>
        <v>0</v>
      </c>
      <c r="BK613">
        <f t="shared" si="198"/>
        <v>0</v>
      </c>
      <c r="BL613">
        <f>手工!AF613</f>
        <v>4260.1</v>
      </c>
      <c r="BM613">
        <f>VLOOKUP(A613,系统!D:Z,23,0)</f>
        <v>4260.1</v>
      </c>
      <c r="BN613">
        <f t="shared" si="199"/>
        <v>0</v>
      </c>
    </row>
    <row r="614" spans="1:66">
      <c r="A614" s="5">
        <v>9000837</v>
      </c>
      <c r="B614" s="2" t="s">
        <v>2532</v>
      </c>
      <c r="C614" s="2" t="s">
        <v>2533</v>
      </c>
      <c r="D614">
        <f>手工!K614</f>
        <v>1548</v>
      </c>
      <c r="E614">
        <f>VLOOKUP(A614,系统!D:G,4,0)</f>
        <v>1548</v>
      </c>
      <c r="F614">
        <f t="shared" si="180"/>
        <v>0</v>
      </c>
      <c r="G614">
        <f>手工!J614</f>
        <v>0</v>
      </c>
      <c r="H614">
        <f>VLOOKUP(A614,系统!D:H,5,0)</f>
        <v>0</v>
      </c>
      <c r="I614">
        <f t="shared" si="181"/>
        <v>0</v>
      </c>
      <c r="J614">
        <f>手工!M614+手工!N614+手工!S614</f>
        <v>0</v>
      </c>
      <c r="K614">
        <f>VLOOKUP(A614,系统!D:I,6,0)</f>
        <v>0</v>
      </c>
      <c r="L614">
        <f t="shared" si="182"/>
        <v>0</v>
      </c>
      <c r="M614">
        <f>手工!L614</f>
        <v>284.69</v>
      </c>
      <c r="N614">
        <f>VLOOKUP(A614,系统!D:J,7,0)</f>
        <v>284.69</v>
      </c>
      <c r="O614">
        <f t="shared" si="183"/>
        <v>0</v>
      </c>
      <c r="P614">
        <f>手工!AB614</f>
        <v>20</v>
      </c>
      <c r="Q614">
        <f>VLOOKUP(A614,系统!D:K,8,0)</f>
        <v>20</v>
      </c>
      <c r="R614">
        <f t="shared" si="184"/>
        <v>0</v>
      </c>
      <c r="S614">
        <f>手工!AC614</f>
        <v>0</v>
      </c>
      <c r="T614">
        <f>VLOOKUP(A614,系统!D:L,9,0)</f>
        <v>0</v>
      </c>
      <c r="U614">
        <f t="shared" si="185"/>
        <v>0</v>
      </c>
      <c r="W614">
        <f>手工!P614</f>
        <v>0</v>
      </c>
      <c r="X614">
        <f>VLOOKUP(A614,系统!D:N,11,0)</f>
        <v>0</v>
      </c>
      <c r="Y614">
        <f t="shared" si="186"/>
        <v>0</v>
      </c>
      <c r="AA614">
        <f>手工!Q614</f>
        <v>0</v>
      </c>
      <c r="AB614">
        <f>VLOOKUP(A614,系统!D:P,13,0)</f>
        <v>0</v>
      </c>
      <c r="AC614">
        <f t="shared" si="187"/>
        <v>0</v>
      </c>
      <c r="AD614">
        <f>手工!R614</f>
        <v>0</v>
      </c>
      <c r="AE614">
        <f>VLOOKUP(A614,系统!D:Q,14,0)</f>
        <v>0</v>
      </c>
      <c r="AF614">
        <f t="shared" si="188"/>
        <v>0</v>
      </c>
      <c r="AG614">
        <f>手工!U614</f>
        <v>100</v>
      </c>
      <c r="AH614">
        <f>VLOOKUP(A614,系统!D:R,15,0)</f>
        <v>100</v>
      </c>
      <c r="AI614">
        <f t="shared" si="189"/>
        <v>0</v>
      </c>
      <c r="AJ614">
        <f>手工!V614</f>
        <v>300</v>
      </c>
      <c r="AK614">
        <f>VLOOKUP(A614,系统!D:S,16,0)</f>
        <v>300</v>
      </c>
      <c r="AL614">
        <f t="shared" si="190"/>
        <v>0</v>
      </c>
      <c r="AM614">
        <f>手工!O614</f>
        <v>0</v>
      </c>
      <c r="AN614">
        <f>VLOOKUP(A614,系统!D:T,17,0)</f>
        <v>0</v>
      </c>
      <c r="AO614">
        <f t="shared" si="191"/>
        <v>0</v>
      </c>
      <c r="AP614">
        <f>手工!W614</f>
        <v>33</v>
      </c>
      <c r="AQ614">
        <f>VLOOKUP(A614,系统!D:U,18,0)</f>
        <v>33</v>
      </c>
      <c r="AR614">
        <f t="shared" si="192"/>
        <v>0</v>
      </c>
      <c r="AS614">
        <f>手工!T614</f>
        <v>800</v>
      </c>
      <c r="AT614">
        <f>VLOOKUP(A614,系统!D:V,19,0)</f>
        <v>800</v>
      </c>
      <c r="AU614">
        <f t="shared" si="193"/>
        <v>0</v>
      </c>
      <c r="AW614">
        <f>手工!AD614</f>
        <v>1162.41</v>
      </c>
      <c r="AX614">
        <f>VLOOKUP(A614,系统!D:X,21,0)</f>
        <v>1162.41</v>
      </c>
      <c r="AY614">
        <f t="shared" si="194"/>
        <v>0</v>
      </c>
      <c r="AZ614">
        <f>手工!AE614</f>
        <v>0</v>
      </c>
      <c r="BA614">
        <f>VLOOKUP(A614,系统!D:Y,22,0)</f>
        <v>0</v>
      </c>
      <c r="BB614">
        <f t="shared" si="195"/>
        <v>0</v>
      </c>
      <c r="BC614">
        <f>手工!Y614</f>
        <v>0</v>
      </c>
      <c r="BD614">
        <f>VLOOKUP(A614,系统!D:AZ,49,0)</f>
        <v>0</v>
      </c>
      <c r="BE614">
        <f t="shared" si="196"/>
        <v>0</v>
      </c>
      <c r="BF614">
        <f>手工!AA614</f>
        <v>0</v>
      </c>
      <c r="BG614">
        <f>VLOOKUP(A614,系统!D:AY,48,0)</f>
        <v>0</v>
      </c>
      <c r="BH614">
        <f t="shared" si="197"/>
        <v>0</v>
      </c>
      <c r="BI614">
        <f>手工!Z614</f>
        <v>0</v>
      </c>
      <c r="BJ614">
        <f>VLOOKUP(A614,系统!D:AX,47,0)</f>
        <v>0</v>
      </c>
      <c r="BK614">
        <f t="shared" si="198"/>
        <v>0</v>
      </c>
      <c r="BL614">
        <f>手工!AF614</f>
        <v>4248.1</v>
      </c>
      <c r="BM614">
        <f>VLOOKUP(A614,系统!D:Z,23,0)</f>
        <v>4248.1</v>
      </c>
      <c r="BN614">
        <f t="shared" si="199"/>
        <v>0</v>
      </c>
    </row>
    <row r="615" spans="1:66">
      <c r="A615" s="5">
        <v>9000838</v>
      </c>
      <c r="B615" s="2" t="s">
        <v>2536</v>
      </c>
      <c r="C615" s="2" t="s">
        <v>2537</v>
      </c>
      <c r="D615">
        <f>手工!K615</f>
        <v>1548</v>
      </c>
      <c r="E615">
        <f>VLOOKUP(A615,系统!D:G,4,0)</f>
        <v>1548</v>
      </c>
      <c r="F615">
        <f t="shared" si="180"/>
        <v>0</v>
      </c>
      <c r="G615">
        <f>手工!J615</f>
        <v>0</v>
      </c>
      <c r="H615">
        <f>VLOOKUP(A615,系统!D:H,5,0)</f>
        <v>0</v>
      </c>
      <c r="I615">
        <f t="shared" si="181"/>
        <v>0</v>
      </c>
      <c r="J615">
        <f>手工!M615+手工!N615+手工!S615</f>
        <v>0</v>
      </c>
      <c r="K615">
        <f>VLOOKUP(A615,系统!D:I,6,0)</f>
        <v>0</v>
      </c>
      <c r="L615">
        <f t="shared" si="182"/>
        <v>0</v>
      </c>
      <c r="M615">
        <f>手工!L615</f>
        <v>0</v>
      </c>
      <c r="N615">
        <f>VLOOKUP(A615,系统!D:J,7,0)</f>
        <v>0</v>
      </c>
      <c r="O615">
        <f t="shared" si="183"/>
        <v>0</v>
      </c>
      <c r="P615">
        <f>手工!AB615</f>
        <v>0</v>
      </c>
      <c r="Q615">
        <f>VLOOKUP(A615,系统!D:K,8,0)</f>
        <v>0</v>
      </c>
      <c r="R615">
        <f t="shared" si="184"/>
        <v>0</v>
      </c>
      <c r="S615">
        <f>手工!AC615</f>
        <v>0</v>
      </c>
      <c r="T615">
        <f>VLOOKUP(A615,系统!D:L,9,0)</f>
        <v>0</v>
      </c>
      <c r="U615">
        <f t="shared" si="185"/>
        <v>0</v>
      </c>
      <c r="W615">
        <f>手工!P615</f>
        <v>0</v>
      </c>
      <c r="X615">
        <f>VLOOKUP(A615,系统!D:N,11,0)</f>
        <v>0</v>
      </c>
      <c r="Y615">
        <f t="shared" si="186"/>
        <v>0</v>
      </c>
      <c r="AA615">
        <f>手工!Q615</f>
        <v>0</v>
      </c>
      <c r="AB615">
        <f>VLOOKUP(A615,系统!D:P,13,0)</f>
        <v>0</v>
      </c>
      <c r="AC615">
        <f t="shared" si="187"/>
        <v>0</v>
      </c>
      <c r="AD615">
        <f>手工!R615</f>
        <v>0</v>
      </c>
      <c r="AE615">
        <f>VLOOKUP(A615,系统!D:Q,14,0)</f>
        <v>0</v>
      </c>
      <c r="AF615">
        <f t="shared" si="188"/>
        <v>0</v>
      </c>
      <c r="AG615">
        <f>手工!U615</f>
        <v>100</v>
      </c>
      <c r="AH615">
        <f>VLOOKUP(A615,系统!D:R,15,0)</f>
        <v>100</v>
      </c>
      <c r="AI615">
        <f t="shared" si="189"/>
        <v>0</v>
      </c>
      <c r="AJ615">
        <f>手工!V615</f>
        <v>300</v>
      </c>
      <c r="AK615">
        <f>VLOOKUP(A615,系统!D:S,16,0)</f>
        <v>300</v>
      </c>
      <c r="AL615">
        <f t="shared" si="190"/>
        <v>0</v>
      </c>
      <c r="AM615">
        <f>手工!O615</f>
        <v>0</v>
      </c>
      <c r="AN615">
        <f>VLOOKUP(A615,系统!D:T,17,0)</f>
        <v>0</v>
      </c>
      <c r="AO615">
        <f t="shared" si="191"/>
        <v>0</v>
      </c>
      <c r="AP615">
        <f>手工!W615</f>
        <v>33</v>
      </c>
      <c r="AQ615">
        <f>VLOOKUP(A615,系统!D:U,18,0)</f>
        <v>33</v>
      </c>
      <c r="AR615">
        <f t="shared" si="192"/>
        <v>0</v>
      </c>
      <c r="AS615">
        <f>手工!T615</f>
        <v>800</v>
      </c>
      <c r="AT615">
        <f>VLOOKUP(A615,系统!D:V,19,0)</f>
        <v>800</v>
      </c>
      <c r="AU615">
        <f t="shared" si="193"/>
        <v>0</v>
      </c>
      <c r="AW615">
        <f>手工!AD615</f>
        <v>0</v>
      </c>
      <c r="AX615">
        <f>VLOOKUP(A615,系统!D:X,21,0)</f>
        <v>0</v>
      </c>
      <c r="AY615">
        <f t="shared" si="194"/>
        <v>0</v>
      </c>
      <c r="AZ615">
        <f>手工!AE615</f>
        <v>0</v>
      </c>
      <c r="BA615">
        <f>VLOOKUP(A615,系统!D:Y,22,0)</f>
        <v>0</v>
      </c>
      <c r="BB615">
        <f t="shared" si="195"/>
        <v>0</v>
      </c>
      <c r="BC615">
        <f>手工!Y615</f>
        <v>0</v>
      </c>
      <c r="BD615">
        <f>VLOOKUP(A615,系统!D:AZ,49,0)</f>
        <v>0</v>
      </c>
      <c r="BE615">
        <f t="shared" si="196"/>
        <v>0</v>
      </c>
      <c r="BF615">
        <f>手工!AA615</f>
        <v>0</v>
      </c>
      <c r="BG615">
        <f>VLOOKUP(A615,系统!D:AY,48,0)</f>
        <v>0</v>
      </c>
      <c r="BH615">
        <f t="shared" si="197"/>
        <v>0</v>
      </c>
      <c r="BI615">
        <f>手工!Z615</f>
        <v>0</v>
      </c>
      <c r="BJ615">
        <f>VLOOKUP(A615,系统!D:AX,47,0)</f>
        <v>0</v>
      </c>
      <c r="BK615">
        <f t="shared" si="198"/>
        <v>0</v>
      </c>
      <c r="BL615">
        <f>手工!AF615</f>
        <v>2781</v>
      </c>
      <c r="BM615">
        <f>VLOOKUP(A615,系统!D:Z,23,0)</f>
        <v>2781</v>
      </c>
      <c r="BN615">
        <f t="shared" si="199"/>
        <v>0</v>
      </c>
    </row>
    <row r="616" spans="1:66">
      <c r="A616" s="5">
        <v>9000839</v>
      </c>
      <c r="B616" s="2" t="s">
        <v>2540</v>
      </c>
      <c r="C616" s="2" t="s">
        <v>2541</v>
      </c>
      <c r="D616">
        <f>手工!K616</f>
        <v>2052</v>
      </c>
      <c r="E616">
        <f>VLOOKUP(A616,系统!D:G,4,0)</f>
        <v>2052</v>
      </c>
      <c r="F616">
        <f t="shared" si="180"/>
        <v>0</v>
      </c>
      <c r="G616">
        <f>手工!J616</f>
        <v>0</v>
      </c>
      <c r="H616">
        <f>VLOOKUP(A616,系统!D:H,5,0)</f>
        <v>0</v>
      </c>
      <c r="I616">
        <f t="shared" si="181"/>
        <v>0</v>
      </c>
      <c r="J616">
        <f>手工!M616+手工!N616+手工!S616</f>
        <v>0</v>
      </c>
      <c r="K616">
        <f>VLOOKUP(A616,系统!D:I,6,0)</f>
        <v>0</v>
      </c>
      <c r="L616">
        <f t="shared" si="182"/>
        <v>0</v>
      </c>
      <c r="M616">
        <f>手工!L616</f>
        <v>0</v>
      </c>
      <c r="N616">
        <f>VLOOKUP(A616,系统!D:J,7,0)</f>
        <v>0</v>
      </c>
      <c r="O616">
        <f t="shared" si="183"/>
        <v>0</v>
      </c>
      <c r="P616">
        <f>手工!AB616</f>
        <v>0</v>
      </c>
      <c r="Q616">
        <f>VLOOKUP(A616,系统!D:K,8,0)</f>
        <v>0</v>
      </c>
      <c r="R616">
        <f t="shared" si="184"/>
        <v>0</v>
      </c>
      <c r="S616">
        <f>手工!AC616</f>
        <v>0</v>
      </c>
      <c r="T616">
        <f>VLOOKUP(A616,系统!D:L,9,0)</f>
        <v>0</v>
      </c>
      <c r="U616">
        <f t="shared" si="185"/>
        <v>0</v>
      </c>
      <c r="W616">
        <f>手工!P616</f>
        <v>0</v>
      </c>
      <c r="X616">
        <f>VLOOKUP(A616,系统!D:N,11,0)</f>
        <v>0</v>
      </c>
      <c r="Y616">
        <f t="shared" si="186"/>
        <v>0</v>
      </c>
      <c r="AA616">
        <f>手工!Q616</f>
        <v>7</v>
      </c>
      <c r="AB616">
        <f>VLOOKUP(A616,系统!D:P,13,0)</f>
        <v>7</v>
      </c>
      <c r="AC616">
        <f t="shared" si="187"/>
        <v>0</v>
      </c>
      <c r="AD616">
        <f>手工!R616</f>
        <v>0</v>
      </c>
      <c r="AE616">
        <f>VLOOKUP(A616,系统!D:Q,14,0)</f>
        <v>0</v>
      </c>
      <c r="AF616">
        <f t="shared" si="188"/>
        <v>0</v>
      </c>
      <c r="AG616">
        <f>手工!U616</f>
        <v>100</v>
      </c>
      <c r="AH616">
        <f>VLOOKUP(A616,系统!D:R,15,0)</f>
        <v>100</v>
      </c>
      <c r="AI616">
        <f t="shared" si="189"/>
        <v>0</v>
      </c>
      <c r="AJ616">
        <f>手工!V616</f>
        <v>300</v>
      </c>
      <c r="AK616">
        <f>VLOOKUP(A616,系统!D:S,16,0)</f>
        <v>300</v>
      </c>
      <c r="AL616">
        <f t="shared" si="190"/>
        <v>0</v>
      </c>
      <c r="AM616">
        <f>手工!O616</f>
        <v>0</v>
      </c>
      <c r="AN616">
        <f>VLOOKUP(A616,系统!D:T,17,0)</f>
        <v>0</v>
      </c>
      <c r="AO616">
        <f t="shared" si="191"/>
        <v>0</v>
      </c>
      <c r="AP616">
        <f>手工!W616</f>
        <v>56</v>
      </c>
      <c r="AQ616">
        <f>VLOOKUP(A616,系统!D:U,18,0)</f>
        <v>56</v>
      </c>
      <c r="AR616">
        <f t="shared" si="192"/>
        <v>0</v>
      </c>
      <c r="AS616">
        <f>手工!T616</f>
        <v>800</v>
      </c>
      <c r="AT616">
        <f>VLOOKUP(A616,系统!D:V,19,0)</f>
        <v>800</v>
      </c>
      <c r="AU616">
        <f t="shared" si="193"/>
        <v>0</v>
      </c>
      <c r="AW616">
        <f>手工!AD616</f>
        <v>566.07</v>
      </c>
      <c r="AX616">
        <f>VLOOKUP(A616,系统!D:X,21,0)</f>
        <v>566.07</v>
      </c>
      <c r="AY616">
        <f t="shared" si="194"/>
        <v>0</v>
      </c>
      <c r="AZ616">
        <f>手工!AE616</f>
        <v>251.2</v>
      </c>
      <c r="BA616">
        <f>VLOOKUP(A616,系统!D:Y,22,0)</f>
        <v>251.2</v>
      </c>
      <c r="BB616">
        <f t="shared" si="195"/>
        <v>0</v>
      </c>
      <c r="BC616">
        <f>手工!Y616</f>
        <v>0</v>
      </c>
      <c r="BD616">
        <f>VLOOKUP(A616,系统!D:AZ,49,0)</f>
        <v>0</v>
      </c>
      <c r="BE616">
        <f t="shared" si="196"/>
        <v>0</v>
      </c>
      <c r="BF616">
        <f>手工!AA616</f>
        <v>0</v>
      </c>
      <c r="BG616">
        <f>VLOOKUP(A616,系统!D:AY,48,0)</f>
        <v>0</v>
      </c>
      <c r="BH616">
        <f t="shared" si="197"/>
        <v>0</v>
      </c>
      <c r="BI616">
        <f>手工!Z616</f>
        <v>0</v>
      </c>
      <c r="BJ616">
        <f>VLOOKUP(A616,系统!D:AX,47,0)</f>
        <v>0</v>
      </c>
      <c r="BK616">
        <f t="shared" si="198"/>
        <v>0</v>
      </c>
      <c r="BL616">
        <f>手工!AF616</f>
        <v>3629.87</v>
      </c>
      <c r="BM616">
        <f>VLOOKUP(A616,系统!D:Z,23,0)</f>
        <v>3629.87</v>
      </c>
      <c r="BN616">
        <f t="shared" si="199"/>
        <v>0</v>
      </c>
    </row>
    <row r="617" spans="1:66">
      <c r="A617" s="5">
        <v>9000840</v>
      </c>
      <c r="B617" s="2" t="s">
        <v>2544</v>
      </c>
      <c r="C617" s="2" t="s">
        <v>2545</v>
      </c>
      <c r="D617">
        <f>手工!K617</f>
        <v>1620</v>
      </c>
      <c r="E617">
        <f>VLOOKUP(A617,系统!D:G,4,0)</f>
        <v>1620</v>
      </c>
      <c r="F617">
        <f t="shared" si="180"/>
        <v>0</v>
      </c>
      <c r="G617">
        <f>手工!J617</f>
        <v>0</v>
      </c>
      <c r="H617">
        <f>VLOOKUP(A617,系统!D:H,5,0)</f>
        <v>0</v>
      </c>
      <c r="I617">
        <f t="shared" si="181"/>
        <v>0</v>
      </c>
      <c r="J617">
        <f>手工!M617+手工!N617+手工!S617</f>
        <v>0</v>
      </c>
      <c r="K617">
        <f>VLOOKUP(A617,系统!D:I,6,0)</f>
        <v>0</v>
      </c>
      <c r="L617">
        <f t="shared" si="182"/>
        <v>0</v>
      </c>
      <c r="M617">
        <f>手工!L617</f>
        <v>297.93</v>
      </c>
      <c r="N617">
        <f>VLOOKUP(A617,系统!D:J,7,0)</f>
        <v>297.93</v>
      </c>
      <c r="O617">
        <f t="shared" si="183"/>
        <v>0</v>
      </c>
      <c r="P617">
        <f>手工!AB617</f>
        <v>70</v>
      </c>
      <c r="Q617">
        <f>VLOOKUP(A617,系统!D:K,8,0)</f>
        <v>70</v>
      </c>
      <c r="R617">
        <f t="shared" si="184"/>
        <v>0</v>
      </c>
      <c r="S617">
        <f>手工!AC617</f>
        <v>84</v>
      </c>
      <c r="T617">
        <f>VLOOKUP(A617,系统!D:L,9,0)</f>
        <v>84</v>
      </c>
      <c r="U617">
        <f t="shared" si="185"/>
        <v>0</v>
      </c>
      <c r="W617">
        <f>手工!P617</f>
        <v>0</v>
      </c>
      <c r="X617">
        <f>VLOOKUP(A617,系统!D:N,11,0)</f>
        <v>0</v>
      </c>
      <c r="Y617">
        <f t="shared" si="186"/>
        <v>0</v>
      </c>
      <c r="AA617">
        <f>手工!Q617</f>
        <v>7</v>
      </c>
      <c r="AB617">
        <f>VLOOKUP(A617,系统!D:P,13,0)</f>
        <v>7</v>
      </c>
      <c r="AC617">
        <f t="shared" si="187"/>
        <v>0</v>
      </c>
      <c r="AD617">
        <f>手工!R617</f>
        <v>0</v>
      </c>
      <c r="AE617">
        <f>VLOOKUP(A617,系统!D:Q,14,0)</f>
        <v>0</v>
      </c>
      <c r="AF617">
        <f t="shared" si="188"/>
        <v>0</v>
      </c>
      <c r="AG617">
        <f>手工!U617</f>
        <v>100</v>
      </c>
      <c r="AH617">
        <f>VLOOKUP(A617,系统!D:R,15,0)</f>
        <v>100</v>
      </c>
      <c r="AI617">
        <f t="shared" si="189"/>
        <v>0</v>
      </c>
      <c r="AJ617">
        <f>手工!V617</f>
        <v>300</v>
      </c>
      <c r="AK617">
        <f>VLOOKUP(A617,系统!D:S,16,0)</f>
        <v>300</v>
      </c>
      <c r="AL617">
        <f t="shared" si="190"/>
        <v>0</v>
      </c>
      <c r="AM617">
        <f>手工!O617</f>
        <v>0</v>
      </c>
      <c r="AN617">
        <f>VLOOKUP(A617,系统!D:T,17,0)</f>
        <v>0</v>
      </c>
      <c r="AO617">
        <f t="shared" si="191"/>
        <v>0</v>
      </c>
      <c r="AP617">
        <f>手工!W617</f>
        <v>56</v>
      </c>
      <c r="AQ617">
        <f>VLOOKUP(A617,系统!D:U,18,0)</f>
        <v>56</v>
      </c>
      <c r="AR617">
        <f t="shared" si="192"/>
        <v>0</v>
      </c>
      <c r="AS617">
        <f>手工!T617</f>
        <v>800</v>
      </c>
      <c r="AT617">
        <f>VLOOKUP(A617,系统!D:V,19,0)</f>
        <v>800</v>
      </c>
      <c r="AU617">
        <f t="shared" si="193"/>
        <v>0</v>
      </c>
      <c r="AW617">
        <f>手工!AD617</f>
        <v>893.31</v>
      </c>
      <c r="AX617">
        <f>VLOOKUP(A617,系统!D:X,21,0)</f>
        <v>893.31</v>
      </c>
      <c r="AY617">
        <f t="shared" si="194"/>
        <v>0</v>
      </c>
      <c r="AZ617">
        <f>手工!AE617</f>
        <v>0</v>
      </c>
      <c r="BA617">
        <f>VLOOKUP(A617,系统!D:Y,22,0)</f>
        <v>0</v>
      </c>
      <c r="BB617">
        <f t="shared" si="195"/>
        <v>0</v>
      </c>
      <c r="BC617">
        <f>手工!Y617</f>
        <v>0</v>
      </c>
      <c r="BD617">
        <f>VLOOKUP(A617,系统!D:AZ,49,0)</f>
        <v>0</v>
      </c>
      <c r="BE617">
        <f t="shared" si="196"/>
        <v>0</v>
      </c>
      <c r="BF617">
        <f>手工!AA617</f>
        <v>0</v>
      </c>
      <c r="BG617">
        <f>VLOOKUP(A617,系统!D:AY,48,0)</f>
        <v>0</v>
      </c>
      <c r="BH617">
        <f t="shared" si="197"/>
        <v>0</v>
      </c>
      <c r="BI617">
        <f>手工!Z617</f>
        <v>0</v>
      </c>
      <c r="BJ617">
        <f>VLOOKUP(A617,系统!D:AX,47,0)</f>
        <v>0</v>
      </c>
      <c r="BK617">
        <f t="shared" si="198"/>
        <v>0</v>
      </c>
      <c r="BL617">
        <f>手工!AF617</f>
        <v>4228.24</v>
      </c>
      <c r="BM617">
        <f>VLOOKUP(A617,系统!D:Z,23,0)</f>
        <v>4228.24</v>
      </c>
      <c r="BN617">
        <f t="shared" si="199"/>
        <v>0</v>
      </c>
    </row>
    <row r="618" spans="1:66">
      <c r="A618" s="5">
        <v>9000841</v>
      </c>
      <c r="B618" s="2" t="s">
        <v>2548</v>
      </c>
      <c r="C618" s="2" t="s">
        <v>2549</v>
      </c>
      <c r="D618">
        <f>手工!K618</f>
        <v>1620</v>
      </c>
      <c r="E618">
        <f>VLOOKUP(A618,系统!D:G,4,0)</f>
        <v>1620</v>
      </c>
      <c r="F618">
        <f t="shared" si="180"/>
        <v>0</v>
      </c>
      <c r="G618">
        <f>手工!J618</f>
        <v>0</v>
      </c>
      <c r="H618">
        <f>VLOOKUP(A618,系统!D:H,5,0)</f>
        <v>0</v>
      </c>
      <c r="I618">
        <f t="shared" si="181"/>
        <v>0</v>
      </c>
      <c r="J618">
        <f>手工!M618+手工!N618+手工!S618</f>
        <v>56</v>
      </c>
      <c r="K618">
        <f>VLOOKUP(A618,系统!D:I,6,0)</f>
        <v>56</v>
      </c>
      <c r="L618">
        <f t="shared" si="182"/>
        <v>0</v>
      </c>
      <c r="M618">
        <f>手工!L618</f>
        <v>148.97</v>
      </c>
      <c r="N618">
        <f>VLOOKUP(A618,系统!D:J,7,0)</f>
        <v>148.97</v>
      </c>
      <c r="O618">
        <f t="shared" si="183"/>
        <v>0</v>
      </c>
      <c r="P618">
        <f>手工!AB618</f>
        <v>0</v>
      </c>
      <c r="Q618">
        <f>VLOOKUP(A618,系统!D:K,8,0)</f>
        <v>0</v>
      </c>
      <c r="R618">
        <f t="shared" si="184"/>
        <v>0</v>
      </c>
      <c r="S618">
        <f>手工!AC618</f>
        <v>0</v>
      </c>
      <c r="T618">
        <f>VLOOKUP(A618,系统!D:L,9,0)</f>
        <v>0</v>
      </c>
      <c r="U618">
        <f t="shared" si="185"/>
        <v>0</v>
      </c>
      <c r="W618">
        <f>手工!P618</f>
        <v>0</v>
      </c>
      <c r="X618">
        <f>VLOOKUP(A618,系统!D:N,11,0)</f>
        <v>0</v>
      </c>
      <c r="Y618">
        <f t="shared" si="186"/>
        <v>0</v>
      </c>
      <c r="AA618">
        <f>手工!Q618</f>
        <v>0</v>
      </c>
      <c r="AB618">
        <f>VLOOKUP(A618,系统!D:P,13,0)</f>
        <v>0</v>
      </c>
      <c r="AC618">
        <f t="shared" si="187"/>
        <v>0</v>
      </c>
      <c r="AD618">
        <f>手工!R618</f>
        <v>0</v>
      </c>
      <c r="AE618">
        <f>VLOOKUP(A618,系统!D:Q,14,0)</f>
        <v>0</v>
      </c>
      <c r="AF618">
        <f t="shared" si="188"/>
        <v>0</v>
      </c>
      <c r="AG618">
        <f>手工!U618</f>
        <v>100</v>
      </c>
      <c r="AH618">
        <f>VLOOKUP(A618,系统!D:R,15,0)</f>
        <v>100</v>
      </c>
      <c r="AI618">
        <f t="shared" si="189"/>
        <v>0</v>
      </c>
      <c r="AJ618">
        <f>手工!V618</f>
        <v>300</v>
      </c>
      <c r="AK618">
        <f>VLOOKUP(A618,系统!D:S,16,0)</f>
        <v>300</v>
      </c>
      <c r="AL618">
        <f t="shared" si="190"/>
        <v>0</v>
      </c>
      <c r="AM618">
        <f>手工!O618</f>
        <v>0</v>
      </c>
      <c r="AN618">
        <f>VLOOKUP(A618,系统!D:T,17,0)</f>
        <v>0</v>
      </c>
      <c r="AO618">
        <f t="shared" si="191"/>
        <v>0</v>
      </c>
      <c r="AP618">
        <f>手工!W618</f>
        <v>33</v>
      </c>
      <c r="AQ618">
        <f>VLOOKUP(A618,系统!D:U,18,0)</f>
        <v>33</v>
      </c>
      <c r="AR618">
        <f t="shared" si="192"/>
        <v>0</v>
      </c>
      <c r="AS618">
        <f>手工!T618</f>
        <v>800</v>
      </c>
      <c r="AT618">
        <f>VLOOKUP(A618,系统!D:V,19,0)</f>
        <v>800</v>
      </c>
      <c r="AU618">
        <f t="shared" si="193"/>
        <v>0</v>
      </c>
      <c r="AW618">
        <f>手工!AD618</f>
        <v>834.34</v>
      </c>
      <c r="AX618">
        <f>VLOOKUP(A618,系统!D:X,21,0)</f>
        <v>834.34</v>
      </c>
      <c r="AY618">
        <f t="shared" si="194"/>
        <v>0</v>
      </c>
      <c r="AZ618">
        <f>手工!AE618</f>
        <v>0</v>
      </c>
      <c r="BA618">
        <f>VLOOKUP(A618,系统!D:Y,22,0)</f>
        <v>0</v>
      </c>
      <c r="BB618">
        <f t="shared" si="195"/>
        <v>0</v>
      </c>
      <c r="BC618">
        <f>手工!Y618</f>
        <v>0</v>
      </c>
      <c r="BD618">
        <f>VLOOKUP(A618,系统!D:AZ,49,0)</f>
        <v>0</v>
      </c>
      <c r="BE618">
        <f t="shared" si="196"/>
        <v>0</v>
      </c>
      <c r="BF618">
        <f>手工!AA618</f>
        <v>0</v>
      </c>
      <c r="BG618">
        <f>VLOOKUP(A618,系统!D:AY,48,0)</f>
        <v>0</v>
      </c>
      <c r="BH618">
        <f t="shared" si="197"/>
        <v>0</v>
      </c>
      <c r="BI618">
        <f>手工!Z618</f>
        <v>0</v>
      </c>
      <c r="BJ618">
        <f>VLOOKUP(A618,系统!D:AX,47,0)</f>
        <v>0</v>
      </c>
      <c r="BK618">
        <f t="shared" si="198"/>
        <v>0</v>
      </c>
      <c r="BL618">
        <f>手工!AF618</f>
        <v>3892.31</v>
      </c>
      <c r="BM618">
        <f>VLOOKUP(A618,系统!D:Z,23,0)</f>
        <v>3892.31</v>
      </c>
      <c r="BN618">
        <f t="shared" si="199"/>
        <v>0</v>
      </c>
    </row>
    <row r="619" spans="1:66">
      <c r="A619" s="5">
        <v>9000842</v>
      </c>
      <c r="B619" s="2" t="s">
        <v>2552</v>
      </c>
      <c r="C619" s="2" t="s">
        <v>2553</v>
      </c>
      <c r="D619">
        <f>手工!K619</f>
        <v>1476</v>
      </c>
      <c r="E619">
        <f>VLOOKUP(A619,系统!D:G,4,0)</f>
        <v>1476</v>
      </c>
      <c r="F619">
        <f t="shared" si="180"/>
        <v>0</v>
      </c>
      <c r="G619">
        <f>手工!J619</f>
        <v>0</v>
      </c>
      <c r="H619">
        <f>VLOOKUP(A619,系统!D:H,5,0)</f>
        <v>0</v>
      </c>
      <c r="I619">
        <f t="shared" si="181"/>
        <v>0</v>
      </c>
      <c r="J619">
        <f>手工!M619+手工!N619+手工!S619</f>
        <v>0</v>
      </c>
      <c r="K619">
        <f>VLOOKUP(A619,系统!D:I,6,0)</f>
        <v>0</v>
      </c>
      <c r="L619">
        <f t="shared" si="182"/>
        <v>0</v>
      </c>
      <c r="M619">
        <f>手工!L619</f>
        <v>271.45</v>
      </c>
      <c r="N619">
        <f>VLOOKUP(A619,系统!D:J,7,0)</f>
        <v>271.45</v>
      </c>
      <c r="O619">
        <f t="shared" si="183"/>
        <v>0</v>
      </c>
      <c r="P619">
        <f>手工!AB619</f>
        <v>10</v>
      </c>
      <c r="Q619">
        <f>VLOOKUP(A619,系统!D:K,8,0)</f>
        <v>10</v>
      </c>
      <c r="R619">
        <f t="shared" si="184"/>
        <v>0</v>
      </c>
      <c r="S619">
        <f>手工!AC619</f>
        <v>12</v>
      </c>
      <c r="T619">
        <f>VLOOKUP(A619,系统!D:L,9,0)</f>
        <v>12</v>
      </c>
      <c r="U619">
        <f t="shared" si="185"/>
        <v>0</v>
      </c>
      <c r="W619">
        <f>手工!P619</f>
        <v>0</v>
      </c>
      <c r="X619">
        <f>VLOOKUP(A619,系统!D:N,11,0)</f>
        <v>0</v>
      </c>
      <c r="Y619">
        <f t="shared" si="186"/>
        <v>0</v>
      </c>
      <c r="AA619">
        <f>手工!Q619</f>
        <v>0</v>
      </c>
      <c r="AB619">
        <f>VLOOKUP(A619,系统!D:P,13,0)</f>
        <v>0</v>
      </c>
      <c r="AC619">
        <f t="shared" si="187"/>
        <v>0</v>
      </c>
      <c r="AD619">
        <f>手工!R619</f>
        <v>0</v>
      </c>
      <c r="AE619">
        <f>VLOOKUP(A619,系统!D:Q,14,0)</f>
        <v>0</v>
      </c>
      <c r="AF619">
        <f t="shared" si="188"/>
        <v>0</v>
      </c>
      <c r="AG619">
        <f>手工!U619</f>
        <v>100</v>
      </c>
      <c r="AH619">
        <f>VLOOKUP(A619,系统!D:R,15,0)</f>
        <v>100</v>
      </c>
      <c r="AI619">
        <f t="shared" si="189"/>
        <v>0</v>
      </c>
      <c r="AJ619">
        <f>手工!V619</f>
        <v>300</v>
      </c>
      <c r="AK619">
        <f>VLOOKUP(A619,系统!D:S,16,0)</f>
        <v>300</v>
      </c>
      <c r="AL619">
        <f t="shared" si="190"/>
        <v>0</v>
      </c>
      <c r="AM619">
        <f>手工!O619</f>
        <v>0</v>
      </c>
      <c r="AN619">
        <f>VLOOKUP(A619,系统!D:T,17,0)</f>
        <v>0</v>
      </c>
      <c r="AO619">
        <f t="shared" si="191"/>
        <v>0</v>
      </c>
      <c r="AP619">
        <f>手工!W619</f>
        <v>33</v>
      </c>
      <c r="AQ619">
        <f>VLOOKUP(A619,系统!D:U,18,0)</f>
        <v>33</v>
      </c>
      <c r="AR619">
        <f t="shared" si="192"/>
        <v>0</v>
      </c>
      <c r="AS619">
        <f>手工!T619</f>
        <v>800</v>
      </c>
      <c r="AT619">
        <f>VLOOKUP(A619,系统!D:V,19,0)</f>
        <v>800</v>
      </c>
      <c r="AU619">
        <f t="shared" si="193"/>
        <v>0</v>
      </c>
      <c r="AW619">
        <f>手工!AD619</f>
        <v>910.48</v>
      </c>
      <c r="AX619">
        <f>VLOOKUP(A619,系统!D:X,21,0)</f>
        <v>910.48</v>
      </c>
      <c r="AY619">
        <f t="shared" si="194"/>
        <v>0</v>
      </c>
      <c r="AZ619">
        <f>手工!AE619</f>
        <v>0</v>
      </c>
      <c r="BA619">
        <f>VLOOKUP(A619,系统!D:Y,22,0)</f>
        <v>0</v>
      </c>
      <c r="BB619">
        <f t="shared" si="195"/>
        <v>0</v>
      </c>
      <c r="BC619">
        <f>手工!Y619</f>
        <v>0</v>
      </c>
      <c r="BD619">
        <f>VLOOKUP(A619,系统!D:AZ,49,0)</f>
        <v>0</v>
      </c>
      <c r="BE619">
        <f t="shared" si="196"/>
        <v>0</v>
      </c>
      <c r="BF619">
        <f>手工!AA619</f>
        <v>0</v>
      </c>
      <c r="BG619">
        <f>VLOOKUP(A619,系统!D:AY,48,0)</f>
        <v>0</v>
      </c>
      <c r="BH619">
        <f t="shared" si="197"/>
        <v>0</v>
      </c>
      <c r="BI619">
        <f>手工!Z619</f>
        <v>0</v>
      </c>
      <c r="BJ619">
        <f>VLOOKUP(A619,系统!D:AX,47,0)</f>
        <v>0</v>
      </c>
      <c r="BK619">
        <f t="shared" si="198"/>
        <v>0</v>
      </c>
      <c r="BL619">
        <f>手工!AF619</f>
        <v>3912.93</v>
      </c>
      <c r="BM619">
        <f>VLOOKUP(A619,系统!D:Z,23,0)</f>
        <v>3912.93</v>
      </c>
      <c r="BN619">
        <f t="shared" si="199"/>
        <v>0</v>
      </c>
    </row>
    <row r="620" spans="1:66">
      <c r="A620" s="5">
        <v>9000843</v>
      </c>
      <c r="B620" s="2" t="s">
        <v>2556</v>
      </c>
      <c r="C620" s="2" t="s">
        <v>2557</v>
      </c>
      <c r="D620">
        <f>手工!K620</f>
        <v>1404</v>
      </c>
      <c r="E620">
        <f>VLOOKUP(A620,系统!D:G,4,0)</f>
        <v>1404</v>
      </c>
      <c r="F620">
        <f t="shared" si="180"/>
        <v>0</v>
      </c>
      <c r="G620">
        <f>手工!J620</f>
        <v>0</v>
      </c>
      <c r="H620">
        <f>VLOOKUP(A620,系统!D:H,5,0)</f>
        <v>0</v>
      </c>
      <c r="I620">
        <f t="shared" si="181"/>
        <v>0</v>
      </c>
      <c r="J620">
        <f>手工!M620+手工!N620+手工!S620</f>
        <v>0</v>
      </c>
      <c r="K620">
        <f>VLOOKUP(A620,系统!D:I,6,0)</f>
        <v>0</v>
      </c>
      <c r="L620">
        <f t="shared" si="182"/>
        <v>0</v>
      </c>
      <c r="M620">
        <f>手工!L620</f>
        <v>129.1</v>
      </c>
      <c r="N620">
        <f>VLOOKUP(A620,系统!D:J,7,0)</f>
        <v>129.1</v>
      </c>
      <c r="O620">
        <f t="shared" si="183"/>
        <v>0</v>
      </c>
      <c r="P620">
        <f>手工!AB620</f>
        <v>80</v>
      </c>
      <c r="Q620">
        <f>VLOOKUP(A620,系统!D:K,8,0)</f>
        <v>80</v>
      </c>
      <c r="R620">
        <f t="shared" si="184"/>
        <v>0</v>
      </c>
      <c r="S620">
        <f>手工!AC620</f>
        <v>84</v>
      </c>
      <c r="T620">
        <f>VLOOKUP(A620,系统!D:L,9,0)</f>
        <v>84</v>
      </c>
      <c r="U620">
        <f t="shared" si="185"/>
        <v>0</v>
      </c>
      <c r="W620">
        <f>手工!P620</f>
        <v>0</v>
      </c>
      <c r="X620">
        <f>VLOOKUP(A620,系统!D:N,11,0)</f>
        <v>0</v>
      </c>
      <c r="Y620">
        <f t="shared" si="186"/>
        <v>0</v>
      </c>
      <c r="AA620">
        <f>手工!Q620</f>
        <v>0</v>
      </c>
      <c r="AB620">
        <f>VLOOKUP(A620,系统!D:P,13,0)</f>
        <v>0</v>
      </c>
      <c r="AC620">
        <f t="shared" si="187"/>
        <v>0</v>
      </c>
      <c r="AD620">
        <f>手工!R620</f>
        <v>0</v>
      </c>
      <c r="AE620">
        <f>VLOOKUP(A620,系统!D:Q,14,0)</f>
        <v>0</v>
      </c>
      <c r="AF620">
        <f t="shared" si="188"/>
        <v>0</v>
      </c>
      <c r="AG620">
        <f>手工!U620</f>
        <v>100</v>
      </c>
      <c r="AH620">
        <f>VLOOKUP(A620,系统!D:R,15,0)</f>
        <v>100</v>
      </c>
      <c r="AI620">
        <f t="shared" si="189"/>
        <v>0</v>
      </c>
      <c r="AJ620">
        <f>手工!V620</f>
        <v>300</v>
      </c>
      <c r="AK620">
        <f>VLOOKUP(A620,系统!D:S,16,0)</f>
        <v>300</v>
      </c>
      <c r="AL620">
        <f t="shared" si="190"/>
        <v>0</v>
      </c>
      <c r="AM620">
        <f>手工!O620</f>
        <v>0</v>
      </c>
      <c r="AN620">
        <f>VLOOKUP(A620,系统!D:T,17,0)</f>
        <v>0</v>
      </c>
      <c r="AO620">
        <f t="shared" si="191"/>
        <v>0</v>
      </c>
      <c r="AP620">
        <f>手工!W620</f>
        <v>33</v>
      </c>
      <c r="AQ620">
        <f>VLOOKUP(A620,系统!D:U,18,0)</f>
        <v>33</v>
      </c>
      <c r="AR620">
        <f t="shared" si="192"/>
        <v>0</v>
      </c>
      <c r="AS620">
        <f>手工!T620</f>
        <v>800</v>
      </c>
      <c r="AT620">
        <f>VLOOKUP(A620,系统!D:V,19,0)</f>
        <v>800</v>
      </c>
      <c r="AU620">
        <f t="shared" si="193"/>
        <v>0</v>
      </c>
      <c r="AW620">
        <f>手工!AD620</f>
        <v>682.41</v>
      </c>
      <c r="AX620">
        <f>VLOOKUP(A620,系统!D:X,21,0)</f>
        <v>682.41</v>
      </c>
      <c r="AY620">
        <f t="shared" si="194"/>
        <v>0</v>
      </c>
      <c r="AZ620">
        <f>手工!AE620</f>
        <v>0</v>
      </c>
      <c r="BA620">
        <f>VLOOKUP(A620,系统!D:Y,22,0)</f>
        <v>0</v>
      </c>
      <c r="BB620">
        <f t="shared" si="195"/>
        <v>0</v>
      </c>
      <c r="BC620">
        <f>手工!Y620</f>
        <v>0</v>
      </c>
      <c r="BD620">
        <f>VLOOKUP(A620,系统!D:AZ,49,0)</f>
        <v>0</v>
      </c>
      <c r="BE620">
        <f t="shared" si="196"/>
        <v>0</v>
      </c>
      <c r="BF620">
        <f>手工!AA620</f>
        <v>0</v>
      </c>
      <c r="BG620">
        <f>VLOOKUP(A620,系统!D:AY,48,0)</f>
        <v>0</v>
      </c>
      <c r="BH620">
        <f t="shared" si="197"/>
        <v>0</v>
      </c>
      <c r="BI620">
        <f>手工!Z620</f>
        <v>0</v>
      </c>
      <c r="BJ620">
        <f>VLOOKUP(A620,系统!D:AX,47,0)</f>
        <v>0</v>
      </c>
      <c r="BK620">
        <f t="shared" si="198"/>
        <v>0</v>
      </c>
      <c r="BL620">
        <f>手工!AF620</f>
        <v>3612.51</v>
      </c>
      <c r="BM620">
        <f>VLOOKUP(A620,系统!D:Z,23,0)</f>
        <v>3612.51</v>
      </c>
      <c r="BN620">
        <f t="shared" si="199"/>
        <v>0</v>
      </c>
    </row>
    <row r="621" spans="1:66">
      <c r="A621" s="5">
        <v>9000844</v>
      </c>
      <c r="B621" s="2" t="s">
        <v>2560</v>
      </c>
      <c r="C621" s="2" t="s">
        <v>2561</v>
      </c>
      <c r="D621">
        <f>手工!K621</f>
        <v>1404</v>
      </c>
      <c r="E621">
        <f>VLOOKUP(A621,系统!D:G,4,0)</f>
        <v>1404</v>
      </c>
      <c r="F621">
        <f t="shared" si="180"/>
        <v>0</v>
      </c>
      <c r="G621">
        <f>手工!J621</f>
        <v>0</v>
      </c>
      <c r="H621">
        <f>VLOOKUP(A621,系统!D:H,5,0)</f>
        <v>0</v>
      </c>
      <c r="I621">
        <f t="shared" si="181"/>
        <v>0</v>
      </c>
      <c r="J621">
        <f>手工!M621+手工!N621+手工!S621</f>
        <v>0</v>
      </c>
      <c r="K621">
        <f>VLOOKUP(A621,系统!D:I,6,0)</f>
        <v>0</v>
      </c>
      <c r="L621">
        <f t="shared" si="182"/>
        <v>0</v>
      </c>
      <c r="M621">
        <f>手工!L621</f>
        <v>258.21</v>
      </c>
      <c r="N621">
        <f>VLOOKUP(A621,系统!D:J,7,0)</f>
        <v>258.21</v>
      </c>
      <c r="O621">
        <f t="shared" si="183"/>
        <v>0</v>
      </c>
      <c r="P621">
        <f>手工!AB621</f>
        <v>70</v>
      </c>
      <c r="Q621">
        <f>VLOOKUP(A621,系统!D:K,8,0)</f>
        <v>70</v>
      </c>
      <c r="R621">
        <f t="shared" si="184"/>
        <v>0</v>
      </c>
      <c r="S621">
        <f>手工!AC621</f>
        <v>84</v>
      </c>
      <c r="T621">
        <f>VLOOKUP(A621,系统!D:L,9,0)</f>
        <v>84</v>
      </c>
      <c r="U621">
        <f t="shared" si="185"/>
        <v>0</v>
      </c>
      <c r="W621">
        <f>手工!P621</f>
        <v>0</v>
      </c>
      <c r="X621">
        <f>VLOOKUP(A621,系统!D:N,11,0)</f>
        <v>0</v>
      </c>
      <c r="Y621">
        <f t="shared" si="186"/>
        <v>0</v>
      </c>
      <c r="AA621">
        <f>手工!Q621</f>
        <v>0</v>
      </c>
      <c r="AB621">
        <f>VLOOKUP(A621,系统!D:P,13,0)</f>
        <v>0</v>
      </c>
      <c r="AC621">
        <f t="shared" si="187"/>
        <v>0</v>
      </c>
      <c r="AD621">
        <f>手工!R621</f>
        <v>0</v>
      </c>
      <c r="AE621">
        <f>VLOOKUP(A621,系统!D:Q,14,0)</f>
        <v>0</v>
      </c>
      <c r="AF621">
        <f t="shared" si="188"/>
        <v>0</v>
      </c>
      <c r="AG621">
        <f>手工!U621</f>
        <v>100</v>
      </c>
      <c r="AH621">
        <f>VLOOKUP(A621,系统!D:R,15,0)</f>
        <v>100</v>
      </c>
      <c r="AI621">
        <f t="shared" si="189"/>
        <v>0</v>
      </c>
      <c r="AJ621">
        <f>手工!V621</f>
        <v>300</v>
      </c>
      <c r="AK621">
        <f>VLOOKUP(A621,系统!D:S,16,0)</f>
        <v>300</v>
      </c>
      <c r="AL621">
        <f t="shared" si="190"/>
        <v>0</v>
      </c>
      <c r="AM621">
        <f>手工!O621</f>
        <v>0</v>
      </c>
      <c r="AN621">
        <f>VLOOKUP(A621,系统!D:T,17,0)</f>
        <v>0</v>
      </c>
      <c r="AO621">
        <f t="shared" si="191"/>
        <v>0</v>
      </c>
      <c r="AP621">
        <f>手工!W621</f>
        <v>33</v>
      </c>
      <c r="AQ621">
        <f>VLOOKUP(A621,系统!D:U,18,0)</f>
        <v>33</v>
      </c>
      <c r="AR621">
        <f t="shared" si="192"/>
        <v>0</v>
      </c>
      <c r="AS621">
        <f>手工!T621</f>
        <v>800</v>
      </c>
      <c r="AT621">
        <f>VLOOKUP(A621,系统!D:V,19,0)</f>
        <v>800</v>
      </c>
      <c r="AU621">
        <f t="shared" si="193"/>
        <v>0</v>
      </c>
      <c r="AW621">
        <f>手工!AD621</f>
        <v>886.07</v>
      </c>
      <c r="AX621">
        <f>VLOOKUP(A621,系统!D:X,21,0)</f>
        <v>886.07</v>
      </c>
      <c r="AY621">
        <f t="shared" si="194"/>
        <v>0</v>
      </c>
      <c r="AZ621">
        <f>手工!AE621</f>
        <v>0</v>
      </c>
      <c r="BA621">
        <f>VLOOKUP(A621,系统!D:Y,22,0)</f>
        <v>0</v>
      </c>
      <c r="BB621">
        <f t="shared" si="195"/>
        <v>0</v>
      </c>
      <c r="BC621">
        <f>手工!Y621</f>
        <v>0</v>
      </c>
      <c r="BD621">
        <f>VLOOKUP(A621,系统!D:AZ,49,0)</f>
        <v>0</v>
      </c>
      <c r="BE621">
        <f t="shared" si="196"/>
        <v>0</v>
      </c>
      <c r="BF621">
        <f>手工!AA621</f>
        <v>0</v>
      </c>
      <c r="BG621">
        <f>VLOOKUP(A621,系统!D:AY,48,0)</f>
        <v>0</v>
      </c>
      <c r="BH621">
        <f t="shared" si="197"/>
        <v>0</v>
      </c>
      <c r="BI621">
        <f>手工!Z621</f>
        <v>0</v>
      </c>
      <c r="BJ621">
        <f>VLOOKUP(A621,系统!D:AX,47,0)</f>
        <v>0</v>
      </c>
      <c r="BK621">
        <f t="shared" si="198"/>
        <v>0</v>
      </c>
      <c r="BL621">
        <f>手工!AF621</f>
        <v>3935.28</v>
      </c>
      <c r="BM621">
        <f>VLOOKUP(A621,系统!D:Z,23,0)</f>
        <v>3935.28</v>
      </c>
      <c r="BN621">
        <f t="shared" si="199"/>
        <v>0</v>
      </c>
    </row>
    <row r="622" spans="1:66">
      <c r="A622" s="5">
        <v>9000845</v>
      </c>
      <c r="B622" s="2" t="s">
        <v>2564</v>
      </c>
      <c r="C622" s="2" t="s">
        <v>2565</v>
      </c>
      <c r="D622">
        <f>手工!K622</f>
        <v>1404</v>
      </c>
      <c r="E622">
        <f>VLOOKUP(A622,系统!D:G,4,0)</f>
        <v>1404</v>
      </c>
      <c r="F622">
        <f t="shared" si="180"/>
        <v>0</v>
      </c>
      <c r="G622">
        <f>手工!J622</f>
        <v>0</v>
      </c>
      <c r="H622">
        <f>VLOOKUP(A622,系统!D:H,5,0)</f>
        <v>0</v>
      </c>
      <c r="I622">
        <f t="shared" si="181"/>
        <v>0</v>
      </c>
      <c r="J622">
        <f>手工!M622+手工!N622+手工!S622</f>
        <v>0</v>
      </c>
      <c r="K622">
        <f>VLOOKUP(A622,系统!D:I,6,0)</f>
        <v>0</v>
      </c>
      <c r="L622">
        <f t="shared" si="182"/>
        <v>0</v>
      </c>
      <c r="M622">
        <f>手工!L622</f>
        <v>258.21</v>
      </c>
      <c r="N622">
        <f>VLOOKUP(A622,系统!D:J,7,0)</f>
        <v>258.21</v>
      </c>
      <c r="O622">
        <f t="shared" si="183"/>
        <v>0</v>
      </c>
      <c r="P622">
        <f>手工!AB622</f>
        <v>70</v>
      </c>
      <c r="Q622">
        <f>VLOOKUP(A622,系统!D:K,8,0)</f>
        <v>70</v>
      </c>
      <c r="R622">
        <f t="shared" si="184"/>
        <v>0</v>
      </c>
      <c r="S622">
        <f>手工!AC622</f>
        <v>84</v>
      </c>
      <c r="T622">
        <f>VLOOKUP(A622,系统!D:L,9,0)</f>
        <v>84</v>
      </c>
      <c r="U622">
        <f t="shared" si="185"/>
        <v>0</v>
      </c>
      <c r="W622">
        <f>手工!P622</f>
        <v>0</v>
      </c>
      <c r="X622">
        <f>VLOOKUP(A622,系统!D:N,11,0)</f>
        <v>0</v>
      </c>
      <c r="Y622">
        <f t="shared" si="186"/>
        <v>0</v>
      </c>
      <c r="AA622">
        <f>手工!Q622</f>
        <v>0</v>
      </c>
      <c r="AB622">
        <f>VLOOKUP(A622,系统!D:P,13,0)</f>
        <v>0</v>
      </c>
      <c r="AC622">
        <f t="shared" si="187"/>
        <v>0</v>
      </c>
      <c r="AD622">
        <f>手工!R622</f>
        <v>0</v>
      </c>
      <c r="AE622">
        <f>VLOOKUP(A622,系统!D:Q,14,0)</f>
        <v>0</v>
      </c>
      <c r="AF622">
        <f t="shared" si="188"/>
        <v>0</v>
      </c>
      <c r="AG622">
        <f>手工!U622</f>
        <v>100</v>
      </c>
      <c r="AH622">
        <f>VLOOKUP(A622,系统!D:R,15,0)</f>
        <v>100</v>
      </c>
      <c r="AI622">
        <f t="shared" si="189"/>
        <v>0</v>
      </c>
      <c r="AJ622">
        <f>手工!V622</f>
        <v>300</v>
      </c>
      <c r="AK622">
        <f>VLOOKUP(A622,系统!D:S,16,0)</f>
        <v>300</v>
      </c>
      <c r="AL622">
        <f t="shared" si="190"/>
        <v>0</v>
      </c>
      <c r="AM622">
        <f>手工!O622</f>
        <v>0</v>
      </c>
      <c r="AN622">
        <f>VLOOKUP(A622,系统!D:T,17,0)</f>
        <v>0</v>
      </c>
      <c r="AO622">
        <f t="shared" si="191"/>
        <v>0</v>
      </c>
      <c r="AP622">
        <f>手工!W622</f>
        <v>33</v>
      </c>
      <c r="AQ622">
        <f>VLOOKUP(A622,系统!D:U,18,0)</f>
        <v>33</v>
      </c>
      <c r="AR622">
        <f t="shared" si="192"/>
        <v>0</v>
      </c>
      <c r="AS622">
        <f>手工!T622</f>
        <v>800</v>
      </c>
      <c r="AT622">
        <f>VLOOKUP(A622,系统!D:V,19,0)</f>
        <v>800</v>
      </c>
      <c r="AU622">
        <f t="shared" si="193"/>
        <v>0</v>
      </c>
      <c r="AW622">
        <f>手工!AD622</f>
        <v>886.07</v>
      </c>
      <c r="AX622">
        <f>VLOOKUP(A622,系统!D:X,21,0)</f>
        <v>886.07</v>
      </c>
      <c r="AY622">
        <f t="shared" si="194"/>
        <v>0</v>
      </c>
      <c r="AZ622">
        <f>手工!AE622</f>
        <v>0</v>
      </c>
      <c r="BA622">
        <f>VLOOKUP(A622,系统!D:Y,22,0)</f>
        <v>0</v>
      </c>
      <c r="BB622">
        <f t="shared" si="195"/>
        <v>0</v>
      </c>
      <c r="BC622">
        <f>手工!Y622</f>
        <v>0</v>
      </c>
      <c r="BD622">
        <f>VLOOKUP(A622,系统!D:AZ,49,0)</f>
        <v>0</v>
      </c>
      <c r="BE622">
        <f t="shared" si="196"/>
        <v>0</v>
      </c>
      <c r="BF622">
        <f>手工!AA622</f>
        <v>0</v>
      </c>
      <c r="BG622">
        <f>VLOOKUP(A622,系统!D:AY,48,0)</f>
        <v>0</v>
      </c>
      <c r="BH622">
        <f t="shared" si="197"/>
        <v>0</v>
      </c>
      <c r="BI622">
        <f>手工!Z622</f>
        <v>0</v>
      </c>
      <c r="BJ622">
        <f>VLOOKUP(A622,系统!D:AX,47,0)</f>
        <v>0</v>
      </c>
      <c r="BK622">
        <f t="shared" si="198"/>
        <v>0</v>
      </c>
      <c r="BL622">
        <f>手工!AF622</f>
        <v>3935.28</v>
      </c>
      <c r="BM622">
        <f>VLOOKUP(A622,系统!D:Z,23,0)</f>
        <v>3935.28</v>
      </c>
      <c r="BN622">
        <f t="shared" si="199"/>
        <v>0</v>
      </c>
    </row>
    <row r="623" spans="1:66">
      <c r="A623" s="5">
        <v>9000846</v>
      </c>
      <c r="B623" s="2" t="s">
        <v>2568</v>
      </c>
      <c r="C623" s="2" t="s">
        <v>2569</v>
      </c>
      <c r="D623">
        <f>手工!K623</f>
        <v>1476</v>
      </c>
      <c r="E623">
        <f>VLOOKUP(A623,系统!D:G,4,0)</f>
        <v>1476</v>
      </c>
      <c r="F623">
        <f t="shared" si="180"/>
        <v>0</v>
      </c>
      <c r="G623">
        <f>手工!J623</f>
        <v>0</v>
      </c>
      <c r="H623">
        <f>VLOOKUP(A623,系统!D:H,5,0)</f>
        <v>0</v>
      </c>
      <c r="I623">
        <f t="shared" si="181"/>
        <v>0</v>
      </c>
      <c r="J623">
        <f>手工!M623+手工!N623+手工!S623</f>
        <v>0</v>
      </c>
      <c r="K623">
        <f>VLOOKUP(A623,系统!D:I,6,0)</f>
        <v>0</v>
      </c>
      <c r="L623">
        <f t="shared" si="182"/>
        <v>0</v>
      </c>
      <c r="M623">
        <f>手工!L623</f>
        <v>135.72</v>
      </c>
      <c r="N623">
        <f>VLOOKUP(A623,系统!D:J,7,0)</f>
        <v>135.72</v>
      </c>
      <c r="O623">
        <f t="shared" si="183"/>
        <v>0</v>
      </c>
      <c r="P623">
        <f>手工!AB623</f>
        <v>80</v>
      </c>
      <c r="Q623">
        <f>VLOOKUP(A623,系统!D:K,8,0)</f>
        <v>80</v>
      </c>
      <c r="R623">
        <f t="shared" si="184"/>
        <v>0</v>
      </c>
      <c r="S623">
        <f>手工!AC623</f>
        <v>84</v>
      </c>
      <c r="T623">
        <f>VLOOKUP(A623,系统!D:L,9,0)</f>
        <v>84</v>
      </c>
      <c r="U623">
        <f t="shared" si="185"/>
        <v>0</v>
      </c>
      <c r="W623">
        <f>手工!P623</f>
        <v>0</v>
      </c>
      <c r="X623">
        <f>VLOOKUP(A623,系统!D:N,11,0)</f>
        <v>0</v>
      </c>
      <c r="Y623">
        <f t="shared" si="186"/>
        <v>0</v>
      </c>
      <c r="AA623">
        <f>手工!Q623</f>
        <v>0</v>
      </c>
      <c r="AB623">
        <f>VLOOKUP(A623,系统!D:P,13,0)</f>
        <v>0</v>
      </c>
      <c r="AC623">
        <f t="shared" si="187"/>
        <v>0</v>
      </c>
      <c r="AD623">
        <f>手工!R623</f>
        <v>0</v>
      </c>
      <c r="AE623">
        <f>VLOOKUP(A623,系统!D:Q,14,0)</f>
        <v>0</v>
      </c>
      <c r="AF623">
        <f t="shared" si="188"/>
        <v>0</v>
      </c>
      <c r="AG623">
        <f>手工!U623</f>
        <v>100</v>
      </c>
      <c r="AH623">
        <f>VLOOKUP(A623,系统!D:R,15,0)</f>
        <v>100</v>
      </c>
      <c r="AI623">
        <f t="shared" si="189"/>
        <v>0</v>
      </c>
      <c r="AJ623">
        <f>手工!V623</f>
        <v>300</v>
      </c>
      <c r="AK623">
        <f>VLOOKUP(A623,系统!D:S,16,0)</f>
        <v>300</v>
      </c>
      <c r="AL623">
        <f t="shared" si="190"/>
        <v>0</v>
      </c>
      <c r="AM623">
        <f>手工!O623</f>
        <v>0</v>
      </c>
      <c r="AN623">
        <f>VLOOKUP(A623,系统!D:T,17,0)</f>
        <v>0</v>
      </c>
      <c r="AO623">
        <f t="shared" si="191"/>
        <v>0</v>
      </c>
      <c r="AP623">
        <f>手工!W623</f>
        <v>33</v>
      </c>
      <c r="AQ623">
        <f>VLOOKUP(A623,系统!D:U,18,0)</f>
        <v>33</v>
      </c>
      <c r="AR623">
        <f t="shared" si="192"/>
        <v>0</v>
      </c>
      <c r="AS623">
        <f>手工!T623</f>
        <v>800</v>
      </c>
      <c r="AT623">
        <f>VLOOKUP(A623,系统!D:V,19,0)</f>
        <v>800</v>
      </c>
      <c r="AU623">
        <f t="shared" si="193"/>
        <v>0</v>
      </c>
      <c r="AW623">
        <f>手工!AD623</f>
        <v>708.9</v>
      </c>
      <c r="AX623">
        <f>VLOOKUP(A623,系统!D:X,21,0)</f>
        <v>708.9</v>
      </c>
      <c r="AY623">
        <f t="shared" si="194"/>
        <v>0</v>
      </c>
      <c r="AZ623">
        <f>手工!AE623</f>
        <v>0</v>
      </c>
      <c r="BA623">
        <f>VLOOKUP(A623,系统!D:Y,22,0)</f>
        <v>0</v>
      </c>
      <c r="BB623">
        <f t="shared" si="195"/>
        <v>0</v>
      </c>
      <c r="BC623">
        <f>手工!Y623</f>
        <v>0</v>
      </c>
      <c r="BD623">
        <f>VLOOKUP(A623,系统!D:AZ,49,0)</f>
        <v>0</v>
      </c>
      <c r="BE623">
        <f t="shared" si="196"/>
        <v>0</v>
      </c>
      <c r="BF623">
        <f>手工!AA623</f>
        <v>0</v>
      </c>
      <c r="BG623">
        <f>VLOOKUP(A623,系统!D:AY,48,0)</f>
        <v>0</v>
      </c>
      <c r="BH623">
        <f t="shared" si="197"/>
        <v>0</v>
      </c>
      <c r="BI623">
        <f>手工!Z623</f>
        <v>0</v>
      </c>
      <c r="BJ623">
        <f>VLOOKUP(A623,系统!D:AX,47,0)</f>
        <v>0</v>
      </c>
      <c r="BK623">
        <f t="shared" si="198"/>
        <v>0</v>
      </c>
      <c r="BL623">
        <f>手工!AF623</f>
        <v>3717.62</v>
      </c>
      <c r="BM623">
        <f>VLOOKUP(A623,系统!D:Z,23,0)</f>
        <v>3717.62</v>
      </c>
      <c r="BN623">
        <f t="shared" si="199"/>
        <v>0</v>
      </c>
    </row>
    <row r="624" spans="1:66">
      <c r="A624" s="5">
        <v>9000847</v>
      </c>
      <c r="B624" s="2" t="s">
        <v>2572</v>
      </c>
      <c r="C624" s="2" t="s">
        <v>2573</v>
      </c>
      <c r="D624">
        <f>手工!K624</f>
        <v>1404</v>
      </c>
      <c r="E624">
        <f>VLOOKUP(A624,系统!D:G,4,0)</f>
        <v>1404</v>
      </c>
      <c r="F624">
        <f t="shared" si="180"/>
        <v>0</v>
      </c>
      <c r="G624">
        <f>手工!J624</f>
        <v>0</v>
      </c>
      <c r="H624">
        <f>VLOOKUP(A624,系统!D:H,5,0)</f>
        <v>0</v>
      </c>
      <c r="I624">
        <f t="shared" si="181"/>
        <v>0</v>
      </c>
      <c r="J624">
        <f>手工!M624+手工!N624+手工!S624</f>
        <v>0</v>
      </c>
      <c r="K624">
        <f>VLOOKUP(A624,系统!D:I,6,0)</f>
        <v>0</v>
      </c>
      <c r="L624">
        <f t="shared" si="182"/>
        <v>0</v>
      </c>
      <c r="M624">
        <f>手工!L624</f>
        <v>129.1</v>
      </c>
      <c r="N624">
        <f>VLOOKUP(A624,系统!D:J,7,0)</f>
        <v>129.1</v>
      </c>
      <c r="O624">
        <f t="shared" si="183"/>
        <v>0</v>
      </c>
      <c r="P624">
        <f>手工!AB624</f>
        <v>80</v>
      </c>
      <c r="Q624">
        <f>VLOOKUP(A624,系统!D:K,8,0)</f>
        <v>80</v>
      </c>
      <c r="R624">
        <f t="shared" si="184"/>
        <v>0</v>
      </c>
      <c r="S624">
        <f>手工!AC624</f>
        <v>84</v>
      </c>
      <c r="T624">
        <f>VLOOKUP(A624,系统!D:L,9,0)</f>
        <v>84</v>
      </c>
      <c r="U624">
        <f t="shared" si="185"/>
        <v>0</v>
      </c>
      <c r="W624">
        <f>手工!P624</f>
        <v>0</v>
      </c>
      <c r="X624">
        <f>VLOOKUP(A624,系统!D:N,11,0)</f>
        <v>0</v>
      </c>
      <c r="Y624">
        <f t="shared" si="186"/>
        <v>0</v>
      </c>
      <c r="AA624">
        <f>手工!Q624</f>
        <v>0</v>
      </c>
      <c r="AB624">
        <f>VLOOKUP(A624,系统!D:P,13,0)</f>
        <v>0</v>
      </c>
      <c r="AC624">
        <f t="shared" si="187"/>
        <v>0</v>
      </c>
      <c r="AD624">
        <f>手工!R624</f>
        <v>0</v>
      </c>
      <c r="AE624">
        <f>VLOOKUP(A624,系统!D:Q,14,0)</f>
        <v>0</v>
      </c>
      <c r="AF624">
        <f t="shared" si="188"/>
        <v>0</v>
      </c>
      <c r="AG624">
        <f>手工!U624</f>
        <v>100</v>
      </c>
      <c r="AH624">
        <f>VLOOKUP(A624,系统!D:R,15,0)</f>
        <v>100</v>
      </c>
      <c r="AI624">
        <f t="shared" si="189"/>
        <v>0</v>
      </c>
      <c r="AJ624">
        <f>手工!V624</f>
        <v>300</v>
      </c>
      <c r="AK624">
        <f>VLOOKUP(A624,系统!D:S,16,0)</f>
        <v>300</v>
      </c>
      <c r="AL624">
        <f t="shared" si="190"/>
        <v>0</v>
      </c>
      <c r="AM624">
        <f>手工!O624</f>
        <v>0</v>
      </c>
      <c r="AN624">
        <f>VLOOKUP(A624,系统!D:T,17,0)</f>
        <v>0</v>
      </c>
      <c r="AO624">
        <f t="shared" si="191"/>
        <v>0</v>
      </c>
      <c r="AP624">
        <f>手工!W624</f>
        <v>33</v>
      </c>
      <c r="AQ624">
        <f>VLOOKUP(A624,系统!D:U,18,0)</f>
        <v>33</v>
      </c>
      <c r="AR624">
        <f t="shared" si="192"/>
        <v>0</v>
      </c>
      <c r="AS624">
        <f>手工!T624</f>
        <v>800</v>
      </c>
      <c r="AT624">
        <f>VLOOKUP(A624,系统!D:V,19,0)</f>
        <v>800</v>
      </c>
      <c r="AU624">
        <f t="shared" si="193"/>
        <v>0</v>
      </c>
      <c r="AW624">
        <f>手工!AD624</f>
        <v>682.41</v>
      </c>
      <c r="AX624">
        <f>VLOOKUP(A624,系统!D:X,21,0)</f>
        <v>682.41</v>
      </c>
      <c r="AY624">
        <f t="shared" si="194"/>
        <v>0</v>
      </c>
      <c r="AZ624">
        <f>手工!AE624</f>
        <v>0</v>
      </c>
      <c r="BA624">
        <f>VLOOKUP(A624,系统!D:Y,22,0)</f>
        <v>0</v>
      </c>
      <c r="BB624">
        <f t="shared" si="195"/>
        <v>0</v>
      </c>
      <c r="BC624">
        <f>手工!Y624</f>
        <v>0</v>
      </c>
      <c r="BD624">
        <f>VLOOKUP(A624,系统!D:AZ,49,0)</f>
        <v>0</v>
      </c>
      <c r="BE624">
        <f t="shared" si="196"/>
        <v>0</v>
      </c>
      <c r="BF624">
        <f>手工!AA624</f>
        <v>0</v>
      </c>
      <c r="BG624">
        <f>VLOOKUP(A624,系统!D:AY,48,0)</f>
        <v>0</v>
      </c>
      <c r="BH624">
        <f t="shared" si="197"/>
        <v>0</v>
      </c>
      <c r="BI624">
        <f>手工!Z624</f>
        <v>0</v>
      </c>
      <c r="BJ624">
        <f>VLOOKUP(A624,系统!D:AX,47,0)</f>
        <v>0</v>
      </c>
      <c r="BK624">
        <f t="shared" si="198"/>
        <v>0</v>
      </c>
      <c r="BL624">
        <f>手工!AF624</f>
        <v>3612.51</v>
      </c>
      <c r="BM624">
        <f>VLOOKUP(A624,系统!D:Z,23,0)</f>
        <v>3612.51</v>
      </c>
      <c r="BN624">
        <f t="shared" si="199"/>
        <v>0</v>
      </c>
    </row>
    <row r="625" spans="1:66">
      <c r="A625" s="6">
        <v>9000848</v>
      </c>
      <c r="B625" s="2" t="s">
        <v>2576</v>
      </c>
      <c r="C625" s="2" t="s">
        <v>2577</v>
      </c>
      <c r="D625">
        <f>手工!K625</f>
        <v>1404</v>
      </c>
      <c r="E625">
        <f>VLOOKUP(A625,系统!D:G,4,0)</f>
        <v>1404</v>
      </c>
      <c r="F625">
        <f t="shared" si="180"/>
        <v>0</v>
      </c>
      <c r="G625">
        <f>手工!J625</f>
        <v>0</v>
      </c>
      <c r="H625">
        <f>VLOOKUP(A625,系统!D:H,5,0)</f>
        <v>0</v>
      </c>
      <c r="I625">
        <f t="shared" si="181"/>
        <v>0</v>
      </c>
      <c r="J625">
        <f>手工!M625+手工!N625+手工!S625</f>
        <v>0</v>
      </c>
      <c r="K625">
        <f>VLOOKUP(A625,系统!D:I,6,0)</f>
        <v>0</v>
      </c>
      <c r="L625">
        <f t="shared" si="182"/>
        <v>0</v>
      </c>
      <c r="M625">
        <f>手工!L625</f>
        <v>0</v>
      </c>
      <c r="N625">
        <f>VLOOKUP(A625,系统!D:J,7,0)</f>
        <v>0</v>
      </c>
      <c r="O625">
        <f t="shared" si="183"/>
        <v>0</v>
      </c>
      <c r="P625">
        <f>手工!AB625</f>
        <v>50</v>
      </c>
      <c r="Q625">
        <f>VLOOKUP(A625,系统!D:K,8,0)</f>
        <v>50</v>
      </c>
      <c r="R625">
        <f t="shared" si="184"/>
        <v>0</v>
      </c>
      <c r="S625">
        <f>手工!AC625</f>
        <v>60</v>
      </c>
      <c r="T625">
        <f>VLOOKUP(A625,系统!D:L,9,0)</f>
        <v>60</v>
      </c>
      <c r="U625">
        <f t="shared" si="185"/>
        <v>0</v>
      </c>
      <c r="W625">
        <f>手工!P625</f>
        <v>0</v>
      </c>
      <c r="X625">
        <f>VLOOKUP(A625,系统!D:N,11,0)</f>
        <v>0</v>
      </c>
      <c r="Y625">
        <f t="shared" si="186"/>
        <v>0</v>
      </c>
      <c r="AA625">
        <f>手工!Q625</f>
        <v>0</v>
      </c>
      <c r="AB625">
        <f>VLOOKUP(A625,系统!D:P,13,0)</f>
        <v>0</v>
      </c>
      <c r="AC625">
        <f t="shared" si="187"/>
        <v>0</v>
      </c>
      <c r="AD625">
        <f>手工!R625</f>
        <v>0</v>
      </c>
      <c r="AE625">
        <f>VLOOKUP(A625,系统!D:Q,14,0)</f>
        <v>0</v>
      </c>
      <c r="AF625">
        <f t="shared" si="188"/>
        <v>0</v>
      </c>
      <c r="AG625">
        <f>手工!U625</f>
        <v>75</v>
      </c>
      <c r="AH625">
        <f>VLOOKUP(A625,系统!D:R,15,0)</f>
        <v>75</v>
      </c>
      <c r="AI625">
        <f t="shared" si="189"/>
        <v>0</v>
      </c>
      <c r="AJ625">
        <f>手工!V625</f>
        <v>225</v>
      </c>
      <c r="AK625">
        <f>VLOOKUP(A625,系统!D:S,16,0)</f>
        <v>225</v>
      </c>
      <c r="AL625">
        <f t="shared" si="190"/>
        <v>0</v>
      </c>
      <c r="AM625">
        <f>手工!O625</f>
        <v>0</v>
      </c>
      <c r="AN625">
        <f>VLOOKUP(A625,系统!D:T,17,0)</f>
        <v>0</v>
      </c>
      <c r="AO625">
        <f t="shared" si="191"/>
        <v>0</v>
      </c>
      <c r="AP625">
        <f>手工!W625</f>
        <v>24.75</v>
      </c>
      <c r="AQ625">
        <f>VLOOKUP(A625,系统!D:U,18,0)</f>
        <v>24.75</v>
      </c>
      <c r="AR625">
        <f t="shared" si="192"/>
        <v>0</v>
      </c>
      <c r="AS625">
        <f>手工!T625</f>
        <v>600</v>
      </c>
      <c r="AT625">
        <f>VLOOKUP(A625,系统!D:V,19,0)</f>
        <v>600</v>
      </c>
      <c r="AU625">
        <f t="shared" si="193"/>
        <v>0</v>
      </c>
      <c r="AW625">
        <f>手工!AD625</f>
        <v>0</v>
      </c>
      <c r="AX625">
        <f>VLOOKUP(A625,系统!D:X,21,0)</f>
        <v>0</v>
      </c>
      <c r="AY625">
        <f t="shared" si="194"/>
        <v>0</v>
      </c>
      <c r="AZ625">
        <f>手工!AE625</f>
        <v>563.4</v>
      </c>
      <c r="BA625">
        <f>VLOOKUP(A625,系统!D:Y,22,0)</f>
        <v>563.4</v>
      </c>
      <c r="BB625">
        <f t="shared" si="195"/>
        <v>0</v>
      </c>
      <c r="BC625">
        <f>手工!Y625</f>
        <v>0</v>
      </c>
      <c r="BD625">
        <f>VLOOKUP(A625,系统!D:AZ,49,0)</f>
        <v>0</v>
      </c>
      <c r="BE625">
        <f t="shared" si="196"/>
        <v>0</v>
      </c>
      <c r="BF625">
        <f>手工!AA625</f>
        <v>0</v>
      </c>
      <c r="BG625">
        <f>VLOOKUP(A625,系统!D:AY,48,0)</f>
        <v>0</v>
      </c>
      <c r="BH625">
        <f t="shared" si="197"/>
        <v>0</v>
      </c>
      <c r="BI625">
        <f>手工!Z625</f>
        <v>0</v>
      </c>
      <c r="BJ625">
        <f>VLOOKUP(A625,系统!D:AX,47,0)</f>
        <v>0</v>
      </c>
      <c r="BK625">
        <f t="shared" si="198"/>
        <v>0</v>
      </c>
      <c r="BL625">
        <f>手工!AF625</f>
        <v>1770.05</v>
      </c>
      <c r="BM625">
        <f>VLOOKUP(A625,系统!D:Z,23,0)</f>
        <v>1761.35</v>
      </c>
      <c r="BN625">
        <f t="shared" si="199"/>
        <v>8.70000000000005</v>
      </c>
    </row>
    <row r="626" spans="1:66">
      <c r="A626" s="5">
        <v>9000849</v>
      </c>
      <c r="B626" s="2" t="s">
        <v>2580</v>
      </c>
      <c r="C626" s="2" t="s">
        <v>2581</v>
      </c>
      <c r="D626">
        <f>手工!K626</f>
        <v>1332</v>
      </c>
      <c r="E626">
        <f>VLOOKUP(A626,系统!D:G,4,0)</f>
        <v>1332</v>
      </c>
      <c r="F626">
        <f t="shared" si="180"/>
        <v>0</v>
      </c>
      <c r="G626">
        <f>手工!J626</f>
        <v>0</v>
      </c>
      <c r="H626">
        <f>VLOOKUP(A626,系统!D:H,5,0)</f>
        <v>0</v>
      </c>
      <c r="I626">
        <f t="shared" si="181"/>
        <v>0</v>
      </c>
      <c r="J626">
        <f>手工!M626+手工!N626+手工!S626</f>
        <v>0</v>
      </c>
      <c r="K626">
        <f>VLOOKUP(A626,系统!D:I,6,0)</f>
        <v>0</v>
      </c>
      <c r="L626">
        <f t="shared" si="182"/>
        <v>0</v>
      </c>
      <c r="M626">
        <f>手工!L626</f>
        <v>122.48</v>
      </c>
      <c r="N626">
        <f>VLOOKUP(A626,系统!D:J,7,0)</f>
        <v>122.48</v>
      </c>
      <c r="O626">
        <f t="shared" si="183"/>
        <v>0</v>
      </c>
      <c r="P626">
        <f>手工!AB626</f>
        <v>70</v>
      </c>
      <c r="Q626">
        <f>VLOOKUP(A626,系统!D:K,8,0)</f>
        <v>70</v>
      </c>
      <c r="R626">
        <f t="shared" si="184"/>
        <v>0</v>
      </c>
      <c r="S626">
        <f>手工!AC626</f>
        <v>84</v>
      </c>
      <c r="T626">
        <f>VLOOKUP(A626,系统!D:L,9,0)</f>
        <v>84</v>
      </c>
      <c r="U626">
        <f t="shared" si="185"/>
        <v>0</v>
      </c>
      <c r="W626">
        <f>手工!P626</f>
        <v>0</v>
      </c>
      <c r="X626">
        <f>VLOOKUP(A626,系统!D:N,11,0)</f>
        <v>0</v>
      </c>
      <c r="Y626">
        <f t="shared" si="186"/>
        <v>0</v>
      </c>
      <c r="AA626">
        <f>手工!Q626</f>
        <v>0</v>
      </c>
      <c r="AB626">
        <f>VLOOKUP(A626,系统!D:P,13,0)</f>
        <v>0</v>
      </c>
      <c r="AC626">
        <f t="shared" si="187"/>
        <v>0</v>
      </c>
      <c r="AD626">
        <f>手工!R626</f>
        <v>0</v>
      </c>
      <c r="AE626">
        <f>VLOOKUP(A626,系统!D:Q,14,0)</f>
        <v>0</v>
      </c>
      <c r="AF626">
        <f t="shared" si="188"/>
        <v>0</v>
      </c>
      <c r="AG626">
        <f>手工!U626</f>
        <v>100</v>
      </c>
      <c r="AH626">
        <f>VLOOKUP(A626,系统!D:R,15,0)</f>
        <v>100</v>
      </c>
      <c r="AI626">
        <f t="shared" si="189"/>
        <v>0</v>
      </c>
      <c r="AJ626">
        <f>手工!V626</f>
        <v>300</v>
      </c>
      <c r="AK626">
        <f>VLOOKUP(A626,系统!D:S,16,0)</f>
        <v>300</v>
      </c>
      <c r="AL626">
        <f t="shared" si="190"/>
        <v>0</v>
      </c>
      <c r="AM626">
        <f>手工!O626</f>
        <v>0</v>
      </c>
      <c r="AN626">
        <f>VLOOKUP(A626,系统!D:T,17,0)</f>
        <v>0</v>
      </c>
      <c r="AO626">
        <f t="shared" si="191"/>
        <v>0</v>
      </c>
      <c r="AP626">
        <f>手工!W626</f>
        <v>33</v>
      </c>
      <c r="AQ626">
        <f>VLOOKUP(A626,系统!D:U,18,0)</f>
        <v>33</v>
      </c>
      <c r="AR626">
        <f t="shared" si="192"/>
        <v>0</v>
      </c>
      <c r="AS626">
        <f>手工!T626</f>
        <v>800</v>
      </c>
      <c r="AT626">
        <f>VLOOKUP(A626,系统!D:V,19,0)</f>
        <v>800</v>
      </c>
      <c r="AU626">
        <f t="shared" si="193"/>
        <v>0</v>
      </c>
      <c r="AW626">
        <f>手工!AD626</f>
        <v>849.66</v>
      </c>
      <c r="AX626">
        <f>VLOOKUP(A626,系统!D:X,21,0)</f>
        <v>849.66</v>
      </c>
      <c r="AY626">
        <f t="shared" si="194"/>
        <v>0</v>
      </c>
      <c r="AZ626">
        <f>手工!AE626</f>
        <v>0</v>
      </c>
      <c r="BA626">
        <f>VLOOKUP(A626,系统!D:Y,22,0)</f>
        <v>0</v>
      </c>
      <c r="BB626">
        <f t="shared" si="195"/>
        <v>0</v>
      </c>
      <c r="BC626">
        <f>手工!Y626</f>
        <v>0</v>
      </c>
      <c r="BD626">
        <f>VLOOKUP(A626,系统!D:AZ,49,0)</f>
        <v>0</v>
      </c>
      <c r="BE626">
        <f t="shared" si="196"/>
        <v>0</v>
      </c>
      <c r="BF626">
        <f>手工!AA626</f>
        <v>0</v>
      </c>
      <c r="BG626">
        <f>VLOOKUP(A626,系统!D:AY,48,0)</f>
        <v>0</v>
      </c>
      <c r="BH626">
        <f t="shared" si="197"/>
        <v>0</v>
      </c>
      <c r="BI626">
        <f>手工!Z626</f>
        <v>0</v>
      </c>
      <c r="BJ626">
        <f>VLOOKUP(A626,系统!D:AX,47,0)</f>
        <v>0</v>
      </c>
      <c r="BK626">
        <f t="shared" si="198"/>
        <v>0</v>
      </c>
      <c r="BL626">
        <f>手工!AF626</f>
        <v>3691.14</v>
      </c>
      <c r="BM626">
        <f>VLOOKUP(A626,系统!D:Z,23,0)</f>
        <v>3691.14</v>
      </c>
      <c r="BN626">
        <f t="shared" si="199"/>
        <v>0</v>
      </c>
    </row>
    <row r="627" spans="1:66">
      <c r="A627" s="5">
        <v>9000850</v>
      </c>
      <c r="B627" s="2" t="s">
        <v>2584</v>
      </c>
      <c r="C627" s="2" t="s">
        <v>2585</v>
      </c>
      <c r="D627">
        <f>手工!K627</f>
        <v>1476</v>
      </c>
      <c r="E627">
        <f>VLOOKUP(A627,系统!D:G,4,0)</f>
        <v>1476</v>
      </c>
      <c r="F627">
        <f t="shared" si="180"/>
        <v>0</v>
      </c>
      <c r="G627">
        <f>手工!J627</f>
        <v>0</v>
      </c>
      <c r="H627">
        <f>VLOOKUP(A627,系统!D:H,5,0)</f>
        <v>0</v>
      </c>
      <c r="I627">
        <f t="shared" si="181"/>
        <v>0</v>
      </c>
      <c r="J627">
        <f>手工!M627+手工!N627+手工!S627</f>
        <v>0</v>
      </c>
      <c r="K627">
        <f>VLOOKUP(A627,系统!D:I,6,0)</f>
        <v>0</v>
      </c>
      <c r="L627">
        <f t="shared" si="182"/>
        <v>0</v>
      </c>
      <c r="M627">
        <f>手工!L627</f>
        <v>135.72</v>
      </c>
      <c r="N627">
        <f>VLOOKUP(A627,系统!D:J,7,0)</f>
        <v>135.72</v>
      </c>
      <c r="O627">
        <f t="shared" si="183"/>
        <v>0</v>
      </c>
      <c r="P627">
        <f>手工!AB627</f>
        <v>70</v>
      </c>
      <c r="Q627">
        <f>VLOOKUP(A627,系统!D:K,8,0)</f>
        <v>70</v>
      </c>
      <c r="R627">
        <f t="shared" si="184"/>
        <v>0</v>
      </c>
      <c r="S627">
        <f>手工!AC627</f>
        <v>84</v>
      </c>
      <c r="T627">
        <f>VLOOKUP(A627,系统!D:L,9,0)</f>
        <v>84</v>
      </c>
      <c r="U627">
        <f t="shared" si="185"/>
        <v>0</v>
      </c>
      <c r="W627">
        <f>手工!P627</f>
        <v>0</v>
      </c>
      <c r="X627">
        <f>VLOOKUP(A627,系统!D:N,11,0)</f>
        <v>0</v>
      </c>
      <c r="Y627">
        <f t="shared" si="186"/>
        <v>0</v>
      </c>
      <c r="AA627">
        <f>手工!Q627</f>
        <v>0</v>
      </c>
      <c r="AB627">
        <f>VLOOKUP(A627,系统!D:P,13,0)</f>
        <v>0</v>
      </c>
      <c r="AC627">
        <f t="shared" si="187"/>
        <v>0</v>
      </c>
      <c r="AD627">
        <f>手工!R627</f>
        <v>0</v>
      </c>
      <c r="AE627">
        <f>VLOOKUP(A627,系统!D:Q,14,0)</f>
        <v>0</v>
      </c>
      <c r="AF627">
        <f t="shared" si="188"/>
        <v>0</v>
      </c>
      <c r="AG627">
        <f>手工!U627</f>
        <v>100</v>
      </c>
      <c r="AH627">
        <f>VLOOKUP(A627,系统!D:R,15,0)</f>
        <v>100</v>
      </c>
      <c r="AI627">
        <f t="shared" si="189"/>
        <v>0</v>
      </c>
      <c r="AJ627">
        <f>手工!V627</f>
        <v>300</v>
      </c>
      <c r="AK627">
        <f>VLOOKUP(A627,系统!D:S,16,0)</f>
        <v>300</v>
      </c>
      <c r="AL627">
        <f t="shared" si="190"/>
        <v>0</v>
      </c>
      <c r="AM627">
        <f>手工!O627</f>
        <v>0</v>
      </c>
      <c r="AN627">
        <f>VLOOKUP(A627,系统!D:T,17,0)</f>
        <v>0</v>
      </c>
      <c r="AO627">
        <f t="shared" si="191"/>
        <v>0</v>
      </c>
      <c r="AP627">
        <f>手工!W627</f>
        <v>33</v>
      </c>
      <c r="AQ627">
        <f>VLOOKUP(A627,系统!D:U,18,0)</f>
        <v>33</v>
      </c>
      <c r="AR627">
        <f t="shared" si="192"/>
        <v>0</v>
      </c>
      <c r="AS627">
        <f>手工!T627</f>
        <v>800</v>
      </c>
      <c r="AT627">
        <f>VLOOKUP(A627,系统!D:V,19,0)</f>
        <v>800</v>
      </c>
      <c r="AU627">
        <f t="shared" si="193"/>
        <v>0</v>
      </c>
      <c r="AW627">
        <f>手工!AD627</f>
        <v>1126.07</v>
      </c>
      <c r="AX627">
        <f>VLOOKUP(A627,系统!D:X,21,0)</f>
        <v>1126.07</v>
      </c>
      <c r="AY627">
        <f t="shared" si="194"/>
        <v>0</v>
      </c>
      <c r="AZ627">
        <f>手工!AE627</f>
        <v>0</v>
      </c>
      <c r="BA627">
        <f>VLOOKUP(A627,系统!D:Y,22,0)</f>
        <v>0</v>
      </c>
      <c r="BB627">
        <f t="shared" si="195"/>
        <v>0</v>
      </c>
      <c r="BC627">
        <f>手工!Y627</f>
        <v>0</v>
      </c>
      <c r="BD627">
        <f>VLOOKUP(A627,系统!D:AZ,49,0)</f>
        <v>0</v>
      </c>
      <c r="BE627">
        <f t="shared" si="196"/>
        <v>0</v>
      </c>
      <c r="BF627">
        <f>手工!AA627</f>
        <v>0</v>
      </c>
      <c r="BG627">
        <f>VLOOKUP(A627,系统!D:AY,48,0)</f>
        <v>0</v>
      </c>
      <c r="BH627">
        <f t="shared" si="197"/>
        <v>0</v>
      </c>
      <c r="BI627">
        <f>手工!Z627</f>
        <v>0</v>
      </c>
      <c r="BJ627">
        <f>VLOOKUP(A627,系统!D:AX,47,0)</f>
        <v>0</v>
      </c>
      <c r="BK627">
        <f t="shared" si="198"/>
        <v>0</v>
      </c>
      <c r="BL627">
        <f>手工!AF627</f>
        <v>4124.79</v>
      </c>
      <c r="BM627">
        <f>VLOOKUP(A627,系统!D:Z,23,0)</f>
        <v>4124.79</v>
      </c>
      <c r="BN627">
        <f t="shared" si="199"/>
        <v>0</v>
      </c>
    </row>
    <row r="628" spans="1:66">
      <c r="A628" s="5">
        <v>9000851</v>
      </c>
      <c r="B628" s="2" t="s">
        <v>2588</v>
      </c>
      <c r="C628" s="2" t="s">
        <v>2589</v>
      </c>
      <c r="D628">
        <f>手工!K628</f>
        <v>1404</v>
      </c>
      <c r="E628">
        <f>VLOOKUP(A628,系统!D:G,4,0)</f>
        <v>1404</v>
      </c>
      <c r="F628">
        <f t="shared" si="180"/>
        <v>0</v>
      </c>
      <c r="G628">
        <f>手工!J628</f>
        <v>0</v>
      </c>
      <c r="H628">
        <f>VLOOKUP(A628,系统!D:H,5,0)</f>
        <v>0</v>
      </c>
      <c r="I628">
        <f t="shared" si="181"/>
        <v>0</v>
      </c>
      <c r="J628">
        <f>手工!M628+手工!N628+手工!S628</f>
        <v>0</v>
      </c>
      <c r="K628">
        <f>VLOOKUP(A628,系统!D:I,6,0)</f>
        <v>0</v>
      </c>
      <c r="L628">
        <f t="shared" si="182"/>
        <v>0</v>
      </c>
      <c r="M628">
        <f>手工!L628</f>
        <v>258.21</v>
      </c>
      <c r="N628">
        <f>VLOOKUP(A628,系统!D:J,7,0)</f>
        <v>258.21</v>
      </c>
      <c r="O628">
        <f t="shared" si="183"/>
        <v>0</v>
      </c>
      <c r="P628">
        <f>手工!AB628</f>
        <v>30</v>
      </c>
      <c r="Q628">
        <f>VLOOKUP(A628,系统!D:K,8,0)</f>
        <v>30</v>
      </c>
      <c r="R628">
        <f t="shared" si="184"/>
        <v>0</v>
      </c>
      <c r="S628">
        <f>手工!AC628</f>
        <v>48</v>
      </c>
      <c r="T628">
        <f>VLOOKUP(A628,系统!D:L,9,0)</f>
        <v>48</v>
      </c>
      <c r="U628">
        <f t="shared" si="185"/>
        <v>0</v>
      </c>
      <c r="W628">
        <f>手工!P628</f>
        <v>0</v>
      </c>
      <c r="X628">
        <f>VLOOKUP(A628,系统!D:N,11,0)</f>
        <v>0</v>
      </c>
      <c r="Y628">
        <f t="shared" si="186"/>
        <v>0</v>
      </c>
      <c r="AA628">
        <f>手工!Q628</f>
        <v>0</v>
      </c>
      <c r="AB628">
        <f>VLOOKUP(A628,系统!D:P,13,0)</f>
        <v>0</v>
      </c>
      <c r="AC628">
        <f t="shared" si="187"/>
        <v>0</v>
      </c>
      <c r="AD628">
        <f>手工!R628</f>
        <v>0</v>
      </c>
      <c r="AE628">
        <f>VLOOKUP(A628,系统!D:Q,14,0)</f>
        <v>0</v>
      </c>
      <c r="AF628">
        <f t="shared" si="188"/>
        <v>0</v>
      </c>
      <c r="AG628">
        <f>手工!U628</f>
        <v>100</v>
      </c>
      <c r="AH628">
        <f>VLOOKUP(A628,系统!D:R,15,0)</f>
        <v>100</v>
      </c>
      <c r="AI628">
        <f t="shared" si="189"/>
        <v>0</v>
      </c>
      <c r="AJ628">
        <f>手工!V628</f>
        <v>300</v>
      </c>
      <c r="AK628">
        <f>VLOOKUP(A628,系统!D:S,16,0)</f>
        <v>300</v>
      </c>
      <c r="AL628">
        <f t="shared" si="190"/>
        <v>0</v>
      </c>
      <c r="AM628">
        <f>手工!O628</f>
        <v>0</v>
      </c>
      <c r="AN628">
        <f>VLOOKUP(A628,系统!D:T,17,0)</f>
        <v>0</v>
      </c>
      <c r="AO628">
        <f t="shared" si="191"/>
        <v>0</v>
      </c>
      <c r="AP628">
        <f>手工!W628</f>
        <v>33</v>
      </c>
      <c r="AQ628">
        <f>VLOOKUP(A628,系统!D:U,18,0)</f>
        <v>33</v>
      </c>
      <c r="AR628">
        <f t="shared" si="192"/>
        <v>0</v>
      </c>
      <c r="AS628">
        <f>手工!T628</f>
        <v>800</v>
      </c>
      <c r="AT628">
        <f>VLOOKUP(A628,系统!D:V,19,0)</f>
        <v>800</v>
      </c>
      <c r="AU628">
        <f t="shared" si="193"/>
        <v>0</v>
      </c>
      <c r="AW628">
        <f>手工!AD628</f>
        <v>129.1</v>
      </c>
      <c r="AX628">
        <f>VLOOKUP(A628,系统!D:X,21,0)</f>
        <v>129.1</v>
      </c>
      <c r="AY628">
        <f t="shared" si="194"/>
        <v>0</v>
      </c>
      <c r="AZ628">
        <f>手工!AE628</f>
        <v>0</v>
      </c>
      <c r="BA628">
        <f>VLOOKUP(A628,系统!D:Y,22,0)</f>
        <v>0</v>
      </c>
      <c r="BB628">
        <f t="shared" si="195"/>
        <v>0</v>
      </c>
      <c r="BC628">
        <f>手工!Y628</f>
        <v>0</v>
      </c>
      <c r="BD628">
        <f>VLOOKUP(A628,系统!D:AZ,49,0)</f>
        <v>0</v>
      </c>
      <c r="BE628">
        <f t="shared" si="196"/>
        <v>0</v>
      </c>
      <c r="BF628">
        <f>手工!AA628</f>
        <v>0</v>
      </c>
      <c r="BG628">
        <f>VLOOKUP(A628,系统!D:AY,48,0)</f>
        <v>0</v>
      </c>
      <c r="BH628">
        <f t="shared" si="197"/>
        <v>0</v>
      </c>
      <c r="BI628">
        <f>手工!Z628</f>
        <v>0</v>
      </c>
      <c r="BJ628">
        <f>VLOOKUP(A628,系统!D:AX,47,0)</f>
        <v>0</v>
      </c>
      <c r="BK628">
        <f t="shared" si="198"/>
        <v>0</v>
      </c>
      <c r="BL628">
        <f>手工!AF628</f>
        <v>3102.31</v>
      </c>
      <c r="BM628">
        <f>VLOOKUP(A628,系统!D:Z,23,0)</f>
        <v>3102.31</v>
      </c>
      <c r="BN628">
        <f t="shared" si="199"/>
        <v>0</v>
      </c>
    </row>
    <row r="629" spans="1:66">
      <c r="A629" s="5">
        <v>9000852</v>
      </c>
      <c r="B629" s="2" t="s">
        <v>2592</v>
      </c>
      <c r="C629" s="2" t="s">
        <v>2593</v>
      </c>
      <c r="D629">
        <f>手工!K629</f>
        <v>1404</v>
      </c>
      <c r="E629">
        <f>VLOOKUP(A629,系统!D:G,4,0)</f>
        <v>1404</v>
      </c>
      <c r="F629">
        <f t="shared" si="180"/>
        <v>0</v>
      </c>
      <c r="G629">
        <f>手工!J629</f>
        <v>0</v>
      </c>
      <c r="H629">
        <f>VLOOKUP(A629,系统!D:H,5,0)</f>
        <v>0</v>
      </c>
      <c r="I629">
        <f t="shared" si="181"/>
        <v>0</v>
      </c>
      <c r="J629">
        <f>手工!M629+手工!N629+手工!S629</f>
        <v>56</v>
      </c>
      <c r="K629">
        <f>VLOOKUP(A629,系统!D:I,6,0)</f>
        <v>56</v>
      </c>
      <c r="L629">
        <f t="shared" si="182"/>
        <v>0</v>
      </c>
      <c r="M629">
        <f>手工!L629</f>
        <v>258.21</v>
      </c>
      <c r="N629">
        <f>VLOOKUP(A629,系统!D:J,7,0)</f>
        <v>258.21</v>
      </c>
      <c r="O629">
        <f t="shared" si="183"/>
        <v>0</v>
      </c>
      <c r="P629">
        <f>手工!AB629</f>
        <v>70</v>
      </c>
      <c r="Q629">
        <f>VLOOKUP(A629,系统!D:K,8,0)</f>
        <v>70</v>
      </c>
      <c r="R629">
        <f t="shared" si="184"/>
        <v>0</v>
      </c>
      <c r="S629">
        <f>手工!AC629</f>
        <v>84</v>
      </c>
      <c r="T629">
        <f>VLOOKUP(A629,系统!D:L,9,0)</f>
        <v>84</v>
      </c>
      <c r="U629">
        <f t="shared" si="185"/>
        <v>0</v>
      </c>
      <c r="W629">
        <f>手工!P629</f>
        <v>0</v>
      </c>
      <c r="X629">
        <f>VLOOKUP(A629,系统!D:N,11,0)</f>
        <v>0</v>
      </c>
      <c r="Y629">
        <f t="shared" si="186"/>
        <v>0</v>
      </c>
      <c r="AA629">
        <f>手工!Q629</f>
        <v>0</v>
      </c>
      <c r="AB629">
        <f>VLOOKUP(A629,系统!D:P,13,0)</f>
        <v>0</v>
      </c>
      <c r="AC629">
        <f t="shared" si="187"/>
        <v>0</v>
      </c>
      <c r="AD629">
        <f>手工!R629</f>
        <v>0</v>
      </c>
      <c r="AE629">
        <f>VLOOKUP(A629,系统!D:Q,14,0)</f>
        <v>0</v>
      </c>
      <c r="AF629">
        <f t="shared" si="188"/>
        <v>0</v>
      </c>
      <c r="AG629">
        <f>手工!U629</f>
        <v>100</v>
      </c>
      <c r="AH629">
        <f>VLOOKUP(A629,系统!D:R,15,0)</f>
        <v>100</v>
      </c>
      <c r="AI629">
        <f t="shared" si="189"/>
        <v>0</v>
      </c>
      <c r="AJ629">
        <f>手工!V629</f>
        <v>300</v>
      </c>
      <c r="AK629">
        <f>VLOOKUP(A629,系统!D:S,16,0)</f>
        <v>300</v>
      </c>
      <c r="AL629">
        <f t="shared" si="190"/>
        <v>0</v>
      </c>
      <c r="AM629">
        <f>手工!O629</f>
        <v>0</v>
      </c>
      <c r="AN629">
        <f>VLOOKUP(A629,系统!D:T,17,0)</f>
        <v>0</v>
      </c>
      <c r="AO629">
        <f t="shared" si="191"/>
        <v>0</v>
      </c>
      <c r="AP629">
        <f>手工!W629</f>
        <v>33</v>
      </c>
      <c r="AQ629">
        <f>VLOOKUP(A629,系统!D:U,18,0)</f>
        <v>33</v>
      </c>
      <c r="AR629">
        <f t="shared" si="192"/>
        <v>0</v>
      </c>
      <c r="AS629">
        <f>手工!T629</f>
        <v>800</v>
      </c>
      <c r="AT629">
        <f>VLOOKUP(A629,系统!D:V,19,0)</f>
        <v>800</v>
      </c>
      <c r="AU629">
        <f t="shared" si="193"/>
        <v>0</v>
      </c>
      <c r="AW629">
        <f>手工!AD629</f>
        <v>744.97</v>
      </c>
      <c r="AX629">
        <f>VLOOKUP(A629,系统!D:X,21,0)</f>
        <v>744.97</v>
      </c>
      <c r="AY629">
        <f t="shared" si="194"/>
        <v>0</v>
      </c>
      <c r="AZ629">
        <f>手工!AE629</f>
        <v>0</v>
      </c>
      <c r="BA629">
        <f>VLOOKUP(A629,系统!D:Y,22,0)</f>
        <v>0</v>
      </c>
      <c r="BB629">
        <f t="shared" si="195"/>
        <v>0</v>
      </c>
      <c r="BC629">
        <f>手工!Y629</f>
        <v>0</v>
      </c>
      <c r="BD629">
        <f>VLOOKUP(A629,系统!D:AZ,49,0)</f>
        <v>0</v>
      </c>
      <c r="BE629">
        <f t="shared" si="196"/>
        <v>0</v>
      </c>
      <c r="BF629">
        <f>手工!AA629</f>
        <v>0</v>
      </c>
      <c r="BG629">
        <f>VLOOKUP(A629,系统!D:AY,48,0)</f>
        <v>0</v>
      </c>
      <c r="BH629">
        <f t="shared" si="197"/>
        <v>0</v>
      </c>
      <c r="BI629">
        <f>手工!Z629</f>
        <v>0</v>
      </c>
      <c r="BJ629">
        <f>VLOOKUP(A629,系统!D:AX,47,0)</f>
        <v>0</v>
      </c>
      <c r="BK629">
        <f t="shared" si="198"/>
        <v>0</v>
      </c>
      <c r="BL629">
        <f>手工!AF629</f>
        <v>3850.18</v>
      </c>
      <c r="BM629">
        <f>VLOOKUP(A629,系统!D:Z,23,0)</f>
        <v>3850.18</v>
      </c>
      <c r="BN629">
        <f t="shared" si="199"/>
        <v>0</v>
      </c>
    </row>
    <row r="630" spans="1:66">
      <c r="A630" s="5">
        <v>9000853</v>
      </c>
      <c r="B630" s="2" t="s">
        <v>2596</v>
      </c>
      <c r="C630" s="2" t="s">
        <v>2597</v>
      </c>
      <c r="D630">
        <f>手工!K630</f>
        <v>1476</v>
      </c>
      <c r="E630">
        <f>VLOOKUP(A630,系统!D:G,4,0)</f>
        <v>1476</v>
      </c>
      <c r="F630">
        <f t="shared" si="180"/>
        <v>0</v>
      </c>
      <c r="G630">
        <f>手工!J630</f>
        <v>0</v>
      </c>
      <c r="H630">
        <f>VLOOKUP(A630,系统!D:H,5,0)</f>
        <v>0</v>
      </c>
      <c r="I630">
        <f t="shared" si="181"/>
        <v>0</v>
      </c>
      <c r="J630">
        <f>手工!M630+手工!N630+手工!S630</f>
        <v>0</v>
      </c>
      <c r="K630">
        <f>VLOOKUP(A630,系统!D:I,6,0)</f>
        <v>0</v>
      </c>
      <c r="L630">
        <f t="shared" si="182"/>
        <v>0</v>
      </c>
      <c r="M630">
        <f>手工!L630</f>
        <v>135.72</v>
      </c>
      <c r="N630">
        <f>VLOOKUP(A630,系统!D:J,7,0)</f>
        <v>135.72</v>
      </c>
      <c r="O630">
        <f t="shared" si="183"/>
        <v>0</v>
      </c>
      <c r="P630">
        <f>手工!AB630</f>
        <v>80</v>
      </c>
      <c r="Q630">
        <f>VLOOKUP(A630,系统!D:K,8,0)</f>
        <v>80</v>
      </c>
      <c r="R630">
        <f t="shared" si="184"/>
        <v>0</v>
      </c>
      <c r="S630">
        <f>手工!AC630</f>
        <v>84</v>
      </c>
      <c r="T630">
        <f>VLOOKUP(A630,系统!D:L,9,0)</f>
        <v>84</v>
      </c>
      <c r="U630">
        <f t="shared" si="185"/>
        <v>0</v>
      </c>
      <c r="W630">
        <f>手工!P630</f>
        <v>0</v>
      </c>
      <c r="X630">
        <f>VLOOKUP(A630,系统!D:N,11,0)</f>
        <v>0</v>
      </c>
      <c r="Y630">
        <f t="shared" si="186"/>
        <v>0</v>
      </c>
      <c r="AA630">
        <f>手工!Q630</f>
        <v>0</v>
      </c>
      <c r="AB630">
        <f>VLOOKUP(A630,系统!D:P,13,0)</f>
        <v>0</v>
      </c>
      <c r="AC630">
        <f t="shared" si="187"/>
        <v>0</v>
      </c>
      <c r="AD630">
        <f>手工!R630</f>
        <v>0</v>
      </c>
      <c r="AE630">
        <f>VLOOKUP(A630,系统!D:Q,14,0)</f>
        <v>0</v>
      </c>
      <c r="AF630">
        <f t="shared" si="188"/>
        <v>0</v>
      </c>
      <c r="AG630">
        <f>手工!U630</f>
        <v>100</v>
      </c>
      <c r="AH630">
        <f>VLOOKUP(A630,系统!D:R,15,0)</f>
        <v>100</v>
      </c>
      <c r="AI630">
        <f t="shared" si="189"/>
        <v>0</v>
      </c>
      <c r="AJ630">
        <f>手工!V630</f>
        <v>300</v>
      </c>
      <c r="AK630">
        <f>VLOOKUP(A630,系统!D:S,16,0)</f>
        <v>300</v>
      </c>
      <c r="AL630">
        <f t="shared" si="190"/>
        <v>0</v>
      </c>
      <c r="AM630">
        <f>手工!O630</f>
        <v>0</v>
      </c>
      <c r="AN630">
        <f>VLOOKUP(A630,系统!D:T,17,0)</f>
        <v>0</v>
      </c>
      <c r="AO630">
        <f t="shared" si="191"/>
        <v>0</v>
      </c>
      <c r="AP630">
        <f>手工!W630</f>
        <v>33</v>
      </c>
      <c r="AQ630">
        <f>VLOOKUP(A630,系统!D:U,18,0)</f>
        <v>33</v>
      </c>
      <c r="AR630">
        <f t="shared" si="192"/>
        <v>0</v>
      </c>
      <c r="AS630">
        <f>手工!T630</f>
        <v>800</v>
      </c>
      <c r="AT630">
        <f>VLOOKUP(A630,系统!D:V,19,0)</f>
        <v>800</v>
      </c>
      <c r="AU630">
        <f t="shared" si="193"/>
        <v>0</v>
      </c>
      <c r="AW630">
        <f>手工!AD630</f>
        <v>708.9</v>
      </c>
      <c r="AX630">
        <f>VLOOKUP(A630,系统!D:X,21,0)</f>
        <v>708.9</v>
      </c>
      <c r="AY630">
        <f t="shared" si="194"/>
        <v>0</v>
      </c>
      <c r="AZ630">
        <f>手工!AE630</f>
        <v>0</v>
      </c>
      <c r="BA630">
        <f>VLOOKUP(A630,系统!D:Y,22,0)</f>
        <v>0</v>
      </c>
      <c r="BB630">
        <f t="shared" si="195"/>
        <v>0</v>
      </c>
      <c r="BC630">
        <f>手工!Y630</f>
        <v>0</v>
      </c>
      <c r="BD630">
        <f>VLOOKUP(A630,系统!D:AZ,49,0)</f>
        <v>0</v>
      </c>
      <c r="BE630">
        <f t="shared" si="196"/>
        <v>0</v>
      </c>
      <c r="BF630">
        <f>手工!AA630</f>
        <v>0</v>
      </c>
      <c r="BG630">
        <f>VLOOKUP(A630,系统!D:AY,48,0)</f>
        <v>0</v>
      </c>
      <c r="BH630">
        <f t="shared" si="197"/>
        <v>0</v>
      </c>
      <c r="BI630">
        <f>手工!Z630</f>
        <v>0</v>
      </c>
      <c r="BJ630">
        <f>VLOOKUP(A630,系统!D:AX,47,0)</f>
        <v>0</v>
      </c>
      <c r="BK630">
        <f t="shared" si="198"/>
        <v>0</v>
      </c>
      <c r="BL630">
        <f>手工!AF630</f>
        <v>3717.62</v>
      </c>
      <c r="BM630">
        <f>VLOOKUP(A630,系统!D:Z,23,0)</f>
        <v>3717.62</v>
      </c>
      <c r="BN630">
        <f t="shared" si="199"/>
        <v>0</v>
      </c>
    </row>
    <row r="631" spans="1:66">
      <c r="A631" s="5">
        <v>9000854</v>
      </c>
      <c r="B631" s="2" t="s">
        <v>2600</v>
      </c>
      <c r="C631" s="2" t="s">
        <v>2601</v>
      </c>
      <c r="D631">
        <f>手工!K631</f>
        <v>1332</v>
      </c>
      <c r="E631">
        <f>VLOOKUP(A631,系统!D:G,4,0)</f>
        <v>1332</v>
      </c>
      <c r="F631">
        <f t="shared" si="180"/>
        <v>0</v>
      </c>
      <c r="G631">
        <f>手工!J631</f>
        <v>0</v>
      </c>
      <c r="H631">
        <f>VLOOKUP(A631,系统!D:H,5,0)</f>
        <v>0</v>
      </c>
      <c r="I631">
        <f t="shared" si="181"/>
        <v>0</v>
      </c>
      <c r="J631">
        <f>手工!M631+手工!N631+手工!S631</f>
        <v>0</v>
      </c>
      <c r="K631">
        <f>VLOOKUP(A631,系统!D:I,6,0)</f>
        <v>0</v>
      </c>
      <c r="L631">
        <f t="shared" si="182"/>
        <v>0</v>
      </c>
      <c r="M631">
        <f>手工!L631</f>
        <v>244.97</v>
      </c>
      <c r="N631">
        <f>VLOOKUP(A631,系统!D:J,7,0)</f>
        <v>244.97</v>
      </c>
      <c r="O631">
        <f t="shared" si="183"/>
        <v>0</v>
      </c>
      <c r="P631">
        <f>手工!AB631</f>
        <v>70</v>
      </c>
      <c r="Q631">
        <f>VLOOKUP(A631,系统!D:K,8,0)</f>
        <v>70</v>
      </c>
      <c r="R631">
        <f t="shared" si="184"/>
        <v>0</v>
      </c>
      <c r="S631">
        <f>手工!AC631</f>
        <v>84</v>
      </c>
      <c r="T631">
        <f>VLOOKUP(A631,系统!D:L,9,0)</f>
        <v>84</v>
      </c>
      <c r="U631">
        <f t="shared" si="185"/>
        <v>0</v>
      </c>
      <c r="W631">
        <f>手工!P631</f>
        <v>0</v>
      </c>
      <c r="X631">
        <f>VLOOKUP(A631,系统!D:N,11,0)</f>
        <v>0</v>
      </c>
      <c r="Y631">
        <f t="shared" si="186"/>
        <v>0</v>
      </c>
      <c r="AA631">
        <f>手工!Q631</f>
        <v>0</v>
      </c>
      <c r="AB631">
        <f>VLOOKUP(A631,系统!D:P,13,0)</f>
        <v>0</v>
      </c>
      <c r="AC631">
        <f t="shared" si="187"/>
        <v>0</v>
      </c>
      <c r="AD631">
        <f>手工!R631</f>
        <v>0</v>
      </c>
      <c r="AE631">
        <f>VLOOKUP(A631,系统!D:Q,14,0)</f>
        <v>0</v>
      </c>
      <c r="AF631">
        <f t="shared" si="188"/>
        <v>0</v>
      </c>
      <c r="AG631">
        <f>手工!U631</f>
        <v>100</v>
      </c>
      <c r="AH631">
        <f>VLOOKUP(A631,系统!D:R,15,0)</f>
        <v>100</v>
      </c>
      <c r="AI631">
        <f t="shared" si="189"/>
        <v>0</v>
      </c>
      <c r="AJ631">
        <f>手工!V631</f>
        <v>300</v>
      </c>
      <c r="AK631">
        <f>VLOOKUP(A631,系统!D:S,16,0)</f>
        <v>300</v>
      </c>
      <c r="AL631">
        <f t="shared" si="190"/>
        <v>0</v>
      </c>
      <c r="AM631">
        <f>手工!O631</f>
        <v>0</v>
      </c>
      <c r="AN631">
        <f>VLOOKUP(A631,系统!D:T,17,0)</f>
        <v>0</v>
      </c>
      <c r="AO631">
        <f t="shared" si="191"/>
        <v>0</v>
      </c>
      <c r="AP631">
        <f>手工!W631</f>
        <v>33</v>
      </c>
      <c r="AQ631">
        <f>VLOOKUP(A631,系统!D:U,18,0)</f>
        <v>33</v>
      </c>
      <c r="AR631">
        <f t="shared" si="192"/>
        <v>0</v>
      </c>
      <c r="AS631">
        <f>手工!T631</f>
        <v>800</v>
      </c>
      <c r="AT631">
        <f>VLOOKUP(A631,系统!D:V,19,0)</f>
        <v>800</v>
      </c>
      <c r="AU631">
        <f t="shared" si="193"/>
        <v>0</v>
      </c>
      <c r="AW631">
        <f>手工!AD631</f>
        <v>849.66</v>
      </c>
      <c r="AX631">
        <f>VLOOKUP(A631,系统!D:X,21,0)</f>
        <v>849.66</v>
      </c>
      <c r="AY631">
        <f t="shared" si="194"/>
        <v>0</v>
      </c>
      <c r="AZ631">
        <f>手工!AE631</f>
        <v>0</v>
      </c>
      <c r="BA631">
        <f>VLOOKUP(A631,系统!D:Y,22,0)</f>
        <v>0</v>
      </c>
      <c r="BB631">
        <f t="shared" si="195"/>
        <v>0</v>
      </c>
      <c r="BC631">
        <f>手工!Y631</f>
        <v>0</v>
      </c>
      <c r="BD631">
        <f>VLOOKUP(A631,系统!D:AZ,49,0)</f>
        <v>0</v>
      </c>
      <c r="BE631">
        <f t="shared" si="196"/>
        <v>0</v>
      </c>
      <c r="BF631">
        <f>手工!AA631</f>
        <v>0</v>
      </c>
      <c r="BG631">
        <f>VLOOKUP(A631,系统!D:AY,48,0)</f>
        <v>0</v>
      </c>
      <c r="BH631">
        <f t="shared" si="197"/>
        <v>0</v>
      </c>
      <c r="BI631">
        <f>手工!Z631</f>
        <v>0</v>
      </c>
      <c r="BJ631">
        <f>VLOOKUP(A631,系统!D:AX,47,0)</f>
        <v>0</v>
      </c>
      <c r="BK631">
        <f t="shared" si="198"/>
        <v>0</v>
      </c>
      <c r="BL631">
        <f>手工!AF631</f>
        <v>3813.63</v>
      </c>
      <c r="BM631">
        <f>VLOOKUP(A631,系统!D:Z,23,0)</f>
        <v>3813.63</v>
      </c>
      <c r="BN631">
        <f t="shared" si="199"/>
        <v>0</v>
      </c>
    </row>
    <row r="632" spans="1:66">
      <c r="A632" s="5">
        <v>9000855</v>
      </c>
      <c r="B632" s="2" t="s">
        <v>2604</v>
      </c>
      <c r="C632" s="2" t="s">
        <v>2605</v>
      </c>
      <c r="D632">
        <f>手工!K632</f>
        <v>1404</v>
      </c>
      <c r="E632">
        <f>VLOOKUP(A632,系统!D:G,4,0)</f>
        <v>1404</v>
      </c>
      <c r="F632">
        <f t="shared" si="180"/>
        <v>0</v>
      </c>
      <c r="G632">
        <f>手工!J632</f>
        <v>0</v>
      </c>
      <c r="H632">
        <f>VLOOKUP(A632,系统!D:H,5,0)</f>
        <v>0</v>
      </c>
      <c r="I632">
        <f t="shared" si="181"/>
        <v>0</v>
      </c>
      <c r="J632">
        <f>手工!M632+手工!N632+手工!S632</f>
        <v>0</v>
      </c>
      <c r="K632">
        <f>VLOOKUP(A632,系统!D:I,6,0)</f>
        <v>0</v>
      </c>
      <c r="L632">
        <f t="shared" si="182"/>
        <v>0</v>
      </c>
      <c r="M632">
        <f>手工!L632</f>
        <v>258.21</v>
      </c>
      <c r="N632">
        <f>VLOOKUP(A632,系统!D:J,7,0)</f>
        <v>258.21</v>
      </c>
      <c r="O632">
        <f t="shared" si="183"/>
        <v>0</v>
      </c>
      <c r="P632">
        <f>手工!AB632</f>
        <v>70</v>
      </c>
      <c r="Q632">
        <f>VLOOKUP(A632,系统!D:K,8,0)</f>
        <v>70</v>
      </c>
      <c r="R632">
        <f t="shared" si="184"/>
        <v>0</v>
      </c>
      <c r="S632">
        <f>手工!AC632</f>
        <v>84</v>
      </c>
      <c r="T632">
        <f>VLOOKUP(A632,系统!D:L,9,0)</f>
        <v>84</v>
      </c>
      <c r="U632">
        <f t="shared" si="185"/>
        <v>0</v>
      </c>
      <c r="W632">
        <f>手工!P632</f>
        <v>0</v>
      </c>
      <c r="X632">
        <f>VLOOKUP(A632,系统!D:N,11,0)</f>
        <v>0</v>
      </c>
      <c r="Y632">
        <f t="shared" si="186"/>
        <v>0</v>
      </c>
      <c r="AA632">
        <f>手工!Q632</f>
        <v>0</v>
      </c>
      <c r="AB632">
        <f>VLOOKUP(A632,系统!D:P,13,0)</f>
        <v>0</v>
      </c>
      <c r="AC632">
        <f t="shared" si="187"/>
        <v>0</v>
      </c>
      <c r="AD632">
        <f>手工!R632</f>
        <v>0</v>
      </c>
      <c r="AE632">
        <f>VLOOKUP(A632,系统!D:Q,14,0)</f>
        <v>0</v>
      </c>
      <c r="AF632">
        <f t="shared" si="188"/>
        <v>0</v>
      </c>
      <c r="AG632">
        <f>手工!U632</f>
        <v>100</v>
      </c>
      <c r="AH632">
        <f>VLOOKUP(A632,系统!D:R,15,0)</f>
        <v>100</v>
      </c>
      <c r="AI632">
        <f t="shared" si="189"/>
        <v>0</v>
      </c>
      <c r="AJ632">
        <f>手工!V632</f>
        <v>300</v>
      </c>
      <c r="AK632">
        <f>VLOOKUP(A632,系统!D:S,16,0)</f>
        <v>300</v>
      </c>
      <c r="AL632">
        <f t="shared" si="190"/>
        <v>0</v>
      </c>
      <c r="AM632">
        <f>手工!O632</f>
        <v>0</v>
      </c>
      <c r="AN632">
        <f>VLOOKUP(A632,系统!D:T,17,0)</f>
        <v>0</v>
      </c>
      <c r="AO632">
        <f t="shared" si="191"/>
        <v>0</v>
      </c>
      <c r="AP632">
        <f>手工!W632</f>
        <v>33</v>
      </c>
      <c r="AQ632">
        <f>VLOOKUP(A632,系统!D:U,18,0)</f>
        <v>33</v>
      </c>
      <c r="AR632">
        <f t="shared" si="192"/>
        <v>0</v>
      </c>
      <c r="AS632">
        <f>手工!T632</f>
        <v>800</v>
      </c>
      <c r="AT632">
        <f>VLOOKUP(A632,系统!D:V,19,0)</f>
        <v>800</v>
      </c>
      <c r="AU632">
        <f t="shared" si="193"/>
        <v>0</v>
      </c>
      <c r="AW632">
        <f>手工!AD632</f>
        <v>1079.72</v>
      </c>
      <c r="AX632">
        <f>VLOOKUP(A632,系统!D:X,21,0)</f>
        <v>1079.72</v>
      </c>
      <c r="AY632">
        <f t="shared" si="194"/>
        <v>0</v>
      </c>
      <c r="AZ632">
        <f>手工!AE632</f>
        <v>0</v>
      </c>
      <c r="BA632">
        <f>VLOOKUP(A632,系统!D:Y,22,0)</f>
        <v>0</v>
      </c>
      <c r="BB632">
        <f t="shared" si="195"/>
        <v>0</v>
      </c>
      <c r="BC632">
        <f>手工!Y632</f>
        <v>0</v>
      </c>
      <c r="BD632">
        <f>VLOOKUP(A632,系统!D:AZ,49,0)</f>
        <v>0</v>
      </c>
      <c r="BE632">
        <f t="shared" si="196"/>
        <v>0</v>
      </c>
      <c r="BF632">
        <f>手工!AA632</f>
        <v>0</v>
      </c>
      <c r="BG632">
        <f>VLOOKUP(A632,系统!D:AY,48,0)</f>
        <v>0</v>
      </c>
      <c r="BH632">
        <f t="shared" si="197"/>
        <v>0</v>
      </c>
      <c r="BI632">
        <f>手工!Z632</f>
        <v>0</v>
      </c>
      <c r="BJ632">
        <f>VLOOKUP(A632,系统!D:AX,47,0)</f>
        <v>0</v>
      </c>
      <c r="BK632">
        <f t="shared" si="198"/>
        <v>0</v>
      </c>
      <c r="BL632">
        <f>手工!AF632</f>
        <v>4128.93</v>
      </c>
      <c r="BM632">
        <f>VLOOKUP(A632,系统!D:Z,23,0)</f>
        <v>4128.93</v>
      </c>
      <c r="BN632">
        <f t="shared" si="199"/>
        <v>0</v>
      </c>
    </row>
    <row r="633" spans="1:66">
      <c r="A633" s="5">
        <v>9000856</v>
      </c>
      <c r="B633" s="2" t="s">
        <v>2608</v>
      </c>
      <c r="C633" s="2" t="s">
        <v>2609</v>
      </c>
      <c r="D633">
        <f>手工!K633</f>
        <v>1404</v>
      </c>
      <c r="E633">
        <f>VLOOKUP(A633,系统!D:G,4,0)</f>
        <v>1404</v>
      </c>
      <c r="F633">
        <f t="shared" si="180"/>
        <v>0</v>
      </c>
      <c r="G633">
        <f>手工!J633</f>
        <v>0</v>
      </c>
      <c r="H633">
        <f>VLOOKUP(A633,系统!D:H,5,0)</f>
        <v>0</v>
      </c>
      <c r="I633">
        <f t="shared" si="181"/>
        <v>0</v>
      </c>
      <c r="J633">
        <f>手工!M633+手工!N633+手工!S633</f>
        <v>0</v>
      </c>
      <c r="K633">
        <f>VLOOKUP(A633,系统!D:I,6,0)</f>
        <v>0</v>
      </c>
      <c r="L633">
        <f t="shared" si="182"/>
        <v>0</v>
      </c>
      <c r="M633">
        <f>手工!L633</f>
        <v>129.1</v>
      </c>
      <c r="N633">
        <f>VLOOKUP(A633,系统!D:J,7,0)</f>
        <v>129.1</v>
      </c>
      <c r="O633">
        <f t="shared" si="183"/>
        <v>0</v>
      </c>
      <c r="P633">
        <f>手工!AB633</f>
        <v>70</v>
      </c>
      <c r="Q633">
        <f>VLOOKUP(A633,系统!D:K,8,0)</f>
        <v>70</v>
      </c>
      <c r="R633">
        <f t="shared" si="184"/>
        <v>0</v>
      </c>
      <c r="S633">
        <f>手工!AC633</f>
        <v>84</v>
      </c>
      <c r="T633">
        <f>VLOOKUP(A633,系统!D:L,9,0)</f>
        <v>84</v>
      </c>
      <c r="U633">
        <f t="shared" si="185"/>
        <v>0</v>
      </c>
      <c r="W633">
        <f>手工!P633</f>
        <v>0</v>
      </c>
      <c r="X633">
        <f>VLOOKUP(A633,系统!D:N,11,0)</f>
        <v>0</v>
      </c>
      <c r="Y633">
        <f t="shared" si="186"/>
        <v>0</v>
      </c>
      <c r="AA633">
        <f>手工!Q633</f>
        <v>0</v>
      </c>
      <c r="AB633">
        <f>VLOOKUP(A633,系统!D:P,13,0)</f>
        <v>0</v>
      </c>
      <c r="AC633">
        <f t="shared" si="187"/>
        <v>0</v>
      </c>
      <c r="AD633">
        <f>手工!R633</f>
        <v>0</v>
      </c>
      <c r="AE633">
        <f>VLOOKUP(A633,系统!D:Q,14,0)</f>
        <v>0</v>
      </c>
      <c r="AF633">
        <f t="shared" si="188"/>
        <v>0</v>
      </c>
      <c r="AG633">
        <f>手工!U633</f>
        <v>100</v>
      </c>
      <c r="AH633">
        <f>VLOOKUP(A633,系统!D:R,15,0)</f>
        <v>100</v>
      </c>
      <c r="AI633">
        <f t="shared" si="189"/>
        <v>0</v>
      </c>
      <c r="AJ633">
        <f>手工!V633</f>
        <v>300</v>
      </c>
      <c r="AK633">
        <f>VLOOKUP(A633,系统!D:S,16,0)</f>
        <v>300</v>
      </c>
      <c r="AL633">
        <f t="shared" si="190"/>
        <v>0</v>
      </c>
      <c r="AM633">
        <f>手工!O633</f>
        <v>0</v>
      </c>
      <c r="AN633">
        <f>VLOOKUP(A633,系统!D:T,17,0)</f>
        <v>0</v>
      </c>
      <c r="AO633">
        <f t="shared" si="191"/>
        <v>0</v>
      </c>
      <c r="AP633">
        <f>手工!W633</f>
        <v>33</v>
      </c>
      <c r="AQ633">
        <f>VLOOKUP(A633,系统!D:U,18,0)</f>
        <v>33</v>
      </c>
      <c r="AR633">
        <f t="shared" si="192"/>
        <v>0</v>
      </c>
      <c r="AS633">
        <f>手工!T633</f>
        <v>800</v>
      </c>
      <c r="AT633">
        <f>VLOOKUP(A633,系统!D:V,19,0)</f>
        <v>800</v>
      </c>
      <c r="AU633">
        <f t="shared" si="193"/>
        <v>0</v>
      </c>
      <c r="AW633">
        <f>手工!AD633</f>
        <v>1079.72</v>
      </c>
      <c r="AX633">
        <f>VLOOKUP(A633,系统!D:X,21,0)</f>
        <v>1079.72</v>
      </c>
      <c r="AY633">
        <f t="shared" si="194"/>
        <v>0</v>
      </c>
      <c r="AZ633">
        <f>手工!AE633</f>
        <v>0</v>
      </c>
      <c r="BA633">
        <f>VLOOKUP(A633,系统!D:Y,22,0)</f>
        <v>0</v>
      </c>
      <c r="BB633">
        <f t="shared" si="195"/>
        <v>0</v>
      </c>
      <c r="BC633">
        <f>手工!Y633</f>
        <v>0</v>
      </c>
      <c r="BD633">
        <f>VLOOKUP(A633,系统!D:AZ,49,0)</f>
        <v>0</v>
      </c>
      <c r="BE633">
        <f t="shared" si="196"/>
        <v>0</v>
      </c>
      <c r="BF633">
        <f>手工!AA633</f>
        <v>0</v>
      </c>
      <c r="BG633">
        <f>VLOOKUP(A633,系统!D:AY,48,0)</f>
        <v>0</v>
      </c>
      <c r="BH633">
        <f t="shared" si="197"/>
        <v>0</v>
      </c>
      <c r="BI633">
        <f>手工!Z633</f>
        <v>0</v>
      </c>
      <c r="BJ633">
        <f>VLOOKUP(A633,系统!D:AX,47,0)</f>
        <v>0</v>
      </c>
      <c r="BK633">
        <f t="shared" si="198"/>
        <v>0</v>
      </c>
      <c r="BL633">
        <f>手工!AF633</f>
        <v>3999.82</v>
      </c>
      <c r="BM633">
        <f>VLOOKUP(A633,系统!D:Z,23,0)</f>
        <v>3999.82</v>
      </c>
      <c r="BN633">
        <f t="shared" si="199"/>
        <v>0</v>
      </c>
    </row>
    <row r="634" spans="1:66">
      <c r="A634" s="5">
        <v>9000857</v>
      </c>
      <c r="B634" s="2" t="s">
        <v>2612</v>
      </c>
      <c r="C634" s="2" t="s">
        <v>2613</v>
      </c>
      <c r="D634">
        <f>手工!K634</f>
        <v>1332</v>
      </c>
      <c r="E634">
        <f>VLOOKUP(A634,系统!D:G,4,0)</f>
        <v>1332</v>
      </c>
      <c r="F634">
        <f t="shared" si="180"/>
        <v>0</v>
      </c>
      <c r="G634">
        <f>手工!J634</f>
        <v>0</v>
      </c>
      <c r="H634">
        <f>VLOOKUP(A634,系统!D:H,5,0)</f>
        <v>0</v>
      </c>
      <c r="I634">
        <f t="shared" si="181"/>
        <v>0</v>
      </c>
      <c r="J634">
        <f>手工!M634+手工!N634+手工!S634</f>
        <v>0</v>
      </c>
      <c r="K634">
        <f>VLOOKUP(A634,系统!D:I,6,0)</f>
        <v>0</v>
      </c>
      <c r="L634">
        <f t="shared" si="182"/>
        <v>0</v>
      </c>
      <c r="M634">
        <f>手工!L634</f>
        <v>244.97</v>
      </c>
      <c r="N634">
        <f>VLOOKUP(A634,系统!D:J,7,0)</f>
        <v>244.97</v>
      </c>
      <c r="O634">
        <f t="shared" si="183"/>
        <v>0</v>
      </c>
      <c r="P634">
        <f>手工!AB634</f>
        <v>60</v>
      </c>
      <c r="Q634">
        <f>VLOOKUP(A634,系统!D:K,8,0)</f>
        <v>60</v>
      </c>
      <c r="R634">
        <f t="shared" si="184"/>
        <v>0</v>
      </c>
      <c r="S634">
        <f>手工!AC634</f>
        <v>24</v>
      </c>
      <c r="T634">
        <f>VLOOKUP(A634,系统!D:L,9,0)</f>
        <v>24</v>
      </c>
      <c r="U634">
        <f t="shared" si="185"/>
        <v>0</v>
      </c>
      <c r="W634">
        <f>手工!P634</f>
        <v>0</v>
      </c>
      <c r="X634">
        <f>VLOOKUP(A634,系统!D:N,11,0)</f>
        <v>0</v>
      </c>
      <c r="Y634">
        <f t="shared" si="186"/>
        <v>0</v>
      </c>
      <c r="AA634">
        <f>手工!Q634</f>
        <v>0</v>
      </c>
      <c r="AB634">
        <f>VLOOKUP(A634,系统!D:P,13,0)</f>
        <v>0</v>
      </c>
      <c r="AC634">
        <f t="shared" si="187"/>
        <v>0</v>
      </c>
      <c r="AD634">
        <f>手工!R634</f>
        <v>0</v>
      </c>
      <c r="AE634">
        <f>VLOOKUP(A634,系统!D:Q,14,0)</f>
        <v>0</v>
      </c>
      <c r="AF634">
        <f t="shared" si="188"/>
        <v>0</v>
      </c>
      <c r="AG634">
        <f>手工!U634</f>
        <v>100</v>
      </c>
      <c r="AH634">
        <f>VLOOKUP(A634,系统!D:R,15,0)</f>
        <v>100</v>
      </c>
      <c r="AI634">
        <f t="shared" si="189"/>
        <v>0</v>
      </c>
      <c r="AJ634">
        <f>手工!V634</f>
        <v>300</v>
      </c>
      <c r="AK634">
        <f>VLOOKUP(A634,系统!D:S,16,0)</f>
        <v>300</v>
      </c>
      <c r="AL634">
        <f t="shared" si="190"/>
        <v>0</v>
      </c>
      <c r="AM634">
        <f>手工!O634</f>
        <v>0</v>
      </c>
      <c r="AN634">
        <f>VLOOKUP(A634,系统!D:T,17,0)</f>
        <v>0</v>
      </c>
      <c r="AO634">
        <f t="shared" si="191"/>
        <v>0</v>
      </c>
      <c r="AP634">
        <f>手工!W634</f>
        <v>33</v>
      </c>
      <c r="AQ634">
        <f>VLOOKUP(A634,系统!D:U,18,0)</f>
        <v>33</v>
      </c>
      <c r="AR634">
        <f t="shared" si="192"/>
        <v>0</v>
      </c>
      <c r="AS634">
        <f>手工!T634</f>
        <v>800</v>
      </c>
      <c r="AT634">
        <f>VLOOKUP(A634,系统!D:V,19,0)</f>
        <v>800</v>
      </c>
      <c r="AU634">
        <f t="shared" si="193"/>
        <v>0</v>
      </c>
      <c r="AW634">
        <f>手工!AD634</f>
        <v>907.38</v>
      </c>
      <c r="AX634">
        <f>VLOOKUP(A634,系统!D:X,21,0)</f>
        <v>907.38</v>
      </c>
      <c r="AY634">
        <f t="shared" si="194"/>
        <v>0</v>
      </c>
      <c r="AZ634">
        <f>手工!AE634</f>
        <v>0</v>
      </c>
      <c r="BA634">
        <f>VLOOKUP(A634,系统!D:Y,22,0)</f>
        <v>0</v>
      </c>
      <c r="BB634">
        <f t="shared" si="195"/>
        <v>0</v>
      </c>
      <c r="BC634">
        <f>手工!Y634</f>
        <v>0</v>
      </c>
      <c r="BD634">
        <f>VLOOKUP(A634,系统!D:AZ,49,0)</f>
        <v>0</v>
      </c>
      <c r="BE634">
        <f t="shared" si="196"/>
        <v>0</v>
      </c>
      <c r="BF634">
        <f>手工!AA634</f>
        <v>0</v>
      </c>
      <c r="BG634">
        <f>VLOOKUP(A634,系统!D:AY,48,0)</f>
        <v>0</v>
      </c>
      <c r="BH634">
        <f t="shared" si="197"/>
        <v>0</v>
      </c>
      <c r="BI634">
        <f>手工!Z634</f>
        <v>0</v>
      </c>
      <c r="BJ634">
        <f>VLOOKUP(A634,系统!D:AX,47,0)</f>
        <v>0</v>
      </c>
      <c r="BK634">
        <f t="shared" si="198"/>
        <v>0</v>
      </c>
      <c r="BL634">
        <f>手工!AF634</f>
        <v>3801.35</v>
      </c>
      <c r="BM634">
        <f>VLOOKUP(A634,系统!D:Z,23,0)</f>
        <v>3801.35</v>
      </c>
      <c r="BN634">
        <f t="shared" si="199"/>
        <v>0</v>
      </c>
    </row>
    <row r="635" spans="1:66">
      <c r="A635" s="5">
        <v>9000858</v>
      </c>
      <c r="B635" s="2" t="s">
        <v>2616</v>
      </c>
      <c r="C635" s="2" t="s">
        <v>2617</v>
      </c>
      <c r="D635">
        <f>手工!K635</f>
        <v>1332</v>
      </c>
      <c r="E635">
        <f>VLOOKUP(A635,系统!D:G,4,0)</f>
        <v>1332</v>
      </c>
      <c r="F635">
        <f t="shared" si="180"/>
        <v>0</v>
      </c>
      <c r="G635">
        <f>手工!J635</f>
        <v>0</v>
      </c>
      <c r="H635">
        <f>VLOOKUP(A635,系统!D:H,5,0)</f>
        <v>0</v>
      </c>
      <c r="I635">
        <f t="shared" si="181"/>
        <v>0</v>
      </c>
      <c r="J635">
        <f>手工!M635+手工!N635+手工!S635</f>
        <v>0</v>
      </c>
      <c r="K635">
        <f>VLOOKUP(A635,系统!D:I,6,0)</f>
        <v>0</v>
      </c>
      <c r="L635">
        <f t="shared" si="182"/>
        <v>0</v>
      </c>
      <c r="M635">
        <f>手工!L635</f>
        <v>244.97</v>
      </c>
      <c r="N635">
        <f>VLOOKUP(A635,系统!D:J,7,0)</f>
        <v>244.97</v>
      </c>
      <c r="O635">
        <f t="shared" si="183"/>
        <v>0</v>
      </c>
      <c r="P635">
        <f>手工!AB635</f>
        <v>70</v>
      </c>
      <c r="Q635">
        <f>VLOOKUP(A635,系统!D:K,8,0)</f>
        <v>70</v>
      </c>
      <c r="R635">
        <f t="shared" si="184"/>
        <v>0</v>
      </c>
      <c r="S635">
        <f>手工!AC635</f>
        <v>96</v>
      </c>
      <c r="T635">
        <f>VLOOKUP(A635,系统!D:L,9,0)</f>
        <v>96</v>
      </c>
      <c r="U635">
        <f t="shared" si="185"/>
        <v>0</v>
      </c>
      <c r="W635">
        <f>手工!P635</f>
        <v>0</v>
      </c>
      <c r="X635">
        <f>VLOOKUP(A635,系统!D:N,11,0)</f>
        <v>0</v>
      </c>
      <c r="Y635">
        <f t="shared" si="186"/>
        <v>0</v>
      </c>
      <c r="AA635">
        <f>手工!Q635</f>
        <v>0</v>
      </c>
      <c r="AB635">
        <f>VLOOKUP(A635,系统!D:P,13,0)</f>
        <v>0</v>
      </c>
      <c r="AC635">
        <f t="shared" si="187"/>
        <v>0</v>
      </c>
      <c r="AD635">
        <f>手工!R635</f>
        <v>0</v>
      </c>
      <c r="AE635">
        <f>VLOOKUP(A635,系统!D:Q,14,0)</f>
        <v>0</v>
      </c>
      <c r="AF635">
        <f t="shared" si="188"/>
        <v>0</v>
      </c>
      <c r="AG635">
        <f>手工!U635</f>
        <v>100</v>
      </c>
      <c r="AH635">
        <f>VLOOKUP(A635,系统!D:R,15,0)</f>
        <v>100</v>
      </c>
      <c r="AI635">
        <f t="shared" si="189"/>
        <v>0</v>
      </c>
      <c r="AJ635">
        <f>手工!V635</f>
        <v>300</v>
      </c>
      <c r="AK635">
        <f>VLOOKUP(A635,系统!D:S,16,0)</f>
        <v>300</v>
      </c>
      <c r="AL635">
        <f t="shared" si="190"/>
        <v>0</v>
      </c>
      <c r="AM635">
        <f>手工!O635</f>
        <v>0</v>
      </c>
      <c r="AN635">
        <f>VLOOKUP(A635,系统!D:T,17,0)</f>
        <v>0</v>
      </c>
      <c r="AO635">
        <f t="shared" si="191"/>
        <v>0</v>
      </c>
      <c r="AP635">
        <f>手工!W635</f>
        <v>33</v>
      </c>
      <c r="AQ635">
        <f>VLOOKUP(A635,系统!D:U,18,0)</f>
        <v>33</v>
      </c>
      <c r="AR635">
        <f t="shared" si="192"/>
        <v>0</v>
      </c>
      <c r="AS635">
        <f>手工!T635</f>
        <v>800</v>
      </c>
      <c r="AT635">
        <f>VLOOKUP(A635,系统!D:V,19,0)</f>
        <v>800</v>
      </c>
      <c r="AU635">
        <f t="shared" si="193"/>
        <v>0</v>
      </c>
      <c r="AW635">
        <f>手工!AD635</f>
        <v>1033.38</v>
      </c>
      <c r="AX635">
        <f>VLOOKUP(A635,系统!D:X,21,0)</f>
        <v>1033.38</v>
      </c>
      <c r="AY635">
        <f t="shared" si="194"/>
        <v>0</v>
      </c>
      <c r="AZ635">
        <f>手工!AE635</f>
        <v>0</v>
      </c>
      <c r="BA635">
        <f>VLOOKUP(A635,系统!D:Y,22,0)</f>
        <v>0</v>
      </c>
      <c r="BB635">
        <f t="shared" si="195"/>
        <v>0</v>
      </c>
      <c r="BC635">
        <f>手工!Y635</f>
        <v>0</v>
      </c>
      <c r="BD635">
        <f>VLOOKUP(A635,系统!D:AZ,49,0)</f>
        <v>0</v>
      </c>
      <c r="BE635">
        <f t="shared" si="196"/>
        <v>0</v>
      </c>
      <c r="BF635">
        <f>手工!AA635</f>
        <v>0</v>
      </c>
      <c r="BG635">
        <f>VLOOKUP(A635,系统!D:AY,48,0)</f>
        <v>0</v>
      </c>
      <c r="BH635">
        <f t="shared" si="197"/>
        <v>0</v>
      </c>
      <c r="BI635">
        <f>手工!Z635</f>
        <v>0</v>
      </c>
      <c r="BJ635">
        <f>VLOOKUP(A635,系统!D:AX,47,0)</f>
        <v>0</v>
      </c>
      <c r="BK635">
        <f t="shared" si="198"/>
        <v>0</v>
      </c>
      <c r="BL635">
        <f>手工!AF635</f>
        <v>4009.35</v>
      </c>
      <c r="BM635">
        <f>VLOOKUP(A635,系统!D:Z,23,0)</f>
        <v>4009.35</v>
      </c>
      <c r="BN635">
        <f t="shared" si="199"/>
        <v>0</v>
      </c>
    </row>
    <row r="636" spans="1:66">
      <c r="A636" s="5">
        <v>9000859</v>
      </c>
      <c r="B636" s="2" t="s">
        <v>2620</v>
      </c>
      <c r="C636" s="2" t="s">
        <v>2621</v>
      </c>
      <c r="D636">
        <f>手工!K636</f>
        <v>1404</v>
      </c>
      <c r="E636">
        <f>VLOOKUP(A636,系统!D:G,4,0)</f>
        <v>1404</v>
      </c>
      <c r="F636">
        <f t="shared" si="180"/>
        <v>0</v>
      </c>
      <c r="G636">
        <f>手工!J636</f>
        <v>0</v>
      </c>
      <c r="H636">
        <f>VLOOKUP(A636,系统!D:H,5,0)</f>
        <v>0</v>
      </c>
      <c r="I636">
        <f t="shared" si="181"/>
        <v>0</v>
      </c>
      <c r="J636">
        <f>手工!M636+手工!N636+手工!S636</f>
        <v>0</v>
      </c>
      <c r="K636">
        <f>VLOOKUP(A636,系统!D:I,6,0)</f>
        <v>0</v>
      </c>
      <c r="L636">
        <f t="shared" si="182"/>
        <v>0</v>
      </c>
      <c r="M636">
        <f>手工!L636</f>
        <v>258.21</v>
      </c>
      <c r="N636">
        <f>VLOOKUP(A636,系统!D:J,7,0)</f>
        <v>258.21</v>
      </c>
      <c r="O636">
        <f t="shared" si="183"/>
        <v>0</v>
      </c>
      <c r="P636">
        <f>手工!AB636</f>
        <v>70</v>
      </c>
      <c r="Q636">
        <f>VLOOKUP(A636,系统!D:K,8,0)</f>
        <v>70</v>
      </c>
      <c r="R636">
        <f t="shared" si="184"/>
        <v>0</v>
      </c>
      <c r="S636">
        <f>手工!AC636</f>
        <v>96</v>
      </c>
      <c r="T636">
        <f>VLOOKUP(A636,系统!D:L,9,0)</f>
        <v>96</v>
      </c>
      <c r="U636">
        <f t="shared" si="185"/>
        <v>0</v>
      </c>
      <c r="W636">
        <f>手工!P636</f>
        <v>0</v>
      </c>
      <c r="X636">
        <f>VLOOKUP(A636,系统!D:N,11,0)</f>
        <v>0</v>
      </c>
      <c r="Y636">
        <f t="shared" si="186"/>
        <v>0</v>
      </c>
      <c r="AA636">
        <f>手工!Q636</f>
        <v>0</v>
      </c>
      <c r="AB636">
        <f>VLOOKUP(A636,系统!D:P,13,0)</f>
        <v>0</v>
      </c>
      <c r="AC636">
        <f t="shared" si="187"/>
        <v>0</v>
      </c>
      <c r="AD636">
        <f>手工!R636</f>
        <v>0</v>
      </c>
      <c r="AE636">
        <f>VLOOKUP(A636,系统!D:Q,14,0)</f>
        <v>0</v>
      </c>
      <c r="AF636">
        <f t="shared" si="188"/>
        <v>0</v>
      </c>
      <c r="AG636">
        <f>手工!U636</f>
        <v>100</v>
      </c>
      <c r="AH636">
        <f>VLOOKUP(A636,系统!D:R,15,0)</f>
        <v>100</v>
      </c>
      <c r="AI636">
        <f t="shared" si="189"/>
        <v>0</v>
      </c>
      <c r="AJ636">
        <f>手工!V636</f>
        <v>300</v>
      </c>
      <c r="AK636">
        <f>VLOOKUP(A636,系统!D:S,16,0)</f>
        <v>300</v>
      </c>
      <c r="AL636">
        <f t="shared" si="190"/>
        <v>0</v>
      </c>
      <c r="AM636">
        <f>手工!O636</f>
        <v>0</v>
      </c>
      <c r="AN636">
        <f>VLOOKUP(A636,系统!D:T,17,0)</f>
        <v>0</v>
      </c>
      <c r="AO636">
        <f t="shared" si="191"/>
        <v>0</v>
      </c>
      <c r="AP636">
        <f>手工!W636</f>
        <v>33</v>
      </c>
      <c r="AQ636">
        <f>VLOOKUP(A636,系统!D:U,18,0)</f>
        <v>33</v>
      </c>
      <c r="AR636">
        <f t="shared" si="192"/>
        <v>0</v>
      </c>
      <c r="AS636">
        <f>手工!T636</f>
        <v>800</v>
      </c>
      <c r="AT636">
        <f>VLOOKUP(A636,系统!D:V,19,0)</f>
        <v>800</v>
      </c>
      <c r="AU636">
        <f t="shared" si="193"/>
        <v>0</v>
      </c>
      <c r="AW636">
        <f>手工!AD636</f>
        <v>1079.72</v>
      </c>
      <c r="AX636">
        <f>VLOOKUP(A636,系统!D:X,21,0)</f>
        <v>1079.72</v>
      </c>
      <c r="AY636">
        <f t="shared" si="194"/>
        <v>0</v>
      </c>
      <c r="AZ636">
        <f>手工!AE636</f>
        <v>0</v>
      </c>
      <c r="BA636">
        <f>VLOOKUP(A636,系统!D:Y,22,0)</f>
        <v>0</v>
      </c>
      <c r="BB636">
        <f t="shared" si="195"/>
        <v>0</v>
      </c>
      <c r="BC636">
        <f>手工!Y636</f>
        <v>0</v>
      </c>
      <c r="BD636">
        <f>VLOOKUP(A636,系统!D:AZ,49,0)</f>
        <v>0</v>
      </c>
      <c r="BE636">
        <f t="shared" si="196"/>
        <v>0</v>
      </c>
      <c r="BF636">
        <f>手工!AA636</f>
        <v>0</v>
      </c>
      <c r="BG636">
        <f>VLOOKUP(A636,系统!D:AY,48,0)</f>
        <v>0</v>
      </c>
      <c r="BH636">
        <f t="shared" si="197"/>
        <v>0</v>
      </c>
      <c r="BI636">
        <f>手工!Z636</f>
        <v>0</v>
      </c>
      <c r="BJ636">
        <f>VLOOKUP(A636,系统!D:AX,47,0)</f>
        <v>0</v>
      </c>
      <c r="BK636">
        <f t="shared" si="198"/>
        <v>0</v>
      </c>
      <c r="BL636">
        <f>手工!AF636</f>
        <v>4140.93</v>
      </c>
      <c r="BM636">
        <f>VLOOKUP(A636,系统!D:Z,23,0)</f>
        <v>4140.93</v>
      </c>
      <c r="BN636">
        <f t="shared" si="199"/>
        <v>0</v>
      </c>
    </row>
    <row r="637" spans="1:66">
      <c r="A637" s="5">
        <v>9000860</v>
      </c>
      <c r="B637" s="2" t="s">
        <v>2624</v>
      </c>
      <c r="C637" s="2" t="s">
        <v>2625</v>
      </c>
      <c r="D637">
        <f>手工!K637</f>
        <v>1404</v>
      </c>
      <c r="E637">
        <f>VLOOKUP(A637,系统!D:G,4,0)</f>
        <v>1404</v>
      </c>
      <c r="F637">
        <f t="shared" si="180"/>
        <v>0</v>
      </c>
      <c r="G637">
        <f>手工!J637</f>
        <v>0</v>
      </c>
      <c r="H637">
        <f>VLOOKUP(A637,系统!D:H,5,0)</f>
        <v>0</v>
      </c>
      <c r="I637">
        <f t="shared" si="181"/>
        <v>0</v>
      </c>
      <c r="J637">
        <f>手工!M637+手工!N637+手工!S637</f>
        <v>0</v>
      </c>
      <c r="K637">
        <f>VLOOKUP(A637,系统!D:I,6,0)</f>
        <v>0</v>
      </c>
      <c r="L637">
        <f t="shared" si="182"/>
        <v>0</v>
      </c>
      <c r="M637">
        <f>手工!L637</f>
        <v>129.1</v>
      </c>
      <c r="N637">
        <f>VLOOKUP(A637,系统!D:J,7,0)</f>
        <v>129.1</v>
      </c>
      <c r="O637">
        <f t="shared" si="183"/>
        <v>0</v>
      </c>
      <c r="P637">
        <f>手工!AB637</f>
        <v>70</v>
      </c>
      <c r="Q637">
        <f>VLOOKUP(A637,系统!D:K,8,0)</f>
        <v>70</v>
      </c>
      <c r="R637">
        <f t="shared" si="184"/>
        <v>0</v>
      </c>
      <c r="S637">
        <f>手工!AC637</f>
        <v>84</v>
      </c>
      <c r="T637">
        <f>VLOOKUP(A637,系统!D:L,9,0)</f>
        <v>84</v>
      </c>
      <c r="U637">
        <f t="shared" si="185"/>
        <v>0</v>
      </c>
      <c r="W637">
        <f>手工!P637</f>
        <v>0</v>
      </c>
      <c r="X637">
        <f>VLOOKUP(A637,系统!D:N,11,0)</f>
        <v>0</v>
      </c>
      <c r="Y637">
        <f t="shared" si="186"/>
        <v>0</v>
      </c>
      <c r="AA637">
        <f>手工!Q637</f>
        <v>0</v>
      </c>
      <c r="AB637">
        <f>VLOOKUP(A637,系统!D:P,13,0)</f>
        <v>0</v>
      </c>
      <c r="AC637">
        <f t="shared" si="187"/>
        <v>0</v>
      </c>
      <c r="AD637">
        <f>手工!R637</f>
        <v>0</v>
      </c>
      <c r="AE637">
        <f>VLOOKUP(A637,系统!D:Q,14,0)</f>
        <v>0</v>
      </c>
      <c r="AF637">
        <f t="shared" si="188"/>
        <v>0</v>
      </c>
      <c r="AG637">
        <f>手工!U637</f>
        <v>100</v>
      </c>
      <c r="AH637">
        <f>VLOOKUP(A637,系统!D:R,15,0)</f>
        <v>100</v>
      </c>
      <c r="AI637">
        <f t="shared" si="189"/>
        <v>0</v>
      </c>
      <c r="AJ637">
        <f>手工!V637</f>
        <v>300</v>
      </c>
      <c r="AK637">
        <f>VLOOKUP(A637,系统!D:S,16,0)</f>
        <v>300</v>
      </c>
      <c r="AL637">
        <f t="shared" si="190"/>
        <v>0</v>
      </c>
      <c r="AM637">
        <f>手工!O637</f>
        <v>0</v>
      </c>
      <c r="AN637">
        <f>VLOOKUP(A637,系统!D:T,17,0)</f>
        <v>0</v>
      </c>
      <c r="AO637">
        <f t="shared" si="191"/>
        <v>0</v>
      </c>
      <c r="AP637">
        <f>手工!W637</f>
        <v>33</v>
      </c>
      <c r="AQ637">
        <f>VLOOKUP(A637,系统!D:U,18,0)</f>
        <v>33</v>
      </c>
      <c r="AR637">
        <f t="shared" si="192"/>
        <v>0</v>
      </c>
      <c r="AS637">
        <f>手工!T637</f>
        <v>800</v>
      </c>
      <c r="AT637">
        <f>VLOOKUP(A637,系统!D:V,19,0)</f>
        <v>800</v>
      </c>
      <c r="AU637">
        <f t="shared" si="193"/>
        <v>0</v>
      </c>
      <c r="AW637">
        <f>手工!AD637</f>
        <v>744.97</v>
      </c>
      <c r="AX637">
        <f>VLOOKUP(A637,系统!D:X,21,0)</f>
        <v>744.97</v>
      </c>
      <c r="AY637">
        <f t="shared" si="194"/>
        <v>0</v>
      </c>
      <c r="AZ637">
        <f>手工!AE637</f>
        <v>0</v>
      </c>
      <c r="BA637">
        <f>VLOOKUP(A637,系统!D:Y,22,0)</f>
        <v>0</v>
      </c>
      <c r="BB637">
        <f t="shared" si="195"/>
        <v>0</v>
      </c>
      <c r="BC637">
        <f>手工!Y637</f>
        <v>0</v>
      </c>
      <c r="BD637">
        <f>VLOOKUP(A637,系统!D:AZ,49,0)</f>
        <v>0</v>
      </c>
      <c r="BE637">
        <f t="shared" si="196"/>
        <v>0</v>
      </c>
      <c r="BF637">
        <f>手工!AA637</f>
        <v>0</v>
      </c>
      <c r="BG637">
        <f>VLOOKUP(A637,系统!D:AY,48,0)</f>
        <v>0</v>
      </c>
      <c r="BH637">
        <f t="shared" si="197"/>
        <v>0</v>
      </c>
      <c r="BI637">
        <f>手工!Z637</f>
        <v>0</v>
      </c>
      <c r="BJ637">
        <f>VLOOKUP(A637,系统!D:AX,47,0)</f>
        <v>0</v>
      </c>
      <c r="BK637">
        <f t="shared" si="198"/>
        <v>0</v>
      </c>
      <c r="BL637">
        <f>手工!AF637</f>
        <v>3665.07</v>
      </c>
      <c r="BM637">
        <f>VLOOKUP(A637,系统!D:Z,23,0)</f>
        <v>3665.07</v>
      </c>
      <c r="BN637">
        <f t="shared" si="199"/>
        <v>0</v>
      </c>
    </row>
    <row r="638" spans="1:66">
      <c r="A638" s="5">
        <v>9000861</v>
      </c>
      <c r="B638" s="2" t="s">
        <v>2628</v>
      </c>
      <c r="C638" s="2" t="s">
        <v>2629</v>
      </c>
      <c r="D638">
        <f>手工!K638</f>
        <v>1404</v>
      </c>
      <c r="E638">
        <f>VLOOKUP(A638,系统!D:G,4,0)</f>
        <v>1404</v>
      </c>
      <c r="F638">
        <f t="shared" si="180"/>
        <v>0</v>
      </c>
      <c r="G638">
        <f>手工!J638</f>
        <v>0</v>
      </c>
      <c r="H638">
        <f>VLOOKUP(A638,系统!D:H,5,0)</f>
        <v>0</v>
      </c>
      <c r="I638">
        <f t="shared" si="181"/>
        <v>0</v>
      </c>
      <c r="J638">
        <f>手工!M638+手工!N638+手工!S638</f>
        <v>0</v>
      </c>
      <c r="K638">
        <f>VLOOKUP(A638,系统!D:I,6,0)</f>
        <v>0</v>
      </c>
      <c r="L638">
        <f t="shared" si="182"/>
        <v>0</v>
      </c>
      <c r="M638">
        <f>手工!L638</f>
        <v>129.1</v>
      </c>
      <c r="N638">
        <f>VLOOKUP(A638,系统!D:J,7,0)</f>
        <v>129.1</v>
      </c>
      <c r="O638">
        <f t="shared" si="183"/>
        <v>0</v>
      </c>
      <c r="P638">
        <f>手工!AB638</f>
        <v>70</v>
      </c>
      <c r="Q638">
        <f>VLOOKUP(A638,系统!D:K,8,0)</f>
        <v>70</v>
      </c>
      <c r="R638">
        <f t="shared" si="184"/>
        <v>0</v>
      </c>
      <c r="S638">
        <f>手工!AC638</f>
        <v>84</v>
      </c>
      <c r="T638">
        <f>VLOOKUP(A638,系统!D:L,9,0)</f>
        <v>84</v>
      </c>
      <c r="U638">
        <f t="shared" si="185"/>
        <v>0</v>
      </c>
      <c r="W638">
        <f>手工!P638</f>
        <v>0</v>
      </c>
      <c r="X638">
        <f>VLOOKUP(A638,系统!D:N,11,0)</f>
        <v>0</v>
      </c>
      <c r="Y638">
        <f t="shared" si="186"/>
        <v>0</v>
      </c>
      <c r="AA638">
        <f>手工!Q638</f>
        <v>0</v>
      </c>
      <c r="AB638">
        <f>VLOOKUP(A638,系统!D:P,13,0)</f>
        <v>0</v>
      </c>
      <c r="AC638">
        <f t="shared" si="187"/>
        <v>0</v>
      </c>
      <c r="AD638">
        <f>手工!R638</f>
        <v>0</v>
      </c>
      <c r="AE638">
        <f>VLOOKUP(A638,系统!D:Q,14,0)</f>
        <v>0</v>
      </c>
      <c r="AF638">
        <f t="shared" si="188"/>
        <v>0</v>
      </c>
      <c r="AG638">
        <f>手工!U638</f>
        <v>100</v>
      </c>
      <c r="AH638">
        <f>VLOOKUP(A638,系统!D:R,15,0)</f>
        <v>100</v>
      </c>
      <c r="AI638">
        <f t="shared" si="189"/>
        <v>0</v>
      </c>
      <c r="AJ638">
        <f>手工!V638</f>
        <v>300</v>
      </c>
      <c r="AK638">
        <f>VLOOKUP(A638,系统!D:S,16,0)</f>
        <v>300</v>
      </c>
      <c r="AL638">
        <f t="shared" si="190"/>
        <v>0</v>
      </c>
      <c r="AM638">
        <f>手工!O638</f>
        <v>0</v>
      </c>
      <c r="AN638">
        <f>VLOOKUP(A638,系统!D:T,17,0)</f>
        <v>0</v>
      </c>
      <c r="AO638">
        <f t="shared" si="191"/>
        <v>0</v>
      </c>
      <c r="AP638">
        <f>手工!W638</f>
        <v>33</v>
      </c>
      <c r="AQ638">
        <f>VLOOKUP(A638,系统!D:U,18,0)</f>
        <v>33</v>
      </c>
      <c r="AR638">
        <f t="shared" si="192"/>
        <v>0</v>
      </c>
      <c r="AS638">
        <f>手工!T638</f>
        <v>800</v>
      </c>
      <c r="AT638">
        <f>VLOOKUP(A638,系统!D:V,19,0)</f>
        <v>800</v>
      </c>
      <c r="AU638">
        <f t="shared" si="193"/>
        <v>0</v>
      </c>
      <c r="AW638">
        <f>手工!AD638</f>
        <v>744.97</v>
      </c>
      <c r="AX638">
        <f>VLOOKUP(A638,系统!D:X,21,0)</f>
        <v>744.97</v>
      </c>
      <c r="AY638">
        <f t="shared" si="194"/>
        <v>0</v>
      </c>
      <c r="AZ638">
        <f>手工!AE638</f>
        <v>0</v>
      </c>
      <c r="BA638">
        <f>VLOOKUP(A638,系统!D:Y,22,0)</f>
        <v>0</v>
      </c>
      <c r="BB638">
        <f t="shared" si="195"/>
        <v>0</v>
      </c>
      <c r="BC638">
        <f>手工!Y638</f>
        <v>0</v>
      </c>
      <c r="BD638">
        <f>VLOOKUP(A638,系统!D:AZ,49,0)</f>
        <v>0</v>
      </c>
      <c r="BE638">
        <f t="shared" si="196"/>
        <v>0</v>
      </c>
      <c r="BF638">
        <f>手工!AA638</f>
        <v>0</v>
      </c>
      <c r="BG638">
        <f>VLOOKUP(A638,系统!D:AY,48,0)</f>
        <v>0</v>
      </c>
      <c r="BH638">
        <f t="shared" si="197"/>
        <v>0</v>
      </c>
      <c r="BI638">
        <f>手工!Z638</f>
        <v>0</v>
      </c>
      <c r="BJ638">
        <f>VLOOKUP(A638,系统!D:AX,47,0)</f>
        <v>0</v>
      </c>
      <c r="BK638">
        <f t="shared" si="198"/>
        <v>0</v>
      </c>
      <c r="BL638">
        <f>手工!AF638</f>
        <v>3665.07</v>
      </c>
      <c r="BM638">
        <f>VLOOKUP(A638,系统!D:Z,23,0)</f>
        <v>3665.07</v>
      </c>
      <c r="BN638">
        <f t="shared" si="199"/>
        <v>0</v>
      </c>
    </row>
    <row r="639" spans="1:66">
      <c r="A639" s="5">
        <v>9000895</v>
      </c>
      <c r="B639" s="2" t="s">
        <v>2632</v>
      </c>
      <c r="C639" s="2" t="s">
        <v>2633</v>
      </c>
      <c r="D639">
        <f>手工!K639</f>
        <v>0</v>
      </c>
      <c r="E639">
        <f>VLOOKUP(A639,系统!D:G,4,0)</f>
        <v>0</v>
      </c>
      <c r="F639">
        <f t="shared" si="180"/>
        <v>0</v>
      </c>
      <c r="G639">
        <f>手工!J639</f>
        <v>4534</v>
      </c>
      <c r="H639">
        <f>VLOOKUP(A639,系统!D:H,5,0)</f>
        <v>4534</v>
      </c>
      <c r="I639">
        <f t="shared" si="181"/>
        <v>0</v>
      </c>
      <c r="J639">
        <f>手工!M639+手工!N639+手工!S639</f>
        <v>0</v>
      </c>
      <c r="K639">
        <f>VLOOKUP(A639,系统!D:I,6,0)</f>
        <v>0</v>
      </c>
      <c r="L639">
        <f t="shared" si="182"/>
        <v>0</v>
      </c>
      <c r="M639">
        <f>手工!L639</f>
        <v>0</v>
      </c>
      <c r="N639">
        <f>VLOOKUP(A639,系统!D:J,7,0)</f>
        <v>0</v>
      </c>
      <c r="O639">
        <f t="shared" si="183"/>
        <v>0</v>
      </c>
      <c r="P639">
        <f>手工!AB639</f>
        <v>0</v>
      </c>
      <c r="Q639">
        <f>VLOOKUP(A639,系统!D:K,8,0)</f>
        <v>0</v>
      </c>
      <c r="R639">
        <f t="shared" si="184"/>
        <v>0</v>
      </c>
      <c r="S639">
        <f>手工!AC639</f>
        <v>0</v>
      </c>
      <c r="T639">
        <f>VLOOKUP(A639,系统!D:L,9,0)</f>
        <v>0</v>
      </c>
      <c r="U639">
        <f t="shared" si="185"/>
        <v>0</v>
      </c>
      <c r="W639">
        <f>手工!P639</f>
        <v>0</v>
      </c>
      <c r="X639">
        <f>VLOOKUP(A639,系统!D:N,11,0)</f>
        <v>0</v>
      </c>
      <c r="Y639">
        <f t="shared" si="186"/>
        <v>0</v>
      </c>
      <c r="AA639">
        <f>手工!Q639</f>
        <v>0</v>
      </c>
      <c r="AB639">
        <f>VLOOKUP(A639,系统!D:P,13,0)</f>
        <v>0</v>
      </c>
      <c r="AC639">
        <f t="shared" si="187"/>
        <v>0</v>
      </c>
      <c r="AD639">
        <f>手工!R639</f>
        <v>0</v>
      </c>
      <c r="AE639">
        <f>VLOOKUP(A639,系统!D:Q,14,0)</f>
        <v>0</v>
      </c>
      <c r="AF639">
        <f t="shared" si="188"/>
        <v>0</v>
      </c>
      <c r="AG639">
        <f>手工!U639</f>
        <v>0</v>
      </c>
      <c r="AH639">
        <f>VLOOKUP(A639,系统!D:R,15,0)</f>
        <v>0</v>
      </c>
      <c r="AI639">
        <f t="shared" si="189"/>
        <v>0</v>
      </c>
      <c r="AJ639">
        <f>手工!V639</f>
        <v>300</v>
      </c>
      <c r="AK639">
        <f>VLOOKUP(A639,系统!D:S,16,0)</f>
        <v>300</v>
      </c>
      <c r="AL639">
        <f t="shared" si="190"/>
        <v>0</v>
      </c>
      <c r="AM639">
        <f>手工!O639</f>
        <v>0</v>
      </c>
      <c r="AN639">
        <f>VLOOKUP(A639,系统!D:T,17,0)</f>
        <v>0</v>
      </c>
      <c r="AO639">
        <f t="shared" si="191"/>
        <v>0</v>
      </c>
      <c r="AP639">
        <f>手工!W639</f>
        <v>33</v>
      </c>
      <c r="AQ639">
        <f>VLOOKUP(A639,系统!D:U,18,0)</f>
        <v>33</v>
      </c>
      <c r="AR639">
        <f t="shared" si="192"/>
        <v>0</v>
      </c>
      <c r="AS639">
        <f>手工!T639</f>
        <v>0</v>
      </c>
      <c r="AT639">
        <f>VLOOKUP(A639,系统!D:V,19,0)</f>
        <v>0</v>
      </c>
      <c r="AU639">
        <f t="shared" si="193"/>
        <v>0</v>
      </c>
      <c r="AW639">
        <f>手工!AD639</f>
        <v>0</v>
      </c>
      <c r="AX639">
        <f>VLOOKUP(A639,系统!D:X,21,0)</f>
        <v>0</v>
      </c>
      <c r="AY639">
        <f t="shared" si="194"/>
        <v>0</v>
      </c>
      <c r="AZ639">
        <f>手工!AE639</f>
        <v>0</v>
      </c>
      <c r="BA639">
        <f>VLOOKUP(A639,系统!D:Y,22,0)</f>
        <v>0</v>
      </c>
      <c r="BB639">
        <f t="shared" si="195"/>
        <v>0</v>
      </c>
      <c r="BC639">
        <f>手工!Y639</f>
        <v>0</v>
      </c>
      <c r="BD639">
        <f>VLOOKUP(A639,系统!D:AZ,49,0)</f>
        <v>0</v>
      </c>
      <c r="BE639">
        <f t="shared" si="196"/>
        <v>0</v>
      </c>
      <c r="BF639">
        <f>手工!AA639</f>
        <v>0</v>
      </c>
      <c r="BG639">
        <f>VLOOKUP(A639,系统!D:AY,48,0)</f>
        <v>0</v>
      </c>
      <c r="BH639">
        <f t="shared" si="197"/>
        <v>0</v>
      </c>
      <c r="BI639">
        <f>手工!Z639</f>
        <v>0</v>
      </c>
      <c r="BJ639">
        <f>VLOOKUP(A639,系统!D:AX,47,0)</f>
        <v>0</v>
      </c>
      <c r="BK639">
        <f t="shared" si="198"/>
        <v>0</v>
      </c>
      <c r="BL639">
        <f>手工!AF639</f>
        <v>4867</v>
      </c>
      <c r="BM639">
        <f>VLOOKUP(A639,系统!D:Z,23,0)</f>
        <v>4867</v>
      </c>
      <c r="BN639">
        <f t="shared" si="199"/>
        <v>0</v>
      </c>
    </row>
    <row r="640" spans="1:66">
      <c r="A640" s="5">
        <v>9000823</v>
      </c>
      <c r="B640" s="2" t="s">
        <v>2636</v>
      </c>
      <c r="C640" s="2" t="s">
        <v>2637</v>
      </c>
      <c r="D640">
        <f>手工!K640</f>
        <v>1476</v>
      </c>
      <c r="E640">
        <f>VLOOKUP(A640,系统!D:G,4,0)</f>
        <v>1476</v>
      </c>
      <c r="F640">
        <f t="shared" si="180"/>
        <v>0</v>
      </c>
      <c r="G640">
        <f>手工!J640</f>
        <v>0</v>
      </c>
      <c r="H640">
        <f>VLOOKUP(A640,系统!D:H,5,0)</f>
        <v>0</v>
      </c>
      <c r="I640">
        <f t="shared" si="181"/>
        <v>0</v>
      </c>
      <c r="J640">
        <f>手工!M640+手工!N640+手工!S640</f>
        <v>0</v>
      </c>
      <c r="K640">
        <f>VLOOKUP(A640,系统!D:I,6,0)</f>
        <v>0</v>
      </c>
      <c r="L640">
        <f t="shared" si="182"/>
        <v>0</v>
      </c>
      <c r="M640">
        <f>手工!L640</f>
        <v>0</v>
      </c>
      <c r="N640">
        <f>VLOOKUP(A640,系统!D:J,7,0)</f>
        <v>0</v>
      </c>
      <c r="O640">
        <f t="shared" si="183"/>
        <v>0</v>
      </c>
      <c r="P640">
        <f>手工!AB640</f>
        <v>0</v>
      </c>
      <c r="Q640">
        <f>VLOOKUP(A640,系统!D:K,8,0)</f>
        <v>0</v>
      </c>
      <c r="R640">
        <f t="shared" si="184"/>
        <v>0</v>
      </c>
      <c r="S640">
        <f>手工!AC640</f>
        <v>0</v>
      </c>
      <c r="T640">
        <f>VLOOKUP(A640,系统!D:L,9,0)</f>
        <v>0</v>
      </c>
      <c r="U640">
        <f t="shared" si="185"/>
        <v>0</v>
      </c>
      <c r="W640">
        <f>手工!P640</f>
        <v>0</v>
      </c>
      <c r="X640">
        <f>VLOOKUP(A640,系统!D:N,11,0)</f>
        <v>0</v>
      </c>
      <c r="Y640">
        <f t="shared" si="186"/>
        <v>0</v>
      </c>
      <c r="AA640">
        <f>手工!Q640</f>
        <v>0</v>
      </c>
      <c r="AB640">
        <f>VLOOKUP(A640,系统!D:P,13,0)</f>
        <v>0</v>
      </c>
      <c r="AC640">
        <f t="shared" si="187"/>
        <v>0</v>
      </c>
      <c r="AD640">
        <f>手工!R640</f>
        <v>0</v>
      </c>
      <c r="AE640">
        <f>VLOOKUP(A640,系统!D:Q,14,0)</f>
        <v>0</v>
      </c>
      <c r="AF640">
        <f t="shared" si="188"/>
        <v>0</v>
      </c>
      <c r="AG640">
        <f>手工!U640</f>
        <v>100</v>
      </c>
      <c r="AH640">
        <f>VLOOKUP(A640,系统!D:R,15,0)</f>
        <v>100</v>
      </c>
      <c r="AI640">
        <f t="shared" si="189"/>
        <v>0</v>
      </c>
      <c r="AJ640">
        <f>手工!V640</f>
        <v>300</v>
      </c>
      <c r="AK640">
        <f>VLOOKUP(A640,系统!D:S,16,0)</f>
        <v>300</v>
      </c>
      <c r="AL640">
        <f t="shared" si="190"/>
        <v>0</v>
      </c>
      <c r="AM640">
        <f>手工!O640</f>
        <v>0</v>
      </c>
      <c r="AN640">
        <f>VLOOKUP(A640,系统!D:T,17,0)</f>
        <v>0</v>
      </c>
      <c r="AO640">
        <f t="shared" si="191"/>
        <v>0</v>
      </c>
      <c r="AP640">
        <f>手工!W640</f>
        <v>33</v>
      </c>
      <c r="AQ640">
        <f>VLOOKUP(A640,系统!D:U,18,0)</f>
        <v>33</v>
      </c>
      <c r="AR640">
        <f t="shared" si="192"/>
        <v>0</v>
      </c>
      <c r="AS640">
        <f>手工!T640</f>
        <v>800</v>
      </c>
      <c r="AT640">
        <f>VLOOKUP(A640,系统!D:V,19,0)</f>
        <v>800</v>
      </c>
      <c r="AU640">
        <f t="shared" si="193"/>
        <v>0</v>
      </c>
      <c r="AW640">
        <f>手工!AD640</f>
        <v>20</v>
      </c>
      <c r="AX640">
        <f>VLOOKUP(A640,系统!D:X,21,0)</f>
        <v>20</v>
      </c>
      <c r="AY640">
        <f t="shared" si="194"/>
        <v>0</v>
      </c>
      <c r="AZ640">
        <f>手工!AE640</f>
        <v>0</v>
      </c>
      <c r="BA640">
        <f>VLOOKUP(A640,系统!D:Y,22,0)</f>
        <v>0</v>
      </c>
      <c r="BB640">
        <f t="shared" si="195"/>
        <v>0</v>
      </c>
      <c r="BC640">
        <f>手工!Y640</f>
        <v>0</v>
      </c>
      <c r="BD640">
        <f>VLOOKUP(A640,系统!D:AZ,49,0)</f>
        <v>0</v>
      </c>
      <c r="BE640">
        <f t="shared" si="196"/>
        <v>0</v>
      </c>
      <c r="BF640">
        <f>手工!AA640</f>
        <v>0</v>
      </c>
      <c r="BG640">
        <f>VLOOKUP(A640,系统!D:AY,48,0)</f>
        <v>0</v>
      </c>
      <c r="BH640">
        <f t="shared" si="197"/>
        <v>0</v>
      </c>
      <c r="BI640">
        <f>手工!Z640</f>
        <v>0</v>
      </c>
      <c r="BJ640">
        <f>VLOOKUP(A640,系统!D:AX,47,0)</f>
        <v>0</v>
      </c>
      <c r="BK640">
        <f t="shared" si="198"/>
        <v>0</v>
      </c>
      <c r="BL640">
        <f>手工!AF640</f>
        <v>2729</v>
      </c>
      <c r="BM640">
        <f>VLOOKUP(A640,系统!D:Z,23,0)</f>
        <v>2729</v>
      </c>
      <c r="BN640">
        <f t="shared" si="199"/>
        <v>0</v>
      </c>
    </row>
    <row r="641" spans="1:66">
      <c r="A641" s="5">
        <v>9000117</v>
      </c>
      <c r="B641" s="2" t="s">
        <v>2640</v>
      </c>
      <c r="C641" s="2" t="s">
        <v>2641</v>
      </c>
      <c r="D641">
        <f>手工!K641</f>
        <v>0</v>
      </c>
      <c r="E641">
        <f>VLOOKUP(A641,系统!D:G,4,0)</f>
        <v>0</v>
      </c>
      <c r="F641">
        <f t="shared" si="180"/>
        <v>0</v>
      </c>
      <c r="G641">
        <f>手工!J641</f>
        <v>4534</v>
      </c>
      <c r="H641">
        <f>VLOOKUP(A641,系统!D:H,5,0)</f>
        <v>4534</v>
      </c>
      <c r="I641">
        <f t="shared" si="181"/>
        <v>0</v>
      </c>
      <c r="J641">
        <f>手工!M641+手工!N641+手工!S641</f>
        <v>0</v>
      </c>
      <c r="K641">
        <f>VLOOKUP(A641,系统!D:I,6,0)</f>
        <v>0</v>
      </c>
      <c r="L641">
        <f t="shared" si="182"/>
        <v>0</v>
      </c>
      <c r="M641">
        <f>手工!L641</f>
        <v>0</v>
      </c>
      <c r="N641">
        <f>VLOOKUP(A641,系统!D:J,7,0)</f>
        <v>0</v>
      </c>
      <c r="O641">
        <f t="shared" si="183"/>
        <v>0</v>
      </c>
      <c r="P641">
        <f>手工!AB641</f>
        <v>0</v>
      </c>
      <c r="Q641">
        <f>VLOOKUP(A641,系统!D:K,8,0)</f>
        <v>0</v>
      </c>
      <c r="R641">
        <f t="shared" si="184"/>
        <v>0</v>
      </c>
      <c r="S641">
        <f>手工!AC641</f>
        <v>0</v>
      </c>
      <c r="T641">
        <f>VLOOKUP(A641,系统!D:L,9,0)</f>
        <v>0</v>
      </c>
      <c r="U641">
        <f t="shared" si="185"/>
        <v>0</v>
      </c>
      <c r="W641">
        <f>手工!P641</f>
        <v>0</v>
      </c>
      <c r="X641">
        <f>VLOOKUP(A641,系统!D:N,11,0)</f>
        <v>0</v>
      </c>
      <c r="Y641">
        <f t="shared" si="186"/>
        <v>0</v>
      </c>
      <c r="AA641">
        <f>手工!Q641</f>
        <v>0</v>
      </c>
      <c r="AB641">
        <f>VLOOKUP(A641,系统!D:P,13,0)</f>
        <v>0</v>
      </c>
      <c r="AC641">
        <f t="shared" si="187"/>
        <v>0</v>
      </c>
      <c r="AD641">
        <f>手工!R641</f>
        <v>0</v>
      </c>
      <c r="AE641">
        <f>VLOOKUP(A641,系统!D:Q,14,0)</f>
        <v>0</v>
      </c>
      <c r="AF641">
        <f t="shared" si="188"/>
        <v>0</v>
      </c>
      <c r="AG641">
        <f>手工!U641</f>
        <v>0</v>
      </c>
      <c r="AH641">
        <f>VLOOKUP(A641,系统!D:R,15,0)</f>
        <v>0</v>
      </c>
      <c r="AI641">
        <f t="shared" si="189"/>
        <v>0</v>
      </c>
      <c r="AJ641">
        <f>手工!V641</f>
        <v>300</v>
      </c>
      <c r="AK641">
        <f>VLOOKUP(A641,系统!D:S,16,0)</f>
        <v>300</v>
      </c>
      <c r="AL641">
        <f t="shared" si="190"/>
        <v>0</v>
      </c>
      <c r="AM641">
        <f>手工!O641</f>
        <v>0</v>
      </c>
      <c r="AN641">
        <f>VLOOKUP(A641,系统!D:T,17,0)</f>
        <v>0</v>
      </c>
      <c r="AO641">
        <f t="shared" si="191"/>
        <v>0</v>
      </c>
      <c r="AP641">
        <f>手工!W641</f>
        <v>33</v>
      </c>
      <c r="AQ641">
        <f>VLOOKUP(A641,系统!D:U,18,0)</f>
        <v>33</v>
      </c>
      <c r="AR641">
        <f t="shared" si="192"/>
        <v>0</v>
      </c>
      <c r="AS641">
        <f>手工!T641</f>
        <v>0</v>
      </c>
      <c r="AT641">
        <f>VLOOKUP(A641,系统!D:V,19,0)</f>
        <v>0</v>
      </c>
      <c r="AU641">
        <f t="shared" si="193"/>
        <v>0</v>
      </c>
      <c r="AW641">
        <f>手工!AD641</f>
        <v>0</v>
      </c>
      <c r="AX641">
        <f>VLOOKUP(A641,系统!D:X,21,0)</f>
        <v>0</v>
      </c>
      <c r="AY641">
        <f t="shared" si="194"/>
        <v>0</v>
      </c>
      <c r="AZ641">
        <f>手工!AE641</f>
        <v>0</v>
      </c>
      <c r="BA641">
        <f>VLOOKUP(A641,系统!D:Y,22,0)</f>
        <v>0</v>
      </c>
      <c r="BB641">
        <f t="shared" si="195"/>
        <v>0</v>
      </c>
      <c r="BC641">
        <f>手工!Y641</f>
        <v>0</v>
      </c>
      <c r="BD641">
        <f>VLOOKUP(A641,系统!D:AZ,49,0)</f>
        <v>0</v>
      </c>
      <c r="BE641">
        <f t="shared" si="196"/>
        <v>0</v>
      </c>
      <c r="BF641">
        <f>手工!AA641</f>
        <v>0</v>
      </c>
      <c r="BG641">
        <f>VLOOKUP(A641,系统!D:AY,48,0)</f>
        <v>0</v>
      </c>
      <c r="BH641">
        <f t="shared" si="197"/>
        <v>0</v>
      </c>
      <c r="BI641">
        <f>手工!Z641</f>
        <v>0</v>
      </c>
      <c r="BJ641">
        <f>VLOOKUP(A641,系统!D:AX,47,0)</f>
        <v>0</v>
      </c>
      <c r="BK641">
        <f t="shared" si="198"/>
        <v>0</v>
      </c>
      <c r="BL641">
        <f>手工!AF641</f>
        <v>4867</v>
      </c>
      <c r="BM641">
        <f>VLOOKUP(A641,系统!D:Z,23,0)</f>
        <v>4867</v>
      </c>
      <c r="BN641">
        <f t="shared" si="199"/>
        <v>0</v>
      </c>
    </row>
    <row r="642" spans="1:66">
      <c r="A642" s="5">
        <v>9000122</v>
      </c>
      <c r="B642" s="2" t="s">
        <v>178</v>
      </c>
      <c r="C642" s="2" t="s">
        <v>2644</v>
      </c>
      <c r="D642">
        <f>手工!K642</f>
        <v>0</v>
      </c>
      <c r="E642">
        <f>VLOOKUP(A642,系统!D:G,4,0)</f>
        <v>0</v>
      </c>
      <c r="F642">
        <f t="shared" si="180"/>
        <v>0</v>
      </c>
      <c r="G642">
        <f>手工!J642</f>
        <v>4534</v>
      </c>
      <c r="H642">
        <f>VLOOKUP(A642,系统!D:H,5,0)</f>
        <v>4534</v>
      </c>
      <c r="I642">
        <f t="shared" si="181"/>
        <v>0</v>
      </c>
      <c r="J642">
        <f>手工!M642+手工!N642+手工!S642</f>
        <v>0</v>
      </c>
      <c r="K642">
        <f>VLOOKUP(A642,系统!D:I,6,0)</f>
        <v>0</v>
      </c>
      <c r="L642">
        <f t="shared" si="182"/>
        <v>0</v>
      </c>
      <c r="M642">
        <f>手工!L642</f>
        <v>0</v>
      </c>
      <c r="N642">
        <f>VLOOKUP(A642,系统!D:J,7,0)</f>
        <v>0</v>
      </c>
      <c r="O642">
        <f t="shared" si="183"/>
        <v>0</v>
      </c>
      <c r="P642">
        <f>手工!AB642</f>
        <v>0</v>
      </c>
      <c r="Q642">
        <f>VLOOKUP(A642,系统!D:K,8,0)</f>
        <v>0</v>
      </c>
      <c r="R642">
        <f t="shared" si="184"/>
        <v>0</v>
      </c>
      <c r="S642">
        <f>手工!AC642</f>
        <v>0</v>
      </c>
      <c r="T642">
        <f>VLOOKUP(A642,系统!D:L,9,0)</f>
        <v>0</v>
      </c>
      <c r="U642">
        <f t="shared" si="185"/>
        <v>0</v>
      </c>
      <c r="W642">
        <f>手工!P642</f>
        <v>0</v>
      </c>
      <c r="X642">
        <f>VLOOKUP(A642,系统!D:N,11,0)</f>
        <v>0</v>
      </c>
      <c r="Y642">
        <f t="shared" si="186"/>
        <v>0</v>
      </c>
      <c r="AA642">
        <f>手工!Q642</f>
        <v>0</v>
      </c>
      <c r="AB642">
        <f>VLOOKUP(A642,系统!D:P,13,0)</f>
        <v>0</v>
      </c>
      <c r="AC642">
        <f t="shared" si="187"/>
        <v>0</v>
      </c>
      <c r="AD642">
        <f>手工!R642</f>
        <v>0</v>
      </c>
      <c r="AE642">
        <f>VLOOKUP(A642,系统!D:Q,14,0)</f>
        <v>0</v>
      </c>
      <c r="AF642">
        <f t="shared" si="188"/>
        <v>0</v>
      </c>
      <c r="AG642">
        <f>手工!U642</f>
        <v>0</v>
      </c>
      <c r="AH642">
        <f>VLOOKUP(A642,系统!D:R,15,0)</f>
        <v>0</v>
      </c>
      <c r="AI642">
        <f t="shared" si="189"/>
        <v>0</v>
      </c>
      <c r="AJ642">
        <f>手工!V642</f>
        <v>300</v>
      </c>
      <c r="AK642">
        <f>VLOOKUP(A642,系统!D:S,16,0)</f>
        <v>300</v>
      </c>
      <c r="AL642">
        <f t="shared" si="190"/>
        <v>0</v>
      </c>
      <c r="AM642">
        <f>手工!O642</f>
        <v>0</v>
      </c>
      <c r="AN642">
        <f>VLOOKUP(A642,系统!D:T,17,0)</f>
        <v>0</v>
      </c>
      <c r="AO642">
        <f t="shared" si="191"/>
        <v>0</v>
      </c>
      <c r="AP642">
        <f>手工!W642</f>
        <v>33</v>
      </c>
      <c r="AQ642">
        <f>VLOOKUP(A642,系统!D:U,18,0)</f>
        <v>33</v>
      </c>
      <c r="AR642">
        <f t="shared" si="192"/>
        <v>0</v>
      </c>
      <c r="AS642">
        <f>手工!T642</f>
        <v>0</v>
      </c>
      <c r="AT642">
        <f>VLOOKUP(A642,系统!D:V,19,0)</f>
        <v>0</v>
      </c>
      <c r="AU642">
        <f t="shared" si="193"/>
        <v>0</v>
      </c>
      <c r="AW642">
        <f>手工!AD642</f>
        <v>0</v>
      </c>
      <c r="AX642">
        <f>VLOOKUP(A642,系统!D:X,21,0)</f>
        <v>0</v>
      </c>
      <c r="AY642">
        <f t="shared" si="194"/>
        <v>0</v>
      </c>
      <c r="AZ642">
        <f>手工!AE642</f>
        <v>0</v>
      </c>
      <c r="BA642">
        <f>VLOOKUP(A642,系统!D:Y,22,0)</f>
        <v>0</v>
      </c>
      <c r="BB642">
        <f t="shared" si="195"/>
        <v>0</v>
      </c>
      <c r="BC642">
        <f>手工!Y642</f>
        <v>0</v>
      </c>
      <c r="BD642">
        <f>VLOOKUP(A642,系统!D:AZ,49,0)</f>
        <v>0</v>
      </c>
      <c r="BE642">
        <f t="shared" si="196"/>
        <v>0</v>
      </c>
      <c r="BF642">
        <f>手工!AA642</f>
        <v>0</v>
      </c>
      <c r="BG642">
        <f>VLOOKUP(A642,系统!D:AY,48,0)</f>
        <v>0</v>
      </c>
      <c r="BH642">
        <f t="shared" si="197"/>
        <v>0</v>
      </c>
      <c r="BI642">
        <f>手工!Z642</f>
        <v>0</v>
      </c>
      <c r="BJ642">
        <f>VLOOKUP(A642,系统!D:AX,47,0)</f>
        <v>0</v>
      </c>
      <c r="BK642">
        <f t="shared" si="198"/>
        <v>0</v>
      </c>
      <c r="BL642">
        <f>手工!AF642</f>
        <v>4867</v>
      </c>
      <c r="BM642">
        <f>VLOOKUP(A642,系统!D:Z,23,0)</f>
        <v>4867</v>
      </c>
      <c r="BN642">
        <f t="shared" si="199"/>
        <v>0</v>
      </c>
    </row>
    <row r="643" spans="1:66">
      <c r="A643" s="5">
        <v>9000382</v>
      </c>
      <c r="B643" s="2" t="s">
        <v>2647</v>
      </c>
      <c r="C643" s="2" t="s">
        <v>2648</v>
      </c>
      <c r="D643">
        <f>手工!K643</f>
        <v>2412</v>
      </c>
      <c r="E643">
        <f>VLOOKUP(A643,系统!D:G,4,0)</f>
        <v>2412</v>
      </c>
      <c r="F643">
        <f t="shared" ref="F643:F706" si="200">D643-E643</f>
        <v>0</v>
      </c>
      <c r="G643">
        <f>手工!J643</f>
        <v>0</v>
      </c>
      <c r="H643">
        <f>VLOOKUP(A643,系统!D:H,5,0)</f>
        <v>0</v>
      </c>
      <c r="I643">
        <f t="shared" ref="I643:I706" si="201">G643-H643</f>
        <v>0</v>
      </c>
      <c r="J643">
        <f>手工!M643+手工!N643+手工!S643</f>
        <v>285</v>
      </c>
      <c r="K643">
        <f>VLOOKUP(A643,系统!D:I,6,0)</f>
        <v>285</v>
      </c>
      <c r="L643">
        <f t="shared" ref="L643:L706" si="202">J643-K643</f>
        <v>0</v>
      </c>
      <c r="M643">
        <f>手工!L643</f>
        <v>0</v>
      </c>
      <c r="N643">
        <f>VLOOKUP(A643,系统!D:J,7,0)</f>
        <v>0</v>
      </c>
      <c r="O643">
        <f t="shared" ref="O643:O706" si="203">M643-N643</f>
        <v>0</v>
      </c>
      <c r="P643">
        <f>手工!AB643</f>
        <v>0</v>
      </c>
      <c r="Q643">
        <f>VLOOKUP(A643,系统!D:K,8,0)</f>
        <v>0</v>
      </c>
      <c r="R643">
        <f t="shared" ref="R643:R706" si="204">P643-Q643</f>
        <v>0</v>
      </c>
      <c r="S643">
        <f>手工!AC643</f>
        <v>0</v>
      </c>
      <c r="T643">
        <f>VLOOKUP(A643,系统!D:L,9,0)</f>
        <v>0</v>
      </c>
      <c r="U643">
        <f t="shared" ref="U643:U706" si="205">S643-T643</f>
        <v>0</v>
      </c>
      <c r="W643">
        <f>手工!P643</f>
        <v>0</v>
      </c>
      <c r="X643">
        <f>VLOOKUP(A643,系统!D:N,11,0)</f>
        <v>0</v>
      </c>
      <c r="Y643">
        <f t="shared" ref="Y643:Y706" si="206">W643-X643</f>
        <v>0</v>
      </c>
      <c r="AA643">
        <f>手工!Q643</f>
        <v>0</v>
      </c>
      <c r="AB643">
        <f>VLOOKUP(A643,系统!D:P,13,0)</f>
        <v>0</v>
      </c>
      <c r="AC643">
        <f t="shared" ref="AC643:AC706" si="207">AA643-AB643</f>
        <v>0</v>
      </c>
      <c r="AD643">
        <f>手工!R643</f>
        <v>0</v>
      </c>
      <c r="AE643">
        <f>VLOOKUP(A643,系统!D:Q,14,0)</f>
        <v>0</v>
      </c>
      <c r="AF643">
        <f t="shared" ref="AF643:AF706" si="208">AD643-AE643</f>
        <v>0</v>
      </c>
      <c r="AG643">
        <f>手工!U643</f>
        <v>300</v>
      </c>
      <c r="AH643">
        <f>VLOOKUP(A643,系统!D:R,15,0)</f>
        <v>300</v>
      </c>
      <c r="AI643">
        <f t="shared" ref="AI643:AI706" si="209">AG643-AH643</f>
        <v>0</v>
      </c>
      <c r="AJ643">
        <f>手工!V643</f>
        <v>300</v>
      </c>
      <c r="AK643">
        <f>VLOOKUP(A643,系统!D:S,16,0)</f>
        <v>300</v>
      </c>
      <c r="AL643">
        <f t="shared" ref="AL643:AL706" si="210">AJ643-AK643</f>
        <v>0</v>
      </c>
      <c r="AM643">
        <f>手工!O643</f>
        <v>0</v>
      </c>
      <c r="AN643">
        <f>VLOOKUP(A643,系统!D:T,17,0)</f>
        <v>0</v>
      </c>
      <c r="AO643">
        <f t="shared" ref="AO643:AO706" si="211">AM643-AN643</f>
        <v>0</v>
      </c>
      <c r="AP643">
        <f>手工!W643</f>
        <v>33</v>
      </c>
      <c r="AQ643">
        <f>VLOOKUP(A643,系统!D:U,18,0)</f>
        <v>33</v>
      </c>
      <c r="AR643">
        <f t="shared" ref="AR643:AR706" si="212">AP643-AQ643</f>
        <v>0</v>
      </c>
      <c r="AS643">
        <f>手工!T643</f>
        <v>800</v>
      </c>
      <c r="AT643">
        <f>VLOOKUP(A643,系统!D:V,19,0)</f>
        <v>800</v>
      </c>
      <c r="AU643">
        <f t="shared" ref="AU643:AU706" si="213">AS643-AT643</f>
        <v>0</v>
      </c>
      <c r="AW643">
        <f>手工!AD643</f>
        <v>0</v>
      </c>
      <c r="AX643">
        <f>VLOOKUP(A643,系统!D:X,21,0)</f>
        <v>0</v>
      </c>
      <c r="AY643">
        <f t="shared" ref="AY643:AY706" si="214">AW643-AX643</f>
        <v>0</v>
      </c>
      <c r="AZ643">
        <f>手工!AE643</f>
        <v>0</v>
      </c>
      <c r="BA643">
        <f>VLOOKUP(A643,系统!D:Y,22,0)</f>
        <v>0</v>
      </c>
      <c r="BB643">
        <f t="shared" ref="BB643:BB706" si="215">AZ643-BA643</f>
        <v>0</v>
      </c>
      <c r="BC643">
        <f>手工!Y643</f>
        <v>0</v>
      </c>
      <c r="BD643">
        <f>VLOOKUP(A643,系统!D:AZ,49,0)</f>
        <v>0</v>
      </c>
      <c r="BE643">
        <f t="shared" ref="BE643:BE706" si="216">BC643-BD643</f>
        <v>0</v>
      </c>
      <c r="BF643">
        <f>手工!AA643</f>
        <v>0</v>
      </c>
      <c r="BG643">
        <f>VLOOKUP(A643,系统!D:AY,48,0)</f>
        <v>0</v>
      </c>
      <c r="BH643">
        <f t="shared" ref="BH643:BH706" si="217">BF643-BG643</f>
        <v>0</v>
      </c>
      <c r="BI643">
        <f>手工!Z643</f>
        <v>0</v>
      </c>
      <c r="BJ643">
        <f>VLOOKUP(A643,系统!D:AX,47,0)</f>
        <v>0</v>
      </c>
      <c r="BK643">
        <f t="shared" ref="BK643:BK706" si="218">BI643-BJ643</f>
        <v>0</v>
      </c>
      <c r="BL643">
        <f>手工!AF643</f>
        <v>4130</v>
      </c>
      <c r="BM643">
        <f>VLOOKUP(A643,系统!D:Z,23,0)</f>
        <v>4130</v>
      </c>
      <c r="BN643">
        <f t="shared" ref="BN643:BN706" si="219">BL643-BM643</f>
        <v>0</v>
      </c>
    </row>
    <row r="644" spans="1:66">
      <c r="A644" s="5">
        <v>9000436</v>
      </c>
      <c r="B644" s="2" t="s">
        <v>2651</v>
      </c>
      <c r="C644" s="2" t="s">
        <v>2652</v>
      </c>
      <c r="D644">
        <f>手工!K644</f>
        <v>2484</v>
      </c>
      <c r="E644">
        <f>VLOOKUP(A644,系统!D:G,4,0)</f>
        <v>2484</v>
      </c>
      <c r="F644">
        <f t="shared" si="200"/>
        <v>0</v>
      </c>
      <c r="G644">
        <f>手工!J644</f>
        <v>0</v>
      </c>
      <c r="H644">
        <f>VLOOKUP(A644,系统!D:H,5,0)</f>
        <v>0</v>
      </c>
      <c r="I644">
        <f t="shared" si="201"/>
        <v>0</v>
      </c>
      <c r="J644">
        <f>手工!M644+手工!N644+手工!S644</f>
        <v>363.27</v>
      </c>
      <c r="K644">
        <f>VLOOKUP(A644,系统!D:I,6,0)</f>
        <v>363.27</v>
      </c>
      <c r="L644">
        <f t="shared" si="202"/>
        <v>0</v>
      </c>
      <c r="M644">
        <f>手工!L644</f>
        <v>0</v>
      </c>
      <c r="N644">
        <f>VLOOKUP(A644,系统!D:J,7,0)</f>
        <v>0</v>
      </c>
      <c r="O644">
        <f t="shared" si="203"/>
        <v>0</v>
      </c>
      <c r="P644">
        <f>手工!AB644</f>
        <v>0</v>
      </c>
      <c r="Q644">
        <f>VLOOKUP(A644,系统!D:K,8,0)</f>
        <v>0</v>
      </c>
      <c r="R644">
        <f t="shared" si="204"/>
        <v>0</v>
      </c>
      <c r="S644">
        <f>手工!AC644</f>
        <v>0</v>
      </c>
      <c r="T644">
        <f>VLOOKUP(A644,系统!D:L,9,0)</f>
        <v>0</v>
      </c>
      <c r="U644">
        <f t="shared" si="205"/>
        <v>0</v>
      </c>
      <c r="W644">
        <f>手工!P644</f>
        <v>0</v>
      </c>
      <c r="X644">
        <f>VLOOKUP(A644,系统!D:N,11,0)</f>
        <v>0</v>
      </c>
      <c r="Y644">
        <f t="shared" si="206"/>
        <v>0</v>
      </c>
      <c r="AA644">
        <f>手工!Q644</f>
        <v>0</v>
      </c>
      <c r="AB644">
        <f>VLOOKUP(A644,系统!D:P,13,0)</f>
        <v>0</v>
      </c>
      <c r="AC644">
        <f t="shared" si="207"/>
        <v>0</v>
      </c>
      <c r="AD644">
        <f>手工!R644</f>
        <v>0</v>
      </c>
      <c r="AE644">
        <f>VLOOKUP(A644,系统!D:Q,14,0)</f>
        <v>0</v>
      </c>
      <c r="AF644">
        <f t="shared" si="208"/>
        <v>0</v>
      </c>
      <c r="AG644">
        <f>手工!U644</f>
        <v>300</v>
      </c>
      <c r="AH644">
        <f>VLOOKUP(A644,系统!D:R,15,0)</f>
        <v>300</v>
      </c>
      <c r="AI644">
        <f t="shared" si="209"/>
        <v>0</v>
      </c>
      <c r="AJ644">
        <f>手工!V644</f>
        <v>300</v>
      </c>
      <c r="AK644">
        <f>VLOOKUP(A644,系统!D:S,16,0)</f>
        <v>300</v>
      </c>
      <c r="AL644">
        <f t="shared" si="210"/>
        <v>0</v>
      </c>
      <c r="AM644">
        <f>手工!O644</f>
        <v>0</v>
      </c>
      <c r="AN644">
        <f>VLOOKUP(A644,系统!D:T,17,0)</f>
        <v>0</v>
      </c>
      <c r="AO644">
        <f t="shared" si="211"/>
        <v>0</v>
      </c>
      <c r="AP644">
        <f>手工!W644</f>
        <v>33</v>
      </c>
      <c r="AQ644">
        <f>VLOOKUP(A644,系统!D:U,18,0)</f>
        <v>33</v>
      </c>
      <c r="AR644">
        <f t="shared" si="212"/>
        <v>0</v>
      </c>
      <c r="AS644">
        <f>手工!T644</f>
        <v>800</v>
      </c>
      <c r="AT644">
        <f>VLOOKUP(A644,系统!D:V,19,0)</f>
        <v>800</v>
      </c>
      <c r="AU644">
        <f t="shared" si="213"/>
        <v>0</v>
      </c>
      <c r="AW644">
        <f>手工!AD644</f>
        <v>0</v>
      </c>
      <c r="AX644">
        <f>VLOOKUP(A644,系统!D:X,21,0)</f>
        <v>0</v>
      </c>
      <c r="AY644">
        <f t="shared" si="214"/>
        <v>0</v>
      </c>
      <c r="AZ644">
        <f>手工!AE644</f>
        <v>0</v>
      </c>
      <c r="BA644">
        <f>VLOOKUP(A644,系统!D:Y,22,0)</f>
        <v>0</v>
      </c>
      <c r="BB644">
        <f t="shared" si="215"/>
        <v>0</v>
      </c>
      <c r="BC644">
        <f>手工!Y644</f>
        <v>0</v>
      </c>
      <c r="BD644">
        <f>VLOOKUP(A644,系统!D:AZ,49,0)</f>
        <v>0</v>
      </c>
      <c r="BE644">
        <f t="shared" si="216"/>
        <v>0</v>
      </c>
      <c r="BF644">
        <f>手工!AA644</f>
        <v>0</v>
      </c>
      <c r="BG644">
        <f>VLOOKUP(A644,系统!D:AY,48,0)</f>
        <v>0</v>
      </c>
      <c r="BH644">
        <f t="shared" si="217"/>
        <v>0</v>
      </c>
      <c r="BI644">
        <f>手工!Z644</f>
        <v>0</v>
      </c>
      <c r="BJ644">
        <f>VLOOKUP(A644,系统!D:AX,47,0)</f>
        <v>0</v>
      </c>
      <c r="BK644">
        <f t="shared" si="218"/>
        <v>0</v>
      </c>
      <c r="BL644">
        <f>手工!AF644</f>
        <v>4280.27</v>
      </c>
      <c r="BM644">
        <f>VLOOKUP(A644,系统!D:Z,23,0)</f>
        <v>4280.27</v>
      </c>
      <c r="BN644">
        <f t="shared" si="219"/>
        <v>0</v>
      </c>
    </row>
    <row r="645" spans="1:66">
      <c r="A645" s="5">
        <v>9000394</v>
      </c>
      <c r="B645" s="2" t="s">
        <v>2655</v>
      </c>
      <c r="C645" s="2" t="s">
        <v>2656</v>
      </c>
      <c r="D645">
        <f>手工!K645</f>
        <v>2124</v>
      </c>
      <c r="E645">
        <f>VLOOKUP(A645,系统!D:G,4,0)</f>
        <v>2124</v>
      </c>
      <c r="F645">
        <f t="shared" si="200"/>
        <v>0</v>
      </c>
      <c r="G645">
        <f>手工!J645</f>
        <v>0</v>
      </c>
      <c r="H645">
        <f>VLOOKUP(A645,系统!D:H,5,0)</f>
        <v>0</v>
      </c>
      <c r="I645">
        <f t="shared" si="201"/>
        <v>0</v>
      </c>
      <c r="J645">
        <f>手工!M645+手工!N645+手工!S645</f>
        <v>227.44</v>
      </c>
      <c r="K645">
        <f>VLOOKUP(A645,系统!D:I,6,0)</f>
        <v>227.44</v>
      </c>
      <c r="L645">
        <f t="shared" si="202"/>
        <v>0</v>
      </c>
      <c r="M645">
        <f>手工!L645</f>
        <v>0</v>
      </c>
      <c r="N645">
        <f>VLOOKUP(A645,系统!D:J,7,0)</f>
        <v>0</v>
      </c>
      <c r="O645">
        <f t="shared" si="203"/>
        <v>0</v>
      </c>
      <c r="P645">
        <f>手工!AB645</f>
        <v>0</v>
      </c>
      <c r="Q645">
        <f>VLOOKUP(A645,系统!D:K,8,0)</f>
        <v>0</v>
      </c>
      <c r="R645">
        <f t="shared" si="204"/>
        <v>0</v>
      </c>
      <c r="S645">
        <f>手工!AC645</f>
        <v>0</v>
      </c>
      <c r="T645">
        <f>VLOOKUP(A645,系统!D:L,9,0)</f>
        <v>0</v>
      </c>
      <c r="U645">
        <f t="shared" si="205"/>
        <v>0</v>
      </c>
      <c r="W645">
        <f>手工!P645</f>
        <v>0</v>
      </c>
      <c r="X645">
        <f>VLOOKUP(A645,系统!D:N,11,0)</f>
        <v>0</v>
      </c>
      <c r="Y645">
        <f t="shared" si="206"/>
        <v>0</v>
      </c>
      <c r="AA645">
        <f>手工!Q645</f>
        <v>0</v>
      </c>
      <c r="AB645">
        <f>VLOOKUP(A645,系统!D:P,13,0)</f>
        <v>0</v>
      </c>
      <c r="AC645">
        <f t="shared" si="207"/>
        <v>0</v>
      </c>
      <c r="AD645">
        <f>手工!R645</f>
        <v>0</v>
      </c>
      <c r="AE645">
        <f>VLOOKUP(A645,系统!D:Q,14,0)</f>
        <v>0</v>
      </c>
      <c r="AF645">
        <f t="shared" si="208"/>
        <v>0</v>
      </c>
      <c r="AG645">
        <f>手工!U645</f>
        <v>300</v>
      </c>
      <c r="AH645">
        <f>VLOOKUP(A645,系统!D:R,15,0)</f>
        <v>300</v>
      </c>
      <c r="AI645">
        <f t="shared" si="209"/>
        <v>0</v>
      </c>
      <c r="AJ645">
        <f>手工!V645</f>
        <v>300</v>
      </c>
      <c r="AK645">
        <f>VLOOKUP(A645,系统!D:S,16,0)</f>
        <v>300</v>
      </c>
      <c r="AL645">
        <f t="shared" si="210"/>
        <v>0</v>
      </c>
      <c r="AM645">
        <f>手工!O645</f>
        <v>0</v>
      </c>
      <c r="AN645">
        <f>VLOOKUP(A645,系统!D:T,17,0)</f>
        <v>0</v>
      </c>
      <c r="AO645">
        <f t="shared" si="211"/>
        <v>0</v>
      </c>
      <c r="AP645">
        <f>手工!W645</f>
        <v>33</v>
      </c>
      <c r="AQ645">
        <f>VLOOKUP(A645,系统!D:U,18,0)</f>
        <v>33</v>
      </c>
      <c r="AR645">
        <f t="shared" si="212"/>
        <v>0</v>
      </c>
      <c r="AS645">
        <f>手工!T645</f>
        <v>800</v>
      </c>
      <c r="AT645">
        <f>VLOOKUP(A645,系统!D:V,19,0)</f>
        <v>800</v>
      </c>
      <c r="AU645">
        <f t="shared" si="213"/>
        <v>0</v>
      </c>
      <c r="AW645">
        <f>手工!AD645</f>
        <v>0</v>
      </c>
      <c r="AX645">
        <f>VLOOKUP(A645,系统!D:X,21,0)</f>
        <v>0</v>
      </c>
      <c r="AY645">
        <f t="shared" si="214"/>
        <v>0</v>
      </c>
      <c r="AZ645">
        <f>手工!AE645</f>
        <v>0</v>
      </c>
      <c r="BA645">
        <f>VLOOKUP(A645,系统!D:Y,22,0)</f>
        <v>0</v>
      </c>
      <c r="BB645">
        <f t="shared" si="215"/>
        <v>0</v>
      </c>
      <c r="BC645">
        <f>手工!Y645</f>
        <v>0</v>
      </c>
      <c r="BD645">
        <f>VLOOKUP(A645,系统!D:AZ,49,0)</f>
        <v>0</v>
      </c>
      <c r="BE645">
        <f t="shared" si="216"/>
        <v>0</v>
      </c>
      <c r="BF645">
        <f>手工!AA645</f>
        <v>0</v>
      </c>
      <c r="BG645">
        <f>VLOOKUP(A645,系统!D:AY,48,0)</f>
        <v>0</v>
      </c>
      <c r="BH645">
        <f t="shared" si="217"/>
        <v>0</v>
      </c>
      <c r="BI645">
        <f>手工!Z645</f>
        <v>0</v>
      </c>
      <c r="BJ645">
        <f>VLOOKUP(A645,系统!D:AX,47,0)</f>
        <v>0</v>
      </c>
      <c r="BK645">
        <f t="shared" si="218"/>
        <v>0</v>
      </c>
      <c r="BL645">
        <f>手工!AF645</f>
        <v>3784.44</v>
      </c>
      <c r="BM645">
        <f>VLOOKUP(A645,系统!D:Z,23,0)</f>
        <v>3784.44</v>
      </c>
      <c r="BN645">
        <f t="shared" si="219"/>
        <v>0</v>
      </c>
    </row>
    <row r="646" spans="1:66">
      <c r="A646" s="5">
        <v>9000890</v>
      </c>
      <c r="B646" s="2" t="s">
        <v>2659</v>
      </c>
      <c r="C646" s="2" t="s">
        <v>2660</v>
      </c>
      <c r="D646">
        <f>手工!K646</f>
        <v>0</v>
      </c>
      <c r="E646">
        <f>VLOOKUP(A646,系统!D:G,4,0)</f>
        <v>0</v>
      </c>
      <c r="F646">
        <f t="shared" si="200"/>
        <v>0</v>
      </c>
      <c r="G646">
        <f>手工!J646</f>
        <v>4534</v>
      </c>
      <c r="H646">
        <f>VLOOKUP(A646,系统!D:H,5,0)</f>
        <v>4534</v>
      </c>
      <c r="I646">
        <f t="shared" si="201"/>
        <v>0</v>
      </c>
      <c r="J646">
        <f>手工!M646+手工!N646+手工!S646</f>
        <v>0</v>
      </c>
      <c r="K646">
        <f>VLOOKUP(A646,系统!D:I,6,0)</f>
        <v>0</v>
      </c>
      <c r="L646">
        <f t="shared" si="202"/>
        <v>0</v>
      </c>
      <c r="M646">
        <f>手工!L646</f>
        <v>0</v>
      </c>
      <c r="N646">
        <f>VLOOKUP(A646,系统!D:J,7,0)</f>
        <v>0</v>
      </c>
      <c r="O646">
        <f t="shared" si="203"/>
        <v>0</v>
      </c>
      <c r="P646">
        <f>手工!AB646</f>
        <v>0</v>
      </c>
      <c r="Q646">
        <f>VLOOKUP(A646,系统!D:K,8,0)</f>
        <v>0</v>
      </c>
      <c r="R646">
        <f t="shared" si="204"/>
        <v>0</v>
      </c>
      <c r="S646">
        <f>手工!AC646</f>
        <v>0</v>
      </c>
      <c r="T646">
        <f>VLOOKUP(A646,系统!D:L,9,0)</f>
        <v>0</v>
      </c>
      <c r="U646">
        <f t="shared" si="205"/>
        <v>0</v>
      </c>
      <c r="W646">
        <f>手工!P646</f>
        <v>0</v>
      </c>
      <c r="X646">
        <f>VLOOKUP(A646,系统!D:N,11,0)</f>
        <v>0</v>
      </c>
      <c r="Y646">
        <f t="shared" si="206"/>
        <v>0</v>
      </c>
      <c r="AA646">
        <f>手工!Q646</f>
        <v>0</v>
      </c>
      <c r="AB646">
        <f>VLOOKUP(A646,系统!D:P,13,0)</f>
        <v>0</v>
      </c>
      <c r="AC646">
        <f t="shared" si="207"/>
        <v>0</v>
      </c>
      <c r="AD646">
        <f>手工!R646</f>
        <v>0</v>
      </c>
      <c r="AE646">
        <f>VLOOKUP(A646,系统!D:Q,14,0)</f>
        <v>0</v>
      </c>
      <c r="AF646">
        <f t="shared" si="208"/>
        <v>0</v>
      </c>
      <c r="AG646">
        <f>手工!U646</f>
        <v>0</v>
      </c>
      <c r="AH646">
        <f>VLOOKUP(A646,系统!D:R,15,0)</f>
        <v>0</v>
      </c>
      <c r="AI646">
        <f t="shared" si="209"/>
        <v>0</v>
      </c>
      <c r="AJ646">
        <f>手工!V646</f>
        <v>300</v>
      </c>
      <c r="AK646">
        <f>VLOOKUP(A646,系统!D:S,16,0)</f>
        <v>300</v>
      </c>
      <c r="AL646">
        <f t="shared" si="210"/>
        <v>0</v>
      </c>
      <c r="AM646">
        <f>手工!O646</f>
        <v>0</v>
      </c>
      <c r="AN646">
        <f>VLOOKUP(A646,系统!D:T,17,0)</f>
        <v>0</v>
      </c>
      <c r="AO646">
        <f t="shared" si="211"/>
        <v>0</v>
      </c>
      <c r="AP646">
        <f>手工!W646</f>
        <v>33</v>
      </c>
      <c r="AQ646">
        <f>VLOOKUP(A646,系统!D:U,18,0)</f>
        <v>33</v>
      </c>
      <c r="AR646">
        <f t="shared" si="212"/>
        <v>0</v>
      </c>
      <c r="AS646">
        <f>手工!T646</f>
        <v>0</v>
      </c>
      <c r="AT646">
        <f>VLOOKUP(A646,系统!D:V,19,0)</f>
        <v>0</v>
      </c>
      <c r="AU646">
        <f t="shared" si="213"/>
        <v>0</v>
      </c>
      <c r="AW646">
        <f>手工!AD646</f>
        <v>0</v>
      </c>
      <c r="AX646">
        <f>VLOOKUP(A646,系统!D:X,21,0)</f>
        <v>0</v>
      </c>
      <c r="AY646">
        <f t="shared" si="214"/>
        <v>0</v>
      </c>
      <c r="AZ646">
        <f>手工!AE646</f>
        <v>0</v>
      </c>
      <c r="BA646">
        <f>VLOOKUP(A646,系统!D:Y,22,0)</f>
        <v>0</v>
      </c>
      <c r="BB646">
        <f t="shared" si="215"/>
        <v>0</v>
      </c>
      <c r="BC646">
        <f>手工!Y646</f>
        <v>0</v>
      </c>
      <c r="BD646">
        <f>VLOOKUP(A646,系统!D:AZ,49,0)</f>
        <v>0</v>
      </c>
      <c r="BE646">
        <f t="shared" si="216"/>
        <v>0</v>
      </c>
      <c r="BF646">
        <f>手工!AA646</f>
        <v>0</v>
      </c>
      <c r="BG646">
        <f>VLOOKUP(A646,系统!D:AY,48,0)</f>
        <v>0</v>
      </c>
      <c r="BH646">
        <f t="shared" si="217"/>
        <v>0</v>
      </c>
      <c r="BI646">
        <f>手工!Z646</f>
        <v>0</v>
      </c>
      <c r="BJ646">
        <f>VLOOKUP(A646,系统!D:AX,47,0)</f>
        <v>0</v>
      </c>
      <c r="BK646">
        <f t="shared" si="218"/>
        <v>0</v>
      </c>
      <c r="BL646">
        <f>手工!AF646</f>
        <v>4867</v>
      </c>
      <c r="BM646">
        <f>VLOOKUP(A646,系统!D:Z,23,0)</f>
        <v>4867</v>
      </c>
      <c r="BN646">
        <f t="shared" si="219"/>
        <v>0</v>
      </c>
    </row>
    <row r="647" spans="1:66">
      <c r="A647" s="5">
        <v>9000889</v>
      </c>
      <c r="B647" s="2" t="s">
        <v>2663</v>
      </c>
      <c r="C647" s="2" t="s">
        <v>2664</v>
      </c>
      <c r="D647">
        <f>手工!K647</f>
        <v>1476</v>
      </c>
      <c r="E647">
        <f>VLOOKUP(A647,系统!D:G,4,0)</f>
        <v>1476</v>
      </c>
      <c r="F647">
        <f t="shared" si="200"/>
        <v>0</v>
      </c>
      <c r="G647">
        <f>手工!J647</f>
        <v>0</v>
      </c>
      <c r="H647">
        <f>VLOOKUP(A647,系统!D:H,5,0)</f>
        <v>0</v>
      </c>
      <c r="I647">
        <f t="shared" si="201"/>
        <v>0</v>
      </c>
      <c r="J647">
        <f>手工!M647+手工!N647+手工!S647</f>
        <v>0</v>
      </c>
      <c r="K647">
        <f>VLOOKUP(A647,系统!D:I,6,0)</f>
        <v>0</v>
      </c>
      <c r="L647">
        <f t="shared" si="202"/>
        <v>0</v>
      </c>
      <c r="M647">
        <f>手工!L647</f>
        <v>271.45</v>
      </c>
      <c r="N647">
        <f>VLOOKUP(A647,系统!D:J,7,0)</f>
        <v>271.45</v>
      </c>
      <c r="O647">
        <f t="shared" si="203"/>
        <v>0</v>
      </c>
      <c r="P647">
        <f>手工!AB647</f>
        <v>100</v>
      </c>
      <c r="Q647">
        <f>VLOOKUP(A647,系统!D:K,8,0)</f>
        <v>100</v>
      </c>
      <c r="R647">
        <f t="shared" si="204"/>
        <v>0</v>
      </c>
      <c r="S647">
        <f>手工!AC647</f>
        <v>60</v>
      </c>
      <c r="T647">
        <f>VLOOKUP(A647,系统!D:L,9,0)</f>
        <v>60</v>
      </c>
      <c r="U647">
        <f t="shared" si="205"/>
        <v>0</v>
      </c>
      <c r="W647">
        <f>手工!P647</f>
        <v>0</v>
      </c>
      <c r="X647">
        <f>VLOOKUP(A647,系统!D:N,11,0)</f>
        <v>0</v>
      </c>
      <c r="Y647">
        <f t="shared" si="206"/>
        <v>0</v>
      </c>
      <c r="AA647">
        <f>手工!Q647</f>
        <v>0</v>
      </c>
      <c r="AB647">
        <f>VLOOKUP(A647,系统!D:P,13,0)</f>
        <v>0</v>
      </c>
      <c r="AC647">
        <f t="shared" si="207"/>
        <v>0</v>
      </c>
      <c r="AD647">
        <f>手工!R647</f>
        <v>0</v>
      </c>
      <c r="AE647">
        <f>VLOOKUP(A647,系统!D:Q,14,0)</f>
        <v>0</v>
      </c>
      <c r="AF647">
        <f t="shared" si="208"/>
        <v>0</v>
      </c>
      <c r="AG647">
        <f>手工!U647</f>
        <v>100</v>
      </c>
      <c r="AH647">
        <f>VLOOKUP(A647,系统!D:R,15,0)</f>
        <v>100</v>
      </c>
      <c r="AI647">
        <f t="shared" si="209"/>
        <v>0</v>
      </c>
      <c r="AJ647">
        <f>手工!V647</f>
        <v>300</v>
      </c>
      <c r="AK647">
        <f>VLOOKUP(A647,系统!D:S,16,0)</f>
        <v>300</v>
      </c>
      <c r="AL647">
        <f t="shared" si="210"/>
        <v>0</v>
      </c>
      <c r="AM647">
        <f>手工!O647</f>
        <v>0</v>
      </c>
      <c r="AN647">
        <f>VLOOKUP(A647,系统!D:T,17,0)</f>
        <v>0</v>
      </c>
      <c r="AO647">
        <f t="shared" si="211"/>
        <v>0</v>
      </c>
      <c r="AP647">
        <f>手工!W647</f>
        <v>33</v>
      </c>
      <c r="AQ647">
        <f>VLOOKUP(A647,系统!D:U,18,0)</f>
        <v>33</v>
      </c>
      <c r="AR647">
        <f t="shared" si="212"/>
        <v>0</v>
      </c>
      <c r="AS647">
        <f>手工!T647</f>
        <v>800</v>
      </c>
      <c r="AT647">
        <f>VLOOKUP(A647,系统!D:V,19,0)</f>
        <v>800</v>
      </c>
      <c r="AU647">
        <f t="shared" si="213"/>
        <v>0</v>
      </c>
      <c r="AW647">
        <f>手工!AD647</f>
        <v>1110.06</v>
      </c>
      <c r="AX647">
        <f>VLOOKUP(A647,系统!D:X,21,0)</f>
        <v>1110.06</v>
      </c>
      <c r="AY647">
        <f t="shared" si="214"/>
        <v>0</v>
      </c>
      <c r="AZ647">
        <f>手工!AE647</f>
        <v>0</v>
      </c>
      <c r="BA647">
        <f>VLOOKUP(A647,系统!D:Y,22,0)</f>
        <v>0</v>
      </c>
      <c r="BB647">
        <f t="shared" si="215"/>
        <v>0</v>
      </c>
      <c r="BC647">
        <f>手工!Y647</f>
        <v>0</v>
      </c>
      <c r="BD647">
        <f>VLOOKUP(A647,系统!D:AZ,49,0)</f>
        <v>0</v>
      </c>
      <c r="BE647">
        <f t="shared" si="216"/>
        <v>0</v>
      </c>
      <c r="BF647">
        <f>手工!AA647</f>
        <v>0</v>
      </c>
      <c r="BG647">
        <f>VLOOKUP(A647,系统!D:AY,48,0)</f>
        <v>0</v>
      </c>
      <c r="BH647">
        <f t="shared" si="217"/>
        <v>0</v>
      </c>
      <c r="BI647">
        <f>手工!Z647</f>
        <v>0</v>
      </c>
      <c r="BJ647">
        <f>VLOOKUP(A647,系统!D:AX,47,0)</f>
        <v>0</v>
      </c>
      <c r="BK647">
        <f t="shared" si="218"/>
        <v>0</v>
      </c>
      <c r="BL647">
        <f>手工!AF647</f>
        <v>4250.51</v>
      </c>
      <c r="BM647">
        <f>VLOOKUP(A647,系统!D:Z,23,0)</f>
        <v>4250.51</v>
      </c>
      <c r="BN647">
        <f t="shared" si="219"/>
        <v>0</v>
      </c>
    </row>
    <row r="648" spans="1:66">
      <c r="A648" s="5">
        <v>9000892</v>
      </c>
      <c r="B648" s="2" t="s">
        <v>2667</v>
      </c>
      <c r="C648" s="2" t="s">
        <v>2668</v>
      </c>
      <c r="D648">
        <f>手工!K648</f>
        <v>2052</v>
      </c>
      <c r="E648">
        <f>VLOOKUP(A648,系统!D:G,4,0)</f>
        <v>2052</v>
      </c>
      <c r="F648">
        <f t="shared" si="200"/>
        <v>0</v>
      </c>
      <c r="G648">
        <f>手工!J648</f>
        <v>0</v>
      </c>
      <c r="H648">
        <f>VLOOKUP(A648,系统!D:H,5,0)</f>
        <v>0</v>
      </c>
      <c r="I648">
        <f t="shared" si="201"/>
        <v>0</v>
      </c>
      <c r="J648">
        <f>手工!M648+手工!N648+手工!S648</f>
        <v>0</v>
      </c>
      <c r="K648">
        <f>VLOOKUP(A648,系统!D:I,6,0)</f>
        <v>0</v>
      </c>
      <c r="L648">
        <f t="shared" si="202"/>
        <v>0</v>
      </c>
      <c r="M648">
        <f>手工!L648</f>
        <v>377.38</v>
      </c>
      <c r="N648">
        <f>VLOOKUP(A648,系统!D:J,7,0)</f>
        <v>377.38</v>
      </c>
      <c r="O648">
        <f t="shared" si="203"/>
        <v>0</v>
      </c>
      <c r="P648">
        <f>手工!AB648</f>
        <v>0</v>
      </c>
      <c r="Q648">
        <f>VLOOKUP(A648,系统!D:K,8,0)</f>
        <v>0</v>
      </c>
      <c r="R648">
        <f t="shared" si="204"/>
        <v>0</v>
      </c>
      <c r="S648">
        <f>手工!AC648</f>
        <v>0</v>
      </c>
      <c r="T648">
        <f>VLOOKUP(A648,系统!D:L,9,0)</f>
        <v>0</v>
      </c>
      <c r="U648">
        <f t="shared" si="205"/>
        <v>0</v>
      </c>
      <c r="W648">
        <f>手工!P648</f>
        <v>0</v>
      </c>
      <c r="X648">
        <f>VLOOKUP(A648,系统!D:N,11,0)</f>
        <v>0</v>
      </c>
      <c r="Y648">
        <f t="shared" si="206"/>
        <v>0</v>
      </c>
      <c r="AA648">
        <f>手工!Q648</f>
        <v>0</v>
      </c>
      <c r="AB648">
        <f>VLOOKUP(A648,系统!D:P,13,0)</f>
        <v>0</v>
      </c>
      <c r="AC648">
        <f t="shared" si="207"/>
        <v>0</v>
      </c>
      <c r="AD648">
        <f>手工!R648</f>
        <v>0</v>
      </c>
      <c r="AE648">
        <f>VLOOKUP(A648,系统!D:Q,14,0)</f>
        <v>0</v>
      </c>
      <c r="AF648">
        <f t="shared" si="208"/>
        <v>0</v>
      </c>
      <c r="AG648">
        <f>手工!U648</f>
        <v>100</v>
      </c>
      <c r="AH648">
        <f>VLOOKUP(A648,系统!D:R,15,0)</f>
        <v>100</v>
      </c>
      <c r="AI648">
        <f t="shared" si="209"/>
        <v>0</v>
      </c>
      <c r="AJ648">
        <f>手工!V648</f>
        <v>300</v>
      </c>
      <c r="AK648">
        <f>VLOOKUP(A648,系统!D:S,16,0)</f>
        <v>300</v>
      </c>
      <c r="AL648">
        <f t="shared" si="210"/>
        <v>0</v>
      </c>
      <c r="AM648">
        <f>手工!O648</f>
        <v>0</v>
      </c>
      <c r="AN648">
        <f>VLOOKUP(A648,系统!D:T,17,0)</f>
        <v>0</v>
      </c>
      <c r="AO648">
        <f t="shared" si="211"/>
        <v>0</v>
      </c>
      <c r="AP648">
        <f>手工!W648</f>
        <v>33</v>
      </c>
      <c r="AQ648">
        <f>VLOOKUP(A648,系统!D:U,18,0)</f>
        <v>33</v>
      </c>
      <c r="AR648">
        <f t="shared" si="212"/>
        <v>0</v>
      </c>
      <c r="AS648">
        <f>手工!T648</f>
        <v>800</v>
      </c>
      <c r="AT648">
        <f>VLOOKUP(A648,系统!D:V,19,0)</f>
        <v>800</v>
      </c>
      <c r="AU648">
        <f t="shared" si="213"/>
        <v>0</v>
      </c>
      <c r="AW648">
        <f>手工!AD648</f>
        <v>0</v>
      </c>
      <c r="AX648">
        <f>VLOOKUP(A648,系统!D:X,21,0)</f>
        <v>0</v>
      </c>
      <c r="AY648">
        <f t="shared" si="214"/>
        <v>0</v>
      </c>
      <c r="AZ648">
        <f>手工!AE648</f>
        <v>0</v>
      </c>
      <c r="BA648">
        <f>VLOOKUP(A648,系统!D:Y,22,0)</f>
        <v>0</v>
      </c>
      <c r="BB648">
        <f t="shared" si="215"/>
        <v>0</v>
      </c>
      <c r="BC648">
        <f>手工!Y648</f>
        <v>0</v>
      </c>
      <c r="BD648">
        <f>VLOOKUP(A648,系统!D:AZ,49,0)</f>
        <v>0</v>
      </c>
      <c r="BE648">
        <f t="shared" si="216"/>
        <v>0</v>
      </c>
      <c r="BF648">
        <f>手工!AA648</f>
        <v>0</v>
      </c>
      <c r="BG648">
        <f>VLOOKUP(A648,系统!D:AY,48,0)</f>
        <v>0</v>
      </c>
      <c r="BH648">
        <f t="shared" si="217"/>
        <v>0</v>
      </c>
      <c r="BI648">
        <f>手工!Z648</f>
        <v>0</v>
      </c>
      <c r="BJ648">
        <f>VLOOKUP(A648,系统!D:AX,47,0)</f>
        <v>0</v>
      </c>
      <c r="BK648">
        <f t="shared" si="218"/>
        <v>0</v>
      </c>
      <c r="BL648">
        <f>手工!AF648</f>
        <v>3662.38</v>
      </c>
      <c r="BM648">
        <f>VLOOKUP(A648,系统!D:Z,23,0)</f>
        <v>3662.38</v>
      </c>
      <c r="BN648">
        <f t="shared" si="219"/>
        <v>0</v>
      </c>
    </row>
    <row r="649" spans="1:66">
      <c r="A649" s="5">
        <v>9000893</v>
      </c>
      <c r="B649" s="2" t="s">
        <v>2671</v>
      </c>
      <c r="C649" s="2" t="s">
        <v>2672</v>
      </c>
      <c r="D649">
        <f>手工!K649</f>
        <v>1908</v>
      </c>
      <c r="E649">
        <f>VLOOKUP(A649,系统!D:G,4,0)</f>
        <v>1908</v>
      </c>
      <c r="F649">
        <f t="shared" si="200"/>
        <v>0</v>
      </c>
      <c r="G649">
        <f>手工!J649</f>
        <v>0</v>
      </c>
      <c r="H649">
        <f>VLOOKUP(A649,系统!D:H,5,0)</f>
        <v>0</v>
      </c>
      <c r="I649">
        <f t="shared" si="201"/>
        <v>0</v>
      </c>
      <c r="J649">
        <f>手工!M649+手工!N649+手工!S649</f>
        <v>0</v>
      </c>
      <c r="K649">
        <f>VLOOKUP(A649,系统!D:I,6,0)</f>
        <v>0</v>
      </c>
      <c r="L649">
        <f t="shared" si="202"/>
        <v>0</v>
      </c>
      <c r="M649">
        <f>手工!L649</f>
        <v>0</v>
      </c>
      <c r="N649">
        <f>VLOOKUP(A649,系统!D:J,7,0)</f>
        <v>0</v>
      </c>
      <c r="O649">
        <f t="shared" si="203"/>
        <v>0</v>
      </c>
      <c r="P649">
        <f>手工!AB649</f>
        <v>80</v>
      </c>
      <c r="Q649">
        <f>VLOOKUP(A649,系统!D:K,8,0)</f>
        <v>80</v>
      </c>
      <c r="R649">
        <f t="shared" si="204"/>
        <v>0</v>
      </c>
      <c r="S649">
        <f>手工!AC649</f>
        <v>108</v>
      </c>
      <c r="T649">
        <f>VLOOKUP(A649,系统!D:L,9,0)</f>
        <v>108</v>
      </c>
      <c r="U649">
        <f t="shared" si="205"/>
        <v>0</v>
      </c>
      <c r="W649">
        <f>手工!P649</f>
        <v>0</v>
      </c>
      <c r="X649">
        <f>VLOOKUP(A649,系统!D:N,11,0)</f>
        <v>0</v>
      </c>
      <c r="Y649">
        <f t="shared" si="206"/>
        <v>0</v>
      </c>
      <c r="AA649">
        <f>手工!Q649</f>
        <v>0</v>
      </c>
      <c r="AB649">
        <f>VLOOKUP(A649,系统!D:P,13,0)</f>
        <v>0</v>
      </c>
      <c r="AC649">
        <f t="shared" si="207"/>
        <v>0</v>
      </c>
      <c r="AD649">
        <f>手工!R649</f>
        <v>0</v>
      </c>
      <c r="AE649">
        <f>VLOOKUP(A649,系统!D:Q,14,0)</f>
        <v>0</v>
      </c>
      <c r="AF649">
        <f t="shared" si="208"/>
        <v>0</v>
      </c>
      <c r="AG649">
        <f>手工!U649</f>
        <v>100</v>
      </c>
      <c r="AH649">
        <f>VLOOKUP(A649,系统!D:R,15,0)</f>
        <v>100</v>
      </c>
      <c r="AI649">
        <f t="shared" si="209"/>
        <v>0</v>
      </c>
      <c r="AJ649">
        <f>手工!V649</f>
        <v>300</v>
      </c>
      <c r="AK649">
        <f>VLOOKUP(A649,系统!D:S,16,0)</f>
        <v>300</v>
      </c>
      <c r="AL649">
        <f t="shared" si="210"/>
        <v>0</v>
      </c>
      <c r="AM649">
        <f>手工!O649</f>
        <v>0</v>
      </c>
      <c r="AN649">
        <f>VLOOKUP(A649,系统!D:T,17,0)</f>
        <v>0</v>
      </c>
      <c r="AO649">
        <f t="shared" si="211"/>
        <v>0</v>
      </c>
      <c r="AP649">
        <f>手工!W649</f>
        <v>33</v>
      </c>
      <c r="AQ649">
        <f>VLOOKUP(A649,系统!D:U,18,0)</f>
        <v>33</v>
      </c>
      <c r="AR649">
        <f t="shared" si="212"/>
        <v>0</v>
      </c>
      <c r="AS649">
        <f>手工!T649</f>
        <v>800</v>
      </c>
      <c r="AT649">
        <f>VLOOKUP(A649,系统!D:V,19,0)</f>
        <v>800</v>
      </c>
      <c r="AU649">
        <f t="shared" si="213"/>
        <v>0</v>
      </c>
      <c r="AW649">
        <f>手工!AD649</f>
        <v>867.79</v>
      </c>
      <c r="AX649">
        <f>VLOOKUP(A649,系统!D:X,21,0)</f>
        <v>867.79</v>
      </c>
      <c r="AY649">
        <f t="shared" si="214"/>
        <v>0</v>
      </c>
      <c r="AZ649">
        <f>手工!AE649</f>
        <v>0</v>
      </c>
      <c r="BA649">
        <f>VLOOKUP(A649,系统!D:Y,22,0)</f>
        <v>0</v>
      </c>
      <c r="BB649">
        <f t="shared" si="215"/>
        <v>0</v>
      </c>
      <c r="BC649">
        <f>手工!Y649</f>
        <v>0</v>
      </c>
      <c r="BD649">
        <f>VLOOKUP(A649,系统!D:AZ,49,0)</f>
        <v>0</v>
      </c>
      <c r="BE649">
        <f t="shared" si="216"/>
        <v>0</v>
      </c>
      <c r="BF649">
        <f>手工!AA649</f>
        <v>0</v>
      </c>
      <c r="BG649">
        <f>VLOOKUP(A649,系统!D:AY,48,0)</f>
        <v>0</v>
      </c>
      <c r="BH649">
        <f t="shared" si="217"/>
        <v>0</v>
      </c>
      <c r="BI649">
        <f>手工!Z649</f>
        <v>0</v>
      </c>
      <c r="BJ649">
        <f>VLOOKUP(A649,系统!D:AX,47,0)</f>
        <v>0</v>
      </c>
      <c r="BK649">
        <f t="shared" si="218"/>
        <v>0</v>
      </c>
      <c r="BL649">
        <f>手工!AF649</f>
        <v>4196.79</v>
      </c>
      <c r="BM649">
        <f>VLOOKUP(A649,系统!D:Z,23,0)</f>
        <v>4196.79</v>
      </c>
      <c r="BN649">
        <f t="shared" si="219"/>
        <v>0</v>
      </c>
    </row>
    <row r="650" spans="1:66">
      <c r="A650" s="5">
        <v>9000891</v>
      </c>
      <c r="B650" s="2" t="s">
        <v>2675</v>
      </c>
      <c r="C650" s="2" t="s">
        <v>2676</v>
      </c>
      <c r="D650">
        <f>手工!K650</f>
        <v>1764</v>
      </c>
      <c r="E650">
        <f>VLOOKUP(A650,系统!D:G,4,0)</f>
        <v>1764</v>
      </c>
      <c r="F650">
        <f t="shared" si="200"/>
        <v>0</v>
      </c>
      <c r="G650">
        <f>手工!J650</f>
        <v>0</v>
      </c>
      <c r="H650">
        <f>VLOOKUP(A650,系统!D:H,5,0)</f>
        <v>0</v>
      </c>
      <c r="I650">
        <f t="shared" si="201"/>
        <v>0</v>
      </c>
      <c r="J650">
        <f>手工!M650+手工!N650+手工!S650</f>
        <v>0</v>
      </c>
      <c r="K650">
        <f>VLOOKUP(A650,系统!D:I,6,0)</f>
        <v>0</v>
      </c>
      <c r="L650">
        <f t="shared" si="202"/>
        <v>0</v>
      </c>
      <c r="M650">
        <f>手工!L650</f>
        <v>0</v>
      </c>
      <c r="N650">
        <f>VLOOKUP(A650,系统!D:J,7,0)</f>
        <v>0</v>
      </c>
      <c r="O650">
        <f t="shared" si="203"/>
        <v>0</v>
      </c>
      <c r="P650">
        <f>手工!AB650</f>
        <v>0</v>
      </c>
      <c r="Q650">
        <f>VLOOKUP(A650,系统!D:K,8,0)</f>
        <v>0</v>
      </c>
      <c r="R650">
        <f t="shared" si="204"/>
        <v>0</v>
      </c>
      <c r="S650">
        <f>手工!AC650</f>
        <v>0</v>
      </c>
      <c r="T650">
        <f>VLOOKUP(A650,系统!D:L,9,0)</f>
        <v>0</v>
      </c>
      <c r="U650">
        <f t="shared" si="205"/>
        <v>0</v>
      </c>
      <c r="W650">
        <f>手工!P650</f>
        <v>0</v>
      </c>
      <c r="X650">
        <f>VLOOKUP(A650,系统!D:N,11,0)</f>
        <v>0</v>
      </c>
      <c r="Y650">
        <f t="shared" si="206"/>
        <v>0</v>
      </c>
      <c r="AA650">
        <f>手工!Q650</f>
        <v>0</v>
      </c>
      <c r="AB650">
        <f>VLOOKUP(A650,系统!D:P,13,0)</f>
        <v>0</v>
      </c>
      <c r="AC650">
        <f t="shared" si="207"/>
        <v>0</v>
      </c>
      <c r="AD650">
        <f>手工!R650</f>
        <v>7</v>
      </c>
      <c r="AE650">
        <f>VLOOKUP(A650,系统!D:Q,14,0)</f>
        <v>7</v>
      </c>
      <c r="AF650">
        <f t="shared" si="208"/>
        <v>0</v>
      </c>
      <c r="AG650">
        <f>手工!U650</f>
        <v>100</v>
      </c>
      <c r="AH650">
        <f>VLOOKUP(A650,系统!D:R,15,0)</f>
        <v>100</v>
      </c>
      <c r="AI650">
        <f t="shared" si="209"/>
        <v>0</v>
      </c>
      <c r="AJ650">
        <f>手工!V650</f>
        <v>300</v>
      </c>
      <c r="AK650">
        <f>VLOOKUP(A650,系统!D:S,16,0)</f>
        <v>300</v>
      </c>
      <c r="AL650">
        <f t="shared" si="210"/>
        <v>0</v>
      </c>
      <c r="AM650">
        <f>手工!O650</f>
        <v>0</v>
      </c>
      <c r="AN650">
        <f>VLOOKUP(A650,系统!D:T,17,0)</f>
        <v>0</v>
      </c>
      <c r="AO650">
        <f t="shared" si="211"/>
        <v>0</v>
      </c>
      <c r="AP650">
        <f>手工!W650</f>
        <v>33</v>
      </c>
      <c r="AQ650">
        <f>VLOOKUP(A650,系统!D:U,18,0)</f>
        <v>33</v>
      </c>
      <c r="AR650">
        <f t="shared" si="212"/>
        <v>0</v>
      </c>
      <c r="AS650">
        <f>手工!T650</f>
        <v>800</v>
      </c>
      <c r="AT650">
        <f>VLOOKUP(A650,系统!D:V,19,0)</f>
        <v>800</v>
      </c>
      <c r="AU650">
        <f t="shared" si="213"/>
        <v>0</v>
      </c>
      <c r="AW650">
        <f>手工!AD650</f>
        <v>243.31</v>
      </c>
      <c r="AX650">
        <f>VLOOKUP(A650,系统!D:X,21,0)</f>
        <v>243.31</v>
      </c>
      <c r="AY650">
        <f t="shared" si="214"/>
        <v>0</v>
      </c>
      <c r="AZ650">
        <f>手工!AE650</f>
        <v>0</v>
      </c>
      <c r="BA650">
        <f>VLOOKUP(A650,系统!D:Y,22,0)</f>
        <v>0</v>
      </c>
      <c r="BB650">
        <f t="shared" si="215"/>
        <v>0</v>
      </c>
      <c r="BC650">
        <f>手工!Y650</f>
        <v>0</v>
      </c>
      <c r="BD650">
        <f>VLOOKUP(A650,系统!D:AZ,49,0)</f>
        <v>0</v>
      </c>
      <c r="BE650">
        <f t="shared" si="216"/>
        <v>0</v>
      </c>
      <c r="BF650">
        <f>手工!AA650</f>
        <v>0</v>
      </c>
      <c r="BG650">
        <f>VLOOKUP(A650,系统!D:AY,48,0)</f>
        <v>0</v>
      </c>
      <c r="BH650">
        <f t="shared" si="217"/>
        <v>0</v>
      </c>
      <c r="BI650">
        <f>手工!Z650</f>
        <v>0</v>
      </c>
      <c r="BJ650">
        <f>VLOOKUP(A650,系统!D:AX,47,0)</f>
        <v>0</v>
      </c>
      <c r="BK650">
        <f t="shared" si="218"/>
        <v>0</v>
      </c>
      <c r="BL650">
        <f>手工!AF650</f>
        <v>3247.31</v>
      </c>
      <c r="BM650">
        <f>VLOOKUP(A650,系统!D:Z,23,0)</f>
        <v>3247.31</v>
      </c>
      <c r="BN650">
        <f t="shared" si="219"/>
        <v>0</v>
      </c>
    </row>
    <row r="651" spans="1:66">
      <c r="A651" s="5">
        <v>9000898</v>
      </c>
      <c r="B651" s="2" t="s">
        <v>2679</v>
      </c>
      <c r="C651" s="2" t="s">
        <v>2680</v>
      </c>
      <c r="D651">
        <f>手工!K651</f>
        <v>2196</v>
      </c>
      <c r="E651">
        <f>VLOOKUP(A651,系统!D:G,4,0)</f>
        <v>2196</v>
      </c>
      <c r="F651">
        <f t="shared" si="200"/>
        <v>0</v>
      </c>
      <c r="G651">
        <f>手工!J651</f>
        <v>0</v>
      </c>
      <c r="H651">
        <f>VLOOKUP(A651,系统!D:H,5,0)</f>
        <v>0</v>
      </c>
      <c r="I651">
        <f t="shared" si="201"/>
        <v>0</v>
      </c>
      <c r="J651">
        <f>手工!M651+手工!N651+手工!S651</f>
        <v>196.14</v>
      </c>
      <c r="K651">
        <f>VLOOKUP(A651,系统!D:I,6,0)</f>
        <v>196.14</v>
      </c>
      <c r="L651">
        <f t="shared" si="202"/>
        <v>0</v>
      </c>
      <c r="M651">
        <f>手工!L651</f>
        <v>0</v>
      </c>
      <c r="N651">
        <f>VLOOKUP(A651,系统!D:J,7,0)</f>
        <v>0</v>
      </c>
      <c r="O651">
        <f t="shared" si="203"/>
        <v>0</v>
      </c>
      <c r="P651">
        <f>手工!AB651</f>
        <v>0</v>
      </c>
      <c r="Q651">
        <f>VLOOKUP(A651,系统!D:K,8,0)</f>
        <v>0</v>
      </c>
      <c r="R651">
        <f t="shared" si="204"/>
        <v>0</v>
      </c>
      <c r="S651">
        <f>手工!AC651</f>
        <v>0</v>
      </c>
      <c r="T651">
        <f>VLOOKUP(A651,系统!D:L,9,0)</f>
        <v>0</v>
      </c>
      <c r="U651">
        <f t="shared" si="205"/>
        <v>0</v>
      </c>
      <c r="W651">
        <f>手工!P651</f>
        <v>144</v>
      </c>
      <c r="X651">
        <f>VLOOKUP(A651,系统!D:N,11,0)</f>
        <v>144</v>
      </c>
      <c r="Y651">
        <f t="shared" si="206"/>
        <v>0</v>
      </c>
      <c r="AA651">
        <f>手工!Q651</f>
        <v>0</v>
      </c>
      <c r="AB651">
        <f>VLOOKUP(A651,系统!D:P,13,0)</f>
        <v>0</v>
      </c>
      <c r="AC651">
        <f t="shared" si="207"/>
        <v>0</v>
      </c>
      <c r="AD651">
        <f>手工!R651</f>
        <v>0</v>
      </c>
      <c r="AE651">
        <f>VLOOKUP(A651,系统!D:Q,14,0)</f>
        <v>0</v>
      </c>
      <c r="AF651">
        <f t="shared" si="208"/>
        <v>0</v>
      </c>
      <c r="AG651">
        <f>手工!U651</f>
        <v>100</v>
      </c>
      <c r="AH651">
        <f>VLOOKUP(A651,系统!D:R,15,0)</f>
        <v>100</v>
      </c>
      <c r="AI651">
        <f t="shared" si="209"/>
        <v>0</v>
      </c>
      <c r="AJ651">
        <f>手工!V651</f>
        <v>300</v>
      </c>
      <c r="AK651">
        <f>VLOOKUP(A651,系统!D:S,16,0)</f>
        <v>300</v>
      </c>
      <c r="AL651">
        <f t="shared" si="210"/>
        <v>0</v>
      </c>
      <c r="AM651">
        <f>手工!O651</f>
        <v>0</v>
      </c>
      <c r="AN651">
        <f>VLOOKUP(A651,系统!D:T,17,0)</f>
        <v>0</v>
      </c>
      <c r="AO651">
        <f t="shared" si="211"/>
        <v>0</v>
      </c>
      <c r="AP651">
        <f>手工!W651</f>
        <v>33</v>
      </c>
      <c r="AQ651">
        <f>VLOOKUP(A651,系统!D:U,18,0)</f>
        <v>33</v>
      </c>
      <c r="AR651">
        <f t="shared" si="212"/>
        <v>0</v>
      </c>
      <c r="AS651">
        <f>手工!T651</f>
        <v>800</v>
      </c>
      <c r="AT651">
        <f>VLOOKUP(A651,系统!D:V,19,0)</f>
        <v>800</v>
      </c>
      <c r="AU651">
        <f t="shared" si="213"/>
        <v>0</v>
      </c>
      <c r="AW651">
        <f>手工!AD651</f>
        <v>605.79</v>
      </c>
      <c r="AX651">
        <f>VLOOKUP(A651,系统!D:X,21,0)</f>
        <v>605.79</v>
      </c>
      <c r="AY651">
        <f t="shared" si="214"/>
        <v>0</v>
      </c>
      <c r="AZ651">
        <f>手工!AE651</f>
        <v>0</v>
      </c>
      <c r="BA651">
        <f>VLOOKUP(A651,系统!D:Y,22,0)</f>
        <v>0</v>
      </c>
      <c r="BB651">
        <f t="shared" si="215"/>
        <v>0</v>
      </c>
      <c r="BC651">
        <f>手工!Y651</f>
        <v>0</v>
      </c>
      <c r="BD651">
        <f>VLOOKUP(A651,系统!D:AZ,49,0)</f>
        <v>0</v>
      </c>
      <c r="BE651">
        <f t="shared" si="216"/>
        <v>0</v>
      </c>
      <c r="BF651">
        <f>手工!AA651</f>
        <v>0</v>
      </c>
      <c r="BG651">
        <f>VLOOKUP(A651,系统!D:AY,48,0)</f>
        <v>0</v>
      </c>
      <c r="BH651">
        <f t="shared" si="217"/>
        <v>0</v>
      </c>
      <c r="BI651">
        <f>手工!Z651</f>
        <v>0</v>
      </c>
      <c r="BJ651">
        <f>VLOOKUP(A651,系统!D:AX,47,0)</f>
        <v>0</v>
      </c>
      <c r="BK651">
        <f t="shared" si="218"/>
        <v>0</v>
      </c>
      <c r="BL651">
        <f>手工!AF651</f>
        <v>4374.93</v>
      </c>
      <c r="BM651">
        <f>VLOOKUP(A651,系统!D:Z,23,0)</f>
        <v>4374.93</v>
      </c>
      <c r="BN651">
        <f t="shared" si="219"/>
        <v>0</v>
      </c>
    </row>
    <row r="652" spans="1:66">
      <c r="A652" s="5">
        <v>9000899</v>
      </c>
      <c r="B652" s="2" t="s">
        <v>2683</v>
      </c>
      <c r="C652" s="2" t="s">
        <v>2684</v>
      </c>
      <c r="D652">
        <f>手工!K652</f>
        <v>2124</v>
      </c>
      <c r="E652">
        <f>VLOOKUP(A652,系统!D:G,4,0)</f>
        <v>2124</v>
      </c>
      <c r="F652">
        <f t="shared" si="200"/>
        <v>0</v>
      </c>
      <c r="G652">
        <f>手工!J652</f>
        <v>0</v>
      </c>
      <c r="H652">
        <f>VLOOKUP(A652,系统!D:H,5,0)</f>
        <v>0</v>
      </c>
      <c r="I652">
        <f t="shared" si="201"/>
        <v>0</v>
      </c>
      <c r="J652">
        <f>手工!M652+手工!N652+手工!S652</f>
        <v>0</v>
      </c>
      <c r="K652">
        <f>VLOOKUP(A652,系统!D:I,6,0)</f>
        <v>0</v>
      </c>
      <c r="L652">
        <f t="shared" si="202"/>
        <v>0</v>
      </c>
      <c r="M652">
        <f>手工!L652</f>
        <v>0</v>
      </c>
      <c r="N652">
        <f>VLOOKUP(A652,系统!D:J,7,0)</f>
        <v>0</v>
      </c>
      <c r="O652">
        <f t="shared" si="203"/>
        <v>0</v>
      </c>
      <c r="P652">
        <f>手工!AB652</f>
        <v>0</v>
      </c>
      <c r="Q652">
        <f>VLOOKUP(A652,系统!D:K,8,0)</f>
        <v>0</v>
      </c>
      <c r="R652">
        <f t="shared" si="204"/>
        <v>0</v>
      </c>
      <c r="S652">
        <f>手工!AC652</f>
        <v>0</v>
      </c>
      <c r="T652">
        <f>VLOOKUP(A652,系统!D:L,9,0)</f>
        <v>0</v>
      </c>
      <c r="U652">
        <f t="shared" si="205"/>
        <v>0</v>
      </c>
      <c r="W652">
        <f>手工!P652</f>
        <v>0</v>
      </c>
      <c r="X652">
        <f>VLOOKUP(A652,系统!D:N,11,0)</f>
        <v>0</v>
      </c>
      <c r="Y652">
        <f t="shared" si="206"/>
        <v>0</v>
      </c>
      <c r="AA652">
        <f>手工!Q652</f>
        <v>0</v>
      </c>
      <c r="AB652">
        <f>VLOOKUP(A652,系统!D:P,13,0)</f>
        <v>0</v>
      </c>
      <c r="AC652">
        <f t="shared" si="207"/>
        <v>0</v>
      </c>
      <c r="AD652">
        <f>手工!R652</f>
        <v>0</v>
      </c>
      <c r="AE652">
        <f>VLOOKUP(A652,系统!D:Q,14,0)</f>
        <v>0</v>
      </c>
      <c r="AF652">
        <f t="shared" si="208"/>
        <v>0</v>
      </c>
      <c r="AG652">
        <f>手工!U652</f>
        <v>300</v>
      </c>
      <c r="AH652">
        <f>VLOOKUP(A652,系统!D:R,15,0)</f>
        <v>300</v>
      </c>
      <c r="AI652">
        <f t="shared" si="209"/>
        <v>0</v>
      </c>
      <c r="AJ652">
        <f>手工!V652</f>
        <v>300</v>
      </c>
      <c r="AK652">
        <f>VLOOKUP(A652,系统!D:S,16,0)</f>
        <v>300</v>
      </c>
      <c r="AL652">
        <f t="shared" si="210"/>
        <v>0</v>
      </c>
      <c r="AM652">
        <f>手工!O652</f>
        <v>0</v>
      </c>
      <c r="AN652">
        <f>VLOOKUP(A652,系统!D:T,17,0)</f>
        <v>0</v>
      </c>
      <c r="AO652">
        <f t="shared" si="211"/>
        <v>0</v>
      </c>
      <c r="AP652">
        <f>手工!W652</f>
        <v>33</v>
      </c>
      <c r="AQ652">
        <f>VLOOKUP(A652,系统!D:U,18,0)</f>
        <v>33</v>
      </c>
      <c r="AR652">
        <f t="shared" si="212"/>
        <v>0</v>
      </c>
      <c r="AS652">
        <f>手工!T652</f>
        <v>800</v>
      </c>
      <c r="AT652">
        <f>VLOOKUP(A652,系统!D:V,19,0)</f>
        <v>800</v>
      </c>
      <c r="AU652">
        <f t="shared" si="213"/>
        <v>0</v>
      </c>
      <c r="AW652">
        <f>手工!AD652</f>
        <v>0</v>
      </c>
      <c r="AX652">
        <f>VLOOKUP(A652,系统!D:X,21,0)</f>
        <v>0</v>
      </c>
      <c r="AY652">
        <f t="shared" si="214"/>
        <v>0</v>
      </c>
      <c r="AZ652">
        <f>手工!AE652</f>
        <v>0</v>
      </c>
      <c r="BA652">
        <f>VLOOKUP(A652,系统!D:Y,22,0)</f>
        <v>0</v>
      </c>
      <c r="BB652">
        <f t="shared" si="215"/>
        <v>0</v>
      </c>
      <c r="BC652">
        <f>手工!Y652</f>
        <v>0</v>
      </c>
      <c r="BD652">
        <f>VLOOKUP(A652,系统!D:AZ,49,0)</f>
        <v>0</v>
      </c>
      <c r="BE652">
        <f t="shared" si="216"/>
        <v>0</v>
      </c>
      <c r="BF652">
        <f>手工!AA652</f>
        <v>0</v>
      </c>
      <c r="BG652">
        <f>VLOOKUP(A652,系统!D:AY,48,0)</f>
        <v>0</v>
      </c>
      <c r="BH652">
        <f t="shared" si="217"/>
        <v>0</v>
      </c>
      <c r="BI652">
        <f>手工!Z652</f>
        <v>0</v>
      </c>
      <c r="BJ652">
        <f>VLOOKUP(A652,系统!D:AX,47,0)</f>
        <v>0</v>
      </c>
      <c r="BK652">
        <f t="shared" si="218"/>
        <v>0</v>
      </c>
      <c r="BL652">
        <f>手工!AF652</f>
        <v>3557</v>
      </c>
      <c r="BM652">
        <f>VLOOKUP(A652,系统!D:Z,23,0)</f>
        <v>3557</v>
      </c>
      <c r="BN652">
        <f t="shared" si="219"/>
        <v>0</v>
      </c>
    </row>
    <row r="653" spans="1:66">
      <c r="A653" s="5">
        <v>9000900</v>
      </c>
      <c r="B653" s="2" t="s">
        <v>454</v>
      </c>
      <c r="C653" s="2" t="s">
        <v>2687</v>
      </c>
      <c r="D653">
        <f>手工!K653</f>
        <v>2124</v>
      </c>
      <c r="E653">
        <f>VLOOKUP(A653,系统!D:G,4,0)</f>
        <v>2124</v>
      </c>
      <c r="F653">
        <f t="shared" si="200"/>
        <v>0</v>
      </c>
      <c r="G653">
        <f>手工!J653</f>
        <v>0</v>
      </c>
      <c r="H653">
        <f>VLOOKUP(A653,系统!D:H,5,0)</f>
        <v>0</v>
      </c>
      <c r="I653">
        <f t="shared" si="201"/>
        <v>0</v>
      </c>
      <c r="J653">
        <f>手工!M653+手工!N653+手工!S653</f>
        <v>24</v>
      </c>
      <c r="K653">
        <f>VLOOKUP(A653,系统!D:I,6,0)</f>
        <v>24</v>
      </c>
      <c r="L653">
        <f t="shared" si="202"/>
        <v>0</v>
      </c>
      <c r="M653">
        <f>手工!L653</f>
        <v>0</v>
      </c>
      <c r="N653">
        <f>VLOOKUP(A653,系统!D:J,7,0)</f>
        <v>0</v>
      </c>
      <c r="O653">
        <f t="shared" si="203"/>
        <v>0</v>
      </c>
      <c r="P653">
        <f>手工!AB653</f>
        <v>0</v>
      </c>
      <c r="Q653">
        <f>VLOOKUP(A653,系统!D:K,8,0)</f>
        <v>0</v>
      </c>
      <c r="R653">
        <f t="shared" si="204"/>
        <v>0</v>
      </c>
      <c r="S653">
        <f>手工!AC653</f>
        <v>0</v>
      </c>
      <c r="T653">
        <f>VLOOKUP(A653,系统!D:L,9,0)</f>
        <v>0</v>
      </c>
      <c r="U653">
        <f t="shared" si="205"/>
        <v>0</v>
      </c>
      <c r="W653">
        <f>手工!P653</f>
        <v>72</v>
      </c>
      <c r="X653">
        <f>VLOOKUP(A653,系统!D:N,11,0)</f>
        <v>72</v>
      </c>
      <c r="Y653">
        <f t="shared" si="206"/>
        <v>0</v>
      </c>
      <c r="AA653">
        <f>手工!Q653</f>
        <v>0</v>
      </c>
      <c r="AB653">
        <f>VLOOKUP(A653,系统!D:P,13,0)</f>
        <v>0</v>
      </c>
      <c r="AC653">
        <f t="shared" si="207"/>
        <v>0</v>
      </c>
      <c r="AD653">
        <f>手工!R653</f>
        <v>0</v>
      </c>
      <c r="AE653">
        <f>VLOOKUP(A653,系统!D:Q,14,0)</f>
        <v>0</v>
      </c>
      <c r="AF653">
        <f t="shared" si="208"/>
        <v>0</v>
      </c>
      <c r="AG653">
        <f>手工!U653</f>
        <v>100</v>
      </c>
      <c r="AH653">
        <f>VLOOKUP(A653,系统!D:R,15,0)</f>
        <v>100</v>
      </c>
      <c r="AI653">
        <f t="shared" si="209"/>
        <v>0</v>
      </c>
      <c r="AJ653">
        <f>手工!V653</f>
        <v>300</v>
      </c>
      <c r="AK653">
        <f>VLOOKUP(A653,系统!D:S,16,0)</f>
        <v>300</v>
      </c>
      <c r="AL653">
        <f t="shared" si="210"/>
        <v>0</v>
      </c>
      <c r="AM653">
        <f>手工!O653</f>
        <v>0</v>
      </c>
      <c r="AN653">
        <f>VLOOKUP(A653,系统!D:T,17,0)</f>
        <v>0</v>
      </c>
      <c r="AO653">
        <f t="shared" si="211"/>
        <v>0</v>
      </c>
      <c r="AP653">
        <f>手工!W653</f>
        <v>33</v>
      </c>
      <c r="AQ653">
        <f>VLOOKUP(A653,系统!D:U,18,0)</f>
        <v>33</v>
      </c>
      <c r="AR653">
        <f t="shared" si="212"/>
        <v>0</v>
      </c>
      <c r="AS653">
        <f>手工!T653</f>
        <v>800</v>
      </c>
      <c r="AT653">
        <f>VLOOKUP(A653,系统!D:V,19,0)</f>
        <v>800</v>
      </c>
      <c r="AU653">
        <f t="shared" si="213"/>
        <v>0</v>
      </c>
      <c r="AW653">
        <f>手工!AD653</f>
        <v>585.93</v>
      </c>
      <c r="AX653">
        <f>VLOOKUP(A653,系统!D:X,21,0)</f>
        <v>585.93</v>
      </c>
      <c r="AY653">
        <f t="shared" si="214"/>
        <v>0</v>
      </c>
      <c r="AZ653">
        <f>手工!AE653</f>
        <v>0</v>
      </c>
      <c r="BA653">
        <f>VLOOKUP(A653,系统!D:Y,22,0)</f>
        <v>0</v>
      </c>
      <c r="BB653">
        <f t="shared" si="215"/>
        <v>0</v>
      </c>
      <c r="BC653">
        <f>手工!Y653</f>
        <v>0</v>
      </c>
      <c r="BD653">
        <f>VLOOKUP(A653,系统!D:AZ,49,0)</f>
        <v>0</v>
      </c>
      <c r="BE653">
        <f t="shared" si="216"/>
        <v>0</v>
      </c>
      <c r="BF653">
        <f>手工!AA653</f>
        <v>0</v>
      </c>
      <c r="BG653">
        <f>VLOOKUP(A653,系统!D:AY,48,0)</f>
        <v>0</v>
      </c>
      <c r="BH653">
        <f t="shared" si="217"/>
        <v>0</v>
      </c>
      <c r="BI653">
        <f>手工!Z653</f>
        <v>0</v>
      </c>
      <c r="BJ653">
        <f>VLOOKUP(A653,系统!D:AX,47,0)</f>
        <v>0</v>
      </c>
      <c r="BK653">
        <f t="shared" si="218"/>
        <v>0</v>
      </c>
      <c r="BL653">
        <f>手工!AF653</f>
        <v>4038.93</v>
      </c>
      <c r="BM653">
        <f>VLOOKUP(A653,系统!D:Z,23,0)</f>
        <v>4038.93</v>
      </c>
      <c r="BN653">
        <f t="shared" si="219"/>
        <v>0</v>
      </c>
    </row>
    <row r="654" spans="1:66">
      <c r="A654" s="5">
        <v>9000901</v>
      </c>
      <c r="B654" s="2" t="s">
        <v>2690</v>
      </c>
      <c r="C654" s="2" t="s">
        <v>2691</v>
      </c>
      <c r="D654">
        <f>手工!K654</f>
        <v>2196</v>
      </c>
      <c r="E654">
        <f>VLOOKUP(A654,系统!D:G,4,0)</f>
        <v>2196</v>
      </c>
      <c r="F654">
        <f t="shared" si="200"/>
        <v>0</v>
      </c>
      <c r="G654">
        <f>手工!J654</f>
        <v>0</v>
      </c>
      <c r="H654">
        <f>VLOOKUP(A654,系统!D:H,5,0)</f>
        <v>0</v>
      </c>
      <c r="I654">
        <f t="shared" si="201"/>
        <v>0</v>
      </c>
      <c r="J654">
        <f>手工!M654+手工!N654+手工!S654</f>
        <v>108</v>
      </c>
      <c r="K654">
        <f>VLOOKUP(A654,系统!D:I,6,0)</f>
        <v>108</v>
      </c>
      <c r="L654">
        <f t="shared" si="202"/>
        <v>0</v>
      </c>
      <c r="M654">
        <f>手工!L654</f>
        <v>0</v>
      </c>
      <c r="N654">
        <f>VLOOKUP(A654,系统!D:J,7,0)</f>
        <v>0</v>
      </c>
      <c r="O654">
        <f t="shared" si="203"/>
        <v>0</v>
      </c>
      <c r="P654">
        <f>手工!AB654</f>
        <v>0</v>
      </c>
      <c r="Q654">
        <f>VLOOKUP(A654,系统!D:K,8,0)</f>
        <v>0</v>
      </c>
      <c r="R654">
        <f t="shared" si="204"/>
        <v>0</v>
      </c>
      <c r="S654">
        <f>手工!AC654</f>
        <v>0</v>
      </c>
      <c r="T654">
        <f>VLOOKUP(A654,系统!D:L,9,0)</f>
        <v>0</v>
      </c>
      <c r="U654">
        <f t="shared" si="205"/>
        <v>0</v>
      </c>
      <c r="W654">
        <f>手工!P654</f>
        <v>72</v>
      </c>
      <c r="X654">
        <f>VLOOKUP(A654,系统!D:N,11,0)</f>
        <v>72</v>
      </c>
      <c r="Y654">
        <f t="shared" si="206"/>
        <v>0</v>
      </c>
      <c r="AA654">
        <f>手工!Q654</f>
        <v>0</v>
      </c>
      <c r="AB654">
        <f>VLOOKUP(A654,系统!D:P,13,0)</f>
        <v>0</v>
      </c>
      <c r="AC654">
        <f t="shared" si="207"/>
        <v>0</v>
      </c>
      <c r="AD654">
        <f>手工!R654</f>
        <v>0</v>
      </c>
      <c r="AE654">
        <f>VLOOKUP(A654,系统!D:Q,14,0)</f>
        <v>0</v>
      </c>
      <c r="AF654">
        <f t="shared" si="208"/>
        <v>0</v>
      </c>
      <c r="AG654">
        <f>手工!U654</f>
        <v>100</v>
      </c>
      <c r="AH654">
        <f>VLOOKUP(A654,系统!D:R,15,0)</f>
        <v>100</v>
      </c>
      <c r="AI654">
        <f t="shared" si="209"/>
        <v>0</v>
      </c>
      <c r="AJ654">
        <f>手工!V654</f>
        <v>300</v>
      </c>
      <c r="AK654">
        <f>VLOOKUP(A654,系统!D:S,16,0)</f>
        <v>300</v>
      </c>
      <c r="AL654">
        <f t="shared" si="210"/>
        <v>0</v>
      </c>
      <c r="AM654">
        <f>手工!O654</f>
        <v>0</v>
      </c>
      <c r="AN654">
        <f>VLOOKUP(A654,系统!D:T,17,0)</f>
        <v>0</v>
      </c>
      <c r="AO654">
        <f t="shared" si="211"/>
        <v>0</v>
      </c>
      <c r="AP654">
        <f>手工!W654</f>
        <v>33</v>
      </c>
      <c r="AQ654">
        <f>VLOOKUP(A654,系统!D:U,18,0)</f>
        <v>33</v>
      </c>
      <c r="AR654">
        <f t="shared" si="212"/>
        <v>0</v>
      </c>
      <c r="AS654">
        <f>手工!T654</f>
        <v>800</v>
      </c>
      <c r="AT654">
        <f>VLOOKUP(A654,系统!D:V,19,0)</f>
        <v>800</v>
      </c>
      <c r="AU654">
        <f t="shared" si="213"/>
        <v>0</v>
      </c>
      <c r="AW654">
        <f>手工!AD654</f>
        <v>302.9</v>
      </c>
      <c r="AX654">
        <f>VLOOKUP(A654,系统!D:X,21,0)</f>
        <v>302.9</v>
      </c>
      <c r="AY654">
        <f t="shared" si="214"/>
        <v>0</v>
      </c>
      <c r="AZ654">
        <f>手工!AE654</f>
        <v>0</v>
      </c>
      <c r="BA654">
        <f>VLOOKUP(A654,系统!D:Y,22,0)</f>
        <v>0</v>
      </c>
      <c r="BB654">
        <f t="shared" si="215"/>
        <v>0</v>
      </c>
      <c r="BC654">
        <f>手工!Y654</f>
        <v>0</v>
      </c>
      <c r="BD654">
        <f>VLOOKUP(A654,系统!D:AZ,49,0)</f>
        <v>0</v>
      </c>
      <c r="BE654">
        <f t="shared" si="216"/>
        <v>0</v>
      </c>
      <c r="BF654">
        <f>手工!AA654</f>
        <v>0</v>
      </c>
      <c r="BG654">
        <f>VLOOKUP(A654,系统!D:AY,48,0)</f>
        <v>0</v>
      </c>
      <c r="BH654">
        <f t="shared" si="217"/>
        <v>0</v>
      </c>
      <c r="BI654">
        <f>手工!Z654</f>
        <v>0</v>
      </c>
      <c r="BJ654">
        <f>VLOOKUP(A654,系统!D:AX,47,0)</f>
        <v>0</v>
      </c>
      <c r="BK654">
        <f t="shared" si="218"/>
        <v>0</v>
      </c>
      <c r="BL654">
        <f>手工!AF654</f>
        <v>3911.9</v>
      </c>
      <c r="BM654">
        <f>VLOOKUP(A654,系统!D:Z,23,0)</f>
        <v>3911.9</v>
      </c>
      <c r="BN654">
        <f t="shared" si="219"/>
        <v>0</v>
      </c>
    </row>
    <row r="655" spans="1:66">
      <c r="A655" s="5">
        <v>9000902</v>
      </c>
      <c r="B655" s="2" t="s">
        <v>2694</v>
      </c>
      <c r="C655" s="2" t="s">
        <v>2695</v>
      </c>
      <c r="D655">
        <f>手工!K655</f>
        <v>2484</v>
      </c>
      <c r="E655">
        <f>VLOOKUP(A655,系统!D:G,4,0)</f>
        <v>2484</v>
      </c>
      <c r="F655">
        <f t="shared" si="200"/>
        <v>0</v>
      </c>
      <c r="G655">
        <f>手工!J655</f>
        <v>0</v>
      </c>
      <c r="H655">
        <f>VLOOKUP(A655,系统!D:H,5,0)</f>
        <v>0</v>
      </c>
      <c r="I655">
        <f t="shared" si="201"/>
        <v>0</v>
      </c>
      <c r="J655">
        <f>手工!M655+手工!N655+手工!S655</f>
        <v>108</v>
      </c>
      <c r="K655">
        <f>VLOOKUP(A655,系统!D:I,6,0)</f>
        <v>108</v>
      </c>
      <c r="L655">
        <f t="shared" si="202"/>
        <v>0</v>
      </c>
      <c r="M655">
        <f>手工!L655</f>
        <v>0</v>
      </c>
      <c r="N655">
        <f>VLOOKUP(A655,系统!D:J,7,0)</f>
        <v>0</v>
      </c>
      <c r="O655">
        <f t="shared" si="203"/>
        <v>0</v>
      </c>
      <c r="P655">
        <f>手工!AB655</f>
        <v>0</v>
      </c>
      <c r="Q655">
        <f>VLOOKUP(A655,系统!D:K,8,0)</f>
        <v>0</v>
      </c>
      <c r="R655">
        <f t="shared" si="204"/>
        <v>0</v>
      </c>
      <c r="S655">
        <f>手工!AC655</f>
        <v>0</v>
      </c>
      <c r="T655">
        <f>VLOOKUP(A655,系统!D:L,9,0)</f>
        <v>0</v>
      </c>
      <c r="U655">
        <f t="shared" si="205"/>
        <v>0</v>
      </c>
      <c r="W655">
        <f>手工!P655</f>
        <v>216</v>
      </c>
      <c r="X655">
        <f>VLOOKUP(A655,系统!D:N,11,0)</f>
        <v>216</v>
      </c>
      <c r="Y655">
        <f t="shared" si="206"/>
        <v>0</v>
      </c>
      <c r="AA655">
        <f>手工!Q655</f>
        <v>0</v>
      </c>
      <c r="AB655">
        <f>VLOOKUP(A655,系统!D:P,13,0)</f>
        <v>0</v>
      </c>
      <c r="AC655">
        <f t="shared" si="207"/>
        <v>0</v>
      </c>
      <c r="AD655">
        <f>手工!R655</f>
        <v>0</v>
      </c>
      <c r="AE655">
        <f>VLOOKUP(A655,系统!D:Q,14,0)</f>
        <v>0</v>
      </c>
      <c r="AF655">
        <f t="shared" si="208"/>
        <v>0</v>
      </c>
      <c r="AG655">
        <f>手工!U655</f>
        <v>100</v>
      </c>
      <c r="AH655">
        <f>VLOOKUP(A655,系统!D:R,15,0)</f>
        <v>100</v>
      </c>
      <c r="AI655">
        <f t="shared" si="209"/>
        <v>0</v>
      </c>
      <c r="AJ655">
        <f>手工!V655</f>
        <v>300</v>
      </c>
      <c r="AK655">
        <f>VLOOKUP(A655,系统!D:S,16,0)</f>
        <v>300</v>
      </c>
      <c r="AL655">
        <f t="shared" si="210"/>
        <v>0</v>
      </c>
      <c r="AM655">
        <f>手工!O655</f>
        <v>0</v>
      </c>
      <c r="AN655">
        <f>VLOOKUP(A655,系统!D:T,17,0)</f>
        <v>0</v>
      </c>
      <c r="AO655">
        <f t="shared" si="211"/>
        <v>0</v>
      </c>
      <c r="AP655">
        <f>手工!W655</f>
        <v>33</v>
      </c>
      <c r="AQ655">
        <f>VLOOKUP(A655,系统!D:U,18,0)</f>
        <v>33</v>
      </c>
      <c r="AR655">
        <f t="shared" si="212"/>
        <v>0</v>
      </c>
      <c r="AS655">
        <f>手工!T655</f>
        <v>800</v>
      </c>
      <c r="AT655">
        <f>VLOOKUP(A655,系统!D:V,19,0)</f>
        <v>800</v>
      </c>
      <c r="AU655">
        <f t="shared" si="213"/>
        <v>0</v>
      </c>
      <c r="AW655">
        <f>手工!AD655</f>
        <v>685.24</v>
      </c>
      <c r="AX655">
        <f>VLOOKUP(A655,系统!D:X,21,0)</f>
        <v>685.24</v>
      </c>
      <c r="AY655">
        <f t="shared" si="214"/>
        <v>0</v>
      </c>
      <c r="AZ655">
        <f>手工!AE655</f>
        <v>0</v>
      </c>
      <c r="BA655">
        <f>VLOOKUP(A655,系统!D:Y,22,0)</f>
        <v>0</v>
      </c>
      <c r="BB655">
        <f t="shared" si="215"/>
        <v>0</v>
      </c>
      <c r="BC655">
        <f>手工!Y655</f>
        <v>0</v>
      </c>
      <c r="BD655">
        <f>VLOOKUP(A655,系统!D:AZ,49,0)</f>
        <v>0</v>
      </c>
      <c r="BE655">
        <f t="shared" si="216"/>
        <v>0</v>
      </c>
      <c r="BF655">
        <f>手工!AA655</f>
        <v>0</v>
      </c>
      <c r="BG655">
        <f>VLOOKUP(A655,系统!D:AY,48,0)</f>
        <v>0</v>
      </c>
      <c r="BH655">
        <f t="shared" si="217"/>
        <v>0</v>
      </c>
      <c r="BI655">
        <f>手工!Z655</f>
        <v>0</v>
      </c>
      <c r="BJ655">
        <f>VLOOKUP(A655,系统!D:AX,47,0)</f>
        <v>0</v>
      </c>
      <c r="BK655">
        <f t="shared" si="218"/>
        <v>0</v>
      </c>
      <c r="BL655">
        <f>手工!AF655</f>
        <v>4726.24</v>
      </c>
      <c r="BM655">
        <f>VLOOKUP(A655,系统!D:Z,23,0)</f>
        <v>4726.24</v>
      </c>
      <c r="BN655">
        <f t="shared" si="219"/>
        <v>0</v>
      </c>
    </row>
    <row r="656" spans="1:66">
      <c r="A656" s="5">
        <v>9000903</v>
      </c>
      <c r="B656" s="2" t="s">
        <v>2698</v>
      </c>
      <c r="C656" s="2" t="s">
        <v>2699</v>
      </c>
      <c r="D656">
        <f>手工!K656</f>
        <v>2268</v>
      </c>
      <c r="E656">
        <f>VLOOKUP(A656,系统!D:G,4,0)</f>
        <v>2268</v>
      </c>
      <c r="F656">
        <f t="shared" si="200"/>
        <v>0</v>
      </c>
      <c r="G656">
        <f>手工!J656</f>
        <v>0</v>
      </c>
      <c r="H656">
        <f>VLOOKUP(A656,系统!D:H,5,0)</f>
        <v>0</v>
      </c>
      <c r="I656">
        <f t="shared" si="201"/>
        <v>0</v>
      </c>
      <c r="J656">
        <f>手工!M656+手工!N656+手工!S656</f>
        <v>60.36</v>
      </c>
      <c r="K656">
        <f>VLOOKUP(A656,系统!D:I,6,0)</f>
        <v>60.36</v>
      </c>
      <c r="L656">
        <f t="shared" si="202"/>
        <v>0</v>
      </c>
      <c r="M656">
        <f>手工!L656</f>
        <v>417.1</v>
      </c>
      <c r="N656">
        <f>VLOOKUP(A656,系统!D:J,7,0)</f>
        <v>417.1</v>
      </c>
      <c r="O656">
        <f t="shared" si="203"/>
        <v>0</v>
      </c>
      <c r="P656">
        <f>手工!AB656</f>
        <v>0</v>
      </c>
      <c r="Q656">
        <f>VLOOKUP(A656,系统!D:K,8,0)</f>
        <v>0</v>
      </c>
      <c r="R656">
        <f t="shared" si="204"/>
        <v>0</v>
      </c>
      <c r="S656">
        <f>手工!AC656</f>
        <v>0</v>
      </c>
      <c r="T656">
        <f>VLOOKUP(A656,系统!D:L,9,0)</f>
        <v>0</v>
      </c>
      <c r="U656">
        <f t="shared" si="205"/>
        <v>0</v>
      </c>
      <c r="W656">
        <f>手工!P656</f>
        <v>216</v>
      </c>
      <c r="X656">
        <f>VLOOKUP(A656,系统!D:N,11,0)</f>
        <v>216</v>
      </c>
      <c r="Y656">
        <f t="shared" si="206"/>
        <v>0</v>
      </c>
      <c r="AA656">
        <f>手工!Q656</f>
        <v>0</v>
      </c>
      <c r="AB656">
        <f>VLOOKUP(A656,系统!D:P,13,0)</f>
        <v>0</v>
      </c>
      <c r="AC656">
        <f t="shared" si="207"/>
        <v>0</v>
      </c>
      <c r="AD656">
        <f>手工!R656</f>
        <v>0</v>
      </c>
      <c r="AE656">
        <f>VLOOKUP(A656,系统!D:Q,14,0)</f>
        <v>0</v>
      </c>
      <c r="AF656">
        <f t="shared" si="208"/>
        <v>0</v>
      </c>
      <c r="AG656">
        <f>手工!U656</f>
        <v>100</v>
      </c>
      <c r="AH656">
        <f>VLOOKUP(A656,系统!D:R,15,0)</f>
        <v>100</v>
      </c>
      <c r="AI656">
        <f t="shared" si="209"/>
        <v>0</v>
      </c>
      <c r="AJ656">
        <f>手工!V656</f>
        <v>300</v>
      </c>
      <c r="AK656">
        <f>VLOOKUP(A656,系统!D:S,16,0)</f>
        <v>300</v>
      </c>
      <c r="AL656">
        <f t="shared" si="210"/>
        <v>0</v>
      </c>
      <c r="AM656">
        <f>手工!O656</f>
        <v>0</v>
      </c>
      <c r="AN656">
        <f>VLOOKUP(A656,系统!D:T,17,0)</f>
        <v>0</v>
      </c>
      <c r="AO656">
        <f t="shared" si="211"/>
        <v>0</v>
      </c>
      <c r="AP656">
        <f>手工!W656</f>
        <v>33</v>
      </c>
      <c r="AQ656">
        <f>VLOOKUP(A656,系统!D:U,18,0)</f>
        <v>33</v>
      </c>
      <c r="AR656">
        <f t="shared" si="212"/>
        <v>0</v>
      </c>
      <c r="AS656">
        <f>手工!T656</f>
        <v>800</v>
      </c>
      <c r="AT656">
        <f>VLOOKUP(A656,系统!D:V,19,0)</f>
        <v>800</v>
      </c>
      <c r="AU656">
        <f t="shared" si="213"/>
        <v>0</v>
      </c>
      <c r="AW656">
        <f>手工!AD656</f>
        <v>587.38</v>
      </c>
      <c r="AX656">
        <f>VLOOKUP(A656,系统!D:X,21,0)</f>
        <v>587.38</v>
      </c>
      <c r="AY656">
        <f t="shared" si="214"/>
        <v>0</v>
      </c>
      <c r="AZ656">
        <f>手工!AE656</f>
        <v>0</v>
      </c>
      <c r="BA656">
        <f>VLOOKUP(A656,系统!D:Y,22,0)</f>
        <v>0</v>
      </c>
      <c r="BB656">
        <f t="shared" si="215"/>
        <v>0</v>
      </c>
      <c r="BC656">
        <f>手工!Y656</f>
        <v>0</v>
      </c>
      <c r="BD656">
        <f>VLOOKUP(A656,系统!D:AZ,49,0)</f>
        <v>0</v>
      </c>
      <c r="BE656">
        <f t="shared" si="216"/>
        <v>0</v>
      </c>
      <c r="BF656">
        <f>手工!AA656</f>
        <v>0</v>
      </c>
      <c r="BG656">
        <f>VLOOKUP(A656,系统!D:AY,48,0)</f>
        <v>0</v>
      </c>
      <c r="BH656">
        <f t="shared" si="217"/>
        <v>0</v>
      </c>
      <c r="BI656">
        <f>手工!Z656</f>
        <v>0</v>
      </c>
      <c r="BJ656">
        <f>VLOOKUP(A656,系统!D:AX,47,0)</f>
        <v>0</v>
      </c>
      <c r="BK656">
        <f t="shared" si="218"/>
        <v>0</v>
      </c>
      <c r="BL656">
        <f>手工!AF656</f>
        <v>4781.84</v>
      </c>
      <c r="BM656">
        <f>VLOOKUP(A656,系统!D:Z,23,0)</f>
        <v>4781.84</v>
      </c>
      <c r="BN656">
        <f t="shared" si="219"/>
        <v>0</v>
      </c>
    </row>
    <row r="657" spans="1:66">
      <c r="A657" s="5">
        <v>9000904</v>
      </c>
      <c r="B657" s="2" t="s">
        <v>2702</v>
      </c>
      <c r="C657" s="2" t="s">
        <v>2703</v>
      </c>
      <c r="D657">
        <f>手工!K657</f>
        <v>2484</v>
      </c>
      <c r="E657">
        <f>VLOOKUP(A657,系统!D:G,4,0)</f>
        <v>2484</v>
      </c>
      <c r="F657">
        <f t="shared" si="200"/>
        <v>0</v>
      </c>
      <c r="G657">
        <f>手工!J657</f>
        <v>0</v>
      </c>
      <c r="H657">
        <f>VLOOKUP(A657,系统!D:H,5,0)</f>
        <v>0</v>
      </c>
      <c r="I657">
        <f t="shared" si="201"/>
        <v>0</v>
      </c>
      <c r="J657">
        <f>手工!M657+手工!N657+手工!S657</f>
        <v>56</v>
      </c>
      <c r="K657">
        <f>VLOOKUP(A657,系统!D:I,6,0)</f>
        <v>56</v>
      </c>
      <c r="L657">
        <f t="shared" si="202"/>
        <v>0</v>
      </c>
      <c r="M657">
        <f>手工!L657</f>
        <v>0</v>
      </c>
      <c r="N657">
        <f>VLOOKUP(A657,系统!D:J,7,0)</f>
        <v>0</v>
      </c>
      <c r="O657">
        <f t="shared" si="203"/>
        <v>0</v>
      </c>
      <c r="P657">
        <f>手工!AB657</f>
        <v>0</v>
      </c>
      <c r="Q657">
        <f>VLOOKUP(A657,系统!D:K,8,0)</f>
        <v>0</v>
      </c>
      <c r="R657">
        <f t="shared" si="204"/>
        <v>0</v>
      </c>
      <c r="S657">
        <f>手工!AC657</f>
        <v>0</v>
      </c>
      <c r="T657">
        <f>VLOOKUP(A657,系统!D:L,9,0)</f>
        <v>0</v>
      </c>
      <c r="U657">
        <f t="shared" si="205"/>
        <v>0</v>
      </c>
      <c r="W657">
        <f>手工!P657</f>
        <v>216</v>
      </c>
      <c r="X657">
        <f>VLOOKUP(A657,系统!D:N,11,0)</f>
        <v>216</v>
      </c>
      <c r="Y657">
        <f t="shared" si="206"/>
        <v>0</v>
      </c>
      <c r="AA657">
        <f>手工!Q657</f>
        <v>0</v>
      </c>
      <c r="AB657">
        <f>VLOOKUP(A657,系统!D:P,13,0)</f>
        <v>0</v>
      </c>
      <c r="AC657">
        <f t="shared" si="207"/>
        <v>0</v>
      </c>
      <c r="AD657">
        <f>手工!R657</f>
        <v>0</v>
      </c>
      <c r="AE657">
        <f>VLOOKUP(A657,系统!D:Q,14,0)</f>
        <v>0</v>
      </c>
      <c r="AF657">
        <f t="shared" si="208"/>
        <v>0</v>
      </c>
      <c r="AG657">
        <f>手工!U657</f>
        <v>100</v>
      </c>
      <c r="AH657">
        <f>VLOOKUP(A657,系统!D:R,15,0)</f>
        <v>100</v>
      </c>
      <c r="AI657">
        <f t="shared" si="209"/>
        <v>0</v>
      </c>
      <c r="AJ657">
        <f>手工!V657</f>
        <v>300</v>
      </c>
      <c r="AK657">
        <f>VLOOKUP(A657,系统!D:S,16,0)</f>
        <v>300</v>
      </c>
      <c r="AL657">
        <f t="shared" si="210"/>
        <v>0</v>
      </c>
      <c r="AM657">
        <f>手工!O657</f>
        <v>0</v>
      </c>
      <c r="AN657">
        <f>VLOOKUP(A657,系统!D:T,17,0)</f>
        <v>0</v>
      </c>
      <c r="AO657">
        <f t="shared" si="211"/>
        <v>0</v>
      </c>
      <c r="AP657">
        <f>手工!W657</f>
        <v>33</v>
      </c>
      <c r="AQ657">
        <f>VLOOKUP(A657,系统!D:U,18,0)</f>
        <v>33</v>
      </c>
      <c r="AR657">
        <f t="shared" si="212"/>
        <v>0</v>
      </c>
      <c r="AS657">
        <f>手工!T657</f>
        <v>800</v>
      </c>
      <c r="AT657">
        <f>VLOOKUP(A657,系统!D:V,19,0)</f>
        <v>800</v>
      </c>
      <c r="AU657">
        <f t="shared" si="213"/>
        <v>0</v>
      </c>
      <c r="AW657">
        <f>手工!AD657</f>
        <v>685.24</v>
      </c>
      <c r="AX657">
        <f>VLOOKUP(A657,系统!D:X,21,0)</f>
        <v>685.24</v>
      </c>
      <c r="AY657">
        <f t="shared" si="214"/>
        <v>0</v>
      </c>
      <c r="AZ657">
        <f>手工!AE657</f>
        <v>0</v>
      </c>
      <c r="BA657">
        <f>VLOOKUP(A657,系统!D:Y,22,0)</f>
        <v>0</v>
      </c>
      <c r="BB657">
        <f t="shared" si="215"/>
        <v>0</v>
      </c>
      <c r="BC657">
        <f>手工!Y657</f>
        <v>0</v>
      </c>
      <c r="BD657">
        <f>VLOOKUP(A657,系统!D:AZ,49,0)</f>
        <v>0</v>
      </c>
      <c r="BE657">
        <f t="shared" si="216"/>
        <v>0</v>
      </c>
      <c r="BF657">
        <f>手工!AA657</f>
        <v>0</v>
      </c>
      <c r="BG657">
        <f>VLOOKUP(A657,系统!D:AY,48,0)</f>
        <v>0</v>
      </c>
      <c r="BH657">
        <f t="shared" si="217"/>
        <v>0</v>
      </c>
      <c r="BI657">
        <f>手工!Z657</f>
        <v>0</v>
      </c>
      <c r="BJ657">
        <f>VLOOKUP(A657,系统!D:AX,47,0)</f>
        <v>0</v>
      </c>
      <c r="BK657">
        <f t="shared" si="218"/>
        <v>0</v>
      </c>
      <c r="BL657">
        <f>手工!AF657</f>
        <v>4674.24</v>
      </c>
      <c r="BM657">
        <f>VLOOKUP(A657,系统!D:Z,23,0)</f>
        <v>4674.24</v>
      </c>
      <c r="BN657">
        <f t="shared" si="219"/>
        <v>0</v>
      </c>
    </row>
    <row r="658" spans="1:66">
      <c r="A658" s="5">
        <v>9000905</v>
      </c>
      <c r="B658" s="2" t="s">
        <v>2706</v>
      </c>
      <c r="C658" s="2" t="s">
        <v>2707</v>
      </c>
      <c r="D658">
        <f>手工!K658</f>
        <v>2340</v>
      </c>
      <c r="E658">
        <f>VLOOKUP(A658,系统!D:G,4,0)</f>
        <v>2340</v>
      </c>
      <c r="F658">
        <f t="shared" si="200"/>
        <v>0</v>
      </c>
      <c r="G658">
        <f>手工!J658</f>
        <v>0</v>
      </c>
      <c r="H658">
        <f>VLOOKUP(A658,系统!D:H,5,0)</f>
        <v>0</v>
      </c>
      <c r="I658">
        <f t="shared" si="201"/>
        <v>0</v>
      </c>
      <c r="J658">
        <f>手工!M658+手工!N658+手工!S658</f>
        <v>68.36</v>
      </c>
      <c r="K658">
        <f>VLOOKUP(A658,系统!D:I,6,0)</f>
        <v>68.36</v>
      </c>
      <c r="L658">
        <f t="shared" si="202"/>
        <v>0</v>
      </c>
      <c r="M658">
        <f>手工!L658</f>
        <v>215.17</v>
      </c>
      <c r="N658">
        <f>VLOOKUP(A658,系统!D:J,7,0)</f>
        <v>215.17</v>
      </c>
      <c r="O658">
        <f t="shared" si="203"/>
        <v>0</v>
      </c>
      <c r="P658">
        <f>手工!AB658</f>
        <v>0</v>
      </c>
      <c r="Q658">
        <f>VLOOKUP(A658,系统!D:K,8,0)</f>
        <v>0</v>
      </c>
      <c r="R658">
        <f t="shared" si="204"/>
        <v>0</v>
      </c>
      <c r="S658">
        <f>手工!AC658</f>
        <v>0</v>
      </c>
      <c r="T658">
        <f>VLOOKUP(A658,系统!D:L,9,0)</f>
        <v>0</v>
      </c>
      <c r="U658">
        <f t="shared" si="205"/>
        <v>0</v>
      </c>
      <c r="W658">
        <f>手工!P658</f>
        <v>216</v>
      </c>
      <c r="X658">
        <f>VLOOKUP(A658,系统!D:N,11,0)</f>
        <v>216</v>
      </c>
      <c r="Y658">
        <f t="shared" si="206"/>
        <v>0</v>
      </c>
      <c r="AA658">
        <f>手工!Q658</f>
        <v>0</v>
      </c>
      <c r="AB658">
        <f>VLOOKUP(A658,系统!D:P,13,0)</f>
        <v>0</v>
      </c>
      <c r="AC658">
        <f t="shared" si="207"/>
        <v>0</v>
      </c>
      <c r="AD658">
        <f>手工!R658</f>
        <v>0</v>
      </c>
      <c r="AE658">
        <f>VLOOKUP(A658,系统!D:Q,14,0)</f>
        <v>0</v>
      </c>
      <c r="AF658">
        <f t="shared" si="208"/>
        <v>0</v>
      </c>
      <c r="AG658">
        <f>手工!U658</f>
        <v>100</v>
      </c>
      <c r="AH658">
        <f>VLOOKUP(A658,系统!D:R,15,0)</f>
        <v>100</v>
      </c>
      <c r="AI658">
        <f t="shared" si="209"/>
        <v>0</v>
      </c>
      <c r="AJ658">
        <f>手工!V658</f>
        <v>300</v>
      </c>
      <c r="AK658">
        <f>VLOOKUP(A658,系统!D:S,16,0)</f>
        <v>300</v>
      </c>
      <c r="AL658">
        <f t="shared" si="210"/>
        <v>0</v>
      </c>
      <c r="AM658">
        <f>手工!O658</f>
        <v>0</v>
      </c>
      <c r="AN658">
        <f>VLOOKUP(A658,系统!D:T,17,0)</f>
        <v>0</v>
      </c>
      <c r="AO658">
        <f t="shared" si="211"/>
        <v>0</v>
      </c>
      <c r="AP658">
        <f>手工!W658</f>
        <v>33</v>
      </c>
      <c r="AQ658">
        <f>VLOOKUP(A658,系统!D:U,18,0)</f>
        <v>33</v>
      </c>
      <c r="AR658">
        <f t="shared" si="212"/>
        <v>0</v>
      </c>
      <c r="AS658">
        <f>手工!T658</f>
        <v>800</v>
      </c>
      <c r="AT658">
        <f>VLOOKUP(A658,系统!D:V,19,0)</f>
        <v>800</v>
      </c>
      <c r="AU658">
        <f t="shared" si="213"/>
        <v>0</v>
      </c>
      <c r="AW658">
        <f>手工!AD658</f>
        <v>645.52</v>
      </c>
      <c r="AX658">
        <f>VLOOKUP(A658,系统!D:X,21,0)</f>
        <v>645.52</v>
      </c>
      <c r="AY658">
        <f t="shared" si="214"/>
        <v>0</v>
      </c>
      <c r="AZ658">
        <f>手工!AE658</f>
        <v>0</v>
      </c>
      <c r="BA658">
        <f>VLOOKUP(A658,系统!D:Y,22,0)</f>
        <v>0</v>
      </c>
      <c r="BB658">
        <f t="shared" si="215"/>
        <v>0</v>
      </c>
      <c r="BC658">
        <f>手工!Y658</f>
        <v>0</v>
      </c>
      <c r="BD658">
        <f>VLOOKUP(A658,系统!D:AZ,49,0)</f>
        <v>0</v>
      </c>
      <c r="BE658">
        <f t="shared" si="216"/>
        <v>0</v>
      </c>
      <c r="BF658">
        <f>手工!AA658</f>
        <v>0</v>
      </c>
      <c r="BG658">
        <f>VLOOKUP(A658,系统!D:AY,48,0)</f>
        <v>0</v>
      </c>
      <c r="BH658">
        <f t="shared" si="217"/>
        <v>0</v>
      </c>
      <c r="BI658">
        <f>手工!Z658</f>
        <v>0</v>
      </c>
      <c r="BJ658">
        <f>VLOOKUP(A658,系统!D:AX,47,0)</f>
        <v>0</v>
      </c>
      <c r="BK658">
        <f t="shared" si="218"/>
        <v>0</v>
      </c>
      <c r="BL658">
        <f>手工!AF658</f>
        <v>4718.05</v>
      </c>
      <c r="BM658">
        <f>VLOOKUP(A658,系统!D:Z,23,0)</f>
        <v>4718.05</v>
      </c>
      <c r="BN658">
        <f t="shared" si="219"/>
        <v>0</v>
      </c>
    </row>
    <row r="659" spans="1:66">
      <c r="A659" s="5">
        <v>9000906</v>
      </c>
      <c r="B659" s="2" t="s">
        <v>2710</v>
      </c>
      <c r="C659" s="2" t="s">
        <v>2711</v>
      </c>
      <c r="D659">
        <f>手工!K659</f>
        <v>2412</v>
      </c>
      <c r="E659">
        <f>VLOOKUP(A659,系统!D:G,4,0)</f>
        <v>2412</v>
      </c>
      <c r="F659">
        <f t="shared" si="200"/>
        <v>0</v>
      </c>
      <c r="G659">
        <f>手工!J659</f>
        <v>0</v>
      </c>
      <c r="H659">
        <f>VLOOKUP(A659,系统!D:H,5,0)</f>
        <v>0</v>
      </c>
      <c r="I659">
        <f t="shared" si="201"/>
        <v>0</v>
      </c>
      <c r="J659">
        <f>手工!M659+手工!N659+手工!S659</f>
        <v>56</v>
      </c>
      <c r="K659">
        <f>VLOOKUP(A659,系统!D:I,6,0)</f>
        <v>56</v>
      </c>
      <c r="L659">
        <f t="shared" si="202"/>
        <v>0</v>
      </c>
      <c r="M659">
        <f>手工!L659</f>
        <v>443.59</v>
      </c>
      <c r="N659">
        <f>VLOOKUP(A659,系统!D:J,7,0)</f>
        <v>443.59</v>
      </c>
      <c r="O659">
        <f t="shared" si="203"/>
        <v>0</v>
      </c>
      <c r="P659">
        <f>手工!AB659</f>
        <v>0</v>
      </c>
      <c r="Q659">
        <f>VLOOKUP(A659,系统!D:K,8,0)</f>
        <v>0</v>
      </c>
      <c r="R659">
        <f t="shared" si="204"/>
        <v>0</v>
      </c>
      <c r="S659">
        <f>手工!AC659</f>
        <v>0</v>
      </c>
      <c r="T659">
        <f>VLOOKUP(A659,系统!D:L,9,0)</f>
        <v>0</v>
      </c>
      <c r="U659">
        <f t="shared" si="205"/>
        <v>0</v>
      </c>
      <c r="W659">
        <f>手工!P659</f>
        <v>216</v>
      </c>
      <c r="X659">
        <f>VLOOKUP(A659,系统!D:N,11,0)</f>
        <v>216</v>
      </c>
      <c r="Y659">
        <f t="shared" si="206"/>
        <v>0</v>
      </c>
      <c r="AA659">
        <f>手工!Q659</f>
        <v>0</v>
      </c>
      <c r="AB659">
        <f>VLOOKUP(A659,系统!D:P,13,0)</f>
        <v>0</v>
      </c>
      <c r="AC659">
        <f t="shared" si="207"/>
        <v>0</v>
      </c>
      <c r="AD659">
        <f>手工!R659</f>
        <v>0</v>
      </c>
      <c r="AE659">
        <f>VLOOKUP(A659,系统!D:Q,14,0)</f>
        <v>0</v>
      </c>
      <c r="AF659">
        <f t="shared" si="208"/>
        <v>0</v>
      </c>
      <c r="AG659">
        <f>手工!U659</f>
        <v>100</v>
      </c>
      <c r="AH659">
        <f>VLOOKUP(A659,系统!D:R,15,0)</f>
        <v>100</v>
      </c>
      <c r="AI659">
        <f t="shared" si="209"/>
        <v>0</v>
      </c>
      <c r="AJ659">
        <f>手工!V659</f>
        <v>300</v>
      </c>
      <c r="AK659">
        <f>VLOOKUP(A659,系统!D:S,16,0)</f>
        <v>300</v>
      </c>
      <c r="AL659">
        <f t="shared" si="210"/>
        <v>0</v>
      </c>
      <c r="AM659">
        <f>手工!O659</f>
        <v>0</v>
      </c>
      <c r="AN659">
        <f>VLOOKUP(A659,系统!D:T,17,0)</f>
        <v>0</v>
      </c>
      <c r="AO659">
        <f t="shared" si="211"/>
        <v>0</v>
      </c>
      <c r="AP659">
        <f>手工!W659</f>
        <v>33</v>
      </c>
      <c r="AQ659">
        <f>VLOOKUP(A659,系统!D:U,18,0)</f>
        <v>33</v>
      </c>
      <c r="AR659">
        <f t="shared" si="212"/>
        <v>0</v>
      </c>
      <c r="AS659">
        <f>手工!T659</f>
        <v>800</v>
      </c>
      <c r="AT659">
        <f>VLOOKUP(A659,系统!D:V,19,0)</f>
        <v>800</v>
      </c>
      <c r="AU659">
        <f t="shared" si="213"/>
        <v>0</v>
      </c>
      <c r="AW659">
        <f>手工!AD659</f>
        <v>997.17</v>
      </c>
      <c r="AX659">
        <f>VLOOKUP(A659,系统!D:X,21,0)</f>
        <v>997.17</v>
      </c>
      <c r="AY659">
        <f t="shared" si="214"/>
        <v>0</v>
      </c>
      <c r="AZ659">
        <f>手工!AE659</f>
        <v>0</v>
      </c>
      <c r="BA659">
        <f>VLOOKUP(A659,系统!D:Y,22,0)</f>
        <v>0</v>
      </c>
      <c r="BB659">
        <f t="shared" si="215"/>
        <v>0</v>
      </c>
      <c r="BC659">
        <f>手工!Y659</f>
        <v>0</v>
      </c>
      <c r="BD659">
        <f>VLOOKUP(A659,系统!D:AZ,49,0)</f>
        <v>0</v>
      </c>
      <c r="BE659">
        <f t="shared" si="216"/>
        <v>0</v>
      </c>
      <c r="BF659">
        <f>手工!AA659</f>
        <v>0</v>
      </c>
      <c r="BG659">
        <f>VLOOKUP(A659,系统!D:AY,48,0)</f>
        <v>0</v>
      </c>
      <c r="BH659">
        <f t="shared" si="217"/>
        <v>0</v>
      </c>
      <c r="BI659">
        <f>手工!Z659</f>
        <v>0</v>
      </c>
      <c r="BJ659">
        <f>VLOOKUP(A659,系统!D:AX,47,0)</f>
        <v>0</v>
      </c>
      <c r="BK659">
        <f t="shared" si="218"/>
        <v>0</v>
      </c>
      <c r="BL659">
        <f>手工!AF659</f>
        <v>5357.76</v>
      </c>
      <c r="BM659">
        <f>VLOOKUP(A659,系统!D:Z,23,0)</f>
        <v>5357.76</v>
      </c>
      <c r="BN659">
        <f t="shared" si="219"/>
        <v>0</v>
      </c>
    </row>
    <row r="660" spans="1:66">
      <c r="A660" s="5">
        <v>9000907</v>
      </c>
      <c r="B660" s="2" t="s">
        <v>2714</v>
      </c>
      <c r="C660" s="2" t="s">
        <v>2715</v>
      </c>
      <c r="D660">
        <f>手工!K660</f>
        <v>2484</v>
      </c>
      <c r="E660">
        <f>VLOOKUP(A660,系统!D:G,4,0)</f>
        <v>2484</v>
      </c>
      <c r="F660">
        <f t="shared" si="200"/>
        <v>0</v>
      </c>
      <c r="G660">
        <f>手工!J660</f>
        <v>0</v>
      </c>
      <c r="H660">
        <f>VLOOKUP(A660,系统!D:H,5,0)</f>
        <v>0</v>
      </c>
      <c r="I660">
        <f t="shared" si="201"/>
        <v>0</v>
      </c>
      <c r="J660">
        <f>手工!M660+手工!N660+手工!S660</f>
        <v>68.36</v>
      </c>
      <c r="K660">
        <f>VLOOKUP(A660,系统!D:I,6,0)</f>
        <v>68.36</v>
      </c>
      <c r="L660">
        <f t="shared" si="202"/>
        <v>0</v>
      </c>
      <c r="M660">
        <f>手工!L660</f>
        <v>0</v>
      </c>
      <c r="N660">
        <f>VLOOKUP(A660,系统!D:J,7,0)</f>
        <v>0</v>
      </c>
      <c r="O660">
        <f t="shared" si="203"/>
        <v>0</v>
      </c>
      <c r="P660">
        <f>手工!AB660</f>
        <v>0</v>
      </c>
      <c r="Q660">
        <f>VLOOKUP(A660,系统!D:K,8,0)</f>
        <v>0</v>
      </c>
      <c r="R660">
        <f t="shared" si="204"/>
        <v>0</v>
      </c>
      <c r="S660">
        <f>手工!AC660</f>
        <v>0</v>
      </c>
      <c r="T660">
        <f>VLOOKUP(A660,系统!D:L,9,0)</f>
        <v>0</v>
      </c>
      <c r="U660">
        <f t="shared" si="205"/>
        <v>0</v>
      </c>
      <c r="W660">
        <f>手工!P660</f>
        <v>216</v>
      </c>
      <c r="X660">
        <f>VLOOKUP(A660,系统!D:N,11,0)</f>
        <v>216</v>
      </c>
      <c r="Y660">
        <f t="shared" si="206"/>
        <v>0</v>
      </c>
      <c r="AA660">
        <f>手工!Q660</f>
        <v>0</v>
      </c>
      <c r="AB660">
        <f>VLOOKUP(A660,系统!D:P,13,0)</f>
        <v>0</v>
      </c>
      <c r="AC660">
        <f t="shared" si="207"/>
        <v>0</v>
      </c>
      <c r="AD660">
        <f>手工!R660</f>
        <v>0</v>
      </c>
      <c r="AE660">
        <f>VLOOKUP(A660,系统!D:Q,14,0)</f>
        <v>0</v>
      </c>
      <c r="AF660">
        <f t="shared" si="208"/>
        <v>0</v>
      </c>
      <c r="AG660">
        <f>手工!U660</f>
        <v>100</v>
      </c>
      <c r="AH660">
        <f>VLOOKUP(A660,系统!D:R,15,0)</f>
        <v>100</v>
      </c>
      <c r="AI660">
        <f t="shared" si="209"/>
        <v>0</v>
      </c>
      <c r="AJ660">
        <f>手工!V660</f>
        <v>300</v>
      </c>
      <c r="AK660">
        <f>VLOOKUP(A660,系统!D:S,16,0)</f>
        <v>300</v>
      </c>
      <c r="AL660">
        <f t="shared" si="210"/>
        <v>0</v>
      </c>
      <c r="AM660">
        <f>手工!O660</f>
        <v>0</v>
      </c>
      <c r="AN660">
        <f>VLOOKUP(A660,系统!D:T,17,0)</f>
        <v>0</v>
      </c>
      <c r="AO660">
        <f t="shared" si="211"/>
        <v>0</v>
      </c>
      <c r="AP660">
        <f>手工!W660</f>
        <v>33</v>
      </c>
      <c r="AQ660">
        <f>VLOOKUP(A660,系统!D:U,18,0)</f>
        <v>33</v>
      </c>
      <c r="AR660">
        <f t="shared" si="212"/>
        <v>0</v>
      </c>
      <c r="AS660">
        <f>手工!T660</f>
        <v>800</v>
      </c>
      <c r="AT660">
        <f>VLOOKUP(A660,系统!D:V,19,0)</f>
        <v>800</v>
      </c>
      <c r="AU660">
        <f t="shared" si="213"/>
        <v>0</v>
      </c>
      <c r="AW660">
        <f>手工!AD660</f>
        <v>685.24</v>
      </c>
      <c r="AX660">
        <f>VLOOKUP(A660,系统!D:X,21,0)</f>
        <v>685.24</v>
      </c>
      <c r="AY660">
        <f t="shared" si="214"/>
        <v>0</v>
      </c>
      <c r="AZ660">
        <f>手工!AE660</f>
        <v>0</v>
      </c>
      <c r="BA660">
        <f>VLOOKUP(A660,系统!D:Y,22,0)</f>
        <v>0</v>
      </c>
      <c r="BB660">
        <f t="shared" si="215"/>
        <v>0</v>
      </c>
      <c r="BC660">
        <f>手工!Y660</f>
        <v>0</v>
      </c>
      <c r="BD660">
        <f>VLOOKUP(A660,系统!D:AZ,49,0)</f>
        <v>0</v>
      </c>
      <c r="BE660">
        <f t="shared" si="216"/>
        <v>0</v>
      </c>
      <c r="BF660">
        <f>手工!AA660</f>
        <v>0</v>
      </c>
      <c r="BG660">
        <f>VLOOKUP(A660,系统!D:AY,48,0)</f>
        <v>0</v>
      </c>
      <c r="BH660">
        <f t="shared" si="217"/>
        <v>0</v>
      </c>
      <c r="BI660">
        <f>手工!Z660</f>
        <v>0</v>
      </c>
      <c r="BJ660">
        <f>VLOOKUP(A660,系统!D:AX,47,0)</f>
        <v>0</v>
      </c>
      <c r="BK660">
        <f t="shared" si="218"/>
        <v>0</v>
      </c>
      <c r="BL660">
        <f>手工!AF660</f>
        <v>4686.6</v>
      </c>
      <c r="BM660">
        <f>VLOOKUP(A660,系统!D:Z,23,0)</f>
        <v>4686.6</v>
      </c>
      <c r="BN660">
        <f t="shared" si="219"/>
        <v>0</v>
      </c>
    </row>
    <row r="661" spans="1:66">
      <c r="A661" s="5">
        <v>9000908</v>
      </c>
      <c r="B661" s="2" t="s">
        <v>2718</v>
      </c>
      <c r="C661" s="2" t="s">
        <v>2719</v>
      </c>
      <c r="D661">
        <f>手工!K661</f>
        <v>2268</v>
      </c>
      <c r="E661">
        <f>VLOOKUP(A661,系统!D:G,4,0)</f>
        <v>2268</v>
      </c>
      <c r="F661">
        <f t="shared" si="200"/>
        <v>0</v>
      </c>
      <c r="G661">
        <f>手工!J661</f>
        <v>0</v>
      </c>
      <c r="H661">
        <f>VLOOKUP(A661,系统!D:H,5,0)</f>
        <v>0</v>
      </c>
      <c r="I661">
        <f t="shared" si="201"/>
        <v>0</v>
      </c>
      <c r="J661">
        <f>手工!M661+手工!N661+手工!S661</f>
        <v>208</v>
      </c>
      <c r="K661">
        <f>VLOOKUP(A661,系统!D:I,6,0)</f>
        <v>208</v>
      </c>
      <c r="L661">
        <f t="shared" si="202"/>
        <v>0</v>
      </c>
      <c r="M661">
        <f>手工!L661</f>
        <v>0</v>
      </c>
      <c r="N661">
        <f>VLOOKUP(A661,系统!D:J,7,0)</f>
        <v>0</v>
      </c>
      <c r="O661">
        <f t="shared" si="203"/>
        <v>0</v>
      </c>
      <c r="P661">
        <f>手工!AB661</f>
        <v>0</v>
      </c>
      <c r="Q661">
        <f>VLOOKUP(A661,系统!D:K,8,0)</f>
        <v>0</v>
      </c>
      <c r="R661">
        <f t="shared" si="204"/>
        <v>0</v>
      </c>
      <c r="S661">
        <f>手工!AC661</f>
        <v>0</v>
      </c>
      <c r="T661">
        <f>VLOOKUP(A661,系统!D:L,9,0)</f>
        <v>0</v>
      </c>
      <c r="U661">
        <f t="shared" si="205"/>
        <v>0</v>
      </c>
      <c r="W661">
        <f>手工!P661</f>
        <v>216</v>
      </c>
      <c r="X661">
        <f>VLOOKUP(A661,系统!D:N,11,0)</f>
        <v>216</v>
      </c>
      <c r="Y661">
        <f t="shared" si="206"/>
        <v>0</v>
      </c>
      <c r="AA661">
        <f>手工!Q661</f>
        <v>0</v>
      </c>
      <c r="AB661">
        <f>VLOOKUP(A661,系统!D:P,13,0)</f>
        <v>0</v>
      </c>
      <c r="AC661">
        <f t="shared" si="207"/>
        <v>0</v>
      </c>
      <c r="AD661">
        <f>手工!R661</f>
        <v>0</v>
      </c>
      <c r="AE661">
        <f>VLOOKUP(A661,系统!D:Q,14,0)</f>
        <v>0</v>
      </c>
      <c r="AF661">
        <f t="shared" si="208"/>
        <v>0</v>
      </c>
      <c r="AG661">
        <f>手工!U661</f>
        <v>100</v>
      </c>
      <c r="AH661">
        <f>VLOOKUP(A661,系统!D:R,15,0)</f>
        <v>100</v>
      </c>
      <c r="AI661">
        <f t="shared" si="209"/>
        <v>0</v>
      </c>
      <c r="AJ661">
        <f>手工!V661</f>
        <v>300</v>
      </c>
      <c r="AK661">
        <f>VLOOKUP(A661,系统!D:S,16,0)</f>
        <v>300</v>
      </c>
      <c r="AL661">
        <f t="shared" si="210"/>
        <v>0</v>
      </c>
      <c r="AM661">
        <f>手工!O661</f>
        <v>0</v>
      </c>
      <c r="AN661">
        <f>VLOOKUP(A661,系统!D:T,17,0)</f>
        <v>0</v>
      </c>
      <c r="AO661">
        <f t="shared" si="211"/>
        <v>0</v>
      </c>
      <c r="AP661">
        <f>手工!W661</f>
        <v>33</v>
      </c>
      <c r="AQ661">
        <f>VLOOKUP(A661,系统!D:U,18,0)</f>
        <v>33</v>
      </c>
      <c r="AR661">
        <f t="shared" si="212"/>
        <v>0</v>
      </c>
      <c r="AS661">
        <f>手工!T661</f>
        <v>800</v>
      </c>
      <c r="AT661">
        <f>VLOOKUP(A661,系统!D:V,19,0)</f>
        <v>800</v>
      </c>
      <c r="AU661">
        <f t="shared" si="213"/>
        <v>0</v>
      </c>
      <c r="AW661">
        <f>手工!AD661</f>
        <v>625.66</v>
      </c>
      <c r="AX661">
        <f>VLOOKUP(A661,系统!D:X,21,0)</f>
        <v>625.66</v>
      </c>
      <c r="AY661">
        <f t="shared" si="214"/>
        <v>0</v>
      </c>
      <c r="AZ661">
        <f>手工!AE661</f>
        <v>0</v>
      </c>
      <c r="BA661">
        <f>VLOOKUP(A661,系统!D:Y,22,0)</f>
        <v>0</v>
      </c>
      <c r="BB661">
        <f t="shared" si="215"/>
        <v>0</v>
      </c>
      <c r="BC661">
        <f>手工!Y661</f>
        <v>0</v>
      </c>
      <c r="BD661">
        <f>VLOOKUP(A661,系统!D:AZ,49,0)</f>
        <v>0</v>
      </c>
      <c r="BE661">
        <f t="shared" si="216"/>
        <v>0</v>
      </c>
      <c r="BF661">
        <f>手工!AA661</f>
        <v>0</v>
      </c>
      <c r="BG661">
        <f>VLOOKUP(A661,系统!D:AY,48,0)</f>
        <v>0</v>
      </c>
      <c r="BH661">
        <f t="shared" si="217"/>
        <v>0</v>
      </c>
      <c r="BI661">
        <f>手工!Z661</f>
        <v>0</v>
      </c>
      <c r="BJ661">
        <f>VLOOKUP(A661,系统!D:AX,47,0)</f>
        <v>0</v>
      </c>
      <c r="BK661">
        <f t="shared" si="218"/>
        <v>0</v>
      </c>
      <c r="BL661">
        <f>手工!AF661</f>
        <v>4550.66</v>
      </c>
      <c r="BM661">
        <f>VLOOKUP(A661,系统!D:Z,23,0)</f>
        <v>4550.66</v>
      </c>
      <c r="BN661">
        <f t="shared" si="219"/>
        <v>0</v>
      </c>
    </row>
    <row r="662" spans="1:66">
      <c r="A662" s="5">
        <v>9000909</v>
      </c>
      <c r="B662" s="2" t="s">
        <v>2722</v>
      </c>
      <c r="C662" s="2" t="s">
        <v>2723</v>
      </c>
      <c r="D662">
        <f>手工!K662</f>
        <v>2124</v>
      </c>
      <c r="E662">
        <f>VLOOKUP(A662,系统!D:G,4,0)</f>
        <v>2124</v>
      </c>
      <c r="F662">
        <f t="shared" si="200"/>
        <v>0</v>
      </c>
      <c r="G662">
        <f>手工!J662</f>
        <v>0</v>
      </c>
      <c r="H662">
        <f>VLOOKUP(A662,系统!D:H,5,0)</f>
        <v>0</v>
      </c>
      <c r="I662">
        <f t="shared" si="201"/>
        <v>0</v>
      </c>
      <c r="J662">
        <f>手工!M662+手工!N662+手工!S662</f>
        <v>0</v>
      </c>
      <c r="K662">
        <f>VLOOKUP(A662,系统!D:I,6,0)</f>
        <v>0</v>
      </c>
      <c r="L662">
        <f t="shared" si="202"/>
        <v>0</v>
      </c>
      <c r="M662">
        <f>手工!L662</f>
        <v>0</v>
      </c>
      <c r="N662">
        <f>VLOOKUP(A662,系统!D:J,7,0)</f>
        <v>0</v>
      </c>
      <c r="O662">
        <f t="shared" si="203"/>
        <v>0</v>
      </c>
      <c r="P662">
        <f>手工!AB662</f>
        <v>0</v>
      </c>
      <c r="Q662">
        <f>VLOOKUP(A662,系统!D:K,8,0)</f>
        <v>0</v>
      </c>
      <c r="R662">
        <f t="shared" si="204"/>
        <v>0</v>
      </c>
      <c r="S662">
        <f>手工!AC662</f>
        <v>0</v>
      </c>
      <c r="T662">
        <f>VLOOKUP(A662,系统!D:L,9,0)</f>
        <v>0</v>
      </c>
      <c r="U662">
        <f t="shared" si="205"/>
        <v>0</v>
      </c>
      <c r="W662">
        <f>手工!P662</f>
        <v>72</v>
      </c>
      <c r="X662">
        <f>VLOOKUP(A662,系统!D:N,11,0)</f>
        <v>72</v>
      </c>
      <c r="Y662">
        <f t="shared" si="206"/>
        <v>0</v>
      </c>
      <c r="AA662">
        <f>手工!Q662</f>
        <v>0</v>
      </c>
      <c r="AB662">
        <f>VLOOKUP(A662,系统!D:P,13,0)</f>
        <v>0</v>
      </c>
      <c r="AC662">
        <f t="shared" si="207"/>
        <v>0</v>
      </c>
      <c r="AD662">
        <f>手工!R662</f>
        <v>0</v>
      </c>
      <c r="AE662">
        <f>VLOOKUP(A662,系统!D:Q,14,0)</f>
        <v>0</v>
      </c>
      <c r="AF662">
        <f t="shared" si="208"/>
        <v>0</v>
      </c>
      <c r="AG662">
        <f>手工!U662</f>
        <v>100</v>
      </c>
      <c r="AH662">
        <f>VLOOKUP(A662,系统!D:R,15,0)</f>
        <v>100</v>
      </c>
      <c r="AI662">
        <f t="shared" si="209"/>
        <v>0</v>
      </c>
      <c r="AJ662">
        <f>手工!V662</f>
        <v>300</v>
      </c>
      <c r="AK662">
        <f>VLOOKUP(A662,系统!D:S,16,0)</f>
        <v>300</v>
      </c>
      <c r="AL662">
        <f t="shared" si="210"/>
        <v>0</v>
      </c>
      <c r="AM662">
        <f>手工!O662</f>
        <v>0</v>
      </c>
      <c r="AN662">
        <f>VLOOKUP(A662,系统!D:T,17,0)</f>
        <v>0</v>
      </c>
      <c r="AO662">
        <f t="shared" si="211"/>
        <v>0</v>
      </c>
      <c r="AP662">
        <f>手工!W662</f>
        <v>33</v>
      </c>
      <c r="AQ662">
        <f>VLOOKUP(A662,系统!D:U,18,0)</f>
        <v>33</v>
      </c>
      <c r="AR662">
        <f t="shared" si="212"/>
        <v>0</v>
      </c>
      <c r="AS662">
        <f>手工!T662</f>
        <v>800</v>
      </c>
      <c r="AT662">
        <f>VLOOKUP(A662,系统!D:V,19,0)</f>
        <v>800</v>
      </c>
      <c r="AU662">
        <f t="shared" si="213"/>
        <v>0</v>
      </c>
      <c r="AW662">
        <f>手工!AD662</f>
        <v>585.93</v>
      </c>
      <c r="AX662">
        <f>VLOOKUP(A662,系统!D:X,21,0)</f>
        <v>585.93</v>
      </c>
      <c r="AY662">
        <f t="shared" si="214"/>
        <v>0</v>
      </c>
      <c r="AZ662">
        <f>手工!AE662</f>
        <v>0</v>
      </c>
      <c r="BA662">
        <f>VLOOKUP(A662,系统!D:Y,22,0)</f>
        <v>0</v>
      </c>
      <c r="BB662">
        <f t="shared" si="215"/>
        <v>0</v>
      </c>
      <c r="BC662">
        <f>手工!Y662</f>
        <v>0</v>
      </c>
      <c r="BD662">
        <f>VLOOKUP(A662,系统!D:AZ,49,0)</f>
        <v>0</v>
      </c>
      <c r="BE662">
        <f t="shared" si="216"/>
        <v>0</v>
      </c>
      <c r="BF662">
        <f>手工!AA662</f>
        <v>0</v>
      </c>
      <c r="BG662">
        <f>VLOOKUP(A662,系统!D:AY,48,0)</f>
        <v>0</v>
      </c>
      <c r="BH662">
        <f t="shared" si="217"/>
        <v>0</v>
      </c>
      <c r="BI662">
        <f>手工!Z662</f>
        <v>0</v>
      </c>
      <c r="BJ662">
        <f>VLOOKUP(A662,系统!D:AX,47,0)</f>
        <v>0</v>
      </c>
      <c r="BK662">
        <f t="shared" si="218"/>
        <v>0</v>
      </c>
      <c r="BL662">
        <f>手工!AF662</f>
        <v>4014.93</v>
      </c>
      <c r="BM662">
        <f>VLOOKUP(A662,系统!D:Z,23,0)</f>
        <v>4014.93</v>
      </c>
      <c r="BN662">
        <f t="shared" si="219"/>
        <v>0</v>
      </c>
    </row>
    <row r="663" spans="1:66">
      <c r="A663" s="5">
        <v>9000910</v>
      </c>
      <c r="B663" s="2" t="s">
        <v>2726</v>
      </c>
      <c r="C663" s="2" t="s">
        <v>2727</v>
      </c>
      <c r="D663">
        <f>手工!K663</f>
        <v>2268</v>
      </c>
      <c r="E663">
        <f>VLOOKUP(A663,系统!D:G,4,0)</f>
        <v>2268</v>
      </c>
      <c r="F663">
        <f t="shared" si="200"/>
        <v>0</v>
      </c>
      <c r="G663">
        <f>手工!J663</f>
        <v>0</v>
      </c>
      <c r="H663">
        <f>VLOOKUP(A663,系统!D:H,5,0)</f>
        <v>0</v>
      </c>
      <c r="I663">
        <f t="shared" si="201"/>
        <v>0</v>
      </c>
      <c r="J663">
        <f>手工!M663+手工!N663+手工!S663</f>
        <v>0</v>
      </c>
      <c r="K663">
        <f>VLOOKUP(A663,系统!D:I,6,0)</f>
        <v>0</v>
      </c>
      <c r="L663">
        <f t="shared" si="202"/>
        <v>0</v>
      </c>
      <c r="M663">
        <f>手工!L663</f>
        <v>0</v>
      </c>
      <c r="N663">
        <f>VLOOKUP(A663,系统!D:J,7,0)</f>
        <v>0</v>
      </c>
      <c r="O663">
        <f t="shared" si="203"/>
        <v>0</v>
      </c>
      <c r="P663">
        <f>手工!AB663</f>
        <v>0</v>
      </c>
      <c r="Q663">
        <f>VLOOKUP(A663,系统!D:K,8,0)</f>
        <v>0</v>
      </c>
      <c r="R663">
        <f t="shared" si="204"/>
        <v>0</v>
      </c>
      <c r="S663">
        <f>手工!AC663</f>
        <v>0</v>
      </c>
      <c r="T663">
        <f>VLOOKUP(A663,系统!D:L,9,0)</f>
        <v>0</v>
      </c>
      <c r="U663">
        <f t="shared" si="205"/>
        <v>0</v>
      </c>
      <c r="W663">
        <f>手工!P663</f>
        <v>144</v>
      </c>
      <c r="X663">
        <f>VLOOKUP(A663,系统!D:N,11,0)</f>
        <v>144</v>
      </c>
      <c r="Y663">
        <f t="shared" si="206"/>
        <v>0</v>
      </c>
      <c r="AA663">
        <f>手工!Q663</f>
        <v>0</v>
      </c>
      <c r="AB663">
        <f>VLOOKUP(A663,系统!D:P,13,0)</f>
        <v>0</v>
      </c>
      <c r="AC663">
        <f t="shared" si="207"/>
        <v>0</v>
      </c>
      <c r="AD663">
        <f>手工!R663</f>
        <v>0</v>
      </c>
      <c r="AE663">
        <f>VLOOKUP(A663,系统!D:Q,14,0)</f>
        <v>0</v>
      </c>
      <c r="AF663">
        <f t="shared" si="208"/>
        <v>0</v>
      </c>
      <c r="AG663">
        <f>手工!U663</f>
        <v>100</v>
      </c>
      <c r="AH663">
        <f>VLOOKUP(A663,系统!D:R,15,0)</f>
        <v>100</v>
      </c>
      <c r="AI663">
        <f t="shared" si="209"/>
        <v>0</v>
      </c>
      <c r="AJ663">
        <f>手工!V663</f>
        <v>300</v>
      </c>
      <c r="AK663">
        <f>VLOOKUP(A663,系统!D:S,16,0)</f>
        <v>300</v>
      </c>
      <c r="AL663">
        <f t="shared" si="210"/>
        <v>0</v>
      </c>
      <c r="AM663">
        <f>手工!O663</f>
        <v>0</v>
      </c>
      <c r="AN663">
        <f>VLOOKUP(A663,系统!D:T,17,0)</f>
        <v>0</v>
      </c>
      <c r="AO663">
        <f t="shared" si="211"/>
        <v>0</v>
      </c>
      <c r="AP663">
        <f>手工!W663</f>
        <v>33</v>
      </c>
      <c r="AQ663">
        <f>VLOOKUP(A663,系统!D:U,18,0)</f>
        <v>33</v>
      </c>
      <c r="AR663">
        <f t="shared" si="212"/>
        <v>0</v>
      </c>
      <c r="AS663">
        <f>手工!T663</f>
        <v>800</v>
      </c>
      <c r="AT663">
        <f>VLOOKUP(A663,系统!D:V,19,0)</f>
        <v>800</v>
      </c>
      <c r="AU663">
        <f t="shared" si="213"/>
        <v>0</v>
      </c>
      <c r="AW663">
        <f>手工!AD663</f>
        <v>625.66</v>
      </c>
      <c r="AX663">
        <f>VLOOKUP(A663,系统!D:X,21,0)</f>
        <v>625.66</v>
      </c>
      <c r="AY663">
        <f t="shared" si="214"/>
        <v>0</v>
      </c>
      <c r="AZ663">
        <f>手工!AE663</f>
        <v>0</v>
      </c>
      <c r="BA663">
        <f>VLOOKUP(A663,系统!D:Y,22,0)</f>
        <v>0</v>
      </c>
      <c r="BB663">
        <f t="shared" si="215"/>
        <v>0</v>
      </c>
      <c r="BC663">
        <f>手工!Y663</f>
        <v>0</v>
      </c>
      <c r="BD663">
        <f>VLOOKUP(A663,系统!D:AZ,49,0)</f>
        <v>0</v>
      </c>
      <c r="BE663">
        <f t="shared" si="216"/>
        <v>0</v>
      </c>
      <c r="BF663">
        <f>手工!AA663</f>
        <v>0</v>
      </c>
      <c r="BG663">
        <f>VLOOKUP(A663,系统!D:AY,48,0)</f>
        <v>0</v>
      </c>
      <c r="BH663">
        <f t="shared" si="217"/>
        <v>0</v>
      </c>
      <c r="BI663">
        <f>手工!Z663</f>
        <v>0</v>
      </c>
      <c r="BJ663">
        <f>VLOOKUP(A663,系统!D:AX,47,0)</f>
        <v>0</v>
      </c>
      <c r="BK663">
        <f t="shared" si="218"/>
        <v>0</v>
      </c>
      <c r="BL663">
        <f>手工!AF663</f>
        <v>4270.66</v>
      </c>
      <c r="BM663">
        <f>VLOOKUP(A663,系统!D:Z,23,0)</f>
        <v>4270.66</v>
      </c>
      <c r="BN663">
        <f t="shared" si="219"/>
        <v>0</v>
      </c>
    </row>
    <row r="664" spans="1:66">
      <c r="A664" s="5">
        <v>9000911</v>
      </c>
      <c r="B664" s="2" t="s">
        <v>2730</v>
      </c>
      <c r="C664" s="2" t="s">
        <v>2731</v>
      </c>
      <c r="D664">
        <f>手工!K664</f>
        <v>2340</v>
      </c>
      <c r="E664">
        <f>VLOOKUP(A664,系统!D:G,4,0)</f>
        <v>2340</v>
      </c>
      <c r="F664">
        <f t="shared" si="200"/>
        <v>0</v>
      </c>
      <c r="G664">
        <f>手工!J664</f>
        <v>0</v>
      </c>
      <c r="H664">
        <f>VLOOKUP(A664,系统!D:H,5,0)</f>
        <v>0</v>
      </c>
      <c r="I664">
        <f t="shared" si="201"/>
        <v>0</v>
      </c>
      <c r="J664">
        <f>手工!M664+手工!N664+手工!S664</f>
        <v>0</v>
      </c>
      <c r="K664">
        <f>VLOOKUP(A664,系统!D:I,6,0)</f>
        <v>0</v>
      </c>
      <c r="L664">
        <f t="shared" si="202"/>
        <v>0</v>
      </c>
      <c r="M664">
        <f>手工!L664</f>
        <v>0</v>
      </c>
      <c r="N664">
        <f>VLOOKUP(A664,系统!D:J,7,0)</f>
        <v>0</v>
      </c>
      <c r="O664">
        <f t="shared" si="203"/>
        <v>0</v>
      </c>
      <c r="P664">
        <f>手工!AB664</f>
        <v>0</v>
      </c>
      <c r="Q664">
        <f>VLOOKUP(A664,系统!D:K,8,0)</f>
        <v>0</v>
      </c>
      <c r="R664">
        <f t="shared" si="204"/>
        <v>0</v>
      </c>
      <c r="S664">
        <f>手工!AC664</f>
        <v>0</v>
      </c>
      <c r="T664">
        <f>VLOOKUP(A664,系统!D:L,9,0)</f>
        <v>0</v>
      </c>
      <c r="U664">
        <f t="shared" si="205"/>
        <v>0</v>
      </c>
      <c r="W664">
        <f>手工!P664</f>
        <v>216</v>
      </c>
      <c r="X664">
        <f>VLOOKUP(A664,系统!D:N,11,0)</f>
        <v>216</v>
      </c>
      <c r="Y664">
        <f t="shared" si="206"/>
        <v>0</v>
      </c>
      <c r="AA664">
        <f>手工!Q664</f>
        <v>0</v>
      </c>
      <c r="AB664">
        <f>VLOOKUP(A664,系统!D:P,13,0)</f>
        <v>0</v>
      </c>
      <c r="AC664">
        <f t="shared" si="207"/>
        <v>0</v>
      </c>
      <c r="AD664">
        <f>手工!R664</f>
        <v>0</v>
      </c>
      <c r="AE664">
        <f>VLOOKUP(A664,系统!D:Q,14,0)</f>
        <v>0</v>
      </c>
      <c r="AF664">
        <f t="shared" si="208"/>
        <v>0</v>
      </c>
      <c r="AG664">
        <f>手工!U664</f>
        <v>100</v>
      </c>
      <c r="AH664">
        <f>VLOOKUP(A664,系统!D:R,15,0)</f>
        <v>100</v>
      </c>
      <c r="AI664">
        <f t="shared" si="209"/>
        <v>0</v>
      </c>
      <c r="AJ664">
        <f>手工!V664</f>
        <v>300</v>
      </c>
      <c r="AK664">
        <f>VLOOKUP(A664,系统!D:S,16,0)</f>
        <v>300</v>
      </c>
      <c r="AL664">
        <f t="shared" si="210"/>
        <v>0</v>
      </c>
      <c r="AM664">
        <f>手工!O664</f>
        <v>0</v>
      </c>
      <c r="AN664">
        <f>VLOOKUP(A664,系统!D:T,17,0)</f>
        <v>0</v>
      </c>
      <c r="AO664">
        <f t="shared" si="211"/>
        <v>0</v>
      </c>
      <c r="AP664">
        <f>手工!W664</f>
        <v>33</v>
      </c>
      <c r="AQ664">
        <f>VLOOKUP(A664,系统!D:U,18,0)</f>
        <v>33</v>
      </c>
      <c r="AR664">
        <f t="shared" si="212"/>
        <v>0</v>
      </c>
      <c r="AS664">
        <f>手工!T664</f>
        <v>800</v>
      </c>
      <c r="AT664">
        <f>VLOOKUP(A664,系统!D:V,19,0)</f>
        <v>800</v>
      </c>
      <c r="AU664">
        <f t="shared" si="213"/>
        <v>0</v>
      </c>
      <c r="AW664">
        <f>手工!AD664</f>
        <v>645.52</v>
      </c>
      <c r="AX664">
        <f>VLOOKUP(A664,系统!D:X,21,0)</f>
        <v>645.52</v>
      </c>
      <c r="AY664">
        <f t="shared" si="214"/>
        <v>0</v>
      </c>
      <c r="AZ664">
        <f>手工!AE664</f>
        <v>0</v>
      </c>
      <c r="BA664">
        <f>VLOOKUP(A664,系统!D:Y,22,0)</f>
        <v>0</v>
      </c>
      <c r="BB664">
        <f t="shared" si="215"/>
        <v>0</v>
      </c>
      <c r="BC664">
        <f>手工!Y664</f>
        <v>0</v>
      </c>
      <c r="BD664">
        <f>VLOOKUP(A664,系统!D:AZ,49,0)</f>
        <v>0</v>
      </c>
      <c r="BE664">
        <f t="shared" si="216"/>
        <v>0</v>
      </c>
      <c r="BF664">
        <f>手工!AA664</f>
        <v>0</v>
      </c>
      <c r="BG664">
        <f>VLOOKUP(A664,系统!D:AY,48,0)</f>
        <v>0</v>
      </c>
      <c r="BH664">
        <f t="shared" si="217"/>
        <v>0</v>
      </c>
      <c r="BI664">
        <f>手工!Z664</f>
        <v>0</v>
      </c>
      <c r="BJ664">
        <f>VLOOKUP(A664,系统!D:AX,47,0)</f>
        <v>0</v>
      </c>
      <c r="BK664">
        <f t="shared" si="218"/>
        <v>0</v>
      </c>
      <c r="BL664">
        <f>手工!AF664</f>
        <v>4434.52</v>
      </c>
      <c r="BM664">
        <f>VLOOKUP(A664,系统!D:Z,23,0)</f>
        <v>4434.52</v>
      </c>
      <c r="BN664">
        <f t="shared" si="219"/>
        <v>0</v>
      </c>
    </row>
    <row r="665" spans="1:66">
      <c r="A665" s="5">
        <v>9000912</v>
      </c>
      <c r="B665" s="2" t="s">
        <v>2734</v>
      </c>
      <c r="C665" s="2" t="s">
        <v>2735</v>
      </c>
      <c r="D665">
        <f>手工!K665</f>
        <v>2340</v>
      </c>
      <c r="E665">
        <f>VLOOKUP(A665,系统!D:G,4,0)</f>
        <v>2340</v>
      </c>
      <c r="F665">
        <f t="shared" si="200"/>
        <v>0</v>
      </c>
      <c r="G665">
        <f>手工!J665</f>
        <v>0</v>
      </c>
      <c r="H665">
        <f>VLOOKUP(A665,系统!D:H,5,0)</f>
        <v>0</v>
      </c>
      <c r="I665">
        <f t="shared" si="201"/>
        <v>0</v>
      </c>
      <c r="J665">
        <f>手工!M665+手工!N665+手工!S665</f>
        <v>0</v>
      </c>
      <c r="K665">
        <f>VLOOKUP(A665,系统!D:I,6,0)</f>
        <v>0</v>
      </c>
      <c r="L665">
        <f t="shared" si="202"/>
        <v>0</v>
      </c>
      <c r="M665">
        <f>手工!L665</f>
        <v>430.34</v>
      </c>
      <c r="N665">
        <f>VLOOKUP(A665,系统!D:J,7,0)</f>
        <v>430.34</v>
      </c>
      <c r="O665">
        <f t="shared" si="203"/>
        <v>0</v>
      </c>
      <c r="P665">
        <f>手工!AB665</f>
        <v>0</v>
      </c>
      <c r="Q665">
        <f>VLOOKUP(A665,系统!D:K,8,0)</f>
        <v>0</v>
      </c>
      <c r="R665">
        <f t="shared" si="204"/>
        <v>0</v>
      </c>
      <c r="S665">
        <f>手工!AC665</f>
        <v>0</v>
      </c>
      <c r="T665">
        <f>VLOOKUP(A665,系统!D:L,9,0)</f>
        <v>0</v>
      </c>
      <c r="U665">
        <f t="shared" si="205"/>
        <v>0</v>
      </c>
      <c r="W665">
        <f>手工!P665</f>
        <v>216</v>
      </c>
      <c r="X665">
        <f>VLOOKUP(A665,系统!D:N,11,0)</f>
        <v>216</v>
      </c>
      <c r="Y665">
        <f t="shared" si="206"/>
        <v>0</v>
      </c>
      <c r="AA665">
        <f>手工!Q665</f>
        <v>0</v>
      </c>
      <c r="AB665">
        <f>VLOOKUP(A665,系统!D:P,13,0)</f>
        <v>0</v>
      </c>
      <c r="AC665">
        <f t="shared" si="207"/>
        <v>0</v>
      </c>
      <c r="AD665">
        <f>手工!R665</f>
        <v>0</v>
      </c>
      <c r="AE665">
        <f>VLOOKUP(A665,系统!D:Q,14,0)</f>
        <v>0</v>
      </c>
      <c r="AF665">
        <f t="shared" si="208"/>
        <v>0</v>
      </c>
      <c r="AG665">
        <f>手工!U665</f>
        <v>100</v>
      </c>
      <c r="AH665">
        <f>VLOOKUP(A665,系统!D:R,15,0)</f>
        <v>100</v>
      </c>
      <c r="AI665">
        <f t="shared" si="209"/>
        <v>0</v>
      </c>
      <c r="AJ665">
        <f>手工!V665</f>
        <v>300</v>
      </c>
      <c r="AK665">
        <f>VLOOKUP(A665,系统!D:S,16,0)</f>
        <v>300</v>
      </c>
      <c r="AL665">
        <f t="shared" si="210"/>
        <v>0</v>
      </c>
      <c r="AM665">
        <f>手工!O665</f>
        <v>0</v>
      </c>
      <c r="AN665">
        <f>VLOOKUP(A665,系统!D:T,17,0)</f>
        <v>0</v>
      </c>
      <c r="AO665">
        <f t="shared" si="211"/>
        <v>0</v>
      </c>
      <c r="AP665">
        <f>手工!W665</f>
        <v>33</v>
      </c>
      <c r="AQ665">
        <f>VLOOKUP(A665,系统!D:U,18,0)</f>
        <v>33</v>
      </c>
      <c r="AR665">
        <f t="shared" si="212"/>
        <v>0</v>
      </c>
      <c r="AS665">
        <f>手工!T665</f>
        <v>800</v>
      </c>
      <c r="AT665">
        <f>VLOOKUP(A665,系统!D:V,19,0)</f>
        <v>800</v>
      </c>
      <c r="AU665">
        <f t="shared" si="213"/>
        <v>0</v>
      </c>
      <c r="AW665">
        <f>手工!AD665</f>
        <v>625.93</v>
      </c>
      <c r="AX665">
        <f>VLOOKUP(A665,系统!D:X,21,0)</f>
        <v>625.93</v>
      </c>
      <c r="AY665">
        <f t="shared" si="214"/>
        <v>0</v>
      </c>
      <c r="AZ665">
        <f>手工!AE665</f>
        <v>0</v>
      </c>
      <c r="BA665">
        <f>VLOOKUP(A665,系统!D:Y,22,0)</f>
        <v>0</v>
      </c>
      <c r="BB665">
        <f t="shared" si="215"/>
        <v>0</v>
      </c>
      <c r="BC665">
        <f>手工!Y665</f>
        <v>0</v>
      </c>
      <c r="BD665">
        <f>VLOOKUP(A665,系统!D:AZ,49,0)</f>
        <v>0</v>
      </c>
      <c r="BE665">
        <f t="shared" si="216"/>
        <v>0</v>
      </c>
      <c r="BF665">
        <f>手工!AA665</f>
        <v>0</v>
      </c>
      <c r="BG665">
        <f>VLOOKUP(A665,系统!D:AY,48,0)</f>
        <v>0</v>
      </c>
      <c r="BH665">
        <f t="shared" si="217"/>
        <v>0</v>
      </c>
      <c r="BI665">
        <f>手工!Z665</f>
        <v>0</v>
      </c>
      <c r="BJ665">
        <f>VLOOKUP(A665,系统!D:AX,47,0)</f>
        <v>0</v>
      </c>
      <c r="BK665">
        <f t="shared" si="218"/>
        <v>0</v>
      </c>
      <c r="BL665">
        <f>手工!AF665</f>
        <v>4845.27</v>
      </c>
      <c r="BM665">
        <f>VLOOKUP(A665,系统!D:Z,23,0)</f>
        <v>4845.27</v>
      </c>
      <c r="BN665">
        <f t="shared" si="219"/>
        <v>0</v>
      </c>
    </row>
    <row r="666" spans="1:66">
      <c r="A666" s="5">
        <v>9000913</v>
      </c>
      <c r="B666" s="2" t="s">
        <v>2738</v>
      </c>
      <c r="C666" s="2" t="s">
        <v>2739</v>
      </c>
      <c r="D666">
        <f>手工!K666</f>
        <v>2124</v>
      </c>
      <c r="E666">
        <f>VLOOKUP(A666,系统!D:G,4,0)</f>
        <v>2124</v>
      </c>
      <c r="F666">
        <f t="shared" si="200"/>
        <v>0</v>
      </c>
      <c r="G666">
        <f>手工!J666</f>
        <v>0</v>
      </c>
      <c r="H666">
        <f>VLOOKUP(A666,系统!D:H,5,0)</f>
        <v>0</v>
      </c>
      <c r="I666">
        <f t="shared" si="201"/>
        <v>0</v>
      </c>
      <c r="J666">
        <f>手工!M666+手工!N666+手工!S666</f>
        <v>0</v>
      </c>
      <c r="K666">
        <f>VLOOKUP(A666,系统!D:I,6,0)</f>
        <v>0</v>
      </c>
      <c r="L666">
        <f t="shared" si="202"/>
        <v>0</v>
      </c>
      <c r="M666">
        <f>手工!L666</f>
        <v>0</v>
      </c>
      <c r="N666">
        <f>VLOOKUP(A666,系统!D:J,7,0)</f>
        <v>0</v>
      </c>
      <c r="O666">
        <f t="shared" si="203"/>
        <v>0</v>
      </c>
      <c r="P666">
        <f>手工!AB666</f>
        <v>0</v>
      </c>
      <c r="Q666">
        <f>VLOOKUP(A666,系统!D:K,8,0)</f>
        <v>0</v>
      </c>
      <c r="R666">
        <f t="shared" si="204"/>
        <v>0</v>
      </c>
      <c r="S666">
        <f>手工!AC666</f>
        <v>0</v>
      </c>
      <c r="T666">
        <f>VLOOKUP(A666,系统!D:L,9,0)</f>
        <v>0</v>
      </c>
      <c r="U666">
        <f t="shared" si="205"/>
        <v>0</v>
      </c>
      <c r="W666">
        <f>手工!P666</f>
        <v>144</v>
      </c>
      <c r="X666">
        <f>VLOOKUP(A666,系统!D:N,11,0)</f>
        <v>144</v>
      </c>
      <c r="Y666">
        <f t="shared" si="206"/>
        <v>0</v>
      </c>
      <c r="AA666">
        <f>手工!Q666</f>
        <v>0</v>
      </c>
      <c r="AB666">
        <f>VLOOKUP(A666,系统!D:P,13,0)</f>
        <v>0</v>
      </c>
      <c r="AC666">
        <f t="shared" si="207"/>
        <v>0</v>
      </c>
      <c r="AD666">
        <f>手工!R666</f>
        <v>0</v>
      </c>
      <c r="AE666">
        <f>VLOOKUP(A666,系统!D:Q,14,0)</f>
        <v>0</v>
      </c>
      <c r="AF666">
        <f t="shared" si="208"/>
        <v>0</v>
      </c>
      <c r="AG666">
        <f>手工!U666</f>
        <v>100</v>
      </c>
      <c r="AH666">
        <f>VLOOKUP(A666,系统!D:R,15,0)</f>
        <v>100</v>
      </c>
      <c r="AI666">
        <f t="shared" si="209"/>
        <v>0</v>
      </c>
      <c r="AJ666">
        <f>手工!V666</f>
        <v>300</v>
      </c>
      <c r="AK666">
        <f>VLOOKUP(A666,系统!D:S,16,0)</f>
        <v>300</v>
      </c>
      <c r="AL666">
        <f t="shared" si="210"/>
        <v>0</v>
      </c>
      <c r="AM666">
        <f>手工!O666</f>
        <v>0</v>
      </c>
      <c r="AN666">
        <f>VLOOKUP(A666,系统!D:T,17,0)</f>
        <v>0</v>
      </c>
      <c r="AO666">
        <f t="shared" si="211"/>
        <v>0</v>
      </c>
      <c r="AP666">
        <f>手工!W666</f>
        <v>33</v>
      </c>
      <c r="AQ666">
        <f>VLOOKUP(A666,系统!D:U,18,0)</f>
        <v>33</v>
      </c>
      <c r="AR666">
        <f t="shared" si="212"/>
        <v>0</v>
      </c>
      <c r="AS666">
        <f>手工!T666</f>
        <v>800</v>
      </c>
      <c r="AT666">
        <f>VLOOKUP(A666,系统!D:V,19,0)</f>
        <v>800</v>
      </c>
      <c r="AU666">
        <f t="shared" si="213"/>
        <v>0</v>
      </c>
      <c r="AW666">
        <f>手工!AD666</f>
        <v>585.93</v>
      </c>
      <c r="AX666">
        <f>VLOOKUP(A666,系统!D:X,21,0)</f>
        <v>585.93</v>
      </c>
      <c r="AY666">
        <f t="shared" si="214"/>
        <v>0</v>
      </c>
      <c r="AZ666">
        <f>手工!AE666</f>
        <v>0</v>
      </c>
      <c r="BA666">
        <f>VLOOKUP(A666,系统!D:Y,22,0)</f>
        <v>0</v>
      </c>
      <c r="BB666">
        <f t="shared" si="215"/>
        <v>0</v>
      </c>
      <c r="BC666">
        <f>手工!Y666</f>
        <v>0</v>
      </c>
      <c r="BD666">
        <f>VLOOKUP(A666,系统!D:AZ,49,0)</f>
        <v>0</v>
      </c>
      <c r="BE666">
        <f t="shared" si="216"/>
        <v>0</v>
      </c>
      <c r="BF666">
        <f>手工!AA666</f>
        <v>0</v>
      </c>
      <c r="BG666">
        <f>VLOOKUP(A666,系统!D:AY,48,0)</f>
        <v>0</v>
      </c>
      <c r="BH666">
        <f t="shared" si="217"/>
        <v>0</v>
      </c>
      <c r="BI666">
        <f>手工!Z666</f>
        <v>0</v>
      </c>
      <c r="BJ666">
        <f>VLOOKUP(A666,系统!D:AX,47,0)</f>
        <v>0</v>
      </c>
      <c r="BK666">
        <f t="shared" si="218"/>
        <v>0</v>
      </c>
      <c r="BL666">
        <f>手工!AF666</f>
        <v>4086.93</v>
      </c>
      <c r="BM666">
        <f>VLOOKUP(A666,系统!D:Z,23,0)</f>
        <v>4086.93</v>
      </c>
      <c r="BN666">
        <f t="shared" si="219"/>
        <v>0</v>
      </c>
    </row>
    <row r="667" spans="1:66">
      <c r="A667" s="5">
        <v>9000914</v>
      </c>
      <c r="B667" s="2" t="s">
        <v>2742</v>
      </c>
      <c r="C667" s="2" t="s">
        <v>2743</v>
      </c>
      <c r="D667">
        <f>手工!K667</f>
        <v>2124</v>
      </c>
      <c r="E667">
        <f>VLOOKUP(A667,系统!D:G,4,0)</f>
        <v>2124</v>
      </c>
      <c r="F667">
        <f t="shared" si="200"/>
        <v>0</v>
      </c>
      <c r="G667">
        <f>手工!J667</f>
        <v>0</v>
      </c>
      <c r="H667">
        <f>VLOOKUP(A667,系统!D:H,5,0)</f>
        <v>0</v>
      </c>
      <c r="I667">
        <f t="shared" si="201"/>
        <v>0</v>
      </c>
      <c r="J667">
        <f>手工!M667+手工!N667+手工!S667</f>
        <v>12</v>
      </c>
      <c r="K667">
        <f>VLOOKUP(A667,系统!D:I,6,0)</f>
        <v>12</v>
      </c>
      <c r="L667">
        <f t="shared" si="202"/>
        <v>0</v>
      </c>
      <c r="M667">
        <f>手工!L667</f>
        <v>0</v>
      </c>
      <c r="N667">
        <f>VLOOKUP(A667,系统!D:J,7,0)</f>
        <v>0</v>
      </c>
      <c r="O667">
        <f t="shared" si="203"/>
        <v>0</v>
      </c>
      <c r="P667">
        <f>手工!AB667</f>
        <v>0</v>
      </c>
      <c r="Q667">
        <f>VLOOKUP(A667,系统!D:K,8,0)</f>
        <v>0</v>
      </c>
      <c r="R667">
        <f t="shared" si="204"/>
        <v>0</v>
      </c>
      <c r="S667">
        <f>手工!AC667</f>
        <v>0</v>
      </c>
      <c r="T667">
        <f>VLOOKUP(A667,系统!D:L,9,0)</f>
        <v>0</v>
      </c>
      <c r="U667">
        <f t="shared" si="205"/>
        <v>0</v>
      </c>
      <c r="W667">
        <f>手工!P667</f>
        <v>0</v>
      </c>
      <c r="X667">
        <f>VLOOKUP(A667,系统!D:N,11,0)</f>
        <v>0</v>
      </c>
      <c r="Y667">
        <f t="shared" si="206"/>
        <v>0</v>
      </c>
      <c r="AA667">
        <f>手工!Q667</f>
        <v>0</v>
      </c>
      <c r="AB667">
        <f>VLOOKUP(A667,系统!D:P,13,0)</f>
        <v>0</v>
      </c>
      <c r="AC667">
        <f t="shared" si="207"/>
        <v>0</v>
      </c>
      <c r="AD667">
        <f>手工!R667</f>
        <v>0</v>
      </c>
      <c r="AE667">
        <f>VLOOKUP(A667,系统!D:Q,14,0)</f>
        <v>0</v>
      </c>
      <c r="AF667">
        <f t="shared" si="208"/>
        <v>0</v>
      </c>
      <c r="AG667">
        <f>手工!U667</f>
        <v>100</v>
      </c>
      <c r="AH667">
        <f>VLOOKUP(A667,系统!D:R,15,0)</f>
        <v>100</v>
      </c>
      <c r="AI667">
        <f t="shared" si="209"/>
        <v>0</v>
      </c>
      <c r="AJ667">
        <f>手工!V667</f>
        <v>300</v>
      </c>
      <c r="AK667">
        <f>VLOOKUP(A667,系统!D:S,16,0)</f>
        <v>300</v>
      </c>
      <c r="AL667">
        <f t="shared" si="210"/>
        <v>0</v>
      </c>
      <c r="AM667">
        <f>手工!O667</f>
        <v>0</v>
      </c>
      <c r="AN667">
        <f>VLOOKUP(A667,系统!D:T,17,0)</f>
        <v>0</v>
      </c>
      <c r="AO667">
        <f t="shared" si="211"/>
        <v>0</v>
      </c>
      <c r="AP667">
        <f>手工!W667</f>
        <v>33</v>
      </c>
      <c r="AQ667">
        <f>VLOOKUP(A667,系统!D:U,18,0)</f>
        <v>33</v>
      </c>
      <c r="AR667">
        <f t="shared" si="212"/>
        <v>0</v>
      </c>
      <c r="AS667">
        <f>手工!T667</f>
        <v>800</v>
      </c>
      <c r="AT667">
        <f>VLOOKUP(A667,系统!D:V,19,0)</f>
        <v>800</v>
      </c>
      <c r="AU667">
        <f t="shared" si="213"/>
        <v>0</v>
      </c>
      <c r="AW667">
        <f>手工!AD667</f>
        <v>1367.17</v>
      </c>
      <c r="AX667">
        <f>VLOOKUP(A667,系统!D:X,21,0)</f>
        <v>1367.17</v>
      </c>
      <c r="AY667">
        <f t="shared" si="214"/>
        <v>0</v>
      </c>
      <c r="AZ667">
        <f>手工!AE667</f>
        <v>0</v>
      </c>
      <c r="BA667">
        <f>VLOOKUP(A667,系统!D:Y,22,0)</f>
        <v>0</v>
      </c>
      <c r="BB667">
        <f t="shared" si="215"/>
        <v>0</v>
      </c>
      <c r="BC667">
        <f>手工!Y667</f>
        <v>0</v>
      </c>
      <c r="BD667">
        <f>VLOOKUP(A667,系统!D:AZ,49,0)</f>
        <v>0</v>
      </c>
      <c r="BE667">
        <f t="shared" si="216"/>
        <v>0</v>
      </c>
      <c r="BF667">
        <f>手工!AA667</f>
        <v>0</v>
      </c>
      <c r="BG667">
        <f>VLOOKUP(A667,系统!D:AY,48,0)</f>
        <v>0</v>
      </c>
      <c r="BH667">
        <f t="shared" si="217"/>
        <v>0</v>
      </c>
      <c r="BI667">
        <f>手工!Z667</f>
        <v>0</v>
      </c>
      <c r="BJ667">
        <f>VLOOKUP(A667,系统!D:AX,47,0)</f>
        <v>0</v>
      </c>
      <c r="BK667">
        <f t="shared" si="218"/>
        <v>0</v>
      </c>
      <c r="BL667">
        <f>手工!AF667</f>
        <v>4736.17</v>
      </c>
      <c r="BM667">
        <f>VLOOKUP(A667,系统!D:Z,23,0)</f>
        <v>4736.17</v>
      </c>
      <c r="BN667">
        <f t="shared" si="219"/>
        <v>0</v>
      </c>
    </row>
    <row r="668" spans="1:66">
      <c r="A668" s="5">
        <v>9000915</v>
      </c>
      <c r="B668" s="2" t="s">
        <v>2746</v>
      </c>
      <c r="C668" s="2" t="s">
        <v>2747</v>
      </c>
      <c r="D668">
        <f>手工!K668</f>
        <v>1908</v>
      </c>
      <c r="E668">
        <f>VLOOKUP(A668,系统!D:G,4,0)</f>
        <v>1908</v>
      </c>
      <c r="F668">
        <f t="shared" si="200"/>
        <v>0</v>
      </c>
      <c r="G668">
        <f>手工!J668</f>
        <v>0</v>
      </c>
      <c r="H668">
        <f>VLOOKUP(A668,系统!D:H,5,0)</f>
        <v>0</v>
      </c>
      <c r="I668">
        <f t="shared" si="201"/>
        <v>0</v>
      </c>
      <c r="J668">
        <f>手工!M668+手工!N668+手工!S668</f>
        <v>0</v>
      </c>
      <c r="K668">
        <f>VLOOKUP(A668,系统!D:I,6,0)</f>
        <v>0</v>
      </c>
      <c r="L668">
        <f t="shared" si="202"/>
        <v>0</v>
      </c>
      <c r="M668">
        <f>手工!L668</f>
        <v>350.9</v>
      </c>
      <c r="N668">
        <f>VLOOKUP(A668,系统!D:J,7,0)</f>
        <v>350.9</v>
      </c>
      <c r="O668">
        <f t="shared" si="203"/>
        <v>0</v>
      </c>
      <c r="P668">
        <f>手工!AB668</f>
        <v>0</v>
      </c>
      <c r="Q668">
        <f>VLOOKUP(A668,系统!D:K,8,0)</f>
        <v>0</v>
      </c>
      <c r="R668">
        <f t="shared" si="204"/>
        <v>0</v>
      </c>
      <c r="S668">
        <f>手工!AC668</f>
        <v>0</v>
      </c>
      <c r="T668">
        <f>VLOOKUP(A668,系统!D:L,9,0)</f>
        <v>0</v>
      </c>
      <c r="U668">
        <f t="shared" si="205"/>
        <v>0</v>
      </c>
      <c r="W668">
        <f>手工!P668</f>
        <v>0</v>
      </c>
      <c r="X668">
        <f>VLOOKUP(A668,系统!D:N,11,0)</f>
        <v>0</v>
      </c>
      <c r="Y668">
        <f t="shared" si="206"/>
        <v>0</v>
      </c>
      <c r="AA668">
        <f>手工!Q668</f>
        <v>0</v>
      </c>
      <c r="AB668">
        <f>VLOOKUP(A668,系统!D:P,13,0)</f>
        <v>0</v>
      </c>
      <c r="AC668">
        <f t="shared" si="207"/>
        <v>0</v>
      </c>
      <c r="AD668">
        <f>手工!R668</f>
        <v>0</v>
      </c>
      <c r="AE668">
        <f>VLOOKUP(A668,系统!D:Q,14,0)</f>
        <v>0</v>
      </c>
      <c r="AF668">
        <f t="shared" si="208"/>
        <v>0</v>
      </c>
      <c r="AG668">
        <f>手工!U668</f>
        <v>100</v>
      </c>
      <c r="AH668">
        <f>VLOOKUP(A668,系统!D:R,15,0)</f>
        <v>100</v>
      </c>
      <c r="AI668">
        <f t="shared" si="209"/>
        <v>0</v>
      </c>
      <c r="AJ668">
        <f>手工!V668</f>
        <v>300</v>
      </c>
      <c r="AK668">
        <f>VLOOKUP(A668,系统!D:S,16,0)</f>
        <v>300</v>
      </c>
      <c r="AL668">
        <f t="shared" si="210"/>
        <v>0</v>
      </c>
      <c r="AM668">
        <f>手工!O668</f>
        <v>0</v>
      </c>
      <c r="AN668">
        <f>VLOOKUP(A668,系统!D:T,17,0)</f>
        <v>0</v>
      </c>
      <c r="AO668">
        <f t="shared" si="211"/>
        <v>0</v>
      </c>
      <c r="AP668">
        <f>手工!W668</f>
        <v>33</v>
      </c>
      <c r="AQ668">
        <f>VLOOKUP(A668,系统!D:U,18,0)</f>
        <v>33</v>
      </c>
      <c r="AR668">
        <f t="shared" si="212"/>
        <v>0</v>
      </c>
      <c r="AS668">
        <f>手工!T668</f>
        <v>800</v>
      </c>
      <c r="AT668">
        <f>VLOOKUP(A668,系统!D:V,19,0)</f>
        <v>800</v>
      </c>
      <c r="AU668">
        <f t="shared" si="213"/>
        <v>0</v>
      </c>
      <c r="AW668">
        <f>手工!AD668</f>
        <v>701.79</v>
      </c>
      <c r="AX668">
        <f>VLOOKUP(A668,系统!D:X,21,0)</f>
        <v>701.79</v>
      </c>
      <c r="AY668">
        <f t="shared" si="214"/>
        <v>0</v>
      </c>
      <c r="AZ668">
        <f>手工!AE668</f>
        <v>0</v>
      </c>
      <c r="BA668">
        <f>VLOOKUP(A668,系统!D:Y,22,0)</f>
        <v>0</v>
      </c>
      <c r="BB668">
        <f t="shared" si="215"/>
        <v>0</v>
      </c>
      <c r="BC668">
        <f>手工!Y668</f>
        <v>0</v>
      </c>
      <c r="BD668">
        <f>VLOOKUP(A668,系统!D:AZ,49,0)</f>
        <v>0</v>
      </c>
      <c r="BE668">
        <f t="shared" si="216"/>
        <v>0</v>
      </c>
      <c r="BF668">
        <f>手工!AA668</f>
        <v>0</v>
      </c>
      <c r="BG668">
        <f>VLOOKUP(A668,系统!D:AY,48,0)</f>
        <v>0</v>
      </c>
      <c r="BH668">
        <f t="shared" si="217"/>
        <v>0</v>
      </c>
      <c r="BI668">
        <f>手工!Z668</f>
        <v>0</v>
      </c>
      <c r="BJ668">
        <f>VLOOKUP(A668,系统!D:AX,47,0)</f>
        <v>0</v>
      </c>
      <c r="BK668">
        <f t="shared" si="218"/>
        <v>0</v>
      </c>
      <c r="BL668">
        <f>手工!AF668</f>
        <v>4193.69</v>
      </c>
      <c r="BM668">
        <f>VLOOKUP(A668,系统!D:Z,23,0)</f>
        <v>4193.69</v>
      </c>
      <c r="BN668">
        <f t="shared" si="219"/>
        <v>0</v>
      </c>
    </row>
    <row r="669" spans="1:66">
      <c r="A669" s="5">
        <v>9000916</v>
      </c>
      <c r="B669" s="2" t="s">
        <v>2750</v>
      </c>
      <c r="C669" s="2" t="s">
        <v>2751</v>
      </c>
      <c r="D669">
        <f>手工!K669</f>
        <v>1836</v>
      </c>
      <c r="E669">
        <f>VLOOKUP(A669,系统!D:G,4,0)</f>
        <v>1836</v>
      </c>
      <c r="F669">
        <f t="shared" si="200"/>
        <v>0</v>
      </c>
      <c r="G669">
        <f>手工!J669</f>
        <v>0</v>
      </c>
      <c r="H669">
        <f>VLOOKUP(A669,系统!D:H,5,0)</f>
        <v>0</v>
      </c>
      <c r="I669">
        <f t="shared" si="201"/>
        <v>0</v>
      </c>
      <c r="J669">
        <f>手工!M669+手工!N669+手工!S669</f>
        <v>0</v>
      </c>
      <c r="K669">
        <f>VLOOKUP(A669,系统!D:I,6,0)</f>
        <v>0</v>
      </c>
      <c r="L669">
        <f t="shared" si="202"/>
        <v>0</v>
      </c>
      <c r="M669">
        <f>手工!L669</f>
        <v>0</v>
      </c>
      <c r="N669">
        <f>VLOOKUP(A669,系统!D:J,7,0)</f>
        <v>0</v>
      </c>
      <c r="O669">
        <f t="shared" si="203"/>
        <v>0</v>
      </c>
      <c r="P669">
        <f>手工!AB669</f>
        <v>0</v>
      </c>
      <c r="Q669">
        <f>VLOOKUP(A669,系统!D:K,8,0)</f>
        <v>0</v>
      </c>
      <c r="R669">
        <f t="shared" si="204"/>
        <v>0</v>
      </c>
      <c r="S669">
        <f>手工!AC669</f>
        <v>0</v>
      </c>
      <c r="T669">
        <f>VLOOKUP(A669,系统!D:L,9,0)</f>
        <v>0</v>
      </c>
      <c r="U669">
        <f t="shared" si="205"/>
        <v>0</v>
      </c>
      <c r="W669">
        <f>手工!P669</f>
        <v>0</v>
      </c>
      <c r="X669">
        <f>VLOOKUP(A669,系统!D:N,11,0)</f>
        <v>0</v>
      </c>
      <c r="Y669">
        <f t="shared" si="206"/>
        <v>0</v>
      </c>
      <c r="AA669">
        <f>手工!Q669</f>
        <v>0</v>
      </c>
      <c r="AB669">
        <f>VLOOKUP(A669,系统!D:P,13,0)</f>
        <v>0</v>
      </c>
      <c r="AC669">
        <f t="shared" si="207"/>
        <v>0</v>
      </c>
      <c r="AD669">
        <f>手工!R669</f>
        <v>0</v>
      </c>
      <c r="AE669">
        <f>VLOOKUP(A669,系统!D:Q,14,0)</f>
        <v>0</v>
      </c>
      <c r="AF669">
        <f t="shared" si="208"/>
        <v>0</v>
      </c>
      <c r="AG669">
        <f>手工!U669</f>
        <v>100</v>
      </c>
      <c r="AH669">
        <f>VLOOKUP(A669,系统!D:R,15,0)</f>
        <v>100</v>
      </c>
      <c r="AI669">
        <f t="shared" si="209"/>
        <v>0</v>
      </c>
      <c r="AJ669">
        <f>手工!V669</f>
        <v>300</v>
      </c>
      <c r="AK669">
        <f>VLOOKUP(A669,系统!D:S,16,0)</f>
        <v>300</v>
      </c>
      <c r="AL669">
        <f t="shared" si="210"/>
        <v>0</v>
      </c>
      <c r="AM669">
        <f>手工!O669</f>
        <v>0</v>
      </c>
      <c r="AN669">
        <f>VLOOKUP(A669,系统!D:T,17,0)</f>
        <v>0</v>
      </c>
      <c r="AO669">
        <f t="shared" si="211"/>
        <v>0</v>
      </c>
      <c r="AP669">
        <f>手工!W669</f>
        <v>33</v>
      </c>
      <c r="AQ669">
        <f>VLOOKUP(A669,系统!D:U,18,0)</f>
        <v>33</v>
      </c>
      <c r="AR669">
        <f t="shared" si="212"/>
        <v>0</v>
      </c>
      <c r="AS669">
        <f>手工!T669</f>
        <v>800</v>
      </c>
      <c r="AT669">
        <f>VLOOKUP(A669,系统!D:V,19,0)</f>
        <v>800</v>
      </c>
      <c r="AU669">
        <f t="shared" si="213"/>
        <v>0</v>
      </c>
      <c r="AW669">
        <f>手工!AD669</f>
        <v>506.48</v>
      </c>
      <c r="AX669">
        <f>VLOOKUP(A669,系统!D:X,21,0)</f>
        <v>506.48</v>
      </c>
      <c r="AY669">
        <f t="shared" si="214"/>
        <v>0</v>
      </c>
      <c r="AZ669">
        <f>手工!AE669</f>
        <v>0</v>
      </c>
      <c r="BA669">
        <f>VLOOKUP(A669,系统!D:Y,22,0)</f>
        <v>0</v>
      </c>
      <c r="BB669">
        <f t="shared" si="215"/>
        <v>0</v>
      </c>
      <c r="BC669">
        <f>手工!Y669</f>
        <v>0</v>
      </c>
      <c r="BD669">
        <f>VLOOKUP(A669,系统!D:AZ,49,0)</f>
        <v>0</v>
      </c>
      <c r="BE669">
        <f t="shared" si="216"/>
        <v>0</v>
      </c>
      <c r="BF669">
        <f>手工!AA669</f>
        <v>0</v>
      </c>
      <c r="BG669">
        <f>VLOOKUP(A669,系统!D:AY,48,0)</f>
        <v>0</v>
      </c>
      <c r="BH669">
        <f t="shared" si="217"/>
        <v>0</v>
      </c>
      <c r="BI669">
        <f>手工!Z669</f>
        <v>0</v>
      </c>
      <c r="BJ669">
        <f>VLOOKUP(A669,系统!D:AX,47,0)</f>
        <v>0</v>
      </c>
      <c r="BK669">
        <f t="shared" si="218"/>
        <v>0</v>
      </c>
      <c r="BL669">
        <f>手工!AF669</f>
        <v>3575.48</v>
      </c>
      <c r="BM669">
        <f>VLOOKUP(A669,系统!D:Z,23,0)</f>
        <v>3575.48</v>
      </c>
      <c r="BN669">
        <f t="shared" si="219"/>
        <v>0</v>
      </c>
    </row>
    <row r="670" spans="1:66">
      <c r="A670" s="5">
        <v>9000917</v>
      </c>
      <c r="B670" s="2" t="s">
        <v>2754</v>
      </c>
      <c r="C670" s="2" t="s">
        <v>2755</v>
      </c>
      <c r="D670">
        <f>手工!K670</f>
        <v>1908</v>
      </c>
      <c r="E670">
        <f>VLOOKUP(A670,系统!D:G,4,0)</f>
        <v>1908</v>
      </c>
      <c r="F670">
        <f t="shared" si="200"/>
        <v>0</v>
      </c>
      <c r="G670">
        <f>手工!J670</f>
        <v>0</v>
      </c>
      <c r="H670">
        <f>VLOOKUP(A670,系统!D:H,5,0)</f>
        <v>0</v>
      </c>
      <c r="I670">
        <f t="shared" si="201"/>
        <v>0</v>
      </c>
      <c r="J670">
        <f>手工!M670+手工!N670+手工!S670</f>
        <v>338.63</v>
      </c>
      <c r="K670">
        <f>VLOOKUP(A670,系统!D:I,6,0)</f>
        <v>338.63</v>
      </c>
      <c r="L670">
        <f t="shared" si="202"/>
        <v>0</v>
      </c>
      <c r="M670">
        <f>手工!L670</f>
        <v>350.9</v>
      </c>
      <c r="N670">
        <f>VLOOKUP(A670,系统!D:J,7,0)</f>
        <v>350.9</v>
      </c>
      <c r="O670">
        <f t="shared" si="203"/>
        <v>0</v>
      </c>
      <c r="P670">
        <f>手工!AB670</f>
        <v>80</v>
      </c>
      <c r="Q670">
        <f>VLOOKUP(A670,系统!D:K,8,0)</f>
        <v>80</v>
      </c>
      <c r="R670">
        <f t="shared" si="204"/>
        <v>0</v>
      </c>
      <c r="S670">
        <f>手工!AC670</f>
        <v>0</v>
      </c>
      <c r="T670">
        <f>VLOOKUP(A670,系统!D:L,9,0)</f>
        <v>0</v>
      </c>
      <c r="U670">
        <f t="shared" si="205"/>
        <v>0</v>
      </c>
      <c r="W670">
        <f>手工!P670</f>
        <v>0</v>
      </c>
      <c r="X670">
        <f>VLOOKUP(A670,系统!D:N,11,0)</f>
        <v>0</v>
      </c>
      <c r="Y670">
        <f t="shared" si="206"/>
        <v>0</v>
      </c>
      <c r="AA670">
        <f>手工!Q670</f>
        <v>0</v>
      </c>
      <c r="AB670">
        <f>VLOOKUP(A670,系统!D:P,13,0)</f>
        <v>0</v>
      </c>
      <c r="AC670">
        <f t="shared" si="207"/>
        <v>0</v>
      </c>
      <c r="AD670">
        <f>手工!R670</f>
        <v>0</v>
      </c>
      <c r="AE670">
        <f>VLOOKUP(A670,系统!D:Q,14,0)</f>
        <v>0</v>
      </c>
      <c r="AF670">
        <f t="shared" si="208"/>
        <v>0</v>
      </c>
      <c r="AG670">
        <f>手工!U670</f>
        <v>100</v>
      </c>
      <c r="AH670">
        <f>VLOOKUP(A670,系统!D:R,15,0)</f>
        <v>100</v>
      </c>
      <c r="AI670">
        <f t="shared" si="209"/>
        <v>0</v>
      </c>
      <c r="AJ670">
        <f>手工!V670</f>
        <v>300</v>
      </c>
      <c r="AK670">
        <f>VLOOKUP(A670,系统!D:S,16,0)</f>
        <v>300</v>
      </c>
      <c r="AL670">
        <f t="shared" si="210"/>
        <v>0</v>
      </c>
      <c r="AM670">
        <f>手工!O670</f>
        <v>0</v>
      </c>
      <c r="AN670">
        <f>VLOOKUP(A670,系统!D:T,17,0)</f>
        <v>0</v>
      </c>
      <c r="AO670">
        <f t="shared" si="211"/>
        <v>0</v>
      </c>
      <c r="AP670">
        <f>手工!W670</f>
        <v>33</v>
      </c>
      <c r="AQ670">
        <f>VLOOKUP(A670,系统!D:U,18,0)</f>
        <v>33</v>
      </c>
      <c r="AR670">
        <f t="shared" si="212"/>
        <v>0</v>
      </c>
      <c r="AS670">
        <f>手工!T670</f>
        <v>800</v>
      </c>
      <c r="AT670">
        <f>VLOOKUP(A670,系统!D:V,19,0)</f>
        <v>800</v>
      </c>
      <c r="AU670">
        <f t="shared" si="213"/>
        <v>0</v>
      </c>
      <c r="AW670">
        <f>手工!AD670</f>
        <v>1308.14</v>
      </c>
      <c r="AX670">
        <f>VLOOKUP(A670,系统!D:X,21,0)</f>
        <v>1308.14</v>
      </c>
      <c r="AY670">
        <f t="shared" si="214"/>
        <v>0</v>
      </c>
      <c r="AZ670">
        <f>手工!AE670</f>
        <v>0</v>
      </c>
      <c r="BA670">
        <f>VLOOKUP(A670,系统!D:Y,22,0)</f>
        <v>0</v>
      </c>
      <c r="BB670">
        <f t="shared" si="215"/>
        <v>0</v>
      </c>
      <c r="BC670">
        <f>手工!Y670</f>
        <v>0</v>
      </c>
      <c r="BD670">
        <f>VLOOKUP(A670,系统!D:AZ,49,0)</f>
        <v>0</v>
      </c>
      <c r="BE670">
        <f t="shared" si="216"/>
        <v>0</v>
      </c>
      <c r="BF670">
        <f>手工!AA670</f>
        <v>0</v>
      </c>
      <c r="BG670">
        <f>VLOOKUP(A670,系统!D:AY,48,0)</f>
        <v>0</v>
      </c>
      <c r="BH670">
        <f t="shared" si="217"/>
        <v>0</v>
      </c>
      <c r="BI670">
        <f>手工!Z670</f>
        <v>0</v>
      </c>
      <c r="BJ670">
        <f>VLOOKUP(A670,系统!D:AX,47,0)</f>
        <v>0</v>
      </c>
      <c r="BK670">
        <f t="shared" si="218"/>
        <v>0</v>
      </c>
      <c r="BL670">
        <f>手工!AF670</f>
        <v>5218.67</v>
      </c>
      <c r="BM670">
        <f>VLOOKUP(A670,系统!D:Z,23,0)</f>
        <v>5218.67</v>
      </c>
      <c r="BN670">
        <f t="shared" si="219"/>
        <v>0</v>
      </c>
    </row>
    <row r="671" spans="1:66">
      <c r="A671" s="5">
        <v>9000918</v>
      </c>
      <c r="B671" s="2" t="s">
        <v>2758</v>
      </c>
      <c r="C671" s="2" t="s">
        <v>2759</v>
      </c>
      <c r="D671">
        <f>手工!K671</f>
        <v>2196</v>
      </c>
      <c r="E671">
        <f>VLOOKUP(A671,系统!D:G,4,0)</f>
        <v>2196</v>
      </c>
      <c r="F671">
        <f t="shared" si="200"/>
        <v>0</v>
      </c>
      <c r="G671">
        <f>手工!J671</f>
        <v>0</v>
      </c>
      <c r="H671">
        <f>VLOOKUP(A671,系统!D:H,5,0)</f>
        <v>0</v>
      </c>
      <c r="I671">
        <f t="shared" si="201"/>
        <v>0</v>
      </c>
      <c r="J671">
        <f>手工!M671+手工!N671+手工!S671</f>
        <v>0</v>
      </c>
      <c r="K671">
        <f>VLOOKUP(A671,系统!D:I,6,0)</f>
        <v>0</v>
      </c>
      <c r="L671">
        <f t="shared" si="202"/>
        <v>0</v>
      </c>
      <c r="M671">
        <f>手工!L671</f>
        <v>0</v>
      </c>
      <c r="N671">
        <f>VLOOKUP(A671,系统!D:J,7,0)</f>
        <v>0</v>
      </c>
      <c r="O671">
        <f t="shared" si="203"/>
        <v>0</v>
      </c>
      <c r="P671">
        <f>手工!AB671</f>
        <v>0</v>
      </c>
      <c r="Q671">
        <f>VLOOKUP(A671,系统!D:K,8,0)</f>
        <v>0</v>
      </c>
      <c r="R671">
        <f t="shared" si="204"/>
        <v>0</v>
      </c>
      <c r="S671">
        <f>手工!AC671</f>
        <v>0</v>
      </c>
      <c r="T671">
        <f>VLOOKUP(A671,系统!D:L,9,0)</f>
        <v>0</v>
      </c>
      <c r="U671">
        <f t="shared" si="205"/>
        <v>0</v>
      </c>
      <c r="W671">
        <f>手工!P671</f>
        <v>0</v>
      </c>
      <c r="X671">
        <f>VLOOKUP(A671,系统!D:N,11,0)</f>
        <v>0</v>
      </c>
      <c r="Y671">
        <f t="shared" si="206"/>
        <v>0</v>
      </c>
      <c r="AA671">
        <f>手工!Q671</f>
        <v>0</v>
      </c>
      <c r="AB671">
        <f>VLOOKUP(A671,系统!D:P,13,0)</f>
        <v>0</v>
      </c>
      <c r="AC671">
        <f t="shared" si="207"/>
        <v>0</v>
      </c>
      <c r="AD671">
        <f>手工!R671</f>
        <v>0</v>
      </c>
      <c r="AE671">
        <f>VLOOKUP(A671,系统!D:Q,14,0)</f>
        <v>0</v>
      </c>
      <c r="AF671">
        <f t="shared" si="208"/>
        <v>0</v>
      </c>
      <c r="AG671">
        <f>手工!U671</f>
        <v>100</v>
      </c>
      <c r="AH671">
        <f>VLOOKUP(A671,系统!D:R,15,0)</f>
        <v>100</v>
      </c>
      <c r="AI671">
        <f t="shared" si="209"/>
        <v>0</v>
      </c>
      <c r="AJ671">
        <f>手工!V671</f>
        <v>300</v>
      </c>
      <c r="AK671">
        <f>VLOOKUP(A671,系统!D:S,16,0)</f>
        <v>300</v>
      </c>
      <c r="AL671">
        <f t="shared" si="210"/>
        <v>0</v>
      </c>
      <c r="AM671">
        <f>手工!O671</f>
        <v>700</v>
      </c>
      <c r="AN671">
        <f>VLOOKUP(A671,系统!D:T,17,0)</f>
        <v>700</v>
      </c>
      <c r="AO671">
        <f t="shared" si="211"/>
        <v>0</v>
      </c>
      <c r="AP671">
        <f>手工!W671</f>
        <v>33</v>
      </c>
      <c r="AQ671">
        <f>VLOOKUP(A671,系统!D:U,18,0)</f>
        <v>33</v>
      </c>
      <c r="AR671">
        <f t="shared" si="212"/>
        <v>0</v>
      </c>
      <c r="AS671">
        <f>手工!T671</f>
        <v>800</v>
      </c>
      <c r="AT671">
        <f>VLOOKUP(A671,系统!D:V,19,0)</f>
        <v>800</v>
      </c>
      <c r="AU671">
        <f t="shared" si="213"/>
        <v>0</v>
      </c>
      <c r="AW671">
        <f>手工!AD671</f>
        <v>0</v>
      </c>
      <c r="AX671">
        <f>VLOOKUP(A671,系统!D:X,21,0)</f>
        <v>0</v>
      </c>
      <c r="AY671">
        <f t="shared" si="214"/>
        <v>0</v>
      </c>
      <c r="AZ671">
        <f>手工!AE671</f>
        <v>0</v>
      </c>
      <c r="BA671">
        <f>VLOOKUP(A671,系统!D:Y,22,0)</f>
        <v>0</v>
      </c>
      <c r="BB671">
        <f t="shared" si="215"/>
        <v>0</v>
      </c>
      <c r="BC671">
        <f>手工!Y671</f>
        <v>0</v>
      </c>
      <c r="BD671">
        <f>VLOOKUP(A671,系统!D:AZ,49,0)</f>
        <v>0</v>
      </c>
      <c r="BE671">
        <f t="shared" si="216"/>
        <v>0</v>
      </c>
      <c r="BF671">
        <f>手工!AA671</f>
        <v>0</v>
      </c>
      <c r="BG671">
        <f>VLOOKUP(A671,系统!D:AY,48,0)</f>
        <v>0</v>
      </c>
      <c r="BH671">
        <f t="shared" si="217"/>
        <v>0</v>
      </c>
      <c r="BI671">
        <f>手工!Z671</f>
        <v>0</v>
      </c>
      <c r="BJ671">
        <f>VLOOKUP(A671,系统!D:AX,47,0)</f>
        <v>0</v>
      </c>
      <c r="BK671">
        <f t="shared" si="218"/>
        <v>0</v>
      </c>
      <c r="BL671">
        <f>手工!AF671</f>
        <v>4129</v>
      </c>
      <c r="BM671">
        <f>VLOOKUP(A671,系统!D:Z,23,0)</f>
        <v>4129</v>
      </c>
      <c r="BN671">
        <f t="shared" si="219"/>
        <v>0</v>
      </c>
    </row>
    <row r="672" spans="1:66">
      <c r="A672" s="5">
        <v>9000919</v>
      </c>
      <c r="B672" s="2" t="s">
        <v>2536</v>
      </c>
      <c r="C672" s="2" t="s">
        <v>2762</v>
      </c>
      <c r="D672">
        <f>手工!K672</f>
        <v>2556</v>
      </c>
      <c r="E672">
        <f>VLOOKUP(A672,系统!D:G,4,0)</f>
        <v>2556</v>
      </c>
      <c r="F672">
        <f t="shared" si="200"/>
        <v>0</v>
      </c>
      <c r="G672">
        <f>手工!J672</f>
        <v>0</v>
      </c>
      <c r="H672">
        <f>VLOOKUP(A672,系统!D:H,5,0)</f>
        <v>0</v>
      </c>
      <c r="I672">
        <f t="shared" si="201"/>
        <v>0</v>
      </c>
      <c r="J672">
        <f>手工!M672+手工!N672+手工!S672</f>
        <v>0</v>
      </c>
      <c r="K672">
        <f>VLOOKUP(A672,系统!D:I,6,0)</f>
        <v>0</v>
      </c>
      <c r="L672">
        <f t="shared" si="202"/>
        <v>0</v>
      </c>
      <c r="M672">
        <f>手工!L672</f>
        <v>0</v>
      </c>
      <c r="N672">
        <f>VLOOKUP(A672,系统!D:J,7,0)</f>
        <v>0</v>
      </c>
      <c r="O672">
        <f t="shared" si="203"/>
        <v>0</v>
      </c>
      <c r="P672">
        <f>手工!AB672</f>
        <v>0</v>
      </c>
      <c r="Q672">
        <f>VLOOKUP(A672,系统!D:K,8,0)</f>
        <v>0</v>
      </c>
      <c r="R672">
        <f t="shared" si="204"/>
        <v>0</v>
      </c>
      <c r="S672">
        <f>手工!AC672</f>
        <v>0</v>
      </c>
      <c r="T672">
        <f>VLOOKUP(A672,系统!D:L,9,0)</f>
        <v>0</v>
      </c>
      <c r="U672">
        <f t="shared" si="205"/>
        <v>0</v>
      </c>
      <c r="W672">
        <f>手工!P672</f>
        <v>216</v>
      </c>
      <c r="X672">
        <f>VLOOKUP(A672,系统!D:N,11,0)</f>
        <v>216</v>
      </c>
      <c r="Y672">
        <f t="shared" si="206"/>
        <v>0</v>
      </c>
      <c r="AA672">
        <f>手工!Q672</f>
        <v>0</v>
      </c>
      <c r="AB672">
        <f>VLOOKUP(A672,系统!D:P,13,0)</f>
        <v>0</v>
      </c>
      <c r="AC672">
        <f t="shared" si="207"/>
        <v>0</v>
      </c>
      <c r="AD672">
        <f>手工!R672</f>
        <v>0</v>
      </c>
      <c r="AE672">
        <f>VLOOKUP(A672,系统!D:Q,14,0)</f>
        <v>0</v>
      </c>
      <c r="AF672">
        <f t="shared" si="208"/>
        <v>0</v>
      </c>
      <c r="AG672">
        <f>手工!U672</f>
        <v>100</v>
      </c>
      <c r="AH672">
        <f>VLOOKUP(A672,系统!D:R,15,0)</f>
        <v>100</v>
      </c>
      <c r="AI672">
        <f t="shared" si="209"/>
        <v>0</v>
      </c>
      <c r="AJ672">
        <f>手工!V672</f>
        <v>300</v>
      </c>
      <c r="AK672">
        <f>VLOOKUP(A672,系统!D:S,16,0)</f>
        <v>300</v>
      </c>
      <c r="AL672">
        <f t="shared" si="210"/>
        <v>0</v>
      </c>
      <c r="AM672">
        <f>手工!O672</f>
        <v>0</v>
      </c>
      <c r="AN672">
        <f>VLOOKUP(A672,系统!D:T,17,0)</f>
        <v>0</v>
      </c>
      <c r="AO672">
        <f t="shared" si="211"/>
        <v>0</v>
      </c>
      <c r="AP672">
        <f>手工!W672</f>
        <v>33</v>
      </c>
      <c r="AQ672">
        <f>VLOOKUP(A672,系统!D:U,18,0)</f>
        <v>33</v>
      </c>
      <c r="AR672">
        <f t="shared" si="212"/>
        <v>0</v>
      </c>
      <c r="AS672">
        <f>手工!T672</f>
        <v>800</v>
      </c>
      <c r="AT672">
        <f>VLOOKUP(A672,系统!D:V,19,0)</f>
        <v>800</v>
      </c>
      <c r="AU672">
        <f t="shared" si="213"/>
        <v>0</v>
      </c>
      <c r="AW672">
        <f>手工!AD672</f>
        <v>352.55</v>
      </c>
      <c r="AX672">
        <f>VLOOKUP(A672,系统!D:X,21,0)</f>
        <v>352.55</v>
      </c>
      <c r="AY672">
        <f t="shared" si="214"/>
        <v>0</v>
      </c>
      <c r="AZ672">
        <f>手工!AE672</f>
        <v>0</v>
      </c>
      <c r="BA672">
        <f>VLOOKUP(A672,系统!D:Y,22,0)</f>
        <v>0</v>
      </c>
      <c r="BB672">
        <f t="shared" si="215"/>
        <v>0</v>
      </c>
      <c r="BC672">
        <f>手工!Y672</f>
        <v>0</v>
      </c>
      <c r="BD672">
        <f>VLOOKUP(A672,系统!D:AZ,49,0)</f>
        <v>0</v>
      </c>
      <c r="BE672">
        <f t="shared" si="216"/>
        <v>0</v>
      </c>
      <c r="BF672">
        <f>手工!AA672</f>
        <v>0</v>
      </c>
      <c r="BG672">
        <f>VLOOKUP(A672,系统!D:AY,48,0)</f>
        <v>0</v>
      </c>
      <c r="BH672">
        <f t="shared" si="217"/>
        <v>0</v>
      </c>
      <c r="BI672">
        <f>手工!Z672</f>
        <v>0</v>
      </c>
      <c r="BJ672">
        <f>VLOOKUP(A672,系统!D:AX,47,0)</f>
        <v>0</v>
      </c>
      <c r="BK672">
        <f t="shared" si="218"/>
        <v>0</v>
      </c>
      <c r="BL672">
        <f>手工!AF672</f>
        <v>4357.55</v>
      </c>
      <c r="BM672">
        <f>VLOOKUP(A672,系统!D:Z,23,0)</f>
        <v>4357.55</v>
      </c>
      <c r="BN672">
        <f t="shared" si="219"/>
        <v>0</v>
      </c>
    </row>
    <row r="673" spans="1:66">
      <c r="A673" s="5">
        <v>9000920</v>
      </c>
      <c r="B673" s="2" t="s">
        <v>2765</v>
      </c>
      <c r="C673" s="2" t="s">
        <v>2766</v>
      </c>
      <c r="D673">
        <f>手工!K673</f>
        <v>1908</v>
      </c>
      <c r="E673">
        <f>VLOOKUP(A673,系统!D:G,4,0)</f>
        <v>1908</v>
      </c>
      <c r="F673">
        <f t="shared" si="200"/>
        <v>0</v>
      </c>
      <c r="G673">
        <f>手工!J673</f>
        <v>0</v>
      </c>
      <c r="H673">
        <f>VLOOKUP(A673,系统!D:H,5,0)</f>
        <v>0</v>
      </c>
      <c r="I673">
        <f t="shared" si="201"/>
        <v>0</v>
      </c>
      <c r="J673">
        <f>手工!M673+手工!N673+手工!S673</f>
        <v>12</v>
      </c>
      <c r="K673">
        <f>VLOOKUP(A673,系统!D:I,6,0)</f>
        <v>12</v>
      </c>
      <c r="L673">
        <f t="shared" si="202"/>
        <v>0</v>
      </c>
      <c r="M673">
        <f>手工!L673</f>
        <v>0</v>
      </c>
      <c r="N673">
        <f>VLOOKUP(A673,系统!D:J,7,0)</f>
        <v>0</v>
      </c>
      <c r="O673">
        <f t="shared" si="203"/>
        <v>0</v>
      </c>
      <c r="P673">
        <f>手工!AB673</f>
        <v>0</v>
      </c>
      <c r="Q673">
        <f>VLOOKUP(A673,系统!D:K,8,0)</f>
        <v>0</v>
      </c>
      <c r="R673">
        <f t="shared" si="204"/>
        <v>0</v>
      </c>
      <c r="S673">
        <f>手工!AC673</f>
        <v>0</v>
      </c>
      <c r="T673">
        <f>VLOOKUP(A673,系统!D:L,9,0)</f>
        <v>0</v>
      </c>
      <c r="U673">
        <f t="shared" si="205"/>
        <v>0</v>
      </c>
      <c r="W673">
        <f>手工!P673</f>
        <v>0</v>
      </c>
      <c r="X673">
        <f>VLOOKUP(A673,系统!D:N,11,0)</f>
        <v>0</v>
      </c>
      <c r="Y673">
        <f t="shared" si="206"/>
        <v>0</v>
      </c>
      <c r="AA673">
        <f>手工!Q673</f>
        <v>0</v>
      </c>
      <c r="AB673">
        <f>VLOOKUP(A673,系统!D:P,13,0)</f>
        <v>0</v>
      </c>
      <c r="AC673">
        <f t="shared" si="207"/>
        <v>0</v>
      </c>
      <c r="AD673">
        <f>手工!R673</f>
        <v>0</v>
      </c>
      <c r="AE673">
        <f>VLOOKUP(A673,系统!D:Q,14,0)</f>
        <v>0</v>
      </c>
      <c r="AF673">
        <f t="shared" si="208"/>
        <v>0</v>
      </c>
      <c r="AG673">
        <f>手工!U673</f>
        <v>100</v>
      </c>
      <c r="AH673">
        <f>VLOOKUP(A673,系统!D:R,15,0)</f>
        <v>100</v>
      </c>
      <c r="AI673">
        <f t="shared" si="209"/>
        <v>0</v>
      </c>
      <c r="AJ673">
        <f>手工!V673</f>
        <v>300</v>
      </c>
      <c r="AK673">
        <f>VLOOKUP(A673,系统!D:S,16,0)</f>
        <v>300</v>
      </c>
      <c r="AL673">
        <f t="shared" si="210"/>
        <v>0</v>
      </c>
      <c r="AM673">
        <f>手工!O673</f>
        <v>0</v>
      </c>
      <c r="AN673">
        <f>VLOOKUP(A673,系统!D:T,17,0)</f>
        <v>0</v>
      </c>
      <c r="AO673">
        <f t="shared" si="211"/>
        <v>0</v>
      </c>
      <c r="AP673">
        <f>手工!W673</f>
        <v>33</v>
      </c>
      <c r="AQ673">
        <f>VLOOKUP(A673,系统!D:U,18,0)</f>
        <v>33</v>
      </c>
      <c r="AR673">
        <f t="shared" si="212"/>
        <v>0</v>
      </c>
      <c r="AS673">
        <f>手工!T673</f>
        <v>800</v>
      </c>
      <c r="AT673">
        <f>VLOOKUP(A673,系统!D:V,19,0)</f>
        <v>800</v>
      </c>
      <c r="AU673">
        <f t="shared" si="213"/>
        <v>0</v>
      </c>
      <c r="AW673">
        <f>手工!AD673</f>
        <v>263.17</v>
      </c>
      <c r="AX673">
        <f>VLOOKUP(A673,系统!D:X,21,0)</f>
        <v>263.17</v>
      </c>
      <c r="AY673">
        <f t="shared" si="214"/>
        <v>0</v>
      </c>
      <c r="AZ673">
        <f>手工!AE673</f>
        <v>308.25</v>
      </c>
      <c r="BA673">
        <f>VLOOKUP(A673,系统!D:Y,22,0)</f>
        <v>308.25</v>
      </c>
      <c r="BB673">
        <f t="shared" si="215"/>
        <v>0</v>
      </c>
      <c r="BC673">
        <f>手工!Y673</f>
        <v>0</v>
      </c>
      <c r="BD673">
        <f>VLOOKUP(A673,系统!D:AZ,49,0)</f>
        <v>0</v>
      </c>
      <c r="BE673">
        <f t="shared" si="216"/>
        <v>0</v>
      </c>
      <c r="BF673">
        <f>手工!AA673</f>
        <v>0</v>
      </c>
      <c r="BG673">
        <f>VLOOKUP(A673,系统!D:AY,48,0)</f>
        <v>0</v>
      </c>
      <c r="BH673">
        <f t="shared" si="217"/>
        <v>0</v>
      </c>
      <c r="BI673">
        <f>手工!Z673</f>
        <v>0</v>
      </c>
      <c r="BJ673">
        <f>VLOOKUP(A673,系统!D:AX,47,0)</f>
        <v>0</v>
      </c>
      <c r="BK673">
        <f t="shared" si="218"/>
        <v>0</v>
      </c>
      <c r="BL673">
        <f>手工!AF673</f>
        <v>3107.92</v>
      </c>
      <c r="BM673">
        <f>VLOOKUP(A673,系统!D:Z,23,0)</f>
        <v>3107.92</v>
      </c>
      <c r="BN673">
        <f t="shared" si="219"/>
        <v>0</v>
      </c>
    </row>
    <row r="674" spans="1:66">
      <c r="A674" s="5">
        <v>9000921</v>
      </c>
      <c r="B674" s="2" t="s">
        <v>2769</v>
      </c>
      <c r="C674" s="2" t="s">
        <v>2770</v>
      </c>
      <c r="D674">
        <f>手工!K674</f>
        <v>1908</v>
      </c>
      <c r="E674">
        <f>VLOOKUP(A674,系统!D:G,4,0)</f>
        <v>1908</v>
      </c>
      <c r="F674">
        <f t="shared" si="200"/>
        <v>0</v>
      </c>
      <c r="G674">
        <f>手工!J674</f>
        <v>0</v>
      </c>
      <c r="H674">
        <f>VLOOKUP(A674,系统!D:H,5,0)</f>
        <v>0</v>
      </c>
      <c r="I674">
        <f t="shared" si="201"/>
        <v>0</v>
      </c>
      <c r="J674">
        <f>手工!M674+手工!N674+手工!S674</f>
        <v>0</v>
      </c>
      <c r="K674">
        <f>VLOOKUP(A674,系统!D:I,6,0)</f>
        <v>0</v>
      </c>
      <c r="L674">
        <f t="shared" si="202"/>
        <v>0</v>
      </c>
      <c r="M674">
        <f>手工!L674</f>
        <v>0</v>
      </c>
      <c r="N674">
        <f>VLOOKUP(A674,系统!D:J,7,0)</f>
        <v>0</v>
      </c>
      <c r="O674">
        <f t="shared" si="203"/>
        <v>0</v>
      </c>
      <c r="P674">
        <f>手工!AB674</f>
        <v>0</v>
      </c>
      <c r="Q674">
        <f>VLOOKUP(A674,系统!D:K,8,0)</f>
        <v>0</v>
      </c>
      <c r="R674">
        <f t="shared" si="204"/>
        <v>0</v>
      </c>
      <c r="S674">
        <f>手工!AC674</f>
        <v>0</v>
      </c>
      <c r="T674">
        <f>VLOOKUP(A674,系统!D:L,9,0)</f>
        <v>0</v>
      </c>
      <c r="U674">
        <f t="shared" si="205"/>
        <v>0</v>
      </c>
      <c r="W674">
        <f>手工!P674</f>
        <v>0</v>
      </c>
      <c r="X674">
        <f>VLOOKUP(A674,系统!D:N,11,0)</f>
        <v>0</v>
      </c>
      <c r="Y674">
        <f t="shared" si="206"/>
        <v>0</v>
      </c>
      <c r="AA674">
        <f>手工!Q674</f>
        <v>0</v>
      </c>
      <c r="AB674">
        <f>VLOOKUP(A674,系统!D:P,13,0)</f>
        <v>0</v>
      </c>
      <c r="AC674">
        <f t="shared" si="207"/>
        <v>0</v>
      </c>
      <c r="AD674">
        <f>手工!R674</f>
        <v>0</v>
      </c>
      <c r="AE674">
        <f>VLOOKUP(A674,系统!D:Q,14,0)</f>
        <v>0</v>
      </c>
      <c r="AF674">
        <f t="shared" si="208"/>
        <v>0</v>
      </c>
      <c r="AG674">
        <f>手工!U674</f>
        <v>100</v>
      </c>
      <c r="AH674">
        <f>VLOOKUP(A674,系统!D:R,15,0)</f>
        <v>100</v>
      </c>
      <c r="AI674">
        <f t="shared" si="209"/>
        <v>0</v>
      </c>
      <c r="AJ674">
        <f>手工!V674</f>
        <v>300</v>
      </c>
      <c r="AK674">
        <f>VLOOKUP(A674,系统!D:S,16,0)</f>
        <v>300</v>
      </c>
      <c r="AL674">
        <f t="shared" si="210"/>
        <v>0</v>
      </c>
      <c r="AM674">
        <f>手工!O674</f>
        <v>700</v>
      </c>
      <c r="AN674">
        <f>VLOOKUP(A674,系统!D:T,17,0)</f>
        <v>700</v>
      </c>
      <c r="AO674">
        <f t="shared" si="211"/>
        <v>0</v>
      </c>
      <c r="AP674">
        <f>手工!W674</f>
        <v>33</v>
      </c>
      <c r="AQ674">
        <f>VLOOKUP(A674,系统!D:U,18,0)</f>
        <v>33</v>
      </c>
      <c r="AR674">
        <f t="shared" si="212"/>
        <v>0</v>
      </c>
      <c r="AS674">
        <f>手工!T674</f>
        <v>800</v>
      </c>
      <c r="AT674">
        <f>VLOOKUP(A674,系统!D:V,19,0)</f>
        <v>800</v>
      </c>
      <c r="AU674">
        <f t="shared" si="213"/>
        <v>0</v>
      </c>
      <c r="AW674">
        <f>手工!AD674</f>
        <v>0</v>
      </c>
      <c r="AX674">
        <f>VLOOKUP(A674,系统!D:X,21,0)</f>
        <v>0</v>
      </c>
      <c r="AY674">
        <f t="shared" si="214"/>
        <v>0</v>
      </c>
      <c r="AZ674">
        <f>手工!AE674</f>
        <v>0</v>
      </c>
      <c r="BA674">
        <f>VLOOKUP(A674,系统!D:Y,22,0)</f>
        <v>0</v>
      </c>
      <c r="BB674">
        <f t="shared" si="215"/>
        <v>0</v>
      </c>
      <c r="BC674">
        <f>手工!Y674</f>
        <v>0</v>
      </c>
      <c r="BD674">
        <f>VLOOKUP(A674,系统!D:AZ,49,0)</f>
        <v>0</v>
      </c>
      <c r="BE674">
        <f t="shared" si="216"/>
        <v>0</v>
      </c>
      <c r="BF674">
        <f>手工!AA674</f>
        <v>0</v>
      </c>
      <c r="BG674">
        <f>VLOOKUP(A674,系统!D:AY,48,0)</f>
        <v>0</v>
      </c>
      <c r="BH674">
        <f t="shared" si="217"/>
        <v>0</v>
      </c>
      <c r="BI674">
        <f>手工!Z674</f>
        <v>0</v>
      </c>
      <c r="BJ674">
        <f>VLOOKUP(A674,系统!D:AX,47,0)</f>
        <v>0</v>
      </c>
      <c r="BK674">
        <f t="shared" si="218"/>
        <v>0</v>
      </c>
      <c r="BL674">
        <f>手工!AF674</f>
        <v>3841</v>
      </c>
      <c r="BM674">
        <f>VLOOKUP(A674,系统!D:Z,23,0)</f>
        <v>3841</v>
      </c>
      <c r="BN674">
        <f t="shared" si="219"/>
        <v>0</v>
      </c>
    </row>
    <row r="675" spans="1:66">
      <c r="A675" s="5">
        <v>9000922</v>
      </c>
      <c r="B675" s="2" t="s">
        <v>2773</v>
      </c>
      <c r="C675" s="2" t="s">
        <v>2774</v>
      </c>
      <c r="D675">
        <f>手工!K675</f>
        <v>2196</v>
      </c>
      <c r="E675">
        <f>VLOOKUP(A675,系统!D:G,4,0)</f>
        <v>2196</v>
      </c>
      <c r="F675">
        <f t="shared" si="200"/>
        <v>0</v>
      </c>
      <c r="G675">
        <f>手工!J675</f>
        <v>0</v>
      </c>
      <c r="H675">
        <f>VLOOKUP(A675,系统!D:H,5,0)</f>
        <v>0</v>
      </c>
      <c r="I675">
        <f t="shared" si="201"/>
        <v>0</v>
      </c>
      <c r="J675">
        <f>手工!M675+手工!N675+手工!S675</f>
        <v>0</v>
      </c>
      <c r="K675">
        <f>VLOOKUP(A675,系统!D:I,6,0)</f>
        <v>0</v>
      </c>
      <c r="L675">
        <f t="shared" si="202"/>
        <v>0</v>
      </c>
      <c r="M675">
        <f>手工!L675</f>
        <v>0</v>
      </c>
      <c r="N675">
        <f>VLOOKUP(A675,系统!D:J,7,0)</f>
        <v>0</v>
      </c>
      <c r="O675">
        <f t="shared" si="203"/>
        <v>0</v>
      </c>
      <c r="P675">
        <f>手工!AB675</f>
        <v>0</v>
      </c>
      <c r="Q675">
        <f>VLOOKUP(A675,系统!D:K,8,0)</f>
        <v>0</v>
      </c>
      <c r="R675">
        <f t="shared" si="204"/>
        <v>0</v>
      </c>
      <c r="S675">
        <f>手工!AC675</f>
        <v>0</v>
      </c>
      <c r="T675">
        <f>VLOOKUP(A675,系统!D:L,9,0)</f>
        <v>0</v>
      </c>
      <c r="U675">
        <f t="shared" si="205"/>
        <v>0</v>
      </c>
      <c r="W675">
        <f>手工!P675</f>
        <v>0</v>
      </c>
      <c r="X675">
        <f>VLOOKUP(A675,系统!D:N,11,0)</f>
        <v>0</v>
      </c>
      <c r="Y675">
        <f t="shared" si="206"/>
        <v>0</v>
      </c>
      <c r="AA675">
        <f>手工!Q675</f>
        <v>0</v>
      </c>
      <c r="AB675">
        <f>VLOOKUP(A675,系统!D:P,13,0)</f>
        <v>0</v>
      </c>
      <c r="AC675">
        <f t="shared" si="207"/>
        <v>0</v>
      </c>
      <c r="AD675">
        <f>手工!R675</f>
        <v>0</v>
      </c>
      <c r="AE675">
        <f>VLOOKUP(A675,系统!D:Q,14,0)</f>
        <v>0</v>
      </c>
      <c r="AF675">
        <f t="shared" si="208"/>
        <v>0</v>
      </c>
      <c r="AG675">
        <f>手工!U675</f>
        <v>100</v>
      </c>
      <c r="AH675">
        <f>VLOOKUP(A675,系统!D:R,15,0)</f>
        <v>100</v>
      </c>
      <c r="AI675">
        <f t="shared" si="209"/>
        <v>0</v>
      </c>
      <c r="AJ675">
        <f>手工!V675</f>
        <v>300</v>
      </c>
      <c r="AK675">
        <f>VLOOKUP(A675,系统!D:S,16,0)</f>
        <v>300</v>
      </c>
      <c r="AL675">
        <f t="shared" si="210"/>
        <v>0</v>
      </c>
      <c r="AM675">
        <f>手工!O675</f>
        <v>0</v>
      </c>
      <c r="AN675">
        <f>VLOOKUP(A675,系统!D:T,17,0)</f>
        <v>0</v>
      </c>
      <c r="AO675">
        <f t="shared" si="211"/>
        <v>0</v>
      </c>
      <c r="AP675">
        <f>手工!W675</f>
        <v>33</v>
      </c>
      <c r="AQ675">
        <f>VLOOKUP(A675,系统!D:U,18,0)</f>
        <v>33</v>
      </c>
      <c r="AR675">
        <f t="shared" si="212"/>
        <v>0</v>
      </c>
      <c r="AS675">
        <f>手工!T675</f>
        <v>800</v>
      </c>
      <c r="AT675">
        <f>VLOOKUP(A675,系统!D:V,19,0)</f>
        <v>800</v>
      </c>
      <c r="AU675">
        <f t="shared" si="213"/>
        <v>0</v>
      </c>
      <c r="AW675">
        <f>手工!AD675</f>
        <v>302.9</v>
      </c>
      <c r="AX675">
        <f>VLOOKUP(A675,系统!D:X,21,0)</f>
        <v>302.9</v>
      </c>
      <c r="AY675">
        <f t="shared" si="214"/>
        <v>0</v>
      </c>
      <c r="AZ675">
        <f>手工!AE675</f>
        <v>0</v>
      </c>
      <c r="BA675">
        <f>VLOOKUP(A675,系统!D:Y,22,0)</f>
        <v>0</v>
      </c>
      <c r="BB675">
        <f t="shared" si="215"/>
        <v>0</v>
      </c>
      <c r="BC675">
        <f>手工!Y675</f>
        <v>0</v>
      </c>
      <c r="BD675">
        <f>VLOOKUP(A675,系统!D:AZ,49,0)</f>
        <v>0</v>
      </c>
      <c r="BE675">
        <f t="shared" si="216"/>
        <v>0</v>
      </c>
      <c r="BF675">
        <f>手工!AA675</f>
        <v>0</v>
      </c>
      <c r="BG675">
        <f>VLOOKUP(A675,系统!D:AY,48,0)</f>
        <v>0</v>
      </c>
      <c r="BH675">
        <f t="shared" si="217"/>
        <v>0</v>
      </c>
      <c r="BI675">
        <f>手工!Z675</f>
        <v>0</v>
      </c>
      <c r="BJ675">
        <f>VLOOKUP(A675,系统!D:AX,47,0)</f>
        <v>0</v>
      </c>
      <c r="BK675">
        <f t="shared" si="218"/>
        <v>0</v>
      </c>
      <c r="BL675">
        <f>手工!AF675</f>
        <v>3731.9</v>
      </c>
      <c r="BM675">
        <f>VLOOKUP(A675,系统!D:Z,23,0)</f>
        <v>3731.9</v>
      </c>
      <c r="BN675">
        <f t="shared" si="219"/>
        <v>0</v>
      </c>
    </row>
    <row r="676" spans="1:66">
      <c r="A676" s="5">
        <v>9000923</v>
      </c>
      <c r="B676" s="2" t="s">
        <v>2777</v>
      </c>
      <c r="C676" s="2" t="s">
        <v>2778</v>
      </c>
      <c r="D676">
        <f>手工!K676</f>
        <v>1908</v>
      </c>
      <c r="E676">
        <f>VLOOKUP(A676,系统!D:G,4,0)</f>
        <v>1908</v>
      </c>
      <c r="F676">
        <f t="shared" si="200"/>
        <v>0</v>
      </c>
      <c r="G676">
        <f>手工!J676</f>
        <v>0</v>
      </c>
      <c r="H676">
        <f>VLOOKUP(A676,系统!D:H,5,0)</f>
        <v>0</v>
      </c>
      <c r="I676">
        <f t="shared" si="201"/>
        <v>0</v>
      </c>
      <c r="J676">
        <f>手工!M676+手工!N676+手工!S676</f>
        <v>0</v>
      </c>
      <c r="K676">
        <f>VLOOKUP(A676,系统!D:I,6,0)</f>
        <v>0</v>
      </c>
      <c r="L676">
        <f t="shared" si="202"/>
        <v>0</v>
      </c>
      <c r="M676">
        <f>手工!L676</f>
        <v>0</v>
      </c>
      <c r="N676">
        <f>VLOOKUP(A676,系统!D:J,7,0)</f>
        <v>0</v>
      </c>
      <c r="O676">
        <f t="shared" si="203"/>
        <v>0</v>
      </c>
      <c r="P676">
        <f>手工!AB676</f>
        <v>0</v>
      </c>
      <c r="Q676">
        <f>VLOOKUP(A676,系统!D:K,8,0)</f>
        <v>0</v>
      </c>
      <c r="R676">
        <f t="shared" si="204"/>
        <v>0</v>
      </c>
      <c r="S676">
        <f>手工!AC676</f>
        <v>0</v>
      </c>
      <c r="T676">
        <f>VLOOKUP(A676,系统!D:L,9,0)</f>
        <v>0</v>
      </c>
      <c r="U676">
        <f t="shared" si="205"/>
        <v>0</v>
      </c>
      <c r="W676">
        <f>手工!P676</f>
        <v>0</v>
      </c>
      <c r="X676">
        <f>VLOOKUP(A676,系统!D:N,11,0)</f>
        <v>0</v>
      </c>
      <c r="Y676">
        <f t="shared" si="206"/>
        <v>0</v>
      </c>
      <c r="AA676">
        <f>手工!Q676</f>
        <v>0</v>
      </c>
      <c r="AB676">
        <f>VLOOKUP(A676,系统!D:P,13,0)</f>
        <v>0</v>
      </c>
      <c r="AC676">
        <f t="shared" si="207"/>
        <v>0</v>
      </c>
      <c r="AD676">
        <f>手工!R676</f>
        <v>0</v>
      </c>
      <c r="AE676">
        <f>VLOOKUP(A676,系统!D:Q,14,0)</f>
        <v>0</v>
      </c>
      <c r="AF676">
        <f t="shared" si="208"/>
        <v>0</v>
      </c>
      <c r="AG676">
        <f>手工!U676</f>
        <v>100</v>
      </c>
      <c r="AH676">
        <f>VLOOKUP(A676,系统!D:R,15,0)</f>
        <v>100</v>
      </c>
      <c r="AI676">
        <f t="shared" si="209"/>
        <v>0</v>
      </c>
      <c r="AJ676">
        <f>手工!V676</f>
        <v>300</v>
      </c>
      <c r="AK676">
        <f>VLOOKUP(A676,系统!D:S,16,0)</f>
        <v>300</v>
      </c>
      <c r="AL676">
        <f t="shared" si="210"/>
        <v>0</v>
      </c>
      <c r="AM676">
        <f>手工!O676</f>
        <v>0</v>
      </c>
      <c r="AN676">
        <f>VLOOKUP(A676,系统!D:T,17,0)</f>
        <v>0</v>
      </c>
      <c r="AO676">
        <f t="shared" si="211"/>
        <v>0</v>
      </c>
      <c r="AP676">
        <f>手工!W676</f>
        <v>33</v>
      </c>
      <c r="AQ676">
        <f>VLOOKUP(A676,系统!D:U,18,0)</f>
        <v>33</v>
      </c>
      <c r="AR676">
        <f t="shared" si="212"/>
        <v>0</v>
      </c>
      <c r="AS676">
        <f>手工!T676</f>
        <v>800</v>
      </c>
      <c r="AT676">
        <f>VLOOKUP(A676,系统!D:V,19,0)</f>
        <v>800</v>
      </c>
      <c r="AU676">
        <f t="shared" si="213"/>
        <v>0</v>
      </c>
      <c r="AW676">
        <f>手工!AD676</f>
        <v>263.17</v>
      </c>
      <c r="AX676">
        <f>VLOOKUP(A676,系统!D:X,21,0)</f>
        <v>263.17</v>
      </c>
      <c r="AY676">
        <f t="shared" si="214"/>
        <v>0</v>
      </c>
      <c r="AZ676">
        <f>手工!AE676</f>
        <v>0</v>
      </c>
      <c r="BA676">
        <f>VLOOKUP(A676,系统!D:Y,22,0)</f>
        <v>0</v>
      </c>
      <c r="BB676">
        <f t="shared" si="215"/>
        <v>0</v>
      </c>
      <c r="BC676">
        <f>手工!Y676</f>
        <v>0</v>
      </c>
      <c r="BD676">
        <f>VLOOKUP(A676,系统!D:AZ,49,0)</f>
        <v>0</v>
      </c>
      <c r="BE676">
        <f t="shared" si="216"/>
        <v>0</v>
      </c>
      <c r="BF676">
        <f>手工!AA676</f>
        <v>0</v>
      </c>
      <c r="BG676">
        <f>VLOOKUP(A676,系统!D:AY,48,0)</f>
        <v>0</v>
      </c>
      <c r="BH676">
        <f t="shared" si="217"/>
        <v>0</v>
      </c>
      <c r="BI676">
        <f>手工!Z676</f>
        <v>0</v>
      </c>
      <c r="BJ676">
        <f>VLOOKUP(A676,系统!D:AX,47,0)</f>
        <v>0</v>
      </c>
      <c r="BK676">
        <f t="shared" si="218"/>
        <v>0</v>
      </c>
      <c r="BL676">
        <f>手工!AF676</f>
        <v>3404.17</v>
      </c>
      <c r="BM676">
        <f>VLOOKUP(A676,系统!D:Z,23,0)</f>
        <v>3404.17</v>
      </c>
      <c r="BN676">
        <f t="shared" si="219"/>
        <v>0</v>
      </c>
    </row>
    <row r="677" spans="1:66">
      <c r="A677" s="5">
        <v>9000924</v>
      </c>
      <c r="B677" s="2" t="s">
        <v>2781</v>
      </c>
      <c r="C677" s="2" t="s">
        <v>2782</v>
      </c>
      <c r="D677">
        <f>手工!K677</f>
        <v>2124</v>
      </c>
      <c r="E677">
        <f>VLOOKUP(A677,系统!D:G,4,0)</f>
        <v>2124</v>
      </c>
      <c r="F677">
        <f t="shared" si="200"/>
        <v>0</v>
      </c>
      <c r="G677">
        <f>手工!J677</f>
        <v>0</v>
      </c>
      <c r="H677">
        <f>VLOOKUP(A677,系统!D:H,5,0)</f>
        <v>0</v>
      </c>
      <c r="I677">
        <f t="shared" si="201"/>
        <v>0</v>
      </c>
      <c r="J677">
        <f>手工!M677+手工!N677+手工!S677</f>
        <v>12</v>
      </c>
      <c r="K677">
        <f>VLOOKUP(A677,系统!D:I,6,0)</f>
        <v>12</v>
      </c>
      <c r="L677">
        <f t="shared" si="202"/>
        <v>0</v>
      </c>
      <c r="M677">
        <f>手工!L677</f>
        <v>0</v>
      </c>
      <c r="N677">
        <f>VLOOKUP(A677,系统!D:J,7,0)</f>
        <v>0</v>
      </c>
      <c r="O677">
        <f t="shared" si="203"/>
        <v>0</v>
      </c>
      <c r="P677">
        <f>手工!AB677</f>
        <v>0</v>
      </c>
      <c r="Q677">
        <f>VLOOKUP(A677,系统!D:K,8,0)</f>
        <v>0</v>
      </c>
      <c r="R677">
        <f t="shared" si="204"/>
        <v>0</v>
      </c>
      <c r="S677">
        <f>手工!AC677</f>
        <v>0</v>
      </c>
      <c r="T677">
        <f>VLOOKUP(A677,系统!D:L,9,0)</f>
        <v>0</v>
      </c>
      <c r="U677">
        <f t="shared" si="205"/>
        <v>0</v>
      </c>
      <c r="W677">
        <f>手工!P677</f>
        <v>0</v>
      </c>
      <c r="X677">
        <f>VLOOKUP(A677,系统!D:N,11,0)</f>
        <v>0</v>
      </c>
      <c r="Y677">
        <f t="shared" si="206"/>
        <v>0</v>
      </c>
      <c r="AA677">
        <f>手工!Q677</f>
        <v>0</v>
      </c>
      <c r="AB677">
        <f>VLOOKUP(A677,系统!D:P,13,0)</f>
        <v>0</v>
      </c>
      <c r="AC677">
        <f t="shared" si="207"/>
        <v>0</v>
      </c>
      <c r="AD677">
        <f>手工!R677</f>
        <v>0</v>
      </c>
      <c r="AE677">
        <f>VLOOKUP(A677,系统!D:Q,14,0)</f>
        <v>0</v>
      </c>
      <c r="AF677">
        <f t="shared" si="208"/>
        <v>0</v>
      </c>
      <c r="AG677">
        <f>手工!U677</f>
        <v>300</v>
      </c>
      <c r="AH677">
        <f>VLOOKUP(A677,系统!D:R,15,0)</f>
        <v>300</v>
      </c>
      <c r="AI677">
        <f t="shared" si="209"/>
        <v>0</v>
      </c>
      <c r="AJ677">
        <f>手工!V677</f>
        <v>300</v>
      </c>
      <c r="AK677">
        <f>VLOOKUP(A677,系统!D:S,16,0)</f>
        <v>300</v>
      </c>
      <c r="AL677">
        <f t="shared" si="210"/>
        <v>0</v>
      </c>
      <c r="AM677">
        <f>手工!O677</f>
        <v>0</v>
      </c>
      <c r="AN677">
        <f>VLOOKUP(A677,系统!D:T,17,0)</f>
        <v>0</v>
      </c>
      <c r="AO677">
        <f t="shared" si="211"/>
        <v>0</v>
      </c>
      <c r="AP677">
        <f>手工!W677</f>
        <v>33</v>
      </c>
      <c r="AQ677">
        <f>VLOOKUP(A677,系统!D:U,18,0)</f>
        <v>33</v>
      </c>
      <c r="AR677">
        <f t="shared" si="212"/>
        <v>0</v>
      </c>
      <c r="AS677">
        <f>手工!T677</f>
        <v>800</v>
      </c>
      <c r="AT677">
        <f>VLOOKUP(A677,系统!D:V,19,0)</f>
        <v>800</v>
      </c>
      <c r="AU677">
        <f t="shared" si="213"/>
        <v>0</v>
      </c>
      <c r="AW677">
        <f>手工!AD677</f>
        <v>0</v>
      </c>
      <c r="AX677">
        <f>VLOOKUP(A677,系统!D:X,21,0)</f>
        <v>0</v>
      </c>
      <c r="AY677">
        <f t="shared" si="214"/>
        <v>0</v>
      </c>
      <c r="AZ677">
        <f>手工!AE677</f>
        <v>0</v>
      </c>
      <c r="BA677">
        <f>VLOOKUP(A677,系统!D:Y,22,0)</f>
        <v>0</v>
      </c>
      <c r="BB677">
        <f t="shared" si="215"/>
        <v>0</v>
      </c>
      <c r="BC677">
        <f>手工!Y677</f>
        <v>0</v>
      </c>
      <c r="BD677">
        <f>VLOOKUP(A677,系统!D:AZ,49,0)</f>
        <v>0</v>
      </c>
      <c r="BE677">
        <f t="shared" si="216"/>
        <v>0</v>
      </c>
      <c r="BF677">
        <f>手工!AA677</f>
        <v>0</v>
      </c>
      <c r="BG677">
        <f>VLOOKUP(A677,系统!D:AY,48,0)</f>
        <v>0</v>
      </c>
      <c r="BH677">
        <f t="shared" si="217"/>
        <v>0</v>
      </c>
      <c r="BI677">
        <f>手工!Z677</f>
        <v>0</v>
      </c>
      <c r="BJ677">
        <f>VLOOKUP(A677,系统!D:AX,47,0)</f>
        <v>0</v>
      </c>
      <c r="BK677">
        <f t="shared" si="218"/>
        <v>0</v>
      </c>
      <c r="BL677">
        <f>手工!AF677</f>
        <v>3569</v>
      </c>
      <c r="BM677">
        <f>VLOOKUP(A677,系统!D:Z,23,0)</f>
        <v>3569</v>
      </c>
      <c r="BN677">
        <f t="shared" si="219"/>
        <v>0</v>
      </c>
    </row>
    <row r="678" spans="1:66">
      <c r="A678" s="5">
        <v>9000925</v>
      </c>
      <c r="B678" s="2" t="s">
        <v>2785</v>
      </c>
      <c r="C678" s="2" t="s">
        <v>2786</v>
      </c>
      <c r="D678">
        <f>手工!K678</f>
        <v>2484</v>
      </c>
      <c r="E678">
        <f>VLOOKUP(A678,系统!D:G,4,0)</f>
        <v>2484</v>
      </c>
      <c r="F678">
        <f t="shared" si="200"/>
        <v>0</v>
      </c>
      <c r="G678">
        <f>手工!J678</f>
        <v>0</v>
      </c>
      <c r="H678">
        <f>VLOOKUP(A678,系统!D:H,5,0)</f>
        <v>0</v>
      </c>
      <c r="I678">
        <f t="shared" si="201"/>
        <v>0</v>
      </c>
      <c r="J678">
        <f>手工!M678+手工!N678+手工!S678</f>
        <v>0</v>
      </c>
      <c r="K678">
        <f>VLOOKUP(A678,系统!D:I,6,0)</f>
        <v>0</v>
      </c>
      <c r="L678">
        <f t="shared" si="202"/>
        <v>0</v>
      </c>
      <c r="M678">
        <f>手工!L678</f>
        <v>0</v>
      </c>
      <c r="N678">
        <f>VLOOKUP(A678,系统!D:J,7,0)</f>
        <v>0</v>
      </c>
      <c r="O678">
        <f t="shared" si="203"/>
        <v>0</v>
      </c>
      <c r="P678">
        <f>手工!AB678</f>
        <v>0</v>
      </c>
      <c r="Q678">
        <f>VLOOKUP(A678,系统!D:K,8,0)</f>
        <v>0</v>
      </c>
      <c r="R678">
        <f t="shared" si="204"/>
        <v>0</v>
      </c>
      <c r="S678">
        <f>手工!AC678</f>
        <v>0</v>
      </c>
      <c r="T678">
        <f>VLOOKUP(A678,系统!D:L,9,0)</f>
        <v>0</v>
      </c>
      <c r="U678">
        <f t="shared" si="205"/>
        <v>0</v>
      </c>
      <c r="W678">
        <f>手工!P678</f>
        <v>0</v>
      </c>
      <c r="X678">
        <f>VLOOKUP(A678,系统!D:N,11,0)</f>
        <v>0</v>
      </c>
      <c r="Y678">
        <f t="shared" si="206"/>
        <v>0</v>
      </c>
      <c r="AA678">
        <f>手工!Q678</f>
        <v>0</v>
      </c>
      <c r="AB678">
        <f>VLOOKUP(A678,系统!D:P,13,0)</f>
        <v>0</v>
      </c>
      <c r="AC678">
        <f t="shared" si="207"/>
        <v>0</v>
      </c>
      <c r="AD678">
        <f>手工!R678</f>
        <v>0</v>
      </c>
      <c r="AE678">
        <f>VLOOKUP(A678,系统!D:Q,14,0)</f>
        <v>0</v>
      </c>
      <c r="AF678">
        <f t="shared" si="208"/>
        <v>0</v>
      </c>
      <c r="AG678">
        <f>手工!U678</f>
        <v>300</v>
      </c>
      <c r="AH678">
        <f>VLOOKUP(A678,系统!D:R,15,0)</f>
        <v>300</v>
      </c>
      <c r="AI678">
        <f t="shared" si="209"/>
        <v>0</v>
      </c>
      <c r="AJ678">
        <f>手工!V678</f>
        <v>300</v>
      </c>
      <c r="AK678">
        <f>VLOOKUP(A678,系统!D:S,16,0)</f>
        <v>300</v>
      </c>
      <c r="AL678">
        <f t="shared" si="210"/>
        <v>0</v>
      </c>
      <c r="AM678">
        <f>手工!O678</f>
        <v>0</v>
      </c>
      <c r="AN678">
        <f>VLOOKUP(A678,系统!D:T,17,0)</f>
        <v>0</v>
      </c>
      <c r="AO678">
        <f t="shared" si="211"/>
        <v>0</v>
      </c>
      <c r="AP678">
        <f>手工!W678</f>
        <v>33</v>
      </c>
      <c r="AQ678">
        <f>VLOOKUP(A678,系统!D:U,18,0)</f>
        <v>33</v>
      </c>
      <c r="AR678">
        <f t="shared" si="212"/>
        <v>0</v>
      </c>
      <c r="AS678">
        <f>手工!T678</f>
        <v>800</v>
      </c>
      <c r="AT678">
        <f>VLOOKUP(A678,系统!D:V,19,0)</f>
        <v>800</v>
      </c>
      <c r="AU678">
        <f t="shared" si="213"/>
        <v>0</v>
      </c>
      <c r="AW678">
        <f>手工!AD678</f>
        <v>0</v>
      </c>
      <c r="AX678">
        <f>VLOOKUP(A678,系统!D:X,21,0)</f>
        <v>0</v>
      </c>
      <c r="AY678">
        <f t="shared" si="214"/>
        <v>0</v>
      </c>
      <c r="AZ678">
        <f>手工!AE678</f>
        <v>0</v>
      </c>
      <c r="BA678">
        <f>VLOOKUP(A678,系统!D:Y,22,0)</f>
        <v>0</v>
      </c>
      <c r="BB678">
        <f t="shared" si="215"/>
        <v>0</v>
      </c>
      <c r="BC678">
        <f>手工!Y678</f>
        <v>0</v>
      </c>
      <c r="BD678">
        <f>VLOOKUP(A678,系统!D:AZ,49,0)</f>
        <v>0</v>
      </c>
      <c r="BE678">
        <f t="shared" si="216"/>
        <v>0</v>
      </c>
      <c r="BF678">
        <f>手工!AA678</f>
        <v>0</v>
      </c>
      <c r="BG678">
        <f>VLOOKUP(A678,系统!D:AY,48,0)</f>
        <v>0</v>
      </c>
      <c r="BH678">
        <f t="shared" si="217"/>
        <v>0</v>
      </c>
      <c r="BI678">
        <f>手工!Z678</f>
        <v>0</v>
      </c>
      <c r="BJ678">
        <f>VLOOKUP(A678,系统!D:AX,47,0)</f>
        <v>0</v>
      </c>
      <c r="BK678">
        <f t="shared" si="218"/>
        <v>0</v>
      </c>
      <c r="BL678">
        <f>手工!AF678</f>
        <v>3917</v>
      </c>
      <c r="BM678">
        <f>VLOOKUP(A678,系统!D:Z,23,0)</f>
        <v>3917</v>
      </c>
      <c r="BN678">
        <f t="shared" si="219"/>
        <v>0</v>
      </c>
    </row>
    <row r="679" spans="1:66">
      <c r="A679" s="5">
        <v>9000926</v>
      </c>
      <c r="B679" s="2" t="s">
        <v>2789</v>
      </c>
      <c r="C679" s="2" t="s">
        <v>2790</v>
      </c>
      <c r="D679">
        <f>手工!K679</f>
        <v>2124</v>
      </c>
      <c r="E679">
        <f>VLOOKUP(A679,系统!D:G,4,0)</f>
        <v>2124</v>
      </c>
      <c r="F679">
        <f t="shared" si="200"/>
        <v>0</v>
      </c>
      <c r="G679">
        <f>手工!J679</f>
        <v>0</v>
      </c>
      <c r="H679">
        <f>VLOOKUP(A679,系统!D:H,5,0)</f>
        <v>0</v>
      </c>
      <c r="I679">
        <f t="shared" si="201"/>
        <v>0</v>
      </c>
      <c r="J679">
        <f>手工!M679+手工!N679+手工!S679</f>
        <v>12</v>
      </c>
      <c r="K679">
        <f>VLOOKUP(A679,系统!D:I,6,0)</f>
        <v>12</v>
      </c>
      <c r="L679">
        <f t="shared" si="202"/>
        <v>0</v>
      </c>
      <c r="M679">
        <f>手工!L679</f>
        <v>0</v>
      </c>
      <c r="N679">
        <f>VLOOKUP(A679,系统!D:J,7,0)</f>
        <v>0</v>
      </c>
      <c r="O679">
        <f t="shared" si="203"/>
        <v>0</v>
      </c>
      <c r="P679">
        <f>手工!AB679</f>
        <v>0</v>
      </c>
      <c r="Q679">
        <f>VLOOKUP(A679,系统!D:K,8,0)</f>
        <v>0</v>
      </c>
      <c r="R679">
        <f t="shared" si="204"/>
        <v>0</v>
      </c>
      <c r="S679">
        <f>手工!AC679</f>
        <v>0</v>
      </c>
      <c r="T679">
        <f>VLOOKUP(A679,系统!D:L,9,0)</f>
        <v>0</v>
      </c>
      <c r="U679">
        <f t="shared" si="205"/>
        <v>0</v>
      </c>
      <c r="W679">
        <f>手工!P679</f>
        <v>0</v>
      </c>
      <c r="X679">
        <f>VLOOKUP(A679,系统!D:N,11,0)</f>
        <v>0</v>
      </c>
      <c r="Y679">
        <f t="shared" si="206"/>
        <v>0</v>
      </c>
      <c r="AA679">
        <f>手工!Q679</f>
        <v>0</v>
      </c>
      <c r="AB679">
        <f>VLOOKUP(A679,系统!D:P,13,0)</f>
        <v>0</v>
      </c>
      <c r="AC679">
        <f t="shared" si="207"/>
        <v>0</v>
      </c>
      <c r="AD679">
        <f>手工!R679</f>
        <v>0</v>
      </c>
      <c r="AE679">
        <f>VLOOKUP(A679,系统!D:Q,14,0)</f>
        <v>0</v>
      </c>
      <c r="AF679">
        <f t="shared" si="208"/>
        <v>0</v>
      </c>
      <c r="AG679">
        <f>手工!U679</f>
        <v>100</v>
      </c>
      <c r="AH679">
        <f>VLOOKUP(A679,系统!D:R,15,0)</f>
        <v>100</v>
      </c>
      <c r="AI679">
        <f t="shared" si="209"/>
        <v>0</v>
      </c>
      <c r="AJ679">
        <f>手工!V679</f>
        <v>300</v>
      </c>
      <c r="AK679">
        <f>VLOOKUP(A679,系统!D:S,16,0)</f>
        <v>300</v>
      </c>
      <c r="AL679">
        <f t="shared" si="210"/>
        <v>0</v>
      </c>
      <c r="AM679">
        <f>手工!O679</f>
        <v>0</v>
      </c>
      <c r="AN679">
        <f>VLOOKUP(A679,系统!D:T,17,0)</f>
        <v>0</v>
      </c>
      <c r="AO679">
        <f t="shared" si="211"/>
        <v>0</v>
      </c>
      <c r="AP679">
        <f>手工!W679</f>
        <v>33</v>
      </c>
      <c r="AQ679">
        <f>VLOOKUP(A679,系统!D:U,18,0)</f>
        <v>33</v>
      </c>
      <c r="AR679">
        <f t="shared" si="212"/>
        <v>0</v>
      </c>
      <c r="AS679">
        <f>手工!T679</f>
        <v>800</v>
      </c>
      <c r="AT679">
        <f>VLOOKUP(A679,系统!D:V,19,0)</f>
        <v>800</v>
      </c>
      <c r="AU679">
        <f t="shared" si="213"/>
        <v>0</v>
      </c>
      <c r="AW679">
        <f>手工!AD679</f>
        <v>0</v>
      </c>
      <c r="AX679">
        <f>VLOOKUP(A679,系统!D:X,21,0)</f>
        <v>0</v>
      </c>
      <c r="AY679">
        <f t="shared" si="214"/>
        <v>0</v>
      </c>
      <c r="AZ679">
        <f>手工!AE679</f>
        <v>0</v>
      </c>
      <c r="BA679">
        <f>VLOOKUP(A679,系统!D:Y,22,0)</f>
        <v>0</v>
      </c>
      <c r="BB679">
        <f t="shared" si="215"/>
        <v>0</v>
      </c>
      <c r="BC679">
        <f>手工!Y679</f>
        <v>0</v>
      </c>
      <c r="BD679">
        <f>VLOOKUP(A679,系统!D:AZ,49,0)</f>
        <v>0</v>
      </c>
      <c r="BE679">
        <f t="shared" si="216"/>
        <v>0</v>
      </c>
      <c r="BF679">
        <f>手工!AA679</f>
        <v>0</v>
      </c>
      <c r="BG679">
        <f>VLOOKUP(A679,系统!D:AY,48,0)</f>
        <v>0</v>
      </c>
      <c r="BH679">
        <f t="shared" si="217"/>
        <v>0</v>
      </c>
      <c r="BI679">
        <f>手工!Z679</f>
        <v>0</v>
      </c>
      <c r="BJ679">
        <f>VLOOKUP(A679,系统!D:AX,47,0)</f>
        <v>0</v>
      </c>
      <c r="BK679">
        <f t="shared" si="218"/>
        <v>0</v>
      </c>
      <c r="BL679">
        <f>手工!AF679</f>
        <v>3369</v>
      </c>
      <c r="BM679">
        <f>VLOOKUP(A679,系统!D:Z,23,0)</f>
        <v>3369</v>
      </c>
      <c r="BN679">
        <f t="shared" si="219"/>
        <v>0</v>
      </c>
    </row>
    <row r="680" spans="1:66">
      <c r="A680" s="5">
        <v>9000927</v>
      </c>
      <c r="B680" s="2" t="s">
        <v>2793</v>
      </c>
      <c r="C680" s="2" t="s">
        <v>2794</v>
      </c>
      <c r="D680">
        <f>手工!K680</f>
        <v>2412</v>
      </c>
      <c r="E680">
        <f>VLOOKUP(A680,系统!D:G,4,0)</f>
        <v>2412</v>
      </c>
      <c r="F680">
        <f t="shared" si="200"/>
        <v>0</v>
      </c>
      <c r="G680">
        <f>手工!J680</f>
        <v>0</v>
      </c>
      <c r="H680">
        <f>VLOOKUP(A680,系统!D:H,5,0)</f>
        <v>0</v>
      </c>
      <c r="I680">
        <f t="shared" si="201"/>
        <v>0</v>
      </c>
      <c r="J680">
        <f>手工!M680+手工!N680+手工!S680</f>
        <v>0</v>
      </c>
      <c r="K680">
        <f>VLOOKUP(A680,系统!D:I,6,0)</f>
        <v>0</v>
      </c>
      <c r="L680">
        <f t="shared" si="202"/>
        <v>0</v>
      </c>
      <c r="M680">
        <f>手工!L680</f>
        <v>0</v>
      </c>
      <c r="N680">
        <f>VLOOKUP(A680,系统!D:J,7,0)</f>
        <v>0</v>
      </c>
      <c r="O680">
        <f t="shared" si="203"/>
        <v>0</v>
      </c>
      <c r="P680">
        <f>手工!AB680</f>
        <v>0</v>
      </c>
      <c r="Q680">
        <f>VLOOKUP(A680,系统!D:K,8,0)</f>
        <v>0</v>
      </c>
      <c r="R680">
        <f t="shared" si="204"/>
        <v>0</v>
      </c>
      <c r="S680">
        <f>手工!AC680</f>
        <v>0</v>
      </c>
      <c r="T680">
        <f>VLOOKUP(A680,系统!D:L,9,0)</f>
        <v>0</v>
      </c>
      <c r="U680">
        <f t="shared" si="205"/>
        <v>0</v>
      </c>
      <c r="W680">
        <f>手工!P680</f>
        <v>0</v>
      </c>
      <c r="X680">
        <f>VLOOKUP(A680,系统!D:N,11,0)</f>
        <v>0</v>
      </c>
      <c r="Y680">
        <f t="shared" si="206"/>
        <v>0</v>
      </c>
      <c r="AA680">
        <f>手工!Q680</f>
        <v>0</v>
      </c>
      <c r="AB680">
        <f>VLOOKUP(A680,系统!D:P,13,0)</f>
        <v>0</v>
      </c>
      <c r="AC680">
        <f t="shared" si="207"/>
        <v>0</v>
      </c>
      <c r="AD680">
        <f>手工!R680</f>
        <v>0</v>
      </c>
      <c r="AE680">
        <f>VLOOKUP(A680,系统!D:Q,14,0)</f>
        <v>0</v>
      </c>
      <c r="AF680">
        <f t="shared" si="208"/>
        <v>0</v>
      </c>
      <c r="AG680">
        <f>手工!U680</f>
        <v>300</v>
      </c>
      <c r="AH680">
        <f>VLOOKUP(A680,系统!D:R,15,0)</f>
        <v>300</v>
      </c>
      <c r="AI680">
        <f t="shared" si="209"/>
        <v>0</v>
      </c>
      <c r="AJ680">
        <f>手工!V680</f>
        <v>300</v>
      </c>
      <c r="AK680">
        <f>VLOOKUP(A680,系统!D:S,16,0)</f>
        <v>300</v>
      </c>
      <c r="AL680">
        <f t="shared" si="210"/>
        <v>0</v>
      </c>
      <c r="AM680">
        <f>手工!O680</f>
        <v>0</v>
      </c>
      <c r="AN680">
        <f>VLOOKUP(A680,系统!D:T,17,0)</f>
        <v>0</v>
      </c>
      <c r="AO680">
        <f t="shared" si="211"/>
        <v>0</v>
      </c>
      <c r="AP680">
        <f>手工!W680</f>
        <v>33</v>
      </c>
      <c r="AQ680">
        <f>VLOOKUP(A680,系统!D:U,18,0)</f>
        <v>33</v>
      </c>
      <c r="AR680">
        <f t="shared" si="212"/>
        <v>0</v>
      </c>
      <c r="AS680">
        <f>手工!T680</f>
        <v>800</v>
      </c>
      <c r="AT680">
        <f>VLOOKUP(A680,系统!D:V,19,0)</f>
        <v>800</v>
      </c>
      <c r="AU680">
        <f t="shared" si="213"/>
        <v>0</v>
      </c>
      <c r="AW680">
        <f>手工!AD680</f>
        <v>0</v>
      </c>
      <c r="AX680">
        <f>VLOOKUP(A680,系统!D:X,21,0)</f>
        <v>0</v>
      </c>
      <c r="AY680">
        <f t="shared" si="214"/>
        <v>0</v>
      </c>
      <c r="AZ680">
        <f>手工!AE680</f>
        <v>0</v>
      </c>
      <c r="BA680">
        <f>VLOOKUP(A680,系统!D:Y,22,0)</f>
        <v>0</v>
      </c>
      <c r="BB680">
        <f t="shared" si="215"/>
        <v>0</v>
      </c>
      <c r="BC680">
        <f>手工!Y680</f>
        <v>0</v>
      </c>
      <c r="BD680">
        <f>VLOOKUP(A680,系统!D:AZ,49,0)</f>
        <v>0</v>
      </c>
      <c r="BE680">
        <f t="shared" si="216"/>
        <v>0</v>
      </c>
      <c r="BF680">
        <f>手工!AA680</f>
        <v>0</v>
      </c>
      <c r="BG680">
        <f>VLOOKUP(A680,系统!D:AY,48,0)</f>
        <v>0</v>
      </c>
      <c r="BH680">
        <f t="shared" si="217"/>
        <v>0</v>
      </c>
      <c r="BI680">
        <f>手工!Z680</f>
        <v>0</v>
      </c>
      <c r="BJ680">
        <f>VLOOKUP(A680,系统!D:AX,47,0)</f>
        <v>0</v>
      </c>
      <c r="BK680">
        <f t="shared" si="218"/>
        <v>0</v>
      </c>
      <c r="BL680">
        <f>手工!AF680</f>
        <v>3845</v>
      </c>
      <c r="BM680">
        <f>VLOOKUP(A680,系统!D:Z,23,0)</f>
        <v>3845</v>
      </c>
      <c r="BN680">
        <f t="shared" si="219"/>
        <v>0</v>
      </c>
    </row>
    <row r="681" spans="1:66">
      <c r="A681" s="5">
        <v>9000928</v>
      </c>
      <c r="B681" s="2" t="s">
        <v>2797</v>
      </c>
      <c r="C681" s="2" t="s">
        <v>2798</v>
      </c>
      <c r="D681">
        <f>手工!K681</f>
        <v>2124</v>
      </c>
      <c r="E681">
        <f>VLOOKUP(A681,系统!D:G,4,0)</f>
        <v>2124</v>
      </c>
      <c r="F681">
        <f t="shared" si="200"/>
        <v>0</v>
      </c>
      <c r="G681">
        <f>手工!J681</f>
        <v>0</v>
      </c>
      <c r="H681">
        <f>VLOOKUP(A681,系统!D:H,5,0)</f>
        <v>0</v>
      </c>
      <c r="I681">
        <f t="shared" si="201"/>
        <v>0</v>
      </c>
      <c r="J681">
        <f>手工!M681+手工!N681+手工!S681</f>
        <v>0</v>
      </c>
      <c r="K681">
        <f>VLOOKUP(A681,系统!D:I,6,0)</f>
        <v>0</v>
      </c>
      <c r="L681">
        <f t="shared" si="202"/>
        <v>0</v>
      </c>
      <c r="M681">
        <f>手工!L681</f>
        <v>0</v>
      </c>
      <c r="N681">
        <f>VLOOKUP(A681,系统!D:J,7,0)</f>
        <v>0</v>
      </c>
      <c r="O681">
        <f t="shared" si="203"/>
        <v>0</v>
      </c>
      <c r="P681">
        <f>手工!AB681</f>
        <v>0</v>
      </c>
      <c r="Q681">
        <f>VLOOKUP(A681,系统!D:K,8,0)</f>
        <v>0</v>
      </c>
      <c r="R681">
        <f t="shared" si="204"/>
        <v>0</v>
      </c>
      <c r="S681">
        <f>手工!AC681</f>
        <v>0</v>
      </c>
      <c r="T681">
        <f>VLOOKUP(A681,系统!D:L,9,0)</f>
        <v>0</v>
      </c>
      <c r="U681">
        <f t="shared" si="205"/>
        <v>0</v>
      </c>
      <c r="W681">
        <f>手工!P681</f>
        <v>0</v>
      </c>
      <c r="X681">
        <f>VLOOKUP(A681,系统!D:N,11,0)</f>
        <v>0</v>
      </c>
      <c r="Y681">
        <f t="shared" si="206"/>
        <v>0</v>
      </c>
      <c r="AA681">
        <f>手工!Q681</f>
        <v>0</v>
      </c>
      <c r="AB681">
        <f>VLOOKUP(A681,系统!D:P,13,0)</f>
        <v>0</v>
      </c>
      <c r="AC681">
        <f t="shared" si="207"/>
        <v>0</v>
      </c>
      <c r="AD681">
        <f>手工!R681</f>
        <v>0</v>
      </c>
      <c r="AE681">
        <f>VLOOKUP(A681,系统!D:Q,14,0)</f>
        <v>0</v>
      </c>
      <c r="AF681">
        <f t="shared" si="208"/>
        <v>0</v>
      </c>
      <c r="AG681">
        <f>手工!U681</f>
        <v>100</v>
      </c>
      <c r="AH681">
        <f>VLOOKUP(A681,系统!D:R,15,0)</f>
        <v>100</v>
      </c>
      <c r="AI681">
        <f t="shared" si="209"/>
        <v>0</v>
      </c>
      <c r="AJ681">
        <f>手工!V681</f>
        <v>300</v>
      </c>
      <c r="AK681">
        <f>VLOOKUP(A681,系统!D:S,16,0)</f>
        <v>300</v>
      </c>
      <c r="AL681">
        <f t="shared" si="210"/>
        <v>0</v>
      </c>
      <c r="AM681">
        <f>手工!O681</f>
        <v>0</v>
      </c>
      <c r="AN681">
        <f>VLOOKUP(A681,系统!D:T,17,0)</f>
        <v>0</v>
      </c>
      <c r="AO681">
        <f t="shared" si="211"/>
        <v>0</v>
      </c>
      <c r="AP681">
        <f>手工!W681</f>
        <v>33</v>
      </c>
      <c r="AQ681">
        <f>VLOOKUP(A681,系统!D:U,18,0)</f>
        <v>33</v>
      </c>
      <c r="AR681">
        <f t="shared" si="212"/>
        <v>0</v>
      </c>
      <c r="AS681">
        <f>手工!T681</f>
        <v>800</v>
      </c>
      <c r="AT681">
        <f>VLOOKUP(A681,系统!D:V,19,0)</f>
        <v>800</v>
      </c>
      <c r="AU681">
        <f t="shared" si="213"/>
        <v>0</v>
      </c>
      <c r="AW681">
        <f>手工!AD681</f>
        <v>0</v>
      </c>
      <c r="AX681">
        <f>VLOOKUP(A681,系统!D:X,21,0)</f>
        <v>0</v>
      </c>
      <c r="AY681">
        <f t="shared" si="214"/>
        <v>0</v>
      </c>
      <c r="AZ681">
        <f>手工!AE681</f>
        <v>0</v>
      </c>
      <c r="BA681">
        <f>VLOOKUP(A681,系统!D:Y,22,0)</f>
        <v>0</v>
      </c>
      <c r="BB681">
        <f t="shared" si="215"/>
        <v>0</v>
      </c>
      <c r="BC681">
        <f>手工!Y681</f>
        <v>0</v>
      </c>
      <c r="BD681">
        <f>VLOOKUP(A681,系统!D:AZ,49,0)</f>
        <v>0</v>
      </c>
      <c r="BE681">
        <f t="shared" si="216"/>
        <v>0</v>
      </c>
      <c r="BF681">
        <f>手工!AA681</f>
        <v>0</v>
      </c>
      <c r="BG681">
        <f>VLOOKUP(A681,系统!D:AY,48,0)</f>
        <v>0</v>
      </c>
      <c r="BH681">
        <f t="shared" si="217"/>
        <v>0</v>
      </c>
      <c r="BI681">
        <f>手工!Z681</f>
        <v>0</v>
      </c>
      <c r="BJ681">
        <f>VLOOKUP(A681,系统!D:AX,47,0)</f>
        <v>0</v>
      </c>
      <c r="BK681">
        <f t="shared" si="218"/>
        <v>0</v>
      </c>
      <c r="BL681">
        <f>手工!AF681</f>
        <v>3357</v>
      </c>
      <c r="BM681">
        <f>VLOOKUP(A681,系统!D:Z,23,0)</f>
        <v>3357</v>
      </c>
      <c r="BN681">
        <f t="shared" si="219"/>
        <v>0</v>
      </c>
    </row>
    <row r="682" spans="1:66">
      <c r="A682" s="5">
        <v>9000929</v>
      </c>
      <c r="B682" s="2" t="s">
        <v>2801</v>
      </c>
      <c r="C682" s="2" t="s">
        <v>2802</v>
      </c>
      <c r="D682">
        <f>手工!K682</f>
        <v>2484</v>
      </c>
      <c r="E682">
        <f>VLOOKUP(A682,系统!D:G,4,0)</f>
        <v>2484</v>
      </c>
      <c r="F682">
        <f t="shared" si="200"/>
        <v>0</v>
      </c>
      <c r="G682">
        <f>手工!J682</f>
        <v>0</v>
      </c>
      <c r="H682">
        <f>VLOOKUP(A682,系统!D:H,5,0)</f>
        <v>0</v>
      </c>
      <c r="I682">
        <f t="shared" si="201"/>
        <v>0</v>
      </c>
      <c r="J682">
        <f>手工!M682+手工!N682+手工!S682</f>
        <v>131.44</v>
      </c>
      <c r="K682">
        <f>VLOOKUP(A682,系统!D:I,6,0)</f>
        <v>131.44</v>
      </c>
      <c r="L682">
        <f t="shared" si="202"/>
        <v>0</v>
      </c>
      <c r="M682">
        <f>手工!L682</f>
        <v>0</v>
      </c>
      <c r="N682">
        <f>VLOOKUP(A682,系统!D:J,7,0)</f>
        <v>0</v>
      </c>
      <c r="O682">
        <f t="shared" si="203"/>
        <v>0</v>
      </c>
      <c r="P682">
        <f>手工!AB682</f>
        <v>0</v>
      </c>
      <c r="Q682">
        <f>VLOOKUP(A682,系统!D:K,8,0)</f>
        <v>0</v>
      </c>
      <c r="R682">
        <f t="shared" si="204"/>
        <v>0</v>
      </c>
      <c r="S682">
        <f>手工!AC682</f>
        <v>0</v>
      </c>
      <c r="T682">
        <f>VLOOKUP(A682,系统!D:L,9,0)</f>
        <v>0</v>
      </c>
      <c r="U682">
        <f t="shared" si="205"/>
        <v>0</v>
      </c>
      <c r="W682">
        <f>手工!P682</f>
        <v>0</v>
      </c>
      <c r="X682">
        <f>VLOOKUP(A682,系统!D:N,11,0)</f>
        <v>0</v>
      </c>
      <c r="Y682">
        <f t="shared" si="206"/>
        <v>0</v>
      </c>
      <c r="AA682">
        <f>手工!Q682</f>
        <v>0</v>
      </c>
      <c r="AB682">
        <f>VLOOKUP(A682,系统!D:P,13,0)</f>
        <v>0</v>
      </c>
      <c r="AC682">
        <f t="shared" si="207"/>
        <v>0</v>
      </c>
      <c r="AD682">
        <f>手工!R682</f>
        <v>7</v>
      </c>
      <c r="AE682">
        <f>VLOOKUP(A682,系统!D:Q,14,0)</f>
        <v>7</v>
      </c>
      <c r="AF682">
        <f t="shared" si="208"/>
        <v>0</v>
      </c>
      <c r="AG682">
        <f>手工!U682</f>
        <v>100</v>
      </c>
      <c r="AH682">
        <f>VLOOKUP(A682,系统!D:R,15,0)</f>
        <v>100</v>
      </c>
      <c r="AI682">
        <f t="shared" si="209"/>
        <v>0</v>
      </c>
      <c r="AJ682">
        <f>手工!V682</f>
        <v>300</v>
      </c>
      <c r="AK682">
        <f>VLOOKUP(A682,系统!D:S,16,0)</f>
        <v>300</v>
      </c>
      <c r="AL682">
        <f t="shared" si="210"/>
        <v>0</v>
      </c>
      <c r="AM682">
        <f>手工!O682</f>
        <v>0</v>
      </c>
      <c r="AN682">
        <f>VLOOKUP(A682,系统!D:T,17,0)</f>
        <v>0</v>
      </c>
      <c r="AO682">
        <f t="shared" si="211"/>
        <v>0</v>
      </c>
      <c r="AP682">
        <f>手工!W682</f>
        <v>33</v>
      </c>
      <c r="AQ682">
        <f>VLOOKUP(A682,系统!D:U,18,0)</f>
        <v>33</v>
      </c>
      <c r="AR682">
        <f t="shared" si="212"/>
        <v>0</v>
      </c>
      <c r="AS682">
        <f>手工!T682</f>
        <v>800</v>
      </c>
      <c r="AT682">
        <f>VLOOKUP(A682,系统!D:V,19,0)</f>
        <v>800</v>
      </c>
      <c r="AU682">
        <f t="shared" si="213"/>
        <v>0</v>
      </c>
      <c r="AW682">
        <f>手工!AD682</f>
        <v>342.62</v>
      </c>
      <c r="AX682">
        <f>VLOOKUP(A682,系统!D:X,21,0)</f>
        <v>342.62</v>
      </c>
      <c r="AY682">
        <f t="shared" si="214"/>
        <v>0</v>
      </c>
      <c r="AZ682">
        <f>手工!AE682</f>
        <v>0</v>
      </c>
      <c r="BA682">
        <f>VLOOKUP(A682,系统!D:Y,22,0)</f>
        <v>0</v>
      </c>
      <c r="BB682">
        <f t="shared" si="215"/>
        <v>0</v>
      </c>
      <c r="BC682">
        <f>手工!Y682</f>
        <v>0</v>
      </c>
      <c r="BD682">
        <f>VLOOKUP(A682,系统!D:AZ,49,0)</f>
        <v>0</v>
      </c>
      <c r="BE682">
        <f t="shared" si="216"/>
        <v>0</v>
      </c>
      <c r="BF682">
        <f>手工!AA682</f>
        <v>0</v>
      </c>
      <c r="BG682">
        <f>VLOOKUP(A682,系统!D:AY,48,0)</f>
        <v>0</v>
      </c>
      <c r="BH682">
        <f t="shared" si="217"/>
        <v>0</v>
      </c>
      <c r="BI682">
        <f>手工!Z682</f>
        <v>0</v>
      </c>
      <c r="BJ682">
        <f>VLOOKUP(A682,系统!D:AX,47,0)</f>
        <v>0</v>
      </c>
      <c r="BK682">
        <f t="shared" si="218"/>
        <v>0</v>
      </c>
      <c r="BL682">
        <f>手工!AF682</f>
        <v>4198.06</v>
      </c>
      <c r="BM682">
        <f>VLOOKUP(A682,系统!D:Z,23,0)</f>
        <v>4198.06</v>
      </c>
      <c r="BN682">
        <f t="shared" si="219"/>
        <v>0</v>
      </c>
    </row>
    <row r="683" spans="1:66">
      <c r="A683" s="5">
        <v>9000930</v>
      </c>
      <c r="B683" s="2" t="s">
        <v>2805</v>
      </c>
      <c r="C683" s="2" t="s">
        <v>2806</v>
      </c>
      <c r="D683">
        <f>手工!K683</f>
        <v>2196</v>
      </c>
      <c r="E683">
        <f>VLOOKUP(A683,系统!D:G,4,0)</f>
        <v>2196</v>
      </c>
      <c r="F683">
        <f t="shared" si="200"/>
        <v>0</v>
      </c>
      <c r="G683">
        <f>手工!J683</f>
        <v>0</v>
      </c>
      <c r="H683">
        <f>VLOOKUP(A683,系统!D:H,5,0)</f>
        <v>0</v>
      </c>
      <c r="I683">
        <f t="shared" si="201"/>
        <v>0</v>
      </c>
      <c r="J683">
        <f>手工!M683+手工!N683+手工!S683</f>
        <v>0</v>
      </c>
      <c r="K683">
        <f>VLOOKUP(A683,系统!D:I,6,0)</f>
        <v>0</v>
      </c>
      <c r="L683">
        <f t="shared" si="202"/>
        <v>0</v>
      </c>
      <c r="M683">
        <f>手工!L683</f>
        <v>0</v>
      </c>
      <c r="N683">
        <f>VLOOKUP(A683,系统!D:J,7,0)</f>
        <v>0</v>
      </c>
      <c r="O683">
        <f t="shared" si="203"/>
        <v>0</v>
      </c>
      <c r="P683">
        <f>手工!AB683</f>
        <v>0</v>
      </c>
      <c r="Q683">
        <f>VLOOKUP(A683,系统!D:K,8,0)</f>
        <v>0</v>
      </c>
      <c r="R683">
        <f t="shared" si="204"/>
        <v>0</v>
      </c>
      <c r="S683">
        <f>手工!AC683</f>
        <v>0</v>
      </c>
      <c r="T683">
        <f>VLOOKUP(A683,系统!D:L,9,0)</f>
        <v>0</v>
      </c>
      <c r="U683">
        <f t="shared" si="205"/>
        <v>0</v>
      </c>
      <c r="W683">
        <f>手工!P683</f>
        <v>0</v>
      </c>
      <c r="X683">
        <f>VLOOKUP(A683,系统!D:N,11,0)</f>
        <v>0</v>
      </c>
      <c r="Y683">
        <f t="shared" si="206"/>
        <v>0</v>
      </c>
      <c r="AA683">
        <f>手工!Q683</f>
        <v>0</v>
      </c>
      <c r="AB683">
        <f>VLOOKUP(A683,系统!D:P,13,0)</f>
        <v>0</v>
      </c>
      <c r="AC683">
        <f t="shared" si="207"/>
        <v>0</v>
      </c>
      <c r="AD683">
        <f>手工!R683</f>
        <v>7</v>
      </c>
      <c r="AE683">
        <f>VLOOKUP(A683,系统!D:Q,14,0)</f>
        <v>7</v>
      </c>
      <c r="AF683">
        <f t="shared" si="208"/>
        <v>0</v>
      </c>
      <c r="AG683">
        <f>手工!U683</f>
        <v>300</v>
      </c>
      <c r="AH683">
        <f>VLOOKUP(A683,系统!D:R,15,0)</f>
        <v>300</v>
      </c>
      <c r="AI683">
        <f t="shared" si="209"/>
        <v>0</v>
      </c>
      <c r="AJ683">
        <f>手工!V683</f>
        <v>300</v>
      </c>
      <c r="AK683">
        <f>VLOOKUP(A683,系统!D:S,16,0)</f>
        <v>300</v>
      </c>
      <c r="AL683">
        <f t="shared" si="210"/>
        <v>0</v>
      </c>
      <c r="AM683">
        <f>手工!O683</f>
        <v>0</v>
      </c>
      <c r="AN683">
        <f>VLOOKUP(A683,系统!D:T,17,0)</f>
        <v>0</v>
      </c>
      <c r="AO683">
        <f t="shared" si="211"/>
        <v>0</v>
      </c>
      <c r="AP683">
        <f>手工!W683</f>
        <v>33</v>
      </c>
      <c r="AQ683">
        <f>VLOOKUP(A683,系统!D:U,18,0)</f>
        <v>33</v>
      </c>
      <c r="AR683">
        <f t="shared" si="212"/>
        <v>0</v>
      </c>
      <c r="AS683">
        <f>手工!T683</f>
        <v>800</v>
      </c>
      <c r="AT683">
        <f>VLOOKUP(A683,系统!D:V,19,0)</f>
        <v>800</v>
      </c>
      <c r="AU683">
        <f t="shared" si="213"/>
        <v>0</v>
      </c>
      <c r="AW683">
        <f>手工!AD683</f>
        <v>0</v>
      </c>
      <c r="AX683">
        <f>VLOOKUP(A683,系统!D:X,21,0)</f>
        <v>0</v>
      </c>
      <c r="AY683">
        <f t="shared" si="214"/>
        <v>0</v>
      </c>
      <c r="AZ683">
        <f>手工!AE683</f>
        <v>0</v>
      </c>
      <c r="BA683">
        <f>VLOOKUP(A683,系统!D:Y,22,0)</f>
        <v>0</v>
      </c>
      <c r="BB683">
        <f t="shared" si="215"/>
        <v>0</v>
      </c>
      <c r="BC683">
        <f>手工!Y683</f>
        <v>0</v>
      </c>
      <c r="BD683">
        <f>VLOOKUP(A683,系统!D:AZ,49,0)</f>
        <v>0</v>
      </c>
      <c r="BE683">
        <f t="shared" si="216"/>
        <v>0</v>
      </c>
      <c r="BF683">
        <f>手工!AA683</f>
        <v>0</v>
      </c>
      <c r="BG683">
        <f>VLOOKUP(A683,系统!D:AY,48,0)</f>
        <v>0</v>
      </c>
      <c r="BH683">
        <f t="shared" si="217"/>
        <v>0</v>
      </c>
      <c r="BI683">
        <f>手工!Z683</f>
        <v>0</v>
      </c>
      <c r="BJ683">
        <f>VLOOKUP(A683,系统!D:AX,47,0)</f>
        <v>0</v>
      </c>
      <c r="BK683">
        <f t="shared" si="218"/>
        <v>0</v>
      </c>
      <c r="BL683">
        <f>手工!AF683</f>
        <v>3636</v>
      </c>
      <c r="BM683">
        <f>VLOOKUP(A683,系统!D:Z,23,0)</f>
        <v>3636</v>
      </c>
      <c r="BN683">
        <f t="shared" si="219"/>
        <v>0</v>
      </c>
    </row>
    <row r="684" spans="1:66">
      <c r="A684" s="5">
        <v>9000931</v>
      </c>
      <c r="B684" s="2" t="s">
        <v>2809</v>
      </c>
      <c r="C684" s="2" t="s">
        <v>2810</v>
      </c>
      <c r="D684">
        <f>手工!K684</f>
        <v>0</v>
      </c>
      <c r="E684">
        <f>VLOOKUP(A684,系统!D:G,4,0)</f>
        <v>0</v>
      </c>
      <c r="F684">
        <f t="shared" si="200"/>
        <v>0</v>
      </c>
      <c r="G684">
        <f>手工!J684</f>
        <v>3627</v>
      </c>
      <c r="H684">
        <f>VLOOKUP(A684,系统!D:H,5,0)</f>
        <v>3627</v>
      </c>
      <c r="I684">
        <f t="shared" si="201"/>
        <v>0</v>
      </c>
      <c r="J684">
        <f>手工!M684+手工!N684+手工!S684</f>
        <v>0</v>
      </c>
      <c r="K684">
        <f>VLOOKUP(A684,系统!D:I,6,0)</f>
        <v>0</v>
      </c>
      <c r="L684">
        <f t="shared" si="202"/>
        <v>0</v>
      </c>
      <c r="M684">
        <f>手工!L684</f>
        <v>0</v>
      </c>
      <c r="N684">
        <f>VLOOKUP(A684,系统!D:J,7,0)</f>
        <v>0</v>
      </c>
      <c r="O684">
        <f t="shared" si="203"/>
        <v>0</v>
      </c>
      <c r="P684">
        <f>手工!AB684</f>
        <v>0</v>
      </c>
      <c r="Q684">
        <f>VLOOKUP(A684,系统!D:K,8,0)</f>
        <v>0</v>
      </c>
      <c r="R684">
        <f t="shared" si="204"/>
        <v>0</v>
      </c>
      <c r="S684">
        <f>手工!AC684</f>
        <v>0</v>
      </c>
      <c r="T684">
        <f>VLOOKUP(A684,系统!D:L,9,0)</f>
        <v>0</v>
      </c>
      <c r="U684">
        <f t="shared" si="205"/>
        <v>0</v>
      </c>
      <c r="W684">
        <f>手工!P684</f>
        <v>0</v>
      </c>
      <c r="X684">
        <f>VLOOKUP(A684,系统!D:N,11,0)</f>
        <v>0</v>
      </c>
      <c r="Y684">
        <f t="shared" si="206"/>
        <v>0</v>
      </c>
      <c r="AA684">
        <f>手工!Q684</f>
        <v>0</v>
      </c>
      <c r="AB684">
        <f>VLOOKUP(A684,系统!D:P,13,0)</f>
        <v>0</v>
      </c>
      <c r="AC684">
        <f t="shared" si="207"/>
        <v>0</v>
      </c>
      <c r="AD684">
        <f>手工!R684</f>
        <v>0</v>
      </c>
      <c r="AE684">
        <f>VLOOKUP(A684,系统!D:Q,14,0)</f>
        <v>0</v>
      </c>
      <c r="AF684">
        <f t="shared" si="208"/>
        <v>0</v>
      </c>
      <c r="AG684">
        <f>手工!U684</f>
        <v>500</v>
      </c>
      <c r="AH684">
        <f>VLOOKUP(A684,系统!D:R,15,0)</f>
        <v>500</v>
      </c>
      <c r="AI684">
        <f t="shared" si="209"/>
        <v>0</v>
      </c>
      <c r="AJ684">
        <f>手工!V684</f>
        <v>300</v>
      </c>
      <c r="AK684">
        <f>VLOOKUP(A684,系统!D:S,16,0)</f>
        <v>300</v>
      </c>
      <c r="AL684">
        <f t="shared" si="210"/>
        <v>0</v>
      </c>
      <c r="AM684">
        <f>手工!O684</f>
        <v>0</v>
      </c>
      <c r="AN684">
        <f>VLOOKUP(A684,系统!D:T,17,0)</f>
        <v>0</v>
      </c>
      <c r="AO684">
        <f t="shared" si="211"/>
        <v>0</v>
      </c>
      <c r="AP684">
        <f>手工!W684</f>
        <v>33</v>
      </c>
      <c r="AQ684">
        <f>VLOOKUP(A684,系统!D:U,18,0)</f>
        <v>33</v>
      </c>
      <c r="AR684">
        <f t="shared" si="212"/>
        <v>0</v>
      </c>
      <c r="AS684">
        <f>手工!T684</f>
        <v>0</v>
      </c>
      <c r="AT684">
        <f>VLOOKUP(A684,系统!D:V,19,0)</f>
        <v>0</v>
      </c>
      <c r="AU684">
        <f t="shared" si="213"/>
        <v>0</v>
      </c>
      <c r="AW684">
        <f>手工!AD684</f>
        <v>0</v>
      </c>
      <c r="AX684">
        <f>VLOOKUP(A684,系统!D:X,21,0)</f>
        <v>0</v>
      </c>
      <c r="AY684">
        <f t="shared" si="214"/>
        <v>0</v>
      </c>
      <c r="AZ684">
        <f>手工!AE684</f>
        <v>0</v>
      </c>
      <c r="BA684">
        <f>VLOOKUP(A684,系统!D:Y,22,0)</f>
        <v>0</v>
      </c>
      <c r="BB684">
        <f t="shared" si="215"/>
        <v>0</v>
      </c>
      <c r="BC684">
        <f>手工!Y684</f>
        <v>0</v>
      </c>
      <c r="BD684">
        <f>VLOOKUP(A684,系统!D:AZ,49,0)</f>
        <v>0</v>
      </c>
      <c r="BE684">
        <f t="shared" si="216"/>
        <v>0</v>
      </c>
      <c r="BF684">
        <f>手工!AA684</f>
        <v>0</v>
      </c>
      <c r="BG684">
        <f>VLOOKUP(A684,系统!D:AY,48,0)</f>
        <v>0</v>
      </c>
      <c r="BH684">
        <f t="shared" si="217"/>
        <v>0</v>
      </c>
      <c r="BI684">
        <f>手工!Z684</f>
        <v>0</v>
      </c>
      <c r="BJ684">
        <f>VLOOKUP(A684,系统!D:AX,47,0)</f>
        <v>0</v>
      </c>
      <c r="BK684">
        <f t="shared" si="218"/>
        <v>0</v>
      </c>
      <c r="BL684">
        <f>手工!AF684</f>
        <v>4460</v>
      </c>
      <c r="BM684">
        <f>VLOOKUP(A684,系统!D:Z,23,0)</f>
        <v>4460</v>
      </c>
      <c r="BN684">
        <f t="shared" si="219"/>
        <v>0</v>
      </c>
    </row>
    <row r="685" spans="1:66">
      <c r="A685" s="5">
        <v>9000932</v>
      </c>
      <c r="B685" s="2" t="s">
        <v>2813</v>
      </c>
      <c r="C685" s="2" t="s">
        <v>2814</v>
      </c>
      <c r="D685">
        <f>手工!K685</f>
        <v>0</v>
      </c>
      <c r="E685">
        <f>VLOOKUP(A685,系统!D:G,4,0)</f>
        <v>0</v>
      </c>
      <c r="F685">
        <f t="shared" si="200"/>
        <v>0</v>
      </c>
      <c r="G685">
        <f>手工!J685</f>
        <v>3627</v>
      </c>
      <c r="H685">
        <f>VLOOKUP(A685,系统!D:H,5,0)</f>
        <v>3627</v>
      </c>
      <c r="I685">
        <f t="shared" si="201"/>
        <v>0</v>
      </c>
      <c r="J685">
        <f>手工!M685+手工!N685+手工!S685</f>
        <v>0</v>
      </c>
      <c r="K685">
        <f>VLOOKUP(A685,系统!D:I,6,0)</f>
        <v>0</v>
      </c>
      <c r="L685">
        <f t="shared" si="202"/>
        <v>0</v>
      </c>
      <c r="M685">
        <f>手工!L685</f>
        <v>0</v>
      </c>
      <c r="N685">
        <f>VLOOKUP(A685,系统!D:J,7,0)</f>
        <v>0</v>
      </c>
      <c r="O685">
        <f t="shared" si="203"/>
        <v>0</v>
      </c>
      <c r="P685">
        <f>手工!AB685</f>
        <v>0</v>
      </c>
      <c r="Q685">
        <f>VLOOKUP(A685,系统!D:K,8,0)</f>
        <v>0</v>
      </c>
      <c r="R685">
        <f t="shared" si="204"/>
        <v>0</v>
      </c>
      <c r="S685">
        <f>手工!AC685</f>
        <v>0</v>
      </c>
      <c r="T685">
        <f>VLOOKUP(A685,系统!D:L,9,0)</f>
        <v>0</v>
      </c>
      <c r="U685">
        <f t="shared" si="205"/>
        <v>0</v>
      </c>
      <c r="W685">
        <f>手工!P685</f>
        <v>0</v>
      </c>
      <c r="X685">
        <f>VLOOKUP(A685,系统!D:N,11,0)</f>
        <v>0</v>
      </c>
      <c r="Y685">
        <f t="shared" si="206"/>
        <v>0</v>
      </c>
      <c r="AA685">
        <f>手工!Q685</f>
        <v>0</v>
      </c>
      <c r="AB685">
        <f>VLOOKUP(A685,系统!D:P,13,0)</f>
        <v>0</v>
      </c>
      <c r="AC685">
        <f t="shared" si="207"/>
        <v>0</v>
      </c>
      <c r="AD685">
        <f>手工!R685</f>
        <v>0</v>
      </c>
      <c r="AE685">
        <f>VLOOKUP(A685,系统!D:Q,14,0)</f>
        <v>0</v>
      </c>
      <c r="AF685">
        <f t="shared" si="208"/>
        <v>0</v>
      </c>
      <c r="AG685">
        <f>手工!U685</f>
        <v>500</v>
      </c>
      <c r="AH685">
        <f>VLOOKUP(A685,系统!D:R,15,0)</f>
        <v>500</v>
      </c>
      <c r="AI685">
        <f t="shared" si="209"/>
        <v>0</v>
      </c>
      <c r="AJ685">
        <f>手工!V685</f>
        <v>300</v>
      </c>
      <c r="AK685">
        <f>VLOOKUP(A685,系统!D:S,16,0)</f>
        <v>300</v>
      </c>
      <c r="AL685">
        <f t="shared" si="210"/>
        <v>0</v>
      </c>
      <c r="AM685">
        <f>手工!O685</f>
        <v>0</v>
      </c>
      <c r="AN685">
        <f>VLOOKUP(A685,系统!D:T,17,0)</f>
        <v>0</v>
      </c>
      <c r="AO685">
        <f t="shared" si="211"/>
        <v>0</v>
      </c>
      <c r="AP685">
        <f>手工!W685</f>
        <v>33</v>
      </c>
      <c r="AQ685">
        <f>VLOOKUP(A685,系统!D:U,18,0)</f>
        <v>33</v>
      </c>
      <c r="AR685">
        <f t="shared" si="212"/>
        <v>0</v>
      </c>
      <c r="AS685">
        <f>手工!T685</f>
        <v>0</v>
      </c>
      <c r="AT685">
        <f>VLOOKUP(A685,系统!D:V,19,0)</f>
        <v>0</v>
      </c>
      <c r="AU685">
        <f t="shared" si="213"/>
        <v>0</v>
      </c>
      <c r="AW685">
        <f>手工!AD685</f>
        <v>0</v>
      </c>
      <c r="AX685">
        <f>VLOOKUP(A685,系统!D:X,21,0)</f>
        <v>0</v>
      </c>
      <c r="AY685">
        <f t="shared" si="214"/>
        <v>0</v>
      </c>
      <c r="AZ685">
        <f>手工!AE685</f>
        <v>0</v>
      </c>
      <c r="BA685">
        <f>VLOOKUP(A685,系统!D:Y,22,0)</f>
        <v>0</v>
      </c>
      <c r="BB685">
        <f t="shared" si="215"/>
        <v>0</v>
      </c>
      <c r="BC685">
        <f>手工!Y685</f>
        <v>0</v>
      </c>
      <c r="BD685">
        <f>VLOOKUP(A685,系统!D:AZ,49,0)</f>
        <v>0</v>
      </c>
      <c r="BE685">
        <f t="shared" si="216"/>
        <v>0</v>
      </c>
      <c r="BF685">
        <f>手工!AA685</f>
        <v>0</v>
      </c>
      <c r="BG685">
        <f>VLOOKUP(A685,系统!D:AY,48,0)</f>
        <v>0</v>
      </c>
      <c r="BH685">
        <f t="shared" si="217"/>
        <v>0</v>
      </c>
      <c r="BI685">
        <f>手工!Z685</f>
        <v>0</v>
      </c>
      <c r="BJ685">
        <f>VLOOKUP(A685,系统!D:AX,47,0)</f>
        <v>0</v>
      </c>
      <c r="BK685">
        <f t="shared" si="218"/>
        <v>0</v>
      </c>
      <c r="BL685">
        <f>手工!AF685</f>
        <v>4460</v>
      </c>
      <c r="BM685">
        <f>VLOOKUP(A685,系统!D:Z,23,0)</f>
        <v>4460</v>
      </c>
      <c r="BN685">
        <f t="shared" si="219"/>
        <v>0</v>
      </c>
    </row>
    <row r="686" spans="1:66">
      <c r="A686" s="5">
        <v>9000933</v>
      </c>
      <c r="B686" s="2" t="s">
        <v>2817</v>
      </c>
      <c r="C686" s="2" t="s">
        <v>2818</v>
      </c>
      <c r="D686">
        <f>手工!K686</f>
        <v>1836</v>
      </c>
      <c r="E686">
        <f>VLOOKUP(A686,系统!D:G,4,0)</f>
        <v>1836</v>
      </c>
      <c r="F686">
        <f t="shared" si="200"/>
        <v>0</v>
      </c>
      <c r="G686">
        <f>手工!J686</f>
        <v>0</v>
      </c>
      <c r="H686">
        <f>VLOOKUP(A686,系统!D:H,5,0)</f>
        <v>0</v>
      </c>
      <c r="I686">
        <f t="shared" si="201"/>
        <v>0</v>
      </c>
      <c r="J686">
        <f>手工!M686+手工!N686+手工!S686</f>
        <v>0</v>
      </c>
      <c r="K686">
        <f>VLOOKUP(A686,系统!D:I,6,0)</f>
        <v>0</v>
      </c>
      <c r="L686">
        <f t="shared" si="202"/>
        <v>0</v>
      </c>
      <c r="M686">
        <f>手工!L686</f>
        <v>0</v>
      </c>
      <c r="N686">
        <f>VLOOKUP(A686,系统!D:J,7,0)</f>
        <v>0</v>
      </c>
      <c r="O686">
        <f t="shared" si="203"/>
        <v>0</v>
      </c>
      <c r="P686">
        <f>手工!AB686</f>
        <v>0</v>
      </c>
      <c r="Q686">
        <f>VLOOKUP(A686,系统!D:K,8,0)</f>
        <v>0</v>
      </c>
      <c r="R686">
        <f t="shared" si="204"/>
        <v>0</v>
      </c>
      <c r="S686">
        <f>手工!AC686</f>
        <v>0</v>
      </c>
      <c r="T686">
        <f>VLOOKUP(A686,系统!D:L,9,0)</f>
        <v>0</v>
      </c>
      <c r="U686">
        <f t="shared" si="205"/>
        <v>0</v>
      </c>
      <c r="W686">
        <f>手工!P686</f>
        <v>0</v>
      </c>
      <c r="X686">
        <f>VLOOKUP(A686,系统!D:N,11,0)</f>
        <v>0</v>
      </c>
      <c r="Y686">
        <f t="shared" si="206"/>
        <v>0</v>
      </c>
      <c r="AA686">
        <f>手工!Q686</f>
        <v>0</v>
      </c>
      <c r="AB686">
        <f>VLOOKUP(A686,系统!D:P,13,0)</f>
        <v>0</v>
      </c>
      <c r="AC686">
        <f t="shared" si="207"/>
        <v>0</v>
      </c>
      <c r="AD686">
        <f>手工!R686</f>
        <v>7</v>
      </c>
      <c r="AE686">
        <f>VLOOKUP(A686,系统!D:Q,14,0)</f>
        <v>7</v>
      </c>
      <c r="AF686">
        <f t="shared" si="208"/>
        <v>0</v>
      </c>
      <c r="AG686">
        <f>手工!U686</f>
        <v>100</v>
      </c>
      <c r="AH686">
        <f>VLOOKUP(A686,系统!D:R,15,0)</f>
        <v>100</v>
      </c>
      <c r="AI686">
        <f t="shared" si="209"/>
        <v>0</v>
      </c>
      <c r="AJ686">
        <f>手工!V686</f>
        <v>300</v>
      </c>
      <c r="AK686">
        <f>VLOOKUP(A686,系统!D:S,16,0)</f>
        <v>300</v>
      </c>
      <c r="AL686">
        <f t="shared" si="210"/>
        <v>0</v>
      </c>
      <c r="AM686">
        <f>手工!O686</f>
        <v>0</v>
      </c>
      <c r="AN686">
        <f>VLOOKUP(A686,系统!D:T,17,0)</f>
        <v>0</v>
      </c>
      <c r="AO686">
        <f t="shared" si="211"/>
        <v>0</v>
      </c>
      <c r="AP686">
        <f>手工!W686</f>
        <v>33</v>
      </c>
      <c r="AQ686">
        <f>VLOOKUP(A686,系统!D:U,18,0)</f>
        <v>33</v>
      </c>
      <c r="AR686">
        <f t="shared" si="212"/>
        <v>0</v>
      </c>
      <c r="AS686">
        <f>手工!T686</f>
        <v>800</v>
      </c>
      <c r="AT686">
        <f>VLOOKUP(A686,系统!D:V,19,0)</f>
        <v>800</v>
      </c>
      <c r="AU686">
        <f t="shared" si="213"/>
        <v>0</v>
      </c>
      <c r="AW686">
        <f>手工!AD686</f>
        <v>0</v>
      </c>
      <c r="AX686">
        <f>VLOOKUP(A686,系统!D:X,21,0)</f>
        <v>0</v>
      </c>
      <c r="AY686">
        <f t="shared" si="214"/>
        <v>0</v>
      </c>
      <c r="AZ686">
        <f>手工!AE686</f>
        <v>0</v>
      </c>
      <c r="BA686">
        <f>VLOOKUP(A686,系统!D:Y,22,0)</f>
        <v>0</v>
      </c>
      <c r="BB686">
        <f t="shared" si="215"/>
        <v>0</v>
      </c>
      <c r="BC686">
        <f>手工!Y686</f>
        <v>0</v>
      </c>
      <c r="BD686">
        <f>VLOOKUP(A686,系统!D:AZ,49,0)</f>
        <v>0</v>
      </c>
      <c r="BE686">
        <f t="shared" si="216"/>
        <v>0</v>
      </c>
      <c r="BF686">
        <f>手工!AA686</f>
        <v>0</v>
      </c>
      <c r="BG686">
        <f>VLOOKUP(A686,系统!D:AY,48,0)</f>
        <v>0</v>
      </c>
      <c r="BH686">
        <f t="shared" si="217"/>
        <v>0</v>
      </c>
      <c r="BI686">
        <f>手工!Z686</f>
        <v>0</v>
      </c>
      <c r="BJ686">
        <f>VLOOKUP(A686,系统!D:AX,47,0)</f>
        <v>0</v>
      </c>
      <c r="BK686">
        <f t="shared" si="218"/>
        <v>0</v>
      </c>
      <c r="BL686">
        <f>手工!AF686</f>
        <v>3076</v>
      </c>
      <c r="BM686">
        <f>VLOOKUP(A686,系统!D:Z,23,0)</f>
        <v>3076</v>
      </c>
      <c r="BN686">
        <f t="shared" si="219"/>
        <v>0</v>
      </c>
    </row>
    <row r="687" spans="1:66">
      <c r="A687" s="5">
        <v>9000934</v>
      </c>
      <c r="B687" s="2" t="s">
        <v>2821</v>
      </c>
      <c r="C687" s="2" t="s">
        <v>2822</v>
      </c>
      <c r="D687">
        <f>手工!K687</f>
        <v>1764</v>
      </c>
      <c r="E687">
        <f>VLOOKUP(A687,系统!D:G,4,0)</f>
        <v>1764</v>
      </c>
      <c r="F687">
        <f t="shared" si="200"/>
        <v>0</v>
      </c>
      <c r="G687">
        <f>手工!J687</f>
        <v>0</v>
      </c>
      <c r="H687">
        <f>VLOOKUP(A687,系统!D:H,5,0)</f>
        <v>0</v>
      </c>
      <c r="I687">
        <f t="shared" si="201"/>
        <v>0</v>
      </c>
      <c r="J687">
        <f>手工!M687+手工!N687+手工!S687</f>
        <v>0</v>
      </c>
      <c r="K687">
        <f>VLOOKUP(A687,系统!D:I,6,0)</f>
        <v>0</v>
      </c>
      <c r="L687">
        <f t="shared" si="202"/>
        <v>0</v>
      </c>
      <c r="M687">
        <f>手工!L687</f>
        <v>0</v>
      </c>
      <c r="N687">
        <f>VLOOKUP(A687,系统!D:J,7,0)</f>
        <v>0</v>
      </c>
      <c r="O687">
        <f t="shared" si="203"/>
        <v>0</v>
      </c>
      <c r="P687">
        <f>手工!AB687</f>
        <v>0</v>
      </c>
      <c r="Q687">
        <f>VLOOKUP(A687,系统!D:K,8,0)</f>
        <v>0</v>
      </c>
      <c r="R687">
        <f t="shared" si="204"/>
        <v>0</v>
      </c>
      <c r="S687">
        <f>手工!AC687</f>
        <v>0</v>
      </c>
      <c r="T687">
        <f>VLOOKUP(A687,系统!D:L,9,0)</f>
        <v>0</v>
      </c>
      <c r="U687">
        <f t="shared" si="205"/>
        <v>0</v>
      </c>
      <c r="W687">
        <f>手工!P687</f>
        <v>0</v>
      </c>
      <c r="X687">
        <f>VLOOKUP(A687,系统!D:N,11,0)</f>
        <v>0</v>
      </c>
      <c r="Y687">
        <f t="shared" si="206"/>
        <v>0</v>
      </c>
      <c r="AA687">
        <f>手工!Q687</f>
        <v>0</v>
      </c>
      <c r="AB687">
        <f>VLOOKUP(A687,系统!D:P,13,0)</f>
        <v>0</v>
      </c>
      <c r="AC687">
        <f t="shared" si="207"/>
        <v>0</v>
      </c>
      <c r="AD687">
        <f>手工!R687</f>
        <v>0</v>
      </c>
      <c r="AE687">
        <f>VLOOKUP(A687,系统!D:Q,14,0)</f>
        <v>0</v>
      </c>
      <c r="AF687">
        <f t="shared" si="208"/>
        <v>0</v>
      </c>
      <c r="AG687">
        <f>手工!U687</f>
        <v>100</v>
      </c>
      <c r="AH687">
        <f>VLOOKUP(A687,系统!D:R,15,0)</f>
        <v>100</v>
      </c>
      <c r="AI687">
        <f t="shared" si="209"/>
        <v>0</v>
      </c>
      <c r="AJ687">
        <f>手工!V687</f>
        <v>300</v>
      </c>
      <c r="AK687">
        <f>VLOOKUP(A687,系统!D:S,16,0)</f>
        <v>300</v>
      </c>
      <c r="AL687">
        <f t="shared" si="210"/>
        <v>0</v>
      </c>
      <c r="AM687">
        <f>手工!O687</f>
        <v>700</v>
      </c>
      <c r="AN687">
        <f>VLOOKUP(A687,系统!D:T,17,0)</f>
        <v>700</v>
      </c>
      <c r="AO687">
        <f t="shared" si="211"/>
        <v>0</v>
      </c>
      <c r="AP687">
        <f>手工!W687</f>
        <v>33</v>
      </c>
      <c r="AQ687">
        <f>VLOOKUP(A687,系统!D:U,18,0)</f>
        <v>33</v>
      </c>
      <c r="AR687">
        <f t="shared" si="212"/>
        <v>0</v>
      </c>
      <c r="AS687">
        <f>手工!T687</f>
        <v>800</v>
      </c>
      <c r="AT687">
        <f>VLOOKUP(A687,系统!D:V,19,0)</f>
        <v>800</v>
      </c>
      <c r="AU687">
        <f t="shared" si="213"/>
        <v>0</v>
      </c>
      <c r="AW687">
        <f>手工!AD687</f>
        <v>0</v>
      </c>
      <c r="AX687">
        <f>VLOOKUP(A687,系统!D:X,21,0)</f>
        <v>0</v>
      </c>
      <c r="AY687">
        <f t="shared" si="214"/>
        <v>0</v>
      </c>
      <c r="AZ687">
        <f>手工!AE687</f>
        <v>0</v>
      </c>
      <c r="BA687">
        <f>VLOOKUP(A687,系统!D:Y,22,0)</f>
        <v>0</v>
      </c>
      <c r="BB687">
        <f t="shared" si="215"/>
        <v>0</v>
      </c>
      <c r="BC687">
        <f>手工!Y687</f>
        <v>0</v>
      </c>
      <c r="BD687">
        <f>VLOOKUP(A687,系统!D:AZ,49,0)</f>
        <v>0</v>
      </c>
      <c r="BE687">
        <f t="shared" si="216"/>
        <v>0</v>
      </c>
      <c r="BF687">
        <f>手工!AA687</f>
        <v>0</v>
      </c>
      <c r="BG687">
        <f>VLOOKUP(A687,系统!D:AY,48,0)</f>
        <v>0</v>
      </c>
      <c r="BH687">
        <f t="shared" si="217"/>
        <v>0</v>
      </c>
      <c r="BI687">
        <f>手工!Z687</f>
        <v>0</v>
      </c>
      <c r="BJ687">
        <f>VLOOKUP(A687,系统!D:AX,47,0)</f>
        <v>0</v>
      </c>
      <c r="BK687">
        <f t="shared" si="218"/>
        <v>0</v>
      </c>
      <c r="BL687">
        <f>手工!AF687</f>
        <v>3697</v>
      </c>
      <c r="BM687">
        <f>VLOOKUP(A687,系统!D:Z,23,0)</f>
        <v>3697</v>
      </c>
      <c r="BN687">
        <f t="shared" si="219"/>
        <v>0</v>
      </c>
    </row>
    <row r="688" spans="1:66">
      <c r="A688" s="5">
        <v>9000935</v>
      </c>
      <c r="B688" s="2" t="s">
        <v>2825</v>
      </c>
      <c r="C688" s="2" t="s">
        <v>2826</v>
      </c>
      <c r="D688">
        <f>手工!K688</f>
        <v>1764</v>
      </c>
      <c r="E688">
        <f>VLOOKUP(A688,系统!D:G,4,0)</f>
        <v>1764</v>
      </c>
      <c r="F688">
        <f t="shared" si="200"/>
        <v>0</v>
      </c>
      <c r="G688">
        <f>手工!J688</f>
        <v>0</v>
      </c>
      <c r="H688">
        <f>VLOOKUP(A688,系统!D:H,5,0)</f>
        <v>0</v>
      </c>
      <c r="I688">
        <f t="shared" si="201"/>
        <v>0</v>
      </c>
      <c r="J688">
        <f>手工!M688+手工!N688+手工!S688</f>
        <v>0</v>
      </c>
      <c r="K688">
        <f>VLOOKUP(A688,系统!D:I,6,0)</f>
        <v>0</v>
      </c>
      <c r="L688">
        <f t="shared" si="202"/>
        <v>0</v>
      </c>
      <c r="M688">
        <f>手工!L688</f>
        <v>0</v>
      </c>
      <c r="N688">
        <f>VLOOKUP(A688,系统!D:J,7,0)</f>
        <v>0</v>
      </c>
      <c r="O688">
        <f t="shared" si="203"/>
        <v>0</v>
      </c>
      <c r="P688">
        <f>手工!AB688</f>
        <v>0</v>
      </c>
      <c r="Q688">
        <f>VLOOKUP(A688,系统!D:K,8,0)</f>
        <v>0</v>
      </c>
      <c r="R688">
        <f t="shared" si="204"/>
        <v>0</v>
      </c>
      <c r="S688">
        <f>手工!AC688</f>
        <v>0</v>
      </c>
      <c r="T688">
        <f>VLOOKUP(A688,系统!D:L,9,0)</f>
        <v>0</v>
      </c>
      <c r="U688">
        <f t="shared" si="205"/>
        <v>0</v>
      </c>
      <c r="W688">
        <f>手工!P688</f>
        <v>0</v>
      </c>
      <c r="X688">
        <f>VLOOKUP(A688,系统!D:N,11,0)</f>
        <v>0</v>
      </c>
      <c r="Y688">
        <f t="shared" si="206"/>
        <v>0</v>
      </c>
      <c r="AA688">
        <f>手工!Q688</f>
        <v>0</v>
      </c>
      <c r="AB688">
        <f>VLOOKUP(A688,系统!D:P,13,0)</f>
        <v>0</v>
      </c>
      <c r="AC688">
        <f t="shared" si="207"/>
        <v>0</v>
      </c>
      <c r="AD688">
        <f>手工!R688</f>
        <v>0</v>
      </c>
      <c r="AE688">
        <f>VLOOKUP(A688,系统!D:Q,14,0)</f>
        <v>0</v>
      </c>
      <c r="AF688">
        <f t="shared" si="208"/>
        <v>0</v>
      </c>
      <c r="AG688">
        <f>手工!U688</f>
        <v>100</v>
      </c>
      <c r="AH688">
        <f>VLOOKUP(A688,系统!D:R,15,0)</f>
        <v>100</v>
      </c>
      <c r="AI688">
        <f t="shared" si="209"/>
        <v>0</v>
      </c>
      <c r="AJ688">
        <f>手工!V688</f>
        <v>300</v>
      </c>
      <c r="AK688">
        <f>VLOOKUP(A688,系统!D:S,16,0)</f>
        <v>300</v>
      </c>
      <c r="AL688">
        <f t="shared" si="210"/>
        <v>0</v>
      </c>
      <c r="AM688">
        <f>手工!O688</f>
        <v>0</v>
      </c>
      <c r="AN688">
        <f>VLOOKUP(A688,系统!D:T,17,0)</f>
        <v>0</v>
      </c>
      <c r="AO688">
        <f t="shared" si="211"/>
        <v>0</v>
      </c>
      <c r="AP688">
        <f>手工!W688</f>
        <v>33</v>
      </c>
      <c r="AQ688">
        <f>VLOOKUP(A688,系统!D:U,18,0)</f>
        <v>33</v>
      </c>
      <c r="AR688">
        <f t="shared" si="212"/>
        <v>0</v>
      </c>
      <c r="AS688">
        <f>手工!T688</f>
        <v>800</v>
      </c>
      <c r="AT688">
        <f>VLOOKUP(A688,系统!D:V,19,0)</f>
        <v>800</v>
      </c>
      <c r="AU688">
        <f t="shared" si="213"/>
        <v>0</v>
      </c>
      <c r="AW688">
        <f>手工!AD688</f>
        <v>0</v>
      </c>
      <c r="AX688">
        <f>VLOOKUP(A688,系统!D:X,21,0)</f>
        <v>0</v>
      </c>
      <c r="AY688">
        <f t="shared" si="214"/>
        <v>0</v>
      </c>
      <c r="AZ688">
        <f>手工!AE688</f>
        <v>0</v>
      </c>
      <c r="BA688">
        <f>VLOOKUP(A688,系统!D:Y,22,0)</f>
        <v>0</v>
      </c>
      <c r="BB688">
        <f t="shared" si="215"/>
        <v>0</v>
      </c>
      <c r="BC688">
        <f>手工!Y688</f>
        <v>0</v>
      </c>
      <c r="BD688">
        <f>VLOOKUP(A688,系统!D:AZ,49,0)</f>
        <v>0</v>
      </c>
      <c r="BE688">
        <f t="shared" si="216"/>
        <v>0</v>
      </c>
      <c r="BF688">
        <f>手工!AA688</f>
        <v>0</v>
      </c>
      <c r="BG688">
        <f>VLOOKUP(A688,系统!D:AY,48,0)</f>
        <v>0</v>
      </c>
      <c r="BH688">
        <f t="shared" si="217"/>
        <v>0</v>
      </c>
      <c r="BI688">
        <f>手工!Z688</f>
        <v>0</v>
      </c>
      <c r="BJ688">
        <f>VLOOKUP(A688,系统!D:AX,47,0)</f>
        <v>0</v>
      </c>
      <c r="BK688">
        <f t="shared" si="218"/>
        <v>0</v>
      </c>
      <c r="BL688">
        <f>手工!AF688</f>
        <v>2997</v>
      </c>
      <c r="BM688">
        <f>VLOOKUP(A688,系统!D:Z,23,0)</f>
        <v>2997</v>
      </c>
      <c r="BN688">
        <f t="shared" si="219"/>
        <v>0</v>
      </c>
    </row>
    <row r="689" spans="1:66">
      <c r="A689" s="5">
        <v>9000936</v>
      </c>
      <c r="B689" s="2" t="s">
        <v>2829</v>
      </c>
      <c r="C689" s="2" t="s">
        <v>2830</v>
      </c>
      <c r="D689">
        <f>手工!K689</f>
        <v>1476</v>
      </c>
      <c r="E689">
        <f>VLOOKUP(A689,系统!D:G,4,0)</f>
        <v>1476</v>
      </c>
      <c r="F689">
        <f t="shared" si="200"/>
        <v>0</v>
      </c>
      <c r="G689">
        <f>手工!J689</f>
        <v>0</v>
      </c>
      <c r="H689">
        <f>VLOOKUP(A689,系统!D:H,5,0)</f>
        <v>0</v>
      </c>
      <c r="I689">
        <f t="shared" si="201"/>
        <v>0</v>
      </c>
      <c r="J689">
        <f>手工!M689+手工!N689+手工!S689</f>
        <v>0</v>
      </c>
      <c r="K689">
        <f>VLOOKUP(A689,系统!D:I,6,0)</f>
        <v>0</v>
      </c>
      <c r="L689">
        <f t="shared" si="202"/>
        <v>0</v>
      </c>
      <c r="M689">
        <f>手工!L689</f>
        <v>0</v>
      </c>
      <c r="N689">
        <f>VLOOKUP(A689,系统!D:J,7,0)</f>
        <v>0</v>
      </c>
      <c r="O689">
        <f t="shared" si="203"/>
        <v>0</v>
      </c>
      <c r="P689">
        <f>手工!AB689</f>
        <v>0</v>
      </c>
      <c r="Q689">
        <f>VLOOKUP(A689,系统!D:K,8,0)</f>
        <v>0</v>
      </c>
      <c r="R689">
        <f t="shared" si="204"/>
        <v>0</v>
      </c>
      <c r="S689">
        <f>手工!AC689</f>
        <v>0</v>
      </c>
      <c r="T689">
        <f>VLOOKUP(A689,系统!D:L,9,0)</f>
        <v>0</v>
      </c>
      <c r="U689">
        <f t="shared" si="205"/>
        <v>0</v>
      </c>
      <c r="W689">
        <f>手工!P689</f>
        <v>0</v>
      </c>
      <c r="X689">
        <f>VLOOKUP(A689,系统!D:N,11,0)</f>
        <v>0</v>
      </c>
      <c r="Y689">
        <f t="shared" si="206"/>
        <v>0</v>
      </c>
      <c r="AA689">
        <f>手工!Q689</f>
        <v>0</v>
      </c>
      <c r="AB689">
        <f>VLOOKUP(A689,系统!D:P,13,0)</f>
        <v>0</v>
      </c>
      <c r="AC689">
        <f t="shared" si="207"/>
        <v>0</v>
      </c>
      <c r="AD689">
        <f>手工!R689</f>
        <v>7</v>
      </c>
      <c r="AE689">
        <f>VLOOKUP(A689,系统!D:Q,14,0)</f>
        <v>7</v>
      </c>
      <c r="AF689">
        <f t="shared" si="208"/>
        <v>0</v>
      </c>
      <c r="AG689">
        <f>手工!U689</f>
        <v>100</v>
      </c>
      <c r="AH689">
        <f>VLOOKUP(A689,系统!D:R,15,0)</f>
        <v>100</v>
      </c>
      <c r="AI689">
        <f t="shared" si="209"/>
        <v>0</v>
      </c>
      <c r="AJ689">
        <f>手工!V689</f>
        <v>300</v>
      </c>
      <c r="AK689">
        <f>VLOOKUP(A689,系统!D:S,16,0)</f>
        <v>300</v>
      </c>
      <c r="AL689">
        <f t="shared" si="210"/>
        <v>0</v>
      </c>
      <c r="AM689">
        <f>手工!O689</f>
        <v>0</v>
      </c>
      <c r="AN689">
        <f>VLOOKUP(A689,系统!D:T,17,0)</f>
        <v>0</v>
      </c>
      <c r="AO689">
        <f t="shared" si="211"/>
        <v>0</v>
      </c>
      <c r="AP689">
        <f>手工!W689</f>
        <v>33</v>
      </c>
      <c r="AQ689">
        <f>VLOOKUP(A689,系统!D:U,18,0)</f>
        <v>33</v>
      </c>
      <c r="AR689">
        <f t="shared" si="212"/>
        <v>0</v>
      </c>
      <c r="AS689">
        <f>手工!T689</f>
        <v>800</v>
      </c>
      <c r="AT689">
        <f>VLOOKUP(A689,系统!D:V,19,0)</f>
        <v>800</v>
      </c>
      <c r="AU689">
        <f t="shared" si="213"/>
        <v>0</v>
      </c>
      <c r="AW689">
        <f>手工!AD689</f>
        <v>0</v>
      </c>
      <c r="AX689">
        <f>VLOOKUP(A689,系统!D:X,21,0)</f>
        <v>0</v>
      </c>
      <c r="AY689">
        <f t="shared" si="214"/>
        <v>0</v>
      </c>
      <c r="AZ689">
        <f>手工!AE689</f>
        <v>0</v>
      </c>
      <c r="BA689">
        <f>VLOOKUP(A689,系统!D:Y,22,0)</f>
        <v>0</v>
      </c>
      <c r="BB689">
        <f t="shared" si="215"/>
        <v>0</v>
      </c>
      <c r="BC689">
        <f>手工!Y689</f>
        <v>0</v>
      </c>
      <c r="BD689">
        <f>VLOOKUP(A689,系统!D:AZ,49,0)</f>
        <v>0</v>
      </c>
      <c r="BE689">
        <f t="shared" si="216"/>
        <v>0</v>
      </c>
      <c r="BF689">
        <f>手工!AA689</f>
        <v>0</v>
      </c>
      <c r="BG689">
        <f>VLOOKUP(A689,系统!D:AY,48,0)</f>
        <v>0</v>
      </c>
      <c r="BH689">
        <f t="shared" si="217"/>
        <v>0</v>
      </c>
      <c r="BI689">
        <f>手工!Z689</f>
        <v>0</v>
      </c>
      <c r="BJ689">
        <f>VLOOKUP(A689,系统!D:AX,47,0)</f>
        <v>0</v>
      </c>
      <c r="BK689">
        <f t="shared" si="218"/>
        <v>0</v>
      </c>
      <c r="BL689">
        <f>手工!AF689</f>
        <v>2716</v>
      </c>
      <c r="BM689">
        <f>VLOOKUP(A689,系统!D:Z,23,0)</f>
        <v>2716</v>
      </c>
      <c r="BN689">
        <f t="shared" si="219"/>
        <v>0</v>
      </c>
    </row>
    <row r="690" spans="1:66">
      <c r="A690" s="5">
        <v>9000940</v>
      </c>
      <c r="B690" s="2" t="s">
        <v>2833</v>
      </c>
      <c r="C690" s="2" t="s">
        <v>2834</v>
      </c>
      <c r="D690">
        <f>手工!K690</f>
        <v>2268</v>
      </c>
      <c r="E690">
        <f>VLOOKUP(A690,系统!D:G,4,0)</f>
        <v>2268</v>
      </c>
      <c r="F690">
        <f t="shared" si="200"/>
        <v>0</v>
      </c>
      <c r="G690">
        <f>手工!J690</f>
        <v>0</v>
      </c>
      <c r="H690">
        <f>VLOOKUP(A690,系统!D:H,5,0)</f>
        <v>0</v>
      </c>
      <c r="I690">
        <f t="shared" si="201"/>
        <v>0</v>
      </c>
      <c r="J690">
        <f>手工!M690+手工!N690+手工!S690</f>
        <v>112.36</v>
      </c>
      <c r="K690">
        <f>VLOOKUP(A690,系统!D:I,6,0)</f>
        <v>112.36</v>
      </c>
      <c r="L690">
        <f t="shared" si="202"/>
        <v>0</v>
      </c>
      <c r="M690">
        <f>手工!L690</f>
        <v>0</v>
      </c>
      <c r="N690">
        <f>VLOOKUP(A690,系统!D:J,7,0)</f>
        <v>0</v>
      </c>
      <c r="O690">
        <f t="shared" si="203"/>
        <v>0</v>
      </c>
      <c r="P690">
        <f>手工!AB690</f>
        <v>0</v>
      </c>
      <c r="Q690">
        <f>VLOOKUP(A690,系统!D:K,8,0)</f>
        <v>0</v>
      </c>
      <c r="R690">
        <f t="shared" si="204"/>
        <v>0</v>
      </c>
      <c r="S690">
        <f>手工!AC690</f>
        <v>0</v>
      </c>
      <c r="T690">
        <f>VLOOKUP(A690,系统!D:L,9,0)</f>
        <v>0</v>
      </c>
      <c r="U690">
        <f t="shared" si="205"/>
        <v>0</v>
      </c>
      <c r="W690">
        <f>手工!P690</f>
        <v>504</v>
      </c>
      <c r="X690">
        <f>VLOOKUP(A690,系统!D:N,11,0)</f>
        <v>504</v>
      </c>
      <c r="Y690">
        <f t="shared" si="206"/>
        <v>0</v>
      </c>
      <c r="AA690">
        <f>手工!Q690</f>
        <v>0</v>
      </c>
      <c r="AB690">
        <f>VLOOKUP(A690,系统!D:P,13,0)</f>
        <v>0</v>
      </c>
      <c r="AC690">
        <f t="shared" si="207"/>
        <v>0</v>
      </c>
      <c r="AD690">
        <f>手工!R690</f>
        <v>0</v>
      </c>
      <c r="AE690">
        <f>VLOOKUP(A690,系统!D:Q,14,0)</f>
        <v>0</v>
      </c>
      <c r="AF690">
        <f t="shared" si="208"/>
        <v>0</v>
      </c>
      <c r="AG690">
        <f>手工!U690</f>
        <v>100</v>
      </c>
      <c r="AH690">
        <f>VLOOKUP(A690,系统!D:R,15,0)</f>
        <v>100</v>
      </c>
      <c r="AI690">
        <f t="shared" si="209"/>
        <v>0</v>
      </c>
      <c r="AJ690">
        <f>手工!V690</f>
        <v>300</v>
      </c>
      <c r="AK690">
        <f>VLOOKUP(A690,系统!D:S,16,0)</f>
        <v>300</v>
      </c>
      <c r="AL690">
        <f t="shared" si="210"/>
        <v>0</v>
      </c>
      <c r="AM690">
        <f>手工!O690</f>
        <v>0</v>
      </c>
      <c r="AN690">
        <f>VLOOKUP(A690,系统!D:T,17,0)</f>
        <v>0</v>
      </c>
      <c r="AO690">
        <f t="shared" si="211"/>
        <v>0</v>
      </c>
      <c r="AP690">
        <f>手工!W690</f>
        <v>33</v>
      </c>
      <c r="AQ690">
        <f>VLOOKUP(A690,系统!D:U,18,0)</f>
        <v>33</v>
      </c>
      <c r="AR690">
        <f t="shared" si="212"/>
        <v>0</v>
      </c>
      <c r="AS690">
        <f>手工!T690</f>
        <v>800</v>
      </c>
      <c r="AT690">
        <f>VLOOKUP(A690,系统!D:V,19,0)</f>
        <v>800</v>
      </c>
      <c r="AU690">
        <f t="shared" si="213"/>
        <v>0</v>
      </c>
      <c r="AW690">
        <f>手工!AD690</f>
        <v>625.66</v>
      </c>
      <c r="AX690">
        <f>VLOOKUP(A690,系统!D:X,21,0)</f>
        <v>625.66</v>
      </c>
      <c r="AY690">
        <f t="shared" si="214"/>
        <v>0</v>
      </c>
      <c r="AZ690">
        <f>手工!AE690</f>
        <v>0</v>
      </c>
      <c r="BA690">
        <f>VLOOKUP(A690,系统!D:Y,22,0)</f>
        <v>0</v>
      </c>
      <c r="BB690">
        <f t="shared" si="215"/>
        <v>0</v>
      </c>
      <c r="BC690">
        <f>手工!Y690</f>
        <v>0</v>
      </c>
      <c r="BD690">
        <f>VLOOKUP(A690,系统!D:AZ,49,0)</f>
        <v>0</v>
      </c>
      <c r="BE690">
        <f t="shared" si="216"/>
        <v>0</v>
      </c>
      <c r="BF690">
        <f>手工!AA690</f>
        <v>0</v>
      </c>
      <c r="BG690">
        <f>VLOOKUP(A690,系统!D:AY,48,0)</f>
        <v>0</v>
      </c>
      <c r="BH690">
        <f t="shared" si="217"/>
        <v>0</v>
      </c>
      <c r="BI690">
        <f>手工!Z690</f>
        <v>0</v>
      </c>
      <c r="BJ690">
        <f>VLOOKUP(A690,系统!D:AX,47,0)</f>
        <v>0</v>
      </c>
      <c r="BK690">
        <f t="shared" si="218"/>
        <v>0</v>
      </c>
      <c r="BL690">
        <f>手工!AF690</f>
        <v>4743.02</v>
      </c>
      <c r="BM690">
        <f>VLOOKUP(A690,系统!D:Z,23,0)</f>
        <v>4743.02</v>
      </c>
      <c r="BN690">
        <f t="shared" si="219"/>
        <v>0</v>
      </c>
    </row>
    <row r="691" spans="1:66">
      <c r="A691" s="5">
        <v>9000977</v>
      </c>
      <c r="B691" s="2" t="s">
        <v>2837</v>
      </c>
      <c r="C691" s="2" t="s">
        <v>2838</v>
      </c>
      <c r="D691">
        <f>手工!K691</f>
        <v>2124</v>
      </c>
      <c r="E691">
        <f>VLOOKUP(A691,系统!D:G,4,0)</f>
        <v>2124</v>
      </c>
      <c r="F691">
        <f t="shared" si="200"/>
        <v>0</v>
      </c>
      <c r="G691">
        <f>手工!J691</f>
        <v>0</v>
      </c>
      <c r="H691">
        <f>VLOOKUP(A691,系统!D:H,5,0)</f>
        <v>0</v>
      </c>
      <c r="I691">
        <f t="shared" si="201"/>
        <v>0</v>
      </c>
      <c r="J691">
        <f>手工!M691+手工!N691+手工!S691</f>
        <v>76.36</v>
      </c>
      <c r="K691">
        <f>VLOOKUP(A691,系统!D:I,6,0)</f>
        <v>76.36</v>
      </c>
      <c r="L691">
        <f t="shared" si="202"/>
        <v>0</v>
      </c>
      <c r="M691">
        <f>手工!L691</f>
        <v>195.31</v>
      </c>
      <c r="N691">
        <f>VLOOKUP(A691,系统!D:J,7,0)</f>
        <v>195.31</v>
      </c>
      <c r="O691">
        <f t="shared" si="203"/>
        <v>0</v>
      </c>
      <c r="P691">
        <f>手工!AB691</f>
        <v>0</v>
      </c>
      <c r="Q691">
        <f>VLOOKUP(A691,系统!D:K,8,0)</f>
        <v>0</v>
      </c>
      <c r="R691">
        <f t="shared" si="204"/>
        <v>0</v>
      </c>
      <c r="S691">
        <f>手工!AC691</f>
        <v>0</v>
      </c>
      <c r="T691">
        <f>VLOOKUP(A691,系统!D:L,9,0)</f>
        <v>0</v>
      </c>
      <c r="U691">
        <f t="shared" si="205"/>
        <v>0</v>
      </c>
      <c r="W691">
        <f>手工!P691</f>
        <v>216</v>
      </c>
      <c r="X691">
        <f>VLOOKUP(A691,系统!D:N,11,0)</f>
        <v>216</v>
      </c>
      <c r="Y691">
        <f t="shared" si="206"/>
        <v>0</v>
      </c>
      <c r="AA691">
        <f>手工!Q691</f>
        <v>0</v>
      </c>
      <c r="AB691">
        <f>VLOOKUP(A691,系统!D:P,13,0)</f>
        <v>0</v>
      </c>
      <c r="AC691">
        <f t="shared" si="207"/>
        <v>0</v>
      </c>
      <c r="AD691">
        <f>手工!R691</f>
        <v>0</v>
      </c>
      <c r="AE691">
        <f>VLOOKUP(A691,系统!D:Q,14,0)</f>
        <v>0</v>
      </c>
      <c r="AF691">
        <f t="shared" si="208"/>
        <v>0</v>
      </c>
      <c r="AG691">
        <f>手工!U691</f>
        <v>100</v>
      </c>
      <c r="AH691">
        <f>VLOOKUP(A691,系统!D:R,15,0)</f>
        <v>100</v>
      </c>
      <c r="AI691">
        <f t="shared" si="209"/>
        <v>0</v>
      </c>
      <c r="AJ691">
        <f>手工!V691</f>
        <v>300</v>
      </c>
      <c r="AK691">
        <f>VLOOKUP(A691,系统!D:S,16,0)</f>
        <v>300</v>
      </c>
      <c r="AL691">
        <f t="shared" si="210"/>
        <v>0</v>
      </c>
      <c r="AM691">
        <f>手工!O691</f>
        <v>0</v>
      </c>
      <c r="AN691">
        <f>VLOOKUP(A691,系统!D:T,17,0)</f>
        <v>0</v>
      </c>
      <c r="AO691">
        <f t="shared" si="211"/>
        <v>0</v>
      </c>
      <c r="AP691">
        <f>手工!W691</f>
        <v>33</v>
      </c>
      <c r="AQ691">
        <f>VLOOKUP(A691,系统!D:U,18,0)</f>
        <v>33</v>
      </c>
      <c r="AR691">
        <f t="shared" si="212"/>
        <v>0</v>
      </c>
      <c r="AS691">
        <f>手工!T691</f>
        <v>800</v>
      </c>
      <c r="AT691">
        <f>VLOOKUP(A691,系统!D:V,19,0)</f>
        <v>800</v>
      </c>
      <c r="AU691">
        <f t="shared" si="213"/>
        <v>0</v>
      </c>
      <c r="AW691">
        <f>手工!AD691</f>
        <v>585.93</v>
      </c>
      <c r="AX691">
        <f>VLOOKUP(A691,系统!D:X,21,0)</f>
        <v>585.93</v>
      </c>
      <c r="AY691">
        <f t="shared" si="214"/>
        <v>0</v>
      </c>
      <c r="AZ691">
        <f>手工!AE691</f>
        <v>0</v>
      </c>
      <c r="BA691">
        <f>VLOOKUP(A691,系统!D:Y,22,0)</f>
        <v>0</v>
      </c>
      <c r="BB691">
        <f t="shared" si="215"/>
        <v>0</v>
      </c>
      <c r="BC691">
        <f>手工!Y691</f>
        <v>0</v>
      </c>
      <c r="BD691">
        <f>VLOOKUP(A691,系统!D:AZ,49,0)</f>
        <v>0</v>
      </c>
      <c r="BE691">
        <f t="shared" si="216"/>
        <v>0</v>
      </c>
      <c r="BF691">
        <f>手工!AA691</f>
        <v>0</v>
      </c>
      <c r="BG691">
        <f>VLOOKUP(A691,系统!D:AY,48,0)</f>
        <v>0</v>
      </c>
      <c r="BH691">
        <f t="shared" si="217"/>
        <v>0</v>
      </c>
      <c r="BI691">
        <f>手工!Z691</f>
        <v>0</v>
      </c>
      <c r="BJ691">
        <f>VLOOKUP(A691,系统!D:AX,47,0)</f>
        <v>0</v>
      </c>
      <c r="BK691">
        <f t="shared" si="218"/>
        <v>0</v>
      </c>
      <c r="BL691">
        <f>手工!AF691</f>
        <v>4430.6</v>
      </c>
      <c r="BM691">
        <f>VLOOKUP(A691,系统!D:Z,23,0)</f>
        <v>4430.6</v>
      </c>
      <c r="BN691">
        <f t="shared" si="219"/>
        <v>0</v>
      </c>
    </row>
    <row r="692" spans="1:66">
      <c r="A692" s="5">
        <v>9000953</v>
      </c>
      <c r="B692" s="2" t="s">
        <v>2841</v>
      </c>
      <c r="C692" s="2" t="s">
        <v>2842</v>
      </c>
      <c r="D692">
        <f>手工!K692</f>
        <v>2124</v>
      </c>
      <c r="E692">
        <f>VLOOKUP(A692,系统!D:G,4,0)</f>
        <v>2124</v>
      </c>
      <c r="F692">
        <f t="shared" si="200"/>
        <v>0</v>
      </c>
      <c r="G692">
        <f>手工!J692</f>
        <v>0</v>
      </c>
      <c r="H692">
        <f>VLOOKUP(A692,系统!D:H,5,0)</f>
        <v>0</v>
      </c>
      <c r="I692">
        <f t="shared" si="201"/>
        <v>0</v>
      </c>
      <c r="J692">
        <f>手工!M692+手工!N692+手工!S692</f>
        <v>72</v>
      </c>
      <c r="K692">
        <f>VLOOKUP(A692,系统!D:I,6,0)</f>
        <v>72</v>
      </c>
      <c r="L692">
        <f t="shared" si="202"/>
        <v>0</v>
      </c>
      <c r="M692">
        <f>手工!L692</f>
        <v>0</v>
      </c>
      <c r="N692">
        <f>VLOOKUP(A692,系统!D:J,7,0)</f>
        <v>0</v>
      </c>
      <c r="O692">
        <f t="shared" si="203"/>
        <v>0</v>
      </c>
      <c r="P692">
        <f>手工!AB692</f>
        <v>0</v>
      </c>
      <c r="Q692">
        <f>VLOOKUP(A692,系统!D:K,8,0)</f>
        <v>0</v>
      </c>
      <c r="R692">
        <f t="shared" si="204"/>
        <v>0</v>
      </c>
      <c r="S692">
        <f>手工!AC692</f>
        <v>0</v>
      </c>
      <c r="T692">
        <f>VLOOKUP(A692,系统!D:L,9,0)</f>
        <v>0</v>
      </c>
      <c r="U692">
        <f t="shared" si="205"/>
        <v>0</v>
      </c>
      <c r="W692">
        <f>手工!P692</f>
        <v>504</v>
      </c>
      <c r="X692">
        <f>VLOOKUP(A692,系统!D:N,11,0)</f>
        <v>504</v>
      </c>
      <c r="Y692">
        <f t="shared" si="206"/>
        <v>0</v>
      </c>
      <c r="AA692">
        <f>手工!Q692</f>
        <v>0</v>
      </c>
      <c r="AB692">
        <f>VLOOKUP(A692,系统!D:P,13,0)</f>
        <v>0</v>
      </c>
      <c r="AC692">
        <f t="shared" si="207"/>
        <v>0</v>
      </c>
      <c r="AD692">
        <f>手工!R692</f>
        <v>7</v>
      </c>
      <c r="AE692">
        <f>VLOOKUP(A692,系统!D:Q,14,0)</f>
        <v>7</v>
      </c>
      <c r="AF692">
        <f t="shared" si="208"/>
        <v>0</v>
      </c>
      <c r="AG692">
        <f>手工!U692</f>
        <v>100</v>
      </c>
      <c r="AH692">
        <f>VLOOKUP(A692,系统!D:R,15,0)</f>
        <v>100</v>
      </c>
      <c r="AI692">
        <f t="shared" si="209"/>
        <v>0</v>
      </c>
      <c r="AJ692">
        <f>手工!V692</f>
        <v>300</v>
      </c>
      <c r="AK692">
        <f>VLOOKUP(A692,系统!D:S,16,0)</f>
        <v>300</v>
      </c>
      <c r="AL692">
        <f t="shared" si="210"/>
        <v>0</v>
      </c>
      <c r="AM692">
        <f>手工!O692</f>
        <v>0</v>
      </c>
      <c r="AN692">
        <f>VLOOKUP(A692,系统!D:T,17,0)</f>
        <v>0</v>
      </c>
      <c r="AO692">
        <f t="shared" si="211"/>
        <v>0</v>
      </c>
      <c r="AP692">
        <f>手工!W692</f>
        <v>33</v>
      </c>
      <c r="AQ692">
        <f>VLOOKUP(A692,系统!D:U,18,0)</f>
        <v>33</v>
      </c>
      <c r="AR692">
        <f t="shared" si="212"/>
        <v>0</v>
      </c>
      <c r="AS692">
        <f>手工!T692</f>
        <v>800</v>
      </c>
      <c r="AT692">
        <f>VLOOKUP(A692,系统!D:V,19,0)</f>
        <v>800</v>
      </c>
      <c r="AU692">
        <f t="shared" si="213"/>
        <v>0</v>
      </c>
      <c r="AW692">
        <f>手工!AD692</f>
        <v>878.9</v>
      </c>
      <c r="AX692">
        <f>VLOOKUP(A692,系统!D:X,21,0)</f>
        <v>878.9</v>
      </c>
      <c r="AY692">
        <f t="shared" si="214"/>
        <v>0</v>
      </c>
      <c r="AZ692">
        <f>手工!AE692</f>
        <v>0</v>
      </c>
      <c r="BA692">
        <f>VLOOKUP(A692,系统!D:Y,22,0)</f>
        <v>0</v>
      </c>
      <c r="BB692">
        <f t="shared" si="215"/>
        <v>0</v>
      </c>
      <c r="BC692">
        <f>手工!Y692</f>
        <v>0</v>
      </c>
      <c r="BD692">
        <f>VLOOKUP(A692,系统!D:AZ,49,0)</f>
        <v>0</v>
      </c>
      <c r="BE692">
        <f t="shared" si="216"/>
        <v>0</v>
      </c>
      <c r="BF692">
        <f>手工!AA692</f>
        <v>0</v>
      </c>
      <c r="BG692">
        <f>VLOOKUP(A692,系统!D:AY,48,0)</f>
        <v>0</v>
      </c>
      <c r="BH692">
        <f t="shared" si="217"/>
        <v>0</v>
      </c>
      <c r="BI692">
        <f>手工!Z692</f>
        <v>0</v>
      </c>
      <c r="BJ692">
        <f>VLOOKUP(A692,系统!D:AX,47,0)</f>
        <v>0</v>
      </c>
      <c r="BK692">
        <f t="shared" si="218"/>
        <v>0</v>
      </c>
      <c r="BL692">
        <f>手工!AF692</f>
        <v>4818.9</v>
      </c>
      <c r="BM692">
        <f>VLOOKUP(A692,系统!D:Z,23,0)</f>
        <v>4818.9</v>
      </c>
      <c r="BN692">
        <f t="shared" si="219"/>
        <v>0</v>
      </c>
    </row>
    <row r="693" spans="1:66">
      <c r="A693" s="5">
        <v>9000939</v>
      </c>
      <c r="B693" s="2" t="s">
        <v>2845</v>
      </c>
      <c r="C693" s="2" t="s">
        <v>2846</v>
      </c>
      <c r="D693">
        <f>手工!K693</f>
        <v>2412</v>
      </c>
      <c r="E693">
        <f>VLOOKUP(A693,系统!D:G,4,0)</f>
        <v>2412</v>
      </c>
      <c r="F693">
        <f t="shared" si="200"/>
        <v>0</v>
      </c>
      <c r="G693">
        <f>手工!J693</f>
        <v>0</v>
      </c>
      <c r="H693">
        <f>VLOOKUP(A693,系统!D:H,5,0)</f>
        <v>0</v>
      </c>
      <c r="I693">
        <f t="shared" si="201"/>
        <v>0</v>
      </c>
      <c r="J693">
        <f>手工!M693+手工!N693+手工!S693</f>
        <v>126</v>
      </c>
      <c r="K693">
        <f>VLOOKUP(A693,系统!D:I,6,0)</f>
        <v>126</v>
      </c>
      <c r="L693">
        <f t="shared" si="202"/>
        <v>0</v>
      </c>
      <c r="M693">
        <f>手工!L693</f>
        <v>0</v>
      </c>
      <c r="N693">
        <f>VLOOKUP(A693,系统!D:J,7,0)</f>
        <v>0</v>
      </c>
      <c r="O693">
        <f t="shared" si="203"/>
        <v>0</v>
      </c>
      <c r="P693">
        <f>手工!AB693</f>
        <v>0</v>
      </c>
      <c r="Q693">
        <f>VLOOKUP(A693,系统!D:K,8,0)</f>
        <v>0</v>
      </c>
      <c r="R693">
        <f t="shared" si="204"/>
        <v>0</v>
      </c>
      <c r="S693">
        <f>手工!AC693</f>
        <v>0</v>
      </c>
      <c r="T693">
        <f>VLOOKUP(A693,系统!D:L,9,0)</f>
        <v>0</v>
      </c>
      <c r="U693">
        <f t="shared" si="205"/>
        <v>0</v>
      </c>
      <c r="W693">
        <f>手工!P693</f>
        <v>0</v>
      </c>
      <c r="X693">
        <f>VLOOKUP(A693,系统!D:N,11,0)</f>
        <v>0</v>
      </c>
      <c r="Y693">
        <f t="shared" si="206"/>
        <v>0</v>
      </c>
      <c r="AA693">
        <f>手工!Q693</f>
        <v>0</v>
      </c>
      <c r="AB693">
        <f>VLOOKUP(A693,系统!D:P,13,0)</f>
        <v>0</v>
      </c>
      <c r="AC693">
        <f t="shared" si="207"/>
        <v>0</v>
      </c>
      <c r="AD693">
        <f>手工!R693</f>
        <v>0</v>
      </c>
      <c r="AE693">
        <f>VLOOKUP(A693,系统!D:Q,14,0)</f>
        <v>0</v>
      </c>
      <c r="AF693">
        <f t="shared" si="208"/>
        <v>0</v>
      </c>
      <c r="AG693">
        <f>手工!U693</f>
        <v>300</v>
      </c>
      <c r="AH693">
        <f>VLOOKUP(A693,系统!D:R,15,0)</f>
        <v>300</v>
      </c>
      <c r="AI693">
        <f t="shared" si="209"/>
        <v>0</v>
      </c>
      <c r="AJ693">
        <f>手工!V693</f>
        <v>300</v>
      </c>
      <c r="AK693">
        <f>VLOOKUP(A693,系统!D:S,16,0)</f>
        <v>300</v>
      </c>
      <c r="AL693">
        <f t="shared" si="210"/>
        <v>0</v>
      </c>
      <c r="AM693">
        <f>手工!O693</f>
        <v>0</v>
      </c>
      <c r="AN693">
        <f>VLOOKUP(A693,系统!D:T,17,0)</f>
        <v>0</v>
      </c>
      <c r="AO693">
        <f t="shared" si="211"/>
        <v>0</v>
      </c>
      <c r="AP693">
        <f>手工!W693</f>
        <v>33</v>
      </c>
      <c r="AQ693">
        <f>VLOOKUP(A693,系统!D:U,18,0)</f>
        <v>33</v>
      </c>
      <c r="AR693">
        <f t="shared" si="212"/>
        <v>0</v>
      </c>
      <c r="AS693">
        <f>手工!T693</f>
        <v>800</v>
      </c>
      <c r="AT693">
        <f>VLOOKUP(A693,系统!D:V,19,0)</f>
        <v>800</v>
      </c>
      <c r="AU693">
        <f t="shared" si="213"/>
        <v>0</v>
      </c>
      <c r="AW693">
        <f>手工!AD693</f>
        <v>0</v>
      </c>
      <c r="AX693">
        <f>VLOOKUP(A693,系统!D:X,21,0)</f>
        <v>0</v>
      </c>
      <c r="AY693">
        <f t="shared" si="214"/>
        <v>0</v>
      </c>
      <c r="AZ693">
        <f>手工!AE693</f>
        <v>0</v>
      </c>
      <c r="BA693">
        <f>VLOOKUP(A693,系统!D:Y,22,0)</f>
        <v>0</v>
      </c>
      <c r="BB693">
        <f t="shared" si="215"/>
        <v>0</v>
      </c>
      <c r="BC693">
        <f>手工!Y693</f>
        <v>0</v>
      </c>
      <c r="BD693">
        <f>VLOOKUP(A693,系统!D:AZ,49,0)</f>
        <v>0</v>
      </c>
      <c r="BE693">
        <f t="shared" si="216"/>
        <v>0</v>
      </c>
      <c r="BF693">
        <f>手工!AA693</f>
        <v>0</v>
      </c>
      <c r="BG693">
        <f>VLOOKUP(A693,系统!D:AY,48,0)</f>
        <v>0</v>
      </c>
      <c r="BH693">
        <f t="shared" si="217"/>
        <v>0</v>
      </c>
      <c r="BI693">
        <f>手工!Z693</f>
        <v>0</v>
      </c>
      <c r="BJ693">
        <f>VLOOKUP(A693,系统!D:AX,47,0)</f>
        <v>0</v>
      </c>
      <c r="BK693">
        <f t="shared" si="218"/>
        <v>0</v>
      </c>
      <c r="BL693">
        <f>手工!AF693</f>
        <v>3971</v>
      </c>
      <c r="BM693">
        <f>VLOOKUP(A693,系统!D:Z,23,0)</f>
        <v>3971</v>
      </c>
      <c r="BN693">
        <f t="shared" si="219"/>
        <v>0</v>
      </c>
    </row>
    <row r="694" spans="1:66">
      <c r="A694" s="5">
        <v>9000967</v>
      </c>
      <c r="B694" s="2" t="s">
        <v>2849</v>
      </c>
      <c r="C694" s="2" t="s">
        <v>2850</v>
      </c>
      <c r="D694">
        <f>手工!K694</f>
        <v>2124</v>
      </c>
      <c r="E694">
        <f>VLOOKUP(A694,系统!D:G,4,0)</f>
        <v>2124</v>
      </c>
      <c r="F694">
        <f t="shared" si="200"/>
        <v>0</v>
      </c>
      <c r="G694">
        <f>手工!J694</f>
        <v>0</v>
      </c>
      <c r="H694">
        <f>VLOOKUP(A694,系统!D:H,5,0)</f>
        <v>0</v>
      </c>
      <c r="I694">
        <f t="shared" si="201"/>
        <v>0</v>
      </c>
      <c r="J694">
        <f>手工!M694+手工!N694+手工!S694</f>
        <v>108</v>
      </c>
      <c r="K694">
        <f>VLOOKUP(A694,系统!D:I,6,0)</f>
        <v>108</v>
      </c>
      <c r="L694">
        <f t="shared" si="202"/>
        <v>0</v>
      </c>
      <c r="M694">
        <f>手工!L694</f>
        <v>0</v>
      </c>
      <c r="N694">
        <f>VLOOKUP(A694,系统!D:J,7,0)</f>
        <v>0</v>
      </c>
      <c r="O694">
        <f t="shared" si="203"/>
        <v>0</v>
      </c>
      <c r="P694">
        <f>手工!AB694</f>
        <v>0</v>
      </c>
      <c r="Q694">
        <f>VLOOKUP(A694,系统!D:K,8,0)</f>
        <v>0</v>
      </c>
      <c r="R694">
        <f t="shared" si="204"/>
        <v>0</v>
      </c>
      <c r="S694">
        <f>手工!AC694</f>
        <v>0</v>
      </c>
      <c r="T694">
        <f>VLOOKUP(A694,系统!D:L,9,0)</f>
        <v>0</v>
      </c>
      <c r="U694">
        <f t="shared" si="205"/>
        <v>0</v>
      </c>
      <c r="W694">
        <f>手工!P694</f>
        <v>216</v>
      </c>
      <c r="X694">
        <f>VLOOKUP(A694,系统!D:N,11,0)</f>
        <v>216</v>
      </c>
      <c r="Y694">
        <f t="shared" si="206"/>
        <v>0</v>
      </c>
      <c r="AA694">
        <f>手工!Q694</f>
        <v>0</v>
      </c>
      <c r="AB694">
        <f>VLOOKUP(A694,系统!D:P,13,0)</f>
        <v>0</v>
      </c>
      <c r="AC694">
        <f t="shared" si="207"/>
        <v>0</v>
      </c>
      <c r="AD694">
        <f>手工!R694</f>
        <v>0</v>
      </c>
      <c r="AE694">
        <f>VLOOKUP(A694,系统!D:Q,14,0)</f>
        <v>0</v>
      </c>
      <c r="AF694">
        <f t="shared" si="208"/>
        <v>0</v>
      </c>
      <c r="AG694">
        <f>手工!U694</f>
        <v>100</v>
      </c>
      <c r="AH694">
        <f>VLOOKUP(A694,系统!D:R,15,0)</f>
        <v>100</v>
      </c>
      <c r="AI694">
        <f t="shared" si="209"/>
        <v>0</v>
      </c>
      <c r="AJ694">
        <f>手工!V694</f>
        <v>300</v>
      </c>
      <c r="AK694">
        <f>VLOOKUP(A694,系统!D:S,16,0)</f>
        <v>300</v>
      </c>
      <c r="AL694">
        <f t="shared" si="210"/>
        <v>0</v>
      </c>
      <c r="AM694">
        <f>手工!O694</f>
        <v>0</v>
      </c>
      <c r="AN694">
        <f>VLOOKUP(A694,系统!D:T,17,0)</f>
        <v>0</v>
      </c>
      <c r="AO694">
        <f t="shared" si="211"/>
        <v>0</v>
      </c>
      <c r="AP694">
        <f>手工!W694</f>
        <v>33</v>
      </c>
      <c r="AQ694">
        <f>VLOOKUP(A694,系统!D:U,18,0)</f>
        <v>33</v>
      </c>
      <c r="AR694">
        <f t="shared" si="212"/>
        <v>0</v>
      </c>
      <c r="AS694">
        <f>手工!T694</f>
        <v>800</v>
      </c>
      <c r="AT694">
        <f>VLOOKUP(A694,系统!D:V,19,0)</f>
        <v>800</v>
      </c>
      <c r="AU694">
        <f t="shared" si="213"/>
        <v>0</v>
      </c>
      <c r="AW694">
        <f>手工!AD694</f>
        <v>10</v>
      </c>
      <c r="AX694">
        <f>VLOOKUP(A694,系统!D:X,21,0)</f>
        <v>10</v>
      </c>
      <c r="AY694">
        <f t="shared" si="214"/>
        <v>0</v>
      </c>
      <c r="AZ694">
        <f>手工!AE694</f>
        <v>0</v>
      </c>
      <c r="BA694">
        <f>VLOOKUP(A694,系统!D:Y,22,0)</f>
        <v>0</v>
      </c>
      <c r="BB694">
        <f t="shared" si="215"/>
        <v>0</v>
      </c>
      <c r="BC694">
        <f>手工!Y694</f>
        <v>0</v>
      </c>
      <c r="BD694">
        <f>VLOOKUP(A694,系统!D:AZ,49,0)</f>
        <v>0</v>
      </c>
      <c r="BE694">
        <f t="shared" si="216"/>
        <v>0</v>
      </c>
      <c r="BF694">
        <f>手工!AA694</f>
        <v>0</v>
      </c>
      <c r="BG694">
        <f>VLOOKUP(A694,系统!D:AY,48,0)</f>
        <v>0</v>
      </c>
      <c r="BH694">
        <f t="shared" si="217"/>
        <v>0</v>
      </c>
      <c r="BI694">
        <f>手工!Z694</f>
        <v>0</v>
      </c>
      <c r="BJ694">
        <f>VLOOKUP(A694,系统!D:AX,47,0)</f>
        <v>0</v>
      </c>
      <c r="BK694">
        <f t="shared" si="218"/>
        <v>0</v>
      </c>
      <c r="BL694">
        <f>手工!AF694</f>
        <v>3691</v>
      </c>
      <c r="BM694">
        <f>VLOOKUP(A694,系统!D:Z,23,0)</f>
        <v>3691</v>
      </c>
      <c r="BN694">
        <f t="shared" si="219"/>
        <v>0</v>
      </c>
    </row>
    <row r="695" spans="1:66">
      <c r="A695" s="5">
        <v>9000980</v>
      </c>
      <c r="B695" s="2" t="s">
        <v>2853</v>
      </c>
      <c r="C695" s="2" t="s">
        <v>2854</v>
      </c>
      <c r="D695">
        <f>手工!K695</f>
        <v>2124</v>
      </c>
      <c r="E695">
        <f>VLOOKUP(A695,系统!D:G,4,0)</f>
        <v>2124</v>
      </c>
      <c r="F695">
        <f t="shared" si="200"/>
        <v>0</v>
      </c>
      <c r="G695">
        <f>手工!J695</f>
        <v>0</v>
      </c>
      <c r="H695">
        <f>VLOOKUP(A695,系统!D:H,5,0)</f>
        <v>0</v>
      </c>
      <c r="I695">
        <f t="shared" si="201"/>
        <v>0</v>
      </c>
      <c r="J695">
        <f>手工!M695+手工!N695+手工!S695</f>
        <v>16</v>
      </c>
      <c r="K695">
        <f>VLOOKUP(A695,系统!D:I,6,0)</f>
        <v>16</v>
      </c>
      <c r="L695">
        <f t="shared" si="202"/>
        <v>0</v>
      </c>
      <c r="M695">
        <f>手工!L695</f>
        <v>0</v>
      </c>
      <c r="N695">
        <f>VLOOKUP(A695,系统!D:J,7,0)</f>
        <v>0</v>
      </c>
      <c r="O695">
        <f t="shared" si="203"/>
        <v>0</v>
      </c>
      <c r="P695">
        <f>手工!AB695</f>
        <v>0</v>
      </c>
      <c r="Q695">
        <f>VLOOKUP(A695,系统!D:K,8,0)</f>
        <v>0</v>
      </c>
      <c r="R695">
        <f t="shared" si="204"/>
        <v>0</v>
      </c>
      <c r="S695">
        <f>手工!AC695</f>
        <v>0</v>
      </c>
      <c r="T695">
        <f>VLOOKUP(A695,系统!D:L,9,0)</f>
        <v>0</v>
      </c>
      <c r="U695">
        <f t="shared" si="205"/>
        <v>0</v>
      </c>
      <c r="W695">
        <f>手工!P695</f>
        <v>144</v>
      </c>
      <c r="X695">
        <f>VLOOKUP(A695,系统!D:N,11,0)</f>
        <v>144</v>
      </c>
      <c r="Y695">
        <f t="shared" si="206"/>
        <v>0</v>
      </c>
      <c r="AA695">
        <f>手工!Q695</f>
        <v>0</v>
      </c>
      <c r="AB695">
        <f>VLOOKUP(A695,系统!D:P,13,0)</f>
        <v>0</v>
      </c>
      <c r="AC695">
        <f t="shared" si="207"/>
        <v>0</v>
      </c>
      <c r="AD695">
        <f>手工!R695</f>
        <v>0</v>
      </c>
      <c r="AE695">
        <f>VLOOKUP(A695,系统!D:Q,14,0)</f>
        <v>0</v>
      </c>
      <c r="AF695">
        <f t="shared" si="208"/>
        <v>0</v>
      </c>
      <c r="AG695">
        <f>手工!U695</f>
        <v>100</v>
      </c>
      <c r="AH695">
        <f>VLOOKUP(A695,系统!D:R,15,0)</f>
        <v>100</v>
      </c>
      <c r="AI695">
        <f t="shared" si="209"/>
        <v>0</v>
      </c>
      <c r="AJ695">
        <f>手工!V695</f>
        <v>300</v>
      </c>
      <c r="AK695">
        <f>VLOOKUP(A695,系统!D:S,16,0)</f>
        <v>300</v>
      </c>
      <c r="AL695">
        <f t="shared" si="210"/>
        <v>0</v>
      </c>
      <c r="AM695">
        <f>手工!O695</f>
        <v>0</v>
      </c>
      <c r="AN695">
        <f>VLOOKUP(A695,系统!D:T,17,0)</f>
        <v>0</v>
      </c>
      <c r="AO695">
        <f t="shared" si="211"/>
        <v>0</v>
      </c>
      <c r="AP695">
        <f>手工!W695</f>
        <v>33</v>
      </c>
      <c r="AQ695">
        <f>VLOOKUP(A695,系统!D:U,18,0)</f>
        <v>33</v>
      </c>
      <c r="AR695">
        <f t="shared" si="212"/>
        <v>0</v>
      </c>
      <c r="AS695">
        <f>手工!T695</f>
        <v>800</v>
      </c>
      <c r="AT695">
        <f>VLOOKUP(A695,系统!D:V,19,0)</f>
        <v>800</v>
      </c>
      <c r="AU695">
        <f t="shared" si="213"/>
        <v>0</v>
      </c>
      <c r="AW695">
        <f>手工!AD695</f>
        <v>781.24</v>
      </c>
      <c r="AX695">
        <f>VLOOKUP(A695,系统!D:X,21,0)</f>
        <v>781.24</v>
      </c>
      <c r="AY695">
        <f t="shared" si="214"/>
        <v>0</v>
      </c>
      <c r="AZ695">
        <f>手工!AE695</f>
        <v>0</v>
      </c>
      <c r="BA695">
        <f>VLOOKUP(A695,系统!D:Y,22,0)</f>
        <v>0</v>
      </c>
      <c r="BB695">
        <f t="shared" si="215"/>
        <v>0</v>
      </c>
      <c r="BC695">
        <f>手工!Y695</f>
        <v>0</v>
      </c>
      <c r="BD695">
        <f>VLOOKUP(A695,系统!D:AZ,49,0)</f>
        <v>0</v>
      </c>
      <c r="BE695">
        <f t="shared" si="216"/>
        <v>0</v>
      </c>
      <c r="BF695">
        <f>手工!AA695</f>
        <v>0</v>
      </c>
      <c r="BG695">
        <f>VLOOKUP(A695,系统!D:AY,48,0)</f>
        <v>0</v>
      </c>
      <c r="BH695">
        <f t="shared" si="217"/>
        <v>0</v>
      </c>
      <c r="BI695">
        <f>手工!Z695</f>
        <v>0</v>
      </c>
      <c r="BJ695">
        <f>VLOOKUP(A695,系统!D:AX,47,0)</f>
        <v>0</v>
      </c>
      <c r="BK695">
        <f t="shared" si="218"/>
        <v>0</v>
      </c>
      <c r="BL695">
        <f>手工!AF695</f>
        <v>4298.24</v>
      </c>
      <c r="BM695">
        <f>VLOOKUP(A695,系统!D:Z,23,0)</f>
        <v>4298.24</v>
      </c>
      <c r="BN695">
        <f t="shared" si="219"/>
        <v>0</v>
      </c>
    </row>
    <row r="696" spans="1:66">
      <c r="A696" s="5">
        <v>9000941</v>
      </c>
      <c r="B696" s="2" t="s">
        <v>2857</v>
      </c>
      <c r="C696" s="2" t="s">
        <v>2858</v>
      </c>
      <c r="D696">
        <f>手工!K696</f>
        <v>2196</v>
      </c>
      <c r="E696">
        <f>VLOOKUP(A696,系统!D:G,4,0)</f>
        <v>2196</v>
      </c>
      <c r="F696">
        <f t="shared" si="200"/>
        <v>0</v>
      </c>
      <c r="G696">
        <f>手工!J696</f>
        <v>0</v>
      </c>
      <c r="H696">
        <f>VLOOKUP(A696,系统!D:H,5,0)</f>
        <v>0</v>
      </c>
      <c r="I696">
        <f t="shared" si="201"/>
        <v>0</v>
      </c>
      <c r="J696">
        <f>手工!M696+手工!N696+手工!S696</f>
        <v>309</v>
      </c>
      <c r="K696">
        <f>VLOOKUP(A696,系统!D:I,6,0)</f>
        <v>309</v>
      </c>
      <c r="L696">
        <f t="shared" si="202"/>
        <v>0</v>
      </c>
      <c r="M696">
        <f>手工!L696</f>
        <v>0</v>
      </c>
      <c r="N696">
        <f>VLOOKUP(A696,系统!D:J,7,0)</f>
        <v>0</v>
      </c>
      <c r="O696">
        <f t="shared" si="203"/>
        <v>0</v>
      </c>
      <c r="P696">
        <f>手工!AB696</f>
        <v>0</v>
      </c>
      <c r="Q696">
        <f>VLOOKUP(A696,系统!D:K,8,0)</f>
        <v>0</v>
      </c>
      <c r="R696">
        <f t="shared" si="204"/>
        <v>0</v>
      </c>
      <c r="S696">
        <f>手工!AC696</f>
        <v>0</v>
      </c>
      <c r="T696">
        <f>VLOOKUP(A696,系统!D:L,9,0)</f>
        <v>0</v>
      </c>
      <c r="U696">
        <f t="shared" si="205"/>
        <v>0</v>
      </c>
      <c r="W696">
        <f>手工!P696</f>
        <v>216</v>
      </c>
      <c r="X696">
        <f>VLOOKUP(A696,系统!D:N,11,0)</f>
        <v>216</v>
      </c>
      <c r="Y696">
        <f t="shared" si="206"/>
        <v>0</v>
      </c>
      <c r="AA696">
        <f>手工!Q696</f>
        <v>0</v>
      </c>
      <c r="AB696">
        <f>VLOOKUP(A696,系统!D:P,13,0)</f>
        <v>0</v>
      </c>
      <c r="AC696">
        <f t="shared" si="207"/>
        <v>0</v>
      </c>
      <c r="AD696">
        <f>手工!R696</f>
        <v>0</v>
      </c>
      <c r="AE696">
        <f>VLOOKUP(A696,系统!D:Q,14,0)</f>
        <v>0</v>
      </c>
      <c r="AF696">
        <f t="shared" si="208"/>
        <v>0</v>
      </c>
      <c r="AG696">
        <f>手工!U696</f>
        <v>100</v>
      </c>
      <c r="AH696">
        <f>VLOOKUP(A696,系统!D:R,15,0)</f>
        <v>100</v>
      </c>
      <c r="AI696">
        <f t="shared" si="209"/>
        <v>0</v>
      </c>
      <c r="AJ696">
        <f>手工!V696</f>
        <v>300</v>
      </c>
      <c r="AK696">
        <f>VLOOKUP(A696,系统!D:S,16,0)</f>
        <v>300</v>
      </c>
      <c r="AL696">
        <f t="shared" si="210"/>
        <v>0</v>
      </c>
      <c r="AM696">
        <f>手工!O696</f>
        <v>0</v>
      </c>
      <c r="AN696">
        <f>VLOOKUP(A696,系统!D:T,17,0)</f>
        <v>0</v>
      </c>
      <c r="AO696">
        <f t="shared" si="211"/>
        <v>0</v>
      </c>
      <c r="AP696">
        <f>手工!W696</f>
        <v>33</v>
      </c>
      <c r="AQ696">
        <f>VLOOKUP(A696,系统!D:U,18,0)</f>
        <v>33</v>
      </c>
      <c r="AR696">
        <f t="shared" si="212"/>
        <v>0</v>
      </c>
      <c r="AS696">
        <f>手工!T696</f>
        <v>800</v>
      </c>
      <c r="AT696">
        <f>VLOOKUP(A696,系统!D:V,19,0)</f>
        <v>800</v>
      </c>
      <c r="AU696">
        <f t="shared" si="213"/>
        <v>0</v>
      </c>
      <c r="AW696">
        <f>手工!AD696</f>
        <v>302.9</v>
      </c>
      <c r="AX696">
        <f>VLOOKUP(A696,系统!D:X,21,0)</f>
        <v>302.9</v>
      </c>
      <c r="AY696">
        <f t="shared" si="214"/>
        <v>0</v>
      </c>
      <c r="AZ696">
        <f>手工!AE696</f>
        <v>0</v>
      </c>
      <c r="BA696">
        <f>VLOOKUP(A696,系统!D:Y,22,0)</f>
        <v>0</v>
      </c>
      <c r="BB696">
        <f t="shared" si="215"/>
        <v>0</v>
      </c>
      <c r="BC696">
        <f>手工!Y696</f>
        <v>0</v>
      </c>
      <c r="BD696">
        <f>VLOOKUP(A696,系统!D:AZ,49,0)</f>
        <v>0</v>
      </c>
      <c r="BE696">
        <f t="shared" si="216"/>
        <v>0</v>
      </c>
      <c r="BF696">
        <f>手工!AA696</f>
        <v>0</v>
      </c>
      <c r="BG696">
        <f>VLOOKUP(A696,系统!D:AY,48,0)</f>
        <v>0</v>
      </c>
      <c r="BH696">
        <f t="shared" si="217"/>
        <v>0</v>
      </c>
      <c r="BI696">
        <f>手工!Z696</f>
        <v>0</v>
      </c>
      <c r="BJ696">
        <f>VLOOKUP(A696,系统!D:AX,47,0)</f>
        <v>0</v>
      </c>
      <c r="BK696">
        <f t="shared" si="218"/>
        <v>0</v>
      </c>
      <c r="BL696">
        <f>手工!AF696</f>
        <v>4256.9</v>
      </c>
      <c r="BM696">
        <f>VLOOKUP(A696,系统!D:Z,23,0)</f>
        <v>4256.9</v>
      </c>
      <c r="BN696">
        <f t="shared" si="219"/>
        <v>0</v>
      </c>
    </row>
    <row r="697" spans="1:66">
      <c r="A697" s="5">
        <v>9000944</v>
      </c>
      <c r="B697" s="2" t="s">
        <v>2861</v>
      </c>
      <c r="C697" s="2" t="s">
        <v>2862</v>
      </c>
      <c r="D697">
        <f>手工!K697</f>
        <v>2196</v>
      </c>
      <c r="E697">
        <f>VLOOKUP(A697,系统!D:G,4,0)</f>
        <v>2196</v>
      </c>
      <c r="F697">
        <f t="shared" si="200"/>
        <v>0</v>
      </c>
      <c r="G697">
        <f>手工!J697</f>
        <v>0</v>
      </c>
      <c r="H697">
        <f>VLOOKUP(A697,系统!D:H,5,0)</f>
        <v>0</v>
      </c>
      <c r="I697">
        <f t="shared" si="201"/>
        <v>0</v>
      </c>
      <c r="J697">
        <f>手工!M697+手工!N697+手工!S697</f>
        <v>301</v>
      </c>
      <c r="K697">
        <f>VLOOKUP(A697,系统!D:I,6,0)</f>
        <v>301</v>
      </c>
      <c r="L697">
        <f t="shared" si="202"/>
        <v>0</v>
      </c>
      <c r="M697">
        <f>手工!L697</f>
        <v>0</v>
      </c>
      <c r="N697">
        <f>VLOOKUP(A697,系统!D:J,7,0)</f>
        <v>0</v>
      </c>
      <c r="O697">
        <f t="shared" si="203"/>
        <v>0</v>
      </c>
      <c r="P697">
        <f>手工!AB697</f>
        <v>0</v>
      </c>
      <c r="Q697">
        <f>VLOOKUP(A697,系统!D:K,8,0)</f>
        <v>0</v>
      </c>
      <c r="R697">
        <f t="shared" si="204"/>
        <v>0</v>
      </c>
      <c r="S697">
        <f>手工!AC697</f>
        <v>0</v>
      </c>
      <c r="T697">
        <f>VLOOKUP(A697,系统!D:L,9,0)</f>
        <v>0</v>
      </c>
      <c r="U697">
        <f t="shared" si="205"/>
        <v>0</v>
      </c>
      <c r="W697">
        <f>手工!P697</f>
        <v>216</v>
      </c>
      <c r="X697">
        <f>VLOOKUP(A697,系统!D:N,11,0)</f>
        <v>216</v>
      </c>
      <c r="Y697">
        <f t="shared" si="206"/>
        <v>0</v>
      </c>
      <c r="AA697">
        <f>手工!Q697</f>
        <v>0</v>
      </c>
      <c r="AB697">
        <f>VLOOKUP(A697,系统!D:P,13,0)</f>
        <v>0</v>
      </c>
      <c r="AC697">
        <f t="shared" si="207"/>
        <v>0</v>
      </c>
      <c r="AD697">
        <f>手工!R697</f>
        <v>0</v>
      </c>
      <c r="AE697">
        <f>VLOOKUP(A697,系统!D:Q,14,0)</f>
        <v>0</v>
      </c>
      <c r="AF697">
        <f t="shared" si="208"/>
        <v>0</v>
      </c>
      <c r="AG697">
        <f>手工!U697</f>
        <v>100</v>
      </c>
      <c r="AH697">
        <f>VLOOKUP(A697,系统!D:R,15,0)</f>
        <v>100</v>
      </c>
      <c r="AI697">
        <f t="shared" si="209"/>
        <v>0</v>
      </c>
      <c r="AJ697">
        <f>手工!V697</f>
        <v>300</v>
      </c>
      <c r="AK697">
        <f>VLOOKUP(A697,系统!D:S,16,0)</f>
        <v>300</v>
      </c>
      <c r="AL697">
        <f t="shared" si="210"/>
        <v>0</v>
      </c>
      <c r="AM697">
        <f>手工!O697</f>
        <v>0</v>
      </c>
      <c r="AN697">
        <f>VLOOKUP(A697,系统!D:T,17,0)</f>
        <v>0</v>
      </c>
      <c r="AO697">
        <f t="shared" si="211"/>
        <v>0</v>
      </c>
      <c r="AP697">
        <f>手工!W697</f>
        <v>33</v>
      </c>
      <c r="AQ697">
        <f>VLOOKUP(A697,系统!D:U,18,0)</f>
        <v>33</v>
      </c>
      <c r="AR697">
        <f t="shared" si="212"/>
        <v>0</v>
      </c>
      <c r="AS697">
        <f>手工!T697</f>
        <v>800</v>
      </c>
      <c r="AT697">
        <f>VLOOKUP(A697,系统!D:V,19,0)</f>
        <v>800</v>
      </c>
      <c r="AU697">
        <f t="shared" si="213"/>
        <v>0</v>
      </c>
      <c r="AW697">
        <f>手工!AD697</f>
        <v>908.69</v>
      </c>
      <c r="AX697">
        <f>VLOOKUP(A697,系统!D:X,21,0)</f>
        <v>908.69</v>
      </c>
      <c r="AY697">
        <f t="shared" si="214"/>
        <v>0</v>
      </c>
      <c r="AZ697">
        <f>手工!AE697</f>
        <v>0</v>
      </c>
      <c r="BA697">
        <f>VLOOKUP(A697,系统!D:Y,22,0)</f>
        <v>0</v>
      </c>
      <c r="BB697">
        <f t="shared" si="215"/>
        <v>0</v>
      </c>
      <c r="BC697">
        <f>手工!Y697</f>
        <v>0</v>
      </c>
      <c r="BD697">
        <f>VLOOKUP(A697,系统!D:AZ,49,0)</f>
        <v>0</v>
      </c>
      <c r="BE697">
        <f t="shared" si="216"/>
        <v>0</v>
      </c>
      <c r="BF697">
        <f>手工!AA697</f>
        <v>0</v>
      </c>
      <c r="BG697">
        <f>VLOOKUP(A697,系统!D:AY,48,0)</f>
        <v>0</v>
      </c>
      <c r="BH697">
        <f t="shared" si="217"/>
        <v>0</v>
      </c>
      <c r="BI697">
        <f>手工!Z697</f>
        <v>0</v>
      </c>
      <c r="BJ697">
        <f>VLOOKUP(A697,系统!D:AX,47,0)</f>
        <v>0</v>
      </c>
      <c r="BK697">
        <f t="shared" si="218"/>
        <v>0</v>
      </c>
      <c r="BL697">
        <f>手工!AF697</f>
        <v>4854.69</v>
      </c>
      <c r="BM697">
        <f>VLOOKUP(A697,系统!D:Z,23,0)</f>
        <v>4854.69</v>
      </c>
      <c r="BN697">
        <f t="shared" si="219"/>
        <v>0</v>
      </c>
    </row>
    <row r="698" spans="1:66">
      <c r="A698" s="5">
        <v>9000948</v>
      </c>
      <c r="B698" s="2" t="s">
        <v>2865</v>
      </c>
      <c r="C698" s="2" t="s">
        <v>2866</v>
      </c>
      <c r="D698">
        <f>手工!K698</f>
        <v>2196</v>
      </c>
      <c r="E698">
        <f>VLOOKUP(A698,系统!D:G,4,0)</f>
        <v>2196</v>
      </c>
      <c r="F698">
        <f t="shared" si="200"/>
        <v>0</v>
      </c>
      <c r="G698">
        <f>手工!J698</f>
        <v>0</v>
      </c>
      <c r="H698">
        <f>VLOOKUP(A698,系统!D:H,5,0)</f>
        <v>0</v>
      </c>
      <c r="I698">
        <f t="shared" si="201"/>
        <v>0</v>
      </c>
      <c r="J698">
        <f>手工!M698+手工!N698+手工!S698</f>
        <v>72</v>
      </c>
      <c r="K698">
        <f>VLOOKUP(A698,系统!D:I,6,0)</f>
        <v>72</v>
      </c>
      <c r="L698">
        <f t="shared" si="202"/>
        <v>0</v>
      </c>
      <c r="M698">
        <f>手工!L698</f>
        <v>0</v>
      </c>
      <c r="N698">
        <f>VLOOKUP(A698,系统!D:J,7,0)</f>
        <v>0</v>
      </c>
      <c r="O698">
        <f t="shared" si="203"/>
        <v>0</v>
      </c>
      <c r="P698">
        <f>手工!AB698</f>
        <v>0</v>
      </c>
      <c r="Q698">
        <f>VLOOKUP(A698,系统!D:K,8,0)</f>
        <v>0</v>
      </c>
      <c r="R698">
        <f t="shared" si="204"/>
        <v>0</v>
      </c>
      <c r="S698">
        <f>手工!AC698</f>
        <v>0</v>
      </c>
      <c r="T698">
        <f>VLOOKUP(A698,系统!D:L,9,0)</f>
        <v>0</v>
      </c>
      <c r="U698">
        <f t="shared" si="205"/>
        <v>0</v>
      </c>
      <c r="W698">
        <f>手工!P698</f>
        <v>504</v>
      </c>
      <c r="X698">
        <f>VLOOKUP(A698,系统!D:N,11,0)</f>
        <v>504</v>
      </c>
      <c r="Y698">
        <f t="shared" si="206"/>
        <v>0</v>
      </c>
      <c r="AA698">
        <f>手工!Q698</f>
        <v>0</v>
      </c>
      <c r="AB698">
        <f>VLOOKUP(A698,系统!D:P,13,0)</f>
        <v>0</v>
      </c>
      <c r="AC698">
        <f t="shared" si="207"/>
        <v>0</v>
      </c>
      <c r="AD698">
        <f>手工!R698</f>
        <v>0</v>
      </c>
      <c r="AE698">
        <f>VLOOKUP(A698,系统!D:Q,14,0)</f>
        <v>0</v>
      </c>
      <c r="AF698">
        <f t="shared" si="208"/>
        <v>0</v>
      </c>
      <c r="AG698">
        <f>手工!U698</f>
        <v>100</v>
      </c>
      <c r="AH698">
        <f>VLOOKUP(A698,系统!D:R,15,0)</f>
        <v>100</v>
      </c>
      <c r="AI698">
        <f t="shared" si="209"/>
        <v>0</v>
      </c>
      <c r="AJ698">
        <f>手工!V698</f>
        <v>300</v>
      </c>
      <c r="AK698">
        <f>VLOOKUP(A698,系统!D:S,16,0)</f>
        <v>300</v>
      </c>
      <c r="AL698">
        <f t="shared" si="210"/>
        <v>0</v>
      </c>
      <c r="AM698">
        <f>手工!O698</f>
        <v>0</v>
      </c>
      <c r="AN698">
        <f>VLOOKUP(A698,系统!D:T,17,0)</f>
        <v>0</v>
      </c>
      <c r="AO698">
        <f t="shared" si="211"/>
        <v>0</v>
      </c>
      <c r="AP698">
        <f>手工!W698</f>
        <v>33</v>
      </c>
      <c r="AQ698">
        <f>VLOOKUP(A698,系统!D:U,18,0)</f>
        <v>33</v>
      </c>
      <c r="AR698">
        <f t="shared" si="212"/>
        <v>0</v>
      </c>
      <c r="AS698">
        <f>手工!T698</f>
        <v>800</v>
      </c>
      <c r="AT698">
        <f>VLOOKUP(A698,系统!D:V,19,0)</f>
        <v>800</v>
      </c>
      <c r="AU698">
        <f t="shared" si="213"/>
        <v>0</v>
      </c>
      <c r="AW698">
        <f>手工!AD698</f>
        <v>908.69</v>
      </c>
      <c r="AX698">
        <f>VLOOKUP(A698,系统!D:X,21,0)</f>
        <v>908.69</v>
      </c>
      <c r="AY698">
        <f t="shared" si="214"/>
        <v>0</v>
      </c>
      <c r="AZ698">
        <f>手工!AE698</f>
        <v>0</v>
      </c>
      <c r="BA698">
        <f>VLOOKUP(A698,系统!D:Y,22,0)</f>
        <v>0</v>
      </c>
      <c r="BB698">
        <f t="shared" si="215"/>
        <v>0</v>
      </c>
      <c r="BC698">
        <f>手工!Y698</f>
        <v>0</v>
      </c>
      <c r="BD698">
        <f>VLOOKUP(A698,系统!D:AZ,49,0)</f>
        <v>0</v>
      </c>
      <c r="BE698">
        <f t="shared" si="216"/>
        <v>0</v>
      </c>
      <c r="BF698">
        <f>手工!AA698</f>
        <v>0</v>
      </c>
      <c r="BG698">
        <f>VLOOKUP(A698,系统!D:AY,48,0)</f>
        <v>0</v>
      </c>
      <c r="BH698">
        <f t="shared" si="217"/>
        <v>0</v>
      </c>
      <c r="BI698">
        <f>手工!Z698</f>
        <v>0</v>
      </c>
      <c r="BJ698">
        <f>VLOOKUP(A698,系统!D:AX,47,0)</f>
        <v>0</v>
      </c>
      <c r="BK698">
        <f t="shared" si="218"/>
        <v>0</v>
      </c>
      <c r="BL698">
        <f>手工!AF698</f>
        <v>4913.69</v>
      </c>
      <c r="BM698">
        <f>VLOOKUP(A698,系统!D:Z,23,0)</f>
        <v>4913.69</v>
      </c>
      <c r="BN698">
        <f t="shared" si="219"/>
        <v>0</v>
      </c>
    </row>
    <row r="699" spans="1:66">
      <c r="A699" s="5">
        <v>9000947</v>
      </c>
      <c r="B699" s="2" t="s">
        <v>2869</v>
      </c>
      <c r="C699" s="2" t="s">
        <v>2870</v>
      </c>
      <c r="D699">
        <f>手工!K699</f>
        <v>2196</v>
      </c>
      <c r="E699">
        <f>VLOOKUP(A699,系统!D:G,4,0)</f>
        <v>2196</v>
      </c>
      <c r="F699">
        <f t="shared" si="200"/>
        <v>0</v>
      </c>
      <c r="G699">
        <f>手工!J699</f>
        <v>0</v>
      </c>
      <c r="H699">
        <f>VLOOKUP(A699,系统!D:H,5,0)</f>
        <v>0</v>
      </c>
      <c r="I699">
        <f t="shared" si="201"/>
        <v>0</v>
      </c>
      <c r="J699">
        <f>手工!M699+手工!N699+手工!S699</f>
        <v>242.36</v>
      </c>
      <c r="K699">
        <f>VLOOKUP(A699,系统!D:I,6,0)</f>
        <v>242.36</v>
      </c>
      <c r="L699">
        <f t="shared" si="202"/>
        <v>0</v>
      </c>
      <c r="M699">
        <f>手工!L699</f>
        <v>0</v>
      </c>
      <c r="N699">
        <f>VLOOKUP(A699,系统!D:J,7,0)</f>
        <v>0</v>
      </c>
      <c r="O699">
        <f t="shared" si="203"/>
        <v>0</v>
      </c>
      <c r="P699">
        <f>手工!AB699</f>
        <v>0</v>
      </c>
      <c r="Q699">
        <f>VLOOKUP(A699,系统!D:K,8,0)</f>
        <v>0</v>
      </c>
      <c r="R699">
        <f t="shared" si="204"/>
        <v>0</v>
      </c>
      <c r="S699">
        <f>手工!AC699</f>
        <v>0</v>
      </c>
      <c r="T699">
        <f>VLOOKUP(A699,系统!D:L,9,0)</f>
        <v>0</v>
      </c>
      <c r="U699">
        <f t="shared" si="205"/>
        <v>0</v>
      </c>
      <c r="W699">
        <f>手工!P699</f>
        <v>144</v>
      </c>
      <c r="X699">
        <f>VLOOKUP(A699,系统!D:N,11,0)</f>
        <v>144</v>
      </c>
      <c r="Y699">
        <f t="shared" si="206"/>
        <v>0</v>
      </c>
      <c r="AA699">
        <f>手工!Q699</f>
        <v>0</v>
      </c>
      <c r="AB699">
        <f>VLOOKUP(A699,系统!D:P,13,0)</f>
        <v>0</v>
      </c>
      <c r="AC699">
        <f t="shared" si="207"/>
        <v>0</v>
      </c>
      <c r="AD699">
        <f>手工!R699</f>
        <v>0</v>
      </c>
      <c r="AE699">
        <f>VLOOKUP(A699,系统!D:Q,14,0)</f>
        <v>0</v>
      </c>
      <c r="AF699">
        <f t="shared" si="208"/>
        <v>0</v>
      </c>
      <c r="AG699">
        <f>手工!U699</f>
        <v>100</v>
      </c>
      <c r="AH699">
        <f>VLOOKUP(A699,系统!D:R,15,0)</f>
        <v>100</v>
      </c>
      <c r="AI699">
        <f t="shared" si="209"/>
        <v>0</v>
      </c>
      <c r="AJ699">
        <f>手工!V699</f>
        <v>300</v>
      </c>
      <c r="AK699">
        <f>VLOOKUP(A699,系统!D:S,16,0)</f>
        <v>300</v>
      </c>
      <c r="AL699">
        <f t="shared" si="210"/>
        <v>0</v>
      </c>
      <c r="AM699">
        <f>手工!O699</f>
        <v>0</v>
      </c>
      <c r="AN699">
        <f>VLOOKUP(A699,系统!D:T,17,0)</f>
        <v>0</v>
      </c>
      <c r="AO699">
        <f t="shared" si="211"/>
        <v>0</v>
      </c>
      <c r="AP699">
        <f>手工!W699</f>
        <v>33</v>
      </c>
      <c r="AQ699">
        <f>VLOOKUP(A699,系统!D:U,18,0)</f>
        <v>33</v>
      </c>
      <c r="AR699">
        <f t="shared" si="212"/>
        <v>0</v>
      </c>
      <c r="AS699">
        <f>手工!T699</f>
        <v>800</v>
      </c>
      <c r="AT699">
        <f>VLOOKUP(A699,系统!D:V,19,0)</f>
        <v>800</v>
      </c>
      <c r="AU699">
        <f t="shared" si="213"/>
        <v>0</v>
      </c>
      <c r="AW699">
        <f>手工!AD699</f>
        <v>807.72</v>
      </c>
      <c r="AX699">
        <f>VLOOKUP(A699,系统!D:X,21,0)</f>
        <v>807.72</v>
      </c>
      <c r="AY699">
        <f t="shared" si="214"/>
        <v>0</v>
      </c>
      <c r="AZ699">
        <f>手工!AE699</f>
        <v>0</v>
      </c>
      <c r="BA699">
        <f>VLOOKUP(A699,系统!D:Y,22,0)</f>
        <v>0</v>
      </c>
      <c r="BB699">
        <f t="shared" si="215"/>
        <v>0</v>
      </c>
      <c r="BC699">
        <f>手工!Y699</f>
        <v>0</v>
      </c>
      <c r="BD699">
        <f>VLOOKUP(A699,系统!D:AZ,49,0)</f>
        <v>0</v>
      </c>
      <c r="BE699">
        <f t="shared" si="216"/>
        <v>0</v>
      </c>
      <c r="BF699">
        <f>手工!AA699</f>
        <v>0</v>
      </c>
      <c r="BG699">
        <f>VLOOKUP(A699,系统!D:AY,48,0)</f>
        <v>0</v>
      </c>
      <c r="BH699">
        <f t="shared" si="217"/>
        <v>0</v>
      </c>
      <c r="BI699">
        <f>手工!Z699</f>
        <v>0</v>
      </c>
      <c r="BJ699">
        <f>VLOOKUP(A699,系统!D:AX,47,0)</f>
        <v>0</v>
      </c>
      <c r="BK699">
        <f t="shared" si="218"/>
        <v>0</v>
      </c>
      <c r="BL699">
        <f>手工!AF699</f>
        <v>4623.08</v>
      </c>
      <c r="BM699">
        <f>VLOOKUP(A699,系统!D:Z,23,0)</f>
        <v>4623.08</v>
      </c>
      <c r="BN699">
        <f t="shared" si="219"/>
        <v>0</v>
      </c>
    </row>
    <row r="700" spans="1:66">
      <c r="A700" s="5">
        <v>9000943</v>
      </c>
      <c r="B700" s="2" t="s">
        <v>2873</v>
      </c>
      <c r="C700" s="2" t="s">
        <v>2874</v>
      </c>
      <c r="D700">
        <f>手工!K700</f>
        <v>2124</v>
      </c>
      <c r="E700">
        <f>VLOOKUP(A700,系统!D:G,4,0)</f>
        <v>2124</v>
      </c>
      <c r="F700">
        <f t="shared" si="200"/>
        <v>0</v>
      </c>
      <c r="G700">
        <f>手工!J700</f>
        <v>0</v>
      </c>
      <c r="H700">
        <f>VLOOKUP(A700,系统!D:H,5,0)</f>
        <v>0</v>
      </c>
      <c r="I700">
        <f t="shared" si="201"/>
        <v>0</v>
      </c>
      <c r="J700">
        <f>手工!M700+手工!N700+手工!S700</f>
        <v>111.76</v>
      </c>
      <c r="K700">
        <f>VLOOKUP(A700,系统!D:I,6,0)</f>
        <v>111.76</v>
      </c>
      <c r="L700">
        <f t="shared" si="202"/>
        <v>0</v>
      </c>
      <c r="M700">
        <f>手工!L700</f>
        <v>0</v>
      </c>
      <c r="N700">
        <f>VLOOKUP(A700,系统!D:J,7,0)</f>
        <v>0</v>
      </c>
      <c r="O700">
        <f t="shared" si="203"/>
        <v>0</v>
      </c>
      <c r="P700">
        <f>手工!AB700</f>
        <v>0</v>
      </c>
      <c r="Q700">
        <f>VLOOKUP(A700,系统!D:K,8,0)</f>
        <v>0</v>
      </c>
      <c r="R700">
        <f t="shared" si="204"/>
        <v>0</v>
      </c>
      <c r="S700">
        <f>手工!AC700</f>
        <v>0</v>
      </c>
      <c r="T700">
        <f>VLOOKUP(A700,系统!D:L,9,0)</f>
        <v>0</v>
      </c>
      <c r="U700">
        <f t="shared" si="205"/>
        <v>0</v>
      </c>
      <c r="W700">
        <f>手工!P700</f>
        <v>504</v>
      </c>
      <c r="X700">
        <f>VLOOKUP(A700,系统!D:N,11,0)</f>
        <v>504</v>
      </c>
      <c r="Y700">
        <f t="shared" si="206"/>
        <v>0</v>
      </c>
      <c r="AA700">
        <f>手工!Q700</f>
        <v>0</v>
      </c>
      <c r="AB700">
        <f>VLOOKUP(A700,系统!D:P,13,0)</f>
        <v>0</v>
      </c>
      <c r="AC700">
        <f t="shared" si="207"/>
        <v>0</v>
      </c>
      <c r="AD700">
        <f>手工!R700</f>
        <v>0</v>
      </c>
      <c r="AE700">
        <f>VLOOKUP(A700,系统!D:Q,14,0)</f>
        <v>0</v>
      </c>
      <c r="AF700">
        <f t="shared" si="208"/>
        <v>0</v>
      </c>
      <c r="AG700">
        <f>手工!U700</f>
        <v>100</v>
      </c>
      <c r="AH700">
        <f>VLOOKUP(A700,系统!D:R,15,0)</f>
        <v>100</v>
      </c>
      <c r="AI700">
        <f t="shared" si="209"/>
        <v>0</v>
      </c>
      <c r="AJ700">
        <f>手工!V700</f>
        <v>300</v>
      </c>
      <c r="AK700">
        <f>VLOOKUP(A700,系统!D:S,16,0)</f>
        <v>300</v>
      </c>
      <c r="AL700">
        <f t="shared" si="210"/>
        <v>0</v>
      </c>
      <c r="AM700">
        <f>手工!O700</f>
        <v>0</v>
      </c>
      <c r="AN700">
        <f>VLOOKUP(A700,系统!D:T,17,0)</f>
        <v>0</v>
      </c>
      <c r="AO700">
        <f t="shared" si="211"/>
        <v>0</v>
      </c>
      <c r="AP700">
        <f>手工!W700</f>
        <v>33</v>
      </c>
      <c r="AQ700">
        <f>VLOOKUP(A700,系统!D:U,18,0)</f>
        <v>33</v>
      </c>
      <c r="AR700">
        <f t="shared" si="212"/>
        <v>0</v>
      </c>
      <c r="AS700">
        <f>手工!T700</f>
        <v>800</v>
      </c>
      <c r="AT700">
        <f>VLOOKUP(A700,系统!D:V,19,0)</f>
        <v>800</v>
      </c>
      <c r="AU700">
        <f t="shared" si="213"/>
        <v>0</v>
      </c>
      <c r="AW700">
        <f>手工!AD700</f>
        <v>585.93</v>
      </c>
      <c r="AX700">
        <f>VLOOKUP(A700,系统!D:X,21,0)</f>
        <v>585.93</v>
      </c>
      <c r="AY700">
        <f t="shared" si="214"/>
        <v>0</v>
      </c>
      <c r="AZ700">
        <f>手工!AE700</f>
        <v>0</v>
      </c>
      <c r="BA700">
        <f>VLOOKUP(A700,系统!D:Y,22,0)</f>
        <v>0</v>
      </c>
      <c r="BB700">
        <f t="shared" si="215"/>
        <v>0</v>
      </c>
      <c r="BC700">
        <f>手工!Y700</f>
        <v>0</v>
      </c>
      <c r="BD700">
        <f>VLOOKUP(A700,系统!D:AZ,49,0)</f>
        <v>0</v>
      </c>
      <c r="BE700">
        <f t="shared" si="216"/>
        <v>0</v>
      </c>
      <c r="BF700">
        <f>手工!AA700</f>
        <v>0</v>
      </c>
      <c r="BG700">
        <f>VLOOKUP(A700,系统!D:AY,48,0)</f>
        <v>0</v>
      </c>
      <c r="BH700">
        <f t="shared" si="217"/>
        <v>0</v>
      </c>
      <c r="BI700">
        <f>手工!Z700</f>
        <v>0</v>
      </c>
      <c r="BJ700">
        <f>VLOOKUP(A700,系统!D:AX,47,0)</f>
        <v>0</v>
      </c>
      <c r="BK700">
        <f t="shared" si="218"/>
        <v>0</v>
      </c>
      <c r="BL700">
        <f>手工!AF700</f>
        <v>4558.69</v>
      </c>
      <c r="BM700">
        <f>VLOOKUP(A700,系统!D:Z,23,0)</f>
        <v>4558.69</v>
      </c>
      <c r="BN700">
        <f t="shared" si="219"/>
        <v>0</v>
      </c>
    </row>
    <row r="701" spans="1:66">
      <c r="A701" s="5">
        <v>9000946</v>
      </c>
      <c r="B701" s="2" t="s">
        <v>2877</v>
      </c>
      <c r="C701" s="2" t="s">
        <v>2878</v>
      </c>
      <c r="D701">
        <f>手工!K701</f>
        <v>2196</v>
      </c>
      <c r="E701">
        <f>VLOOKUP(A701,系统!D:G,4,0)</f>
        <v>2196</v>
      </c>
      <c r="F701">
        <f t="shared" si="200"/>
        <v>0</v>
      </c>
      <c r="G701">
        <f>手工!J701</f>
        <v>0</v>
      </c>
      <c r="H701">
        <f>VLOOKUP(A701,系统!D:H,5,0)</f>
        <v>0</v>
      </c>
      <c r="I701">
        <f t="shared" si="201"/>
        <v>0</v>
      </c>
      <c r="J701">
        <f>手工!M701+手工!N701+手工!S701</f>
        <v>72</v>
      </c>
      <c r="K701">
        <f>VLOOKUP(A701,系统!D:I,6,0)</f>
        <v>72</v>
      </c>
      <c r="L701">
        <f t="shared" si="202"/>
        <v>0</v>
      </c>
      <c r="M701">
        <f>手工!L701</f>
        <v>0</v>
      </c>
      <c r="N701">
        <f>VLOOKUP(A701,系统!D:J,7,0)</f>
        <v>0</v>
      </c>
      <c r="O701">
        <f t="shared" si="203"/>
        <v>0</v>
      </c>
      <c r="P701">
        <f>手工!AB701</f>
        <v>0</v>
      </c>
      <c r="Q701">
        <f>VLOOKUP(A701,系统!D:K,8,0)</f>
        <v>0</v>
      </c>
      <c r="R701">
        <f t="shared" si="204"/>
        <v>0</v>
      </c>
      <c r="S701">
        <f>手工!AC701</f>
        <v>0</v>
      </c>
      <c r="T701">
        <f>VLOOKUP(A701,系统!D:L,9,0)</f>
        <v>0</v>
      </c>
      <c r="U701">
        <f t="shared" si="205"/>
        <v>0</v>
      </c>
      <c r="W701">
        <f>手工!P701</f>
        <v>216</v>
      </c>
      <c r="X701">
        <f>VLOOKUP(A701,系统!D:N,11,0)</f>
        <v>216</v>
      </c>
      <c r="Y701">
        <f t="shared" si="206"/>
        <v>0</v>
      </c>
      <c r="AA701">
        <f>手工!Q701</f>
        <v>0</v>
      </c>
      <c r="AB701">
        <f>VLOOKUP(A701,系统!D:P,13,0)</f>
        <v>0</v>
      </c>
      <c r="AC701">
        <f t="shared" si="207"/>
        <v>0</v>
      </c>
      <c r="AD701">
        <f>手工!R701</f>
        <v>0</v>
      </c>
      <c r="AE701">
        <f>VLOOKUP(A701,系统!D:Q,14,0)</f>
        <v>0</v>
      </c>
      <c r="AF701">
        <f t="shared" si="208"/>
        <v>0</v>
      </c>
      <c r="AG701">
        <f>手工!U701</f>
        <v>100</v>
      </c>
      <c r="AH701">
        <f>VLOOKUP(A701,系统!D:R,15,0)</f>
        <v>100</v>
      </c>
      <c r="AI701">
        <f t="shared" si="209"/>
        <v>0</v>
      </c>
      <c r="AJ701">
        <f>手工!V701</f>
        <v>300</v>
      </c>
      <c r="AK701">
        <f>VLOOKUP(A701,系统!D:S,16,0)</f>
        <v>300</v>
      </c>
      <c r="AL701">
        <f t="shared" si="210"/>
        <v>0</v>
      </c>
      <c r="AM701">
        <f>手工!O701</f>
        <v>0</v>
      </c>
      <c r="AN701">
        <f>VLOOKUP(A701,系统!D:T,17,0)</f>
        <v>0</v>
      </c>
      <c r="AO701">
        <f t="shared" si="211"/>
        <v>0</v>
      </c>
      <c r="AP701">
        <f>手工!W701</f>
        <v>33</v>
      </c>
      <c r="AQ701">
        <f>VLOOKUP(A701,系统!D:U,18,0)</f>
        <v>33</v>
      </c>
      <c r="AR701">
        <f t="shared" si="212"/>
        <v>0</v>
      </c>
      <c r="AS701">
        <f>手工!T701</f>
        <v>800</v>
      </c>
      <c r="AT701">
        <f>VLOOKUP(A701,系统!D:V,19,0)</f>
        <v>800</v>
      </c>
      <c r="AU701">
        <f t="shared" si="213"/>
        <v>0</v>
      </c>
      <c r="AW701">
        <f>手工!AD701</f>
        <v>908.69</v>
      </c>
      <c r="AX701">
        <f>VLOOKUP(A701,系统!D:X,21,0)</f>
        <v>908.69</v>
      </c>
      <c r="AY701">
        <f t="shared" si="214"/>
        <v>0</v>
      </c>
      <c r="AZ701">
        <f>手工!AE701</f>
        <v>0</v>
      </c>
      <c r="BA701">
        <f>VLOOKUP(A701,系统!D:Y,22,0)</f>
        <v>0</v>
      </c>
      <c r="BB701">
        <f t="shared" si="215"/>
        <v>0</v>
      </c>
      <c r="BC701">
        <f>手工!Y701</f>
        <v>0</v>
      </c>
      <c r="BD701">
        <f>VLOOKUP(A701,系统!D:AZ,49,0)</f>
        <v>0</v>
      </c>
      <c r="BE701">
        <f t="shared" si="216"/>
        <v>0</v>
      </c>
      <c r="BF701">
        <f>手工!AA701</f>
        <v>0</v>
      </c>
      <c r="BG701">
        <f>VLOOKUP(A701,系统!D:AY,48,0)</f>
        <v>0</v>
      </c>
      <c r="BH701">
        <f t="shared" si="217"/>
        <v>0</v>
      </c>
      <c r="BI701">
        <f>手工!Z701</f>
        <v>0</v>
      </c>
      <c r="BJ701">
        <f>VLOOKUP(A701,系统!D:AX,47,0)</f>
        <v>0</v>
      </c>
      <c r="BK701">
        <f t="shared" si="218"/>
        <v>0</v>
      </c>
      <c r="BL701">
        <f>手工!AF701</f>
        <v>4625.69</v>
      </c>
      <c r="BM701">
        <f>VLOOKUP(A701,系统!D:Z,23,0)</f>
        <v>4625.69</v>
      </c>
      <c r="BN701">
        <f t="shared" si="219"/>
        <v>0</v>
      </c>
    </row>
    <row r="702" spans="1:66">
      <c r="A702" s="5">
        <v>9000945</v>
      </c>
      <c r="B702" s="2" t="s">
        <v>2881</v>
      </c>
      <c r="C702" s="2" t="s">
        <v>2882</v>
      </c>
      <c r="D702">
        <f>手工!K702</f>
        <v>2124</v>
      </c>
      <c r="E702">
        <f>VLOOKUP(A702,系统!D:G,4,0)</f>
        <v>2124</v>
      </c>
      <c r="F702">
        <f t="shared" si="200"/>
        <v>0</v>
      </c>
      <c r="G702">
        <f>手工!J702</f>
        <v>0</v>
      </c>
      <c r="H702">
        <f>VLOOKUP(A702,系统!D:H,5,0)</f>
        <v>0</v>
      </c>
      <c r="I702">
        <f t="shared" si="201"/>
        <v>0</v>
      </c>
      <c r="J702">
        <f>手工!M702+手工!N702+手工!S702</f>
        <v>160.36</v>
      </c>
      <c r="K702">
        <f>VLOOKUP(A702,系统!D:I,6,0)</f>
        <v>160.36</v>
      </c>
      <c r="L702">
        <f t="shared" si="202"/>
        <v>0</v>
      </c>
      <c r="M702">
        <f>手工!L702</f>
        <v>0</v>
      </c>
      <c r="N702">
        <f>VLOOKUP(A702,系统!D:J,7,0)</f>
        <v>0</v>
      </c>
      <c r="O702">
        <f t="shared" si="203"/>
        <v>0</v>
      </c>
      <c r="P702">
        <f>手工!AB702</f>
        <v>0</v>
      </c>
      <c r="Q702">
        <f>VLOOKUP(A702,系统!D:K,8,0)</f>
        <v>0</v>
      </c>
      <c r="R702">
        <f t="shared" si="204"/>
        <v>0</v>
      </c>
      <c r="S702">
        <f>手工!AC702</f>
        <v>0</v>
      </c>
      <c r="T702">
        <f>VLOOKUP(A702,系统!D:L,9,0)</f>
        <v>0</v>
      </c>
      <c r="U702">
        <f t="shared" si="205"/>
        <v>0</v>
      </c>
      <c r="W702">
        <f>手工!P702</f>
        <v>216</v>
      </c>
      <c r="X702">
        <f>VLOOKUP(A702,系统!D:N,11,0)</f>
        <v>216</v>
      </c>
      <c r="Y702">
        <f t="shared" si="206"/>
        <v>0</v>
      </c>
      <c r="AA702">
        <f>手工!Q702</f>
        <v>0</v>
      </c>
      <c r="AB702">
        <f>VLOOKUP(A702,系统!D:P,13,0)</f>
        <v>0</v>
      </c>
      <c r="AC702">
        <f t="shared" si="207"/>
        <v>0</v>
      </c>
      <c r="AD702">
        <f>手工!R702</f>
        <v>0</v>
      </c>
      <c r="AE702">
        <f>VLOOKUP(A702,系统!D:Q,14,0)</f>
        <v>0</v>
      </c>
      <c r="AF702">
        <f t="shared" si="208"/>
        <v>0</v>
      </c>
      <c r="AG702">
        <f>手工!U702</f>
        <v>100</v>
      </c>
      <c r="AH702">
        <f>VLOOKUP(A702,系统!D:R,15,0)</f>
        <v>100</v>
      </c>
      <c r="AI702">
        <f t="shared" si="209"/>
        <v>0</v>
      </c>
      <c r="AJ702">
        <f>手工!V702</f>
        <v>300</v>
      </c>
      <c r="AK702">
        <f>VLOOKUP(A702,系统!D:S,16,0)</f>
        <v>300</v>
      </c>
      <c r="AL702">
        <f t="shared" si="210"/>
        <v>0</v>
      </c>
      <c r="AM702">
        <f>手工!O702</f>
        <v>0</v>
      </c>
      <c r="AN702">
        <f>VLOOKUP(A702,系统!D:T,17,0)</f>
        <v>0</v>
      </c>
      <c r="AO702">
        <f t="shared" si="211"/>
        <v>0</v>
      </c>
      <c r="AP702">
        <f>手工!W702</f>
        <v>33</v>
      </c>
      <c r="AQ702">
        <f>VLOOKUP(A702,系统!D:U,18,0)</f>
        <v>33</v>
      </c>
      <c r="AR702">
        <f t="shared" si="212"/>
        <v>0</v>
      </c>
      <c r="AS702">
        <f>手工!T702</f>
        <v>800</v>
      </c>
      <c r="AT702">
        <f>VLOOKUP(A702,系统!D:V,19,0)</f>
        <v>800</v>
      </c>
      <c r="AU702">
        <f t="shared" si="213"/>
        <v>0</v>
      </c>
      <c r="AW702">
        <f>手工!AD702</f>
        <v>878.9</v>
      </c>
      <c r="AX702">
        <f>VLOOKUP(A702,系统!D:X,21,0)</f>
        <v>878.9</v>
      </c>
      <c r="AY702">
        <f t="shared" si="214"/>
        <v>0</v>
      </c>
      <c r="AZ702">
        <f>手工!AE702</f>
        <v>579.6</v>
      </c>
      <c r="BA702">
        <f>VLOOKUP(A702,系统!D:Y,22,0)</f>
        <v>579.6</v>
      </c>
      <c r="BB702">
        <f t="shared" si="215"/>
        <v>0</v>
      </c>
      <c r="BC702">
        <f>手工!Y702</f>
        <v>0</v>
      </c>
      <c r="BD702">
        <f>VLOOKUP(A702,系统!D:AZ,49,0)</f>
        <v>0</v>
      </c>
      <c r="BE702">
        <f t="shared" si="216"/>
        <v>0</v>
      </c>
      <c r="BF702">
        <f>手工!AA702</f>
        <v>0</v>
      </c>
      <c r="BG702">
        <f>VLOOKUP(A702,系统!D:AY,48,0)</f>
        <v>0</v>
      </c>
      <c r="BH702">
        <f t="shared" si="217"/>
        <v>0</v>
      </c>
      <c r="BI702">
        <f>手工!Z702</f>
        <v>0</v>
      </c>
      <c r="BJ702">
        <f>VLOOKUP(A702,系统!D:AX,47,0)</f>
        <v>0</v>
      </c>
      <c r="BK702">
        <f t="shared" si="218"/>
        <v>0</v>
      </c>
      <c r="BL702">
        <f>手工!AF702</f>
        <v>4032.66</v>
      </c>
      <c r="BM702">
        <f>VLOOKUP(A702,系统!D:Z,23,0)</f>
        <v>4032.66</v>
      </c>
      <c r="BN702">
        <f t="shared" si="219"/>
        <v>0</v>
      </c>
    </row>
    <row r="703" spans="1:66">
      <c r="A703" s="5">
        <v>9000964</v>
      </c>
      <c r="B703" s="2" t="s">
        <v>2885</v>
      </c>
      <c r="C703" s="2" t="s">
        <v>2886</v>
      </c>
      <c r="D703">
        <f>手工!K703</f>
        <v>2196</v>
      </c>
      <c r="E703">
        <f>VLOOKUP(A703,系统!D:G,4,0)</f>
        <v>2196</v>
      </c>
      <c r="F703">
        <f t="shared" si="200"/>
        <v>0</v>
      </c>
      <c r="G703">
        <f>手工!J703</f>
        <v>0</v>
      </c>
      <c r="H703">
        <f>VLOOKUP(A703,系统!D:H,5,0)</f>
        <v>0</v>
      </c>
      <c r="I703">
        <f t="shared" si="201"/>
        <v>0</v>
      </c>
      <c r="J703">
        <f>手工!M703+手工!N703+手工!S703</f>
        <v>162.09</v>
      </c>
      <c r="K703">
        <f>VLOOKUP(A703,系统!D:I,6,0)</f>
        <v>162.09</v>
      </c>
      <c r="L703">
        <f t="shared" si="202"/>
        <v>0</v>
      </c>
      <c r="M703">
        <f>手工!L703</f>
        <v>0</v>
      </c>
      <c r="N703">
        <f>VLOOKUP(A703,系统!D:J,7,0)</f>
        <v>0</v>
      </c>
      <c r="O703">
        <f t="shared" si="203"/>
        <v>0</v>
      </c>
      <c r="P703">
        <f>手工!AB703</f>
        <v>0</v>
      </c>
      <c r="Q703">
        <f>VLOOKUP(A703,系统!D:K,8,0)</f>
        <v>0</v>
      </c>
      <c r="R703">
        <f t="shared" si="204"/>
        <v>0</v>
      </c>
      <c r="S703">
        <f>手工!AC703</f>
        <v>0</v>
      </c>
      <c r="T703">
        <f>VLOOKUP(A703,系统!D:L,9,0)</f>
        <v>0</v>
      </c>
      <c r="U703">
        <f t="shared" si="205"/>
        <v>0</v>
      </c>
      <c r="W703">
        <f>手工!P703</f>
        <v>144</v>
      </c>
      <c r="X703">
        <f>VLOOKUP(A703,系统!D:N,11,0)</f>
        <v>144</v>
      </c>
      <c r="Y703">
        <f t="shared" si="206"/>
        <v>0</v>
      </c>
      <c r="AA703">
        <f>手工!Q703</f>
        <v>0</v>
      </c>
      <c r="AB703">
        <f>VLOOKUP(A703,系统!D:P,13,0)</f>
        <v>0</v>
      </c>
      <c r="AC703">
        <f t="shared" si="207"/>
        <v>0</v>
      </c>
      <c r="AD703">
        <f>手工!R703</f>
        <v>0</v>
      </c>
      <c r="AE703">
        <f>VLOOKUP(A703,系统!D:Q,14,0)</f>
        <v>0</v>
      </c>
      <c r="AF703">
        <f t="shared" si="208"/>
        <v>0</v>
      </c>
      <c r="AG703">
        <f>手工!U703</f>
        <v>100</v>
      </c>
      <c r="AH703">
        <f>VLOOKUP(A703,系统!D:R,15,0)</f>
        <v>100</v>
      </c>
      <c r="AI703">
        <f t="shared" si="209"/>
        <v>0</v>
      </c>
      <c r="AJ703">
        <f>手工!V703</f>
        <v>300</v>
      </c>
      <c r="AK703">
        <f>VLOOKUP(A703,系统!D:S,16,0)</f>
        <v>300</v>
      </c>
      <c r="AL703">
        <f t="shared" si="210"/>
        <v>0</v>
      </c>
      <c r="AM703">
        <f>手工!O703</f>
        <v>0</v>
      </c>
      <c r="AN703">
        <f>VLOOKUP(A703,系统!D:T,17,0)</f>
        <v>0</v>
      </c>
      <c r="AO703">
        <f t="shared" si="211"/>
        <v>0</v>
      </c>
      <c r="AP703">
        <f>手工!W703</f>
        <v>33</v>
      </c>
      <c r="AQ703">
        <f>VLOOKUP(A703,系统!D:U,18,0)</f>
        <v>33</v>
      </c>
      <c r="AR703">
        <f t="shared" si="212"/>
        <v>0</v>
      </c>
      <c r="AS703">
        <f>手工!T703</f>
        <v>800</v>
      </c>
      <c r="AT703">
        <f>VLOOKUP(A703,系统!D:V,19,0)</f>
        <v>800</v>
      </c>
      <c r="AU703">
        <f t="shared" si="213"/>
        <v>0</v>
      </c>
      <c r="AW703">
        <f>手工!AD703</f>
        <v>10</v>
      </c>
      <c r="AX703">
        <f>VLOOKUP(A703,系统!D:X,21,0)</f>
        <v>10</v>
      </c>
      <c r="AY703">
        <f t="shared" si="214"/>
        <v>0</v>
      </c>
      <c r="AZ703">
        <f>手工!AE703</f>
        <v>0</v>
      </c>
      <c r="BA703">
        <f>VLOOKUP(A703,系统!D:Y,22,0)</f>
        <v>0</v>
      </c>
      <c r="BB703">
        <f t="shared" si="215"/>
        <v>0</v>
      </c>
      <c r="BC703">
        <f>手工!Y703</f>
        <v>0</v>
      </c>
      <c r="BD703">
        <f>VLOOKUP(A703,系统!D:AZ,49,0)</f>
        <v>0</v>
      </c>
      <c r="BE703">
        <f t="shared" si="216"/>
        <v>0</v>
      </c>
      <c r="BF703">
        <f>手工!AA703</f>
        <v>0</v>
      </c>
      <c r="BG703">
        <f>VLOOKUP(A703,系统!D:AY,48,0)</f>
        <v>0</v>
      </c>
      <c r="BH703">
        <f t="shared" si="217"/>
        <v>0</v>
      </c>
      <c r="BI703">
        <f>手工!Z703</f>
        <v>0</v>
      </c>
      <c r="BJ703">
        <f>VLOOKUP(A703,系统!D:AX,47,0)</f>
        <v>0</v>
      </c>
      <c r="BK703">
        <f t="shared" si="218"/>
        <v>0</v>
      </c>
      <c r="BL703">
        <f>手工!AF703</f>
        <v>3745.09</v>
      </c>
      <c r="BM703">
        <f>VLOOKUP(A703,系统!D:Z,23,0)</f>
        <v>3745.09</v>
      </c>
      <c r="BN703">
        <f t="shared" si="219"/>
        <v>0</v>
      </c>
    </row>
    <row r="704" spans="1:66">
      <c r="A704" s="5">
        <v>9000975</v>
      </c>
      <c r="B704" s="2" t="s">
        <v>2889</v>
      </c>
      <c r="C704" s="2" t="s">
        <v>2890</v>
      </c>
      <c r="D704">
        <f>手工!K704</f>
        <v>2196</v>
      </c>
      <c r="E704">
        <f>VLOOKUP(A704,系统!D:G,4,0)</f>
        <v>2196</v>
      </c>
      <c r="F704">
        <f t="shared" si="200"/>
        <v>0</v>
      </c>
      <c r="G704">
        <f>手工!J704</f>
        <v>0</v>
      </c>
      <c r="H704">
        <f>VLOOKUP(A704,系统!D:H,5,0)</f>
        <v>0</v>
      </c>
      <c r="I704">
        <f t="shared" si="201"/>
        <v>0</v>
      </c>
      <c r="J704">
        <f>手工!M704+手工!N704+手工!S704</f>
        <v>72</v>
      </c>
      <c r="K704">
        <f>VLOOKUP(A704,系统!D:I,6,0)</f>
        <v>72</v>
      </c>
      <c r="L704">
        <f t="shared" si="202"/>
        <v>0</v>
      </c>
      <c r="M704">
        <f>手工!L704</f>
        <v>201.93</v>
      </c>
      <c r="N704">
        <f>VLOOKUP(A704,系统!D:J,7,0)</f>
        <v>201.93</v>
      </c>
      <c r="O704">
        <f t="shared" si="203"/>
        <v>0</v>
      </c>
      <c r="P704">
        <f>手工!AB704</f>
        <v>0</v>
      </c>
      <c r="Q704">
        <f>VLOOKUP(A704,系统!D:K,8,0)</f>
        <v>0</v>
      </c>
      <c r="R704">
        <f t="shared" si="204"/>
        <v>0</v>
      </c>
      <c r="S704">
        <f>手工!AC704</f>
        <v>0</v>
      </c>
      <c r="T704">
        <f>VLOOKUP(A704,系统!D:L,9,0)</f>
        <v>0</v>
      </c>
      <c r="U704">
        <f t="shared" si="205"/>
        <v>0</v>
      </c>
      <c r="W704">
        <f>手工!P704</f>
        <v>504</v>
      </c>
      <c r="X704">
        <f>VLOOKUP(A704,系统!D:N,11,0)</f>
        <v>504</v>
      </c>
      <c r="Y704">
        <f t="shared" si="206"/>
        <v>0</v>
      </c>
      <c r="AA704">
        <f>手工!Q704</f>
        <v>0</v>
      </c>
      <c r="AB704">
        <f>VLOOKUP(A704,系统!D:P,13,0)</f>
        <v>0</v>
      </c>
      <c r="AC704">
        <f t="shared" si="207"/>
        <v>0</v>
      </c>
      <c r="AD704">
        <f>手工!R704</f>
        <v>0</v>
      </c>
      <c r="AE704">
        <f>VLOOKUP(A704,系统!D:Q,14,0)</f>
        <v>0</v>
      </c>
      <c r="AF704">
        <f t="shared" si="208"/>
        <v>0</v>
      </c>
      <c r="AG704">
        <f>手工!U704</f>
        <v>100</v>
      </c>
      <c r="AH704">
        <f>VLOOKUP(A704,系统!D:R,15,0)</f>
        <v>100</v>
      </c>
      <c r="AI704">
        <f t="shared" si="209"/>
        <v>0</v>
      </c>
      <c r="AJ704">
        <f>手工!V704</f>
        <v>300</v>
      </c>
      <c r="AK704">
        <f>VLOOKUP(A704,系统!D:S,16,0)</f>
        <v>300</v>
      </c>
      <c r="AL704">
        <f t="shared" si="210"/>
        <v>0</v>
      </c>
      <c r="AM704">
        <f>手工!O704</f>
        <v>0</v>
      </c>
      <c r="AN704">
        <f>VLOOKUP(A704,系统!D:T,17,0)</f>
        <v>0</v>
      </c>
      <c r="AO704">
        <f t="shared" si="211"/>
        <v>0</v>
      </c>
      <c r="AP704">
        <f>手工!W704</f>
        <v>33</v>
      </c>
      <c r="AQ704">
        <f>VLOOKUP(A704,系统!D:U,18,0)</f>
        <v>33</v>
      </c>
      <c r="AR704">
        <f t="shared" si="212"/>
        <v>0</v>
      </c>
      <c r="AS704">
        <f>手工!T704</f>
        <v>800</v>
      </c>
      <c r="AT704">
        <f>VLOOKUP(A704,系统!D:V,19,0)</f>
        <v>800</v>
      </c>
      <c r="AU704">
        <f t="shared" si="213"/>
        <v>0</v>
      </c>
      <c r="AW704">
        <f>手工!AD704</f>
        <v>605.79</v>
      </c>
      <c r="AX704">
        <f>VLOOKUP(A704,系统!D:X,21,0)</f>
        <v>605.79</v>
      </c>
      <c r="AY704">
        <f t="shared" si="214"/>
        <v>0</v>
      </c>
      <c r="AZ704">
        <f>手工!AE704</f>
        <v>0</v>
      </c>
      <c r="BA704">
        <f>VLOOKUP(A704,系统!D:Y,22,0)</f>
        <v>0</v>
      </c>
      <c r="BB704">
        <f t="shared" si="215"/>
        <v>0</v>
      </c>
      <c r="BC704">
        <f>手工!Y704</f>
        <v>0</v>
      </c>
      <c r="BD704">
        <f>VLOOKUP(A704,系统!D:AZ,49,0)</f>
        <v>0</v>
      </c>
      <c r="BE704">
        <f t="shared" si="216"/>
        <v>0</v>
      </c>
      <c r="BF704">
        <f>手工!AA704</f>
        <v>0</v>
      </c>
      <c r="BG704">
        <f>VLOOKUP(A704,系统!D:AY,48,0)</f>
        <v>0</v>
      </c>
      <c r="BH704">
        <f t="shared" si="217"/>
        <v>0</v>
      </c>
      <c r="BI704">
        <f>手工!Z704</f>
        <v>0</v>
      </c>
      <c r="BJ704">
        <f>VLOOKUP(A704,系统!D:AX,47,0)</f>
        <v>0</v>
      </c>
      <c r="BK704">
        <f t="shared" si="218"/>
        <v>0</v>
      </c>
      <c r="BL704">
        <f>手工!AF704</f>
        <v>4812.72</v>
      </c>
      <c r="BM704">
        <f>VLOOKUP(A704,系统!D:Z,23,0)</f>
        <v>4812.72</v>
      </c>
      <c r="BN704">
        <f t="shared" si="219"/>
        <v>0</v>
      </c>
    </row>
    <row r="705" spans="1:66">
      <c r="A705" s="5">
        <v>9000959</v>
      </c>
      <c r="B705" s="2" t="s">
        <v>2893</v>
      </c>
      <c r="C705" s="2" t="s">
        <v>2894</v>
      </c>
      <c r="D705">
        <f>手工!K705</f>
        <v>2196</v>
      </c>
      <c r="E705">
        <f>VLOOKUP(A705,系统!D:G,4,0)</f>
        <v>2196</v>
      </c>
      <c r="F705">
        <f t="shared" si="200"/>
        <v>0</v>
      </c>
      <c r="G705">
        <f>手工!J705</f>
        <v>0</v>
      </c>
      <c r="H705">
        <f>VLOOKUP(A705,系统!D:H,5,0)</f>
        <v>0</v>
      </c>
      <c r="I705">
        <f t="shared" si="201"/>
        <v>0</v>
      </c>
      <c r="J705">
        <f>手工!M705+手工!N705+手工!S705</f>
        <v>89</v>
      </c>
      <c r="K705">
        <f>VLOOKUP(A705,系统!D:I,6,0)</f>
        <v>89</v>
      </c>
      <c r="L705">
        <f t="shared" si="202"/>
        <v>0</v>
      </c>
      <c r="M705">
        <f>手工!L705</f>
        <v>0</v>
      </c>
      <c r="N705">
        <f>VLOOKUP(A705,系统!D:J,7,0)</f>
        <v>0</v>
      </c>
      <c r="O705">
        <f t="shared" si="203"/>
        <v>0</v>
      </c>
      <c r="P705">
        <f>手工!AB705</f>
        <v>0</v>
      </c>
      <c r="Q705">
        <f>VLOOKUP(A705,系统!D:K,8,0)</f>
        <v>0</v>
      </c>
      <c r="R705">
        <f t="shared" si="204"/>
        <v>0</v>
      </c>
      <c r="S705">
        <f>手工!AC705</f>
        <v>0</v>
      </c>
      <c r="T705">
        <f>VLOOKUP(A705,系统!D:L,9,0)</f>
        <v>0</v>
      </c>
      <c r="U705">
        <f t="shared" si="205"/>
        <v>0</v>
      </c>
      <c r="W705">
        <f>手工!P705</f>
        <v>504</v>
      </c>
      <c r="X705">
        <f>VLOOKUP(A705,系统!D:N,11,0)</f>
        <v>504</v>
      </c>
      <c r="Y705">
        <f t="shared" si="206"/>
        <v>0</v>
      </c>
      <c r="AA705">
        <f>手工!Q705</f>
        <v>0</v>
      </c>
      <c r="AB705">
        <f>VLOOKUP(A705,系统!D:P,13,0)</f>
        <v>0</v>
      </c>
      <c r="AC705">
        <f t="shared" si="207"/>
        <v>0</v>
      </c>
      <c r="AD705">
        <f>手工!R705</f>
        <v>0</v>
      </c>
      <c r="AE705">
        <f>VLOOKUP(A705,系统!D:Q,14,0)</f>
        <v>0</v>
      </c>
      <c r="AF705">
        <f t="shared" si="208"/>
        <v>0</v>
      </c>
      <c r="AG705">
        <f>手工!U705</f>
        <v>100</v>
      </c>
      <c r="AH705">
        <f>VLOOKUP(A705,系统!D:R,15,0)</f>
        <v>100</v>
      </c>
      <c r="AI705">
        <f t="shared" si="209"/>
        <v>0</v>
      </c>
      <c r="AJ705">
        <f>手工!V705</f>
        <v>300</v>
      </c>
      <c r="AK705">
        <f>VLOOKUP(A705,系统!D:S,16,0)</f>
        <v>300</v>
      </c>
      <c r="AL705">
        <f t="shared" si="210"/>
        <v>0</v>
      </c>
      <c r="AM705">
        <f>手工!O705</f>
        <v>0</v>
      </c>
      <c r="AN705">
        <f>VLOOKUP(A705,系统!D:T,17,0)</f>
        <v>0</v>
      </c>
      <c r="AO705">
        <f t="shared" si="211"/>
        <v>0</v>
      </c>
      <c r="AP705">
        <f>手工!W705</f>
        <v>33</v>
      </c>
      <c r="AQ705">
        <f>VLOOKUP(A705,系统!D:U,18,0)</f>
        <v>33</v>
      </c>
      <c r="AR705">
        <f t="shared" si="212"/>
        <v>0</v>
      </c>
      <c r="AS705">
        <f>手工!T705</f>
        <v>800</v>
      </c>
      <c r="AT705">
        <f>VLOOKUP(A705,系统!D:V,19,0)</f>
        <v>800</v>
      </c>
      <c r="AU705">
        <f t="shared" si="213"/>
        <v>0</v>
      </c>
      <c r="AW705">
        <f>手工!AD705</f>
        <v>1231.59</v>
      </c>
      <c r="AX705">
        <f>VLOOKUP(A705,系统!D:X,21,0)</f>
        <v>1231.59</v>
      </c>
      <c r="AY705">
        <f t="shared" si="214"/>
        <v>0</v>
      </c>
      <c r="AZ705">
        <f>手工!AE705</f>
        <v>0</v>
      </c>
      <c r="BA705">
        <f>VLOOKUP(A705,系统!D:Y,22,0)</f>
        <v>0</v>
      </c>
      <c r="BB705">
        <f t="shared" si="215"/>
        <v>0</v>
      </c>
      <c r="BC705">
        <f>手工!Y705</f>
        <v>0</v>
      </c>
      <c r="BD705">
        <f>VLOOKUP(A705,系统!D:AZ,49,0)</f>
        <v>0</v>
      </c>
      <c r="BE705">
        <f t="shared" si="216"/>
        <v>0</v>
      </c>
      <c r="BF705">
        <f>手工!AA705</f>
        <v>0</v>
      </c>
      <c r="BG705">
        <f>VLOOKUP(A705,系统!D:AY,48,0)</f>
        <v>0</v>
      </c>
      <c r="BH705">
        <f t="shared" si="217"/>
        <v>0</v>
      </c>
      <c r="BI705">
        <f>手工!Z705</f>
        <v>0</v>
      </c>
      <c r="BJ705">
        <f>VLOOKUP(A705,系统!D:AX,47,0)</f>
        <v>0</v>
      </c>
      <c r="BK705">
        <f t="shared" si="218"/>
        <v>0</v>
      </c>
      <c r="BL705">
        <f>手工!AF705</f>
        <v>5253.59</v>
      </c>
      <c r="BM705">
        <f>VLOOKUP(A705,系统!D:Z,23,0)</f>
        <v>5253.59</v>
      </c>
      <c r="BN705">
        <f t="shared" si="219"/>
        <v>0</v>
      </c>
    </row>
    <row r="706" spans="1:66">
      <c r="A706" s="5">
        <v>9000955</v>
      </c>
      <c r="B706" s="2" t="s">
        <v>2897</v>
      </c>
      <c r="C706" s="2" t="s">
        <v>2898</v>
      </c>
      <c r="D706">
        <f>手工!K706</f>
        <v>2124</v>
      </c>
      <c r="E706">
        <f>VLOOKUP(A706,系统!D:G,4,0)</f>
        <v>2124</v>
      </c>
      <c r="F706">
        <f t="shared" si="200"/>
        <v>0</v>
      </c>
      <c r="G706">
        <f>手工!J706</f>
        <v>0</v>
      </c>
      <c r="H706">
        <f>VLOOKUP(A706,系统!D:H,5,0)</f>
        <v>0</v>
      </c>
      <c r="I706">
        <f t="shared" si="201"/>
        <v>0</v>
      </c>
      <c r="J706">
        <f>手工!M706+手工!N706+手工!S706</f>
        <v>0</v>
      </c>
      <c r="K706">
        <f>VLOOKUP(A706,系统!D:I,6,0)</f>
        <v>0</v>
      </c>
      <c r="L706">
        <f t="shared" si="202"/>
        <v>0</v>
      </c>
      <c r="M706">
        <f>手工!L706</f>
        <v>0</v>
      </c>
      <c r="N706">
        <f>VLOOKUP(A706,系统!D:J,7,0)</f>
        <v>0</v>
      </c>
      <c r="O706">
        <f t="shared" si="203"/>
        <v>0</v>
      </c>
      <c r="P706">
        <f>手工!AB706</f>
        <v>0</v>
      </c>
      <c r="Q706">
        <f>VLOOKUP(A706,系统!D:K,8,0)</f>
        <v>0</v>
      </c>
      <c r="R706">
        <f t="shared" si="204"/>
        <v>0</v>
      </c>
      <c r="S706">
        <f>手工!AC706</f>
        <v>0</v>
      </c>
      <c r="T706">
        <f>VLOOKUP(A706,系统!D:L,9,0)</f>
        <v>0</v>
      </c>
      <c r="U706">
        <f t="shared" si="205"/>
        <v>0</v>
      </c>
      <c r="W706">
        <f>手工!P706</f>
        <v>144</v>
      </c>
      <c r="X706">
        <f>VLOOKUP(A706,系统!D:N,11,0)</f>
        <v>144</v>
      </c>
      <c r="Y706">
        <f t="shared" si="206"/>
        <v>0</v>
      </c>
      <c r="AA706">
        <f>手工!Q706</f>
        <v>0</v>
      </c>
      <c r="AB706">
        <f>VLOOKUP(A706,系统!D:P,13,0)</f>
        <v>0</v>
      </c>
      <c r="AC706">
        <f t="shared" si="207"/>
        <v>0</v>
      </c>
      <c r="AD706">
        <f>手工!R706</f>
        <v>0</v>
      </c>
      <c r="AE706">
        <f>VLOOKUP(A706,系统!D:Q,14,0)</f>
        <v>0</v>
      </c>
      <c r="AF706">
        <f t="shared" si="208"/>
        <v>0</v>
      </c>
      <c r="AG706">
        <f>手工!U706</f>
        <v>100</v>
      </c>
      <c r="AH706">
        <f>VLOOKUP(A706,系统!D:R,15,0)</f>
        <v>100</v>
      </c>
      <c r="AI706">
        <f t="shared" si="209"/>
        <v>0</v>
      </c>
      <c r="AJ706">
        <f>手工!V706</f>
        <v>300</v>
      </c>
      <c r="AK706">
        <f>VLOOKUP(A706,系统!D:S,16,0)</f>
        <v>300</v>
      </c>
      <c r="AL706">
        <f t="shared" si="210"/>
        <v>0</v>
      </c>
      <c r="AM706">
        <f>手工!O706</f>
        <v>0</v>
      </c>
      <c r="AN706">
        <f>VLOOKUP(A706,系统!D:T,17,0)</f>
        <v>0</v>
      </c>
      <c r="AO706">
        <f t="shared" si="211"/>
        <v>0</v>
      </c>
      <c r="AP706">
        <f>手工!W706</f>
        <v>33</v>
      </c>
      <c r="AQ706">
        <f>VLOOKUP(A706,系统!D:U,18,0)</f>
        <v>33</v>
      </c>
      <c r="AR706">
        <f t="shared" si="212"/>
        <v>0</v>
      </c>
      <c r="AS706">
        <f>手工!T706</f>
        <v>800</v>
      </c>
      <c r="AT706">
        <f>VLOOKUP(A706,系统!D:V,19,0)</f>
        <v>800</v>
      </c>
      <c r="AU706">
        <f t="shared" si="213"/>
        <v>0</v>
      </c>
      <c r="AW706">
        <f>手工!AD706</f>
        <v>0</v>
      </c>
      <c r="AX706">
        <f>VLOOKUP(A706,系统!D:X,21,0)</f>
        <v>0</v>
      </c>
      <c r="AY706">
        <f t="shared" si="214"/>
        <v>0</v>
      </c>
      <c r="AZ706">
        <f>手工!AE706</f>
        <v>0</v>
      </c>
      <c r="BA706">
        <f>VLOOKUP(A706,系统!D:Y,22,0)</f>
        <v>0</v>
      </c>
      <c r="BB706">
        <f t="shared" si="215"/>
        <v>0</v>
      </c>
      <c r="BC706">
        <f>手工!Y706</f>
        <v>0</v>
      </c>
      <c r="BD706">
        <f>VLOOKUP(A706,系统!D:AZ,49,0)</f>
        <v>0</v>
      </c>
      <c r="BE706">
        <f t="shared" si="216"/>
        <v>0</v>
      </c>
      <c r="BF706">
        <f>手工!AA706</f>
        <v>0</v>
      </c>
      <c r="BG706">
        <f>VLOOKUP(A706,系统!D:AY,48,0)</f>
        <v>0</v>
      </c>
      <c r="BH706">
        <f t="shared" si="217"/>
        <v>0</v>
      </c>
      <c r="BI706">
        <f>手工!Z706</f>
        <v>0</v>
      </c>
      <c r="BJ706">
        <f>VLOOKUP(A706,系统!D:AX,47,0)</f>
        <v>0</v>
      </c>
      <c r="BK706">
        <f t="shared" si="218"/>
        <v>0</v>
      </c>
      <c r="BL706">
        <f>手工!AF706</f>
        <v>3501</v>
      </c>
      <c r="BM706">
        <f>VLOOKUP(A706,系统!D:Z,23,0)</f>
        <v>3501</v>
      </c>
      <c r="BN706">
        <f t="shared" si="219"/>
        <v>0</v>
      </c>
    </row>
    <row r="707" spans="1:66">
      <c r="A707" s="5">
        <v>9000978</v>
      </c>
      <c r="B707" s="2" t="s">
        <v>1140</v>
      </c>
      <c r="C707" s="2" t="s">
        <v>2901</v>
      </c>
      <c r="D707">
        <f>手工!K707</f>
        <v>2124</v>
      </c>
      <c r="E707">
        <f>VLOOKUP(A707,系统!D:G,4,0)</f>
        <v>2124</v>
      </c>
      <c r="F707">
        <f t="shared" ref="F707:F770" si="220">D707-E707</f>
        <v>0</v>
      </c>
      <c r="G707">
        <f>手工!J707</f>
        <v>0</v>
      </c>
      <c r="H707">
        <f>VLOOKUP(A707,系统!D:H,5,0)</f>
        <v>0</v>
      </c>
      <c r="I707">
        <f t="shared" ref="I707:I770" si="221">G707-H707</f>
        <v>0</v>
      </c>
      <c r="J707">
        <f>手工!M707+手工!N707+手工!S707</f>
        <v>0</v>
      </c>
      <c r="K707">
        <f>VLOOKUP(A707,系统!D:I,6,0)</f>
        <v>0</v>
      </c>
      <c r="L707">
        <f t="shared" ref="L707:L770" si="222">J707-K707</f>
        <v>0</v>
      </c>
      <c r="M707">
        <f>手工!L707</f>
        <v>0</v>
      </c>
      <c r="N707">
        <f>VLOOKUP(A707,系统!D:J,7,0)</f>
        <v>0</v>
      </c>
      <c r="O707">
        <f t="shared" ref="O707:O770" si="223">M707-N707</f>
        <v>0</v>
      </c>
      <c r="P707">
        <f>手工!AB707</f>
        <v>0</v>
      </c>
      <c r="Q707">
        <f>VLOOKUP(A707,系统!D:K,8,0)</f>
        <v>0</v>
      </c>
      <c r="R707">
        <f t="shared" ref="R707:R770" si="224">P707-Q707</f>
        <v>0</v>
      </c>
      <c r="S707">
        <f>手工!AC707</f>
        <v>84</v>
      </c>
      <c r="T707">
        <f>VLOOKUP(A707,系统!D:L,9,0)</f>
        <v>84</v>
      </c>
      <c r="U707">
        <f t="shared" ref="U707:U770" si="225">S707-T707</f>
        <v>0</v>
      </c>
      <c r="W707">
        <f>手工!P707</f>
        <v>144</v>
      </c>
      <c r="X707">
        <f>VLOOKUP(A707,系统!D:N,11,0)</f>
        <v>144</v>
      </c>
      <c r="Y707">
        <f t="shared" ref="Y707:Y770" si="226">W707-X707</f>
        <v>0</v>
      </c>
      <c r="AA707">
        <f>手工!Q707</f>
        <v>7</v>
      </c>
      <c r="AB707">
        <f>VLOOKUP(A707,系统!D:P,13,0)</f>
        <v>7</v>
      </c>
      <c r="AC707">
        <f t="shared" ref="AC707:AC770" si="227">AA707-AB707</f>
        <v>0</v>
      </c>
      <c r="AD707">
        <f>手工!R707</f>
        <v>0</v>
      </c>
      <c r="AE707">
        <f>VLOOKUP(A707,系统!D:Q,14,0)</f>
        <v>0</v>
      </c>
      <c r="AF707">
        <f t="shared" ref="AF707:AF770" si="228">AD707-AE707</f>
        <v>0</v>
      </c>
      <c r="AG707">
        <f>手工!U707</f>
        <v>100</v>
      </c>
      <c r="AH707">
        <f>VLOOKUP(A707,系统!D:R,15,0)</f>
        <v>100</v>
      </c>
      <c r="AI707">
        <f t="shared" ref="AI707:AI770" si="229">AG707-AH707</f>
        <v>0</v>
      </c>
      <c r="AJ707">
        <f>手工!V707</f>
        <v>300</v>
      </c>
      <c r="AK707">
        <f>VLOOKUP(A707,系统!D:S,16,0)</f>
        <v>300</v>
      </c>
      <c r="AL707">
        <f t="shared" ref="AL707:AL770" si="230">AJ707-AK707</f>
        <v>0</v>
      </c>
      <c r="AM707">
        <f>手工!O707</f>
        <v>0</v>
      </c>
      <c r="AN707">
        <f>VLOOKUP(A707,系统!D:T,17,0)</f>
        <v>0</v>
      </c>
      <c r="AO707">
        <f t="shared" ref="AO707:AO770" si="231">AM707-AN707</f>
        <v>0</v>
      </c>
      <c r="AP707">
        <f>手工!W707</f>
        <v>56</v>
      </c>
      <c r="AQ707">
        <f>VLOOKUP(A707,系统!D:U,18,0)</f>
        <v>56</v>
      </c>
      <c r="AR707">
        <f t="shared" ref="AR707:AR770" si="232">AP707-AQ707</f>
        <v>0</v>
      </c>
      <c r="AS707">
        <f>手工!T707</f>
        <v>800</v>
      </c>
      <c r="AT707">
        <f>VLOOKUP(A707,系统!D:V,19,0)</f>
        <v>800</v>
      </c>
      <c r="AU707">
        <f t="shared" ref="AU707:AU770" si="233">AS707-AT707</f>
        <v>0</v>
      </c>
      <c r="AW707">
        <f>手工!AD707</f>
        <v>0</v>
      </c>
      <c r="AX707">
        <f>VLOOKUP(A707,系统!D:X,21,0)</f>
        <v>0</v>
      </c>
      <c r="AY707">
        <f t="shared" ref="AY707:AY770" si="234">AW707-AX707</f>
        <v>0</v>
      </c>
      <c r="AZ707">
        <f>手工!AE707</f>
        <v>0</v>
      </c>
      <c r="BA707">
        <f>VLOOKUP(A707,系统!D:Y,22,0)</f>
        <v>0</v>
      </c>
      <c r="BB707">
        <f t="shared" ref="BB707:BB770" si="235">AZ707-BA707</f>
        <v>0</v>
      </c>
      <c r="BC707">
        <f>手工!Y707</f>
        <v>0</v>
      </c>
      <c r="BD707">
        <f>VLOOKUP(A707,系统!D:AZ,49,0)</f>
        <v>0</v>
      </c>
      <c r="BE707">
        <f t="shared" ref="BE707:BE770" si="236">BC707-BD707</f>
        <v>0</v>
      </c>
      <c r="BF707">
        <f>手工!AA707</f>
        <v>0</v>
      </c>
      <c r="BG707">
        <f>VLOOKUP(A707,系统!D:AY,48,0)</f>
        <v>0</v>
      </c>
      <c r="BH707">
        <f t="shared" ref="BH707:BH770" si="237">BF707-BG707</f>
        <v>0</v>
      </c>
      <c r="BI707">
        <f>手工!Z707</f>
        <v>0</v>
      </c>
      <c r="BJ707">
        <f>VLOOKUP(A707,系统!D:AX,47,0)</f>
        <v>0</v>
      </c>
      <c r="BK707">
        <f t="shared" ref="BK707:BK770" si="238">BI707-BJ707</f>
        <v>0</v>
      </c>
      <c r="BL707">
        <f>手工!AF707</f>
        <v>3615</v>
      </c>
      <c r="BM707">
        <f>VLOOKUP(A707,系统!D:Z,23,0)</f>
        <v>3615</v>
      </c>
      <c r="BN707">
        <f t="shared" ref="BN707:BN770" si="239">BL707-BM707</f>
        <v>0</v>
      </c>
    </row>
    <row r="708" spans="1:66">
      <c r="A708" s="5">
        <v>9000956</v>
      </c>
      <c r="B708" s="2" t="s">
        <v>2904</v>
      </c>
      <c r="C708" s="2" t="s">
        <v>2905</v>
      </c>
      <c r="D708">
        <f>手工!K708</f>
        <v>2124</v>
      </c>
      <c r="E708">
        <f>VLOOKUP(A708,系统!D:G,4,0)</f>
        <v>2124</v>
      </c>
      <c r="F708">
        <f t="shared" si="220"/>
        <v>0</v>
      </c>
      <c r="G708">
        <f>手工!J708</f>
        <v>0</v>
      </c>
      <c r="H708">
        <f>VLOOKUP(A708,系统!D:H,5,0)</f>
        <v>0</v>
      </c>
      <c r="I708">
        <f t="shared" si="221"/>
        <v>0</v>
      </c>
      <c r="J708">
        <f>手工!M708+手工!N708+手工!S708</f>
        <v>75.76</v>
      </c>
      <c r="K708">
        <f>VLOOKUP(A708,系统!D:I,6,0)</f>
        <v>75.76</v>
      </c>
      <c r="L708">
        <f t="shared" si="222"/>
        <v>0</v>
      </c>
      <c r="M708">
        <f>手工!L708</f>
        <v>195.31</v>
      </c>
      <c r="N708">
        <f>VLOOKUP(A708,系统!D:J,7,0)</f>
        <v>195.31</v>
      </c>
      <c r="O708">
        <f t="shared" si="223"/>
        <v>0</v>
      </c>
      <c r="P708">
        <f>手工!AB708</f>
        <v>0</v>
      </c>
      <c r="Q708">
        <f>VLOOKUP(A708,系统!D:K,8,0)</f>
        <v>0</v>
      </c>
      <c r="R708">
        <f t="shared" si="224"/>
        <v>0</v>
      </c>
      <c r="S708">
        <f>手工!AC708</f>
        <v>48</v>
      </c>
      <c r="T708">
        <f>VLOOKUP(A708,系统!D:L,9,0)</f>
        <v>48</v>
      </c>
      <c r="U708">
        <f t="shared" si="225"/>
        <v>0</v>
      </c>
      <c r="W708">
        <f>手工!P708</f>
        <v>144</v>
      </c>
      <c r="X708">
        <f>VLOOKUP(A708,系统!D:N,11,0)</f>
        <v>144</v>
      </c>
      <c r="Y708">
        <f t="shared" si="226"/>
        <v>0</v>
      </c>
      <c r="AA708">
        <f>手工!Q708</f>
        <v>0</v>
      </c>
      <c r="AB708">
        <f>VLOOKUP(A708,系统!D:P,13,0)</f>
        <v>0</v>
      </c>
      <c r="AC708">
        <f t="shared" si="227"/>
        <v>0</v>
      </c>
      <c r="AD708">
        <f>手工!R708</f>
        <v>0</v>
      </c>
      <c r="AE708">
        <f>VLOOKUP(A708,系统!D:Q,14,0)</f>
        <v>0</v>
      </c>
      <c r="AF708">
        <f t="shared" si="228"/>
        <v>0</v>
      </c>
      <c r="AG708">
        <f>手工!U708</f>
        <v>100</v>
      </c>
      <c r="AH708">
        <f>VLOOKUP(A708,系统!D:R,15,0)</f>
        <v>100</v>
      </c>
      <c r="AI708">
        <f t="shared" si="229"/>
        <v>0</v>
      </c>
      <c r="AJ708">
        <f>手工!V708</f>
        <v>300</v>
      </c>
      <c r="AK708">
        <f>VLOOKUP(A708,系统!D:S,16,0)</f>
        <v>300</v>
      </c>
      <c r="AL708">
        <f t="shared" si="230"/>
        <v>0</v>
      </c>
      <c r="AM708">
        <f>手工!O708</f>
        <v>0</v>
      </c>
      <c r="AN708">
        <f>VLOOKUP(A708,系统!D:T,17,0)</f>
        <v>0</v>
      </c>
      <c r="AO708">
        <f t="shared" si="231"/>
        <v>0</v>
      </c>
      <c r="AP708">
        <f>手工!W708</f>
        <v>33</v>
      </c>
      <c r="AQ708">
        <f>VLOOKUP(A708,系统!D:U,18,0)</f>
        <v>33</v>
      </c>
      <c r="AR708">
        <f t="shared" si="232"/>
        <v>0</v>
      </c>
      <c r="AS708">
        <f>手工!T708</f>
        <v>800</v>
      </c>
      <c r="AT708">
        <f>VLOOKUP(A708,系统!D:V,19,0)</f>
        <v>800</v>
      </c>
      <c r="AU708">
        <f t="shared" si="233"/>
        <v>0</v>
      </c>
      <c r="AW708">
        <f>手工!AD708</f>
        <v>302.97</v>
      </c>
      <c r="AX708">
        <f>VLOOKUP(A708,系统!D:X,21,0)</f>
        <v>302.97</v>
      </c>
      <c r="AY708">
        <f t="shared" si="234"/>
        <v>0</v>
      </c>
      <c r="AZ708">
        <f>手工!AE708</f>
        <v>0</v>
      </c>
      <c r="BA708">
        <f>VLOOKUP(A708,系统!D:Y,22,0)</f>
        <v>0</v>
      </c>
      <c r="BB708">
        <f t="shared" si="235"/>
        <v>0</v>
      </c>
      <c r="BC708">
        <f>手工!Y708</f>
        <v>0</v>
      </c>
      <c r="BD708">
        <f>VLOOKUP(A708,系统!D:AZ,49,0)</f>
        <v>0</v>
      </c>
      <c r="BE708">
        <f t="shared" si="236"/>
        <v>0</v>
      </c>
      <c r="BF708">
        <f>手工!AA708</f>
        <v>0</v>
      </c>
      <c r="BG708">
        <f>VLOOKUP(A708,系统!D:AY,48,0)</f>
        <v>0</v>
      </c>
      <c r="BH708">
        <f t="shared" si="237"/>
        <v>0</v>
      </c>
      <c r="BI708">
        <f>手工!Z708</f>
        <v>0</v>
      </c>
      <c r="BJ708">
        <f>VLOOKUP(A708,系统!D:AX,47,0)</f>
        <v>0</v>
      </c>
      <c r="BK708">
        <f t="shared" si="238"/>
        <v>0</v>
      </c>
      <c r="BL708">
        <f>手工!AF708</f>
        <v>4123.04</v>
      </c>
      <c r="BM708">
        <f>VLOOKUP(A708,系统!D:Z,23,0)</f>
        <v>4123.04</v>
      </c>
      <c r="BN708">
        <f t="shared" si="239"/>
        <v>0</v>
      </c>
    </row>
    <row r="709" spans="1:66">
      <c r="A709" s="5">
        <v>9000981</v>
      </c>
      <c r="B709" s="2" t="s">
        <v>2908</v>
      </c>
      <c r="C709" s="2" t="s">
        <v>2909</v>
      </c>
      <c r="D709">
        <f>手工!K709</f>
        <v>2196</v>
      </c>
      <c r="E709">
        <f>VLOOKUP(A709,系统!D:G,4,0)</f>
        <v>2196</v>
      </c>
      <c r="F709">
        <f t="shared" si="220"/>
        <v>0</v>
      </c>
      <c r="G709">
        <f>手工!J709</f>
        <v>0</v>
      </c>
      <c r="H709">
        <f>VLOOKUP(A709,系统!D:H,5,0)</f>
        <v>0</v>
      </c>
      <c r="I709">
        <f t="shared" si="221"/>
        <v>0</v>
      </c>
      <c r="J709">
        <f>手工!M709+手工!N709+手工!S709</f>
        <v>64</v>
      </c>
      <c r="K709">
        <f>VLOOKUP(A709,系统!D:I,6,0)</f>
        <v>64</v>
      </c>
      <c r="L709">
        <f t="shared" si="222"/>
        <v>0</v>
      </c>
      <c r="M709">
        <f>手工!L709</f>
        <v>0</v>
      </c>
      <c r="N709">
        <f>VLOOKUP(A709,系统!D:J,7,0)</f>
        <v>0</v>
      </c>
      <c r="O709">
        <f t="shared" si="223"/>
        <v>0</v>
      </c>
      <c r="P709">
        <f>手工!AB709</f>
        <v>0</v>
      </c>
      <c r="Q709">
        <f>VLOOKUP(A709,系统!D:K,8,0)</f>
        <v>0</v>
      </c>
      <c r="R709">
        <f t="shared" si="224"/>
        <v>0</v>
      </c>
      <c r="S709">
        <f>手工!AC709</f>
        <v>0</v>
      </c>
      <c r="T709">
        <f>VLOOKUP(A709,系统!D:L,9,0)</f>
        <v>0</v>
      </c>
      <c r="U709">
        <f t="shared" si="225"/>
        <v>0</v>
      </c>
      <c r="W709">
        <f>手工!P709</f>
        <v>216</v>
      </c>
      <c r="X709">
        <f>VLOOKUP(A709,系统!D:N,11,0)</f>
        <v>216</v>
      </c>
      <c r="Y709">
        <f t="shared" si="226"/>
        <v>0</v>
      </c>
      <c r="AA709">
        <f>手工!Q709</f>
        <v>0</v>
      </c>
      <c r="AB709">
        <f>VLOOKUP(A709,系统!D:P,13,0)</f>
        <v>0</v>
      </c>
      <c r="AC709">
        <f t="shared" si="227"/>
        <v>0</v>
      </c>
      <c r="AD709">
        <f>手工!R709</f>
        <v>0</v>
      </c>
      <c r="AE709">
        <f>VLOOKUP(A709,系统!D:Q,14,0)</f>
        <v>0</v>
      </c>
      <c r="AF709">
        <f t="shared" si="228"/>
        <v>0</v>
      </c>
      <c r="AG709">
        <f>手工!U709</f>
        <v>100</v>
      </c>
      <c r="AH709">
        <f>VLOOKUP(A709,系统!D:R,15,0)</f>
        <v>100</v>
      </c>
      <c r="AI709">
        <f t="shared" si="229"/>
        <v>0</v>
      </c>
      <c r="AJ709">
        <f>手工!V709</f>
        <v>300</v>
      </c>
      <c r="AK709">
        <f>VLOOKUP(A709,系统!D:S,16,0)</f>
        <v>300</v>
      </c>
      <c r="AL709">
        <f t="shared" si="230"/>
        <v>0</v>
      </c>
      <c r="AM709">
        <f>手工!O709</f>
        <v>0</v>
      </c>
      <c r="AN709">
        <f>VLOOKUP(A709,系统!D:T,17,0)</f>
        <v>0</v>
      </c>
      <c r="AO709">
        <f t="shared" si="231"/>
        <v>0</v>
      </c>
      <c r="AP709">
        <f>手工!W709</f>
        <v>33</v>
      </c>
      <c r="AQ709">
        <f>VLOOKUP(A709,系统!D:U,18,0)</f>
        <v>33</v>
      </c>
      <c r="AR709">
        <f t="shared" si="232"/>
        <v>0</v>
      </c>
      <c r="AS709">
        <f>手工!T709</f>
        <v>800</v>
      </c>
      <c r="AT709">
        <f>VLOOKUP(A709,系统!D:V,19,0)</f>
        <v>800</v>
      </c>
      <c r="AU709">
        <f t="shared" si="233"/>
        <v>0</v>
      </c>
      <c r="AW709">
        <f>手工!AD709</f>
        <v>514.83</v>
      </c>
      <c r="AX709">
        <f>VLOOKUP(A709,系统!D:X,21,0)</f>
        <v>514.83</v>
      </c>
      <c r="AY709">
        <f t="shared" si="234"/>
        <v>0</v>
      </c>
      <c r="AZ709">
        <f>手工!AE709</f>
        <v>0</v>
      </c>
      <c r="BA709">
        <f>VLOOKUP(A709,系统!D:Y,22,0)</f>
        <v>0</v>
      </c>
      <c r="BB709">
        <f t="shared" si="235"/>
        <v>0</v>
      </c>
      <c r="BC709">
        <f>手工!Y709</f>
        <v>0</v>
      </c>
      <c r="BD709">
        <f>VLOOKUP(A709,系统!D:AZ,49,0)</f>
        <v>0</v>
      </c>
      <c r="BE709">
        <f t="shared" si="236"/>
        <v>0</v>
      </c>
      <c r="BF709">
        <f>手工!AA709</f>
        <v>0</v>
      </c>
      <c r="BG709">
        <f>VLOOKUP(A709,系统!D:AY,48,0)</f>
        <v>0</v>
      </c>
      <c r="BH709">
        <f t="shared" si="237"/>
        <v>0</v>
      </c>
      <c r="BI709">
        <f>手工!Z709</f>
        <v>0</v>
      </c>
      <c r="BJ709">
        <f>VLOOKUP(A709,系统!D:AX,47,0)</f>
        <v>0</v>
      </c>
      <c r="BK709">
        <f t="shared" si="238"/>
        <v>0</v>
      </c>
      <c r="BL709">
        <f>手工!AF709</f>
        <v>4223.83</v>
      </c>
      <c r="BM709">
        <f>VLOOKUP(A709,系统!D:Z,23,0)</f>
        <v>4223.83</v>
      </c>
      <c r="BN709">
        <f t="shared" si="239"/>
        <v>0</v>
      </c>
    </row>
    <row r="710" spans="1:66">
      <c r="A710" s="5">
        <v>9000971</v>
      </c>
      <c r="B710" s="2" t="s">
        <v>2912</v>
      </c>
      <c r="C710" s="2" t="s">
        <v>2913</v>
      </c>
      <c r="D710">
        <f>手工!K710</f>
        <v>2196</v>
      </c>
      <c r="E710">
        <f>VLOOKUP(A710,系统!D:G,4,0)</f>
        <v>2196</v>
      </c>
      <c r="F710">
        <f t="shared" si="220"/>
        <v>0</v>
      </c>
      <c r="G710">
        <f>手工!J710</f>
        <v>0</v>
      </c>
      <c r="H710">
        <f>VLOOKUP(A710,系统!D:H,5,0)</f>
        <v>0</v>
      </c>
      <c r="I710">
        <f t="shared" si="221"/>
        <v>0</v>
      </c>
      <c r="J710">
        <f>手工!M710+手工!N710+手工!S710</f>
        <v>281.14</v>
      </c>
      <c r="K710">
        <f>VLOOKUP(A710,系统!D:I,6,0)</f>
        <v>281.14</v>
      </c>
      <c r="L710">
        <f t="shared" si="222"/>
        <v>0</v>
      </c>
      <c r="M710">
        <f>手工!L710</f>
        <v>201.93</v>
      </c>
      <c r="N710">
        <f>VLOOKUP(A710,系统!D:J,7,0)</f>
        <v>201.93</v>
      </c>
      <c r="O710">
        <f t="shared" si="223"/>
        <v>0</v>
      </c>
      <c r="P710">
        <f>手工!AB710</f>
        <v>0</v>
      </c>
      <c r="Q710">
        <f>VLOOKUP(A710,系统!D:K,8,0)</f>
        <v>0</v>
      </c>
      <c r="R710">
        <f t="shared" si="224"/>
        <v>0</v>
      </c>
      <c r="S710">
        <f>手工!AC710</f>
        <v>0</v>
      </c>
      <c r="T710">
        <f>VLOOKUP(A710,系统!D:L,9,0)</f>
        <v>0</v>
      </c>
      <c r="U710">
        <f t="shared" si="225"/>
        <v>0</v>
      </c>
      <c r="W710">
        <f>手工!P710</f>
        <v>216</v>
      </c>
      <c r="X710">
        <f>VLOOKUP(A710,系统!D:N,11,0)</f>
        <v>216</v>
      </c>
      <c r="Y710">
        <f t="shared" si="226"/>
        <v>0</v>
      </c>
      <c r="AA710">
        <f>手工!Q710</f>
        <v>0</v>
      </c>
      <c r="AB710">
        <f>VLOOKUP(A710,系统!D:P,13,0)</f>
        <v>0</v>
      </c>
      <c r="AC710">
        <f t="shared" si="227"/>
        <v>0</v>
      </c>
      <c r="AD710">
        <f>手工!R710</f>
        <v>0</v>
      </c>
      <c r="AE710">
        <f>VLOOKUP(A710,系统!D:Q,14,0)</f>
        <v>0</v>
      </c>
      <c r="AF710">
        <f t="shared" si="228"/>
        <v>0</v>
      </c>
      <c r="AG710">
        <f>手工!U710</f>
        <v>100</v>
      </c>
      <c r="AH710">
        <f>VLOOKUP(A710,系统!D:R,15,0)</f>
        <v>100</v>
      </c>
      <c r="AI710">
        <f t="shared" si="229"/>
        <v>0</v>
      </c>
      <c r="AJ710">
        <f>手工!V710</f>
        <v>300</v>
      </c>
      <c r="AK710">
        <f>VLOOKUP(A710,系统!D:S,16,0)</f>
        <v>300</v>
      </c>
      <c r="AL710">
        <f t="shared" si="230"/>
        <v>0</v>
      </c>
      <c r="AM710">
        <f>手工!O710</f>
        <v>0</v>
      </c>
      <c r="AN710">
        <f>VLOOKUP(A710,系统!D:T,17,0)</f>
        <v>0</v>
      </c>
      <c r="AO710">
        <f t="shared" si="231"/>
        <v>0</v>
      </c>
      <c r="AP710">
        <f>手工!W710</f>
        <v>33</v>
      </c>
      <c r="AQ710">
        <f>VLOOKUP(A710,系统!D:U,18,0)</f>
        <v>33</v>
      </c>
      <c r="AR710">
        <f t="shared" si="232"/>
        <v>0</v>
      </c>
      <c r="AS710">
        <f>手工!T710</f>
        <v>800</v>
      </c>
      <c r="AT710">
        <f>VLOOKUP(A710,系统!D:V,19,0)</f>
        <v>800</v>
      </c>
      <c r="AU710">
        <f t="shared" si="233"/>
        <v>0</v>
      </c>
      <c r="AW710">
        <f>手工!AD710</f>
        <v>918.69</v>
      </c>
      <c r="AX710">
        <f>VLOOKUP(A710,系统!D:X,21,0)</f>
        <v>918.69</v>
      </c>
      <c r="AY710">
        <f t="shared" si="234"/>
        <v>0</v>
      </c>
      <c r="AZ710">
        <f>手工!AE710</f>
        <v>0</v>
      </c>
      <c r="BA710">
        <f>VLOOKUP(A710,系统!D:Y,22,0)</f>
        <v>0</v>
      </c>
      <c r="BB710">
        <f t="shared" si="235"/>
        <v>0</v>
      </c>
      <c r="BC710">
        <f>手工!Y710</f>
        <v>0</v>
      </c>
      <c r="BD710">
        <f>VLOOKUP(A710,系统!D:AZ,49,0)</f>
        <v>0</v>
      </c>
      <c r="BE710">
        <f t="shared" si="236"/>
        <v>0</v>
      </c>
      <c r="BF710">
        <f>手工!AA710</f>
        <v>0</v>
      </c>
      <c r="BG710">
        <f>VLOOKUP(A710,系统!D:AY,48,0)</f>
        <v>0</v>
      </c>
      <c r="BH710">
        <f t="shared" si="237"/>
        <v>0</v>
      </c>
      <c r="BI710">
        <f>手工!Z710</f>
        <v>0</v>
      </c>
      <c r="BJ710">
        <f>VLOOKUP(A710,系统!D:AX,47,0)</f>
        <v>0</v>
      </c>
      <c r="BK710">
        <f t="shared" si="238"/>
        <v>0</v>
      </c>
      <c r="BL710">
        <f>手工!AF710</f>
        <v>5046.76</v>
      </c>
      <c r="BM710">
        <f>VLOOKUP(A710,系统!D:Z,23,0)</f>
        <v>5046.76</v>
      </c>
      <c r="BN710">
        <f t="shared" si="239"/>
        <v>0</v>
      </c>
    </row>
    <row r="711" spans="1:66">
      <c r="A711" s="5">
        <v>9000973</v>
      </c>
      <c r="B711" s="2" t="s">
        <v>2916</v>
      </c>
      <c r="C711" s="2" t="s">
        <v>2917</v>
      </c>
      <c r="D711">
        <f>手工!K711</f>
        <v>2124</v>
      </c>
      <c r="E711">
        <f>VLOOKUP(A711,系统!D:G,4,0)</f>
        <v>2124</v>
      </c>
      <c r="F711">
        <f t="shared" si="220"/>
        <v>0</v>
      </c>
      <c r="G711">
        <f>手工!J711</f>
        <v>0</v>
      </c>
      <c r="H711">
        <f>VLOOKUP(A711,系统!D:H,5,0)</f>
        <v>0</v>
      </c>
      <c r="I711">
        <f t="shared" si="221"/>
        <v>0</v>
      </c>
      <c r="J711">
        <f>手工!M711+手工!N711+手工!S711</f>
        <v>0</v>
      </c>
      <c r="K711">
        <f>VLOOKUP(A711,系统!D:I,6,0)</f>
        <v>0</v>
      </c>
      <c r="L711">
        <f t="shared" si="222"/>
        <v>0</v>
      </c>
      <c r="M711">
        <f>手工!L711</f>
        <v>0</v>
      </c>
      <c r="N711">
        <f>VLOOKUP(A711,系统!D:J,7,0)</f>
        <v>0</v>
      </c>
      <c r="O711">
        <f t="shared" si="223"/>
        <v>0</v>
      </c>
      <c r="P711">
        <f>手工!AB711</f>
        <v>0</v>
      </c>
      <c r="Q711">
        <f>VLOOKUP(A711,系统!D:K,8,0)</f>
        <v>0</v>
      </c>
      <c r="R711">
        <f t="shared" si="224"/>
        <v>0</v>
      </c>
      <c r="S711">
        <f>手工!AC711</f>
        <v>0</v>
      </c>
      <c r="T711">
        <f>VLOOKUP(A711,系统!D:L,9,0)</f>
        <v>0</v>
      </c>
      <c r="U711">
        <f t="shared" si="225"/>
        <v>0</v>
      </c>
      <c r="W711">
        <f>手工!P711</f>
        <v>72</v>
      </c>
      <c r="X711">
        <f>VLOOKUP(A711,系统!D:N,11,0)</f>
        <v>72</v>
      </c>
      <c r="Y711">
        <f t="shared" si="226"/>
        <v>0</v>
      </c>
      <c r="AA711">
        <f>手工!Q711</f>
        <v>0</v>
      </c>
      <c r="AB711">
        <f>VLOOKUP(A711,系统!D:P,13,0)</f>
        <v>0</v>
      </c>
      <c r="AC711">
        <f t="shared" si="227"/>
        <v>0</v>
      </c>
      <c r="AD711">
        <f>手工!R711</f>
        <v>0</v>
      </c>
      <c r="AE711">
        <f>VLOOKUP(A711,系统!D:Q,14,0)</f>
        <v>0</v>
      </c>
      <c r="AF711">
        <f t="shared" si="228"/>
        <v>0</v>
      </c>
      <c r="AG711">
        <f>手工!U711</f>
        <v>100</v>
      </c>
      <c r="AH711">
        <f>VLOOKUP(A711,系统!D:R,15,0)</f>
        <v>100</v>
      </c>
      <c r="AI711">
        <f t="shared" si="229"/>
        <v>0</v>
      </c>
      <c r="AJ711">
        <f>手工!V711</f>
        <v>300</v>
      </c>
      <c r="AK711">
        <f>VLOOKUP(A711,系统!D:S,16,0)</f>
        <v>300</v>
      </c>
      <c r="AL711">
        <f t="shared" si="230"/>
        <v>0</v>
      </c>
      <c r="AM711">
        <f>手工!O711</f>
        <v>0</v>
      </c>
      <c r="AN711">
        <f>VLOOKUP(A711,系统!D:T,17,0)</f>
        <v>0</v>
      </c>
      <c r="AO711">
        <f t="shared" si="231"/>
        <v>0</v>
      </c>
      <c r="AP711">
        <f>手工!W711</f>
        <v>33</v>
      </c>
      <c r="AQ711">
        <f>VLOOKUP(A711,系统!D:U,18,0)</f>
        <v>33</v>
      </c>
      <c r="AR711">
        <f t="shared" si="232"/>
        <v>0</v>
      </c>
      <c r="AS711">
        <f>手工!T711</f>
        <v>800</v>
      </c>
      <c r="AT711">
        <f>VLOOKUP(A711,系统!D:V,19,0)</f>
        <v>800</v>
      </c>
      <c r="AU711">
        <f t="shared" si="233"/>
        <v>0</v>
      </c>
      <c r="AW711">
        <f>手工!AD711</f>
        <v>10</v>
      </c>
      <c r="AX711">
        <f>VLOOKUP(A711,系统!D:X,21,0)</f>
        <v>10</v>
      </c>
      <c r="AY711">
        <f t="shared" si="234"/>
        <v>0</v>
      </c>
      <c r="AZ711">
        <f>手工!AE711</f>
        <v>0</v>
      </c>
      <c r="BA711">
        <f>VLOOKUP(A711,系统!D:Y,22,0)</f>
        <v>0</v>
      </c>
      <c r="BB711">
        <f t="shared" si="235"/>
        <v>0</v>
      </c>
      <c r="BC711">
        <f>手工!Y711</f>
        <v>0</v>
      </c>
      <c r="BD711">
        <f>VLOOKUP(A711,系统!D:AZ,49,0)</f>
        <v>0</v>
      </c>
      <c r="BE711">
        <f t="shared" si="236"/>
        <v>0</v>
      </c>
      <c r="BF711">
        <f>手工!AA711</f>
        <v>0</v>
      </c>
      <c r="BG711">
        <f>VLOOKUP(A711,系统!D:AY,48,0)</f>
        <v>0</v>
      </c>
      <c r="BH711">
        <f t="shared" si="237"/>
        <v>0</v>
      </c>
      <c r="BI711">
        <f>手工!Z711</f>
        <v>0</v>
      </c>
      <c r="BJ711">
        <f>VLOOKUP(A711,系统!D:AX,47,0)</f>
        <v>0</v>
      </c>
      <c r="BK711">
        <f t="shared" si="238"/>
        <v>0</v>
      </c>
      <c r="BL711">
        <f>手工!AF711</f>
        <v>3439</v>
      </c>
      <c r="BM711">
        <f>VLOOKUP(A711,系统!D:Z,23,0)</f>
        <v>3439</v>
      </c>
      <c r="BN711">
        <f t="shared" si="239"/>
        <v>0</v>
      </c>
    </row>
    <row r="712" spans="1:66">
      <c r="A712" s="5">
        <v>9000974</v>
      </c>
      <c r="B712" s="2" t="s">
        <v>2920</v>
      </c>
      <c r="C712" s="2" t="s">
        <v>2921</v>
      </c>
      <c r="D712">
        <f>手工!K712</f>
        <v>2124</v>
      </c>
      <c r="E712">
        <f>VLOOKUP(A712,系统!D:G,4,0)</f>
        <v>2124</v>
      </c>
      <c r="F712">
        <f t="shared" si="220"/>
        <v>0</v>
      </c>
      <c r="G712">
        <f>手工!J712</f>
        <v>0</v>
      </c>
      <c r="H712">
        <f>VLOOKUP(A712,系统!D:H,5,0)</f>
        <v>0</v>
      </c>
      <c r="I712">
        <f t="shared" si="221"/>
        <v>0</v>
      </c>
      <c r="J712">
        <f>手工!M712+手工!N712+手工!S712</f>
        <v>64</v>
      </c>
      <c r="K712">
        <f>VLOOKUP(A712,系统!D:I,6,0)</f>
        <v>64</v>
      </c>
      <c r="L712">
        <f t="shared" si="222"/>
        <v>0</v>
      </c>
      <c r="M712">
        <f>手工!L712</f>
        <v>195.31</v>
      </c>
      <c r="N712">
        <f>VLOOKUP(A712,系统!D:J,7,0)</f>
        <v>195.31</v>
      </c>
      <c r="O712">
        <f t="shared" si="223"/>
        <v>0</v>
      </c>
      <c r="P712">
        <f>手工!AB712</f>
        <v>0</v>
      </c>
      <c r="Q712">
        <f>VLOOKUP(A712,系统!D:K,8,0)</f>
        <v>0</v>
      </c>
      <c r="R712">
        <f t="shared" si="224"/>
        <v>0</v>
      </c>
      <c r="S712">
        <f>手工!AC712</f>
        <v>0</v>
      </c>
      <c r="T712">
        <f>VLOOKUP(A712,系统!D:L,9,0)</f>
        <v>0</v>
      </c>
      <c r="U712">
        <f t="shared" si="225"/>
        <v>0</v>
      </c>
      <c r="W712">
        <f>手工!P712</f>
        <v>144</v>
      </c>
      <c r="X712">
        <f>VLOOKUP(A712,系统!D:N,11,0)</f>
        <v>144</v>
      </c>
      <c r="Y712">
        <f t="shared" si="226"/>
        <v>0</v>
      </c>
      <c r="AA712">
        <f>手工!Q712</f>
        <v>0</v>
      </c>
      <c r="AB712">
        <f>VLOOKUP(A712,系统!D:P,13,0)</f>
        <v>0</v>
      </c>
      <c r="AC712">
        <f t="shared" si="227"/>
        <v>0</v>
      </c>
      <c r="AD712">
        <f>手工!R712</f>
        <v>0</v>
      </c>
      <c r="AE712">
        <f>VLOOKUP(A712,系统!D:Q,14,0)</f>
        <v>0</v>
      </c>
      <c r="AF712">
        <f t="shared" si="228"/>
        <v>0</v>
      </c>
      <c r="AG712">
        <f>手工!U712</f>
        <v>100</v>
      </c>
      <c r="AH712">
        <f>VLOOKUP(A712,系统!D:R,15,0)</f>
        <v>100</v>
      </c>
      <c r="AI712">
        <f t="shared" si="229"/>
        <v>0</v>
      </c>
      <c r="AJ712">
        <f>手工!V712</f>
        <v>300</v>
      </c>
      <c r="AK712">
        <f>VLOOKUP(A712,系统!D:S,16,0)</f>
        <v>300</v>
      </c>
      <c r="AL712">
        <f t="shared" si="230"/>
        <v>0</v>
      </c>
      <c r="AM712">
        <f>手工!O712</f>
        <v>0</v>
      </c>
      <c r="AN712">
        <f>VLOOKUP(A712,系统!D:T,17,0)</f>
        <v>0</v>
      </c>
      <c r="AO712">
        <f t="shared" si="231"/>
        <v>0</v>
      </c>
      <c r="AP712">
        <f>手工!W712</f>
        <v>33</v>
      </c>
      <c r="AQ712">
        <f>VLOOKUP(A712,系统!D:U,18,0)</f>
        <v>33</v>
      </c>
      <c r="AR712">
        <f t="shared" si="232"/>
        <v>0</v>
      </c>
      <c r="AS712">
        <f>手工!T712</f>
        <v>800</v>
      </c>
      <c r="AT712">
        <f>VLOOKUP(A712,系统!D:V,19,0)</f>
        <v>800</v>
      </c>
      <c r="AU712">
        <f t="shared" si="233"/>
        <v>0</v>
      </c>
      <c r="AW712">
        <f>手工!AD712</f>
        <v>888.9</v>
      </c>
      <c r="AX712">
        <f>VLOOKUP(A712,系统!D:X,21,0)</f>
        <v>888.9</v>
      </c>
      <c r="AY712">
        <f t="shared" si="234"/>
        <v>0</v>
      </c>
      <c r="AZ712">
        <f>手工!AE712</f>
        <v>0</v>
      </c>
      <c r="BA712">
        <f>VLOOKUP(A712,系统!D:Y,22,0)</f>
        <v>0</v>
      </c>
      <c r="BB712">
        <f t="shared" si="235"/>
        <v>0</v>
      </c>
      <c r="BC712">
        <f>手工!Y712</f>
        <v>0</v>
      </c>
      <c r="BD712">
        <f>VLOOKUP(A712,系统!D:AZ,49,0)</f>
        <v>0</v>
      </c>
      <c r="BE712">
        <f t="shared" si="236"/>
        <v>0</v>
      </c>
      <c r="BF712">
        <f>手工!AA712</f>
        <v>0</v>
      </c>
      <c r="BG712">
        <f>VLOOKUP(A712,系统!D:AY,48,0)</f>
        <v>0</v>
      </c>
      <c r="BH712">
        <f t="shared" si="237"/>
        <v>0</v>
      </c>
      <c r="BI712">
        <f>手工!Z712</f>
        <v>0</v>
      </c>
      <c r="BJ712">
        <f>VLOOKUP(A712,系统!D:AX,47,0)</f>
        <v>0</v>
      </c>
      <c r="BK712">
        <f t="shared" si="238"/>
        <v>0</v>
      </c>
      <c r="BL712">
        <f>手工!AF712</f>
        <v>4649.21</v>
      </c>
      <c r="BM712">
        <f>VLOOKUP(A712,系统!D:Z,23,0)</f>
        <v>4649.21</v>
      </c>
      <c r="BN712">
        <f t="shared" si="239"/>
        <v>0</v>
      </c>
    </row>
    <row r="713" spans="1:66">
      <c r="A713" s="5">
        <v>9000984</v>
      </c>
      <c r="B713" s="2" t="s">
        <v>2924</v>
      </c>
      <c r="C713" s="2" t="s">
        <v>2925</v>
      </c>
      <c r="D713">
        <f>手工!K713</f>
        <v>2124</v>
      </c>
      <c r="E713">
        <f>VLOOKUP(A713,系统!D:G,4,0)</f>
        <v>2124</v>
      </c>
      <c r="F713">
        <f t="shared" si="220"/>
        <v>0</v>
      </c>
      <c r="G713">
        <f>手工!J713</f>
        <v>0</v>
      </c>
      <c r="H713">
        <f>VLOOKUP(A713,系统!D:H,5,0)</f>
        <v>0</v>
      </c>
      <c r="I713">
        <f t="shared" si="221"/>
        <v>0</v>
      </c>
      <c r="J713">
        <f>手工!M713+手工!N713+手工!S713</f>
        <v>96</v>
      </c>
      <c r="K713">
        <f>VLOOKUP(A713,系统!D:I,6,0)</f>
        <v>96</v>
      </c>
      <c r="L713">
        <f t="shared" si="222"/>
        <v>0</v>
      </c>
      <c r="M713">
        <f>手工!L713</f>
        <v>0</v>
      </c>
      <c r="N713">
        <f>VLOOKUP(A713,系统!D:J,7,0)</f>
        <v>0</v>
      </c>
      <c r="O713">
        <f t="shared" si="223"/>
        <v>0</v>
      </c>
      <c r="P713">
        <f>手工!AB713</f>
        <v>0</v>
      </c>
      <c r="Q713">
        <f>VLOOKUP(A713,系统!D:K,8,0)</f>
        <v>0</v>
      </c>
      <c r="R713">
        <f t="shared" si="224"/>
        <v>0</v>
      </c>
      <c r="S713">
        <f>手工!AC713</f>
        <v>0</v>
      </c>
      <c r="T713">
        <f>VLOOKUP(A713,系统!D:L,9,0)</f>
        <v>0</v>
      </c>
      <c r="U713">
        <f t="shared" si="225"/>
        <v>0</v>
      </c>
      <c r="W713">
        <f>手工!P713</f>
        <v>216</v>
      </c>
      <c r="X713">
        <f>VLOOKUP(A713,系统!D:N,11,0)</f>
        <v>216</v>
      </c>
      <c r="Y713">
        <f t="shared" si="226"/>
        <v>0</v>
      </c>
      <c r="AA713">
        <f>手工!Q713</f>
        <v>0</v>
      </c>
      <c r="AB713">
        <f>VLOOKUP(A713,系统!D:P,13,0)</f>
        <v>0</v>
      </c>
      <c r="AC713">
        <f t="shared" si="227"/>
        <v>0</v>
      </c>
      <c r="AD713">
        <f>手工!R713</f>
        <v>0</v>
      </c>
      <c r="AE713">
        <f>VLOOKUP(A713,系统!D:Q,14,0)</f>
        <v>0</v>
      </c>
      <c r="AF713">
        <f t="shared" si="228"/>
        <v>0</v>
      </c>
      <c r="AG713">
        <f>手工!U713</f>
        <v>100</v>
      </c>
      <c r="AH713">
        <f>VLOOKUP(A713,系统!D:R,15,0)</f>
        <v>100</v>
      </c>
      <c r="AI713">
        <f t="shared" si="229"/>
        <v>0</v>
      </c>
      <c r="AJ713">
        <f>手工!V713</f>
        <v>300</v>
      </c>
      <c r="AK713">
        <f>VLOOKUP(A713,系统!D:S,16,0)</f>
        <v>300</v>
      </c>
      <c r="AL713">
        <f t="shared" si="230"/>
        <v>0</v>
      </c>
      <c r="AM713">
        <f>手工!O713</f>
        <v>0</v>
      </c>
      <c r="AN713">
        <f>VLOOKUP(A713,系统!D:T,17,0)</f>
        <v>0</v>
      </c>
      <c r="AO713">
        <f t="shared" si="231"/>
        <v>0</v>
      </c>
      <c r="AP713">
        <f>手工!W713</f>
        <v>33</v>
      </c>
      <c r="AQ713">
        <f>VLOOKUP(A713,系统!D:U,18,0)</f>
        <v>33</v>
      </c>
      <c r="AR713">
        <f t="shared" si="232"/>
        <v>0</v>
      </c>
      <c r="AS713">
        <f>手工!T713</f>
        <v>800</v>
      </c>
      <c r="AT713">
        <f>VLOOKUP(A713,系统!D:V,19,0)</f>
        <v>800</v>
      </c>
      <c r="AU713">
        <f t="shared" si="233"/>
        <v>0</v>
      </c>
      <c r="AW713">
        <f>手工!AD713</f>
        <v>585.93</v>
      </c>
      <c r="AX713">
        <f>VLOOKUP(A713,系统!D:X,21,0)</f>
        <v>585.93</v>
      </c>
      <c r="AY713">
        <f t="shared" si="234"/>
        <v>0</v>
      </c>
      <c r="AZ713">
        <f>手工!AE713</f>
        <v>0</v>
      </c>
      <c r="BA713">
        <f>VLOOKUP(A713,系统!D:Y,22,0)</f>
        <v>0</v>
      </c>
      <c r="BB713">
        <f t="shared" si="235"/>
        <v>0</v>
      </c>
      <c r="BC713">
        <f>手工!Y713</f>
        <v>0</v>
      </c>
      <c r="BD713">
        <f>VLOOKUP(A713,系统!D:AZ,49,0)</f>
        <v>0</v>
      </c>
      <c r="BE713">
        <f t="shared" si="236"/>
        <v>0</v>
      </c>
      <c r="BF713">
        <f>手工!AA713</f>
        <v>0</v>
      </c>
      <c r="BG713">
        <f>VLOOKUP(A713,系统!D:AY,48,0)</f>
        <v>0</v>
      </c>
      <c r="BH713">
        <f t="shared" si="237"/>
        <v>0</v>
      </c>
      <c r="BI713">
        <f>手工!Z713</f>
        <v>0</v>
      </c>
      <c r="BJ713">
        <f>VLOOKUP(A713,系统!D:AX,47,0)</f>
        <v>0</v>
      </c>
      <c r="BK713">
        <f t="shared" si="238"/>
        <v>0</v>
      </c>
      <c r="BL713">
        <f>手工!AF713</f>
        <v>4254.93</v>
      </c>
      <c r="BM713">
        <f>VLOOKUP(A713,系统!D:Z,23,0)</f>
        <v>4254.93</v>
      </c>
      <c r="BN713">
        <f t="shared" si="239"/>
        <v>0</v>
      </c>
    </row>
    <row r="714" spans="1:66">
      <c r="A714" s="5">
        <v>9000966</v>
      </c>
      <c r="B714" s="2" t="s">
        <v>2928</v>
      </c>
      <c r="C714" s="2" t="s">
        <v>2929</v>
      </c>
      <c r="D714">
        <f>手工!K714</f>
        <v>2196</v>
      </c>
      <c r="E714">
        <f>VLOOKUP(A714,系统!D:G,4,0)</f>
        <v>2196</v>
      </c>
      <c r="F714">
        <f t="shared" si="220"/>
        <v>0</v>
      </c>
      <c r="G714">
        <f>手工!J714</f>
        <v>0</v>
      </c>
      <c r="H714">
        <f>VLOOKUP(A714,系统!D:H,5,0)</f>
        <v>0</v>
      </c>
      <c r="I714">
        <f t="shared" si="221"/>
        <v>0</v>
      </c>
      <c r="J714">
        <f>手工!M714+手工!N714+手工!S714</f>
        <v>76.36</v>
      </c>
      <c r="K714">
        <f>VLOOKUP(A714,系统!D:I,6,0)</f>
        <v>76.36</v>
      </c>
      <c r="L714">
        <f t="shared" si="222"/>
        <v>0</v>
      </c>
      <c r="M714">
        <f>手工!L714</f>
        <v>0</v>
      </c>
      <c r="N714">
        <f>VLOOKUP(A714,系统!D:J,7,0)</f>
        <v>0</v>
      </c>
      <c r="O714">
        <f t="shared" si="223"/>
        <v>0</v>
      </c>
      <c r="P714">
        <f>手工!AB714</f>
        <v>0</v>
      </c>
      <c r="Q714">
        <f>VLOOKUP(A714,系统!D:K,8,0)</f>
        <v>0</v>
      </c>
      <c r="R714">
        <f t="shared" si="224"/>
        <v>0</v>
      </c>
      <c r="S714">
        <f>手工!AC714</f>
        <v>0</v>
      </c>
      <c r="T714">
        <f>VLOOKUP(A714,系统!D:L,9,0)</f>
        <v>0</v>
      </c>
      <c r="U714">
        <f t="shared" si="225"/>
        <v>0</v>
      </c>
      <c r="W714">
        <f>手工!P714</f>
        <v>216</v>
      </c>
      <c r="X714">
        <f>VLOOKUP(A714,系统!D:N,11,0)</f>
        <v>216</v>
      </c>
      <c r="Y714">
        <f t="shared" si="226"/>
        <v>0</v>
      </c>
      <c r="AA714">
        <f>手工!Q714</f>
        <v>0</v>
      </c>
      <c r="AB714">
        <f>VLOOKUP(A714,系统!D:P,13,0)</f>
        <v>0</v>
      </c>
      <c r="AC714">
        <f t="shared" si="227"/>
        <v>0</v>
      </c>
      <c r="AD714">
        <f>手工!R714</f>
        <v>0</v>
      </c>
      <c r="AE714">
        <f>VLOOKUP(A714,系统!D:Q,14,0)</f>
        <v>0</v>
      </c>
      <c r="AF714">
        <f t="shared" si="228"/>
        <v>0</v>
      </c>
      <c r="AG714">
        <f>手工!U714</f>
        <v>100</v>
      </c>
      <c r="AH714">
        <f>VLOOKUP(A714,系统!D:R,15,0)</f>
        <v>100</v>
      </c>
      <c r="AI714">
        <f t="shared" si="229"/>
        <v>0</v>
      </c>
      <c r="AJ714">
        <f>手工!V714</f>
        <v>300</v>
      </c>
      <c r="AK714">
        <f>VLOOKUP(A714,系统!D:S,16,0)</f>
        <v>300</v>
      </c>
      <c r="AL714">
        <f t="shared" si="230"/>
        <v>0</v>
      </c>
      <c r="AM714">
        <f>手工!O714</f>
        <v>0</v>
      </c>
      <c r="AN714">
        <f>VLOOKUP(A714,系统!D:T,17,0)</f>
        <v>0</v>
      </c>
      <c r="AO714">
        <f t="shared" si="231"/>
        <v>0</v>
      </c>
      <c r="AP714">
        <f>手工!W714</f>
        <v>33</v>
      </c>
      <c r="AQ714">
        <f>VLOOKUP(A714,系统!D:U,18,0)</f>
        <v>33</v>
      </c>
      <c r="AR714">
        <f t="shared" si="232"/>
        <v>0</v>
      </c>
      <c r="AS714">
        <f>手工!T714</f>
        <v>800</v>
      </c>
      <c r="AT714">
        <f>VLOOKUP(A714,系统!D:V,19,0)</f>
        <v>800</v>
      </c>
      <c r="AU714">
        <f t="shared" si="233"/>
        <v>0</v>
      </c>
      <c r="AW714">
        <f>手工!AD714</f>
        <v>1221.59</v>
      </c>
      <c r="AX714">
        <f>VLOOKUP(A714,系统!D:X,21,0)</f>
        <v>1221.59</v>
      </c>
      <c r="AY714">
        <f t="shared" si="234"/>
        <v>0</v>
      </c>
      <c r="AZ714">
        <f>手工!AE714</f>
        <v>0</v>
      </c>
      <c r="BA714">
        <f>VLOOKUP(A714,系统!D:Y,22,0)</f>
        <v>0</v>
      </c>
      <c r="BB714">
        <f t="shared" si="235"/>
        <v>0</v>
      </c>
      <c r="BC714">
        <f>手工!Y714</f>
        <v>0</v>
      </c>
      <c r="BD714">
        <f>VLOOKUP(A714,系统!D:AZ,49,0)</f>
        <v>0</v>
      </c>
      <c r="BE714">
        <f t="shared" si="236"/>
        <v>0</v>
      </c>
      <c r="BF714">
        <f>手工!AA714</f>
        <v>0</v>
      </c>
      <c r="BG714">
        <f>VLOOKUP(A714,系统!D:AY,48,0)</f>
        <v>0</v>
      </c>
      <c r="BH714">
        <f t="shared" si="237"/>
        <v>0</v>
      </c>
      <c r="BI714">
        <f>手工!Z714</f>
        <v>0</v>
      </c>
      <c r="BJ714">
        <f>VLOOKUP(A714,系统!D:AX,47,0)</f>
        <v>0</v>
      </c>
      <c r="BK714">
        <f t="shared" si="238"/>
        <v>0</v>
      </c>
      <c r="BL714">
        <f>手工!AF714</f>
        <v>4942.95</v>
      </c>
      <c r="BM714">
        <f>VLOOKUP(A714,系统!D:Z,23,0)</f>
        <v>4942.95</v>
      </c>
      <c r="BN714">
        <f t="shared" si="239"/>
        <v>0</v>
      </c>
    </row>
    <row r="715" spans="1:66">
      <c r="A715" s="5">
        <v>9000970</v>
      </c>
      <c r="B715" s="2" t="s">
        <v>2932</v>
      </c>
      <c r="C715" s="2" t="s">
        <v>2933</v>
      </c>
      <c r="D715">
        <f>手工!K715</f>
        <v>2196</v>
      </c>
      <c r="E715">
        <f>VLOOKUP(A715,系统!D:G,4,0)</f>
        <v>2196</v>
      </c>
      <c r="F715">
        <f t="shared" si="220"/>
        <v>0</v>
      </c>
      <c r="G715">
        <f>手工!J715</f>
        <v>0</v>
      </c>
      <c r="H715">
        <f>VLOOKUP(A715,系统!D:H,5,0)</f>
        <v>0</v>
      </c>
      <c r="I715">
        <f t="shared" si="221"/>
        <v>0</v>
      </c>
      <c r="J715">
        <f>手工!M715+手工!N715+手工!S715</f>
        <v>76.36</v>
      </c>
      <c r="K715">
        <f>VLOOKUP(A715,系统!D:I,6,0)</f>
        <v>76.36</v>
      </c>
      <c r="L715">
        <f t="shared" si="222"/>
        <v>0</v>
      </c>
      <c r="M715">
        <f>手工!L715</f>
        <v>201.93</v>
      </c>
      <c r="N715">
        <f>VLOOKUP(A715,系统!D:J,7,0)</f>
        <v>201.93</v>
      </c>
      <c r="O715">
        <f t="shared" si="223"/>
        <v>0</v>
      </c>
      <c r="P715">
        <f>手工!AB715</f>
        <v>0</v>
      </c>
      <c r="Q715">
        <f>VLOOKUP(A715,系统!D:K,8,0)</f>
        <v>0</v>
      </c>
      <c r="R715">
        <f t="shared" si="224"/>
        <v>0</v>
      </c>
      <c r="S715">
        <f>手工!AC715</f>
        <v>0</v>
      </c>
      <c r="T715">
        <f>VLOOKUP(A715,系统!D:L,9,0)</f>
        <v>0</v>
      </c>
      <c r="U715">
        <f t="shared" si="225"/>
        <v>0</v>
      </c>
      <c r="W715">
        <f>手工!P715</f>
        <v>216</v>
      </c>
      <c r="X715">
        <f>VLOOKUP(A715,系统!D:N,11,0)</f>
        <v>216</v>
      </c>
      <c r="Y715">
        <f t="shared" si="226"/>
        <v>0</v>
      </c>
      <c r="AA715">
        <f>手工!Q715</f>
        <v>0</v>
      </c>
      <c r="AB715">
        <f>VLOOKUP(A715,系统!D:P,13,0)</f>
        <v>0</v>
      </c>
      <c r="AC715">
        <f t="shared" si="227"/>
        <v>0</v>
      </c>
      <c r="AD715">
        <f>手工!R715</f>
        <v>0</v>
      </c>
      <c r="AE715">
        <f>VLOOKUP(A715,系统!D:Q,14,0)</f>
        <v>0</v>
      </c>
      <c r="AF715">
        <f t="shared" si="228"/>
        <v>0</v>
      </c>
      <c r="AG715">
        <f>手工!U715</f>
        <v>100</v>
      </c>
      <c r="AH715">
        <f>VLOOKUP(A715,系统!D:R,15,0)</f>
        <v>100</v>
      </c>
      <c r="AI715">
        <f t="shared" si="229"/>
        <v>0</v>
      </c>
      <c r="AJ715">
        <f>手工!V715</f>
        <v>300</v>
      </c>
      <c r="AK715">
        <f>VLOOKUP(A715,系统!D:S,16,0)</f>
        <v>300</v>
      </c>
      <c r="AL715">
        <f t="shared" si="230"/>
        <v>0</v>
      </c>
      <c r="AM715">
        <f>手工!O715</f>
        <v>0</v>
      </c>
      <c r="AN715">
        <f>VLOOKUP(A715,系统!D:T,17,0)</f>
        <v>0</v>
      </c>
      <c r="AO715">
        <f t="shared" si="231"/>
        <v>0</v>
      </c>
      <c r="AP715">
        <f>手工!W715</f>
        <v>33</v>
      </c>
      <c r="AQ715">
        <f>VLOOKUP(A715,系统!D:U,18,0)</f>
        <v>33</v>
      </c>
      <c r="AR715">
        <f t="shared" si="232"/>
        <v>0</v>
      </c>
      <c r="AS715">
        <f>手工!T715</f>
        <v>800</v>
      </c>
      <c r="AT715">
        <f>VLOOKUP(A715,系统!D:V,19,0)</f>
        <v>800</v>
      </c>
      <c r="AU715">
        <f t="shared" si="233"/>
        <v>0</v>
      </c>
      <c r="AW715">
        <f>手工!AD715</f>
        <v>1211.59</v>
      </c>
      <c r="AX715">
        <f>VLOOKUP(A715,系统!D:X,21,0)</f>
        <v>1211.59</v>
      </c>
      <c r="AY715">
        <f t="shared" si="234"/>
        <v>0</v>
      </c>
      <c r="AZ715">
        <f>手工!AE715</f>
        <v>0</v>
      </c>
      <c r="BA715">
        <f>VLOOKUP(A715,系统!D:Y,22,0)</f>
        <v>0</v>
      </c>
      <c r="BB715">
        <f t="shared" si="235"/>
        <v>0</v>
      </c>
      <c r="BC715">
        <f>手工!Y715</f>
        <v>0</v>
      </c>
      <c r="BD715">
        <f>VLOOKUP(A715,系统!D:AZ,49,0)</f>
        <v>0</v>
      </c>
      <c r="BE715">
        <f t="shared" si="236"/>
        <v>0</v>
      </c>
      <c r="BF715">
        <f>手工!AA715</f>
        <v>0</v>
      </c>
      <c r="BG715">
        <f>VLOOKUP(A715,系统!D:AY,48,0)</f>
        <v>0</v>
      </c>
      <c r="BH715">
        <f t="shared" si="237"/>
        <v>0</v>
      </c>
      <c r="BI715">
        <f>手工!Z715</f>
        <v>0</v>
      </c>
      <c r="BJ715">
        <f>VLOOKUP(A715,系统!D:AX,47,0)</f>
        <v>0</v>
      </c>
      <c r="BK715">
        <f t="shared" si="238"/>
        <v>0</v>
      </c>
      <c r="BL715">
        <f>手工!AF715</f>
        <v>5134.88</v>
      </c>
      <c r="BM715">
        <f>VLOOKUP(A715,系统!D:Z,23,0)</f>
        <v>5134.88</v>
      </c>
      <c r="BN715">
        <f t="shared" si="239"/>
        <v>0</v>
      </c>
    </row>
    <row r="716" spans="1:66">
      <c r="A716" s="5">
        <v>9000976</v>
      </c>
      <c r="B716" s="2" t="s">
        <v>2936</v>
      </c>
      <c r="C716" s="2" t="s">
        <v>2937</v>
      </c>
      <c r="D716">
        <f>手工!K716</f>
        <v>2124</v>
      </c>
      <c r="E716">
        <f>VLOOKUP(A716,系统!D:G,4,0)</f>
        <v>2124</v>
      </c>
      <c r="F716">
        <f t="shared" si="220"/>
        <v>0</v>
      </c>
      <c r="G716">
        <f>手工!J716</f>
        <v>0</v>
      </c>
      <c r="H716">
        <f>VLOOKUP(A716,系统!D:H,5,0)</f>
        <v>0</v>
      </c>
      <c r="I716">
        <f t="shared" si="221"/>
        <v>0</v>
      </c>
      <c r="J716">
        <f>手工!M716+手工!N716+手工!S716</f>
        <v>84.36</v>
      </c>
      <c r="K716">
        <f>VLOOKUP(A716,系统!D:I,6,0)</f>
        <v>84.36</v>
      </c>
      <c r="L716">
        <f t="shared" si="222"/>
        <v>0</v>
      </c>
      <c r="M716">
        <f>手工!L716</f>
        <v>0</v>
      </c>
      <c r="N716">
        <f>VLOOKUP(A716,系统!D:J,7,0)</f>
        <v>0</v>
      </c>
      <c r="O716">
        <f t="shared" si="223"/>
        <v>0</v>
      </c>
      <c r="P716">
        <f>手工!AB716</f>
        <v>0</v>
      </c>
      <c r="Q716">
        <f>VLOOKUP(A716,系统!D:K,8,0)</f>
        <v>0</v>
      </c>
      <c r="R716">
        <f t="shared" si="224"/>
        <v>0</v>
      </c>
      <c r="S716">
        <f>手工!AC716</f>
        <v>0</v>
      </c>
      <c r="T716">
        <f>VLOOKUP(A716,系统!D:L,9,0)</f>
        <v>0</v>
      </c>
      <c r="U716">
        <f t="shared" si="225"/>
        <v>0</v>
      </c>
      <c r="W716">
        <f>手工!P716</f>
        <v>216</v>
      </c>
      <c r="X716">
        <f>VLOOKUP(A716,系统!D:N,11,0)</f>
        <v>216</v>
      </c>
      <c r="Y716">
        <f t="shared" si="226"/>
        <v>0</v>
      </c>
      <c r="AA716">
        <f>手工!Q716</f>
        <v>0</v>
      </c>
      <c r="AB716">
        <f>VLOOKUP(A716,系统!D:P,13,0)</f>
        <v>0</v>
      </c>
      <c r="AC716">
        <f t="shared" si="227"/>
        <v>0</v>
      </c>
      <c r="AD716">
        <f>手工!R716</f>
        <v>0</v>
      </c>
      <c r="AE716">
        <f>VLOOKUP(A716,系统!D:Q,14,0)</f>
        <v>0</v>
      </c>
      <c r="AF716">
        <f t="shared" si="228"/>
        <v>0</v>
      </c>
      <c r="AG716">
        <f>手工!U716</f>
        <v>100</v>
      </c>
      <c r="AH716">
        <f>VLOOKUP(A716,系统!D:R,15,0)</f>
        <v>100</v>
      </c>
      <c r="AI716">
        <f t="shared" si="229"/>
        <v>0</v>
      </c>
      <c r="AJ716">
        <f>手工!V716</f>
        <v>300</v>
      </c>
      <c r="AK716">
        <f>VLOOKUP(A716,系统!D:S,16,0)</f>
        <v>300</v>
      </c>
      <c r="AL716">
        <f t="shared" si="230"/>
        <v>0</v>
      </c>
      <c r="AM716">
        <f>手工!O716</f>
        <v>0</v>
      </c>
      <c r="AN716">
        <f>VLOOKUP(A716,系统!D:T,17,0)</f>
        <v>0</v>
      </c>
      <c r="AO716">
        <f t="shared" si="231"/>
        <v>0</v>
      </c>
      <c r="AP716">
        <f>手工!W716</f>
        <v>33</v>
      </c>
      <c r="AQ716">
        <f>VLOOKUP(A716,系统!D:U,18,0)</f>
        <v>33</v>
      </c>
      <c r="AR716">
        <f t="shared" si="232"/>
        <v>0</v>
      </c>
      <c r="AS716">
        <f>手工!T716</f>
        <v>800</v>
      </c>
      <c r="AT716">
        <f>VLOOKUP(A716,系统!D:V,19,0)</f>
        <v>800</v>
      </c>
      <c r="AU716">
        <f t="shared" si="233"/>
        <v>0</v>
      </c>
      <c r="AW716">
        <f>手工!AD716</f>
        <v>1367.17</v>
      </c>
      <c r="AX716">
        <f>VLOOKUP(A716,系统!D:X,21,0)</f>
        <v>1367.17</v>
      </c>
      <c r="AY716">
        <f t="shared" si="234"/>
        <v>0</v>
      </c>
      <c r="AZ716">
        <f>手工!AE716</f>
        <v>0</v>
      </c>
      <c r="BA716">
        <f>VLOOKUP(A716,系统!D:Y,22,0)</f>
        <v>0</v>
      </c>
      <c r="BB716">
        <f t="shared" si="235"/>
        <v>0</v>
      </c>
      <c r="BC716">
        <f>手工!Y716</f>
        <v>0</v>
      </c>
      <c r="BD716">
        <f>VLOOKUP(A716,系统!D:AZ,49,0)</f>
        <v>0</v>
      </c>
      <c r="BE716">
        <f t="shared" si="236"/>
        <v>0</v>
      </c>
      <c r="BF716">
        <f>手工!AA716</f>
        <v>0</v>
      </c>
      <c r="BG716">
        <f>VLOOKUP(A716,系统!D:AY,48,0)</f>
        <v>0</v>
      </c>
      <c r="BH716">
        <f t="shared" si="237"/>
        <v>0</v>
      </c>
      <c r="BI716">
        <f>手工!Z716</f>
        <v>0</v>
      </c>
      <c r="BJ716">
        <f>VLOOKUP(A716,系统!D:AX,47,0)</f>
        <v>0</v>
      </c>
      <c r="BK716">
        <f t="shared" si="238"/>
        <v>0</v>
      </c>
      <c r="BL716">
        <f>手工!AF716</f>
        <v>5024.53</v>
      </c>
      <c r="BM716">
        <f>VLOOKUP(A716,系统!D:Z,23,0)</f>
        <v>5024.53</v>
      </c>
      <c r="BN716">
        <f t="shared" si="239"/>
        <v>0</v>
      </c>
    </row>
    <row r="717" spans="1:66">
      <c r="A717" s="5">
        <v>9000961</v>
      </c>
      <c r="B717" s="2" t="s">
        <v>2940</v>
      </c>
      <c r="C717" s="2" t="s">
        <v>2941</v>
      </c>
      <c r="D717">
        <f>手工!K717</f>
        <v>2124</v>
      </c>
      <c r="E717">
        <f>VLOOKUP(A717,系统!D:G,4,0)</f>
        <v>2124</v>
      </c>
      <c r="F717">
        <f t="shared" si="220"/>
        <v>0</v>
      </c>
      <c r="G717">
        <f>手工!J717</f>
        <v>0</v>
      </c>
      <c r="H717">
        <f>VLOOKUP(A717,系统!D:H,5,0)</f>
        <v>0</v>
      </c>
      <c r="I717">
        <f t="shared" si="221"/>
        <v>0</v>
      </c>
      <c r="J717">
        <f>手工!M717+手工!N717+手工!S717</f>
        <v>80</v>
      </c>
      <c r="K717">
        <f>VLOOKUP(A717,系统!D:I,6,0)</f>
        <v>80</v>
      </c>
      <c r="L717">
        <f t="shared" si="222"/>
        <v>0</v>
      </c>
      <c r="M717">
        <f>手工!L717</f>
        <v>195.31</v>
      </c>
      <c r="N717">
        <f>VLOOKUP(A717,系统!D:J,7,0)</f>
        <v>195.31</v>
      </c>
      <c r="O717">
        <f t="shared" si="223"/>
        <v>0</v>
      </c>
      <c r="P717">
        <f>手工!AB717</f>
        <v>0</v>
      </c>
      <c r="Q717">
        <f>VLOOKUP(A717,系统!D:K,8,0)</f>
        <v>0</v>
      </c>
      <c r="R717">
        <f t="shared" si="224"/>
        <v>0</v>
      </c>
      <c r="S717">
        <f>手工!AC717</f>
        <v>0</v>
      </c>
      <c r="T717">
        <f>VLOOKUP(A717,系统!D:L,9,0)</f>
        <v>0</v>
      </c>
      <c r="U717">
        <f t="shared" si="225"/>
        <v>0</v>
      </c>
      <c r="W717">
        <f>手工!P717</f>
        <v>216</v>
      </c>
      <c r="X717">
        <f>VLOOKUP(A717,系统!D:N,11,0)</f>
        <v>216</v>
      </c>
      <c r="Y717">
        <f t="shared" si="226"/>
        <v>0</v>
      </c>
      <c r="AA717">
        <f>手工!Q717</f>
        <v>0</v>
      </c>
      <c r="AB717">
        <f>VLOOKUP(A717,系统!D:P,13,0)</f>
        <v>0</v>
      </c>
      <c r="AC717">
        <f t="shared" si="227"/>
        <v>0</v>
      </c>
      <c r="AD717">
        <f>手工!R717</f>
        <v>0</v>
      </c>
      <c r="AE717">
        <f>VLOOKUP(A717,系统!D:Q,14,0)</f>
        <v>0</v>
      </c>
      <c r="AF717">
        <f t="shared" si="228"/>
        <v>0</v>
      </c>
      <c r="AG717">
        <f>手工!U717</f>
        <v>100</v>
      </c>
      <c r="AH717">
        <f>VLOOKUP(A717,系统!D:R,15,0)</f>
        <v>100</v>
      </c>
      <c r="AI717">
        <f t="shared" si="229"/>
        <v>0</v>
      </c>
      <c r="AJ717">
        <f>手工!V717</f>
        <v>300</v>
      </c>
      <c r="AK717">
        <f>VLOOKUP(A717,系统!D:S,16,0)</f>
        <v>300</v>
      </c>
      <c r="AL717">
        <f t="shared" si="230"/>
        <v>0</v>
      </c>
      <c r="AM717">
        <f>手工!O717</f>
        <v>0</v>
      </c>
      <c r="AN717">
        <f>VLOOKUP(A717,系统!D:T,17,0)</f>
        <v>0</v>
      </c>
      <c r="AO717">
        <f t="shared" si="231"/>
        <v>0</v>
      </c>
      <c r="AP717">
        <f>手工!W717</f>
        <v>33</v>
      </c>
      <c r="AQ717">
        <f>VLOOKUP(A717,系统!D:U,18,0)</f>
        <v>33</v>
      </c>
      <c r="AR717">
        <f t="shared" si="232"/>
        <v>0</v>
      </c>
      <c r="AS717">
        <f>手工!T717</f>
        <v>800</v>
      </c>
      <c r="AT717">
        <f>VLOOKUP(A717,系统!D:V,19,0)</f>
        <v>800</v>
      </c>
      <c r="AU717">
        <f t="shared" si="233"/>
        <v>0</v>
      </c>
      <c r="AW717">
        <f>手工!AD717</f>
        <v>585.93</v>
      </c>
      <c r="AX717">
        <f>VLOOKUP(A717,系统!D:X,21,0)</f>
        <v>585.93</v>
      </c>
      <c r="AY717">
        <f t="shared" si="234"/>
        <v>0</v>
      </c>
      <c r="AZ717">
        <f>手工!AE717</f>
        <v>0</v>
      </c>
      <c r="BA717">
        <f>VLOOKUP(A717,系统!D:Y,22,0)</f>
        <v>0</v>
      </c>
      <c r="BB717">
        <f t="shared" si="235"/>
        <v>0</v>
      </c>
      <c r="BC717">
        <f>手工!Y717</f>
        <v>0</v>
      </c>
      <c r="BD717">
        <f>VLOOKUP(A717,系统!D:AZ,49,0)</f>
        <v>0</v>
      </c>
      <c r="BE717">
        <f t="shared" si="236"/>
        <v>0</v>
      </c>
      <c r="BF717">
        <f>手工!AA717</f>
        <v>0</v>
      </c>
      <c r="BG717">
        <f>VLOOKUP(A717,系统!D:AY,48,0)</f>
        <v>0</v>
      </c>
      <c r="BH717">
        <f t="shared" si="237"/>
        <v>0</v>
      </c>
      <c r="BI717">
        <f>手工!Z717</f>
        <v>0</v>
      </c>
      <c r="BJ717">
        <f>VLOOKUP(A717,系统!D:AX,47,0)</f>
        <v>0</v>
      </c>
      <c r="BK717">
        <f t="shared" si="238"/>
        <v>0</v>
      </c>
      <c r="BL717">
        <f>手工!AF717</f>
        <v>4434.24</v>
      </c>
      <c r="BM717">
        <f>VLOOKUP(A717,系统!D:Z,23,0)</f>
        <v>4434.24</v>
      </c>
      <c r="BN717">
        <f t="shared" si="239"/>
        <v>0</v>
      </c>
    </row>
    <row r="718" spans="1:66">
      <c r="A718" s="5">
        <v>9000986</v>
      </c>
      <c r="B718" s="2" t="s">
        <v>2944</v>
      </c>
      <c r="C718" s="2" t="s">
        <v>2945</v>
      </c>
      <c r="D718">
        <f>手工!K718</f>
        <v>2196</v>
      </c>
      <c r="E718">
        <f>VLOOKUP(A718,系统!D:G,4,0)</f>
        <v>2196</v>
      </c>
      <c r="F718">
        <f t="shared" si="220"/>
        <v>0</v>
      </c>
      <c r="G718">
        <f>手工!J718</f>
        <v>0</v>
      </c>
      <c r="H718">
        <f>VLOOKUP(A718,系统!D:H,5,0)</f>
        <v>0</v>
      </c>
      <c r="I718">
        <f t="shared" si="221"/>
        <v>0</v>
      </c>
      <c r="J718">
        <f>手工!M718+手工!N718+手工!S718</f>
        <v>16</v>
      </c>
      <c r="K718">
        <f>VLOOKUP(A718,系统!D:I,6,0)</f>
        <v>16</v>
      </c>
      <c r="L718">
        <f t="shared" si="222"/>
        <v>0</v>
      </c>
      <c r="M718">
        <f>手工!L718</f>
        <v>0</v>
      </c>
      <c r="N718">
        <f>VLOOKUP(A718,系统!D:J,7,0)</f>
        <v>0</v>
      </c>
      <c r="O718">
        <f t="shared" si="223"/>
        <v>0</v>
      </c>
      <c r="P718">
        <f>手工!AB718</f>
        <v>0</v>
      </c>
      <c r="Q718">
        <f>VLOOKUP(A718,系统!D:K,8,0)</f>
        <v>0</v>
      </c>
      <c r="R718">
        <f t="shared" si="224"/>
        <v>0</v>
      </c>
      <c r="S718">
        <f>手工!AC718</f>
        <v>0</v>
      </c>
      <c r="T718">
        <f>VLOOKUP(A718,系统!D:L,9,0)</f>
        <v>0</v>
      </c>
      <c r="U718">
        <f t="shared" si="225"/>
        <v>0</v>
      </c>
      <c r="W718">
        <f>手工!P718</f>
        <v>216</v>
      </c>
      <c r="X718">
        <f>VLOOKUP(A718,系统!D:N,11,0)</f>
        <v>216</v>
      </c>
      <c r="Y718">
        <f t="shared" si="226"/>
        <v>0</v>
      </c>
      <c r="AA718">
        <f>手工!Q718</f>
        <v>0</v>
      </c>
      <c r="AB718">
        <f>VLOOKUP(A718,系统!D:P,13,0)</f>
        <v>0</v>
      </c>
      <c r="AC718">
        <f t="shared" si="227"/>
        <v>0</v>
      </c>
      <c r="AD718">
        <f>手工!R718</f>
        <v>0</v>
      </c>
      <c r="AE718">
        <f>VLOOKUP(A718,系统!D:Q,14,0)</f>
        <v>0</v>
      </c>
      <c r="AF718">
        <f t="shared" si="228"/>
        <v>0</v>
      </c>
      <c r="AG718">
        <f>手工!U718</f>
        <v>100</v>
      </c>
      <c r="AH718">
        <f>VLOOKUP(A718,系统!D:R,15,0)</f>
        <v>100</v>
      </c>
      <c r="AI718">
        <f t="shared" si="229"/>
        <v>0</v>
      </c>
      <c r="AJ718">
        <f>手工!V718</f>
        <v>300</v>
      </c>
      <c r="AK718">
        <f>VLOOKUP(A718,系统!D:S,16,0)</f>
        <v>300</v>
      </c>
      <c r="AL718">
        <f t="shared" si="230"/>
        <v>0</v>
      </c>
      <c r="AM718">
        <f>手工!O718</f>
        <v>0</v>
      </c>
      <c r="AN718">
        <f>VLOOKUP(A718,系统!D:T,17,0)</f>
        <v>0</v>
      </c>
      <c r="AO718">
        <f t="shared" si="231"/>
        <v>0</v>
      </c>
      <c r="AP718">
        <f>手工!W718</f>
        <v>33</v>
      </c>
      <c r="AQ718">
        <f>VLOOKUP(A718,系统!D:U,18,0)</f>
        <v>33</v>
      </c>
      <c r="AR718">
        <f t="shared" si="232"/>
        <v>0</v>
      </c>
      <c r="AS718">
        <f>手工!T718</f>
        <v>800</v>
      </c>
      <c r="AT718">
        <f>VLOOKUP(A718,系统!D:V,19,0)</f>
        <v>800</v>
      </c>
      <c r="AU718">
        <f t="shared" si="233"/>
        <v>0</v>
      </c>
      <c r="AW718">
        <f>手工!AD718</f>
        <v>1110.62</v>
      </c>
      <c r="AX718">
        <f>VLOOKUP(A718,系统!D:X,21,0)</f>
        <v>1110.62</v>
      </c>
      <c r="AY718">
        <f t="shared" si="234"/>
        <v>0</v>
      </c>
      <c r="AZ718">
        <f>手工!AE718</f>
        <v>0</v>
      </c>
      <c r="BA718">
        <f>VLOOKUP(A718,系统!D:Y,22,0)</f>
        <v>0</v>
      </c>
      <c r="BB718">
        <f t="shared" si="235"/>
        <v>0</v>
      </c>
      <c r="BC718">
        <f>手工!Y718</f>
        <v>0</v>
      </c>
      <c r="BD718">
        <f>VLOOKUP(A718,系统!D:AZ,49,0)</f>
        <v>0</v>
      </c>
      <c r="BE718">
        <f t="shared" si="236"/>
        <v>0</v>
      </c>
      <c r="BF718">
        <f>手工!AA718</f>
        <v>0</v>
      </c>
      <c r="BG718">
        <f>VLOOKUP(A718,系统!D:AY,48,0)</f>
        <v>0</v>
      </c>
      <c r="BH718">
        <f t="shared" si="237"/>
        <v>0</v>
      </c>
      <c r="BI718">
        <f>手工!Z718</f>
        <v>0</v>
      </c>
      <c r="BJ718">
        <f>VLOOKUP(A718,系统!D:AX,47,0)</f>
        <v>0</v>
      </c>
      <c r="BK718">
        <f t="shared" si="238"/>
        <v>0</v>
      </c>
      <c r="BL718">
        <f>手工!AF718</f>
        <v>4771.62</v>
      </c>
      <c r="BM718">
        <f>VLOOKUP(A718,系统!D:Z,23,0)</f>
        <v>4771.62</v>
      </c>
      <c r="BN718">
        <f t="shared" si="239"/>
        <v>0</v>
      </c>
    </row>
    <row r="719" spans="1:66">
      <c r="A719" s="5">
        <v>9000952</v>
      </c>
      <c r="B719" s="2" t="s">
        <v>2948</v>
      </c>
      <c r="C719" s="2" t="s">
        <v>2949</v>
      </c>
      <c r="D719">
        <f>手工!K719</f>
        <v>2124</v>
      </c>
      <c r="E719">
        <f>VLOOKUP(A719,系统!D:G,4,0)</f>
        <v>2124</v>
      </c>
      <c r="F719">
        <f t="shared" si="220"/>
        <v>0</v>
      </c>
      <c r="G719">
        <f>手工!J719</f>
        <v>0</v>
      </c>
      <c r="H719">
        <f>VLOOKUP(A719,系统!D:H,5,0)</f>
        <v>0</v>
      </c>
      <c r="I719">
        <f t="shared" si="221"/>
        <v>0</v>
      </c>
      <c r="J719">
        <f>手工!M719+手工!N719+手工!S719</f>
        <v>0</v>
      </c>
      <c r="K719">
        <f>VLOOKUP(A719,系统!D:I,6,0)</f>
        <v>0</v>
      </c>
      <c r="L719">
        <f t="shared" si="222"/>
        <v>0</v>
      </c>
      <c r="M719">
        <f>手工!L719</f>
        <v>195.31</v>
      </c>
      <c r="N719">
        <f>VLOOKUP(A719,系统!D:J,7,0)</f>
        <v>195.31</v>
      </c>
      <c r="O719">
        <f t="shared" si="223"/>
        <v>0</v>
      </c>
      <c r="P719">
        <f>手工!AB719</f>
        <v>0</v>
      </c>
      <c r="Q719">
        <f>VLOOKUP(A719,系统!D:K,8,0)</f>
        <v>0</v>
      </c>
      <c r="R719">
        <f t="shared" si="224"/>
        <v>0</v>
      </c>
      <c r="S719">
        <f>手工!AC719</f>
        <v>0</v>
      </c>
      <c r="T719">
        <f>VLOOKUP(A719,系统!D:L,9,0)</f>
        <v>0</v>
      </c>
      <c r="U719">
        <f t="shared" si="225"/>
        <v>0</v>
      </c>
      <c r="W719">
        <f>手工!P719</f>
        <v>72</v>
      </c>
      <c r="X719">
        <f>VLOOKUP(A719,系统!D:N,11,0)</f>
        <v>72</v>
      </c>
      <c r="Y719">
        <f t="shared" si="226"/>
        <v>0</v>
      </c>
      <c r="AA719">
        <f>手工!Q719</f>
        <v>0</v>
      </c>
      <c r="AB719">
        <f>VLOOKUP(A719,系统!D:P,13,0)</f>
        <v>0</v>
      </c>
      <c r="AC719">
        <f t="shared" si="227"/>
        <v>0</v>
      </c>
      <c r="AD719">
        <f>手工!R719</f>
        <v>0</v>
      </c>
      <c r="AE719">
        <f>VLOOKUP(A719,系统!D:Q,14,0)</f>
        <v>0</v>
      </c>
      <c r="AF719">
        <f t="shared" si="228"/>
        <v>0</v>
      </c>
      <c r="AG719">
        <f>手工!U719</f>
        <v>100</v>
      </c>
      <c r="AH719">
        <f>VLOOKUP(A719,系统!D:R,15,0)</f>
        <v>100</v>
      </c>
      <c r="AI719">
        <f t="shared" si="229"/>
        <v>0</v>
      </c>
      <c r="AJ719">
        <f>手工!V719</f>
        <v>300</v>
      </c>
      <c r="AK719">
        <f>VLOOKUP(A719,系统!D:S,16,0)</f>
        <v>300</v>
      </c>
      <c r="AL719">
        <f t="shared" si="230"/>
        <v>0</v>
      </c>
      <c r="AM719">
        <f>手工!O719</f>
        <v>0</v>
      </c>
      <c r="AN719">
        <f>VLOOKUP(A719,系统!D:T,17,0)</f>
        <v>0</v>
      </c>
      <c r="AO719">
        <f t="shared" si="231"/>
        <v>0</v>
      </c>
      <c r="AP719">
        <f>手工!W719</f>
        <v>33</v>
      </c>
      <c r="AQ719">
        <f>VLOOKUP(A719,系统!D:U,18,0)</f>
        <v>33</v>
      </c>
      <c r="AR719">
        <f t="shared" si="232"/>
        <v>0</v>
      </c>
      <c r="AS719">
        <f>手工!T719</f>
        <v>800</v>
      </c>
      <c r="AT719">
        <f>VLOOKUP(A719,系统!D:V,19,0)</f>
        <v>800</v>
      </c>
      <c r="AU719">
        <f t="shared" si="233"/>
        <v>0</v>
      </c>
      <c r="AW719">
        <f>手工!AD719</f>
        <v>878.9</v>
      </c>
      <c r="AX719">
        <f>VLOOKUP(A719,系统!D:X,21,0)</f>
        <v>878.9</v>
      </c>
      <c r="AY719">
        <f t="shared" si="234"/>
        <v>0</v>
      </c>
      <c r="AZ719">
        <f>手工!AE719</f>
        <v>0</v>
      </c>
      <c r="BA719">
        <f>VLOOKUP(A719,系统!D:Y,22,0)</f>
        <v>0</v>
      </c>
      <c r="BB719">
        <f t="shared" si="235"/>
        <v>0</v>
      </c>
      <c r="BC719">
        <f>手工!Y719</f>
        <v>0</v>
      </c>
      <c r="BD719">
        <f>VLOOKUP(A719,系统!D:AZ,49,0)</f>
        <v>0</v>
      </c>
      <c r="BE719">
        <f t="shared" si="236"/>
        <v>0</v>
      </c>
      <c r="BF719">
        <f>手工!AA719</f>
        <v>0</v>
      </c>
      <c r="BG719">
        <f>VLOOKUP(A719,系统!D:AY,48,0)</f>
        <v>0</v>
      </c>
      <c r="BH719">
        <f t="shared" si="237"/>
        <v>0</v>
      </c>
      <c r="BI719">
        <f>手工!Z719</f>
        <v>0</v>
      </c>
      <c r="BJ719">
        <f>VLOOKUP(A719,系统!D:AX,47,0)</f>
        <v>0</v>
      </c>
      <c r="BK719">
        <f t="shared" si="238"/>
        <v>0</v>
      </c>
      <c r="BL719">
        <f>手工!AF719</f>
        <v>4503.21</v>
      </c>
      <c r="BM719">
        <f>VLOOKUP(A719,系统!D:Z,23,0)</f>
        <v>4503.21</v>
      </c>
      <c r="BN719">
        <f t="shared" si="239"/>
        <v>0</v>
      </c>
    </row>
    <row r="720" spans="1:66">
      <c r="A720" s="5">
        <v>9000960</v>
      </c>
      <c r="B720" s="2" t="s">
        <v>2952</v>
      </c>
      <c r="C720" s="2" t="s">
        <v>2953</v>
      </c>
      <c r="D720">
        <f>手工!K720</f>
        <v>2196</v>
      </c>
      <c r="E720">
        <f>VLOOKUP(A720,系统!D:G,4,0)</f>
        <v>2196</v>
      </c>
      <c r="F720">
        <f t="shared" si="220"/>
        <v>0</v>
      </c>
      <c r="G720">
        <f>手工!J720</f>
        <v>0</v>
      </c>
      <c r="H720">
        <f>VLOOKUP(A720,系统!D:H,5,0)</f>
        <v>0</v>
      </c>
      <c r="I720">
        <f t="shared" si="221"/>
        <v>0</v>
      </c>
      <c r="J720">
        <f>手工!M720+手工!N720+手工!S720</f>
        <v>160.36</v>
      </c>
      <c r="K720">
        <f>VLOOKUP(A720,系统!D:I,6,0)</f>
        <v>160.36</v>
      </c>
      <c r="L720">
        <f t="shared" si="222"/>
        <v>0</v>
      </c>
      <c r="M720">
        <f>手工!L720</f>
        <v>0</v>
      </c>
      <c r="N720">
        <f>VLOOKUP(A720,系统!D:J,7,0)</f>
        <v>0</v>
      </c>
      <c r="O720">
        <f t="shared" si="223"/>
        <v>0</v>
      </c>
      <c r="P720">
        <f>手工!AB720</f>
        <v>0</v>
      </c>
      <c r="Q720">
        <f>VLOOKUP(A720,系统!D:K,8,0)</f>
        <v>0</v>
      </c>
      <c r="R720">
        <f t="shared" si="224"/>
        <v>0</v>
      </c>
      <c r="S720">
        <f>手工!AC720</f>
        <v>0</v>
      </c>
      <c r="T720">
        <f>VLOOKUP(A720,系统!D:L,9,0)</f>
        <v>0</v>
      </c>
      <c r="U720">
        <f t="shared" si="225"/>
        <v>0</v>
      </c>
      <c r="W720">
        <f>手工!P720</f>
        <v>216</v>
      </c>
      <c r="X720">
        <f>VLOOKUP(A720,系统!D:N,11,0)</f>
        <v>216</v>
      </c>
      <c r="Y720">
        <f t="shared" si="226"/>
        <v>0</v>
      </c>
      <c r="AA720">
        <f>手工!Q720</f>
        <v>0</v>
      </c>
      <c r="AB720">
        <f>VLOOKUP(A720,系统!D:P,13,0)</f>
        <v>0</v>
      </c>
      <c r="AC720">
        <f t="shared" si="227"/>
        <v>0</v>
      </c>
      <c r="AD720">
        <f>手工!R720</f>
        <v>0</v>
      </c>
      <c r="AE720">
        <f>VLOOKUP(A720,系统!D:Q,14,0)</f>
        <v>0</v>
      </c>
      <c r="AF720">
        <f t="shared" si="228"/>
        <v>0</v>
      </c>
      <c r="AG720">
        <f>手工!U720</f>
        <v>100</v>
      </c>
      <c r="AH720">
        <f>VLOOKUP(A720,系统!D:R,15,0)</f>
        <v>100</v>
      </c>
      <c r="AI720">
        <f t="shared" si="229"/>
        <v>0</v>
      </c>
      <c r="AJ720">
        <f>手工!V720</f>
        <v>300</v>
      </c>
      <c r="AK720">
        <f>VLOOKUP(A720,系统!D:S,16,0)</f>
        <v>300</v>
      </c>
      <c r="AL720">
        <f t="shared" si="230"/>
        <v>0</v>
      </c>
      <c r="AM720">
        <f>手工!O720</f>
        <v>0</v>
      </c>
      <c r="AN720">
        <f>VLOOKUP(A720,系统!D:T,17,0)</f>
        <v>0</v>
      </c>
      <c r="AO720">
        <f t="shared" si="231"/>
        <v>0</v>
      </c>
      <c r="AP720">
        <f>手工!W720</f>
        <v>33</v>
      </c>
      <c r="AQ720">
        <f>VLOOKUP(A720,系统!D:U,18,0)</f>
        <v>33</v>
      </c>
      <c r="AR720">
        <f t="shared" si="232"/>
        <v>0</v>
      </c>
      <c r="AS720">
        <f>手工!T720</f>
        <v>800</v>
      </c>
      <c r="AT720">
        <f>VLOOKUP(A720,系统!D:V,19,0)</f>
        <v>800</v>
      </c>
      <c r="AU720">
        <f t="shared" si="233"/>
        <v>0</v>
      </c>
      <c r="AW720">
        <f>手工!AD720</f>
        <v>1110.62</v>
      </c>
      <c r="AX720">
        <f>VLOOKUP(A720,系统!D:X,21,0)</f>
        <v>1110.62</v>
      </c>
      <c r="AY720">
        <f t="shared" si="234"/>
        <v>0</v>
      </c>
      <c r="AZ720">
        <f>手工!AE720</f>
        <v>0</v>
      </c>
      <c r="BA720">
        <f>VLOOKUP(A720,系统!D:Y,22,0)</f>
        <v>0</v>
      </c>
      <c r="BB720">
        <f t="shared" si="235"/>
        <v>0</v>
      </c>
      <c r="BC720">
        <f>手工!Y720</f>
        <v>0</v>
      </c>
      <c r="BD720">
        <f>VLOOKUP(A720,系统!D:AZ,49,0)</f>
        <v>0</v>
      </c>
      <c r="BE720">
        <f t="shared" si="236"/>
        <v>0</v>
      </c>
      <c r="BF720">
        <f>手工!AA720</f>
        <v>0</v>
      </c>
      <c r="BG720">
        <f>VLOOKUP(A720,系统!D:AY,48,0)</f>
        <v>0</v>
      </c>
      <c r="BH720">
        <f t="shared" si="237"/>
        <v>0</v>
      </c>
      <c r="BI720">
        <f>手工!Z720</f>
        <v>0</v>
      </c>
      <c r="BJ720">
        <f>VLOOKUP(A720,系统!D:AX,47,0)</f>
        <v>0</v>
      </c>
      <c r="BK720">
        <f t="shared" si="238"/>
        <v>0</v>
      </c>
      <c r="BL720">
        <f>手工!AF720</f>
        <v>4915.98</v>
      </c>
      <c r="BM720">
        <f>VLOOKUP(A720,系统!D:Z,23,0)</f>
        <v>4915.98</v>
      </c>
      <c r="BN720">
        <f t="shared" si="239"/>
        <v>0</v>
      </c>
    </row>
    <row r="721" spans="1:66">
      <c r="A721" s="5">
        <v>9000972</v>
      </c>
      <c r="B721" s="2" t="s">
        <v>2956</v>
      </c>
      <c r="C721" s="2" t="s">
        <v>2957</v>
      </c>
      <c r="D721">
        <f>手工!K721</f>
        <v>2196</v>
      </c>
      <c r="E721">
        <f>VLOOKUP(A721,系统!D:G,4,0)</f>
        <v>2196</v>
      </c>
      <c r="F721">
        <f t="shared" si="220"/>
        <v>0</v>
      </c>
      <c r="G721">
        <f>手工!J721</f>
        <v>0</v>
      </c>
      <c r="H721">
        <f>VLOOKUP(A721,系统!D:H,5,0)</f>
        <v>0</v>
      </c>
      <c r="I721">
        <f t="shared" si="221"/>
        <v>0</v>
      </c>
      <c r="J721">
        <f>手工!M721+手工!N721+手工!S721</f>
        <v>112.36</v>
      </c>
      <c r="K721">
        <f>VLOOKUP(A721,系统!D:I,6,0)</f>
        <v>112.36</v>
      </c>
      <c r="L721">
        <f t="shared" si="222"/>
        <v>0</v>
      </c>
      <c r="M721">
        <f>手工!L721</f>
        <v>0</v>
      </c>
      <c r="N721">
        <f>VLOOKUP(A721,系统!D:J,7,0)</f>
        <v>0</v>
      </c>
      <c r="O721">
        <f t="shared" si="223"/>
        <v>0</v>
      </c>
      <c r="P721">
        <f>手工!AB721</f>
        <v>0</v>
      </c>
      <c r="Q721">
        <f>VLOOKUP(A721,系统!D:K,8,0)</f>
        <v>0</v>
      </c>
      <c r="R721">
        <f t="shared" si="224"/>
        <v>0</v>
      </c>
      <c r="S721">
        <f>手工!AC721</f>
        <v>0</v>
      </c>
      <c r="T721">
        <f>VLOOKUP(A721,系统!D:L,9,0)</f>
        <v>0</v>
      </c>
      <c r="U721">
        <f t="shared" si="225"/>
        <v>0</v>
      </c>
      <c r="W721">
        <f>手工!P721</f>
        <v>216</v>
      </c>
      <c r="X721">
        <f>VLOOKUP(A721,系统!D:N,11,0)</f>
        <v>216</v>
      </c>
      <c r="Y721">
        <f t="shared" si="226"/>
        <v>0</v>
      </c>
      <c r="AA721">
        <f>手工!Q721</f>
        <v>0</v>
      </c>
      <c r="AB721">
        <f>VLOOKUP(A721,系统!D:P,13,0)</f>
        <v>0</v>
      </c>
      <c r="AC721">
        <f t="shared" si="227"/>
        <v>0</v>
      </c>
      <c r="AD721">
        <f>手工!R721</f>
        <v>0</v>
      </c>
      <c r="AE721">
        <f>VLOOKUP(A721,系统!D:Q,14,0)</f>
        <v>0</v>
      </c>
      <c r="AF721">
        <f t="shared" si="228"/>
        <v>0</v>
      </c>
      <c r="AG721">
        <f>手工!U721</f>
        <v>100</v>
      </c>
      <c r="AH721">
        <f>VLOOKUP(A721,系统!D:R,15,0)</f>
        <v>100</v>
      </c>
      <c r="AI721">
        <f t="shared" si="229"/>
        <v>0</v>
      </c>
      <c r="AJ721">
        <f>手工!V721</f>
        <v>300</v>
      </c>
      <c r="AK721">
        <f>VLOOKUP(A721,系统!D:S,16,0)</f>
        <v>300</v>
      </c>
      <c r="AL721">
        <f t="shared" si="230"/>
        <v>0</v>
      </c>
      <c r="AM721">
        <f>手工!O721</f>
        <v>0</v>
      </c>
      <c r="AN721">
        <f>VLOOKUP(A721,系统!D:T,17,0)</f>
        <v>0</v>
      </c>
      <c r="AO721">
        <f t="shared" si="231"/>
        <v>0</v>
      </c>
      <c r="AP721">
        <f>手工!W721</f>
        <v>33</v>
      </c>
      <c r="AQ721">
        <f>VLOOKUP(A721,系统!D:U,18,0)</f>
        <v>33</v>
      </c>
      <c r="AR721">
        <f t="shared" si="232"/>
        <v>0</v>
      </c>
      <c r="AS721">
        <f>手工!T721</f>
        <v>800</v>
      </c>
      <c r="AT721">
        <f>VLOOKUP(A721,系统!D:V,19,0)</f>
        <v>800</v>
      </c>
      <c r="AU721">
        <f t="shared" si="233"/>
        <v>0</v>
      </c>
      <c r="AW721">
        <f>手工!AD721</f>
        <v>908.69</v>
      </c>
      <c r="AX721">
        <f>VLOOKUP(A721,系统!D:X,21,0)</f>
        <v>908.69</v>
      </c>
      <c r="AY721">
        <f t="shared" si="234"/>
        <v>0</v>
      </c>
      <c r="AZ721">
        <f>手工!AE721</f>
        <v>0</v>
      </c>
      <c r="BA721">
        <f>VLOOKUP(A721,系统!D:Y,22,0)</f>
        <v>0</v>
      </c>
      <c r="BB721">
        <f t="shared" si="235"/>
        <v>0</v>
      </c>
      <c r="BC721">
        <f>手工!Y721</f>
        <v>0</v>
      </c>
      <c r="BD721">
        <f>VLOOKUP(A721,系统!D:AZ,49,0)</f>
        <v>0</v>
      </c>
      <c r="BE721">
        <f t="shared" si="236"/>
        <v>0</v>
      </c>
      <c r="BF721">
        <f>手工!AA721</f>
        <v>0</v>
      </c>
      <c r="BG721">
        <f>VLOOKUP(A721,系统!D:AY,48,0)</f>
        <v>0</v>
      </c>
      <c r="BH721">
        <f t="shared" si="237"/>
        <v>0</v>
      </c>
      <c r="BI721">
        <f>手工!Z721</f>
        <v>0</v>
      </c>
      <c r="BJ721">
        <f>VLOOKUP(A721,系统!D:AX,47,0)</f>
        <v>0</v>
      </c>
      <c r="BK721">
        <f t="shared" si="238"/>
        <v>0</v>
      </c>
      <c r="BL721">
        <f>手工!AF721</f>
        <v>4666.05</v>
      </c>
      <c r="BM721">
        <f>VLOOKUP(A721,系统!D:Z,23,0)</f>
        <v>4666.05</v>
      </c>
      <c r="BN721">
        <f t="shared" si="239"/>
        <v>0</v>
      </c>
    </row>
    <row r="722" spans="1:66">
      <c r="A722" s="5">
        <v>9000969</v>
      </c>
      <c r="B722" s="2" t="s">
        <v>2960</v>
      </c>
      <c r="C722" s="2" t="s">
        <v>2961</v>
      </c>
      <c r="D722">
        <f>手工!K722</f>
        <v>2124</v>
      </c>
      <c r="E722">
        <f>VLOOKUP(A722,系统!D:G,4,0)</f>
        <v>2124</v>
      </c>
      <c r="F722">
        <f t="shared" si="220"/>
        <v>0</v>
      </c>
      <c r="G722">
        <f>手工!J722</f>
        <v>0</v>
      </c>
      <c r="H722">
        <f>VLOOKUP(A722,系统!D:H,5,0)</f>
        <v>0</v>
      </c>
      <c r="I722">
        <f t="shared" si="221"/>
        <v>0</v>
      </c>
      <c r="J722">
        <f>手工!M722+手工!N722+手工!S722</f>
        <v>277</v>
      </c>
      <c r="K722">
        <f>VLOOKUP(A722,系统!D:I,6,0)</f>
        <v>277</v>
      </c>
      <c r="L722">
        <f t="shared" si="222"/>
        <v>0</v>
      </c>
      <c r="M722">
        <f>手工!L722</f>
        <v>0</v>
      </c>
      <c r="N722">
        <f>VLOOKUP(A722,系统!D:J,7,0)</f>
        <v>0</v>
      </c>
      <c r="O722">
        <f t="shared" si="223"/>
        <v>0</v>
      </c>
      <c r="P722">
        <f>手工!AB722</f>
        <v>0</v>
      </c>
      <c r="Q722">
        <f>VLOOKUP(A722,系统!D:K,8,0)</f>
        <v>0</v>
      </c>
      <c r="R722">
        <f t="shared" si="224"/>
        <v>0</v>
      </c>
      <c r="S722">
        <f>手工!AC722</f>
        <v>0</v>
      </c>
      <c r="T722">
        <f>VLOOKUP(A722,系统!D:L,9,0)</f>
        <v>0</v>
      </c>
      <c r="U722">
        <f t="shared" si="225"/>
        <v>0</v>
      </c>
      <c r="W722">
        <f>手工!P722</f>
        <v>504</v>
      </c>
      <c r="X722">
        <f>VLOOKUP(A722,系统!D:N,11,0)</f>
        <v>504</v>
      </c>
      <c r="Y722">
        <f t="shared" si="226"/>
        <v>0</v>
      </c>
      <c r="AA722">
        <f>手工!Q722</f>
        <v>0</v>
      </c>
      <c r="AB722">
        <f>VLOOKUP(A722,系统!D:P,13,0)</f>
        <v>0</v>
      </c>
      <c r="AC722">
        <f t="shared" si="227"/>
        <v>0</v>
      </c>
      <c r="AD722">
        <f>手工!R722</f>
        <v>0</v>
      </c>
      <c r="AE722">
        <f>VLOOKUP(A722,系统!D:Q,14,0)</f>
        <v>0</v>
      </c>
      <c r="AF722">
        <f t="shared" si="228"/>
        <v>0</v>
      </c>
      <c r="AG722">
        <f>手工!U722</f>
        <v>100</v>
      </c>
      <c r="AH722">
        <f>VLOOKUP(A722,系统!D:R,15,0)</f>
        <v>100</v>
      </c>
      <c r="AI722">
        <f t="shared" si="229"/>
        <v>0</v>
      </c>
      <c r="AJ722">
        <f>手工!V722</f>
        <v>300</v>
      </c>
      <c r="AK722">
        <f>VLOOKUP(A722,系统!D:S,16,0)</f>
        <v>300</v>
      </c>
      <c r="AL722">
        <f t="shared" si="230"/>
        <v>0</v>
      </c>
      <c r="AM722">
        <f>手工!O722</f>
        <v>0</v>
      </c>
      <c r="AN722">
        <f>VLOOKUP(A722,系统!D:T,17,0)</f>
        <v>0</v>
      </c>
      <c r="AO722">
        <f t="shared" si="231"/>
        <v>0</v>
      </c>
      <c r="AP722">
        <f>手工!W722</f>
        <v>33</v>
      </c>
      <c r="AQ722">
        <f>VLOOKUP(A722,系统!D:U,18,0)</f>
        <v>33</v>
      </c>
      <c r="AR722">
        <f t="shared" si="232"/>
        <v>0</v>
      </c>
      <c r="AS722">
        <f>手工!T722</f>
        <v>800</v>
      </c>
      <c r="AT722">
        <f>VLOOKUP(A722,系统!D:V,19,0)</f>
        <v>800</v>
      </c>
      <c r="AU722">
        <f t="shared" si="233"/>
        <v>0</v>
      </c>
      <c r="AW722">
        <f>手工!AD722</f>
        <v>292.97</v>
      </c>
      <c r="AX722">
        <f>VLOOKUP(A722,系统!D:X,21,0)</f>
        <v>292.97</v>
      </c>
      <c r="AY722">
        <f t="shared" si="234"/>
        <v>0</v>
      </c>
      <c r="AZ722">
        <f>手工!AE722</f>
        <v>0</v>
      </c>
      <c r="BA722">
        <f>VLOOKUP(A722,系统!D:Y,22,0)</f>
        <v>0</v>
      </c>
      <c r="BB722">
        <f t="shared" si="235"/>
        <v>0</v>
      </c>
      <c r="BC722">
        <f>手工!Y722</f>
        <v>0</v>
      </c>
      <c r="BD722">
        <f>VLOOKUP(A722,系统!D:AZ,49,0)</f>
        <v>0</v>
      </c>
      <c r="BE722">
        <f t="shared" si="236"/>
        <v>0</v>
      </c>
      <c r="BF722">
        <f>手工!AA722</f>
        <v>0</v>
      </c>
      <c r="BG722">
        <f>VLOOKUP(A722,系统!D:AY,48,0)</f>
        <v>0</v>
      </c>
      <c r="BH722">
        <f t="shared" si="237"/>
        <v>0</v>
      </c>
      <c r="BI722">
        <f>手工!Z722</f>
        <v>0</v>
      </c>
      <c r="BJ722">
        <f>VLOOKUP(A722,系统!D:AX,47,0)</f>
        <v>0</v>
      </c>
      <c r="BK722">
        <f t="shared" si="238"/>
        <v>0</v>
      </c>
      <c r="BL722">
        <f>手工!AF722</f>
        <v>4430.97</v>
      </c>
      <c r="BM722">
        <f>VLOOKUP(A722,系统!D:Z,23,0)</f>
        <v>4430.97</v>
      </c>
      <c r="BN722">
        <f t="shared" si="239"/>
        <v>0</v>
      </c>
    </row>
    <row r="723" spans="1:66">
      <c r="A723" s="5">
        <v>9000962</v>
      </c>
      <c r="B723" s="2" t="s">
        <v>2964</v>
      </c>
      <c r="C723" s="2" t="s">
        <v>2965</v>
      </c>
      <c r="D723">
        <f>手工!K723</f>
        <v>2196</v>
      </c>
      <c r="E723">
        <f>VLOOKUP(A723,系统!D:G,4,0)</f>
        <v>2196</v>
      </c>
      <c r="F723">
        <f t="shared" si="220"/>
        <v>0</v>
      </c>
      <c r="G723">
        <f>手工!J723</f>
        <v>0</v>
      </c>
      <c r="H723">
        <f>VLOOKUP(A723,系统!D:H,5,0)</f>
        <v>0</v>
      </c>
      <c r="I723">
        <f t="shared" si="221"/>
        <v>0</v>
      </c>
      <c r="J723">
        <f>手工!M723+手工!N723+手工!S723</f>
        <v>40</v>
      </c>
      <c r="K723">
        <f>VLOOKUP(A723,系统!D:I,6,0)</f>
        <v>40</v>
      </c>
      <c r="L723">
        <f t="shared" si="222"/>
        <v>0</v>
      </c>
      <c r="M723">
        <f>手工!L723</f>
        <v>201.93</v>
      </c>
      <c r="N723">
        <f>VLOOKUP(A723,系统!D:J,7,0)</f>
        <v>201.93</v>
      </c>
      <c r="O723">
        <f t="shared" si="223"/>
        <v>0</v>
      </c>
      <c r="P723">
        <f>手工!AB723</f>
        <v>0</v>
      </c>
      <c r="Q723">
        <f>VLOOKUP(A723,系统!D:K,8,0)</f>
        <v>0</v>
      </c>
      <c r="R723">
        <f t="shared" si="224"/>
        <v>0</v>
      </c>
      <c r="S723">
        <f>手工!AC723</f>
        <v>0</v>
      </c>
      <c r="T723">
        <f>VLOOKUP(A723,系统!D:L,9,0)</f>
        <v>0</v>
      </c>
      <c r="U723">
        <f t="shared" si="225"/>
        <v>0</v>
      </c>
      <c r="W723">
        <f>手工!P723</f>
        <v>72</v>
      </c>
      <c r="X723">
        <f>VLOOKUP(A723,系统!D:N,11,0)</f>
        <v>72</v>
      </c>
      <c r="Y723">
        <f t="shared" si="226"/>
        <v>0</v>
      </c>
      <c r="AA723">
        <f>手工!Q723</f>
        <v>0</v>
      </c>
      <c r="AB723">
        <f>VLOOKUP(A723,系统!D:P,13,0)</f>
        <v>0</v>
      </c>
      <c r="AC723">
        <f t="shared" si="227"/>
        <v>0</v>
      </c>
      <c r="AD723">
        <f>手工!R723</f>
        <v>0</v>
      </c>
      <c r="AE723">
        <f>VLOOKUP(A723,系统!D:Q,14,0)</f>
        <v>0</v>
      </c>
      <c r="AF723">
        <f t="shared" si="228"/>
        <v>0</v>
      </c>
      <c r="AG723">
        <f>手工!U723</f>
        <v>100</v>
      </c>
      <c r="AH723">
        <f>VLOOKUP(A723,系统!D:R,15,0)</f>
        <v>100</v>
      </c>
      <c r="AI723">
        <f t="shared" si="229"/>
        <v>0</v>
      </c>
      <c r="AJ723">
        <f>手工!V723</f>
        <v>300</v>
      </c>
      <c r="AK723">
        <f>VLOOKUP(A723,系统!D:S,16,0)</f>
        <v>300</v>
      </c>
      <c r="AL723">
        <f t="shared" si="230"/>
        <v>0</v>
      </c>
      <c r="AM723">
        <f>手工!O723</f>
        <v>0</v>
      </c>
      <c r="AN723">
        <f>VLOOKUP(A723,系统!D:T,17,0)</f>
        <v>0</v>
      </c>
      <c r="AO723">
        <f t="shared" si="231"/>
        <v>0</v>
      </c>
      <c r="AP723">
        <f>手工!W723</f>
        <v>33</v>
      </c>
      <c r="AQ723">
        <f>VLOOKUP(A723,系统!D:U,18,0)</f>
        <v>33</v>
      </c>
      <c r="AR723">
        <f t="shared" si="232"/>
        <v>0</v>
      </c>
      <c r="AS723">
        <f>手工!T723</f>
        <v>800</v>
      </c>
      <c r="AT723">
        <f>VLOOKUP(A723,系统!D:V,19,0)</f>
        <v>800</v>
      </c>
      <c r="AU723">
        <f t="shared" si="233"/>
        <v>0</v>
      </c>
      <c r="AW723">
        <f>手工!AD723</f>
        <v>605.79</v>
      </c>
      <c r="AX723">
        <f>VLOOKUP(A723,系统!D:X,21,0)</f>
        <v>605.79</v>
      </c>
      <c r="AY723">
        <f t="shared" si="234"/>
        <v>0</v>
      </c>
      <c r="AZ723">
        <f>手工!AE723</f>
        <v>0</v>
      </c>
      <c r="BA723">
        <f>VLOOKUP(A723,系统!D:Y,22,0)</f>
        <v>0</v>
      </c>
      <c r="BB723">
        <f t="shared" si="235"/>
        <v>0</v>
      </c>
      <c r="BC723">
        <f>手工!Y723</f>
        <v>0</v>
      </c>
      <c r="BD723">
        <f>VLOOKUP(A723,系统!D:AZ,49,0)</f>
        <v>0</v>
      </c>
      <c r="BE723">
        <f t="shared" si="236"/>
        <v>0</v>
      </c>
      <c r="BF723">
        <f>手工!AA723</f>
        <v>0</v>
      </c>
      <c r="BG723">
        <f>VLOOKUP(A723,系统!D:AY,48,0)</f>
        <v>0</v>
      </c>
      <c r="BH723">
        <f t="shared" si="237"/>
        <v>0</v>
      </c>
      <c r="BI723">
        <f>手工!Z723</f>
        <v>0</v>
      </c>
      <c r="BJ723">
        <f>VLOOKUP(A723,系统!D:AX,47,0)</f>
        <v>0</v>
      </c>
      <c r="BK723">
        <f t="shared" si="238"/>
        <v>0</v>
      </c>
      <c r="BL723">
        <f>手工!AF723</f>
        <v>4348.72</v>
      </c>
      <c r="BM723">
        <f>VLOOKUP(A723,系统!D:Z,23,0)</f>
        <v>4348.72</v>
      </c>
      <c r="BN723">
        <f t="shared" si="239"/>
        <v>0</v>
      </c>
    </row>
    <row r="724" spans="1:66">
      <c r="A724" s="5">
        <v>9000951</v>
      </c>
      <c r="B724" s="2" t="s">
        <v>2968</v>
      </c>
      <c r="C724" s="2" t="s">
        <v>2969</v>
      </c>
      <c r="D724">
        <f>手工!K724</f>
        <v>2196</v>
      </c>
      <c r="E724">
        <f>VLOOKUP(A724,系统!D:G,4,0)</f>
        <v>2196</v>
      </c>
      <c r="F724">
        <f t="shared" si="220"/>
        <v>0</v>
      </c>
      <c r="G724">
        <f>手工!J724</f>
        <v>0</v>
      </c>
      <c r="H724">
        <f>VLOOKUP(A724,系统!D:H,5,0)</f>
        <v>0</v>
      </c>
      <c r="I724">
        <f t="shared" si="221"/>
        <v>0</v>
      </c>
      <c r="J724">
        <f>手工!M724+手工!N724+手工!S724</f>
        <v>250.17</v>
      </c>
      <c r="K724">
        <f>VLOOKUP(A724,系统!D:I,6,0)</f>
        <v>250.17</v>
      </c>
      <c r="L724">
        <f t="shared" si="222"/>
        <v>0</v>
      </c>
      <c r="M724">
        <f>手工!L724</f>
        <v>0</v>
      </c>
      <c r="N724">
        <f>VLOOKUP(A724,系统!D:J,7,0)</f>
        <v>0</v>
      </c>
      <c r="O724">
        <f t="shared" si="223"/>
        <v>0</v>
      </c>
      <c r="P724">
        <f>手工!AB724</f>
        <v>0</v>
      </c>
      <c r="Q724">
        <f>VLOOKUP(A724,系统!D:K,8,0)</f>
        <v>0</v>
      </c>
      <c r="R724">
        <f t="shared" si="224"/>
        <v>0</v>
      </c>
      <c r="S724">
        <f>手工!AC724</f>
        <v>0</v>
      </c>
      <c r="T724">
        <f>VLOOKUP(A724,系统!D:L,9,0)</f>
        <v>0</v>
      </c>
      <c r="U724">
        <f t="shared" si="225"/>
        <v>0</v>
      </c>
      <c r="W724">
        <f>手工!P724</f>
        <v>72</v>
      </c>
      <c r="X724">
        <f>VLOOKUP(A724,系统!D:N,11,0)</f>
        <v>72</v>
      </c>
      <c r="Y724">
        <f t="shared" si="226"/>
        <v>0</v>
      </c>
      <c r="AA724">
        <f>手工!Q724</f>
        <v>0</v>
      </c>
      <c r="AB724">
        <f>VLOOKUP(A724,系统!D:P,13,0)</f>
        <v>0</v>
      </c>
      <c r="AC724">
        <f t="shared" si="227"/>
        <v>0</v>
      </c>
      <c r="AD724">
        <f>手工!R724</f>
        <v>0</v>
      </c>
      <c r="AE724">
        <f>VLOOKUP(A724,系统!D:Q,14,0)</f>
        <v>0</v>
      </c>
      <c r="AF724">
        <f t="shared" si="228"/>
        <v>0</v>
      </c>
      <c r="AG724">
        <f>手工!U724</f>
        <v>100</v>
      </c>
      <c r="AH724">
        <f>VLOOKUP(A724,系统!D:R,15,0)</f>
        <v>100</v>
      </c>
      <c r="AI724">
        <f t="shared" si="229"/>
        <v>0</v>
      </c>
      <c r="AJ724">
        <f>手工!V724</f>
        <v>300</v>
      </c>
      <c r="AK724">
        <f>VLOOKUP(A724,系统!D:S,16,0)</f>
        <v>300</v>
      </c>
      <c r="AL724">
        <f t="shared" si="230"/>
        <v>0</v>
      </c>
      <c r="AM724">
        <f>手工!O724</f>
        <v>0</v>
      </c>
      <c r="AN724">
        <f>VLOOKUP(A724,系统!D:T,17,0)</f>
        <v>0</v>
      </c>
      <c r="AO724">
        <f t="shared" si="231"/>
        <v>0</v>
      </c>
      <c r="AP724">
        <f>手工!W724</f>
        <v>33</v>
      </c>
      <c r="AQ724">
        <f>VLOOKUP(A724,系统!D:U,18,0)</f>
        <v>33</v>
      </c>
      <c r="AR724">
        <f t="shared" si="232"/>
        <v>0</v>
      </c>
      <c r="AS724">
        <f>手工!T724</f>
        <v>800</v>
      </c>
      <c r="AT724">
        <f>VLOOKUP(A724,系统!D:V,19,0)</f>
        <v>800</v>
      </c>
      <c r="AU724">
        <f t="shared" si="233"/>
        <v>0</v>
      </c>
      <c r="AW724">
        <f>手工!AD724</f>
        <v>0</v>
      </c>
      <c r="AX724">
        <f>VLOOKUP(A724,系统!D:X,21,0)</f>
        <v>0</v>
      </c>
      <c r="AY724">
        <f t="shared" si="234"/>
        <v>0</v>
      </c>
      <c r="AZ724">
        <f>手工!AE724</f>
        <v>0</v>
      </c>
      <c r="BA724">
        <f>VLOOKUP(A724,系统!D:Y,22,0)</f>
        <v>0</v>
      </c>
      <c r="BB724">
        <f t="shared" si="235"/>
        <v>0</v>
      </c>
      <c r="BC724">
        <f>手工!Y724</f>
        <v>0</v>
      </c>
      <c r="BD724">
        <f>VLOOKUP(A724,系统!D:AZ,49,0)</f>
        <v>0</v>
      </c>
      <c r="BE724">
        <f t="shared" si="236"/>
        <v>0</v>
      </c>
      <c r="BF724">
        <f>手工!AA724</f>
        <v>0</v>
      </c>
      <c r="BG724">
        <f>VLOOKUP(A724,系统!D:AY,48,0)</f>
        <v>0</v>
      </c>
      <c r="BH724">
        <f t="shared" si="237"/>
        <v>0</v>
      </c>
      <c r="BI724">
        <f>手工!Z724</f>
        <v>0</v>
      </c>
      <c r="BJ724">
        <f>VLOOKUP(A724,系统!D:AX,47,0)</f>
        <v>0</v>
      </c>
      <c r="BK724">
        <f t="shared" si="238"/>
        <v>0</v>
      </c>
      <c r="BL724">
        <f>手工!AF724</f>
        <v>3751.17</v>
      </c>
      <c r="BM724">
        <f>VLOOKUP(A724,系统!D:Z,23,0)</f>
        <v>3751.17</v>
      </c>
      <c r="BN724">
        <f t="shared" si="239"/>
        <v>0</v>
      </c>
    </row>
    <row r="725" spans="1:66">
      <c r="A725" s="5">
        <v>9000968</v>
      </c>
      <c r="B725" s="2" t="s">
        <v>2972</v>
      </c>
      <c r="C725" s="2" t="s">
        <v>2973</v>
      </c>
      <c r="D725">
        <f>手工!K725</f>
        <v>2196</v>
      </c>
      <c r="E725">
        <f>VLOOKUP(A725,系统!D:G,4,0)</f>
        <v>2196</v>
      </c>
      <c r="F725">
        <f t="shared" si="220"/>
        <v>0</v>
      </c>
      <c r="G725">
        <f>手工!J725</f>
        <v>0</v>
      </c>
      <c r="H725">
        <f>VLOOKUP(A725,系统!D:H,5,0)</f>
        <v>0</v>
      </c>
      <c r="I725">
        <f t="shared" si="221"/>
        <v>0</v>
      </c>
      <c r="J725">
        <f>手工!M725+手工!N725+手工!S725</f>
        <v>281.63</v>
      </c>
      <c r="K725">
        <f>VLOOKUP(A725,系统!D:I,6,0)</f>
        <v>281.63</v>
      </c>
      <c r="L725">
        <f t="shared" si="222"/>
        <v>0</v>
      </c>
      <c r="M725">
        <f>手工!L725</f>
        <v>0</v>
      </c>
      <c r="N725">
        <f>VLOOKUP(A725,系统!D:J,7,0)</f>
        <v>0</v>
      </c>
      <c r="O725">
        <f t="shared" si="223"/>
        <v>0</v>
      </c>
      <c r="P725">
        <f>手工!AB725</f>
        <v>0</v>
      </c>
      <c r="Q725">
        <f>VLOOKUP(A725,系统!D:K,8,0)</f>
        <v>0</v>
      </c>
      <c r="R725">
        <f t="shared" si="224"/>
        <v>0</v>
      </c>
      <c r="S725">
        <f>手工!AC725</f>
        <v>0</v>
      </c>
      <c r="T725">
        <f>VLOOKUP(A725,系统!D:L,9,0)</f>
        <v>0</v>
      </c>
      <c r="U725">
        <f t="shared" si="225"/>
        <v>0</v>
      </c>
      <c r="W725">
        <f>手工!P725</f>
        <v>216</v>
      </c>
      <c r="X725">
        <f>VLOOKUP(A725,系统!D:N,11,0)</f>
        <v>216</v>
      </c>
      <c r="Y725">
        <f t="shared" si="226"/>
        <v>0</v>
      </c>
      <c r="AA725">
        <f>手工!Q725</f>
        <v>0</v>
      </c>
      <c r="AB725">
        <f>VLOOKUP(A725,系统!D:P,13,0)</f>
        <v>0</v>
      </c>
      <c r="AC725">
        <f t="shared" si="227"/>
        <v>0</v>
      </c>
      <c r="AD725">
        <f>手工!R725</f>
        <v>0</v>
      </c>
      <c r="AE725">
        <f>VLOOKUP(A725,系统!D:Q,14,0)</f>
        <v>0</v>
      </c>
      <c r="AF725">
        <f t="shared" si="228"/>
        <v>0</v>
      </c>
      <c r="AG725">
        <f>手工!U725</f>
        <v>100</v>
      </c>
      <c r="AH725">
        <f>VLOOKUP(A725,系统!D:R,15,0)</f>
        <v>100</v>
      </c>
      <c r="AI725">
        <f t="shared" si="229"/>
        <v>0</v>
      </c>
      <c r="AJ725">
        <f>手工!V725</f>
        <v>300</v>
      </c>
      <c r="AK725">
        <f>VLOOKUP(A725,系统!D:S,16,0)</f>
        <v>300</v>
      </c>
      <c r="AL725">
        <f t="shared" si="230"/>
        <v>0</v>
      </c>
      <c r="AM725">
        <f>手工!O725</f>
        <v>0</v>
      </c>
      <c r="AN725">
        <f>VLOOKUP(A725,系统!D:T,17,0)</f>
        <v>0</v>
      </c>
      <c r="AO725">
        <f t="shared" si="231"/>
        <v>0</v>
      </c>
      <c r="AP725">
        <f>手工!W725</f>
        <v>33</v>
      </c>
      <c r="AQ725">
        <f>VLOOKUP(A725,系统!D:U,18,0)</f>
        <v>33</v>
      </c>
      <c r="AR725">
        <f t="shared" si="232"/>
        <v>0</v>
      </c>
      <c r="AS725">
        <f>手工!T725</f>
        <v>800</v>
      </c>
      <c r="AT725">
        <f>VLOOKUP(A725,系统!D:V,19,0)</f>
        <v>800</v>
      </c>
      <c r="AU725">
        <f t="shared" si="233"/>
        <v>0</v>
      </c>
      <c r="AW725">
        <f>手工!AD725</f>
        <v>302.9</v>
      </c>
      <c r="AX725">
        <f>VLOOKUP(A725,系统!D:X,21,0)</f>
        <v>302.9</v>
      </c>
      <c r="AY725">
        <f t="shared" si="234"/>
        <v>0</v>
      </c>
      <c r="AZ725">
        <f>手工!AE725</f>
        <v>0</v>
      </c>
      <c r="BA725">
        <f>VLOOKUP(A725,系统!D:Y,22,0)</f>
        <v>0</v>
      </c>
      <c r="BB725">
        <f t="shared" si="235"/>
        <v>0</v>
      </c>
      <c r="BC725">
        <f>手工!Y725</f>
        <v>0</v>
      </c>
      <c r="BD725">
        <f>VLOOKUP(A725,系统!D:AZ,49,0)</f>
        <v>0</v>
      </c>
      <c r="BE725">
        <f t="shared" si="236"/>
        <v>0</v>
      </c>
      <c r="BF725">
        <f>手工!AA725</f>
        <v>0</v>
      </c>
      <c r="BG725">
        <f>VLOOKUP(A725,系统!D:AY,48,0)</f>
        <v>0</v>
      </c>
      <c r="BH725">
        <f t="shared" si="237"/>
        <v>0</v>
      </c>
      <c r="BI725">
        <f>手工!Z725</f>
        <v>0</v>
      </c>
      <c r="BJ725">
        <f>VLOOKUP(A725,系统!D:AX,47,0)</f>
        <v>0</v>
      </c>
      <c r="BK725">
        <f t="shared" si="238"/>
        <v>0</v>
      </c>
      <c r="BL725">
        <f>手工!AF725</f>
        <v>4229.53</v>
      </c>
      <c r="BM725">
        <f>VLOOKUP(A725,系统!D:Z,23,0)</f>
        <v>4229.53</v>
      </c>
      <c r="BN725">
        <f t="shared" si="239"/>
        <v>0</v>
      </c>
    </row>
    <row r="726" spans="1:66">
      <c r="A726" s="5">
        <v>9000982</v>
      </c>
      <c r="B726" s="2" t="s">
        <v>2976</v>
      </c>
      <c r="C726" s="2" t="s">
        <v>2977</v>
      </c>
      <c r="D726">
        <f>手工!K726</f>
        <v>2196</v>
      </c>
      <c r="E726">
        <f>VLOOKUP(A726,系统!D:G,4,0)</f>
        <v>2196</v>
      </c>
      <c r="F726">
        <f t="shared" si="220"/>
        <v>0</v>
      </c>
      <c r="G726">
        <f>手工!J726</f>
        <v>0</v>
      </c>
      <c r="H726">
        <f>VLOOKUP(A726,系统!D:H,5,0)</f>
        <v>0</v>
      </c>
      <c r="I726">
        <f t="shared" si="221"/>
        <v>0</v>
      </c>
      <c r="J726">
        <f>手工!M726+手工!N726+手工!S726</f>
        <v>266.08</v>
      </c>
      <c r="K726">
        <f>VLOOKUP(A726,系统!D:I,6,0)</f>
        <v>266.08</v>
      </c>
      <c r="L726">
        <f t="shared" si="222"/>
        <v>0</v>
      </c>
      <c r="M726">
        <f>手工!L726</f>
        <v>201.93</v>
      </c>
      <c r="N726">
        <f>VLOOKUP(A726,系统!D:J,7,0)</f>
        <v>201.93</v>
      </c>
      <c r="O726">
        <f t="shared" si="223"/>
        <v>0</v>
      </c>
      <c r="P726">
        <f>手工!AB726</f>
        <v>0</v>
      </c>
      <c r="Q726">
        <f>VLOOKUP(A726,系统!D:K,8,0)</f>
        <v>0</v>
      </c>
      <c r="R726">
        <f t="shared" si="224"/>
        <v>0</v>
      </c>
      <c r="S726">
        <f>手工!AC726</f>
        <v>0</v>
      </c>
      <c r="T726">
        <f>VLOOKUP(A726,系统!D:L,9,0)</f>
        <v>0</v>
      </c>
      <c r="U726">
        <f t="shared" si="225"/>
        <v>0</v>
      </c>
      <c r="W726">
        <f>手工!P726</f>
        <v>216</v>
      </c>
      <c r="X726">
        <f>VLOOKUP(A726,系统!D:N,11,0)</f>
        <v>216</v>
      </c>
      <c r="Y726">
        <f t="shared" si="226"/>
        <v>0</v>
      </c>
      <c r="AA726">
        <f>手工!Q726</f>
        <v>0</v>
      </c>
      <c r="AB726">
        <f>VLOOKUP(A726,系统!D:P,13,0)</f>
        <v>0</v>
      </c>
      <c r="AC726">
        <f t="shared" si="227"/>
        <v>0</v>
      </c>
      <c r="AD726">
        <f>手工!R726</f>
        <v>0</v>
      </c>
      <c r="AE726">
        <f>VLOOKUP(A726,系统!D:Q,14,0)</f>
        <v>0</v>
      </c>
      <c r="AF726">
        <f t="shared" si="228"/>
        <v>0</v>
      </c>
      <c r="AG726">
        <f>手工!U726</f>
        <v>100</v>
      </c>
      <c r="AH726">
        <f>VLOOKUP(A726,系统!D:R,15,0)</f>
        <v>100</v>
      </c>
      <c r="AI726">
        <f t="shared" si="229"/>
        <v>0</v>
      </c>
      <c r="AJ726">
        <f>手工!V726</f>
        <v>300</v>
      </c>
      <c r="AK726">
        <f>VLOOKUP(A726,系统!D:S,16,0)</f>
        <v>300</v>
      </c>
      <c r="AL726">
        <f t="shared" si="230"/>
        <v>0</v>
      </c>
      <c r="AM726">
        <f>手工!O726</f>
        <v>0</v>
      </c>
      <c r="AN726">
        <f>VLOOKUP(A726,系统!D:T,17,0)</f>
        <v>0</v>
      </c>
      <c r="AO726">
        <f t="shared" si="231"/>
        <v>0</v>
      </c>
      <c r="AP726">
        <f>手工!W726</f>
        <v>33</v>
      </c>
      <c r="AQ726">
        <f>VLOOKUP(A726,系统!D:U,18,0)</f>
        <v>33</v>
      </c>
      <c r="AR726">
        <f t="shared" si="232"/>
        <v>0</v>
      </c>
      <c r="AS726">
        <f>手工!T726</f>
        <v>800</v>
      </c>
      <c r="AT726">
        <f>VLOOKUP(A726,系统!D:V,19,0)</f>
        <v>800</v>
      </c>
      <c r="AU726">
        <f t="shared" si="233"/>
        <v>0</v>
      </c>
      <c r="AW726">
        <f>手工!AD726</f>
        <v>302.9</v>
      </c>
      <c r="AX726">
        <f>VLOOKUP(A726,系统!D:X,21,0)</f>
        <v>302.9</v>
      </c>
      <c r="AY726">
        <f t="shared" si="234"/>
        <v>0</v>
      </c>
      <c r="AZ726">
        <f>手工!AE726</f>
        <v>0</v>
      </c>
      <c r="BA726">
        <f>VLOOKUP(A726,系统!D:Y,22,0)</f>
        <v>0</v>
      </c>
      <c r="BB726">
        <f t="shared" si="235"/>
        <v>0</v>
      </c>
      <c r="BC726">
        <f>手工!Y726</f>
        <v>0</v>
      </c>
      <c r="BD726">
        <f>VLOOKUP(A726,系统!D:AZ,49,0)</f>
        <v>0</v>
      </c>
      <c r="BE726">
        <f t="shared" si="236"/>
        <v>0</v>
      </c>
      <c r="BF726">
        <f>手工!AA726</f>
        <v>0</v>
      </c>
      <c r="BG726">
        <f>VLOOKUP(A726,系统!D:AY,48,0)</f>
        <v>0</v>
      </c>
      <c r="BH726">
        <f t="shared" si="237"/>
        <v>0</v>
      </c>
      <c r="BI726">
        <f>手工!Z726</f>
        <v>0</v>
      </c>
      <c r="BJ726">
        <f>VLOOKUP(A726,系统!D:AX,47,0)</f>
        <v>0</v>
      </c>
      <c r="BK726">
        <f t="shared" si="238"/>
        <v>0</v>
      </c>
      <c r="BL726">
        <f>手工!AF726</f>
        <v>4415.91</v>
      </c>
      <c r="BM726">
        <f>VLOOKUP(A726,系统!D:Z,23,0)</f>
        <v>4415.91</v>
      </c>
      <c r="BN726">
        <f t="shared" si="239"/>
        <v>0</v>
      </c>
    </row>
    <row r="727" spans="1:66">
      <c r="A727" s="5">
        <v>9000985</v>
      </c>
      <c r="B727" s="2" t="s">
        <v>2980</v>
      </c>
      <c r="C727" s="2" t="s">
        <v>2981</v>
      </c>
      <c r="D727">
        <f>手工!K727</f>
        <v>2196</v>
      </c>
      <c r="E727">
        <f>VLOOKUP(A727,系统!D:G,4,0)</f>
        <v>2196</v>
      </c>
      <c r="F727">
        <f t="shared" si="220"/>
        <v>0</v>
      </c>
      <c r="G727">
        <f>手工!J727</f>
        <v>0</v>
      </c>
      <c r="H727">
        <f>VLOOKUP(A727,系统!D:H,5,0)</f>
        <v>0</v>
      </c>
      <c r="I727">
        <f t="shared" si="221"/>
        <v>0</v>
      </c>
      <c r="J727">
        <f>手工!M727+手工!N727+手工!S727</f>
        <v>212.63</v>
      </c>
      <c r="K727">
        <f>VLOOKUP(A727,系统!D:I,6,0)</f>
        <v>212.63</v>
      </c>
      <c r="L727">
        <f t="shared" si="222"/>
        <v>0</v>
      </c>
      <c r="M727">
        <f>手工!L727</f>
        <v>201.93</v>
      </c>
      <c r="N727">
        <f>VLOOKUP(A727,系统!D:J,7,0)</f>
        <v>201.93</v>
      </c>
      <c r="O727">
        <f t="shared" si="223"/>
        <v>0</v>
      </c>
      <c r="P727">
        <f>手工!AB727</f>
        <v>0</v>
      </c>
      <c r="Q727">
        <f>VLOOKUP(A727,系统!D:K,8,0)</f>
        <v>0</v>
      </c>
      <c r="R727">
        <f t="shared" si="224"/>
        <v>0</v>
      </c>
      <c r="S727">
        <f>手工!AC727</f>
        <v>0</v>
      </c>
      <c r="T727">
        <f>VLOOKUP(A727,系统!D:L,9,0)</f>
        <v>0</v>
      </c>
      <c r="U727">
        <f t="shared" si="225"/>
        <v>0</v>
      </c>
      <c r="W727">
        <f>手工!P727</f>
        <v>216</v>
      </c>
      <c r="X727">
        <f>VLOOKUP(A727,系统!D:N,11,0)</f>
        <v>216</v>
      </c>
      <c r="Y727">
        <f t="shared" si="226"/>
        <v>0</v>
      </c>
      <c r="AA727">
        <f>手工!Q727</f>
        <v>0</v>
      </c>
      <c r="AB727">
        <f>VLOOKUP(A727,系统!D:P,13,0)</f>
        <v>0</v>
      </c>
      <c r="AC727">
        <f t="shared" si="227"/>
        <v>0</v>
      </c>
      <c r="AD727">
        <f>手工!R727</f>
        <v>0</v>
      </c>
      <c r="AE727">
        <f>VLOOKUP(A727,系统!D:Q,14,0)</f>
        <v>0</v>
      </c>
      <c r="AF727">
        <f t="shared" si="228"/>
        <v>0</v>
      </c>
      <c r="AG727">
        <f>手工!U727</f>
        <v>100</v>
      </c>
      <c r="AH727">
        <f>VLOOKUP(A727,系统!D:R,15,0)</f>
        <v>100</v>
      </c>
      <c r="AI727">
        <f t="shared" si="229"/>
        <v>0</v>
      </c>
      <c r="AJ727">
        <f>手工!V727</f>
        <v>300</v>
      </c>
      <c r="AK727">
        <f>VLOOKUP(A727,系统!D:S,16,0)</f>
        <v>300</v>
      </c>
      <c r="AL727">
        <f t="shared" si="230"/>
        <v>0</v>
      </c>
      <c r="AM727">
        <f>手工!O727</f>
        <v>0</v>
      </c>
      <c r="AN727">
        <f>VLOOKUP(A727,系统!D:T,17,0)</f>
        <v>0</v>
      </c>
      <c r="AO727">
        <f t="shared" si="231"/>
        <v>0</v>
      </c>
      <c r="AP727">
        <f>手工!W727</f>
        <v>33</v>
      </c>
      <c r="AQ727">
        <f>VLOOKUP(A727,系统!D:U,18,0)</f>
        <v>33</v>
      </c>
      <c r="AR727">
        <f t="shared" si="232"/>
        <v>0</v>
      </c>
      <c r="AS727">
        <f>手工!T727</f>
        <v>800</v>
      </c>
      <c r="AT727">
        <f>VLOOKUP(A727,系统!D:V,19,0)</f>
        <v>800</v>
      </c>
      <c r="AU727">
        <f t="shared" si="233"/>
        <v>0</v>
      </c>
      <c r="AW727">
        <f>手工!AD727</f>
        <v>302.9</v>
      </c>
      <c r="AX727">
        <f>VLOOKUP(A727,系统!D:X,21,0)</f>
        <v>302.9</v>
      </c>
      <c r="AY727">
        <f t="shared" si="234"/>
        <v>0</v>
      </c>
      <c r="AZ727">
        <f>手工!AE727</f>
        <v>0</v>
      </c>
      <c r="BA727">
        <f>VLOOKUP(A727,系统!D:Y,22,0)</f>
        <v>0</v>
      </c>
      <c r="BB727">
        <f t="shared" si="235"/>
        <v>0</v>
      </c>
      <c r="BC727">
        <f>手工!Y727</f>
        <v>0</v>
      </c>
      <c r="BD727">
        <f>VLOOKUP(A727,系统!D:AZ,49,0)</f>
        <v>0</v>
      </c>
      <c r="BE727">
        <f t="shared" si="236"/>
        <v>0</v>
      </c>
      <c r="BF727">
        <f>手工!AA727</f>
        <v>0</v>
      </c>
      <c r="BG727">
        <f>VLOOKUP(A727,系统!D:AY,48,0)</f>
        <v>0</v>
      </c>
      <c r="BH727">
        <f t="shared" si="237"/>
        <v>0</v>
      </c>
      <c r="BI727">
        <f>手工!Z727</f>
        <v>0</v>
      </c>
      <c r="BJ727">
        <f>VLOOKUP(A727,系统!D:AX,47,0)</f>
        <v>0</v>
      </c>
      <c r="BK727">
        <f t="shared" si="238"/>
        <v>0</v>
      </c>
      <c r="BL727">
        <f>手工!AF727</f>
        <v>4362.46</v>
      </c>
      <c r="BM727">
        <f>VLOOKUP(A727,系统!D:Z,23,0)</f>
        <v>4362.46</v>
      </c>
      <c r="BN727">
        <f t="shared" si="239"/>
        <v>0</v>
      </c>
    </row>
    <row r="728" spans="1:66">
      <c r="A728" s="5">
        <v>9000957</v>
      </c>
      <c r="B728" s="2" t="s">
        <v>2984</v>
      </c>
      <c r="C728" s="2" t="s">
        <v>2985</v>
      </c>
      <c r="D728">
        <f>手工!K728</f>
        <v>2196</v>
      </c>
      <c r="E728">
        <f>VLOOKUP(A728,系统!D:G,4,0)</f>
        <v>2196</v>
      </c>
      <c r="F728">
        <f t="shared" si="220"/>
        <v>0</v>
      </c>
      <c r="G728">
        <f>手工!J728</f>
        <v>0</v>
      </c>
      <c r="H728">
        <f>VLOOKUP(A728,系统!D:H,5,0)</f>
        <v>0</v>
      </c>
      <c r="I728">
        <f t="shared" si="221"/>
        <v>0</v>
      </c>
      <c r="J728">
        <f>手工!M728+手工!N728+手工!S728</f>
        <v>0</v>
      </c>
      <c r="K728">
        <f>VLOOKUP(A728,系统!D:I,6,0)</f>
        <v>0</v>
      </c>
      <c r="L728">
        <f t="shared" si="222"/>
        <v>0</v>
      </c>
      <c r="M728">
        <f>手工!L728</f>
        <v>0</v>
      </c>
      <c r="N728">
        <f>VLOOKUP(A728,系统!D:J,7,0)</f>
        <v>0</v>
      </c>
      <c r="O728">
        <f t="shared" si="223"/>
        <v>0</v>
      </c>
      <c r="P728">
        <f>手工!AB728</f>
        <v>0</v>
      </c>
      <c r="Q728">
        <f>VLOOKUP(A728,系统!D:K,8,0)</f>
        <v>0</v>
      </c>
      <c r="R728">
        <f t="shared" si="224"/>
        <v>0</v>
      </c>
      <c r="S728">
        <f>手工!AC728</f>
        <v>0</v>
      </c>
      <c r="T728">
        <f>VLOOKUP(A728,系统!D:L,9,0)</f>
        <v>0</v>
      </c>
      <c r="U728">
        <f t="shared" si="225"/>
        <v>0</v>
      </c>
      <c r="W728">
        <f>手工!P728</f>
        <v>72</v>
      </c>
      <c r="X728">
        <f>VLOOKUP(A728,系统!D:N,11,0)</f>
        <v>72</v>
      </c>
      <c r="Y728">
        <f t="shared" si="226"/>
        <v>0</v>
      </c>
      <c r="AA728">
        <f>手工!Q728</f>
        <v>0</v>
      </c>
      <c r="AB728">
        <f>VLOOKUP(A728,系统!D:P,13,0)</f>
        <v>0</v>
      </c>
      <c r="AC728">
        <f t="shared" si="227"/>
        <v>0</v>
      </c>
      <c r="AD728">
        <f>手工!R728</f>
        <v>0</v>
      </c>
      <c r="AE728">
        <f>VLOOKUP(A728,系统!D:Q,14,0)</f>
        <v>0</v>
      </c>
      <c r="AF728">
        <f t="shared" si="228"/>
        <v>0</v>
      </c>
      <c r="AG728">
        <f>手工!U728</f>
        <v>100</v>
      </c>
      <c r="AH728">
        <f>VLOOKUP(A728,系统!D:R,15,0)</f>
        <v>100</v>
      </c>
      <c r="AI728">
        <f t="shared" si="229"/>
        <v>0</v>
      </c>
      <c r="AJ728">
        <f>手工!V728</f>
        <v>300</v>
      </c>
      <c r="AK728">
        <f>VLOOKUP(A728,系统!D:S,16,0)</f>
        <v>300</v>
      </c>
      <c r="AL728">
        <f t="shared" si="230"/>
        <v>0</v>
      </c>
      <c r="AM728">
        <f>手工!O728</f>
        <v>0</v>
      </c>
      <c r="AN728">
        <f>VLOOKUP(A728,系统!D:T,17,0)</f>
        <v>0</v>
      </c>
      <c r="AO728">
        <f t="shared" si="231"/>
        <v>0</v>
      </c>
      <c r="AP728">
        <f>手工!W728</f>
        <v>33</v>
      </c>
      <c r="AQ728">
        <f>VLOOKUP(A728,系统!D:U,18,0)</f>
        <v>33</v>
      </c>
      <c r="AR728">
        <f t="shared" si="232"/>
        <v>0</v>
      </c>
      <c r="AS728">
        <f>手工!T728</f>
        <v>800</v>
      </c>
      <c r="AT728">
        <f>VLOOKUP(A728,系统!D:V,19,0)</f>
        <v>800</v>
      </c>
      <c r="AU728">
        <f t="shared" si="233"/>
        <v>0</v>
      </c>
      <c r="AW728">
        <f>手工!AD728</f>
        <v>1110.62</v>
      </c>
      <c r="AX728">
        <f>VLOOKUP(A728,系统!D:X,21,0)</f>
        <v>1110.62</v>
      </c>
      <c r="AY728">
        <f t="shared" si="234"/>
        <v>0</v>
      </c>
      <c r="AZ728">
        <f>手工!AE728</f>
        <v>0</v>
      </c>
      <c r="BA728">
        <f>VLOOKUP(A728,系统!D:Y,22,0)</f>
        <v>0</v>
      </c>
      <c r="BB728">
        <f t="shared" si="235"/>
        <v>0</v>
      </c>
      <c r="BC728">
        <f>手工!Y728</f>
        <v>0</v>
      </c>
      <c r="BD728">
        <f>VLOOKUP(A728,系统!D:AZ,49,0)</f>
        <v>0</v>
      </c>
      <c r="BE728">
        <f t="shared" si="236"/>
        <v>0</v>
      </c>
      <c r="BF728">
        <f>手工!AA728</f>
        <v>0</v>
      </c>
      <c r="BG728">
        <f>VLOOKUP(A728,系统!D:AY,48,0)</f>
        <v>0</v>
      </c>
      <c r="BH728">
        <f t="shared" si="237"/>
        <v>0</v>
      </c>
      <c r="BI728">
        <f>手工!Z728</f>
        <v>0</v>
      </c>
      <c r="BJ728">
        <f>VLOOKUP(A728,系统!D:AX,47,0)</f>
        <v>0</v>
      </c>
      <c r="BK728">
        <f t="shared" si="238"/>
        <v>0</v>
      </c>
      <c r="BL728">
        <f>手工!AF728</f>
        <v>4611.62</v>
      </c>
      <c r="BM728">
        <f>VLOOKUP(A728,系统!D:Z,23,0)</f>
        <v>4611.62</v>
      </c>
      <c r="BN728">
        <f t="shared" si="239"/>
        <v>0</v>
      </c>
    </row>
    <row r="729" spans="1:66">
      <c r="A729" s="5">
        <v>9000950</v>
      </c>
      <c r="B729" s="2" t="s">
        <v>2988</v>
      </c>
      <c r="C729" s="2" t="s">
        <v>2989</v>
      </c>
      <c r="D729">
        <f>手工!K729</f>
        <v>2268</v>
      </c>
      <c r="E729">
        <f>VLOOKUP(A729,系统!D:G,4,0)</f>
        <v>2268</v>
      </c>
      <c r="F729">
        <f t="shared" si="220"/>
        <v>0</v>
      </c>
      <c r="G729">
        <f>手工!J729</f>
        <v>0</v>
      </c>
      <c r="H729">
        <f>VLOOKUP(A729,系统!D:H,5,0)</f>
        <v>0</v>
      </c>
      <c r="I729">
        <f t="shared" si="221"/>
        <v>0</v>
      </c>
      <c r="J729">
        <f>手工!M729+手工!N729+手工!S729</f>
        <v>64</v>
      </c>
      <c r="K729">
        <f>VLOOKUP(A729,系统!D:I,6,0)</f>
        <v>64</v>
      </c>
      <c r="L729">
        <f t="shared" si="222"/>
        <v>0</v>
      </c>
      <c r="M729">
        <f>手工!L729</f>
        <v>0</v>
      </c>
      <c r="N729">
        <f>VLOOKUP(A729,系统!D:J,7,0)</f>
        <v>0</v>
      </c>
      <c r="O729">
        <f t="shared" si="223"/>
        <v>0</v>
      </c>
      <c r="P729">
        <f>手工!AB729</f>
        <v>0</v>
      </c>
      <c r="Q729">
        <f>VLOOKUP(A729,系统!D:K,8,0)</f>
        <v>0</v>
      </c>
      <c r="R729">
        <f t="shared" si="224"/>
        <v>0</v>
      </c>
      <c r="S729">
        <f>手工!AC729</f>
        <v>0</v>
      </c>
      <c r="T729">
        <f>VLOOKUP(A729,系统!D:L,9,0)</f>
        <v>0</v>
      </c>
      <c r="U729">
        <f t="shared" si="225"/>
        <v>0</v>
      </c>
      <c r="W729">
        <f>手工!P729</f>
        <v>216</v>
      </c>
      <c r="X729">
        <f>VLOOKUP(A729,系统!D:N,11,0)</f>
        <v>216</v>
      </c>
      <c r="Y729">
        <f t="shared" si="226"/>
        <v>0</v>
      </c>
      <c r="AA729">
        <f>手工!Q729</f>
        <v>0</v>
      </c>
      <c r="AB729">
        <f>VLOOKUP(A729,系统!D:P,13,0)</f>
        <v>0</v>
      </c>
      <c r="AC729">
        <f t="shared" si="227"/>
        <v>0</v>
      </c>
      <c r="AD729">
        <f>手工!R729</f>
        <v>0</v>
      </c>
      <c r="AE729">
        <f>VLOOKUP(A729,系统!D:Q,14,0)</f>
        <v>0</v>
      </c>
      <c r="AF729">
        <f t="shared" si="228"/>
        <v>0</v>
      </c>
      <c r="AG729">
        <f>手工!U729</f>
        <v>100</v>
      </c>
      <c r="AH729">
        <f>VLOOKUP(A729,系统!D:R,15,0)</f>
        <v>100</v>
      </c>
      <c r="AI729">
        <f t="shared" si="229"/>
        <v>0</v>
      </c>
      <c r="AJ729">
        <f>手工!V729</f>
        <v>300</v>
      </c>
      <c r="AK729">
        <f>VLOOKUP(A729,系统!D:S,16,0)</f>
        <v>300</v>
      </c>
      <c r="AL729">
        <f t="shared" si="230"/>
        <v>0</v>
      </c>
      <c r="AM729">
        <f>手工!O729</f>
        <v>0</v>
      </c>
      <c r="AN729">
        <f>VLOOKUP(A729,系统!D:T,17,0)</f>
        <v>0</v>
      </c>
      <c r="AO729">
        <f t="shared" si="231"/>
        <v>0</v>
      </c>
      <c r="AP729">
        <f>手工!W729</f>
        <v>33</v>
      </c>
      <c r="AQ729">
        <f>VLOOKUP(A729,系统!D:U,18,0)</f>
        <v>33</v>
      </c>
      <c r="AR729">
        <f t="shared" si="232"/>
        <v>0</v>
      </c>
      <c r="AS729">
        <f>手工!T729</f>
        <v>800</v>
      </c>
      <c r="AT729">
        <f>VLOOKUP(A729,系统!D:V,19,0)</f>
        <v>800</v>
      </c>
      <c r="AU729">
        <f t="shared" si="233"/>
        <v>0</v>
      </c>
      <c r="AW729">
        <f>手工!AD729</f>
        <v>1147.03</v>
      </c>
      <c r="AX729">
        <f>VLOOKUP(A729,系统!D:X,21,0)</f>
        <v>1147.03</v>
      </c>
      <c r="AY729">
        <f t="shared" si="234"/>
        <v>0</v>
      </c>
      <c r="AZ729">
        <f>手工!AE729</f>
        <v>0</v>
      </c>
      <c r="BA729">
        <f>VLOOKUP(A729,系统!D:Y,22,0)</f>
        <v>0</v>
      </c>
      <c r="BB729">
        <f t="shared" si="235"/>
        <v>0</v>
      </c>
      <c r="BC729">
        <f>手工!Y729</f>
        <v>0</v>
      </c>
      <c r="BD729">
        <f>VLOOKUP(A729,系统!D:AZ,49,0)</f>
        <v>0</v>
      </c>
      <c r="BE729">
        <f t="shared" si="236"/>
        <v>0</v>
      </c>
      <c r="BF729">
        <f>手工!AA729</f>
        <v>0</v>
      </c>
      <c r="BG729">
        <f>VLOOKUP(A729,系统!D:AY,48,0)</f>
        <v>0</v>
      </c>
      <c r="BH729">
        <f t="shared" si="237"/>
        <v>0</v>
      </c>
      <c r="BI729">
        <f>手工!Z729</f>
        <v>0</v>
      </c>
      <c r="BJ729">
        <f>VLOOKUP(A729,系统!D:AX,47,0)</f>
        <v>0</v>
      </c>
      <c r="BK729">
        <f t="shared" si="238"/>
        <v>0</v>
      </c>
      <c r="BL729">
        <f>手工!AF729</f>
        <v>4928.03</v>
      </c>
      <c r="BM729">
        <f>VLOOKUP(A729,系统!D:Z,23,0)</f>
        <v>4928.03</v>
      </c>
      <c r="BN729">
        <f t="shared" si="239"/>
        <v>0</v>
      </c>
    </row>
    <row r="730" spans="1:66">
      <c r="A730" s="5">
        <v>9000954</v>
      </c>
      <c r="B730" s="2" t="s">
        <v>2992</v>
      </c>
      <c r="C730" s="2" t="s">
        <v>2993</v>
      </c>
      <c r="D730">
        <f>手工!K730</f>
        <v>2124</v>
      </c>
      <c r="E730">
        <f>VLOOKUP(A730,系统!D:G,4,0)</f>
        <v>2124</v>
      </c>
      <c r="F730">
        <f t="shared" si="220"/>
        <v>0</v>
      </c>
      <c r="G730">
        <f>手工!J730</f>
        <v>0</v>
      </c>
      <c r="H730">
        <f>VLOOKUP(A730,系统!D:H,5,0)</f>
        <v>0</v>
      </c>
      <c r="I730">
        <f t="shared" si="221"/>
        <v>0</v>
      </c>
      <c r="J730">
        <f>手工!M730+手工!N730+手工!S730</f>
        <v>242.63</v>
      </c>
      <c r="K730">
        <f>VLOOKUP(A730,系统!D:I,6,0)</f>
        <v>242.63</v>
      </c>
      <c r="L730">
        <f t="shared" si="222"/>
        <v>0</v>
      </c>
      <c r="M730">
        <f>手工!L730</f>
        <v>195.31</v>
      </c>
      <c r="N730">
        <f>VLOOKUP(A730,系统!D:J,7,0)</f>
        <v>195.31</v>
      </c>
      <c r="O730">
        <f t="shared" si="223"/>
        <v>0</v>
      </c>
      <c r="P730">
        <f>手工!AB730</f>
        <v>0</v>
      </c>
      <c r="Q730">
        <f>VLOOKUP(A730,系统!D:K,8,0)</f>
        <v>0</v>
      </c>
      <c r="R730">
        <f t="shared" si="224"/>
        <v>0</v>
      </c>
      <c r="S730">
        <f>手工!AC730</f>
        <v>0</v>
      </c>
      <c r="T730">
        <f>VLOOKUP(A730,系统!D:L,9,0)</f>
        <v>0</v>
      </c>
      <c r="U730">
        <f t="shared" si="225"/>
        <v>0</v>
      </c>
      <c r="W730">
        <f>手工!P730</f>
        <v>504</v>
      </c>
      <c r="X730">
        <f>VLOOKUP(A730,系统!D:N,11,0)</f>
        <v>504</v>
      </c>
      <c r="Y730">
        <f t="shared" si="226"/>
        <v>0</v>
      </c>
      <c r="AA730">
        <f>手工!Q730</f>
        <v>0</v>
      </c>
      <c r="AB730">
        <f>VLOOKUP(A730,系统!D:P,13,0)</f>
        <v>0</v>
      </c>
      <c r="AC730">
        <f t="shared" si="227"/>
        <v>0</v>
      </c>
      <c r="AD730">
        <f>手工!R730</f>
        <v>0</v>
      </c>
      <c r="AE730">
        <f>VLOOKUP(A730,系统!D:Q,14,0)</f>
        <v>0</v>
      </c>
      <c r="AF730">
        <f t="shared" si="228"/>
        <v>0</v>
      </c>
      <c r="AG730">
        <f>手工!U730</f>
        <v>100</v>
      </c>
      <c r="AH730">
        <f>VLOOKUP(A730,系统!D:R,15,0)</f>
        <v>100</v>
      </c>
      <c r="AI730">
        <f t="shared" si="229"/>
        <v>0</v>
      </c>
      <c r="AJ730">
        <f>手工!V730</f>
        <v>300</v>
      </c>
      <c r="AK730">
        <f>VLOOKUP(A730,系统!D:S,16,0)</f>
        <v>300</v>
      </c>
      <c r="AL730">
        <f t="shared" si="230"/>
        <v>0</v>
      </c>
      <c r="AM730">
        <f>手工!O730</f>
        <v>0</v>
      </c>
      <c r="AN730">
        <f>VLOOKUP(A730,系统!D:T,17,0)</f>
        <v>0</v>
      </c>
      <c r="AO730">
        <f t="shared" si="231"/>
        <v>0</v>
      </c>
      <c r="AP730">
        <f>手工!W730</f>
        <v>33</v>
      </c>
      <c r="AQ730">
        <f>VLOOKUP(A730,系统!D:U,18,0)</f>
        <v>33</v>
      </c>
      <c r="AR730">
        <f t="shared" si="232"/>
        <v>0</v>
      </c>
      <c r="AS730">
        <f>手工!T730</f>
        <v>800</v>
      </c>
      <c r="AT730">
        <f>VLOOKUP(A730,系统!D:V,19,0)</f>
        <v>800</v>
      </c>
      <c r="AU730">
        <f t="shared" si="233"/>
        <v>0</v>
      </c>
      <c r="AW730">
        <f>手工!AD730</f>
        <v>878.9</v>
      </c>
      <c r="AX730">
        <f>VLOOKUP(A730,系统!D:X,21,0)</f>
        <v>878.9</v>
      </c>
      <c r="AY730">
        <f t="shared" si="234"/>
        <v>0</v>
      </c>
      <c r="AZ730">
        <f>手工!AE730</f>
        <v>0</v>
      </c>
      <c r="BA730">
        <f>VLOOKUP(A730,系统!D:Y,22,0)</f>
        <v>0</v>
      </c>
      <c r="BB730">
        <f t="shared" si="235"/>
        <v>0</v>
      </c>
      <c r="BC730">
        <f>手工!Y730</f>
        <v>0</v>
      </c>
      <c r="BD730">
        <f>VLOOKUP(A730,系统!D:AZ,49,0)</f>
        <v>0</v>
      </c>
      <c r="BE730">
        <f t="shared" si="236"/>
        <v>0</v>
      </c>
      <c r="BF730">
        <f>手工!AA730</f>
        <v>0</v>
      </c>
      <c r="BG730">
        <f>VLOOKUP(A730,系统!D:AY,48,0)</f>
        <v>0</v>
      </c>
      <c r="BH730">
        <f t="shared" si="237"/>
        <v>0</v>
      </c>
      <c r="BI730">
        <f>手工!Z730</f>
        <v>0</v>
      </c>
      <c r="BJ730">
        <f>VLOOKUP(A730,系统!D:AX,47,0)</f>
        <v>0</v>
      </c>
      <c r="BK730">
        <f t="shared" si="238"/>
        <v>0</v>
      </c>
      <c r="BL730">
        <f>手工!AF730</f>
        <v>5177.84</v>
      </c>
      <c r="BM730">
        <f>VLOOKUP(A730,系统!D:Z,23,0)</f>
        <v>5177.84</v>
      </c>
      <c r="BN730">
        <f t="shared" si="239"/>
        <v>0</v>
      </c>
    </row>
    <row r="731" spans="1:66">
      <c r="A731" s="5">
        <v>9000958</v>
      </c>
      <c r="B731" s="2" t="s">
        <v>2996</v>
      </c>
      <c r="C731" s="2" t="s">
        <v>2997</v>
      </c>
      <c r="D731">
        <f>手工!K731</f>
        <v>2124</v>
      </c>
      <c r="E731">
        <f>VLOOKUP(A731,系统!D:G,4,0)</f>
        <v>2124</v>
      </c>
      <c r="F731">
        <f t="shared" si="220"/>
        <v>0</v>
      </c>
      <c r="G731">
        <f>手工!J731</f>
        <v>0</v>
      </c>
      <c r="H731">
        <f>VLOOKUP(A731,系统!D:H,5,0)</f>
        <v>0</v>
      </c>
      <c r="I731">
        <f t="shared" si="221"/>
        <v>0</v>
      </c>
      <c r="J731">
        <f>手工!M731+手工!N731+手工!S731</f>
        <v>220.16</v>
      </c>
      <c r="K731">
        <f>VLOOKUP(A731,系统!D:I,6,0)</f>
        <v>220.16</v>
      </c>
      <c r="L731">
        <f t="shared" si="222"/>
        <v>0</v>
      </c>
      <c r="M731">
        <f>手工!L731</f>
        <v>0</v>
      </c>
      <c r="N731">
        <f>VLOOKUP(A731,系统!D:J,7,0)</f>
        <v>0</v>
      </c>
      <c r="O731">
        <f t="shared" si="223"/>
        <v>0</v>
      </c>
      <c r="P731">
        <f>手工!AB731</f>
        <v>0</v>
      </c>
      <c r="Q731">
        <f>VLOOKUP(A731,系统!D:K,8,0)</f>
        <v>0</v>
      </c>
      <c r="R731">
        <f t="shared" si="224"/>
        <v>0</v>
      </c>
      <c r="S731">
        <f>手工!AC731</f>
        <v>0</v>
      </c>
      <c r="T731">
        <f>VLOOKUP(A731,系统!D:L,9,0)</f>
        <v>0</v>
      </c>
      <c r="U731">
        <f t="shared" si="225"/>
        <v>0</v>
      </c>
      <c r="W731">
        <f>手工!P731</f>
        <v>504</v>
      </c>
      <c r="X731">
        <f>VLOOKUP(A731,系统!D:N,11,0)</f>
        <v>504</v>
      </c>
      <c r="Y731">
        <f t="shared" si="226"/>
        <v>0</v>
      </c>
      <c r="AA731">
        <f>手工!Q731</f>
        <v>0</v>
      </c>
      <c r="AB731">
        <f>VLOOKUP(A731,系统!D:P,13,0)</f>
        <v>0</v>
      </c>
      <c r="AC731">
        <f t="shared" si="227"/>
        <v>0</v>
      </c>
      <c r="AD731">
        <f>手工!R731</f>
        <v>0</v>
      </c>
      <c r="AE731">
        <f>VLOOKUP(A731,系统!D:Q,14,0)</f>
        <v>0</v>
      </c>
      <c r="AF731">
        <f t="shared" si="228"/>
        <v>0</v>
      </c>
      <c r="AG731">
        <f>手工!U731</f>
        <v>100</v>
      </c>
      <c r="AH731">
        <f>VLOOKUP(A731,系统!D:R,15,0)</f>
        <v>100</v>
      </c>
      <c r="AI731">
        <f t="shared" si="229"/>
        <v>0</v>
      </c>
      <c r="AJ731">
        <f>手工!V731</f>
        <v>300</v>
      </c>
      <c r="AK731">
        <f>VLOOKUP(A731,系统!D:S,16,0)</f>
        <v>300</v>
      </c>
      <c r="AL731">
        <f t="shared" si="230"/>
        <v>0</v>
      </c>
      <c r="AM731">
        <f>手工!O731</f>
        <v>0</v>
      </c>
      <c r="AN731">
        <f>VLOOKUP(A731,系统!D:T,17,0)</f>
        <v>0</v>
      </c>
      <c r="AO731">
        <f t="shared" si="231"/>
        <v>0</v>
      </c>
      <c r="AP731">
        <f>手工!W731</f>
        <v>33</v>
      </c>
      <c r="AQ731">
        <f>VLOOKUP(A731,系统!D:U,18,0)</f>
        <v>33</v>
      </c>
      <c r="AR731">
        <f t="shared" si="232"/>
        <v>0</v>
      </c>
      <c r="AS731">
        <f>手工!T731</f>
        <v>800</v>
      </c>
      <c r="AT731">
        <f>VLOOKUP(A731,系统!D:V,19,0)</f>
        <v>800</v>
      </c>
      <c r="AU731">
        <f t="shared" si="233"/>
        <v>0</v>
      </c>
      <c r="AW731">
        <f>手工!AD731</f>
        <v>878.9</v>
      </c>
      <c r="AX731">
        <f>VLOOKUP(A731,系统!D:X,21,0)</f>
        <v>878.9</v>
      </c>
      <c r="AY731">
        <f t="shared" si="234"/>
        <v>0</v>
      </c>
      <c r="AZ731">
        <f>手工!AE731</f>
        <v>0</v>
      </c>
      <c r="BA731">
        <f>VLOOKUP(A731,系统!D:Y,22,0)</f>
        <v>0</v>
      </c>
      <c r="BB731">
        <f t="shared" si="235"/>
        <v>0</v>
      </c>
      <c r="BC731">
        <f>手工!Y731</f>
        <v>0</v>
      </c>
      <c r="BD731">
        <f>VLOOKUP(A731,系统!D:AZ,49,0)</f>
        <v>0</v>
      </c>
      <c r="BE731">
        <f t="shared" si="236"/>
        <v>0</v>
      </c>
      <c r="BF731">
        <f>手工!AA731</f>
        <v>0</v>
      </c>
      <c r="BG731">
        <f>VLOOKUP(A731,系统!D:AY,48,0)</f>
        <v>0</v>
      </c>
      <c r="BH731">
        <f t="shared" si="237"/>
        <v>0</v>
      </c>
      <c r="BI731">
        <f>手工!Z731</f>
        <v>0</v>
      </c>
      <c r="BJ731">
        <f>VLOOKUP(A731,系统!D:AX,47,0)</f>
        <v>0</v>
      </c>
      <c r="BK731">
        <f t="shared" si="238"/>
        <v>0</v>
      </c>
      <c r="BL731">
        <f>手工!AF731</f>
        <v>4960.06</v>
      </c>
      <c r="BM731">
        <f>VLOOKUP(A731,系统!D:Z,23,0)</f>
        <v>4960.06</v>
      </c>
      <c r="BN731">
        <f t="shared" si="239"/>
        <v>0</v>
      </c>
    </row>
    <row r="732" spans="1:66">
      <c r="A732" s="5">
        <v>9000942</v>
      </c>
      <c r="B732" s="2" t="s">
        <v>3000</v>
      </c>
      <c r="C732" s="2" t="s">
        <v>3001</v>
      </c>
      <c r="D732">
        <f>手工!K732</f>
        <v>2124</v>
      </c>
      <c r="E732">
        <f>VLOOKUP(A732,系统!D:G,4,0)</f>
        <v>2124</v>
      </c>
      <c r="F732">
        <f t="shared" si="220"/>
        <v>0</v>
      </c>
      <c r="G732">
        <f>手工!J732</f>
        <v>0</v>
      </c>
      <c r="H732">
        <f>VLOOKUP(A732,系统!D:H,5,0)</f>
        <v>0</v>
      </c>
      <c r="I732">
        <f t="shared" si="221"/>
        <v>0</v>
      </c>
      <c r="J732">
        <f>手工!M732+手工!N732+手工!S732</f>
        <v>0</v>
      </c>
      <c r="K732">
        <f>VLOOKUP(A732,系统!D:I,6,0)</f>
        <v>0</v>
      </c>
      <c r="L732">
        <f t="shared" si="222"/>
        <v>0</v>
      </c>
      <c r="M732">
        <f>手工!L732</f>
        <v>0</v>
      </c>
      <c r="N732">
        <f>VLOOKUP(A732,系统!D:J,7,0)</f>
        <v>0</v>
      </c>
      <c r="O732">
        <f t="shared" si="223"/>
        <v>0</v>
      </c>
      <c r="P732">
        <f>手工!AB732</f>
        <v>0</v>
      </c>
      <c r="Q732">
        <f>VLOOKUP(A732,系统!D:K,8,0)</f>
        <v>0</v>
      </c>
      <c r="R732">
        <f t="shared" si="224"/>
        <v>0</v>
      </c>
      <c r="S732">
        <f>手工!AC732</f>
        <v>0</v>
      </c>
      <c r="T732">
        <f>VLOOKUP(A732,系统!D:L,9,0)</f>
        <v>0</v>
      </c>
      <c r="U732">
        <f t="shared" si="225"/>
        <v>0</v>
      </c>
      <c r="W732">
        <f>手工!P732</f>
        <v>0</v>
      </c>
      <c r="X732">
        <f>VLOOKUP(A732,系统!D:N,11,0)</f>
        <v>0</v>
      </c>
      <c r="Y732">
        <f t="shared" si="226"/>
        <v>0</v>
      </c>
      <c r="AA732">
        <f>手工!Q732</f>
        <v>0</v>
      </c>
      <c r="AB732">
        <f>VLOOKUP(A732,系统!D:P,13,0)</f>
        <v>0</v>
      </c>
      <c r="AC732">
        <f t="shared" si="227"/>
        <v>0</v>
      </c>
      <c r="AD732">
        <f>手工!R732</f>
        <v>0</v>
      </c>
      <c r="AE732">
        <f>VLOOKUP(A732,系统!D:Q,14,0)</f>
        <v>0</v>
      </c>
      <c r="AF732">
        <f t="shared" si="228"/>
        <v>0</v>
      </c>
      <c r="AG732">
        <f>手工!U732</f>
        <v>100</v>
      </c>
      <c r="AH732">
        <f>VLOOKUP(A732,系统!D:R,15,0)</f>
        <v>100</v>
      </c>
      <c r="AI732">
        <f t="shared" si="229"/>
        <v>0</v>
      </c>
      <c r="AJ732">
        <f>手工!V732</f>
        <v>300</v>
      </c>
      <c r="AK732">
        <f>VLOOKUP(A732,系统!D:S,16,0)</f>
        <v>300</v>
      </c>
      <c r="AL732">
        <f t="shared" si="230"/>
        <v>0</v>
      </c>
      <c r="AM732">
        <f>手工!O732</f>
        <v>0</v>
      </c>
      <c r="AN732">
        <f>VLOOKUP(A732,系统!D:T,17,0)</f>
        <v>0</v>
      </c>
      <c r="AO732">
        <f t="shared" si="231"/>
        <v>0</v>
      </c>
      <c r="AP732">
        <f>手工!W732</f>
        <v>33</v>
      </c>
      <c r="AQ732">
        <f>VLOOKUP(A732,系统!D:U,18,0)</f>
        <v>33</v>
      </c>
      <c r="AR732">
        <f t="shared" si="232"/>
        <v>0</v>
      </c>
      <c r="AS732">
        <f>手工!T732</f>
        <v>800</v>
      </c>
      <c r="AT732">
        <f>VLOOKUP(A732,系统!D:V,19,0)</f>
        <v>800</v>
      </c>
      <c r="AU732">
        <f t="shared" si="233"/>
        <v>0</v>
      </c>
      <c r="AW732">
        <f>手工!AD732</f>
        <v>292.97</v>
      </c>
      <c r="AX732">
        <f>VLOOKUP(A732,系统!D:X,21,0)</f>
        <v>292.97</v>
      </c>
      <c r="AY732">
        <f t="shared" si="234"/>
        <v>0</v>
      </c>
      <c r="AZ732">
        <f>手工!AE732</f>
        <v>0</v>
      </c>
      <c r="BA732">
        <f>VLOOKUP(A732,系统!D:Y,22,0)</f>
        <v>0</v>
      </c>
      <c r="BB732">
        <f t="shared" si="235"/>
        <v>0</v>
      </c>
      <c r="BC732">
        <f>手工!Y732</f>
        <v>0</v>
      </c>
      <c r="BD732">
        <f>VLOOKUP(A732,系统!D:AZ,49,0)</f>
        <v>0</v>
      </c>
      <c r="BE732">
        <f t="shared" si="236"/>
        <v>0</v>
      </c>
      <c r="BF732">
        <f>手工!AA732</f>
        <v>0</v>
      </c>
      <c r="BG732">
        <f>VLOOKUP(A732,系统!D:AY,48,0)</f>
        <v>0</v>
      </c>
      <c r="BH732">
        <f t="shared" si="237"/>
        <v>0</v>
      </c>
      <c r="BI732">
        <f>手工!Z732</f>
        <v>0</v>
      </c>
      <c r="BJ732">
        <f>VLOOKUP(A732,系统!D:AX,47,0)</f>
        <v>0</v>
      </c>
      <c r="BK732">
        <f t="shared" si="238"/>
        <v>0</v>
      </c>
      <c r="BL732">
        <f>手工!AF732</f>
        <v>3649.97</v>
      </c>
      <c r="BM732">
        <f>VLOOKUP(A732,系统!D:Z,23,0)</f>
        <v>3649.97</v>
      </c>
      <c r="BN732">
        <f t="shared" si="239"/>
        <v>0</v>
      </c>
    </row>
    <row r="733" spans="1:66">
      <c r="A733" s="5">
        <v>9000963</v>
      </c>
      <c r="B733" s="2" t="s">
        <v>1368</v>
      </c>
      <c r="C733" s="2" t="s">
        <v>3004</v>
      </c>
      <c r="D733">
        <f>手工!K733</f>
        <v>2124</v>
      </c>
      <c r="E733">
        <f>VLOOKUP(A733,系统!D:G,4,0)</f>
        <v>2124</v>
      </c>
      <c r="F733">
        <f t="shared" si="220"/>
        <v>0</v>
      </c>
      <c r="G733">
        <f>手工!J733</f>
        <v>0</v>
      </c>
      <c r="H733">
        <f>VLOOKUP(A733,系统!D:H,5,0)</f>
        <v>0</v>
      </c>
      <c r="I733">
        <f t="shared" si="221"/>
        <v>0</v>
      </c>
      <c r="J733">
        <f>手工!M733+手工!N733+手工!S733</f>
        <v>0</v>
      </c>
      <c r="K733">
        <f>VLOOKUP(A733,系统!D:I,6,0)</f>
        <v>0</v>
      </c>
      <c r="L733">
        <f t="shared" si="222"/>
        <v>0</v>
      </c>
      <c r="M733">
        <f>手工!L733</f>
        <v>195.31</v>
      </c>
      <c r="N733">
        <f>VLOOKUP(A733,系统!D:J,7,0)</f>
        <v>195.31</v>
      </c>
      <c r="O733">
        <f t="shared" si="223"/>
        <v>0</v>
      </c>
      <c r="P733">
        <f>手工!AB733</f>
        <v>0</v>
      </c>
      <c r="Q733">
        <f>VLOOKUP(A733,系统!D:K,8,0)</f>
        <v>0</v>
      </c>
      <c r="R733">
        <f t="shared" si="224"/>
        <v>0</v>
      </c>
      <c r="S733">
        <f>手工!AC733</f>
        <v>0</v>
      </c>
      <c r="T733">
        <f>VLOOKUP(A733,系统!D:L,9,0)</f>
        <v>0</v>
      </c>
      <c r="U733">
        <f t="shared" si="225"/>
        <v>0</v>
      </c>
      <c r="W733">
        <f>手工!P733</f>
        <v>72</v>
      </c>
      <c r="X733">
        <f>VLOOKUP(A733,系统!D:N,11,0)</f>
        <v>72</v>
      </c>
      <c r="Y733">
        <f t="shared" si="226"/>
        <v>0</v>
      </c>
      <c r="AA733">
        <f>手工!Q733</f>
        <v>0</v>
      </c>
      <c r="AB733">
        <f>VLOOKUP(A733,系统!D:P,13,0)</f>
        <v>0</v>
      </c>
      <c r="AC733">
        <f t="shared" si="227"/>
        <v>0</v>
      </c>
      <c r="AD733">
        <f>手工!R733</f>
        <v>0</v>
      </c>
      <c r="AE733">
        <f>VLOOKUP(A733,系统!D:Q,14,0)</f>
        <v>0</v>
      </c>
      <c r="AF733">
        <f t="shared" si="228"/>
        <v>0</v>
      </c>
      <c r="AG733">
        <f>手工!U733</f>
        <v>100</v>
      </c>
      <c r="AH733">
        <f>VLOOKUP(A733,系统!D:R,15,0)</f>
        <v>100</v>
      </c>
      <c r="AI733">
        <f t="shared" si="229"/>
        <v>0</v>
      </c>
      <c r="AJ733">
        <f>手工!V733</f>
        <v>300</v>
      </c>
      <c r="AK733">
        <f>VLOOKUP(A733,系统!D:S,16,0)</f>
        <v>300</v>
      </c>
      <c r="AL733">
        <f t="shared" si="230"/>
        <v>0</v>
      </c>
      <c r="AM733">
        <f>手工!O733</f>
        <v>0</v>
      </c>
      <c r="AN733">
        <f>VLOOKUP(A733,系统!D:T,17,0)</f>
        <v>0</v>
      </c>
      <c r="AO733">
        <f t="shared" si="231"/>
        <v>0</v>
      </c>
      <c r="AP733">
        <f>手工!W733</f>
        <v>33</v>
      </c>
      <c r="AQ733">
        <f>VLOOKUP(A733,系统!D:U,18,0)</f>
        <v>33</v>
      </c>
      <c r="AR733">
        <f t="shared" si="232"/>
        <v>0</v>
      </c>
      <c r="AS733">
        <f>手工!T733</f>
        <v>800</v>
      </c>
      <c r="AT733">
        <f>VLOOKUP(A733,系统!D:V,19,0)</f>
        <v>800</v>
      </c>
      <c r="AU733">
        <f t="shared" si="233"/>
        <v>0</v>
      </c>
      <c r="AW733">
        <f>手工!AD733</f>
        <v>878.9</v>
      </c>
      <c r="AX733">
        <f>VLOOKUP(A733,系统!D:X,21,0)</f>
        <v>878.9</v>
      </c>
      <c r="AY733">
        <f t="shared" si="234"/>
        <v>0</v>
      </c>
      <c r="AZ733">
        <f>手工!AE733</f>
        <v>0</v>
      </c>
      <c r="BA733">
        <f>VLOOKUP(A733,系统!D:Y,22,0)</f>
        <v>0</v>
      </c>
      <c r="BB733">
        <f t="shared" si="235"/>
        <v>0</v>
      </c>
      <c r="BC733">
        <f>手工!Y733</f>
        <v>0</v>
      </c>
      <c r="BD733">
        <f>VLOOKUP(A733,系统!D:AZ,49,0)</f>
        <v>0</v>
      </c>
      <c r="BE733">
        <f t="shared" si="236"/>
        <v>0</v>
      </c>
      <c r="BF733">
        <f>手工!AA733</f>
        <v>0</v>
      </c>
      <c r="BG733">
        <f>VLOOKUP(A733,系统!D:AY,48,0)</f>
        <v>0</v>
      </c>
      <c r="BH733">
        <f t="shared" si="237"/>
        <v>0</v>
      </c>
      <c r="BI733">
        <f>手工!Z733</f>
        <v>0</v>
      </c>
      <c r="BJ733">
        <f>VLOOKUP(A733,系统!D:AX,47,0)</f>
        <v>0</v>
      </c>
      <c r="BK733">
        <f t="shared" si="238"/>
        <v>0</v>
      </c>
      <c r="BL733">
        <f>手工!AF733</f>
        <v>4503.21</v>
      </c>
      <c r="BM733">
        <f>VLOOKUP(A733,系统!D:Z,23,0)</f>
        <v>4503.21</v>
      </c>
      <c r="BN733">
        <f t="shared" si="239"/>
        <v>0</v>
      </c>
    </row>
    <row r="734" spans="1:66">
      <c r="A734" s="5">
        <v>9000983</v>
      </c>
      <c r="B734" s="2" t="s">
        <v>3007</v>
      </c>
      <c r="C734" s="2" t="s">
        <v>3008</v>
      </c>
      <c r="D734">
        <f>手工!K734</f>
        <v>2052</v>
      </c>
      <c r="E734">
        <f>VLOOKUP(A734,系统!D:G,4,0)</f>
        <v>2052</v>
      </c>
      <c r="F734">
        <f t="shared" si="220"/>
        <v>0</v>
      </c>
      <c r="G734">
        <f>手工!J734</f>
        <v>0</v>
      </c>
      <c r="H734">
        <f>VLOOKUP(A734,系统!D:H,5,0)</f>
        <v>0</v>
      </c>
      <c r="I734">
        <f t="shared" si="221"/>
        <v>0</v>
      </c>
      <c r="J734">
        <f>手工!M734+手工!N734+手工!S734</f>
        <v>0</v>
      </c>
      <c r="K734">
        <f>VLOOKUP(A734,系统!D:I,6,0)</f>
        <v>0</v>
      </c>
      <c r="L734">
        <f t="shared" si="222"/>
        <v>0</v>
      </c>
      <c r="M734">
        <f>手工!L734</f>
        <v>0</v>
      </c>
      <c r="N734">
        <f>VLOOKUP(A734,系统!D:J,7,0)</f>
        <v>0</v>
      </c>
      <c r="O734">
        <f t="shared" si="223"/>
        <v>0</v>
      </c>
      <c r="P734">
        <f>手工!AB734</f>
        <v>0</v>
      </c>
      <c r="Q734">
        <f>VLOOKUP(A734,系统!D:K,8,0)</f>
        <v>0</v>
      </c>
      <c r="R734">
        <f t="shared" si="224"/>
        <v>0</v>
      </c>
      <c r="S734">
        <f>手工!AC734</f>
        <v>0</v>
      </c>
      <c r="T734">
        <f>VLOOKUP(A734,系统!D:L,9,0)</f>
        <v>0</v>
      </c>
      <c r="U734">
        <f t="shared" si="225"/>
        <v>0</v>
      </c>
      <c r="W734">
        <f>手工!P734</f>
        <v>0</v>
      </c>
      <c r="X734">
        <f>VLOOKUP(A734,系统!D:N,11,0)</f>
        <v>0</v>
      </c>
      <c r="Y734">
        <f t="shared" si="226"/>
        <v>0</v>
      </c>
      <c r="AA734">
        <f>手工!Q734</f>
        <v>0</v>
      </c>
      <c r="AB734">
        <f>VLOOKUP(A734,系统!D:P,13,0)</f>
        <v>0</v>
      </c>
      <c r="AC734">
        <f t="shared" si="227"/>
        <v>0</v>
      </c>
      <c r="AD734">
        <f>手工!R734</f>
        <v>0</v>
      </c>
      <c r="AE734">
        <f>VLOOKUP(A734,系统!D:Q,14,0)</f>
        <v>0</v>
      </c>
      <c r="AF734">
        <f t="shared" si="228"/>
        <v>0</v>
      </c>
      <c r="AG734">
        <f>手工!U734</f>
        <v>100</v>
      </c>
      <c r="AH734">
        <f>VLOOKUP(A734,系统!D:R,15,0)</f>
        <v>100</v>
      </c>
      <c r="AI734">
        <f t="shared" si="229"/>
        <v>0</v>
      </c>
      <c r="AJ734">
        <f>手工!V734</f>
        <v>300</v>
      </c>
      <c r="AK734">
        <f>VLOOKUP(A734,系统!D:S,16,0)</f>
        <v>300</v>
      </c>
      <c r="AL734">
        <f t="shared" si="230"/>
        <v>0</v>
      </c>
      <c r="AM734">
        <f>手工!O734</f>
        <v>0</v>
      </c>
      <c r="AN734">
        <f>VLOOKUP(A734,系统!D:T,17,0)</f>
        <v>0</v>
      </c>
      <c r="AO734">
        <f t="shared" si="231"/>
        <v>0</v>
      </c>
      <c r="AP734">
        <f>手工!W734</f>
        <v>33</v>
      </c>
      <c r="AQ734">
        <f>VLOOKUP(A734,系统!D:U,18,0)</f>
        <v>33</v>
      </c>
      <c r="AR734">
        <f t="shared" si="232"/>
        <v>0</v>
      </c>
      <c r="AS734">
        <f>手工!T734</f>
        <v>800</v>
      </c>
      <c r="AT734">
        <f>VLOOKUP(A734,系统!D:V,19,0)</f>
        <v>800</v>
      </c>
      <c r="AU734">
        <f t="shared" si="233"/>
        <v>0</v>
      </c>
      <c r="AW734">
        <f>手工!AD734</f>
        <v>1047.79</v>
      </c>
      <c r="AX734">
        <f>VLOOKUP(A734,系统!D:X,21,0)</f>
        <v>1047.79</v>
      </c>
      <c r="AY734">
        <f t="shared" si="234"/>
        <v>0</v>
      </c>
      <c r="AZ734">
        <f>手工!AE734</f>
        <v>0</v>
      </c>
      <c r="BA734">
        <f>VLOOKUP(A734,系统!D:Y,22,0)</f>
        <v>0</v>
      </c>
      <c r="BB734">
        <f t="shared" si="235"/>
        <v>0</v>
      </c>
      <c r="BC734">
        <f>手工!Y734</f>
        <v>0</v>
      </c>
      <c r="BD734">
        <f>VLOOKUP(A734,系统!D:AZ,49,0)</f>
        <v>0</v>
      </c>
      <c r="BE734">
        <f t="shared" si="236"/>
        <v>0</v>
      </c>
      <c r="BF734">
        <f>手工!AA734</f>
        <v>0</v>
      </c>
      <c r="BG734">
        <f>VLOOKUP(A734,系统!D:AY,48,0)</f>
        <v>0</v>
      </c>
      <c r="BH734">
        <f t="shared" si="237"/>
        <v>0</v>
      </c>
      <c r="BI734">
        <f>手工!Z734</f>
        <v>0</v>
      </c>
      <c r="BJ734">
        <f>VLOOKUP(A734,系统!D:AX,47,0)</f>
        <v>0</v>
      </c>
      <c r="BK734">
        <f t="shared" si="238"/>
        <v>0</v>
      </c>
      <c r="BL734">
        <f>手工!AF734</f>
        <v>4332.79</v>
      </c>
      <c r="BM734">
        <f>VLOOKUP(A734,系统!D:Z,23,0)</f>
        <v>4332.79</v>
      </c>
      <c r="BN734">
        <f t="shared" si="239"/>
        <v>0</v>
      </c>
    </row>
    <row r="735" spans="1:66">
      <c r="A735" s="5">
        <v>9000965</v>
      </c>
      <c r="B735" s="2" t="s">
        <v>3011</v>
      </c>
      <c r="C735" s="2" t="s">
        <v>3012</v>
      </c>
      <c r="D735">
        <f>手工!K735</f>
        <v>2124</v>
      </c>
      <c r="E735">
        <f>VLOOKUP(A735,系统!D:G,4,0)</f>
        <v>2124</v>
      </c>
      <c r="F735">
        <f t="shared" si="220"/>
        <v>0</v>
      </c>
      <c r="G735">
        <f>手工!J735</f>
        <v>0</v>
      </c>
      <c r="H735">
        <f>VLOOKUP(A735,系统!D:H,5,0)</f>
        <v>0</v>
      </c>
      <c r="I735">
        <f t="shared" si="221"/>
        <v>0</v>
      </c>
      <c r="J735">
        <f>手工!M735+手工!N735+手工!S735</f>
        <v>112.36</v>
      </c>
      <c r="K735">
        <f>VLOOKUP(A735,系统!D:I,6,0)</f>
        <v>112.36</v>
      </c>
      <c r="L735">
        <f t="shared" si="222"/>
        <v>0</v>
      </c>
      <c r="M735">
        <f>手工!L735</f>
        <v>0</v>
      </c>
      <c r="N735">
        <f>VLOOKUP(A735,系统!D:J,7,0)</f>
        <v>0</v>
      </c>
      <c r="O735">
        <f t="shared" si="223"/>
        <v>0</v>
      </c>
      <c r="P735">
        <f>手工!AB735</f>
        <v>0</v>
      </c>
      <c r="Q735">
        <f>VLOOKUP(A735,系统!D:K,8,0)</f>
        <v>0</v>
      </c>
      <c r="R735">
        <f t="shared" si="224"/>
        <v>0</v>
      </c>
      <c r="S735">
        <f>手工!AC735</f>
        <v>0</v>
      </c>
      <c r="T735">
        <f>VLOOKUP(A735,系统!D:L,9,0)</f>
        <v>0</v>
      </c>
      <c r="U735">
        <f t="shared" si="225"/>
        <v>0</v>
      </c>
      <c r="W735">
        <f>手工!P735</f>
        <v>144</v>
      </c>
      <c r="X735">
        <f>VLOOKUP(A735,系统!D:N,11,0)</f>
        <v>144</v>
      </c>
      <c r="Y735">
        <f t="shared" si="226"/>
        <v>0</v>
      </c>
      <c r="AA735">
        <f>手工!Q735</f>
        <v>0</v>
      </c>
      <c r="AB735">
        <f>VLOOKUP(A735,系统!D:P,13,0)</f>
        <v>0</v>
      </c>
      <c r="AC735">
        <f t="shared" si="227"/>
        <v>0</v>
      </c>
      <c r="AD735">
        <f>手工!R735</f>
        <v>0</v>
      </c>
      <c r="AE735">
        <f>VLOOKUP(A735,系统!D:Q,14,0)</f>
        <v>0</v>
      </c>
      <c r="AF735">
        <f t="shared" si="228"/>
        <v>0</v>
      </c>
      <c r="AG735">
        <f>手工!U735</f>
        <v>100</v>
      </c>
      <c r="AH735">
        <f>VLOOKUP(A735,系统!D:R,15,0)</f>
        <v>100</v>
      </c>
      <c r="AI735">
        <f t="shared" si="229"/>
        <v>0</v>
      </c>
      <c r="AJ735">
        <f>手工!V735</f>
        <v>300</v>
      </c>
      <c r="AK735">
        <f>VLOOKUP(A735,系统!D:S,16,0)</f>
        <v>300</v>
      </c>
      <c r="AL735">
        <f t="shared" si="230"/>
        <v>0</v>
      </c>
      <c r="AM735">
        <f>手工!O735</f>
        <v>0</v>
      </c>
      <c r="AN735">
        <f>VLOOKUP(A735,系统!D:T,17,0)</f>
        <v>0</v>
      </c>
      <c r="AO735">
        <f t="shared" si="231"/>
        <v>0</v>
      </c>
      <c r="AP735">
        <f>手工!W735</f>
        <v>33</v>
      </c>
      <c r="AQ735">
        <f>VLOOKUP(A735,系统!D:U,18,0)</f>
        <v>33</v>
      </c>
      <c r="AR735">
        <f t="shared" si="232"/>
        <v>0</v>
      </c>
      <c r="AS735">
        <f>手工!T735</f>
        <v>800</v>
      </c>
      <c r="AT735">
        <f>VLOOKUP(A735,系统!D:V,19,0)</f>
        <v>800</v>
      </c>
      <c r="AU735">
        <f t="shared" si="233"/>
        <v>0</v>
      </c>
      <c r="AW735">
        <f>手工!AD735</f>
        <v>1171.86</v>
      </c>
      <c r="AX735">
        <f>VLOOKUP(A735,系统!D:X,21,0)</f>
        <v>1171.86</v>
      </c>
      <c r="AY735">
        <f t="shared" si="234"/>
        <v>0</v>
      </c>
      <c r="AZ735">
        <f>手工!AE735</f>
        <v>0</v>
      </c>
      <c r="BA735">
        <f>VLOOKUP(A735,系统!D:Y,22,0)</f>
        <v>0</v>
      </c>
      <c r="BB735">
        <f t="shared" si="235"/>
        <v>0</v>
      </c>
      <c r="BC735">
        <f>手工!Y735</f>
        <v>0</v>
      </c>
      <c r="BD735">
        <f>VLOOKUP(A735,系统!D:AZ,49,0)</f>
        <v>0</v>
      </c>
      <c r="BE735">
        <f t="shared" si="236"/>
        <v>0</v>
      </c>
      <c r="BF735">
        <f>手工!AA735</f>
        <v>0</v>
      </c>
      <c r="BG735">
        <f>VLOOKUP(A735,系统!D:AY,48,0)</f>
        <v>0</v>
      </c>
      <c r="BH735">
        <f t="shared" si="237"/>
        <v>0</v>
      </c>
      <c r="BI735">
        <f>手工!Z735</f>
        <v>0</v>
      </c>
      <c r="BJ735">
        <f>VLOOKUP(A735,系统!D:AX,47,0)</f>
        <v>0</v>
      </c>
      <c r="BK735">
        <f t="shared" si="238"/>
        <v>0</v>
      </c>
      <c r="BL735">
        <f>手工!AF735</f>
        <v>4785.22</v>
      </c>
      <c r="BM735">
        <f>VLOOKUP(A735,系统!D:Z,23,0)</f>
        <v>4785.22</v>
      </c>
      <c r="BN735">
        <f t="shared" si="239"/>
        <v>0</v>
      </c>
    </row>
    <row r="736" spans="1:66">
      <c r="A736" s="5">
        <v>9000894</v>
      </c>
      <c r="B736" s="2" t="s">
        <v>3015</v>
      </c>
      <c r="C736" s="2" t="s">
        <v>3016</v>
      </c>
      <c r="D736">
        <f>手工!K736</f>
        <v>2052</v>
      </c>
      <c r="E736">
        <f>VLOOKUP(A736,系统!D:G,4,0)</f>
        <v>2052</v>
      </c>
      <c r="F736">
        <f t="shared" si="220"/>
        <v>0</v>
      </c>
      <c r="G736">
        <f>手工!J736</f>
        <v>0</v>
      </c>
      <c r="H736">
        <f>VLOOKUP(A736,系统!D:H,5,0)</f>
        <v>0</v>
      </c>
      <c r="I736">
        <f t="shared" si="221"/>
        <v>0</v>
      </c>
      <c r="J736">
        <f>手工!M736+手工!N736+手工!S736</f>
        <v>0</v>
      </c>
      <c r="K736">
        <f>VLOOKUP(A736,系统!D:I,6,0)</f>
        <v>0</v>
      </c>
      <c r="L736">
        <f t="shared" si="222"/>
        <v>0</v>
      </c>
      <c r="M736">
        <f>手工!L736</f>
        <v>0</v>
      </c>
      <c r="N736">
        <f>VLOOKUP(A736,系统!D:J,7,0)</f>
        <v>0</v>
      </c>
      <c r="O736">
        <f t="shared" si="223"/>
        <v>0</v>
      </c>
      <c r="P736">
        <f>手工!AB736</f>
        <v>0</v>
      </c>
      <c r="Q736">
        <f>VLOOKUP(A736,系统!D:K,8,0)</f>
        <v>0</v>
      </c>
      <c r="R736">
        <f t="shared" si="224"/>
        <v>0</v>
      </c>
      <c r="S736">
        <f>手工!AC736</f>
        <v>0</v>
      </c>
      <c r="T736">
        <f>VLOOKUP(A736,系统!D:L,9,0)</f>
        <v>0</v>
      </c>
      <c r="U736">
        <f t="shared" si="225"/>
        <v>0</v>
      </c>
      <c r="W736">
        <f>手工!P736</f>
        <v>0</v>
      </c>
      <c r="X736">
        <f>VLOOKUP(A736,系统!D:N,11,0)</f>
        <v>0</v>
      </c>
      <c r="Y736">
        <f t="shared" si="226"/>
        <v>0</v>
      </c>
      <c r="AA736">
        <f>手工!Q736</f>
        <v>0</v>
      </c>
      <c r="AB736">
        <f>VLOOKUP(A736,系统!D:P,13,0)</f>
        <v>0</v>
      </c>
      <c r="AC736">
        <f t="shared" si="227"/>
        <v>0</v>
      </c>
      <c r="AD736">
        <f>手工!R736</f>
        <v>0</v>
      </c>
      <c r="AE736">
        <f>VLOOKUP(A736,系统!D:Q,14,0)</f>
        <v>0</v>
      </c>
      <c r="AF736">
        <f t="shared" si="228"/>
        <v>0</v>
      </c>
      <c r="AG736">
        <f>手工!U736</f>
        <v>100</v>
      </c>
      <c r="AH736">
        <f>VLOOKUP(A736,系统!D:R,15,0)</f>
        <v>100</v>
      </c>
      <c r="AI736">
        <f t="shared" si="229"/>
        <v>0</v>
      </c>
      <c r="AJ736">
        <f>手工!V736</f>
        <v>300</v>
      </c>
      <c r="AK736">
        <f>VLOOKUP(A736,系统!D:S,16,0)</f>
        <v>300</v>
      </c>
      <c r="AL736">
        <f t="shared" si="230"/>
        <v>0</v>
      </c>
      <c r="AM736">
        <f>手工!O736</f>
        <v>0</v>
      </c>
      <c r="AN736">
        <f>VLOOKUP(A736,系统!D:T,17,0)</f>
        <v>0</v>
      </c>
      <c r="AO736">
        <f t="shared" si="231"/>
        <v>0</v>
      </c>
      <c r="AP736">
        <f>手工!W736</f>
        <v>33</v>
      </c>
      <c r="AQ736">
        <f>VLOOKUP(A736,系统!D:U,18,0)</f>
        <v>33</v>
      </c>
      <c r="AR736">
        <f t="shared" si="232"/>
        <v>0</v>
      </c>
      <c r="AS736">
        <f>手工!T736</f>
        <v>800</v>
      </c>
      <c r="AT736">
        <f>VLOOKUP(A736,系统!D:V,19,0)</f>
        <v>800</v>
      </c>
      <c r="AU736">
        <f t="shared" si="233"/>
        <v>0</v>
      </c>
      <c r="AW736">
        <f>手工!AD736</f>
        <v>293.03</v>
      </c>
      <c r="AX736">
        <f>VLOOKUP(A736,系统!D:X,21,0)</f>
        <v>293.03</v>
      </c>
      <c r="AY736">
        <f t="shared" si="234"/>
        <v>0</v>
      </c>
      <c r="AZ736">
        <f>手工!AE736</f>
        <v>0</v>
      </c>
      <c r="BA736">
        <f>VLOOKUP(A736,系统!D:Y,22,0)</f>
        <v>0</v>
      </c>
      <c r="BB736">
        <f t="shared" si="235"/>
        <v>0</v>
      </c>
      <c r="BC736">
        <f>手工!Y736</f>
        <v>0</v>
      </c>
      <c r="BD736">
        <f>VLOOKUP(A736,系统!D:AZ,49,0)</f>
        <v>0</v>
      </c>
      <c r="BE736">
        <f t="shared" si="236"/>
        <v>0</v>
      </c>
      <c r="BF736">
        <f>手工!AA736</f>
        <v>0</v>
      </c>
      <c r="BG736">
        <f>VLOOKUP(A736,系统!D:AY,48,0)</f>
        <v>0</v>
      </c>
      <c r="BH736">
        <f t="shared" si="237"/>
        <v>0</v>
      </c>
      <c r="BI736">
        <f>手工!Z736</f>
        <v>0</v>
      </c>
      <c r="BJ736">
        <f>VLOOKUP(A736,系统!D:AX,47,0)</f>
        <v>0</v>
      </c>
      <c r="BK736">
        <f t="shared" si="238"/>
        <v>0</v>
      </c>
      <c r="BL736">
        <f>手工!AF736</f>
        <v>3578.03</v>
      </c>
      <c r="BM736">
        <f>VLOOKUP(A736,系统!D:Z,23,0)</f>
        <v>3578.03</v>
      </c>
      <c r="BN736">
        <f t="shared" si="239"/>
        <v>0</v>
      </c>
    </row>
    <row r="737" spans="1:66">
      <c r="A737" s="5">
        <v>9000987</v>
      </c>
      <c r="B737" s="2" t="s">
        <v>3019</v>
      </c>
      <c r="C737" s="2" t="s">
        <v>3020</v>
      </c>
      <c r="D737">
        <f>手工!K737</f>
        <v>2124</v>
      </c>
      <c r="E737">
        <f>VLOOKUP(A737,系统!D:G,4,0)</f>
        <v>2124</v>
      </c>
      <c r="F737">
        <f t="shared" si="220"/>
        <v>0</v>
      </c>
      <c r="G737">
        <f>手工!J737</f>
        <v>0</v>
      </c>
      <c r="H737">
        <f>VLOOKUP(A737,系统!D:H,5,0)</f>
        <v>0</v>
      </c>
      <c r="I737">
        <f t="shared" si="221"/>
        <v>0</v>
      </c>
      <c r="J737">
        <f>手工!M737+手工!N737+手工!S737</f>
        <v>0</v>
      </c>
      <c r="K737">
        <f>VLOOKUP(A737,系统!D:I,6,0)</f>
        <v>0</v>
      </c>
      <c r="L737">
        <f t="shared" si="222"/>
        <v>0</v>
      </c>
      <c r="M737">
        <f>手工!L737</f>
        <v>390.62</v>
      </c>
      <c r="N737">
        <f>VLOOKUP(A737,系统!D:J,7,0)</f>
        <v>390.62</v>
      </c>
      <c r="O737">
        <f t="shared" si="223"/>
        <v>0</v>
      </c>
      <c r="P737">
        <f>手工!AB737</f>
        <v>0</v>
      </c>
      <c r="Q737">
        <f>VLOOKUP(A737,系统!D:K,8,0)</f>
        <v>0</v>
      </c>
      <c r="R737">
        <f t="shared" si="224"/>
        <v>0</v>
      </c>
      <c r="S737">
        <f>手工!AC737</f>
        <v>0</v>
      </c>
      <c r="T737">
        <f>VLOOKUP(A737,系统!D:L,9,0)</f>
        <v>0</v>
      </c>
      <c r="U737">
        <f t="shared" si="225"/>
        <v>0</v>
      </c>
      <c r="W737">
        <f>手工!P737</f>
        <v>0</v>
      </c>
      <c r="X737">
        <f>VLOOKUP(A737,系统!D:N,11,0)</f>
        <v>0</v>
      </c>
      <c r="Y737">
        <f t="shared" si="226"/>
        <v>0</v>
      </c>
      <c r="AA737">
        <f>手工!Q737</f>
        <v>0</v>
      </c>
      <c r="AB737">
        <f>VLOOKUP(A737,系统!D:P,13,0)</f>
        <v>0</v>
      </c>
      <c r="AC737">
        <f t="shared" si="227"/>
        <v>0</v>
      </c>
      <c r="AD737">
        <f>手工!R737</f>
        <v>0</v>
      </c>
      <c r="AE737">
        <f>VLOOKUP(A737,系统!D:Q,14,0)</f>
        <v>0</v>
      </c>
      <c r="AF737">
        <f t="shared" si="228"/>
        <v>0</v>
      </c>
      <c r="AG737">
        <f>手工!U737</f>
        <v>100</v>
      </c>
      <c r="AH737">
        <f>VLOOKUP(A737,系统!D:R,15,0)</f>
        <v>100</v>
      </c>
      <c r="AI737">
        <f t="shared" si="229"/>
        <v>0</v>
      </c>
      <c r="AJ737">
        <f>手工!V737</f>
        <v>300</v>
      </c>
      <c r="AK737">
        <f>VLOOKUP(A737,系统!D:S,16,0)</f>
        <v>300</v>
      </c>
      <c r="AL737">
        <f t="shared" si="230"/>
        <v>0</v>
      </c>
      <c r="AM737">
        <f>手工!O737</f>
        <v>0</v>
      </c>
      <c r="AN737">
        <f>VLOOKUP(A737,系统!D:T,17,0)</f>
        <v>0</v>
      </c>
      <c r="AO737">
        <f t="shared" si="231"/>
        <v>0</v>
      </c>
      <c r="AP737">
        <f>手工!W737</f>
        <v>33</v>
      </c>
      <c r="AQ737">
        <f>VLOOKUP(A737,系统!D:U,18,0)</f>
        <v>33</v>
      </c>
      <c r="AR737">
        <f t="shared" si="232"/>
        <v>0</v>
      </c>
      <c r="AS737">
        <f>手工!T737</f>
        <v>800</v>
      </c>
      <c r="AT737">
        <f>VLOOKUP(A737,系统!D:V,19,0)</f>
        <v>800</v>
      </c>
      <c r="AU737">
        <f t="shared" si="233"/>
        <v>0</v>
      </c>
      <c r="AW737">
        <f>手工!AD737</f>
        <v>1367.19</v>
      </c>
      <c r="AX737">
        <f>VLOOKUP(A737,系统!D:X,21,0)</f>
        <v>1367.19</v>
      </c>
      <c r="AY737">
        <f t="shared" si="234"/>
        <v>0</v>
      </c>
      <c r="AZ737">
        <f>手工!AE737</f>
        <v>0</v>
      </c>
      <c r="BA737">
        <f>VLOOKUP(A737,系统!D:Y,22,0)</f>
        <v>0</v>
      </c>
      <c r="BB737">
        <f t="shared" si="235"/>
        <v>0</v>
      </c>
      <c r="BC737">
        <f>手工!Y737</f>
        <v>0</v>
      </c>
      <c r="BD737">
        <f>VLOOKUP(A737,系统!D:AZ,49,0)</f>
        <v>0</v>
      </c>
      <c r="BE737">
        <f t="shared" si="236"/>
        <v>0</v>
      </c>
      <c r="BF737">
        <f>手工!AA737</f>
        <v>0</v>
      </c>
      <c r="BG737">
        <f>VLOOKUP(A737,系统!D:AY,48,0)</f>
        <v>0</v>
      </c>
      <c r="BH737">
        <f t="shared" si="237"/>
        <v>0</v>
      </c>
      <c r="BI737">
        <f>手工!Z737</f>
        <v>0</v>
      </c>
      <c r="BJ737">
        <f>VLOOKUP(A737,系统!D:AX,47,0)</f>
        <v>0</v>
      </c>
      <c r="BK737">
        <f t="shared" si="238"/>
        <v>0</v>
      </c>
      <c r="BL737">
        <f>手工!AF737</f>
        <v>5114.81</v>
      </c>
      <c r="BM737">
        <f>VLOOKUP(A737,系统!D:Z,23,0)</f>
        <v>5114.81</v>
      </c>
      <c r="BN737">
        <f t="shared" si="239"/>
        <v>0</v>
      </c>
    </row>
    <row r="738" spans="1:66">
      <c r="A738" s="5">
        <v>9000988</v>
      </c>
      <c r="B738" s="2" t="s">
        <v>3023</v>
      </c>
      <c r="C738" s="2" t="s">
        <v>3024</v>
      </c>
      <c r="D738">
        <f>手工!K738</f>
        <v>2124</v>
      </c>
      <c r="E738">
        <f>VLOOKUP(A738,系统!D:G,4,0)</f>
        <v>2124</v>
      </c>
      <c r="F738">
        <f t="shared" si="220"/>
        <v>0</v>
      </c>
      <c r="G738">
        <f>手工!J738</f>
        <v>0</v>
      </c>
      <c r="H738">
        <f>VLOOKUP(A738,系统!D:H,5,0)</f>
        <v>0</v>
      </c>
      <c r="I738">
        <f t="shared" si="221"/>
        <v>0</v>
      </c>
      <c r="J738">
        <f>手工!M738+手工!N738+手工!S738</f>
        <v>309</v>
      </c>
      <c r="K738">
        <f>VLOOKUP(A738,系统!D:I,6,0)</f>
        <v>309</v>
      </c>
      <c r="L738">
        <f t="shared" si="222"/>
        <v>0</v>
      </c>
      <c r="M738">
        <f>手工!L738</f>
        <v>0</v>
      </c>
      <c r="N738">
        <f>VLOOKUP(A738,系统!D:J,7,0)</f>
        <v>0</v>
      </c>
      <c r="O738">
        <f t="shared" si="223"/>
        <v>0</v>
      </c>
      <c r="P738">
        <f>手工!AB738</f>
        <v>0</v>
      </c>
      <c r="Q738">
        <f>VLOOKUP(A738,系统!D:K,8,0)</f>
        <v>0</v>
      </c>
      <c r="R738">
        <f t="shared" si="224"/>
        <v>0</v>
      </c>
      <c r="S738">
        <f>手工!AC738</f>
        <v>0</v>
      </c>
      <c r="T738">
        <f>VLOOKUP(A738,系统!D:L,9,0)</f>
        <v>0</v>
      </c>
      <c r="U738">
        <f t="shared" si="225"/>
        <v>0</v>
      </c>
      <c r="W738">
        <f>手工!P738</f>
        <v>0</v>
      </c>
      <c r="X738">
        <f>VLOOKUP(A738,系统!D:N,11,0)</f>
        <v>0</v>
      </c>
      <c r="Y738">
        <f t="shared" si="226"/>
        <v>0</v>
      </c>
      <c r="AA738">
        <f>手工!Q738</f>
        <v>0</v>
      </c>
      <c r="AB738">
        <f>VLOOKUP(A738,系统!D:P,13,0)</f>
        <v>0</v>
      </c>
      <c r="AC738">
        <f t="shared" si="227"/>
        <v>0</v>
      </c>
      <c r="AD738">
        <f>手工!R738</f>
        <v>0</v>
      </c>
      <c r="AE738">
        <f>VLOOKUP(A738,系统!D:Q,14,0)</f>
        <v>0</v>
      </c>
      <c r="AF738">
        <f t="shared" si="228"/>
        <v>0</v>
      </c>
      <c r="AG738">
        <f>手工!U738</f>
        <v>100</v>
      </c>
      <c r="AH738">
        <f>VLOOKUP(A738,系统!D:R,15,0)</f>
        <v>100</v>
      </c>
      <c r="AI738">
        <f t="shared" si="229"/>
        <v>0</v>
      </c>
      <c r="AJ738">
        <f>手工!V738</f>
        <v>300</v>
      </c>
      <c r="AK738">
        <f>VLOOKUP(A738,系统!D:S,16,0)</f>
        <v>300</v>
      </c>
      <c r="AL738">
        <f t="shared" si="230"/>
        <v>0</v>
      </c>
      <c r="AM738">
        <f>手工!O738</f>
        <v>0</v>
      </c>
      <c r="AN738">
        <f>VLOOKUP(A738,系统!D:T,17,0)</f>
        <v>0</v>
      </c>
      <c r="AO738">
        <f t="shared" si="231"/>
        <v>0</v>
      </c>
      <c r="AP738">
        <f>手工!W738</f>
        <v>33</v>
      </c>
      <c r="AQ738">
        <f>VLOOKUP(A738,系统!D:U,18,0)</f>
        <v>33</v>
      </c>
      <c r="AR738">
        <f t="shared" si="232"/>
        <v>0</v>
      </c>
      <c r="AS738">
        <f>手工!T738</f>
        <v>800</v>
      </c>
      <c r="AT738">
        <f>VLOOKUP(A738,系统!D:V,19,0)</f>
        <v>800</v>
      </c>
      <c r="AU738">
        <f t="shared" si="233"/>
        <v>0</v>
      </c>
      <c r="AW738">
        <f>手工!AD738</f>
        <v>0</v>
      </c>
      <c r="AX738">
        <f>VLOOKUP(A738,系统!D:X,21,0)</f>
        <v>0</v>
      </c>
      <c r="AY738">
        <f t="shared" si="234"/>
        <v>0</v>
      </c>
      <c r="AZ738">
        <f>手工!AE738</f>
        <v>0</v>
      </c>
      <c r="BA738">
        <f>VLOOKUP(A738,系统!D:Y,22,0)</f>
        <v>0</v>
      </c>
      <c r="BB738">
        <f t="shared" si="235"/>
        <v>0</v>
      </c>
      <c r="BC738">
        <f>手工!Y738</f>
        <v>0</v>
      </c>
      <c r="BD738">
        <f>VLOOKUP(A738,系统!D:AZ,49,0)</f>
        <v>0</v>
      </c>
      <c r="BE738">
        <f t="shared" si="236"/>
        <v>0</v>
      </c>
      <c r="BF738">
        <f>手工!AA738</f>
        <v>0</v>
      </c>
      <c r="BG738">
        <f>VLOOKUP(A738,系统!D:AY,48,0)</f>
        <v>0</v>
      </c>
      <c r="BH738">
        <f t="shared" si="237"/>
        <v>0</v>
      </c>
      <c r="BI738">
        <f>手工!Z738</f>
        <v>0</v>
      </c>
      <c r="BJ738">
        <f>VLOOKUP(A738,系统!D:AX,47,0)</f>
        <v>0</v>
      </c>
      <c r="BK738">
        <f t="shared" si="238"/>
        <v>0</v>
      </c>
      <c r="BL738">
        <f>手工!AF738</f>
        <v>3666</v>
      </c>
      <c r="BM738">
        <f>VLOOKUP(A738,系统!D:Z,23,0)</f>
        <v>3666</v>
      </c>
      <c r="BN738">
        <f t="shared" si="239"/>
        <v>0</v>
      </c>
    </row>
    <row r="739" spans="1:66">
      <c r="A739" s="5">
        <v>9000989</v>
      </c>
      <c r="B739" s="2" t="s">
        <v>3027</v>
      </c>
      <c r="C739" s="2" t="s">
        <v>3028</v>
      </c>
      <c r="D739">
        <f>手工!K739</f>
        <v>2196</v>
      </c>
      <c r="E739">
        <f>VLOOKUP(A739,系统!D:G,4,0)</f>
        <v>2196</v>
      </c>
      <c r="F739">
        <f t="shared" si="220"/>
        <v>0</v>
      </c>
      <c r="G739">
        <f>手工!J739</f>
        <v>0</v>
      </c>
      <c r="H739">
        <f>VLOOKUP(A739,系统!D:H,5,0)</f>
        <v>0</v>
      </c>
      <c r="I739">
        <f t="shared" si="221"/>
        <v>0</v>
      </c>
      <c r="J739">
        <f>手工!M739+手工!N739+手工!S739</f>
        <v>0</v>
      </c>
      <c r="K739">
        <f>VLOOKUP(A739,系统!D:I,6,0)</f>
        <v>0</v>
      </c>
      <c r="L739">
        <f t="shared" si="222"/>
        <v>0</v>
      </c>
      <c r="M739">
        <f>手工!L739</f>
        <v>0</v>
      </c>
      <c r="N739">
        <f>VLOOKUP(A739,系统!D:J,7,0)</f>
        <v>0</v>
      </c>
      <c r="O739">
        <f t="shared" si="223"/>
        <v>0</v>
      </c>
      <c r="P739">
        <f>手工!AB739</f>
        <v>0</v>
      </c>
      <c r="Q739">
        <f>VLOOKUP(A739,系统!D:K,8,0)</f>
        <v>0</v>
      </c>
      <c r="R739">
        <f t="shared" si="224"/>
        <v>0</v>
      </c>
      <c r="S739">
        <f>手工!AC739</f>
        <v>0</v>
      </c>
      <c r="T739">
        <f>VLOOKUP(A739,系统!D:L,9,0)</f>
        <v>0</v>
      </c>
      <c r="U739">
        <f t="shared" si="225"/>
        <v>0</v>
      </c>
      <c r="W739">
        <f>手工!P739</f>
        <v>144</v>
      </c>
      <c r="X739">
        <f>VLOOKUP(A739,系统!D:N,11,0)</f>
        <v>144</v>
      </c>
      <c r="Y739">
        <f t="shared" si="226"/>
        <v>0</v>
      </c>
      <c r="AA739">
        <f>手工!Q739</f>
        <v>0</v>
      </c>
      <c r="AB739">
        <f>VLOOKUP(A739,系统!D:P,13,0)</f>
        <v>0</v>
      </c>
      <c r="AC739">
        <f t="shared" si="227"/>
        <v>0</v>
      </c>
      <c r="AD739">
        <f>手工!R739</f>
        <v>0</v>
      </c>
      <c r="AE739">
        <f>VLOOKUP(A739,系统!D:Q,14,0)</f>
        <v>0</v>
      </c>
      <c r="AF739">
        <f t="shared" si="228"/>
        <v>0</v>
      </c>
      <c r="AG739">
        <f>手工!U739</f>
        <v>100</v>
      </c>
      <c r="AH739">
        <f>VLOOKUP(A739,系统!D:R,15,0)</f>
        <v>100</v>
      </c>
      <c r="AI739">
        <f t="shared" si="229"/>
        <v>0</v>
      </c>
      <c r="AJ739">
        <f>手工!V739</f>
        <v>300</v>
      </c>
      <c r="AK739">
        <f>VLOOKUP(A739,系统!D:S,16,0)</f>
        <v>300</v>
      </c>
      <c r="AL739">
        <f t="shared" si="230"/>
        <v>0</v>
      </c>
      <c r="AM739">
        <f>手工!O739</f>
        <v>0</v>
      </c>
      <c r="AN739">
        <f>VLOOKUP(A739,系统!D:T,17,0)</f>
        <v>0</v>
      </c>
      <c r="AO739">
        <f t="shared" si="231"/>
        <v>0</v>
      </c>
      <c r="AP739">
        <f>手工!W739</f>
        <v>33</v>
      </c>
      <c r="AQ739">
        <f>VLOOKUP(A739,系统!D:U,18,0)</f>
        <v>33</v>
      </c>
      <c r="AR739">
        <f t="shared" si="232"/>
        <v>0</v>
      </c>
      <c r="AS739">
        <f>手工!T739</f>
        <v>800</v>
      </c>
      <c r="AT739">
        <f>VLOOKUP(A739,系统!D:V,19,0)</f>
        <v>800</v>
      </c>
      <c r="AU739">
        <f t="shared" si="233"/>
        <v>0</v>
      </c>
      <c r="AW739">
        <f>手工!AD739</f>
        <v>605.79</v>
      </c>
      <c r="AX739">
        <f>VLOOKUP(A739,系统!D:X,21,0)</f>
        <v>605.79</v>
      </c>
      <c r="AY739">
        <f t="shared" si="234"/>
        <v>0</v>
      </c>
      <c r="AZ739">
        <f>手工!AE739</f>
        <v>0</v>
      </c>
      <c r="BA739">
        <f>VLOOKUP(A739,系统!D:Y,22,0)</f>
        <v>0</v>
      </c>
      <c r="BB739">
        <f t="shared" si="235"/>
        <v>0</v>
      </c>
      <c r="BC739">
        <f>手工!Y739</f>
        <v>0</v>
      </c>
      <c r="BD739">
        <f>VLOOKUP(A739,系统!D:AZ,49,0)</f>
        <v>0</v>
      </c>
      <c r="BE739">
        <f t="shared" si="236"/>
        <v>0</v>
      </c>
      <c r="BF739">
        <f>手工!AA739</f>
        <v>0</v>
      </c>
      <c r="BG739">
        <f>VLOOKUP(A739,系统!D:AY,48,0)</f>
        <v>0</v>
      </c>
      <c r="BH739">
        <f t="shared" si="237"/>
        <v>0</v>
      </c>
      <c r="BI739">
        <f>手工!Z739</f>
        <v>0</v>
      </c>
      <c r="BJ739">
        <f>VLOOKUP(A739,系统!D:AX,47,0)</f>
        <v>0</v>
      </c>
      <c r="BK739">
        <f t="shared" si="238"/>
        <v>0</v>
      </c>
      <c r="BL739">
        <f>手工!AF739</f>
        <v>4178.79</v>
      </c>
      <c r="BM739">
        <f>VLOOKUP(A739,系统!D:Z,23,0)</f>
        <v>4178.79</v>
      </c>
      <c r="BN739">
        <f t="shared" si="239"/>
        <v>0</v>
      </c>
    </row>
    <row r="740" spans="1:66">
      <c r="A740" s="5">
        <v>9000990</v>
      </c>
      <c r="B740" s="2" t="s">
        <v>3031</v>
      </c>
      <c r="C740" s="2" t="s">
        <v>3032</v>
      </c>
      <c r="D740">
        <f>手工!K740</f>
        <v>2124</v>
      </c>
      <c r="E740">
        <f>VLOOKUP(A740,系统!D:G,4,0)</f>
        <v>2124</v>
      </c>
      <c r="F740">
        <f t="shared" si="220"/>
        <v>0</v>
      </c>
      <c r="G740">
        <f>手工!J740</f>
        <v>0</v>
      </c>
      <c r="H740">
        <f>VLOOKUP(A740,系统!D:H,5,0)</f>
        <v>0</v>
      </c>
      <c r="I740">
        <f t="shared" si="221"/>
        <v>0</v>
      </c>
      <c r="J740">
        <f>手工!M740+手工!N740+手工!S740</f>
        <v>0</v>
      </c>
      <c r="K740">
        <f>VLOOKUP(A740,系统!D:I,6,0)</f>
        <v>0</v>
      </c>
      <c r="L740">
        <f t="shared" si="222"/>
        <v>0</v>
      </c>
      <c r="M740">
        <f>手工!L740</f>
        <v>0</v>
      </c>
      <c r="N740">
        <f>VLOOKUP(A740,系统!D:J,7,0)</f>
        <v>0</v>
      </c>
      <c r="O740">
        <f t="shared" si="223"/>
        <v>0</v>
      </c>
      <c r="P740">
        <f>手工!AB740</f>
        <v>0</v>
      </c>
      <c r="Q740">
        <f>VLOOKUP(A740,系统!D:K,8,0)</f>
        <v>0</v>
      </c>
      <c r="R740">
        <f t="shared" si="224"/>
        <v>0</v>
      </c>
      <c r="S740">
        <f>手工!AC740</f>
        <v>0</v>
      </c>
      <c r="T740">
        <f>VLOOKUP(A740,系统!D:L,9,0)</f>
        <v>0</v>
      </c>
      <c r="U740">
        <f t="shared" si="225"/>
        <v>0</v>
      </c>
      <c r="W740">
        <f>手工!P740</f>
        <v>144</v>
      </c>
      <c r="X740">
        <f>VLOOKUP(A740,系统!D:N,11,0)</f>
        <v>144</v>
      </c>
      <c r="Y740">
        <f t="shared" si="226"/>
        <v>0</v>
      </c>
      <c r="AA740">
        <f>手工!Q740</f>
        <v>0</v>
      </c>
      <c r="AB740">
        <f>VLOOKUP(A740,系统!D:P,13,0)</f>
        <v>0</v>
      </c>
      <c r="AC740">
        <f t="shared" si="227"/>
        <v>0</v>
      </c>
      <c r="AD740">
        <f>手工!R740</f>
        <v>0</v>
      </c>
      <c r="AE740">
        <f>VLOOKUP(A740,系统!D:Q,14,0)</f>
        <v>0</v>
      </c>
      <c r="AF740">
        <f t="shared" si="228"/>
        <v>0</v>
      </c>
      <c r="AG740">
        <f>手工!U740</f>
        <v>100</v>
      </c>
      <c r="AH740">
        <f>VLOOKUP(A740,系统!D:R,15,0)</f>
        <v>100</v>
      </c>
      <c r="AI740">
        <f t="shared" si="229"/>
        <v>0</v>
      </c>
      <c r="AJ740">
        <f>手工!V740</f>
        <v>300</v>
      </c>
      <c r="AK740">
        <f>VLOOKUP(A740,系统!D:S,16,0)</f>
        <v>300</v>
      </c>
      <c r="AL740">
        <f t="shared" si="230"/>
        <v>0</v>
      </c>
      <c r="AM740">
        <f>手工!O740</f>
        <v>0</v>
      </c>
      <c r="AN740">
        <f>VLOOKUP(A740,系统!D:T,17,0)</f>
        <v>0</v>
      </c>
      <c r="AO740">
        <f t="shared" si="231"/>
        <v>0</v>
      </c>
      <c r="AP740">
        <f>手工!W740</f>
        <v>33</v>
      </c>
      <c r="AQ740">
        <f>VLOOKUP(A740,系统!D:U,18,0)</f>
        <v>33</v>
      </c>
      <c r="AR740">
        <f t="shared" si="232"/>
        <v>0</v>
      </c>
      <c r="AS740">
        <f>手工!T740</f>
        <v>800</v>
      </c>
      <c r="AT740">
        <f>VLOOKUP(A740,系统!D:V,19,0)</f>
        <v>800</v>
      </c>
      <c r="AU740">
        <f t="shared" si="233"/>
        <v>0</v>
      </c>
      <c r="AW740">
        <f>手工!AD740</f>
        <v>292.97</v>
      </c>
      <c r="AX740">
        <f>VLOOKUP(A740,系统!D:X,21,0)</f>
        <v>292.97</v>
      </c>
      <c r="AY740">
        <f t="shared" si="234"/>
        <v>0</v>
      </c>
      <c r="AZ740">
        <f>手工!AE740</f>
        <v>344.25</v>
      </c>
      <c r="BA740">
        <f>VLOOKUP(A740,系统!D:Y,22,0)</f>
        <v>344.25</v>
      </c>
      <c r="BB740">
        <f t="shared" si="235"/>
        <v>0</v>
      </c>
      <c r="BC740">
        <f>手工!Y740</f>
        <v>0</v>
      </c>
      <c r="BD740">
        <f>VLOOKUP(A740,系统!D:AZ,49,0)</f>
        <v>0</v>
      </c>
      <c r="BE740">
        <f t="shared" si="236"/>
        <v>0</v>
      </c>
      <c r="BF740">
        <f>手工!AA740</f>
        <v>0</v>
      </c>
      <c r="BG740">
        <f>VLOOKUP(A740,系统!D:AY,48,0)</f>
        <v>0</v>
      </c>
      <c r="BH740">
        <f t="shared" si="237"/>
        <v>0</v>
      </c>
      <c r="BI740">
        <f>手工!Z740</f>
        <v>0</v>
      </c>
      <c r="BJ740">
        <f>VLOOKUP(A740,系统!D:AX,47,0)</f>
        <v>0</v>
      </c>
      <c r="BK740">
        <f t="shared" si="238"/>
        <v>0</v>
      </c>
      <c r="BL740">
        <f>手工!AF740</f>
        <v>3449.72</v>
      </c>
      <c r="BM740">
        <f>VLOOKUP(A740,系统!D:Z,23,0)</f>
        <v>3449.72</v>
      </c>
      <c r="BN740">
        <f t="shared" si="239"/>
        <v>0</v>
      </c>
    </row>
    <row r="741" spans="1:66">
      <c r="A741" s="5">
        <v>9000991</v>
      </c>
      <c r="B741" s="2" t="s">
        <v>3035</v>
      </c>
      <c r="C741" s="2" t="s">
        <v>3036</v>
      </c>
      <c r="D741">
        <f>手工!K741</f>
        <v>2196</v>
      </c>
      <c r="E741">
        <f>VLOOKUP(A741,系统!D:G,4,0)</f>
        <v>2196</v>
      </c>
      <c r="F741">
        <f t="shared" si="220"/>
        <v>0</v>
      </c>
      <c r="G741">
        <f>手工!J741</f>
        <v>0</v>
      </c>
      <c r="H741">
        <f>VLOOKUP(A741,系统!D:H,5,0)</f>
        <v>0</v>
      </c>
      <c r="I741">
        <f t="shared" si="221"/>
        <v>0</v>
      </c>
      <c r="J741">
        <f>手工!M741+手工!N741+手工!S741</f>
        <v>0</v>
      </c>
      <c r="K741">
        <f>VLOOKUP(A741,系统!D:I,6,0)</f>
        <v>0</v>
      </c>
      <c r="L741">
        <f t="shared" si="222"/>
        <v>0</v>
      </c>
      <c r="M741">
        <f>手工!L741</f>
        <v>0</v>
      </c>
      <c r="N741">
        <f>VLOOKUP(A741,系统!D:J,7,0)</f>
        <v>0</v>
      </c>
      <c r="O741">
        <f t="shared" si="223"/>
        <v>0</v>
      </c>
      <c r="P741">
        <f>手工!AB741</f>
        <v>0</v>
      </c>
      <c r="Q741">
        <f>VLOOKUP(A741,系统!D:K,8,0)</f>
        <v>0</v>
      </c>
      <c r="R741">
        <f t="shared" si="224"/>
        <v>0</v>
      </c>
      <c r="S741">
        <f>手工!AC741</f>
        <v>0</v>
      </c>
      <c r="T741">
        <f>VLOOKUP(A741,系统!D:L,9,0)</f>
        <v>0</v>
      </c>
      <c r="U741">
        <f t="shared" si="225"/>
        <v>0</v>
      </c>
      <c r="W741">
        <f>手工!P741</f>
        <v>216</v>
      </c>
      <c r="X741">
        <f>VLOOKUP(A741,系统!D:N,11,0)</f>
        <v>216</v>
      </c>
      <c r="Y741">
        <f t="shared" si="226"/>
        <v>0</v>
      </c>
      <c r="AA741">
        <f>手工!Q741</f>
        <v>0</v>
      </c>
      <c r="AB741">
        <f>VLOOKUP(A741,系统!D:P,13,0)</f>
        <v>0</v>
      </c>
      <c r="AC741">
        <f t="shared" si="227"/>
        <v>0</v>
      </c>
      <c r="AD741">
        <f>手工!R741</f>
        <v>0</v>
      </c>
      <c r="AE741">
        <f>VLOOKUP(A741,系统!D:Q,14,0)</f>
        <v>0</v>
      </c>
      <c r="AF741">
        <f t="shared" si="228"/>
        <v>0</v>
      </c>
      <c r="AG741">
        <f>手工!U741</f>
        <v>100</v>
      </c>
      <c r="AH741">
        <f>VLOOKUP(A741,系统!D:R,15,0)</f>
        <v>100</v>
      </c>
      <c r="AI741">
        <f t="shared" si="229"/>
        <v>0</v>
      </c>
      <c r="AJ741">
        <f>手工!V741</f>
        <v>300</v>
      </c>
      <c r="AK741">
        <f>VLOOKUP(A741,系统!D:S,16,0)</f>
        <v>300</v>
      </c>
      <c r="AL741">
        <f t="shared" si="230"/>
        <v>0</v>
      </c>
      <c r="AM741">
        <f>手工!O741</f>
        <v>0</v>
      </c>
      <c r="AN741">
        <f>VLOOKUP(A741,系统!D:T,17,0)</f>
        <v>0</v>
      </c>
      <c r="AO741">
        <f t="shared" si="231"/>
        <v>0</v>
      </c>
      <c r="AP741">
        <f>手工!W741</f>
        <v>33</v>
      </c>
      <c r="AQ741">
        <f>VLOOKUP(A741,系统!D:U,18,0)</f>
        <v>33</v>
      </c>
      <c r="AR741">
        <f t="shared" si="232"/>
        <v>0</v>
      </c>
      <c r="AS741">
        <f>手工!T741</f>
        <v>800</v>
      </c>
      <c r="AT741">
        <f>VLOOKUP(A741,系统!D:V,19,0)</f>
        <v>800</v>
      </c>
      <c r="AU741">
        <f t="shared" si="233"/>
        <v>0</v>
      </c>
      <c r="AW741">
        <f>手工!AD741</f>
        <v>807.72</v>
      </c>
      <c r="AX741">
        <f>VLOOKUP(A741,系统!D:X,21,0)</f>
        <v>807.72</v>
      </c>
      <c r="AY741">
        <f t="shared" si="234"/>
        <v>0</v>
      </c>
      <c r="AZ741">
        <f>手工!AE741</f>
        <v>0</v>
      </c>
      <c r="BA741">
        <f>VLOOKUP(A741,系统!D:Y,22,0)</f>
        <v>0</v>
      </c>
      <c r="BB741">
        <f t="shared" si="235"/>
        <v>0</v>
      </c>
      <c r="BC741">
        <f>手工!Y741</f>
        <v>0</v>
      </c>
      <c r="BD741">
        <f>VLOOKUP(A741,系统!D:AZ,49,0)</f>
        <v>0</v>
      </c>
      <c r="BE741">
        <f t="shared" si="236"/>
        <v>0</v>
      </c>
      <c r="BF741">
        <f>手工!AA741</f>
        <v>0</v>
      </c>
      <c r="BG741">
        <f>VLOOKUP(A741,系统!D:AY,48,0)</f>
        <v>0</v>
      </c>
      <c r="BH741">
        <f t="shared" si="237"/>
        <v>0</v>
      </c>
      <c r="BI741">
        <f>手工!Z741</f>
        <v>0</v>
      </c>
      <c r="BJ741">
        <f>VLOOKUP(A741,系统!D:AX,47,0)</f>
        <v>0</v>
      </c>
      <c r="BK741">
        <f t="shared" si="238"/>
        <v>0</v>
      </c>
      <c r="BL741">
        <f>手工!AF741</f>
        <v>4452.72</v>
      </c>
      <c r="BM741">
        <f>VLOOKUP(A741,系统!D:Z,23,0)</f>
        <v>4452.72</v>
      </c>
      <c r="BN741">
        <f t="shared" si="239"/>
        <v>0</v>
      </c>
    </row>
    <row r="742" spans="1:66">
      <c r="A742" s="5">
        <v>9000992</v>
      </c>
      <c r="B742" s="2" t="s">
        <v>3039</v>
      </c>
      <c r="C742" s="2" t="s">
        <v>3040</v>
      </c>
      <c r="D742">
        <f>手工!K742</f>
        <v>2124</v>
      </c>
      <c r="E742">
        <f>VLOOKUP(A742,系统!D:G,4,0)</f>
        <v>2124</v>
      </c>
      <c r="F742">
        <f t="shared" si="220"/>
        <v>0</v>
      </c>
      <c r="G742">
        <f>手工!J742</f>
        <v>0</v>
      </c>
      <c r="H742">
        <f>VLOOKUP(A742,系统!D:H,5,0)</f>
        <v>0</v>
      </c>
      <c r="I742">
        <f t="shared" si="221"/>
        <v>0</v>
      </c>
      <c r="J742">
        <f>手工!M742+手工!N742+手工!S742</f>
        <v>0</v>
      </c>
      <c r="K742">
        <f>VLOOKUP(A742,系统!D:I,6,0)</f>
        <v>0</v>
      </c>
      <c r="L742">
        <f t="shared" si="222"/>
        <v>0</v>
      </c>
      <c r="M742">
        <f>手工!L742</f>
        <v>0</v>
      </c>
      <c r="N742">
        <f>VLOOKUP(A742,系统!D:J,7,0)</f>
        <v>0</v>
      </c>
      <c r="O742">
        <f t="shared" si="223"/>
        <v>0</v>
      </c>
      <c r="P742">
        <f>手工!AB742</f>
        <v>0</v>
      </c>
      <c r="Q742">
        <f>VLOOKUP(A742,系统!D:K,8,0)</f>
        <v>0</v>
      </c>
      <c r="R742">
        <f t="shared" si="224"/>
        <v>0</v>
      </c>
      <c r="S742">
        <f>手工!AC742</f>
        <v>0</v>
      </c>
      <c r="T742">
        <f>VLOOKUP(A742,系统!D:L,9,0)</f>
        <v>0</v>
      </c>
      <c r="U742">
        <f t="shared" si="225"/>
        <v>0</v>
      </c>
      <c r="W742">
        <f>手工!P742</f>
        <v>144</v>
      </c>
      <c r="X742">
        <f>VLOOKUP(A742,系统!D:N,11,0)</f>
        <v>144</v>
      </c>
      <c r="Y742">
        <f t="shared" si="226"/>
        <v>0</v>
      </c>
      <c r="AA742">
        <f>手工!Q742</f>
        <v>0</v>
      </c>
      <c r="AB742">
        <f>VLOOKUP(A742,系统!D:P,13,0)</f>
        <v>0</v>
      </c>
      <c r="AC742">
        <f t="shared" si="227"/>
        <v>0</v>
      </c>
      <c r="AD742">
        <f>手工!R742</f>
        <v>0</v>
      </c>
      <c r="AE742">
        <f>VLOOKUP(A742,系统!D:Q,14,0)</f>
        <v>0</v>
      </c>
      <c r="AF742">
        <f t="shared" si="228"/>
        <v>0</v>
      </c>
      <c r="AG742">
        <f>手工!U742</f>
        <v>100</v>
      </c>
      <c r="AH742">
        <f>VLOOKUP(A742,系统!D:R,15,0)</f>
        <v>100</v>
      </c>
      <c r="AI742">
        <f t="shared" si="229"/>
        <v>0</v>
      </c>
      <c r="AJ742">
        <f>手工!V742</f>
        <v>300</v>
      </c>
      <c r="AK742">
        <f>VLOOKUP(A742,系统!D:S,16,0)</f>
        <v>300</v>
      </c>
      <c r="AL742">
        <f t="shared" si="230"/>
        <v>0</v>
      </c>
      <c r="AM742">
        <f>手工!O742</f>
        <v>0</v>
      </c>
      <c r="AN742">
        <f>VLOOKUP(A742,系统!D:T,17,0)</f>
        <v>0</v>
      </c>
      <c r="AO742">
        <f t="shared" si="231"/>
        <v>0</v>
      </c>
      <c r="AP742">
        <f>手工!W742</f>
        <v>33</v>
      </c>
      <c r="AQ742">
        <f>VLOOKUP(A742,系统!D:U,18,0)</f>
        <v>33</v>
      </c>
      <c r="AR742">
        <f t="shared" si="232"/>
        <v>0</v>
      </c>
      <c r="AS742">
        <f>手工!T742</f>
        <v>800</v>
      </c>
      <c r="AT742">
        <f>VLOOKUP(A742,系统!D:V,19,0)</f>
        <v>800</v>
      </c>
      <c r="AU742">
        <f t="shared" si="233"/>
        <v>0</v>
      </c>
      <c r="AW742">
        <f>手工!AD742</f>
        <v>878.9</v>
      </c>
      <c r="AX742">
        <f>VLOOKUP(A742,系统!D:X,21,0)</f>
        <v>878.9</v>
      </c>
      <c r="AY742">
        <f t="shared" si="234"/>
        <v>0</v>
      </c>
      <c r="AZ742">
        <f>手工!AE742</f>
        <v>0</v>
      </c>
      <c r="BA742">
        <f>VLOOKUP(A742,系统!D:Y,22,0)</f>
        <v>0</v>
      </c>
      <c r="BB742">
        <f t="shared" si="235"/>
        <v>0</v>
      </c>
      <c r="BC742">
        <f>手工!Y742</f>
        <v>0</v>
      </c>
      <c r="BD742">
        <f>VLOOKUP(A742,系统!D:AZ,49,0)</f>
        <v>0</v>
      </c>
      <c r="BE742">
        <f t="shared" si="236"/>
        <v>0</v>
      </c>
      <c r="BF742">
        <f>手工!AA742</f>
        <v>0</v>
      </c>
      <c r="BG742">
        <f>VLOOKUP(A742,系统!D:AY,48,0)</f>
        <v>0</v>
      </c>
      <c r="BH742">
        <f t="shared" si="237"/>
        <v>0</v>
      </c>
      <c r="BI742">
        <f>手工!Z742</f>
        <v>0</v>
      </c>
      <c r="BJ742">
        <f>VLOOKUP(A742,系统!D:AX,47,0)</f>
        <v>0</v>
      </c>
      <c r="BK742">
        <f t="shared" si="238"/>
        <v>0</v>
      </c>
      <c r="BL742">
        <f>手工!AF742</f>
        <v>4379.9</v>
      </c>
      <c r="BM742">
        <f>VLOOKUP(A742,系统!D:Z,23,0)</f>
        <v>4379.9</v>
      </c>
      <c r="BN742">
        <f t="shared" si="239"/>
        <v>0</v>
      </c>
    </row>
    <row r="743" spans="1:66">
      <c r="A743" s="5">
        <v>9000993</v>
      </c>
      <c r="B743" s="2" t="s">
        <v>3043</v>
      </c>
      <c r="C743" s="2" t="s">
        <v>3044</v>
      </c>
      <c r="D743">
        <f>手工!K743</f>
        <v>2124</v>
      </c>
      <c r="E743">
        <f>VLOOKUP(A743,系统!D:G,4,0)</f>
        <v>2124</v>
      </c>
      <c r="F743">
        <f t="shared" si="220"/>
        <v>0</v>
      </c>
      <c r="G743">
        <f>手工!J743</f>
        <v>0</v>
      </c>
      <c r="H743">
        <f>VLOOKUP(A743,系统!D:H,5,0)</f>
        <v>0</v>
      </c>
      <c r="I743">
        <f t="shared" si="221"/>
        <v>0</v>
      </c>
      <c r="J743">
        <f>手工!M743+手工!N743+手工!S743</f>
        <v>0</v>
      </c>
      <c r="K743">
        <f>VLOOKUP(A743,系统!D:I,6,0)</f>
        <v>0</v>
      </c>
      <c r="L743">
        <f t="shared" si="222"/>
        <v>0</v>
      </c>
      <c r="M743">
        <f>手工!L743</f>
        <v>195.31</v>
      </c>
      <c r="N743">
        <f>VLOOKUP(A743,系统!D:J,7,0)</f>
        <v>195.31</v>
      </c>
      <c r="O743">
        <f t="shared" si="223"/>
        <v>0</v>
      </c>
      <c r="P743">
        <f>手工!AB743</f>
        <v>0</v>
      </c>
      <c r="Q743">
        <f>VLOOKUP(A743,系统!D:K,8,0)</f>
        <v>0</v>
      </c>
      <c r="R743">
        <f t="shared" si="224"/>
        <v>0</v>
      </c>
      <c r="S743">
        <f>手工!AC743</f>
        <v>0</v>
      </c>
      <c r="T743">
        <f>VLOOKUP(A743,系统!D:L,9,0)</f>
        <v>0</v>
      </c>
      <c r="U743">
        <f t="shared" si="225"/>
        <v>0</v>
      </c>
      <c r="W743">
        <f>手工!P743</f>
        <v>216</v>
      </c>
      <c r="X743">
        <f>VLOOKUP(A743,系统!D:N,11,0)</f>
        <v>216</v>
      </c>
      <c r="Y743">
        <f t="shared" si="226"/>
        <v>0</v>
      </c>
      <c r="AA743">
        <f>手工!Q743</f>
        <v>0</v>
      </c>
      <c r="AB743">
        <f>VLOOKUP(A743,系统!D:P,13,0)</f>
        <v>0</v>
      </c>
      <c r="AC743">
        <f t="shared" si="227"/>
        <v>0</v>
      </c>
      <c r="AD743">
        <f>手工!R743</f>
        <v>0</v>
      </c>
      <c r="AE743">
        <f>VLOOKUP(A743,系统!D:Q,14,0)</f>
        <v>0</v>
      </c>
      <c r="AF743">
        <f t="shared" si="228"/>
        <v>0</v>
      </c>
      <c r="AG743">
        <f>手工!U743</f>
        <v>100</v>
      </c>
      <c r="AH743">
        <f>VLOOKUP(A743,系统!D:R,15,0)</f>
        <v>100</v>
      </c>
      <c r="AI743">
        <f t="shared" si="229"/>
        <v>0</v>
      </c>
      <c r="AJ743">
        <f>手工!V743</f>
        <v>300</v>
      </c>
      <c r="AK743">
        <f>VLOOKUP(A743,系统!D:S,16,0)</f>
        <v>300</v>
      </c>
      <c r="AL743">
        <f t="shared" si="230"/>
        <v>0</v>
      </c>
      <c r="AM743">
        <f>手工!O743</f>
        <v>0</v>
      </c>
      <c r="AN743">
        <f>VLOOKUP(A743,系统!D:T,17,0)</f>
        <v>0</v>
      </c>
      <c r="AO743">
        <f t="shared" si="231"/>
        <v>0</v>
      </c>
      <c r="AP743">
        <f>手工!W743</f>
        <v>33</v>
      </c>
      <c r="AQ743">
        <f>VLOOKUP(A743,系统!D:U,18,0)</f>
        <v>33</v>
      </c>
      <c r="AR743">
        <f t="shared" si="232"/>
        <v>0</v>
      </c>
      <c r="AS743">
        <f>手工!T743</f>
        <v>800</v>
      </c>
      <c r="AT743">
        <f>VLOOKUP(A743,系统!D:V,19,0)</f>
        <v>800</v>
      </c>
      <c r="AU743">
        <f t="shared" si="233"/>
        <v>0</v>
      </c>
      <c r="AW743">
        <f>手工!AD743</f>
        <v>585.93</v>
      </c>
      <c r="AX743">
        <f>VLOOKUP(A743,系统!D:X,21,0)</f>
        <v>585.93</v>
      </c>
      <c r="AY743">
        <f t="shared" si="234"/>
        <v>0</v>
      </c>
      <c r="AZ743">
        <f>手工!AE743</f>
        <v>0</v>
      </c>
      <c r="BA743">
        <f>VLOOKUP(A743,系统!D:Y,22,0)</f>
        <v>0</v>
      </c>
      <c r="BB743">
        <f t="shared" si="235"/>
        <v>0</v>
      </c>
      <c r="BC743">
        <f>手工!Y743</f>
        <v>0</v>
      </c>
      <c r="BD743">
        <f>VLOOKUP(A743,系统!D:AZ,49,0)</f>
        <v>0</v>
      </c>
      <c r="BE743">
        <f t="shared" si="236"/>
        <v>0</v>
      </c>
      <c r="BF743">
        <f>手工!AA743</f>
        <v>0</v>
      </c>
      <c r="BG743">
        <f>VLOOKUP(A743,系统!D:AY,48,0)</f>
        <v>0</v>
      </c>
      <c r="BH743">
        <f t="shared" si="237"/>
        <v>0</v>
      </c>
      <c r="BI743">
        <f>手工!Z743</f>
        <v>0</v>
      </c>
      <c r="BJ743">
        <f>VLOOKUP(A743,系统!D:AX,47,0)</f>
        <v>0</v>
      </c>
      <c r="BK743">
        <f t="shared" si="238"/>
        <v>0</v>
      </c>
      <c r="BL743">
        <f>手工!AF743</f>
        <v>4354.24</v>
      </c>
      <c r="BM743">
        <f>VLOOKUP(A743,系统!D:Z,23,0)</f>
        <v>4354.24</v>
      </c>
      <c r="BN743">
        <f t="shared" si="239"/>
        <v>0</v>
      </c>
    </row>
    <row r="744" spans="1:66">
      <c r="A744" s="5">
        <v>9000994</v>
      </c>
      <c r="B744" s="2" t="s">
        <v>3047</v>
      </c>
      <c r="C744" s="2" t="s">
        <v>3048</v>
      </c>
      <c r="D744">
        <f>手工!K744</f>
        <v>2124</v>
      </c>
      <c r="E744">
        <f>VLOOKUP(A744,系统!D:G,4,0)</f>
        <v>2124</v>
      </c>
      <c r="F744">
        <f t="shared" si="220"/>
        <v>0</v>
      </c>
      <c r="G744">
        <f>手工!J744</f>
        <v>0</v>
      </c>
      <c r="H744">
        <f>VLOOKUP(A744,系统!D:H,5,0)</f>
        <v>0</v>
      </c>
      <c r="I744">
        <f t="shared" si="221"/>
        <v>0</v>
      </c>
      <c r="J744">
        <f>手工!M744+手工!N744+手工!S744</f>
        <v>0</v>
      </c>
      <c r="K744">
        <f>VLOOKUP(A744,系统!D:I,6,0)</f>
        <v>0</v>
      </c>
      <c r="L744">
        <f t="shared" si="222"/>
        <v>0</v>
      </c>
      <c r="M744">
        <f>手工!L744</f>
        <v>0</v>
      </c>
      <c r="N744">
        <f>VLOOKUP(A744,系统!D:J,7,0)</f>
        <v>0</v>
      </c>
      <c r="O744">
        <f t="shared" si="223"/>
        <v>0</v>
      </c>
      <c r="P744">
        <f>手工!AB744</f>
        <v>0</v>
      </c>
      <c r="Q744">
        <f>VLOOKUP(A744,系统!D:K,8,0)</f>
        <v>0</v>
      </c>
      <c r="R744">
        <f t="shared" si="224"/>
        <v>0</v>
      </c>
      <c r="S744">
        <f>手工!AC744</f>
        <v>0</v>
      </c>
      <c r="T744">
        <f>VLOOKUP(A744,系统!D:L,9,0)</f>
        <v>0</v>
      </c>
      <c r="U744">
        <f t="shared" si="225"/>
        <v>0</v>
      </c>
      <c r="W744">
        <f>手工!P744</f>
        <v>216</v>
      </c>
      <c r="X744">
        <f>VLOOKUP(A744,系统!D:N,11,0)</f>
        <v>216</v>
      </c>
      <c r="Y744">
        <f t="shared" si="226"/>
        <v>0</v>
      </c>
      <c r="AA744">
        <f>手工!Q744</f>
        <v>0</v>
      </c>
      <c r="AB744">
        <f>VLOOKUP(A744,系统!D:P,13,0)</f>
        <v>0</v>
      </c>
      <c r="AC744">
        <f t="shared" si="227"/>
        <v>0</v>
      </c>
      <c r="AD744">
        <f>手工!R744</f>
        <v>0</v>
      </c>
      <c r="AE744">
        <f>VLOOKUP(A744,系统!D:Q,14,0)</f>
        <v>0</v>
      </c>
      <c r="AF744">
        <f t="shared" si="228"/>
        <v>0</v>
      </c>
      <c r="AG744">
        <f>手工!U744</f>
        <v>100</v>
      </c>
      <c r="AH744">
        <f>VLOOKUP(A744,系统!D:R,15,0)</f>
        <v>100</v>
      </c>
      <c r="AI744">
        <f t="shared" si="229"/>
        <v>0</v>
      </c>
      <c r="AJ744">
        <f>手工!V744</f>
        <v>300</v>
      </c>
      <c r="AK744">
        <f>VLOOKUP(A744,系统!D:S,16,0)</f>
        <v>300</v>
      </c>
      <c r="AL744">
        <f t="shared" si="230"/>
        <v>0</v>
      </c>
      <c r="AM744">
        <f>手工!O744</f>
        <v>0</v>
      </c>
      <c r="AN744">
        <f>VLOOKUP(A744,系统!D:T,17,0)</f>
        <v>0</v>
      </c>
      <c r="AO744">
        <f t="shared" si="231"/>
        <v>0</v>
      </c>
      <c r="AP744">
        <f>手工!W744</f>
        <v>33</v>
      </c>
      <c r="AQ744">
        <f>VLOOKUP(A744,系统!D:U,18,0)</f>
        <v>33</v>
      </c>
      <c r="AR744">
        <f t="shared" si="232"/>
        <v>0</v>
      </c>
      <c r="AS744">
        <f>手工!T744</f>
        <v>800</v>
      </c>
      <c r="AT744">
        <f>VLOOKUP(A744,系统!D:V,19,0)</f>
        <v>800</v>
      </c>
      <c r="AU744">
        <f t="shared" si="233"/>
        <v>0</v>
      </c>
      <c r="AW744">
        <f>手工!AD744</f>
        <v>878.9</v>
      </c>
      <c r="AX744">
        <f>VLOOKUP(A744,系统!D:X,21,0)</f>
        <v>878.9</v>
      </c>
      <c r="AY744">
        <f t="shared" si="234"/>
        <v>0</v>
      </c>
      <c r="AZ744">
        <f>手工!AE744</f>
        <v>0</v>
      </c>
      <c r="BA744">
        <f>VLOOKUP(A744,系统!D:Y,22,0)</f>
        <v>0</v>
      </c>
      <c r="BB744">
        <f t="shared" si="235"/>
        <v>0</v>
      </c>
      <c r="BC744">
        <f>手工!Y744</f>
        <v>0</v>
      </c>
      <c r="BD744">
        <f>VLOOKUP(A744,系统!D:AZ,49,0)</f>
        <v>0</v>
      </c>
      <c r="BE744">
        <f t="shared" si="236"/>
        <v>0</v>
      </c>
      <c r="BF744">
        <f>手工!AA744</f>
        <v>0</v>
      </c>
      <c r="BG744">
        <f>VLOOKUP(A744,系统!D:AY,48,0)</f>
        <v>0</v>
      </c>
      <c r="BH744">
        <f t="shared" si="237"/>
        <v>0</v>
      </c>
      <c r="BI744">
        <f>手工!Z744</f>
        <v>0</v>
      </c>
      <c r="BJ744">
        <f>VLOOKUP(A744,系统!D:AX,47,0)</f>
        <v>0</v>
      </c>
      <c r="BK744">
        <f t="shared" si="238"/>
        <v>0</v>
      </c>
      <c r="BL744">
        <f>手工!AF744</f>
        <v>4451.9</v>
      </c>
      <c r="BM744">
        <f>VLOOKUP(A744,系统!D:Z,23,0)</f>
        <v>4451.9</v>
      </c>
      <c r="BN744">
        <f t="shared" si="239"/>
        <v>0</v>
      </c>
    </row>
    <row r="745" spans="1:66">
      <c r="A745" s="5">
        <v>9000995</v>
      </c>
      <c r="B745" s="2" t="s">
        <v>3051</v>
      </c>
      <c r="C745" s="2" t="s">
        <v>3052</v>
      </c>
      <c r="D745">
        <f>手工!K745</f>
        <v>2196</v>
      </c>
      <c r="E745">
        <f>VLOOKUP(A745,系统!D:G,4,0)</f>
        <v>2196</v>
      </c>
      <c r="F745">
        <f t="shared" si="220"/>
        <v>0</v>
      </c>
      <c r="G745">
        <f>手工!J745</f>
        <v>0</v>
      </c>
      <c r="H745">
        <f>VLOOKUP(A745,系统!D:H,5,0)</f>
        <v>0</v>
      </c>
      <c r="I745">
        <f t="shared" si="221"/>
        <v>0</v>
      </c>
      <c r="J745">
        <f>手工!M745+手工!N745+手工!S745</f>
        <v>0</v>
      </c>
      <c r="K745">
        <f>VLOOKUP(A745,系统!D:I,6,0)</f>
        <v>0</v>
      </c>
      <c r="L745">
        <f t="shared" si="222"/>
        <v>0</v>
      </c>
      <c r="M745">
        <f>手工!L745</f>
        <v>0</v>
      </c>
      <c r="N745">
        <f>VLOOKUP(A745,系统!D:J,7,0)</f>
        <v>0</v>
      </c>
      <c r="O745">
        <f t="shared" si="223"/>
        <v>0</v>
      </c>
      <c r="P745">
        <f>手工!AB745</f>
        <v>0</v>
      </c>
      <c r="Q745">
        <f>VLOOKUP(A745,系统!D:K,8,0)</f>
        <v>0</v>
      </c>
      <c r="R745">
        <f t="shared" si="224"/>
        <v>0</v>
      </c>
      <c r="S745">
        <f>手工!AC745</f>
        <v>0</v>
      </c>
      <c r="T745">
        <f>VLOOKUP(A745,系统!D:L,9,0)</f>
        <v>0</v>
      </c>
      <c r="U745">
        <f t="shared" si="225"/>
        <v>0</v>
      </c>
      <c r="W745">
        <f>手工!P745</f>
        <v>216</v>
      </c>
      <c r="X745">
        <f>VLOOKUP(A745,系统!D:N,11,0)</f>
        <v>216</v>
      </c>
      <c r="Y745">
        <f t="shared" si="226"/>
        <v>0</v>
      </c>
      <c r="AA745">
        <f>手工!Q745</f>
        <v>0</v>
      </c>
      <c r="AB745">
        <f>VLOOKUP(A745,系统!D:P,13,0)</f>
        <v>0</v>
      </c>
      <c r="AC745">
        <f t="shared" si="227"/>
        <v>0</v>
      </c>
      <c r="AD745">
        <f>手工!R745</f>
        <v>0</v>
      </c>
      <c r="AE745">
        <f>VLOOKUP(A745,系统!D:Q,14,0)</f>
        <v>0</v>
      </c>
      <c r="AF745">
        <f t="shared" si="228"/>
        <v>0</v>
      </c>
      <c r="AG745">
        <f>手工!U745</f>
        <v>100</v>
      </c>
      <c r="AH745">
        <f>VLOOKUP(A745,系统!D:R,15,0)</f>
        <v>100</v>
      </c>
      <c r="AI745">
        <f t="shared" si="229"/>
        <v>0</v>
      </c>
      <c r="AJ745">
        <f>手工!V745</f>
        <v>300</v>
      </c>
      <c r="AK745">
        <f>VLOOKUP(A745,系统!D:S,16,0)</f>
        <v>300</v>
      </c>
      <c r="AL745">
        <f t="shared" si="230"/>
        <v>0</v>
      </c>
      <c r="AM745">
        <f>手工!O745</f>
        <v>0</v>
      </c>
      <c r="AN745">
        <f>VLOOKUP(A745,系统!D:T,17,0)</f>
        <v>0</v>
      </c>
      <c r="AO745">
        <f t="shared" si="231"/>
        <v>0</v>
      </c>
      <c r="AP745">
        <f>手工!W745</f>
        <v>33</v>
      </c>
      <c r="AQ745">
        <f>VLOOKUP(A745,系统!D:U,18,0)</f>
        <v>33</v>
      </c>
      <c r="AR745">
        <f t="shared" si="232"/>
        <v>0</v>
      </c>
      <c r="AS745">
        <f>手工!T745</f>
        <v>800</v>
      </c>
      <c r="AT745">
        <f>VLOOKUP(A745,系统!D:V,19,0)</f>
        <v>800</v>
      </c>
      <c r="AU745">
        <f t="shared" si="233"/>
        <v>0</v>
      </c>
      <c r="AW745">
        <f>手工!AD745</f>
        <v>605.79</v>
      </c>
      <c r="AX745">
        <f>VLOOKUP(A745,系统!D:X,21,0)</f>
        <v>605.79</v>
      </c>
      <c r="AY745">
        <f t="shared" si="234"/>
        <v>0</v>
      </c>
      <c r="AZ745">
        <f>手工!AE745</f>
        <v>0</v>
      </c>
      <c r="BA745">
        <f>VLOOKUP(A745,系统!D:Y,22,0)</f>
        <v>0</v>
      </c>
      <c r="BB745">
        <f t="shared" si="235"/>
        <v>0</v>
      </c>
      <c r="BC745">
        <f>手工!Y745</f>
        <v>0</v>
      </c>
      <c r="BD745">
        <f>VLOOKUP(A745,系统!D:AZ,49,0)</f>
        <v>0</v>
      </c>
      <c r="BE745">
        <f t="shared" si="236"/>
        <v>0</v>
      </c>
      <c r="BF745">
        <f>手工!AA745</f>
        <v>0</v>
      </c>
      <c r="BG745">
        <f>VLOOKUP(A745,系统!D:AY,48,0)</f>
        <v>0</v>
      </c>
      <c r="BH745">
        <f t="shared" si="237"/>
        <v>0</v>
      </c>
      <c r="BI745">
        <f>手工!Z745</f>
        <v>0</v>
      </c>
      <c r="BJ745">
        <f>VLOOKUP(A745,系统!D:AX,47,0)</f>
        <v>0</v>
      </c>
      <c r="BK745">
        <f t="shared" si="238"/>
        <v>0</v>
      </c>
      <c r="BL745">
        <f>手工!AF745</f>
        <v>4250.79</v>
      </c>
      <c r="BM745">
        <f>VLOOKUP(A745,系统!D:Z,23,0)</f>
        <v>4250.79</v>
      </c>
      <c r="BN745">
        <f t="shared" si="239"/>
        <v>0</v>
      </c>
    </row>
    <row r="746" spans="1:66">
      <c r="A746" s="5">
        <v>9000996</v>
      </c>
      <c r="B746" s="2" t="s">
        <v>3055</v>
      </c>
      <c r="C746" s="2" t="s">
        <v>3056</v>
      </c>
      <c r="D746">
        <f>手工!K746</f>
        <v>2124</v>
      </c>
      <c r="E746">
        <f>VLOOKUP(A746,系统!D:G,4,0)</f>
        <v>2124</v>
      </c>
      <c r="F746">
        <f t="shared" si="220"/>
        <v>0</v>
      </c>
      <c r="G746">
        <f>手工!J746</f>
        <v>0</v>
      </c>
      <c r="H746">
        <f>VLOOKUP(A746,系统!D:H,5,0)</f>
        <v>0</v>
      </c>
      <c r="I746">
        <f t="shared" si="221"/>
        <v>0</v>
      </c>
      <c r="J746">
        <f>手工!M746+手工!N746+手工!S746</f>
        <v>0</v>
      </c>
      <c r="K746">
        <f>VLOOKUP(A746,系统!D:I,6,0)</f>
        <v>0</v>
      </c>
      <c r="L746">
        <f t="shared" si="222"/>
        <v>0</v>
      </c>
      <c r="M746">
        <f>手工!L746</f>
        <v>0</v>
      </c>
      <c r="N746">
        <f>VLOOKUP(A746,系统!D:J,7,0)</f>
        <v>0</v>
      </c>
      <c r="O746">
        <f t="shared" si="223"/>
        <v>0</v>
      </c>
      <c r="P746">
        <f>手工!AB746</f>
        <v>0</v>
      </c>
      <c r="Q746">
        <f>VLOOKUP(A746,系统!D:K,8,0)</f>
        <v>0</v>
      </c>
      <c r="R746">
        <f t="shared" si="224"/>
        <v>0</v>
      </c>
      <c r="S746">
        <f>手工!AC746</f>
        <v>0</v>
      </c>
      <c r="T746">
        <f>VLOOKUP(A746,系统!D:L,9,0)</f>
        <v>0</v>
      </c>
      <c r="U746">
        <f t="shared" si="225"/>
        <v>0</v>
      </c>
      <c r="W746">
        <f>手工!P746</f>
        <v>216</v>
      </c>
      <c r="X746">
        <f>VLOOKUP(A746,系统!D:N,11,0)</f>
        <v>216</v>
      </c>
      <c r="Y746">
        <f t="shared" si="226"/>
        <v>0</v>
      </c>
      <c r="AA746">
        <f>手工!Q746</f>
        <v>0</v>
      </c>
      <c r="AB746">
        <f>VLOOKUP(A746,系统!D:P,13,0)</f>
        <v>0</v>
      </c>
      <c r="AC746">
        <f t="shared" si="227"/>
        <v>0</v>
      </c>
      <c r="AD746">
        <f>手工!R746</f>
        <v>0</v>
      </c>
      <c r="AE746">
        <f>VLOOKUP(A746,系统!D:Q,14,0)</f>
        <v>0</v>
      </c>
      <c r="AF746">
        <f t="shared" si="228"/>
        <v>0</v>
      </c>
      <c r="AG746">
        <f>手工!U746</f>
        <v>100</v>
      </c>
      <c r="AH746">
        <f>VLOOKUP(A746,系统!D:R,15,0)</f>
        <v>100</v>
      </c>
      <c r="AI746">
        <f t="shared" si="229"/>
        <v>0</v>
      </c>
      <c r="AJ746">
        <f>手工!V746</f>
        <v>300</v>
      </c>
      <c r="AK746">
        <f>VLOOKUP(A746,系统!D:S,16,0)</f>
        <v>300</v>
      </c>
      <c r="AL746">
        <f t="shared" si="230"/>
        <v>0</v>
      </c>
      <c r="AM746">
        <f>手工!O746</f>
        <v>0</v>
      </c>
      <c r="AN746">
        <f>VLOOKUP(A746,系统!D:T,17,0)</f>
        <v>0</v>
      </c>
      <c r="AO746">
        <f t="shared" si="231"/>
        <v>0</v>
      </c>
      <c r="AP746">
        <f>手工!W746</f>
        <v>33</v>
      </c>
      <c r="AQ746">
        <f>VLOOKUP(A746,系统!D:U,18,0)</f>
        <v>33</v>
      </c>
      <c r="AR746">
        <f t="shared" si="232"/>
        <v>0</v>
      </c>
      <c r="AS746">
        <f>手工!T746</f>
        <v>800</v>
      </c>
      <c r="AT746">
        <f>VLOOKUP(A746,系统!D:V,19,0)</f>
        <v>800</v>
      </c>
      <c r="AU746">
        <f t="shared" si="233"/>
        <v>0</v>
      </c>
      <c r="AW746">
        <f>手工!AD746</f>
        <v>585.93</v>
      </c>
      <c r="AX746">
        <f>VLOOKUP(A746,系统!D:X,21,0)</f>
        <v>585.93</v>
      </c>
      <c r="AY746">
        <f t="shared" si="234"/>
        <v>0</v>
      </c>
      <c r="AZ746">
        <f>手工!AE746</f>
        <v>0</v>
      </c>
      <c r="BA746">
        <f>VLOOKUP(A746,系统!D:Y,22,0)</f>
        <v>0</v>
      </c>
      <c r="BB746">
        <f t="shared" si="235"/>
        <v>0</v>
      </c>
      <c r="BC746">
        <f>手工!Y746</f>
        <v>0</v>
      </c>
      <c r="BD746">
        <f>VLOOKUP(A746,系统!D:AZ,49,0)</f>
        <v>0</v>
      </c>
      <c r="BE746">
        <f t="shared" si="236"/>
        <v>0</v>
      </c>
      <c r="BF746">
        <f>手工!AA746</f>
        <v>0</v>
      </c>
      <c r="BG746">
        <f>VLOOKUP(A746,系统!D:AY,48,0)</f>
        <v>0</v>
      </c>
      <c r="BH746">
        <f t="shared" si="237"/>
        <v>0</v>
      </c>
      <c r="BI746">
        <f>手工!Z746</f>
        <v>0</v>
      </c>
      <c r="BJ746">
        <f>VLOOKUP(A746,系统!D:AX,47,0)</f>
        <v>0</v>
      </c>
      <c r="BK746">
        <f t="shared" si="238"/>
        <v>0</v>
      </c>
      <c r="BL746">
        <f>手工!AF746</f>
        <v>4158.93</v>
      </c>
      <c r="BM746">
        <f>VLOOKUP(A746,系统!D:Z,23,0)</f>
        <v>4158.93</v>
      </c>
      <c r="BN746">
        <f t="shared" si="239"/>
        <v>0</v>
      </c>
    </row>
    <row r="747" spans="1:66">
      <c r="A747" s="5">
        <v>9000997</v>
      </c>
      <c r="B747" s="2" t="s">
        <v>3059</v>
      </c>
      <c r="C747" s="2" t="s">
        <v>3060</v>
      </c>
      <c r="D747">
        <f>手工!K747</f>
        <v>2124</v>
      </c>
      <c r="E747">
        <f>VLOOKUP(A747,系统!D:G,4,0)</f>
        <v>2124</v>
      </c>
      <c r="F747">
        <f t="shared" si="220"/>
        <v>0</v>
      </c>
      <c r="G747">
        <f>手工!J747</f>
        <v>0</v>
      </c>
      <c r="H747">
        <f>VLOOKUP(A747,系统!D:H,5,0)</f>
        <v>0</v>
      </c>
      <c r="I747">
        <f t="shared" si="221"/>
        <v>0</v>
      </c>
      <c r="J747">
        <f>手工!M747+手工!N747+手工!S747</f>
        <v>0</v>
      </c>
      <c r="K747">
        <f>VLOOKUP(A747,系统!D:I,6,0)</f>
        <v>0</v>
      </c>
      <c r="L747">
        <f t="shared" si="222"/>
        <v>0</v>
      </c>
      <c r="M747">
        <f>手工!L747</f>
        <v>0</v>
      </c>
      <c r="N747">
        <f>VLOOKUP(A747,系统!D:J,7,0)</f>
        <v>0</v>
      </c>
      <c r="O747">
        <f t="shared" si="223"/>
        <v>0</v>
      </c>
      <c r="P747">
        <f>手工!AB747</f>
        <v>0</v>
      </c>
      <c r="Q747">
        <f>VLOOKUP(A747,系统!D:K,8,0)</f>
        <v>0</v>
      </c>
      <c r="R747">
        <f t="shared" si="224"/>
        <v>0</v>
      </c>
      <c r="S747">
        <f>手工!AC747</f>
        <v>0</v>
      </c>
      <c r="T747">
        <f>VLOOKUP(A747,系统!D:L,9,0)</f>
        <v>0</v>
      </c>
      <c r="U747">
        <f t="shared" si="225"/>
        <v>0</v>
      </c>
      <c r="W747">
        <f>手工!P747</f>
        <v>216</v>
      </c>
      <c r="X747">
        <f>VLOOKUP(A747,系统!D:N,11,0)</f>
        <v>216</v>
      </c>
      <c r="Y747">
        <f t="shared" si="226"/>
        <v>0</v>
      </c>
      <c r="AA747">
        <f>手工!Q747</f>
        <v>0</v>
      </c>
      <c r="AB747">
        <f>VLOOKUP(A747,系统!D:P,13,0)</f>
        <v>0</v>
      </c>
      <c r="AC747">
        <f t="shared" si="227"/>
        <v>0</v>
      </c>
      <c r="AD747">
        <f>手工!R747</f>
        <v>0</v>
      </c>
      <c r="AE747">
        <f>VLOOKUP(A747,系统!D:Q,14,0)</f>
        <v>0</v>
      </c>
      <c r="AF747">
        <f t="shared" si="228"/>
        <v>0</v>
      </c>
      <c r="AG747">
        <f>手工!U747</f>
        <v>100</v>
      </c>
      <c r="AH747">
        <f>VLOOKUP(A747,系统!D:R,15,0)</f>
        <v>100</v>
      </c>
      <c r="AI747">
        <f t="shared" si="229"/>
        <v>0</v>
      </c>
      <c r="AJ747">
        <f>手工!V747</f>
        <v>300</v>
      </c>
      <c r="AK747">
        <f>VLOOKUP(A747,系统!D:S,16,0)</f>
        <v>300</v>
      </c>
      <c r="AL747">
        <f t="shared" si="230"/>
        <v>0</v>
      </c>
      <c r="AM747">
        <f>手工!O747</f>
        <v>0</v>
      </c>
      <c r="AN747">
        <f>VLOOKUP(A747,系统!D:T,17,0)</f>
        <v>0</v>
      </c>
      <c r="AO747">
        <f t="shared" si="231"/>
        <v>0</v>
      </c>
      <c r="AP747">
        <f>手工!W747</f>
        <v>33</v>
      </c>
      <c r="AQ747">
        <f>VLOOKUP(A747,系统!D:U,18,0)</f>
        <v>33</v>
      </c>
      <c r="AR747">
        <f t="shared" si="232"/>
        <v>0</v>
      </c>
      <c r="AS747">
        <f>手工!T747</f>
        <v>800</v>
      </c>
      <c r="AT747">
        <f>VLOOKUP(A747,系统!D:V,19,0)</f>
        <v>800</v>
      </c>
      <c r="AU747">
        <f t="shared" si="233"/>
        <v>0</v>
      </c>
      <c r="AW747">
        <f>手工!AD747</f>
        <v>585.93</v>
      </c>
      <c r="AX747">
        <f>VLOOKUP(A747,系统!D:X,21,0)</f>
        <v>585.93</v>
      </c>
      <c r="AY747">
        <f t="shared" si="234"/>
        <v>0</v>
      </c>
      <c r="AZ747">
        <f>手工!AE747</f>
        <v>0</v>
      </c>
      <c r="BA747">
        <f>VLOOKUP(A747,系统!D:Y,22,0)</f>
        <v>0</v>
      </c>
      <c r="BB747">
        <f t="shared" si="235"/>
        <v>0</v>
      </c>
      <c r="BC747">
        <f>手工!Y747</f>
        <v>0</v>
      </c>
      <c r="BD747">
        <f>VLOOKUP(A747,系统!D:AZ,49,0)</f>
        <v>0</v>
      </c>
      <c r="BE747">
        <f t="shared" si="236"/>
        <v>0</v>
      </c>
      <c r="BF747">
        <f>手工!AA747</f>
        <v>0</v>
      </c>
      <c r="BG747">
        <f>VLOOKUP(A747,系统!D:AY,48,0)</f>
        <v>0</v>
      </c>
      <c r="BH747">
        <f t="shared" si="237"/>
        <v>0</v>
      </c>
      <c r="BI747">
        <f>手工!Z747</f>
        <v>0</v>
      </c>
      <c r="BJ747">
        <f>VLOOKUP(A747,系统!D:AX,47,0)</f>
        <v>0</v>
      </c>
      <c r="BK747">
        <f t="shared" si="238"/>
        <v>0</v>
      </c>
      <c r="BL747">
        <f>手工!AF747</f>
        <v>4158.93</v>
      </c>
      <c r="BM747">
        <f>VLOOKUP(A747,系统!D:Z,23,0)</f>
        <v>4158.93</v>
      </c>
      <c r="BN747">
        <f t="shared" si="239"/>
        <v>0</v>
      </c>
    </row>
    <row r="748" spans="1:66">
      <c r="A748" s="5">
        <v>9000998</v>
      </c>
      <c r="B748" s="2" t="s">
        <v>3063</v>
      </c>
      <c r="C748" s="2" t="s">
        <v>3064</v>
      </c>
      <c r="D748">
        <f>手工!K748</f>
        <v>2124</v>
      </c>
      <c r="E748">
        <f>VLOOKUP(A748,系统!D:G,4,0)</f>
        <v>2124</v>
      </c>
      <c r="F748">
        <f t="shared" si="220"/>
        <v>0</v>
      </c>
      <c r="G748">
        <f>手工!J748</f>
        <v>0</v>
      </c>
      <c r="H748">
        <f>VLOOKUP(A748,系统!D:H,5,0)</f>
        <v>0</v>
      </c>
      <c r="I748">
        <f t="shared" si="221"/>
        <v>0</v>
      </c>
      <c r="J748">
        <f>手工!M748+手工!N748+手工!S748</f>
        <v>0</v>
      </c>
      <c r="K748">
        <f>VLOOKUP(A748,系统!D:I,6,0)</f>
        <v>0</v>
      </c>
      <c r="L748">
        <f t="shared" si="222"/>
        <v>0</v>
      </c>
      <c r="M748">
        <f>手工!L748</f>
        <v>0</v>
      </c>
      <c r="N748">
        <f>VLOOKUP(A748,系统!D:J,7,0)</f>
        <v>0</v>
      </c>
      <c r="O748">
        <f t="shared" si="223"/>
        <v>0</v>
      </c>
      <c r="P748">
        <f>手工!AB748</f>
        <v>0</v>
      </c>
      <c r="Q748">
        <f>VLOOKUP(A748,系统!D:K,8,0)</f>
        <v>0</v>
      </c>
      <c r="R748">
        <f t="shared" si="224"/>
        <v>0</v>
      </c>
      <c r="S748">
        <f>手工!AC748</f>
        <v>0</v>
      </c>
      <c r="T748">
        <f>VLOOKUP(A748,系统!D:L,9,0)</f>
        <v>0</v>
      </c>
      <c r="U748">
        <f t="shared" si="225"/>
        <v>0</v>
      </c>
      <c r="W748">
        <f>手工!P748</f>
        <v>144</v>
      </c>
      <c r="X748">
        <f>VLOOKUP(A748,系统!D:N,11,0)</f>
        <v>144</v>
      </c>
      <c r="Y748">
        <f t="shared" si="226"/>
        <v>0</v>
      </c>
      <c r="AA748">
        <f>手工!Q748</f>
        <v>0</v>
      </c>
      <c r="AB748">
        <f>VLOOKUP(A748,系统!D:P,13,0)</f>
        <v>0</v>
      </c>
      <c r="AC748">
        <f t="shared" si="227"/>
        <v>0</v>
      </c>
      <c r="AD748">
        <f>手工!R748</f>
        <v>0</v>
      </c>
      <c r="AE748">
        <f>VLOOKUP(A748,系统!D:Q,14,0)</f>
        <v>0</v>
      </c>
      <c r="AF748">
        <f t="shared" si="228"/>
        <v>0</v>
      </c>
      <c r="AG748">
        <f>手工!U748</f>
        <v>100</v>
      </c>
      <c r="AH748">
        <f>VLOOKUP(A748,系统!D:R,15,0)</f>
        <v>100</v>
      </c>
      <c r="AI748">
        <f t="shared" si="229"/>
        <v>0</v>
      </c>
      <c r="AJ748">
        <f>手工!V748</f>
        <v>300</v>
      </c>
      <c r="AK748">
        <f>VLOOKUP(A748,系统!D:S,16,0)</f>
        <v>300</v>
      </c>
      <c r="AL748">
        <f t="shared" si="230"/>
        <v>0</v>
      </c>
      <c r="AM748">
        <f>手工!O748</f>
        <v>0</v>
      </c>
      <c r="AN748">
        <f>VLOOKUP(A748,系统!D:T,17,0)</f>
        <v>0</v>
      </c>
      <c r="AO748">
        <f t="shared" si="231"/>
        <v>0</v>
      </c>
      <c r="AP748">
        <f>手工!W748</f>
        <v>33</v>
      </c>
      <c r="AQ748">
        <f>VLOOKUP(A748,系统!D:U,18,0)</f>
        <v>33</v>
      </c>
      <c r="AR748">
        <f t="shared" si="232"/>
        <v>0</v>
      </c>
      <c r="AS748">
        <f>手工!T748</f>
        <v>800</v>
      </c>
      <c r="AT748">
        <f>VLOOKUP(A748,系统!D:V,19,0)</f>
        <v>800</v>
      </c>
      <c r="AU748">
        <f t="shared" si="233"/>
        <v>0</v>
      </c>
      <c r="AW748">
        <f>手工!AD748</f>
        <v>781.24</v>
      </c>
      <c r="AX748">
        <f>VLOOKUP(A748,系统!D:X,21,0)</f>
        <v>781.24</v>
      </c>
      <c r="AY748">
        <f t="shared" si="234"/>
        <v>0</v>
      </c>
      <c r="AZ748">
        <f>手工!AE748</f>
        <v>0</v>
      </c>
      <c r="BA748">
        <f>VLOOKUP(A748,系统!D:Y,22,0)</f>
        <v>0</v>
      </c>
      <c r="BB748">
        <f t="shared" si="235"/>
        <v>0</v>
      </c>
      <c r="BC748">
        <f>手工!Y748</f>
        <v>0</v>
      </c>
      <c r="BD748">
        <f>VLOOKUP(A748,系统!D:AZ,49,0)</f>
        <v>0</v>
      </c>
      <c r="BE748">
        <f t="shared" si="236"/>
        <v>0</v>
      </c>
      <c r="BF748">
        <f>手工!AA748</f>
        <v>0</v>
      </c>
      <c r="BG748">
        <f>VLOOKUP(A748,系统!D:AY,48,0)</f>
        <v>0</v>
      </c>
      <c r="BH748">
        <f t="shared" si="237"/>
        <v>0</v>
      </c>
      <c r="BI748">
        <f>手工!Z748</f>
        <v>0</v>
      </c>
      <c r="BJ748">
        <f>VLOOKUP(A748,系统!D:AX,47,0)</f>
        <v>0</v>
      </c>
      <c r="BK748">
        <f t="shared" si="238"/>
        <v>0</v>
      </c>
      <c r="BL748">
        <f>手工!AF748</f>
        <v>4282.24</v>
      </c>
      <c r="BM748">
        <f>VLOOKUP(A748,系统!D:Z,23,0)</f>
        <v>4282.24</v>
      </c>
      <c r="BN748">
        <f t="shared" si="239"/>
        <v>0</v>
      </c>
    </row>
    <row r="749" spans="1:66">
      <c r="A749" s="5">
        <v>9000999</v>
      </c>
      <c r="B749" s="2" t="s">
        <v>3067</v>
      </c>
      <c r="C749" s="2" t="s">
        <v>3068</v>
      </c>
      <c r="D749">
        <f>手工!K749</f>
        <v>2124</v>
      </c>
      <c r="E749">
        <f>VLOOKUP(A749,系统!D:G,4,0)</f>
        <v>2124</v>
      </c>
      <c r="F749">
        <f t="shared" si="220"/>
        <v>0</v>
      </c>
      <c r="G749">
        <f>手工!J749</f>
        <v>0</v>
      </c>
      <c r="H749">
        <f>VLOOKUP(A749,系统!D:H,5,0)</f>
        <v>0</v>
      </c>
      <c r="I749">
        <f t="shared" si="221"/>
        <v>0</v>
      </c>
      <c r="J749">
        <f>手工!M749+手工!N749+手工!S749</f>
        <v>0</v>
      </c>
      <c r="K749">
        <f>VLOOKUP(A749,系统!D:I,6,0)</f>
        <v>0</v>
      </c>
      <c r="L749">
        <f t="shared" si="222"/>
        <v>0</v>
      </c>
      <c r="M749">
        <f>手工!L749</f>
        <v>0</v>
      </c>
      <c r="N749">
        <f>VLOOKUP(A749,系统!D:J,7,0)</f>
        <v>0</v>
      </c>
      <c r="O749">
        <f t="shared" si="223"/>
        <v>0</v>
      </c>
      <c r="P749">
        <f>手工!AB749</f>
        <v>0</v>
      </c>
      <c r="Q749">
        <f>VLOOKUP(A749,系统!D:K,8,0)</f>
        <v>0</v>
      </c>
      <c r="R749">
        <f t="shared" si="224"/>
        <v>0</v>
      </c>
      <c r="S749">
        <f>手工!AC749</f>
        <v>0</v>
      </c>
      <c r="T749">
        <f>VLOOKUP(A749,系统!D:L,9,0)</f>
        <v>0</v>
      </c>
      <c r="U749">
        <f t="shared" si="225"/>
        <v>0</v>
      </c>
      <c r="W749">
        <f>手工!P749</f>
        <v>144</v>
      </c>
      <c r="X749">
        <f>VLOOKUP(A749,系统!D:N,11,0)</f>
        <v>144</v>
      </c>
      <c r="Y749">
        <f t="shared" si="226"/>
        <v>0</v>
      </c>
      <c r="AA749">
        <f>手工!Q749</f>
        <v>0</v>
      </c>
      <c r="AB749">
        <f>VLOOKUP(A749,系统!D:P,13,0)</f>
        <v>0</v>
      </c>
      <c r="AC749">
        <f t="shared" si="227"/>
        <v>0</v>
      </c>
      <c r="AD749">
        <f>手工!R749</f>
        <v>0</v>
      </c>
      <c r="AE749">
        <f>VLOOKUP(A749,系统!D:Q,14,0)</f>
        <v>0</v>
      </c>
      <c r="AF749">
        <f t="shared" si="228"/>
        <v>0</v>
      </c>
      <c r="AG749">
        <f>手工!U749</f>
        <v>100</v>
      </c>
      <c r="AH749">
        <f>VLOOKUP(A749,系统!D:R,15,0)</f>
        <v>100</v>
      </c>
      <c r="AI749">
        <f t="shared" si="229"/>
        <v>0</v>
      </c>
      <c r="AJ749">
        <f>手工!V749</f>
        <v>300</v>
      </c>
      <c r="AK749">
        <f>VLOOKUP(A749,系统!D:S,16,0)</f>
        <v>300</v>
      </c>
      <c r="AL749">
        <f t="shared" si="230"/>
        <v>0</v>
      </c>
      <c r="AM749">
        <f>手工!O749</f>
        <v>0</v>
      </c>
      <c r="AN749">
        <f>VLOOKUP(A749,系统!D:T,17,0)</f>
        <v>0</v>
      </c>
      <c r="AO749">
        <f t="shared" si="231"/>
        <v>0</v>
      </c>
      <c r="AP749">
        <f>手工!W749</f>
        <v>33</v>
      </c>
      <c r="AQ749">
        <f>VLOOKUP(A749,系统!D:U,18,0)</f>
        <v>33</v>
      </c>
      <c r="AR749">
        <f t="shared" si="232"/>
        <v>0</v>
      </c>
      <c r="AS749">
        <f>手工!T749</f>
        <v>800</v>
      </c>
      <c r="AT749">
        <f>VLOOKUP(A749,系统!D:V,19,0)</f>
        <v>800</v>
      </c>
      <c r="AU749">
        <f t="shared" si="233"/>
        <v>0</v>
      </c>
      <c r="AW749">
        <f>手工!AD749</f>
        <v>585.93</v>
      </c>
      <c r="AX749">
        <f>VLOOKUP(A749,系统!D:X,21,0)</f>
        <v>585.93</v>
      </c>
      <c r="AY749">
        <f t="shared" si="234"/>
        <v>0</v>
      </c>
      <c r="AZ749">
        <f>手工!AE749</f>
        <v>0</v>
      </c>
      <c r="BA749">
        <f>VLOOKUP(A749,系统!D:Y,22,0)</f>
        <v>0</v>
      </c>
      <c r="BB749">
        <f t="shared" si="235"/>
        <v>0</v>
      </c>
      <c r="BC749">
        <f>手工!Y749</f>
        <v>0</v>
      </c>
      <c r="BD749">
        <f>VLOOKUP(A749,系统!D:AZ,49,0)</f>
        <v>0</v>
      </c>
      <c r="BE749">
        <f t="shared" si="236"/>
        <v>0</v>
      </c>
      <c r="BF749">
        <f>手工!AA749</f>
        <v>0</v>
      </c>
      <c r="BG749">
        <f>VLOOKUP(A749,系统!D:AY,48,0)</f>
        <v>0</v>
      </c>
      <c r="BH749">
        <f t="shared" si="237"/>
        <v>0</v>
      </c>
      <c r="BI749">
        <f>手工!Z749</f>
        <v>0</v>
      </c>
      <c r="BJ749">
        <f>VLOOKUP(A749,系统!D:AX,47,0)</f>
        <v>0</v>
      </c>
      <c r="BK749">
        <f t="shared" si="238"/>
        <v>0</v>
      </c>
      <c r="BL749">
        <f>手工!AF749</f>
        <v>4086.93</v>
      </c>
      <c r="BM749">
        <f>VLOOKUP(A749,系统!D:Z,23,0)</f>
        <v>4086.93</v>
      </c>
      <c r="BN749">
        <f t="shared" si="239"/>
        <v>0</v>
      </c>
    </row>
    <row r="750" spans="1:66">
      <c r="A750" s="5">
        <v>9001000</v>
      </c>
      <c r="B750" s="2" t="s">
        <v>3071</v>
      </c>
      <c r="C750" s="2" t="s">
        <v>3072</v>
      </c>
      <c r="D750">
        <f>手工!K750</f>
        <v>2196</v>
      </c>
      <c r="E750">
        <f>VLOOKUP(A750,系统!D:G,4,0)</f>
        <v>2196</v>
      </c>
      <c r="F750">
        <f t="shared" si="220"/>
        <v>0</v>
      </c>
      <c r="G750">
        <f>手工!J750</f>
        <v>0</v>
      </c>
      <c r="H750">
        <f>VLOOKUP(A750,系统!D:H,5,0)</f>
        <v>0</v>
      </c>
      <c r="I750">
        <f t="shared" si="221"/>
        <v>0</v>
      </c>
      <c r="J750">
        <f>手工!M750+手工!N750+手工!S750</f>
        <v>0</v>
      </c>
      <c r="K750">
        <f>VLOOKUP(A750,系统!D:I,6,0)</f>
        <v>0</v>
      </c>
      <c r="L750">
        <f t="shared" si="222"/>
        <v>0</v>
      </c>
      <c r="M750">
        <f>手工!L750</f>
        <v>0</v>
      </c>
      <c r="N750">
        <f>VLOOKUP(A750,系统!D:J,7,0)</f>
        <v>0</v>
      </c>
      <c r="O750">
        <f t="shared" si="223"/>
        <v>0</v>
      </c>
      <c r="P750">
        <f>手工!AB750</f>
        <v>0</v>
      </c>
      <c r="Q750">
        <f>VLOOKUP(A750,系统!D:K,8,0)</f>
        <v>0</v>
      </c>
      <c r="R750">
        <f t="shared" si="224"/>
        <v>0</v>
      </c>
      <c r="S750">
        <f>手工!AC750</f>
        <v>0</v>
      </c>
      <c r="T750">
        <f>VLOOKUP(A750,系统!D:L,9,0)</f>
        <v>0</v>
      </c>
      <c r="U750">
        <f t="shared" si="225"/>
        <v>0</v>
      </c>
      <c r="W750">
        <f>手工!P750</f>
        <v>144</v>
      </c>
      <c r="X750">
        <f>VLOOKUP(A750,系统!D:N,11,0)</f>
        <v>144</v>
      </c>
      <c r="Y750">
        <f t="shared" si="226"/>
        <v>0</v>
      </c>
      <c r="AA750">
        <f>手工!Q750</f>
        <v>0</v>
      </c>
      <c r="AB750">
        <f>VLOOKUP(A750,系统!D:P,13,0)</f>
        <v>0</v>
      </c>
      <c r="AC750">
        <f t="shared" si="227"/>
        <v>0</v>
      </c>
      <c r="AD750">
        <f>手工!R750</f>
        <v>0</v>
      </c>
      <c r="AE750">
        <f>VLOOKUP(A750,系统!D:Q,14,0)</f>
        <v>0</v>
      </c>
      <c r="AF750">
        <f t="shared" si="228"/>
        <v>0</v>
      </c>
      <c r="AG750">
        <f>手工!U750</f>
        <v>100</v>
      </c>
      <c r="AH750">
        <f>VLOOKUP(A750,系统!D:R,15,0)</f>
        <v>100</v>
      </c>
      <c r="AI750">
        <f t="shared" si="229"/>
        <v>0</v>
      </c>
      <c r="AJ750">
        <f>手工!V750</f>
        <v>300</v>
      </c>
      <c r="AK750">
        <f>VLOOKUP(A750,系统!D:S,16,0)</f>
        <v>300</v>
      </c>
      <c r="AL750">
        <f t="shared" si="230"/>
        <v>0</v>
      </c>
      <c r="AM750">
        <f>手工!O750</f>
        <v>0</v>
      </c>
      <c r="AN750">
        <f>VLOOKUP(A750,系统!D:T,17,0)</f>
        <v>0</v>
      </c>
      <c r="AO750">
        <f t="shared" si="231"/>
        <v>0</v>
      </c>
      <c r="AP750">
        <f>手工!W750</f>
        <v>33</v>
      </c>
      <c r="AQ750">
        <f>VLOOKUP(A750,系统!D:U,18,0)</f>
        <v>33</v>
      </c>
      <c r="AR750">
        <f t="shared" si="232"/>
        <v>0</v>
      </c>
      <c r="AS750">
        <f>手工!T750</f>
        <v>800</v>
      </c>
      <c r="AT750">
        <f>VLOOKUP(A750,系统!D:V,19,0)</f>
        <v>800</v>
      </c>
      <c r="AU750">
        <f t="shared" si="233"/>
        <v>0</v>
      </c>
      <c r="AW750">
        <f>手工!AD750</f>
        <v>605.79</v>
      </c>
      <c r="AX750">
        <f>VLOOKUP(A750,系统!D:X,21,0)</f>
        <v>605.79</v>
      </c>
      <c r="AY750">
        <f t="shared" si="234"/>
        <v>0</v>
      </c>
      <c r="AZ750">
        <f>手工!AE750</f>
        <v>0</v>
      </c>
      <c r="BA750">
        <f>VLOOKUP(A750,系统!D:Y,22,0)</f>
        <v>0</v>
      </c>
      <c r="BB750">
        <f t="shared" si="235"/>
        <v>0</v>
      </c>
      <c r="BC750">
        <f>手工!Y750</f>
        <v>0</v>
      </c>
      <c r="BD750">
        <f>VLOOKUP(A750,系统!D:AZ,49,0)</f>
        <v>0</v>
      </c>
      <c r="BE750">
        <f t="shared" si="236"/>
        <v>0</v>
      </c>
      <c r="BF750">
        <f>手工!AA750</f>
        <v>0</v>
      </c>
      <c r="BG750">
        <f>VLOOKUP(A750,系统!D:AY,48,0)</f>
        <v>0</v>
      </c>
      <c r="BH750">
        <f t="shared" si="237"/>
        <v>0</v>
      </c>
      <c r="BI750">
        <f>手工!Z750</f>
        <v>0</v>
      </c>
      <c r="BJ750">
        <f>VLOOKUP(A750,系统!D:AX,47,0)</f>
        <v>0</v>
      </c>
      <c r="BK750">
        <f t="shared" si="238"/>
        <v>0</v>
      </c>
      <c r="BL750">
        <f>手工!AF750</f>
        <v>4178.79</v>
      </c>
      <c r="BM750">
        <f>VLOOKUP(A750,系统!D:Z,23,0)</f>
        <v>4178.79</v>
      </c>
      <c r="BN750">
        <f t="shared" si="239"/>
        <v>0</v>
      </c>
    </row>
    <row r="751" spans="1:66">
      <c r="A751" s="5">
        <v>9001001</v>
      </c>
      <c r="B751" s="2" t="s">
        <v>3075</v>
      </c>
      <c r="C751" s="2" t="s">
        <v>3076</v>
      </c>
      <c r="D751">
        <f>手工!K751</f>
        <v>2124</v>
      </c>
      <c r="E751">
        <f>VLOOKUP(A751,系统!D:G,4,0)</f>
        <v>2124</v>
      </c>
      <c r="F751">
        <f t="shared" si="220"/>
        <v>0</v>
      </c>
      <c r="G751">
        <f>手工!J751</f>
        <v>0</v>
      </c>
      <c r="H751">
        <f>VLOOKUP(A751,系统!D:H,5,0)</f>
        <v>0</v>
      </c>
      <c r="I751">
        <f t="shared" si="221"/>
        <v>0</v>
      </c>
      <c r="J751">
        <f>手工!M751+手工!N751+手工!S751</f>
        <v>0</v>
      </c>
      <c r="K751">
        <f>VLOOKUP(A751,系统!D:I,6,0)</f>
        <v>0</v>
      </c>
      <c r="L751">
        <f t="shared" si="222"/>
        <v>0</v>
      </c>
      <c r="M751">
        <f>手工!L751</f>
        <v>0</v>
      </c>
      <c r="N751">
        <f>VLOOKUP(A751,系统!D:J,7,0)</f>
        <v>0</v>
      </c>
      <c r="O751">
        <f t="shared" si="223"/>
        <v>0</v>
      </c>
      <c r="P751">
        <f>手工!AB751</f>
        <v>0</v>
      </c>
      <c r="Q751">
        <f>VLOOKUP(A751,系统!D:K,8,0)</f>
        <v>0</v>
      </c>
      <c r="R751">
        <f t="shared" si="224"/>
        <v>0</v>
      </c>
      <c r="S751">
        <f>手工!AC751</f>
        <v>0</v>
      </c>
      <c r="T751">
        <f>VLOOKUP(A751,系统!D:L,9,0)</f>
        <v>0</v>
      </c>
      <c r="U751">
        <f t="shared" si="225"/>
        <v>0</v>
      </c>
      <c r="W751">
        <f>手工!P751</f>
        <v>216</v>
      </c>
      <c r="X751">
        <f>VLOOKUP(A751,系统!D:N,11,0)</f>
        <v>216</v>
      </c>
      <c r="Y751">
        <f t="shared" si="226"/>
        <v>0</v>
      </c>
      <c r="AA751">
        <f>手工!Q751</f>
        <v>0</v>
      </c>
      <c r="AB751">
        <f>VLOOKUP(A751,系统!D:P,13,0)</f>
        <v>0</v>
      </c>
      <c r="AC751">
        <f t="shared" si="227"/>
        <v>0</v>
      </c>
      <c r="AD751">
        <f>手工!R751</f>
        <v>0</v>
      </c>
      <c r="AE751">
        <f>VLOOKUP(A751,系统!D:Q,14,0)</f>
        <v>0</v>
      </c>
      <c r="AF751">
        <f t="shared" si="228"/>
        <v>0</v>
      </c>
      <c r="AG751">
        <f>手工!U751</f>
        <v>100</v>
      </c>
      <c r="AH751">
        <f>VLOOKUP(A751,系统!D:R,15,0)</f>
        <v>100</v>
      </c>
      <c r="AI751">
        <f t="shared" si="229"/>
        <v>0</v>
      </c>
      <c r="AJ751">
        <f>手工!V751</f>
        <v>300</v>
      </c>
      <c r="AK751">
        <f>VLOOKUP(A751,系统!D:S,16,0)</f>
        <v>300</v>
      </c>
      <c r="AL751">
        <f t="shared" si="230"/>
        <v>0</v>
      </c>
      <c r="AM751">
        <f>手工!O751</f>
        <v>0</v>
      </c>
      <c r="AN751">
        <f>VLOOKUP(A751,系统!D:T,17,0)</f>
        <v>0</v>
      </c>
      <c r="AO751">
        <f t="shared" si="231"/>
        <v>0</v>
      </c>
      <c r="AP751">
        <f>手工!W751</f>
        <v>33</v>
      </c>
      <c r="AQ751">
        <f>VLOOKUP(A751,系统!D:U,18,0)</f>
        <v>33</v>
      </c>
      <c r="AR751">
        <f t="shared" si="232"/>
        <v>0</v>
      </c>
      <c r="AS751">
        <f>手工!T751</f>
        <v>800</v>
      </c>
      <c r="AT751">
        <f>VLOOKUP(A751,系统!D:V,19,0)</f>
        <v>800</v>
      </c>
      <c r="AU751">
        <f t="shared" si="233"/>
        <v>0</v>
      </c>
      <c r="AW751">
        <f>手工!AD751</f>
        <v>292.97</v>
      </c>
      <c r="AX751">
        <f>VLOOKUP(A751,系统!D:X,21,0)</f>
        <v>292.97</v>
      </c>
      <c r="AY751">
        <f t="shared" si="234"/>
        <v>0</v>
      </c>
      <c r="AZ751">
        <f>手工!AE751</f>
        <v>0</v>
      </c>
      <c r="BA751">
        <f>VLOOKUP(A751,系统!D:Y,22,0)</f>
        <v>0</v>
      </c>
      <c r="BB751">
        <f t="shared" si="235"/>
        <v>0</v>
      </c>
      <c r="BC751">
        <f>手工!Y751</f>
        <v>0</v>
      </c>
      <c r="BD751">
        <f>VLOOKUP(A751,系统!D:AZ,49,0)</f>
        <v>0</v>
      </c>
      <c r="BE751">
        <f t="shared" si="236"/>
        <v>0</v>
      </c>
      <c r="BF751">
        <f>手工!AA751</f>
        <v>0</v>
      </c>
      <c r="BG751">
        <f>VLOOKUP(A751,系统!D:AY,48,0)</f>
        <v>0</v>
      </c>
      <c r="BH751">
        <f t="shared" si="237"/>
        <v>0</v>
      </c>
      <c r="BI751">
        <f>手工!Z751</f>
        <v>0</v>
      </c>
      <c r="BJ751">
        <f>VLOOKUP(A751,系统!D:AX,47,0)</f>
        <v>0</v>
      </c>
      <c r="BK751">
        <f t="shared" si="238"/>
        <v>0</v>
      </c>
      <c r="BL751">
        <f>手工!AF751</f>
        <v>3865.97</v>
      </c>
      <c r="BM751">
        <f>VLOOKUP(A751,系统!D:Z,23,0)</f>
        <v>3865.97</v>
      </c>
      <c r="BN751">
        <f t="shared" si="239"/>
        <v>0</v>
      </c>
    </row>
    <row r="752" spans="1:66">
      <c r="A752" s="5">
        <v>9001002</v>
      </c>
      <c r="B752" s="2" t="s">
        <v>3079</v>
      </c>
      <c r="C752" s="2" t="s">
        <v>3080</v>
      </c>
      <c r="D752">
        <f>手工!K752</f>
        <v>2124</v>
      </c>
      <c r="E752">
        <f>VLOOKUP(A752,系统!D:G,4,0)</f>
        <v>2124</v>
      </c>
      <c r="F752">
        <f t="shared" si="220"/>
        <v>0</v>
      </c>
      <c r="G752">
        <f>手工!J752</f>
        <v>0</v>
      </c>
      <c r="H752">
        <f>VLOOKUP(A752,系统!D:H,5,0)</f>
        <v>0</v>
      </c>
      <c r="I752">
        <f t="shared" si="221"/>
        <v>0</v>
      </c>
      <c r="J752">
        <f>手工!M752+手工!N752+手工!S752</f>
        <v>0</v>
      </c>
      <c r="K752">
        <f>VLOOKUP(A752,系统!D:I,6,0)</f>
        <v>0</v>
      </c>
      <c r="L752">
        <f t="shared" si="222"/>
        <v>0</v>
      </c>
      <c r="M752">
        <f>手工!L752</f>
        <v>195.31</v>
      </c>
      <c r="N752">
        <f>VLOOKUP(A752,系统!D:J,7,0)</f>
        <v>195.31</v>
      </c>
      <c r="O752">
        <f t="shared" si="223"/>
        <v>0</v>
      </c>
      <c r="P752">
        <f>手工!AB752</f>
        <v>0</v>
      </c>
      <c r="Q752">
        <f>VLOOKUP(A752,系统!D:K,8,0)</f>
        <v>0</v>
      </c>
      <c r="R752">
        <f t="shared" si="224"/>
        <v>0</v>
      </c>
      <c r="S752">
        <f>手工!AC752</f>
        <v>0</v>
      </c>
      <c r="T752">
        <f>VLOOKUP(A752,系统!D:L,9,0)</f>
        <v>0</v>
      </c>
      <c r="U752">
        <f t="shared" si="225"/>
        <v>0</v>
      </c>
      <c r="W752">
        <f>手工!P752</f>
        <v>144</v>
      </c>
      <c r="X752">
        <f>VLOOKUP(A752,系统!D:N,11,0)</f>
        <v>144</v>
      </c>
      <c r="Y752">
        <f t="shared" si="226"/>
        <v>0</v>
      </c>
      <c r="AA752">
        <f>手工!Q752</f>
        <v>0</v>
      </c>
      <c r="AB752">
        <f>VLOOKUP(A752,系统!D:P,13,0)</f>
        <v>0</v>
      </c>
      <c r="AC752">
        <f t="shared" si="227"/>
        <v>0</v>
      </c>
      <c r="AD752">
        <f>手工!R752</f>
        <v>0</v>
      </c>
      <c r="AE752">
        <f>VLOOKUP(A752,系统!D:Q,14,0)</f>
        <v>0</v>
      </c>
      <c r="AF752">
        <f t="shared" si="228"/>
        <v>0</v>
      </c>
      <c r="AG752">
        <f>手工!U752</f>
        <v>100</v>
      </c>
      <c r="AH752">
        <f>VLOOKUP(A752,系统!D:R,15,0)</f>
        <v>100</v>
      </c>
      <c r="AI752">
        <f t="shared" si="229"/>
        <v>0</v>
      </c>
      <c r="AJ752">
        <f>手工!V752</f>
        <v>300</v>
      </c>
      <c r="AK752">
        <f>VLOOKUP(A752,系统!D:S,16,0)</f>
        <v>300</v>
      </c>
      <c r="AL752">
        <f t="shared" si="230"/>
        <v>0</v>
      </c>
      <c r="AM752">
        <f>手工!O752</f>
        <v>0</v>
      </c>
      <c r="AN752">
        <f>VLOOKUP(A752,系统!D:T,17,0)</f>
        <v>0</v>
      </c>
      <c r="AO752">
        <f t="shared" si="231"/>
        <v>0</v>
      </c>
      <c r="AP752">
        <f>手工!W752</f>
        <v>33</v>
      </c>
      <c r="AQ752">
        <f>VLOOKUP(A752,系统!D:U,18,0)</f>
        <v>33</v>
      </c>
      <c r="AR752">
        <f t="shared" si="232"/>
        <v>0</v>
      </c>
      <c r="AS752">
        <f>手工!T752</f>
        <v>800</v>
      </c>
      <c r="AT752">
        <f>VLOOKUP(A752,系统!D:V,19,0)</f>
        <v>800</v>
      </c>
      <c r="AU752">
        <f t="shared" si="233"/>
        <v>0</v>
      </c>
      <c r="AW752">
        <f>手工!AD752</f>
        <v>585.93</v>
      </c>
      <c r="AX752">
        <f>VLOOKUP(A752,系统!D:X,21,0)</f>
        <v>585.93</v>
      </c>
      <c r="AY752">
        <f t="shared" si="234"/>
        <v>0</v>
      </c>
      <c r="AZ752">
        <f>手工!AE752</f>
        <v>206.55</v>
      </c>
      <c r="BA752">
        <f>VLOOKUP(A752,系统!D:Y,22,0)</f>
        <v>206.55</v>
      </c>
      <c r="BB752">
        <f t="shared" si="235"/>
        <v>0</v>
      </c>
      <c r="BC752">
        <f>手工!Y752</f>
        <v>0</v>
      </c>
      <c r="BD752">
        <f>VLOOKUP(A752,系统!D:AZ,49,0)</f>
        <v>0</v>
      </c>
      <c r="BE752">
        <f t="shared" si="236"/>
        <v>0</v>
      </c>
      <c r="BF752">
        <f>手工!AA752</f>
        <v>0</v>
      </c>
      <c r="BG752">
        <f>VLOOKUP(A752,系统!D:AY,48,0)</f>
        <v>0</v>
      </c>
      <c r="BH752">
        <f t="shared" si="237"/>
        <v>0</v>
      </c>
      <c r="BI752">
        <f>手工!Z752</f>
        <v>0</v>
      </c>
      <c r="BJ752">
        <f>VLOOKUP(A752,系统!D:AX,47,0)</f>
        <v>0</v>
      </c>
      <c r="BK752">
        <f t="shared" si="238"/>
        <v>0</v>
      </c>
      <c r="BL752">
        <f>手工!AF752</f>
        <v>4075.69</v>
      </c>
      <c r="BM752">
        <f>VLOOKUP(A752,系统!D:Z,23,0)</f>
        <v>4075.69</v>
      </c>
      <c r="BN752">
        <f t="shared" si="239"/>
        <v>0</v>
      </c>
    </row>
    <row r="753" spans="1:66">
      <c r="A753" s="5">
        <v>9001003</v>
      </c>
      <c r="B753" s="2" t="s">
        <v>3083</v>
      </c>
      <c r="C753" s="2" t="s">
        <v>3084</v>
      </c>
      <c r="D753">
        <f>手工!K753</f>
        <v>2124</v>
      </c>
      <c r="E753">
        <f>VLOOKUP(A753,系统!D:G,4,0)</f>
        <v>2124</v>
      </c>
      <c r="F753">
        <f t="shared" si="220"/>
        <v>0</v>
      </c>
      <c r="G753">
        <f>手工!J753</f>
        <v>0</v>
      </c>
      <c r="H753">
        <f>VLOOKUP(A753,系统!D:H,5,0)</f>
        <v>0</v>
      </c>
      <c r="I753">
        <f t="shared" si="221"/>
        <v>0</v>
      </c>
      <c r="J753">
        <f>手工!M753+手工!N753+手工!S753</f>
        <v>0</v>
      </c>
      <c r="K753">
        <f>VLOOKUP(A753,系统!D:I,6,0)</f>
        <v>0</v>
      </c>
      <c r="L753">
        <f t="shared" si="222"/>
        <v>0</v>
      </c>
      <c r="M753">
        <f>手工!L753</f>
        <v>195.31</v>
      </c>
      <c r="N753">
        <f>VLOOKUP(A753,系统!D:J,7,0)</f>
        <v>195.31</v>
      </c>
      <c r="O753">
        <f t="shared" si="223"/>
        <v>0</v>
      </c>
      <c r="P753">
        <f>手工!AB753</f>
        <v>0</v>
      </c>
      <c r="Q753">
        <f>VLOOKUP(A753,系统!D:K,8,0)</f>
        <v>0</v>
      </c>
      <c r="R753">
        <f t="shared" si="224"/>
        <v>0</v>
      </c>
      <c r="S753">
        <f>手工!AC753</f>
        <v>0</v>
      </c>
      <c r="T753">
        <f>VLOOKUP(A753,系统!D:L,9,0)</f>
        <v>0</v>
      </c>
      <c r="U753">
        <f t="shared" si="225"/>
        <v>0</v>
      </c>
      <c r="W753">
        <f>手工!P753</f>
        <v>216</v>
      </c>
      <c r="X753">
        <f>VLOOKUP(A753,系统!D:N,11,0)</f>
        <v>216</v>
      </c>
      <c r="Y753">
        <f t="shared" si="226"/>
        <v>0</v>
      </c>
      <c r="AA753">
        <f>手工!Q753</f>
        <v>0</v>
      </c>
      <c r="AB753">
        <f>VLOOKUP(A753,系统!D:P,13,0)</f>
        <v>0</v>
      </c>
      <c r="AC753">
        <f t="shared" si="227"/>
        <v>0</v>
      </c>
      <c r="AD753">
        <f>手工!R753</f>
        <v>0</v>
      </c>
      <c r="AE753">
        <f>VLOOKUP(A753,系统!D:Q,14,0)</f>
        <v>0</v>
      </c>
      <c r="AF753">
        <f t="shared" si="228"/>
        <v>0</v>
      </c>
      <c r="AG753">
        <f>手工!U753</f>
        <v>100</v>
      </c>
      <c r="AH753">
        <f>VLOOKUP(A753,系统!D:R,15,0)</f>
        <v>100</v>
      </c>
      <c r="AI753">
        <f t="shared" si="229"/>
        <v>0</v>
      </c>
      <c r="AJ753">
        <f>手工!V753</f>
        <v>300</v>
      </c>
      <c r="AK753">
        <f>VLOOKUP(A753,系统!D:S,16,0)</f>
        <v>300</v>
      </c>
      <c r="AL753">
        <f t="shared" si="230"/>
        <v>0</v>
      </c>
      <c r="AM753">
        <f>手工!O753</f>
        <v>0</v>
      </c>
      <c r="AN753">
        <f>VLOOKUP(A753,系统!D:T,17,0)</f>
        <v>0</v>
      </c>
      <c r="AO753">
        <f t="shared" si="231"/>
        <v>0</v>
      </c>
      <c r="AP753">
        <f>手工!W753</f>
        <v>33</v>
      </c>
      <c r="AQ753">
        <f>VLOOKUP(A753,系统!D:U,18,0)</f>
        <v>33</v>
      </c>
      <c r="AR753">
        <f t="shared" si="232"/>
        <v>0</v>
      </c>
      <c r="AS753">
        <f>手工!T753</f>
        <v>800</v>
      </c>
      <c r="AT753">
        <f>VLOOKUP(A753,系统!D:V,19,0)</f>
        <v>800</v>
      </c>
      <c r="AU753">
        <f t="shared" si="233"/>
        <v>0</v>
      </c>
      <c r="AW753">
        <f>手工!AD753</f>
        <v>585.93</v>
      </c>
      <c r="AX753">
        <f>VLOOKUP(A753,系统!D:X,21,0)</f>
        <v>585.93</v>
      </c>
      <c r="AY753">
        <f t="shared" si="234"/>
        <v>0</v>
      </c>
      <c r="AZ753">
        <f>手工!AE753</f>
        <v>0</v>
      </c>
      <c r="BA753">
        <f>VLOOKUP(A753,系统!D:Y,22,0)</f>
        <v>0</v>
      </c>
      <c r="BB753">
        <f t="shared" si="235"/>
        <v>0</v>
      </c>
      <c r="BC753">
        <f>手工!Y753</f>
        <v>0</v>
      </c>
      <c r="BD753">
        <f>VLOOKUP(A753,系统!D:AZ,49,0)</f>
        <v>0</v>
      </c>
      <c r="BE753">
        <f t="shared" si="236"/>
        <v>0</v>
      </c>
      <c r="BF753">
        <f>手工!AA753</f>
        <v>0</v>
      </c>
      <c r="BG753">
        <f>VLOOKUP(A753,系统!D:AY,48,0)</f>
        <v>0</v>
      </c>
      <c r="BH753">
        <f t="shared" si="237"/>
        <v>0</v>
      </c>
      <c r="BI753">
        <f>手工!Z753</f>
        <v>0</v>
      </c>
      <c r="BJ753">
        <f>VLOOKUP(A753,系统!D:AX,47,0)</f>
        <v>0</v>
      </c>
      <c r="BK753">
        <f t="shared" si="238"/>
        <v>0</v>
      </c>
      <c r="BL753">
        <f>手工!AF753</f>
        <v>4354.24</v>
      </c>
      <c r="BM753">
        <f>VLOOKUP(A753,系统!D:Z,23,0)</f>
        <v>4354.24</v>
      </c>
      <c r="BN753">
        <f t="shared" si="239"/>
        <v>0</v>
      </c>
    </row>
    <row r="754" spans="1:66">
      <c r="A754" s="5">
        <v>9001004</v>
      </c>
      <c r="B754" s="2" t="s">
        <v>3087</v>
      </c>
      <c r="C754" s="2" t="s">
        <v>3088</v>
      </c>
      <c r="D754">
        <f>手工!K754</f>
        <v>2196</v>
      </c>
      <c r="E754">
        <f>VLOOKUP(A754,系统!D:G,4,0)</f>
        <v>2196</v>
      </c>
      <c r="F754">
        <f t="shared" si="220"/>
        <v>0</v>
      </c>
      <c r="G754">
        <f>手工!J754</f>
        <v>0</v>
      </c>
      <c r="H754">
        <f>VLOOKUP(A754,系统!D:H,5,0)</f>
        <v>0</v>
      </c>
      <c r="I754">
        <f t="shared" si="221"/>
        <v>0</v>
      </c>
      <c r="J754">
        <f>手工!M754+手工!N754+手工!S754</f>
        <v>0</v>
      </c>
      <c r="K754">
        <f>VLOOKUP(A754,系统!D:I,6,0)</f>
        <v>0</v>
      </c>
      <c r="L754">
        <f t="shared" si="222"/>
        <v>0</v>
      </c>
      <c r="M754">
        <f>手工!L754</f>
        <v>0</v>
      </c>
      <c r="N754">
        <f>VLOOKUP(A754,系统!D:J,7,0)</f>
        <v>0</v>
      </c>
      <c r="O754">
        <f t="shared" si="223"/>
        <v>0</v>
      </c>
      <c r="P754">
        <f>手工!AB754</f>
        <v>0</v>
      </c>
      <c r="Q754">
        <f>VLOOKUP(A754,系统!D:K,8,0)</f>
        <v>0</v>
      </c>
      <c r="R754">
        <f t="shared" si="224"/>
        <v>0</v>
      </c>
      <c r="S754">
        <f>手工!AC754</f>
        <v>0</v>
      </c>
      <c r="T754">
        <f>VLOOKUP(A754,系统!D:L,9,0)</f>
        <v>0</v>
      </c>
      <c r="U754">
        <f t="shared" si="225"/>
        <v>0</v>
      </c>
      <c r="W754">
        <f>手工!P754</f>
        <v>216</v>
      </c>
      <c r="X754">
        <f>VLOOKUP(A754,系统!D:N,11,0)</f>
        <v>216</v>
      </c>
      <c r="Y754">
        <f t="shared" si="226"/>
        <v>0</v>
      </c>
      <c r="AA754">
        <f>手工!Q754</f>
        <v>0</v>
      </c>
      <c r="AB754">
        <f>VLOOKUP(A754,系统!D:P,13,0)</f>
        <v>0</v>
      </c>
      <c r="AC754">
        <f t="shared" si="227"/>
        <v>0</v>
      </c>
      <c r="AD754">
        <f>手工!R754</f>
        <v>0</v>
      </c>
      <c r="AE754">
        <f>VLOOKUP(A754,系统!D:Q,14,0)</f>
        <v>0</v>
      </c>
      <c r="AF754">
        <f t="shared" si="228"/>
        <v>0</v>
      </c>
      <c r="AG754">
        <f>手工!U754</f>
        <v>100</v>
      </c>
      <c r="AH754">
        <f>VLOOKUP(A754,系统!D:R,15,0)</f>
        <v>100</v>
      </c>
      <c r="AI754">
        <f t="shared" si="229"/>
        <v>0</v>
      </c>
      <c r="AJ754">
        <f>手工!V754</f>
        <v>300</v>
      </c>
      <c r="AK754">
        <f>VLOOKUP(A754,系统!D:S,16,0)</f>
        <v>300</v>
      </c>
      <c r="AL754">
        <f t="shared" si="230"/>
        <v>0</v>
      </c>
      <c r="AM754">
        <f>手工!O754</f>
        <v>0</v>
      </c>
      <c r="AN754">
        <f>VLOOKUP(A754,系统!D:T,17,0)</f>
        <v>0</v>
      </c>
      <c r="AO754">
        <f t="shared" si="231"/>
        <v>0</v>
      </c>
      <c r="AP754">
        <f>手工!W754</f>
        <v>33</v>
      </c>
      <c r="AQ754">
        <f>VLOOKUP(A754,系统!D:U,18,0)</f>
        <v>33</v>
      </c>
      <c r="AR754">
        <f t="shared" si="232"/>
        <v>0</v>
      </c>
      <c r="AS754">
        <f>手工!T754</f>
        <v>800</v>
      </c>
      <c r="AT754">
        <f>VLOOKUP(A754,系统!D:V,19,0)</f>
        <v>800</v>
      </c>
      <c r="AU754">
        <f t="shared" si="233"/>
        <v>0</v>
      </c>
      <c r="AW754">
        <f>手工!AD754</f>
        <v>302.9</v>
      </c>
      <c r="AX754">
        <f>VLOOKUP(A754,系统!D:X,21,0)</f>
        <v>302.9</v>
      </c>
      <c r="AY754">
        <f t="shared" si="234"/>
        <v>0</v>
      </c>
      <c r="AZ754">
        <f>手工!AE754</f>
        <v>362.25</v>
      </c>
      <c r="BA754">
        <f>VLOOKUP(A754,系统!D:Y,22,0)</f>
        <v>362.25</v>
      </c>
      <c r="BB754">
        <f t="shared" si="235"/>
        <v>0</v>
      </c>
      <c r="BC754">
        <f>手工!Y754</f>
        <v>0</v>
      </c>
      <c r="BD754">
        <f>VLOOKUP(A754,系统!D:AZ,49,0)</f>
        <v>0</v>
      </c>
      <c r="BE754">
        <f t="shared" si="236"/>
        <v>0</v>
      </c>
      <c r="BF754">
        <f>手工!AA754</f>
        <v>0</v>
      </c>
      <c r="BG754">
        <f>VLOOKUP(A754,系统!D:AY,48,0)</f>
        <v>0</v>
      </c>
      <c r="BH754">
        <f t="shared" si="237"/>
        <v>0</v>
      </c>
      <c r="BI754">
        <f>手工!Z754</f>
        <v>0</v>
      </c>
      <c r="BJ754">
        <f>VLOOKUP(A754,系统!D:AX,47,0)</f>
        <v>0</v>
      </c>
      <c r="BK754">
        <f t="shared" si="238"/>
        <v>0</v>
      </c>
      <c r="BL754">
        <f>手工!AF754</f>
        <v>3585.65</v>
      </c>
      <c r="BM754">
        <f>VLOOKUP(A754,系统!D:Z,23,0)</f>
        <v>3585.65</v>
      </c>
      <c r="BN754">
        <f t="shared" si="239"/>
        <v>0</v>
      </c>
    </row>
    <row r="755" spans="1:66">
      <c r="A755" s="5">
        <v>9001005</v>
      </c>
      <c r="B755" s="2" t="s">
        <v>3091</v>
      </c>
      <c r="C755" s="2" t="s">
        <v>3092</v>
      </c>
      <c r="D755">
        <f>手工!K755</f>
        <v>2196</v>
      </c>
      <c r="E755">
        <f>VLOOKUP(A755,系统!D:G,4,0)</f>
        <v>2196</v>
      </c>
      <c r="F755">
        <f t="shared" si="220"/>
        <v>0</v>
      </c>
      <c r="G755">
        <f>手工!J755</f>
        <v>0</v>
      </c>
      <c r="H755">
        <f>VLOOKUP(A755,系统!D:H,5,0)</f>
        <v>0</v>
      </c>
      <c r="I755">
        <f t="shared" si="221"/>
        <v>0</v>
      </c>
      <c r="J755">
        <f>手工!M755+手工!N755+手工!S755</f>
        <v>0</v>
      </c>
      <c r="K755">
        <f>VLOOKUP(A755,系统!D:I,6,0)</f>
        <v>0</v>
      </c>
      <c r="L755">
        <f t="shared" si="222"/>
        <v>0</v>
      </c>
      <c r="M755">
        <f>手工!L755</f>
        <v>201.93</v>
      </c>
      <c r="N755">
        <f>VLOOKUP(A755,系统!D:J,7,0)</f>
        <v>201.93</v>
      </c>
      <c r="O755">
        <f t="shared" si="223"/>
        <v>0</v>
      </c>
      <c r="P755">
        <f>手工!AB755</f>
        <v>0</v>
      </c>
      <c r="Q755">
        <f>VLOOKUP(A755,系统!D:K,8,0)</f>
        <v>0</v>
      </c>
      <c r="R755">
        <f t="shared" si="224"/>
        <v>0</v>
      </c>
      <c r="S755">
        <f>手工!AC755</f>
        <v>0</v>
      </c>
      <c r="T755">
        <f>VLOOKUP(A755,系统!D:L,9,0)</f>
        <v>0</v>
      </c>
      <c r="U755">
        <f t="shared" si="225"/>
        <v>0</v>
      </c>
      <c r="W755">
        <f>手工!P755</f>
        <v>144</v>
      </c>
      <c r="X755">
        <f>VLOOKUP(A755,系统!D:N,11,0)</f>
        <v>144</v>
      </c>
      <c r="Y755">
        <f t="shared" si="226"/>
        <v>0</v>
      </c>
      <c r="AA755">
        <f>手工!Q755</f>
        <v>0</v>
      </c>
      <c r="AB755">
        <f>VLOOKUP(A755,系统!D:P,13,0)</f>
        <v>0</v>
      </c>
      <c r="AC755">
        <f t="shared" si="227"/>
        <v>0</v>
      </c>
      <c r="AD755">
        <f>手工!R755</f>
        <v>0</v>
      </c>
      <c r="AE755">
        <f>VLOOKUP(A755,系统!D:Q,14,0)</f>
        <v>0</v>
      </c>
      <c r="AF755">
        <f t="shared" si="228"/>
        <v>0</v>
      </c>
      <c r="AG755">
        <f>手工!U755</f>
        <v>100</v>
      </c>
      <c r="AH755">
        <f>VLOOKUP(A755,系统!D:R,15,0)</f>
        <v>100</v>
      </c>
      <c r="AI755">
        <f t="shared" si="229"/>
        <v>0</v>
      </c>
      <c r="AJ755">
        <f>手工!V755</f>
        <v>300</v>
      </c>
      <c r="AK755">
        <f>VLOOKUP(A755,系统!D:S,16,0)</f>
        <v>300</v>
      </c>
      <c r="AL755">
        <f t="shared" si="230"/>
        <v>0</v>
      </c>
      <c r="AM755">
        <f>手工!O755</f>
        <v>0</v>
      </c>
      <c r="AN755">
        <f>VLOOKUP(A755,系统!D:T,17,0)</f>
        <v>0</v>
      </c>
      <c r="AO755">
        <f t="shared" si="231"/>
        <v>0</v>
      </c>
      <c r="AP755">
        <f>手工!W755</f>
        <v>33</v>
      </c>
      <c r="AQ755">
        <f>VLOOKUP(A755,系统!D:U,18,0)</f>
        <v>33</v>
      </c>
      <c r="AR755">
        <f t="shared" si="232"/>
        <v>0</v>
      </c>
      <c r="AS755">
        <f>手工!T755</f>
        <v>800</v>
      </c>
      <c r="AT755">
        <f>VLOOKUP(A755,系统!D:V,19,0)</f>
        <v>800</v>
      </c>
      <c r="AU755">
        <f t="shared" si="233"/>
        <v>0</v>
      </c>
      <c r="AW755">
        <f>手工!AD755</f>
        <v>605.79</v>
      </c>
      <c r="AX755">
        <f>VLOOKUP(A755,系统!D:X,21,0)</f>
        <v>605.79</v>
      </c>
      <c r="AY755">
        <f t="shared" si="234"/>
        <v>0</v>
      </c>
      <c r="AZ755">
        <f>手工!AE755</f>
        <v>0</v>
      </c>
      <c r="BA755">
        <f>VLOOKUP(A755,系统!D:Y,22,0)</f>
        <v>0</v>
      </c>
      <c r="BB755">
        <f t="shared" si="235"/>
        <v>0</v>
      </c>
      <c r="BC755">
        <f>手工!Y755</f>
        <v>0</v>
      </c>
      <c r="BD755">
        <f>VLOOKUP(A755,系统!D:AZ,49,0)</f>
        <v>0</v>
      </c>
      <c r="BE755">
        <f t="shared" si="236"/>
        <v>0</v>
      </c>
      <c r="BF755">
        <f>手工!AA755</f>
        <v>0</v>
      </c>
      <c r="BG755">
        <f>VLOOKUP(A755,系统!D:AY,48,0)</f>
        <v>0</v>
      </c>
      <c r="BH755">
        <f t="shared" si="237"/>
        <v>0</v>
      </c>
      <c r="BI755">
        <f>手工!Z755</f>
        <v>0</v>
      </c>
      <c r="BJ755">
        <f>VLOOKUP(A755,系统!D:AX,47,0)</f>
        <v>0</v>
      </c>
      <c r="BK755">
        <f t="shared" si="238"/>
        <v>0</v>
      </c>
      <c r="BL755">
        <f>手工!AF755</f>
        <v>4380.72</v>
      </c>
      <c r="BM755">
        <f>VLOOKUP(A755,系统!D:Z,23,0)</f>
        <v>4380.72</v>
      </c>
      <c r="BN755">
        <f t="shared" si="239"/>
        <v>0</v>
      </c>
    </row>
    <row r="756" spans="1:66">
      <c r="A756" s="5">
        <v>9001006</v>
      </c>
      <c r="B756" s="2" t="s">
        <v>3095</v>
      </c>
      <c r="C756" s="2" t="s">
        <v>3096</v>
      </c>
      <c r="D756">
        <f>手工!K756</f>
        <v>1908</v>
      </c>
      <c r="E756">
        <f>VLOOKUP(A756,系统!D:G,4,0)</f>
        <v>1908</v>
      </c>
      <c r="F756">
        <f t="shared" si="220"/>
        <v>0</v>
      </c>
      <c r="G756">
        <f>手工!J756</f>
        <v>0</v>
      </c>
      <c r="H756">
        <f>VLOOKUP(A756,系统!D:H,5,0)</f>
        <v>0</v>
      </c>
      <c r="I756">
        <f t="shared" si="221"/>
        <v>0</v>
      </c>
      <c r="J756">
        <f>手工!M756+手工!N756+手工!S756</f>
        <v>0</v>
      </c>
      <c r="K756">
        <f>VLOOKUP(A756,系统!D:I,6,0)</f>
        <v>0</v>
      </c>
      <c r="L756">
        <f t="shared" si="222"/>
        <v>0</v>
      </c>
      <c r="M756">
        <f>手工!L756</f>
        <v>350.9</v>
      </c>
      <c r="N756">
        <f>VLOOKUP(A756,系统!D:J,7,0)</f>
        <v>350.9</v>
      </c>
      <c r="O756">
        <f t="shared" si="223"/>
        <v>0</v>
      </c>
      <c r="P756">
        <f>手工!AB756</f>
        <v>0</v>
      </c>
      <c r="Q756">
        <f>VLOOKUP(A756,系统!D:K,8,0)</f>
        <v>0</v>
      </c>
      <c r="R756">
        <f t="shared" si="224"/>
        <v>0</v>
      </c>
      <c r="S756">
        <f>手工!AC756</f>
        <v>0</v>
      </c>
      <c r="T756">
        <f>VLOOKUP(A756,系统!D:L,9,0)</f>
        <v>0</v>
      </c>
      <c r="U756">
        <f t="shared" si="225"/>
        <v>0</v>
      </c>
      <c r="W756">
        <f>手工!P756</f>
        <v>144</v>
      </c>
      <c r="X756">
        <f>VLOOKUP(A756,系统!D:N,11,0)</f>
        <v>144</v>
      </c>
      <c r="Y756">
        <f t="shared" si="226"/>
        <v>0</v>
      </c>
      <c r="AA756">
        <f>手工!Q756</f>
        <v>0</v>
      </c>
      <c r="AB756">
        <f>VLOOKUP(A756,系统!D:P,13,0)</f>
        <v>0</v>
      </c>
      <c r="AC756">
        <f t="shared" si="227"/>
        <v>0</v>
      </c>
      <c r="AD756">
        <f>手工!R756</f>
        <v>0</v>
      </c>
      <c r="AE756">
        <f>VLOOKUP(A756,系统!D:Q,14,0)</f>
        <v>0</v>
      </c>
      <c r="AF756">
        <f t="shared" si="228"/>
        <v>0</v>
      </c>
      <c r="AG756">
        <f>手工!U756</f>
        <v>100</v>
      </c>
      <c r="AH756">
        <f>VLOOKUP(A756,系统!D:R,15,0)</f>
        <v>100</v>
      </c>
      <c r="AI756">
        <f t="shared" si="229"/>
        <v>0</v>
      </c>
      <c r="AJ756">
        <f>手工!V756</f>
        <v>300</v>
      </c>
      <c r="AK756">
        <f>VLOOKUP(A756,系统!D:S,16,0)</f>
        <v>300</v>
      </c>
      <c r="AL756">
        <f t="shared" si="230"/>
        <v>0</v>
      </c>
      <c r="AM756">
        <f>手工!O756</f>
        <v>0</v>
      </c>
      <c r="AN756">
        <f>VLOOKUP(A756,系统!D:T,17,0)</f>
        <v>0</v>
      </c>
      <c r="AO756">
        <f t="shared" si="231"/>
        <v>0</v>
      </c>
      <c r="AP756">
        <f>手工!W756</f>
        <v>33</v>
      </c>
      <c r="AQ756">
        <f>VLOOKUP(A756,系统!D:U,18,0)</f>
        <v>33</v>
      </c>
      <c r="AR756">
        <f t="shared" si="232"/>
        <v>0</v>
      </c>
      <c r="AS756">
        <f>手工!T756</f>
        <v>800</v>
      </c>
      <c r="AT756">
        <f>VLOOKUP(A756,系统!D:V,19,0)</f>
        <v>800</v>
      </c>
      <c r="AU756">
        <f t="shared" si="233"/>
        <v>0</v>
      </c>
      <c r="AW756">
        <f>手工!AD756</f>
        <v>263.17</v>
      </c>
      <c r="AX756">
        <f>VLOOKUP(A756,系统!D:X,21,0)</f>
        <v>263.17</v>
      </c>
      <c r="AY756">
        <f t="shared" si="234"/>
        <v>0</v>
      </c>
      <c r="AZ756">
        <f>手工!AE756</f>
        <v>0</v>
      </c>
      <c r="BA756">
        <f>VLOOKUP(A756,系统!D:Y,22,0)</f>
        <v>0</v>
      </c>
      <c r="BB756">
        <f t="shared" si="235"/>
        <v>0</v>
      </c>
      <c r="BC756">
        <f>手工!Y756</f>
        <v>0</v>
      </c>
      <c r="BD756">
        <f>VLOOKUP(A756,系统!D:AZ,49,0)</f>
        <v>0</v>
      </c>
      <c r="BE756">
        <f t="shared" si="236"/>
        <v>0</v>
      </c>
      <c r="BF756">
        <f>手工!AA756</f>
        <v>0</v>
      </c>
      <c r="BG756">
        <f>VLOOKUP(A756,系统!D:AY,48,0)</f>
        <v>0</v>
      </c>
      <c r="BH756">
        <f t="shared" si="237"/>
        <v>0</v>
      </c>
      <c r="BI756">
        <f>手工!Z756</f>
        <v>0</v>
      </c>
      <c r="BJ756">
        <f>VLOOKUP(A756,系统!D:AX,47,0)</f>
        <v>0</v>
      </c>
      <c r="BK756">
        <f t="shared" si="238"/>
        <v>0</v>
      </c>
      <c r="BL756">
        <f>手工!AF756</f>
        <v>3899.07</v>
      </c>
      <c r="BM756">
        <f>VLOOKUP(A756,系统!D:Z,23,0)</f>
        <v>3899.07</v>
      </c>
      <c r="BN756">
        <f t="shared" si="239"/>
        <v>0</v>
      </c>
    </row>
    <row r="757" spans="1:66">
      <c r="A757" s="5">
        <v>9001007</v>
      </c>
      <c r="B757" s="2" t="s">
        <v>3099</v>
      </c>
      <c r="C757" s="2" t="s">
        <v>3100</v>
      </c>
      <c r="D757">
        <f>手工!K757</f>
        <v>2052</v>
      </c>
      <c r="E757">
        <f>VLOOKUP(A757,系统!D:G,4,0)</f>
        <v>2052</v>
      </c>
      <c r="F757">
        <f t="shared" si="220"/>
        <v>0</v>
      </c>
      <c r="G757">
        <f>手工!J757</f>
        <v>0</v>
      </c>
      <c r="H757">
        <f>VLOOKUP(A757,系统!D:H,5,0)</f>
        <v>0</v>
      </c>
      <c r="I757">
        <f t="shared" si="221"/>
        <v>0</v>
      </c>
      <c r="J757">
        <f>手工!M757+手工!N757+手工!S757</f>
        <v>0</v>
      </c>
      <c r="K757">
        <f>VLOOKUP(A757,系统!D:I,6,0)</f>
        <v>0</v>
      </c>
      <c r="L757">
        <f t="shared" si="222"/>
        <v>0</v>
      </c>
      <c r="M757">
        <f>手工!L757</f>
        <v>0</v>
      </c>
      <c r="N757">
        <f>VLOOKUP(A757,系统!D:J,7,0)</f>
        <v>0</v>
      </c>
      <c r="O757">
        <f t="shared" si="223"/>
        <v>0</v>
      </c>
      <c r="P757">
        <f>手工!AB757</f>
        <v>0</v>
      </c>
      <c r="Q757">
        <f>VLOOKUP(A757,系统!D:K,8,0)</f>
        <v>0</v>
      </c>
      <c r="R757">
        <f t="shared" si="224"/>
        <v>0</v>
      </c>
      <c r="S757">
        <f>手工!AC757</f>
        <v>0</v>
      </c>
      <c r="T757">
        <f>VLOOKUP(A757,系统!D:L,9,0)</f>
        <v>0</v>
      </c>
      <c r="U757">
        <f t="shared" si="225"/>
        <v>0</v>
      </c>
      <c r="W757">
        <f>手工!P757</f>
        <v>72</v>
      </c>
      <c r="X757">
        <f>VLOOKUP(A757,系统!D:N,11,0)</f>
        <v>72</v>
      </c>
      <c r="Y757">
        <f t="shared" si="226"/>
        <v>0</v>
      </c>
      <c r="AA757">
        <f>手工!Q757</f>
        <v>0</v>
      </c>
      <c r="AB757">
        <f>VLOOKUP(A757,系统!D:P,13,0)</f>
        <v>0</v>
      </c>
      <c r="AC757">
        <f t="shared" si="227"/>
        <v>0</v>
      </c>
      <c r="AD757">
        <f>手工!R757</f>
        <v>0</v>
      </c>
      <c r="AE757">
        <f>VLOOKUP(A757,系统!D:Q,14,0)</f>
        <v>0</v>
      </c>
      <c r="AF757">
        <f t="shared" si="228"/>
        <v>0</v>
      </c>
      <c r="AG757">
        <f>手工!U757</f>
        <v>100</v>
      </c>
      <c r="AH757">
        <f>VLOOKUP(A757,系统!D:R,15,0)</f>
        <v>100</v>
      </c>
      <c r="AI757">
        <f t="shared" si="229"/>
        <v>0</v>
      </c>
      <c r="AJ757">
        <f>手工!V757</f>
        <v>300</v>
      </c>
      <c r="AK757">
        <f>VLOOKUP(A757,系统!D:S,16,0)</f>
        <v>300</v>
      </c>
      <c r="AL757">
        <f t="shared" si="230"/>
        <v>0</v>
      </c>
      <c r="AM757">
        <f>手工!O757</f>
        <v>0</v>
      </c>
      <c r="AN757">
        <f>VLOOKUP(A757,系统!D:T,17,0)</f>
        <v>0</v>
      </c>
      <c r="AO757">
        <f t="shared" si="231"/>
        <v>0</v>
      </c>
      <c r="AP757">
        <f>手工!W757</f>
        <v>33</v>
      </c>
      <c r="AQ757">
        <f>VLOOKUP(A757,系统!D:U,18,0)</f>
        <v>33</v>
      </c>
      <c r="AR757">
        <f t="shared" si="232"/>
        <v>0</v>
      </c>
      <c r="AS757">
        <f>手工!T757</f>
        <v>800</v>
      </c>
      <c r="AT757">
        <f>VLOOKUP(A757,系统!D:V,19,0)</f>
        <v>800</v>
      </c>
      <c r="AU757">
        <f t="shared" si="233"/>
        <v>0</v>
      </c>
      <c r="AW757">
        <f>手工!AD757</f>
        <v>472.03</v>
      </c>
      <c r="AX757">
        <f>VLOOKUP(A757,系统!D:X,21,0)</f>
        <v>472.03</v>
      </c>
      <c r="AY757">
        <f t="shared" si="234"/>
        <v>0</v>
      </c>
      <c r="AZ757">
        <f>手工!AE757</f>
        <v>0</v>
      </c>
      <c r="BA757">
        <f>VLOOKUP(A757,系统!D:Y,22,0)</f>
        <v>0</v>
      </c>
      <c r="BB757">
        <f t="shared" si="235"/>
        <v>0</v>
      </c>
      <c r="BC757">
        <f>手工!Y757</f>
        <v>0</v>
      </c>
      <c r="BD757">
        <f>VLOOKUP(A757,系统!D:AZ,49,0)</f>
        <v>0</v>
      </c>
      <c r="BE757">
        <f t="shared" si="236"/>
        <v>0</v>
      </c>
      <c r="BF757">
        <f>手工!AA757</f>
        <v>0</v>
      </c>
      <c r="BG757">
        <f>VLOOKUP(A757,系统!D:AY,48,0)</f>
        <v>0</v>
      </c>
      <c r="BH757">
        <f t="shared" si="237"/>
        <v>0</v>
      </c>
      <c r="BI757">
        <f>手工!Z757</f>
        <v>0</v>
      </c>
      <c r="BJ757">
        <f>VLOOKUP(A757,系统!D:AX,47,0)</f>
        <v>0</v>
      </c>
      <c r="BK757">
        <f t="shared" si="238"/>
        <v>0</v>
      </c>
      <c r="BL757">
        <f>手工!AF757</f>
        <v>3829.03</v>
      </c>
      <c r="BM757">
        <f>VLOOKUP(A757,系统!D:Z,23,0)</f>
        <v>3829.03</v>
      </c>
      <c r="BN757">
        <f t="shared" si="239"/>
        <v>0</v>
      </c>
    </row>
    <row r="758" spans="1:66">
      <c r="A758" s="5">
        <v>9001008</v>
      </c>
      <c r="B758" s="2" t="s">
        <v>3103</v>
      </c>
      <c r="C758" s="2" t="s">
        <v>3104</v>
      </c>
      <c r="D758">
        <f>手工!K758</f>
        <v>2124</v>
      </c>
      <c r="E758">
        <f>VLOOKUP(A758,系统!D:G,4,0)</f>
        <v>2124</v>
      </c>
      <c r="F758">
        <f t="shared" si="220"/>
        <v>0</v>
      </c>
      <c r="G758">
        <f>手工!J758</f>
        <v>0</v>
      </c>
      <c r="H758">
        <f>VLOOKUP(A758,系统!D:H,5,0)</f>
        <v>0</v>
      </c>
      <c r="I758">
        <f t="shared" si="221"/>
        <v>0</v>
      </c>
      <c r="J758">
        <f>手工!M758+手工!N758+手工!S758</f>
        <v>108</v>
      </c>
      <c r="K758">
        <f>VLOOKUP(A758,系统!D:I,6,0)</f>
        <v>108</v>
      </c>
      <c r="L758">
        <f t="shared" si="222"/>
        <v>0</v>
      </c>
      <c r="M758">
        <f>手工!L758</f>
        <v>0</v>
      </c>
      <c r="N758">
        <f>VLOOKUP(A758,系统!D:J,7,0)</f>
        <v>0</v>
      </c>
      <c r="O758">
        <f t="shared" si="223"/>
        <v>0</v>
      </c>
      <c r="P758">
        <f>手工!AB758</f>
        <v>0</v>
      </c>
      <c r="Q758">
        <f>VLOOKUP(A758,系统!D:K,8,0)</f>
        <v>0</v>
      </c>
      <c r="R758">
        <f t="shared" si="224"/>
        <v>0</v>
      </c>
      <c r="S758">
        <f>手工!AC758</f>
        <v>0</v>
      </c>
      <c r="T758">
        <f>VLOOKUP(A758,系统!D:L,9,0)</f>
        <v>0</v>
      </c>
      <c r="U758">
        <f t="shared" si="225"/>
        <v>0</v>
      </c>
      <c r="W758">
        <f>手工!P758</f>
        <v>0</v>
      </c>
      <c r="X758">
        <f>VLOOKUP(A758,系统!D:N,11,0)</f>
        <v>0</v>
      </c>
      <c r="Y758">
        <f t="shared" si="226"/>
        <v>0</v>
      </c>
      <c r="AA758">
        <f>手工!Q758</f>
        <v>0</v>
      </c>
      <c r="AB758">
        <f>VLOOKUP(A758,系统!D:P,13,0)</f>
        <v>0</v>
      </c>
      <c r="AC758">
        <f t="shared" si="227"/>
        <v>0</v>
      </c>
      <c r="AD758">
        <f>手工!R758</f>
        <v>0</v>
      </c>
      <c r="AE758">
        <f>VLOOKUP(A758,系统!D:Q,14,0)</f>
        <v>0</v>
      </c>
      <c r="AF758">
        <f t="shared" si="228"/>
        <v>0</v>
      </c>
      <c r="AG758">
        <f>手工!U758</f>
        <v>300</v>
      </c>
      <c r="AH758">
        <f>VLOOKUP(A758,系统!D:R,15,0)</f>
        <v>300</v>
      </c>
      <c r="AI758">
        <f t="shared" si="229"/>
        <v>0</v>
      </c>
      <c r="AJ758">
        <f>手工!V758</f>
        <v>300</v>
      </c>
      <c r="AK758">
        <f>VLOOKUP(A758,系统!D:S,16,0)</f>
        <v>300</v>
      </c>
      <c r="AL758">
        <f t="shared" si="230"/>
        <v>0</v>
      </c>
      <c r="AM758">
        <f>手工!O758</f>
        <v>0</v>
      </c>
      <c r="AN758">
        <f>VLOOKUP(A758,系统!D:T,17,0)</f>
        <v>0</v>
      </c>
      <c r="AO758">
        <f t="shared" si="231"/>
        <v>0</v>
      </c>
      <c r="AP758">
        <f>手工!W758</f>
        <v>33</v>
      </c>
      <c r="AQ758">
        <f>VLOOKUP(A758,系统!D:U,18,0)</f>
        <v>33</v>
      </c>
      <c r="AR758">
        <f t="shared" si="232"/>
        <v>0</v>
      </c>
      <c r="AS758">
        <f>手工!T758</f>
        <v>800</v>
      </c>
      <c r="AT758">
        <f>VLOOKUP(A758,系统!D:V,19,0)</f>
        <v>800</v>
      </c>
      <c r="AU758">
        <f t="shared" si="233"/>
        <v>0</v>
      </c>
      <c r="AW758">
        <f>手工!AD758</f>
        <v>0</v>
      </c>
      <c r="AX758">
        <f>VLOOKUP(A758,系统!D:X,21,0)</f>
        <v>0</v>
      </c>
      <c r="AY758">
        <f t="shared" si="234"/>
        <v>0</v>
      </c>
      <c r="AZ758">
        <f>手工!AE758</f>
        <v>0</v>
      </c>
      <c r="BA758">
        <f>VLOOKUP(A758,系统!D:Y,22,0)</f>
        <v>0</v>
      </c>
      <c r="BB758">
        <f t="shared" si="235"/>
        <v>0</v>
      </c>
      <c r="BC758">
        <f>手工!Y758</f>
        <v>0</v>
      </c>
      <c r="BD758">
        <f>VLOOKUP(A758,系统!D:AZ,49,0)</f>
        <v>0</v>
      </c>
      <c r="BE758">
        <f t="shared" si="236"/>
        <v>0</v>
      </c>
      <c r="BF758">
        <f>手工!AA758</f>
        <v>0</v>
      </c>
      <c r="BG758">
        <f>VLOOKUP(A758,系统!D:AY,48,0)</f>
        <v>0</v>
      </c>
      <c r="BH758">
        <f t="shared" si="237"/>
        <v>0</v>
      </c>
      <c r="BI758">
        <f>手工!Z758</f>
        <v>0</v>
      </c>
      <c r="BJ758">
        <f>VLOOKUP(A758,系统!D:AX,47,0)</f>
        <v>0</v>
      </c>
      <c r="BK758">
        <f t="shared" si="238"/>
        <v>0</v>
      </c>
      <c r="BL758">
        <f>手工!AF758</f>
        <v>3665</v>
      </c>
      <c r="BM758">
        <f>VLOOKUP(A758,系统!D:Z,23,0)</f>
        <v>3665</v>
      </c>
      <c r="BN758">
        <f t="shared" si="239"/>
        <v>0</v>
      </c>
    </row>
    <row r="759" spans="1:66">
      <c r="A759" s="5">
        <v>9001009</v>
      </c>
      <c r="B759" s="2" t="s">
        <v>3107</v>
      </c>
      <c r="C759" s="2" t="s">
        <v>3108</v>
      </c>
      <c r="D759">
        <f>手工!K759</f>
        <v>2196</v>
      </c>
      <c r="E759">
        <f>VLOOKUP(A759,系统!D:G,4,0)</f>
        <v>2196</v>
      </c>
      <c r="F759">
        <f t="shared" si="220"/>
        <v>0</v>
      </c>
      <c r="G759">
        <f>手工!J759</f>
        <v>0</v>
      </c>
      <c r="H759">
        <f>VLOOKUP(A759,系统!D:H,5,0)</f>
        <v>0</v>
      </c>
      <c r="I759">
        <f t="shared" si="221"/>
        <v>0</v>
      </c>
      <c r="J759">
        <f>手工!M759+手工!N759+手工!S759</f>
        <v>88</v>
      </c>
      <c r="K759">
        <f>VLOOKUP(A759,系统!D:I,6,0)</f>
        <v>88</v>
      </c>
      <c r="L759">
        <f t="shared" si="222"/>
        <v>0</v>
      </c>
      <c r="M759">
        <f>手工!L759</f>
        <v>0</v>
      </c>
      <c r="N759">
        <f>VLOOKUP(A759,系统!D:J,7,0)</f>
        <v>0</v>
      </c>
      <c r="O759">
        <f t="shared" si="223"/>
        <v>0</v>
      </c>
      <c r="P759">
        <f>手工!AB759</f>
        <v>0</v>
      </c>
      <c r="Q759">
        <f>VLOOKUP(A759,系统!D:K,8,0)</f>
        <v>0</v>
      </c>
      <c r="R759">
        <f t="shared" si="224"/>
        <v>0</v>
      </c>
      <c r="S759">
        <f>手工!AC759</f>
        <v>0</v>
      </c>
      <c r="T759">
        <f>VLOOKUP(A759,系统!D:L,9,0)</f>
        <v>0</v>
      </c>
      <c r="U759">
        <f t="shared" si="225"/>
        <v>0</v>
      </c>
      <c r="W759">
        <f>手工!P759</f>
        <v>504</v>
      </c>
      <c r="X759">
        <f>VLOOKUP(A759,系统!D:N,11,0)</f>
        <v>504</v>
      </c>
      <c r="Y759">
        <f t="shared" si="226"/>
        <v>0</v>
      </c>
      <c r="AA759">
        <f>手工!Q759</f>
        <v>0</v>
      </c>
      <c r="AB759">
        <f>VLOOKUP(A759,系统!D:P,13,0)</f>
        <v>0</v>
      </c>
      <c r="AC759">
        <f t="shared" si="227"/>
        <v>0</v>
      </c>
      <c r="AD759">
        <f>手工!R759</f>
        <v>0</v>
      </c>
      <c r="AE759">
        <f>VLOOKUP(A759,系统!D:Q,14,0)</f>
        <v>0</v>
      </c>
      <c r="AF759">
        <f t="shared" si="228"/>
        <v>0</v>
      </c>
      <c r="AG759">
        <f>手工!U759</f>
        <v>100</v>
      </c>
      <c r="AH759">
        <f>VLOOKUP(A759,系统!D:R,15,0)</f>
        <v>100</v>
      </c>
      <c r="AI759">
        <f t="shared" si="229"/>
        <v>0</v>
      </c>
      <c r="AJ759">
        <f>手工!V759</f>
        <v>300</v>
      </c>
      <c r="AK759">
        <f>VLOOKUP(A759,系统!D:S,16,0)</f>
        <v>300</v>
      </c>
      <c r="AL759">
        <f t="shared" si="230"/>
        <v>0</v>
      </c>
      <c r="AM759">
        <f>手工!O759</f>
        <v>0</v>
      </c>
      <c r="AN759">
        <f>VLOOKUP(A759,系统!D:T,17,0)</f>
        <v>0</v>
      </c>
      <c r="AO759">
        <f t="shared" si="231"/>
        <v>0</v>
      </c>
      <c r="AP759">
        <f>手工!W759</f>
        <v>33</v>
      </c>
      <c r="AQ759">
        <f>VLOOKUP(A759,系统!D:U,18,0)</f>
        <v>33</v>
      </c>
      <c r="AR759">
        <f t="shared" si="232"/>
        <v>0</v>
      </c>
      <c r="AS759">
        <f>手工!T759</f>
        <v>800</v>
      </c>
      <c r="AT759">
        <f>VLOOKUP(A759,系统!D:V,19,0)</f>
        <v>800</v>
      </c>
      <c r="AU759">
        <f t="shared" si="233"/>
        <v>0</v>
      </c>
      <c r="AW759">
        <f>手工!AD759</f>
        <v>908.69</v>
      </c>
      <c r="AX759">
        <f>VLOOKUP(A759,系统!D:X,21,0)</f>
        <v>908.69</v>
      </c>
      <c r="AY759">
        <f t="shared" si="234"/>
        <v>0</v>
      </c>
      <c r="AZ759">
        <f>手工!AE759</f>
        <v>0</v>
      </c>
      <c r="BA759">
        <f>VLOOKUP(A759,系统!D:Y,22,0)</f>
        <v>0</v>
      </c>
      <c r="BB759">
        <f t="shared" si="235"/>
        <v>0</v>
      </c>
      <c r="BC759">
        <f>手工!Y759</f>
        <v>0</v>
      </c>
      <c r="BD759">
        <f>VLOOKUP(A759,系统!D:AZ,49,0)</f>
        <v>0</v>
      </c>
      <c r="BE759">
        <f t="shared" si="236"/>
        <v>0</v>
      </c>
      <c r="BF759">
        <f>手工!AA759</f>
        <v>0</v>
      </c>
      <c r="BG759">
        <f>VLOOKUP(A759,系统!D:AY,48,0)</f>
        <v>0</v>
      </c>
      <c r="BH759">
        <f t="shared" si="237"/>
        <v>0</v>
      </c>
      <c r="BI759">
        <f>手工!Z759</f>
        <v>0</v>
      </c>
      <c r="BJ759">
        <f>VLOOKUP(A759,系统!D:AX,47,0)</f>
        <v>0</v>
      </c>
      <c r="BK759">
        <f t="shared" si="238"/>
        <v>0</v>
      </c>
      <c r="BL759">
        <f>手工!AF759</f>
        <v>4929.69</v>
      </c>
      <c r="BM759">
        <f>VLOOKUP(A759,系统!D:Z,23,0)</f>
        <v>4929.69</v>
      </c>
      <c r="BN759">
        <f t="shared" si="239"/>
        <v>0</v>
      </c>
    </row>
    <row r="760" spans="1:66">
      <c r="A760" s="5">
        <v>9001010</v>
      </c>
      <c r="B760" s="2" t="s">
        <v>3111</v>
      </c>
      <c r="C760" s="2" t="s">
        <v>3112</v>
      </c>
      <c r="D760">
        <f>手工!K760</f>
        <v>2196</v>
      </c>
      <c r="E760">
        <f>VLOOKUP(A760,系统!D:G,4,0)</f>
        <v>2196</v>
      </c>
      <c r="F760">
        <f t="shared" si="220"/>
        <v>0</v>
      </c>
      <c r="G760">
        <f>手工!J760</f>
        <v>0</v>
      </c>
      <c r="H760">
        <f>VLOOKUP(A760,系统!D:H,5,0)</f>
        <v>0</v>
      </c>
      <c r="I760">
        <f t="shared" si="221"/>
        <v>0</v>
      </c>
      <c r="J760">
        <f>手工!M760+手工!N760+手工!S760</f>
        <v>0</v>
      </c>
      <c r="K760">
        <f>VLOOKUP(A760,系统!D:I,6,0)</f>
        <v>0</v>
      </c>
      <c r="L760">
        <f t="shared" si="222"/>
        <v>0</v>
      </c>
      <c r="M760">
        <f>手工!L760</f>
        <v>0</v>
      </c>
      <c r="N760">
        <f>VLOOKUP(A760,系统!D:J,7,0)</f>
        <v>0</v>
      </c>
      <c r="O760">
        <f t="shared" si="223"/>
        <v>0</v>
      </c>
      <c r="P760">
        <f>手工!AB760</f>
        <v>0</v>
      </c>
      <c r="Q760">
        <f>VLOOKUP(A760,系统!D:K,8,0)</f>
        <v>0</v>
      </c>
      <c r="R760">
        <f t="shared" si="224"/>
        <v>0</v>
      </c>
      <c r="S760">
        <f>手工!AC760</f>
        <v>0</v>
      </c>
      <c r="T760">
        <f>VLOOKUP(A760,系统!D:L,9,0)</f>
        <v>0</v>
      </c>
      <c r="U760">
        <f t="shared" si="225"/>
        <v>0</v>
      </c>
      <c r="W760">
        <f>手工!P760</f>
        <v>144</v>
      </c>
      <c r="X760">
        <f>VLOOKUP(A760,系统!D:N,11,0)</f>
        <v>144</v>
      </c>
      <c r="Y760">
        <f t="shared" si="226"/>
        <v>0</v>
      </c>
      <c r="AA760">
        <f>手工!Q760</f>
        <v>0</v>
      </c>
      <c r="AB760">
        <f>VLOOKUP(A760,系统!D:P,13,0)</f>
        <v>0</v>
      </c>
      <c r="AC760">
        <f t="shared" si="227"/>
        <v>0</v>
      </c>
      <c r="AD760">
        <f>手工!R760</f>
        <v>0</v>
      </c>
      <c r="AE760">
        <f>VLOOKUP(A760,系统!D:Q,14,0)</f>
        <v>0</v>
      </c>
      <c r="AF760">
        <f t="shared" si="228"/>
        <v>0</v>
      </c>
      <c r="AG760">
        <f>手工!U760</f>
        <v>100</v>
      </c>
      <c r="AH760">
        <f>VLOOKUP(A760,系统!D:R,15,0)</f>
        <v>100</v>
      </c>
      <c r="AI760">
        <f t="shared" si="229"/>
        <v>0</v>
      </c>
      <c r="AJ760">
        <f>手工!V760</f>
        <v>300</v>
      </c>
      <c r="AK760">
        <f>VLOOKUP(A760,系统!D:S,16,0)</f>
        <v>300</v>
      </c>
      <c r="AL760">
        <f t="shared" si="230"/>
        <v>0</v>
      </c>
      <c r="AM760">
        <f>手工!O760</f>
        <v>0</v>
      </c>
      <c r="AN760">
        <f>VLOOKUP(A760,系统!D:T,17,0)</f>
        <v>0</v>
      </c>
      <c r="AO760">
        <f t="shared" si="231"/>
        <v>0</v>
      </c>
      <c r="AP760">
        <f>手工!W760</f>
        <v>33</v>
      </c>
      <c r="AQ760">
        <f>VLOOKUP(A760,系统!D:U,18,0)</f>
        <v>33</v>
      </c>
      <c r="AR760">
        <f t="shared" si="232"/>
        <v>0</v>
      </c>
      <c r="AS760">
        <f>手工!T760</f>
        <v>800</v>
      </c>
      <c r="AT760">
        <f>VLOOKUP(A760,系统!D:V,19,0)</f>
        <v>800</v>
      </c>
      <c r="AU760">
        <f t="shared" si="233"/>
        <v>0</v>
      </c>
      <c r="AW760">
        <f>手工!AD760</f>
        <v>908.69</v>
      </c>
      <c r="AX760">
        <f>VLOOKUP(A760,系统!D:X,21,0)</f>
        <v>908.69</v>
      </c>
      <c r="AY760">
        <f t="shared" si="234"/>
        <v>0</v>
      </c>
      <c r="AZ760">
        <f>手工!AE760</f>
        <v>0</v>
      </c>
      <c r="BA760">
        <f>VLOOKUP(A760,系统!D:Y,22,0)</f>
        <v>0</v>
      </c>
      <c r="BB760">
        <f t="shared" si="235"/>
        <v>0</v>
      </c>
      <c r="BC760">
        <f>手工!Y760</f>
        <v>0</v>
      </c>
      <c r="BD760">
        <f>VLOOKUP(A760,系统!D:AZ,49,0)</f>
        <v>0</v>
      </c>
      <c r="BE760">
        <f t="shared" si="236"/>
        <v>0</v>
      </c>
      <c r="BF760">
        <f>手工!AA760</f>
        <v>0</v>
      </c>
      <c r="BG760">
        <f>VLOOKUP(A760,系统!D:AY,48,0)</f>
        <v>0</v>
      </c>
      <c r="BH760">
        <f t="shared" si="237"/>
        <v>0</v>
      </c>
      <c r="BI760">
        <f>手工!Z760</f>
        <v>0</v>
      </c>
      <c r="BJ760">
        <f>VLOOKUP(A760,系统!D:AX,47,0)</f>
        <v>0</v>
      </c>
      <c r="BK760">
        <f t="shared" si="238"/>
        <v>0</v>
      </c>
      <c r="BL760">
        <f>手工!AF760</f>
        <v>4481.69</v>
      </c>
      <c r="BM760">
        <f>VLOOKUP(A760,系统!D:Z,23,0)</f>
        <v>4481.69</v>
      </c>
      <c r="BN760">
        <f t="shared" si="239"/>
        <v>0</v>
      </c>
    </row>
    <row r="761" spans="1:66">
      <c r="A761" s="5">
        <v>9001011</v>
      </c>
      <c r="B761" s="2" t="s">
        <v>3115</v>
      </c>
      <c r="C761" s="2" t="s">
        <v>3116</v>
      </c>
      <c r="D761">
        <f>手工!K761</f>
        <v>2196</v>
      </c>
      <c r="E761">
        <f>VLOOKUP(A761,系统!D:G,4,0)</f>
        <v>2196</v>
      </c>
      <c r="F761">
        <f t="shared" si="220"/>
        <v>0</v>
      </c>
      <c r="G761">
        <f>手工!J761</f>
        <v>0</v>
      </c>
      <c r="H761">
        <f>VLOOKUP(A761,系统!D:H,5,0)</f>
        <v>0</v>
      </c>
      <c r="I761">
        <f t="shared" si="221"/>
        <v>0</v>
      </c>
      <c r="J761">
        <f>手工!M761+手工!N761+手工!S761</f>
        <v>108</v>
      </c>
      <c r="K761">
        <f>VLOOKUP(A761,系统!D:I,6,0)</f>
        <v>108</v>
      </c>
      <c r="L761">
        <f t="shared" si="222"/>
        <v>0</v>
      </c>
      <c r="M761">
        <f>手工!L761</f>
        <v>0</v>
      </c>
      <c r="N761">
        <f>VLOOKUP(A761,系统!D:J,7,0)</f>
        <v>0</v>
      </c>
      <c r="O761">
        <f t="shared" si="223"/>
        <v>0</v>
      </c>
      <c r="P761">
        <f>手工!AB761</f>
        <v>0</v>
      </c>
      <c r="Q761">
        <f>VLOOKUP(A761,系统!D:K,8,0)</f>
        <v>0</v>
      </c>
      <c r="R761">
        <f t="shared" si="224"/>
        <v>0</v>
      </c>
      <c r="S761">
        <f>手工!AC761</f>
        <v>0</v>
      </c>
      <c r="T761">
        <f>VLOOKUP(A761,系统!D:L,9,0)</f>
        <v>0</v>
      </c>
      <c r="U761">
        <f t="shared" si="225"/>
        <v>0</v>
      </c>
      <c r="W761">
        <f>手工!P761</f>
        <v>504</v>
      </c>
      <c r="X761">
        <f>VLOOKUP(A761,系统!D:N,11,0)</f>
        <v>504</v>
      </c>
      <c r="Y761">
        <f t="shared" si="226"/>
        <v>0</v>
      </c>
      <c r="AA761">
        <f>手工!Q761</f>
        <v>0</v>
      </c>
      <c r="AB761">
        <f>VLOOKUP(A761,系统!D:P,13,0)</f>
        <v>0</v>
      </c>
      <c r="AC761">
        <f t="shared" si="227"/>
        <v>0</v>
      </c>
      <c r="AD761">
        <f>手工!R761</f>
        <v>0</v>
      </c>
      <c r="AE761">
        <f>VLOOKUP(A761,系统!D:Q,14,0)</f>
        <v>0</v>
      </c>
      <c r="AF761">
        <f t="shared" si="228"/>
        <v>0</v>
      </c>
      <c r="AG761">
        <f>手工!U761</f>
        <v>100</v>
      </c>
      <c r="AH761">
        <f>VLOOKUP(A761,系统!D:R,15,0)</f>
        <v>100</v>
      </c>
      <c r="AI761">
        <f t="shared" si="229"/>
        <v>0</v>
      </c>
      <c r="AJ761">
        <f>手工!V761</f>
        <v>300</v>
      </c>
      <c r="AK761">
        <f>VLOOKUP(A761,系统!D:S,16,0)</f>
        <v>300</v>
      </c>
      <c r="AL761">
        <f t="shared" si="230"/>
        <v>0</v>
      </c>
      <c r="AM761">
        <f>手工!O761</f>
        <v>0</v>
      </c>
      <c r="AN761">
        <f>VLOOKUP(A761,系统!D:T,17,0)</f>
        <v>0</v>
      </c>
      <c r="AO761">
        <f t="shared" si="231"/>
        <v>0</v>
      </c>
      <c r="AP761">
        <f>手工!W761</f>
        <v>33</v>
      </c>
      <c r="AQ761">
        <f>VLOOKUP(A761,系统!D:U,18,0)</f>
        <v>33</v>
      </c>
      <c r="AR761">
        <f t="shared" si="232"/>
        <v>0</v>
      </c>
      <c r="AS761">
        <f>手工!T761</f>
        <v>800</v>
      </c>
      <c r="AT761">
        <f>VLOOKUP(A761,系统!D:V,19,0)</f>
        <v>800</v>
      </c>
      <c r="AU761">
        <f t="shared" si="233"/>
        <v>0</v>
      </c>
      <c r="AW761">
        <f>手工!AD761</f>
        <v>908.69</v>
      </c>
      <c r="AX761">
        <f>VLOOKUP(A761,系统!D:X,21,0)</f>
        <v>908.69</v>
      </c>
      <c r="AY761">
        <f t="shared" si="234"/>
        <v>0</v>
      </c>
      <c r="AZ761">
        <f>手工!AE761</f>
        <v>0</v>
      </c>
      <c r="BA761">
        <f>VLOOKUP(A761,系统!D:Y,22,0)</f>
        <v>0</v>
      </c>
      <c r="BB761">
        <f t="shared" si="235"/>
        <v>0</v>
      </c>
      <c r="BC761">
        <f>手工!Y761</f>
        <v>0</v>
      </c>
      <c r="BD761">
        <f>VLOOKUP(A761,系统!D:AZ,49,0)</f>
        <v>0</v>
      </c>
      <c r="BE761">
        <f t="shared" si="236"/>
        <v>0</v>
      </c>
      <c r="BF761">
        <f>手工!AA761</f>
        <v>0</v>
      </c>
      <c r="BG761">
        <f>VLOOKUP(A761,系统!D:AY,48,0)</f>
        <v>0</v>
      </c>
      <c r="BH761">
        <f t="shared" si="237"/>
        <v>0</v>
      </c>
      <c r="BI761">
        <f>手工!Z761</f>
        <v>0</v>
      </c>
      <c r="BJ761">
        <f>VLOOKUP(A761,系统!D:AX,47,0)</f>
        <v>0</v>
      </c>
      <c r="BK761">
        <f t="shared" si="238"/>
        <v>0</v>
      </c>
      <c r="BL761">
        <f>手工!AF761</f>
        <v>4949.69</v>
      </c>
      <c r="BM761">
        <f>VLOOKUP(A761,系统!D:Z,23,0)</f>
        <v>4949.69</v>
      </c>
      <c r="BN761">
        <f t="shared" si="239"/>
        <v>0</v>
      </c>
    </row>
    <row r="762" spans="1:66">
      <c r="A762" s="5">
        <v>9001012</v>
      </c>
      <c r="B762" s="2" t="s">
        <v>3119</v>
      </c>
      <c r="C762" s="2" t="s">
        <v>3120</v>
      </c>
      <c r="D762">
        <f>手工!K762</f>
        <v>2124</v>
      </c>
      <c r="E762">
        <f>VLOOKUP(A762,系统!D:G,4,0)</f>
        <v>2124</v>
      </c>
      <c r="F762">
        <f t="shared" si="220"/>
        <v>0</v>
      </c>
      <c r="G762">
        <f>手工!J762</f>
        <v>0</v>
      </c>
      <c r="H762">
        <f>VLOOKUP(A762,系统!D:H,5,0)</f>
        <v>0</v>
      </c>
      <c r="I762">
        <f t="shared" si="221"/>
        <v>0</v>
      </c>
      <c r="J762">
        <f>手工!M762+手工!N762+手工!S762</f>
        <v>0</v>
      </c>
      <c r="K762">
        <f>VLOOKUP(A762,系统!D:I,6,0)</f>
        <v>0</v>
      </c>
      <c r="L762">
        <f t="shared" si="222"/>
        <v>0</v>
      </c>
      <c r="M762">
        <f>手工!L762</f>
        <v>195.31</v>
      </c>
      <c r="N762">
        <f>VLOOKUP(A762,系统!D:J,7,0)</f>
        <v>195.31</v>
      </c>
      <c r="O762">
        <f t="shared" si="223"/>
        <v>0</v>
      </c>
      <c r="P762">
        <f>手工!AB762</f>
        <v>0</v>
      </c>
      <c r="Q762">
        <f>VLOOKUP(A762,系统!D:K,8,0)</f>
        <v>0</v>
      </c>
      <c r="R762">
        <f t="shared" si="224"/>
        <v>0</v>
      </c>
      <c r="S762">
        <f>手工!AC762</f>
        <v>0</v>
      </c>
      <c r="T762">
        <f>VLOOKUP(A762,系统!D:L,9,0)</f>
        <v>0</v>
      </c>
      <c r="U762">
        <f t="shared" si="225"/>
        <v>0</v>
      </c>
      <c r="W762">
        <f>手工!P762</f>
        <v>72</v>
      </c>
      <c r="X762">
        <f>VLOOKUP(A762,系统!D:N,11,0)</f>
        <v>72</v>
      </c>
      <c r="Y762">
        <f t="shared" si="226"/>
        <v>0</v>
      </c>
      <c r="AA762">
        <f>手工!Q762</f>
        <v>0</v>
      </c>
      <c r="AB762">
        <f>VLOOKUP(A762,系统!D:P,13,0)</f>
        <v>0</v>
      </c>
      <c r="AC762">
        <f t="shared" si="227"/>
        <v>0</v>
      </c>
      <c r="AD762">
        <f>手工!R762</f>
        <v>0</v>
      </c>
      <c r="AE762">
        <f>VLOOKUP(A762,系统!D:Q,14,0)</f>
        <v>0</v>
      </c>
      <c r="AF762">
        <f t="shared" si="228"/>
        <v>0</v>
      </c>
      <c r="AG762">
        <f>手工!U762</f>
        <v>100</v>
      </c>
      <c r="AH762">
        <f>VLOOKUP(A762,系统!D:R,15,0)</f>
        <v>100</v>
      </c>
      <c r="AI762">
        <f t="shared" si="229"/>
        <v>0</v>
      </c>
      <c r="AJ762">
        <f>手工!V762</f>
        <v>300</v>
      </c>
      <c r="AK762">
        <f>VLOOKUP(A762,系统!D:S,16,0)</f>
        <v>300</v>
      </c>
      <c r="AL762">
        <f t="shared" si="230"/>
        <v>0</v>
      </c>
      <c r="AM762">
        <f>手工!O762</f>
        <v>0</v>
      </c>
      <c r="AN762">
        <f>VLOOKUP(A762,系统!D:T,17,0)</f>
        <v>0</v>
      </c>
      <c r="AO762">
        <f t="shared" si="231"/>
        <v>0</v>
      </c>
      <c r="AP762">
        <f>手工!W762</f>
        <v>33</v>
      </c>
      <c r="AQ762">
        <f>VLOOKUP(A762,系统!D:U,18,0)</f>
        <v>33</v>
      </c>
      <c r="AR762">
        <f t="shared" si="232"/>
        <v>0</v>
      </c>
      <c r="AS762">
        <f>手工!T762</f>
        <v>800</v>
      </c>
      <c r="AT762">
        <f>VLOOKUP(A762,系统!D:V,19,0)</f>
        <v>800</v>
      </c>
      <c r="AU762">
        <f t="shared" si="233"/>
        <v>0</v>
      </c>
      <c r="AW762">
        <f>手工!AD762</f>
        <v>585.93</v>
      </c>
      <c r="AX762">
        <f>VLOOKUP(A762,系统!D:X,21,0)</f>
        <v>585.93</v>
      </c>
      <c r="AY762">
        <f t="shared" si="234"/>
        <v>0</v>
      </c>
      <c r="AZ762">
        <f>手工!AE762</f>
        <v>0</v>
      </c>
      <c r="BA762">
        <f>VLOOKUP(A762,系统!D:Y,22,0)</f>
        <v>0</v>
      </c>
      <c r="BB762">
        <f t="shared" si="235"/>
        <v>0</v>
      </c>
      <c r="BC762">
        <f>手工!Y762</f>
        <v>0</v>
      </c>
      <c r="BD762">
        <f>VLOOKUP(A762,系统!D:AZ,49,0)</f>
        <v>0</v>
      </c>
      <c r="BE762">
        <f t="shared" si="236"/>
        <v>0</v>
      </c>
      <c r="BF762">
        <f>手工!AA762</f>
        <v>0</v>
      </c>
      <c r="BG762">
        <f>VLOOKUP(A762,系统!D:AY,48,0)</f>
        <v>0</v>
      </c>
      <c r="BH762">
        <f t="shared" si="237"/>
        <v>0</v>
      </c>
      <c r="BI762">
        <f>手工!Z762</f>
        <v>0</v>
      </c>
      <c r="BJ762">
        <f>VLOOKUP(A762,系统!D:AX,47,0)</f>
        <v>0</v>
      </c>
      <c r="BK762">
        <f t="shared" si="238"/>
        <v>0</v>
      </c>
      <c r="BL762">
        <f>手工!AF762</f>
        <v>4210.24</v>
      </c>
      <c r="BM762">
        <f>VLOOKUP(A762,系统!D:Z,23,0)</f>
        <v>4210.24</v>
      </c>
      <c r="BN762">
        <f t="shared" si="239"/>
        <v>0</v>
      </c>
    </row>
    <row r="763" spans="1:66">
      <c r="A763" s="5">
        <v>9001013</v>
      </c>
      <c r="B763" s="2" t="s">
        <v>3123</v>
      </c>
      <c r="C763" s="2" t="s">
        <v>3124</v>
      </c>
      <c r="D763">
        <f>手工!K763</f>
        <v>2196</v>
      </c>
      <c r="E763">
        <f>VLOOKUP(A763,系统!D:G,4,0)</f>
        <v>2196</v>
      </c>
      <c r="F763">
        <f t="shared" si="220"/>
        <v>0</v>
      </c>
      <c r="G763">
        <f>手工!J763</f>
        <v>0</v>
      </c>
      <c r="H763">
        <f>VLOOKUP(A763,系统!D:H,5,0)</f>
        <v>0</v>
      </c>
      <c r="I763">
        <f t="shared" si="221"/>
        <v>0</v>
      </c>
      <c r="J763">
        <f>手工!M763+手工!N763+手工!S763</f>
        <v>127.76</v>
      </c>
      <c r="K763">
        <f>VLOOKUP(A763,系统!D:I,6,0)</f>
        <v>127.76</v>
      </c>
      <c r="L763">
        <f t="shared" si="222"/>
        <v>0</v>
      </c>
      <c r="M763">
        <f>手工!L763</f>
        <v>0</v>
      </c>
      <c r="N763">
        <f>VLOOKUP(A763,系统!D:J,7,0)</f>
        <v>0</v>
      </c>
      <c r="O763">
        <f t="shared" si="223"/>
        <v>0</v>
      </c>
      <c r="P763">
        <f>手工!AB763</f>
        <v>0</v>
      </c>
      <c r="Q763">
        <f>VLOOKUP(A763,系统!D:K,8,0)</f>
        <v>0</v>
      </c>
      <c r="R763">
        <f t="shared" si="224"/>
        <v>0</v>
      </c>
      <c r="S763">
        <f>手工!AC763</f>
        <v>0</v>
      </c>
      <c r="T763">
        <f>VLOOKUP(A763,系统!D:L,9,0)</f>
        <v>0</v>
      </c>
      <c r="U763">
        <f t="shared" si="225"/>
        <v>0</v>
      </c>
      <c r="W763">
        <f>手工!P763</f>
        <v>504</v>
      </c>
      <c r="X763">
        <f>VLOOKUP(A763,系统!D:N,11,0)</f>
        <v>504</v>
      </c>
      <c r="Y763">
        <f t="shared" si="226"/>
        <v>0</v>
      </c>
      <c r="AA763">
        <f>手工!Q763</f>
        <v>0</v>
      </c>
      <c r="AB763">
        <f>VLOOKUP(A763,系统!D:P,13,0)</f>
        <v>0</v>
      </c>
      <c r="AC763">
        <f t="shared" si="227"/>
        <v>0</v>
      </c>
      <c r="AD763">
        <f>手工!R763</f>
        <v>0</v>
      </c>
      <c r="AE763">
        <f>VLOOKUP(A763,系统!D:Q,14,0)</f>
        <v>0</v>
      </c>
      <c r="AF763">
        <f t="shared" si="228"/>
        <v>0</v>
      </c>
      <c r="AG763">
        <f>手工!U763</f>
        <v>100</v>
      </c>
      <c r="AH763">
        <f>VLOOKUP(A763,系统!D:R,15,0)</f>
        <v>100</v>
      </c>
      <c r="AI763">
        <f t="shared" si="229"/>
        <v>0</v>
      </c>
      <c r="AJ763">
        <f>手工!V763</f>
        <v>300</v>
      </c>
      <c r="AK763">
        <f>VLOOKUP(A763,系统!D:S,16,0)</f>
        <v>300</v>
      </c>
      <c r="AL763">
        <f t="shared" si="230"/>
        <v>0</v>
      </c>
      <c r="AM763">
        <f>手工!O763</f>
        <v>0</v>
      </c>
      <c r="AN763">
        <f>VLOOKUP(A763,系统!D:T,17,0)</f>
        <v>0</v>
      </c>
      <c r="AO763">
        <f t="shared" si="231"/>
        <v>0</v>
      </c>
      <c r="AP763">
        <f>手工!W763</f>
        <v>33</v>
      </c>
      <c r="AQ763">
        <f>VLOOKUP(A763,系统!D:U,18,0)</f>
        <v>33</v>
      </c>
      <c r="AR763">
        <f t="shared" si="232"/>
        <v>0</v>
      </c>
      <c r="AS763">
        <f>手工!T763</f>
        <v>800</v>
      </c>
      <c r="AT763">
        <f>VLOOKUP(A763,系统!D:V,19,0)</f>
        <v>800</v>
      </c>
      <c r="AU763">
        <f t="shared" si="233"/>
        <v>0</v>
      </c>
      <c r="AW763">
        <f>手工!AD763</f>
        <v>605.79</v>
      </c>
      <c r="AX763">
        <f>VLOOKUP(A763,系统!D:X,21,0)</f>
        <v>605.79</v>
      </c>
      <c r="AY763">
        <f t="shared" si="234"/>
        <v>0</v>
      </c>
      <c r="AZ763">
        <f>手工!AE763</f>
        <v>0</v>
      </c>
      <c r="BA763">
        <f>VLOOKUP(A763,系统!D:Y,22,0)</f>
        <v>0</v>
      </c>
      <c r="BB763">
        <f t="shared" si="235"/>
        <v>0</v>
      </c>
      <c r="BC763">
        <f>手工!Y763</f>
        <v>0</v>
      </c>
      <c r="BD763">
        <f>VLOOKUP(A763,系统!D:AZ,49,0)</f>
        <v>0</v>
      </c>
      <c r="BE763">
        <f t="shared" si="236"/>
        <v>0</v>
      </c>
      <c r="BF763">
        <f>手工!AA763</f>
        <v>0</v>
      </c>
      <c r="BG763">
        <f>VLOOKUP(A763,系统!D:AY,48,0)</f>
        <v>0</v>
      </c>
      <c r="BH763">
        <f t="shared" si="237"/>
        <v>0</v>
      </c>
      <c r="BI763">
        <f>手工!Z763</f>
        <v>0</v>
      </c>
      <c r="BJ763">
        <f>VLOOKUP(A763,系统!D:AX,47,0)</f>
        <v>0</v>
      </c>
      <c r="BK763">
        <f t="shared" si="238"/>
        <v>0</v>
      </c>
      <c r="BL763">
        <f>手工!AF763</f>
        <v>4666.55</v>
      </c>
      <c r="BM763">
        <f>VLOOKUP(A763,系统!D:Z,23,0)</f>
        <v>4666.55</v>
      </c>
      <c r="BN763">
        <f t="shared" si="239"/>
        <v>0</v>
      </c>
    </row>
    <row r="764" spans="1:66">
      <c r="A764" s="5">
        <v>9001014</v>
      </c>
      <c r="B764" s="2" t="s">
        <v>3127</v>
      </c>
      <c r="C764" s="2" t="s">
        <v>3128</v>
      </c>
      <c r="D764">
        <f>手工!K764</f>
        <v>2124</v>
      </c>
      <c r="E764">
        <f>VLOOKUP(A764,系统!D:G,4,0)</f>
        <v>2124</v>
      </c>
      <c r="F764">
        <f t="shared" si="220"/>
        <v>0</v>
      </c>
      <c r="G764">
        <f>手工!J764</f>
        <v>0</v>
      </c>
      <c r="H764">
        <f>VLOOKUP(A764,系统!D:H,5,0)</f>
        <v>0</v>
      </c>
      <c r="I764">
        <f t="shared" si="221"/>
        <v>0</v>
      </c>
      <c r="J764">
        <f>手工!M764+手工!N764+手工!S764</f>
        <v>0</v>
      </c>
      <c r="K764">
        <f>VLOOKUP(A764,系统!D:I,6,0)</f>
        <v>0</v>
      </c>
      <c r="L764">
        <f t="shared" si="222"/>
        <v>0</v>
      </c>
      <c r="M764">
        <f>手工!L764</f>
        <v>0</v>
      </c>
      <c r="N764">
        <f>VLOOKUP(A764,系统!D:J,7,0)</f>
        <v>0</v>
      </c>
      <c r="O764">
        <f t="shared" si="223"/>
        <v>0</v>
      </c>
      <c r="P764">
        <f>手工!AB764</f>
        <v>0</v>
      </c>
      <c r="Q764">
        <f>VLOOKUP(A764,系统!D:K,8,0)</f>
        <v>0</v>
      </c>
      <c r="R764">
        <f t="shared" si="224"/>
        <v>0</v>
      </c>
      <c r="S764">
        <f>手工!AC764</f>
        <v>0</v>
      </c>
      <c r="T764">
        <f>VLOOKUP(A764,系统!D:L,9,0)</f>
        <v>0</v>
      </c>
      <c r="U764">
        <f t="shared" si="225"/>
        <v>0</v>
      </c>
      <c r="W764">
        <f>手工!P764</f>
        <v>216</v>
      </c>
      <c r="X764">
        <f>VLOOKUP(A764,系统!D:N,11,0)</f>
        <v>216</v>
      </c>
      <c r="Y764">
        <f t="shared" si="226"/>
        <v>0</v>
      </c>
      <c r="AA764">
        <f>手工!Q764</f>
        <v>0</v>
      </c>
      <c r="AB764">
        <f>VLOOKUP(A764,系统!D:P,13,0)</f>
        <v>0</v>
      </c>
      <c r="AC764">
        <f t="shared" si="227"/>
        <v>0</v>
      </c>
      <c r="AD764">
        <f>手工!R764</f>
        <v>0</v>
      </c>
      <c r="AE764">
        <f>VLOOKUP(A764,系统!D:Q,14,0)</f>
        <v>0</v>
      </c>
      <c r="AF764">
        <f t="shared" si="228"/>
        <v>0</v>
      </c>
      <c r="AG764">
        <f>手工!U764</f>
        <v>100</v>
      </c>
      <c r="AH764">
        <f>VLOOKUP(A764,系统!D:R,15,0)</f>
        <v>100</v>
      </c>
      <c r="AI764">
        <f t="shared" si="229"/>
        <v>0</v>
      </c>
      <c r="AJ764">
        <f>手工!V764</f>
        <v>300</v>
      </c>
      <c r="AK764">
        <f>VLOOKUP(A764,系统!D:S,16,0)</f>
        <v>300</v>
      </c>
      <c r="AL764">
        <f t="shared" si="230"/>
        <v>0</v>
      </c>
      <c r="AM764">
        <f>手工!O764</f>
        <v>0</v>
      </c>
      <c r="AN764">
        <f>VLOOKUP(A764,系统!D:T,17,0)</f>
        <v>0</v>
      </c>
      <c r="AO764">
        <f t="shared" si="231"/>
        <v>0</v>
      </c>
      <c r="AP764">
        <f>手工!W764</f>
        <v>33</v>
      </c>
      <c r="AQ764">
        <f>VLOOKUP(A764,系统!D:U,18,0)</f>
        <v>33</v>
      </c>
      <c r="AR764">
        <f t="shared" si="232"/>
        <v>0</v>
      </c>
      <c r="AS764">
        <f>手工!T764</f>
        <v>800</v>
      </c>
      <c r="AT764">
        <f>VLOOKUP(A764,系统!D:V,19,0)</f>
        <v>800</v>
      </c>
      <c r="AU764">
        <f t="shared" si="233"/>
        <v>0</v>
      </c>
      <c r="AW764">
        <f>手工!AD764</f>
        <v>878.9</v>
      </c>
      <c r="AX764">
        <f>VLOOKUP(A764,系统!D:X,21,0)</f>
        <v>878.9</v>
      </c>
      <c r="AY764">
        <f t="shared" si="234"/>
        <v>0</v>
      </c>
      <c r="AZ764">
        <f>手工!AE764</f>
        <v>0</v>
      </c>
      <c r="BA764">
        <f>VLOOKUP(A764,系统!D:Y,22,0)</f>
        <v>0</v>
      </c>
      <c r="BB764">
        <f t="shared" si="235"/>
        <v>0</v>
      </c>
      <c r="BC764">
        <f>手工!Y764</f>
        <v>0</v>
      </c>
      <c r="BD764">
        <f>VLOOKUP(A764,系统!D:AZ,49,0)</f>
        <v>0</v>
      </c>
      <c r="BE764">
        <f t="shared" si="236"/>
        <v>0</v>
      </c>
      <c r="BF764">
        <f>手工!AA764</f>
        <v>0</v>
      </c>
      <c r="BG764">
        <f>VLOOKUP(A764,系统!D:AY,48,0)</f>
        <v>0</v>
      </c>
      <c r="BH764">
        <f t="shared" si="237"/>
        <v>0</v>
      </c>
      <c r="BI764">
        <f>手工!Z764</f>
        <v>0</v>
      </c>
      <c r="BJ764">
        <f>VLOOKUP(A764,系统!D:AX,47,0)</f>
        <v>0</v>
      </c>
      <c r="BK764">
        <f t="shared" si="238"/>
        <v>0</v>
      </c>
      <c r="BL764">
        <f>手工!AF764</f>
        <v>4451.9</v>
      </c>
      <c r="BM764">
        <f>VLOOKUP(A764,系统!D:Z,23,0)</f>
        <v>4451.9</v>
      </c>
      <c r="BN764">
        <f t="shared" si="239"/>
        <v>0</v>
      </c>
    </row>
    <row r="765" spans="1:66">
      <c r="A765" s="5">
        <v>9001015</v>
      </c>
      <c r="B765" s="2" t="s">
        <v>3131</v>
      </c>
      <c r="C765" s="2" t="s">
        <v>3132</v>
      </c>
      <c r="D765">
        <f>手工!K765</f>
        <v>2124</v>
      </c>
      <c r="E765">
        <f>VLOOKUP(A765,系统!D:G,4,0)</f>
        <v>2124</v>
      </c>
      <c r="F765">
        <f t="shared" si="220"/>
        <v>0</v>
      </c>
      <c r="G765">
        <f>手工!J765</f>
        <v>0</v>
      </c>
      <c r="H765">
        <f>VLOOKUP(A765,系统!D:H,5,0)</f>
        <v>0</v>
      </c>
      <c r="I765">
        <f t="shared" si="221"/>
        <v>0</v>
      </c>
      <c r="J765">
        <f>手工!M765+手工!N765+手工!S765</f>
        <v>84.36</v>
      </c>
      <c r="K765">
        <f>VLOOKUP(A765,系统!D:I,6,0)</f>
        <v>84.36</v>
      </c>
      <c r="L765">
        <f t="shared" si="222"/>
        <v>0</v>
      </c>
      <c r="M765">
        <f>手工!L765</f>
        <v>0</v>
      </c>
      <c r="N765">
        <f>VLOOKUP(A765,系统!D:J,7,0)</f>
        <v>0</v>
      </c>
      <c r="O765">
        <f t="shared" si="223"/>
        <v>0</v>
      </c>
      <c r="P765">
        <f>手工!AB765</f>
        <v>0</v>
      </c>
      <c r="Q765">
        <f>VLOOKUP(A765,系统!D:K,8,0)</f>
        <v>0</v>
      </c>
      <c r="R765">
        <f t="shared" si="224"/>
        <v>0</v>
      </c>
      <c r="S765">
        <f>手工!AC765</f>
        <v>0</v>
      </c>
      <c r="T765">
        <f>VLOOKUP(A765,系统!D:L,9,0)</f>
        <v>0</v>
      </c>
      <c r="U765">
        <f t="shared" si="225"/>
        <v>0</v>
      </c>
      <c r="W765">
        <f>手工!P765</f>
        <v>216</v>
      </c>
      <c r="X765">
        <f>VLOOKUP(A765,系统!D:N,11,0)</f>
        <v>216</v>
      </c>
      <c r="Y765">
        <f t="shared" si="226"/>
        <v>0</v>
      </c>
      <c r="AA765">
        <f>手工!Q765</f>
        <v>0</v>
      </c>
      <c r="AB765">
        <f>VLOOKUP(A765,系统!D:P,13,0)</f>
        <v>0</v>
      </c>
      <c r="AC765">
        <f t="shared" si="227"/>
        <v>0</v>
      </c>
      <c r="AD765">
        <f>手工!R765</f>
        <v>0</v>
      </c>
      <c r="AE765">
        <f>VLOOKUP(A765,系统!D:Q,14,0)</f>
        <v>0</v>
      </c>
      <c r="AF765">
        <f t="shared" si="228"/>
        <v>0</v>
      </c>
      <c r="AG765">
        <f>手工!U765</f>
        <v>100</v>
      </c>
      <c r="AH765">
        <f>VLOOKUP(A765,系统!D:R,15,0)</f>
        <v>100</v>
      </c>
      <c r="AI765">
        <f t="shared" si="229"/>
        <v>0</v>
      </c>
      <c r="AJ765">
        <f>手工!V765</f>
        <v>300</v>
      </c>
      <c r="AK765">
        <f>VLOOKUP(A765,系统!D:S,16,0)</f>
        <v>300</v>
      </c>
      <c r="AL765">
        <f t="shared" si="230"/>
        <v>0</v>
      </c>
      <c r="AM765">
        <f>手工!O765</f>
        <v>0</v>
      </c>
      <c r="AN765">
        <f>VLOOKUP(A765,系统!D:T,17,0)</f>
        <v>0</v>
      </c>
      <c r="AO765">
        <f t="shared" si="231"/>
        <v>0</v>
      </c>
      <c r="AP765">
        <f>手工!W765</f>
        <v>33</v>
      </c>
      <c r="AQ765">
        <f>VLOOKUP(A765,系统!D:U,18,0)</f>
        <v>33</v>
      </c>
      <c r="AR765">
        <f t="shared" si="232"/>
        <v>0</v>
      </c>
      <c r="AS765">
        <f>手工!T765</f>
        <v>800</v>
      </c>
      <c r="AT765">
        <f>VLOOKUP(A765,系统!D:V,19,0)</f>
        <v>800</v>
      </c>
      <c r="AU765">
        <f t="shared" si="233"/>
        <v>0</v>
      </c>
      <c r="AW765">
        <f>手工!AD765</f>
        <v>585.93</v>
      </c>
      <c r="AX765">
        <f>VLOOKUP(A765,系统!D:X,21,0)</f>
        <v>585.93</v>
      </c>
      <c r="AY765">
        <f t="shared" si="234"/>
        <v>0</v>
      </c>
      <c r="AZ765">
        <f>手工!AE765</f>
        <v>0</v>
      </c>
      <c r="BA765">
        <f>VLOOKUP(A765,系统!D:Y,22,0)</f>
        <v>0</v>
      </c>
      <c r="BB765">
        <f t="shared" si="235"/>
        <v>0</v>
      </c>
      <c r="BC765">
        <f>手工!Y765</f>
        <v>0</v>
      </c>
      <c r="BD765">
        <f>VLOOKUP(A765,系统!D:AZ,49,0)</f>
        <v>0</v>
      </c>
      <c r="BE765">
        <f t="shared" si="236"/>
        <v>0</v>
      </c>
      <c r="BF765">
        <f>手工!AA765</f>
        <v>0</v>
      </c>
      <c r="BG765">
        <f>VLOOKUP(A765,系统!D:AY,48,0)</f>
        <v>0</v>
      </c>
      <c r="BH765">
        <f t="shared" si="237"/>
        <v>0</v>
      </c>
      <c r="BI765">
        <f>手工!Z765</f>
        <v>0</v>
      </c>
      <c r="BJ765">
        <f>VLOOKUP(A765,系统!D:AX,47,0)</f>
        <v>0</v>
      </c>
      <c r="BK765">
        <f t="shared" si="238"/>
        <v>0</v>
      </c>
      <c r="BL765">
        <f>手工!AF765</f>
        <v>4243.29</v>
      </c>
      <c r="BM765">
        <f>VLOOKUP(A765,系统!D:Z,23,0)</f>
        <v>4243.29</v>
      </c>
      <c r="BN765">
        <f t="shared" si="239"/>
        <v>0</v>
      </c>
    </row>
    <row r="766" spans="1:66">
      <c r="A766" s="5">
        <v>9001016</v>
      </c>
      <c r="B766" s="2" t="s">
        <v>3135</v>
      </c>
      <c r="C766" s="2" t="s">
        <v>3136</v>
      </c>
      <c r="D766">
        <f>手工!K766</f>
        <v>2556</v>
      </c>
      <c r="E766">
        <f>VLOOKUP(A766,系统!D:G,4,0)</f>
        <v>2556</v>
      </c>
      <c r="F766">
        <f t="shared" si="220"/>
        <v>0</v>
      </c>
      <c r="G766">
        <f>手工!J766</f>
        <v>0</v>
      </c>
      <c r="H766">
        <f>VLOOKUP(A766,系统!D:H,5,0)</f>
        <v>0</v>
      </c>
      <c r="I766">
        <f t="shared" si="221"/>
        <v>0</v>
      </c>
      <c r="J766">
        <f>手工!M766+手工!N766+手工!S766</f>
        <v>88</v>
      </c>
      <c r="K766">
        <f>VLOOKUP(A766,系统!D:I,6,0)</f>
        <v>88</v>
      </c>
      <c r="L766">
        <f t="shared" si="222"/>
        <v>0</v>
      </c>
      <c r="M766">
        <f>手工!L766</f>
        <v>0</v>
      </c>
      <c r="N766">
        <f>VLOOKUP(A766,系统!D:J,7,0)</f>
        <v>0</v>
      </c>
      <c r="O766">
        <f t="shared" si="223"/>
        <v>0</v>
      </c>
      <c r="P766">
        <f>手工!AB766</f>
        <v>0</v>
      </c>
      <c r="Q766">
        <f>VLOOKUP(A766,系统!D:K,8,0)</f>
        <v>0</v>
      </c>
      <c r="R766">
        <f t="shared" si="224"/>
        <v>0</v>
      </c>
      <c r="S766">
        <f>手工!AC766</f>
        <v>0</v>
      </c>
      <c r="T766">
        <f>VLOOKUP(A766,系统!D:L,9,0)</f>
        <v>0</v>
      </c>
      <c r="U766">
        <f t="shared" si="225"/>
        <v>0</v>
      </c>
      <c r="W766">
        <f>手工!P766</f>
        <v>0</v>
      </c>
      <c r="X766">
        <f>VLOOKUP(A766,系统!D:N,11,0)</f>
        <v>0</v>
      </c>
      <c r="Y766">
        <f t="shared" si="226"/>
        <v>0</v>
      </c>
      <c r="AA766">
        <f>手工!Q766</f>
        <v>0</v>
      </c>
      <c r="AB766">
        <f>VLOOKUP(A766,系统!D:P,13,0)</f>
        <v>0</v>
      </c>
      <c r="AC766">
        <f t="shared" si="227"/>
        <v>0</v>
      </c>
      <c r="AD766">
        <f>手工!R766</f>
        <v>0</v>
      </c>
      <c r="AE766">
        <f>VLOOKUP(A766,系统!D:Q,14,0)</f>
        <v>0</v>
      </c>
      <c r="AF766">
        <f t="shared" si="228"/>
        <v>0</v>
      </c>
      <c r="AG766">
        <f>手工!U766</f>
        <v>100</v>
      </c>
      <c r="AH766">
        <f>VLOOKUP(A766,系统!D:R,15,0)</f>
        <v>100</v>
      </c>
      <c r="AI766">
        <f t="shared" si="229"/>
        <v>0</v>
      </c>
      <c r="AJ766">
        <f>手工!V766</f>
        <v>300</v>
      </c>
      <c r="AK766">
        <f>VLOOKUP(A766,系统!D:S,16,0)</f>
        <v>300</v>
      </c>
      <c r="AL766">
        <f t="shared" si="230"/>
        <v>0</v>
      </c>
      <c r="AM766">
        <f>手工!O766</f>
        <v>0</v>
      </c>
      <c r="AN766">
        <f>VLOOKUP(A766,系统!D:T,17,0)</f>
        <v>0</v>
      </c>
      <c r="AO766">
        <f t="shared" si="231"/>
        <v>0</v>
      </c>
      <c r="AP766">
        <f>手工!W766</f>
        <v>33</v>
      </c>
      <c r="AQ766">
        <f>VLOOKUP(A766,系统!D:U,18,0)</f>
        <v>33</v>
      </c>
      <c r="AR766">
        <f t="shared" si="232"/>
        <v>0</v>
      </c>
      <c r="AS766">
        <f>手工!T766</f>
        <v>800</v>
      </c>
      <c r="AT766">
        <f>VLOOKUP(A766,系统!D:V,19,0)</f>
        <v>800</v>
      </c>
      <c r="AU766">
        <f t="shared" si="233"/>
        <v>0</v>
      </c>
      <c r="AW766">
        <f>手工!AD766</f>
        <v>0</v>
      </c>
      <c r="AX766">
        <f>VLOOKUP(A766,系统!D:X,21,0)</f>
        <v>0</v>
      </c>
      <c r="AY766">
        <f t="shared" si="234"/>
        <v>0</v>
      </c>
      <c r="AZ766">
        <f>手工!AE766</f>
        <v>0</v>
      </c>
      <c r="BA766">
        <f>VLOOKUP(A766,系统!D:Y,22,0)</f>
        <v>0</v>
      </c>
      <c r="BB766">
        <f t="shared" si="235"/>
        <v>0</v>
      </c>
      <c r="BC766">
        <f>手工!Y766</f>
        <v>0</v>
      </c>
      <c r="BD766">
        <f>VLOOKUP(A766,系统!D:AZ,49,0)</f>
        <v>0</v>
      </c>
      <c r="BE766">
        <f t="shared" si="236"/>
        <v>0</v>
      </c>
      <c r="BF766">
        <f>手工!AA766</f>
        <v>0</v>
      </c>
      <c r="BG766">
        <f>VLOOKUP(A766,系统!D:AY,48,0)</f>
        <v>0</v>
      </c>
      <c r="BH766">
        <f t="shared" si="237"/>
        <v>0</v>
      </c>
      <c r="BI766">
        <f>手工!Z766</f>
        <v>0</v>
      </c>
      <c r="BJ766">
        <f>VLOOKUP(A766,系统!D:AX,47,0)</f>
        <v>0</v>
      </c>
      <c r="BK766">
        <f t="shared" si="238"/>
        <v>0</v>
      </c>
      <c r="BL766">
        <f>手工!AF766</f>
        <v>3877</v>
      </c>
      <c r="BM766">
        <f>VLOOKUP(A766,系统!D:Z,23,0)</f>
        <v>3877</v>
      </c>
      <c r="BN766">
        <f t="shared" si="239"/>
        <v>0</v>
      </c>
    </row>
    <row r="767" spans="1:66">
      <c r="A767" s="5">
        <v>9001017</v>
      </c>
      <c r="B767" s="2" t="s">
        <v>3139</v>
      </c>
      <c r="C767" s="2" t="s">
        <v>3140</v>
      </c>
      <c r="D767">
        <f>手工!K767</f>
        <v>2196</v>
      </c>
      <c r="E767">
        <f>VLOOKUP(A767,系统!D:G,4,0)</f>
        <v>2196</v>
      </c>
      <c r="F767">
        <f t="shared" si="220"/>
        <v>0</v>
      </c>
      <c r="G767">
        <f>手工!J767</f>
        <v>0</v>
      </c>
      <c r="H767">
        <f>VLOOKUP(A767,系统!D:H,5,0)</f>
        <v>0</v>
      </c>
      <c r="I767">
        <f t="shared" si="221"/>
        <v>0</v>
      </c>
      <c r="J767">
        <f>手工!M767+手工!N767+手工!S767</f>
        <v>0</v>
      </c>
      <c r="K767">
        <f>VLOOKUP(A767,系统!D:I,6,0)</f>
        <v>0</v>
      </c>
      <c r="L767">
        <f t="shared" si="222"/>
        <v>0</v>
      </c>
      <c r="M767">
        <f>手工!L767</f>
        <v>201.93</v>
      </c>
      <c r="N767">
        <f>VLOOKUP(A767,系统!D:J,7,0)</f>
        <v>201.93</v>
      </c>
      <c r="O767">
        <f t="shared" si="223"/>
        <v>0</v>
      </c>
      <c r="P767">
        <f>手工!AB767</f>
        <v>0</v>
      </c>
      <c r="Q767">
        <f>VLOOKUP(A767,系统!D:K,8,0)</f>
        <v>0</v>
      </c>
      <c r="R767">
        <f t="shared" si="224"/>
        <v>0</v>
      </c>
      <c r="S767">
        <f>手工!AC767</f>
        <v>0</v>
      </c>
      <c r="T767">
        <f>VLOOKUP(A767,系统!D:L,9,0)</f>
        <v>0</v>
      </c>
      <c r="U767">
        <f t="shared" si="225"/>
        <v>0</v>
      </c>
      <c r="W767">
        <f>手工!P767</f>
        <v>216</v>
      </c>
      <c r="X767">
        <f>VLOOKUP(A767,系统!D:N,11,0)</f>
        <v>216</v>
      </c>
      <c r="Y767">
        <f t="shared" si="226"/>
        <v>0</v>
      </c>
      <c r="AA767">
        <f>手工!Q767</f>
        <v>0</v>
      </c>
      <c r="AB767">
        <f>VLOOKUP(A767,系统!D:P,13,0)</f>
        <v>0</v>
      </c>
      <c r="AC767">
        <f t="shared" si="227"/>
        <v>0</v>
      </c>
      <c r="AD767">
        <f>手工!R767</f>
        <v>0</v>
      </c>
      <c r="AE767">
        <f>VLOOKUP(A767,系统!D:Q,14,0)</f>
        <v>0</v>
      </c>
      <c r="AF767">
        <f t="shared" si="228"/>
        <v>0</v>
      </c>
      <c r="AG767">
        <f>手工!U767</f>
        <v>100</v>
      </c>
      <c r="AH767">
        <f>VLOOKUP(A767,系统!D:R,15,0)</f>
        <v>100</v>
      </c>
      <c r="AI767">
        <f t="shared" si="229"/>
        <v>0</v>
      </c>
      <c r="AJ767">
        <f>手工!V767</f>
        <v>300</v>
      </c>
      <c r="AK767">
        <f>VLOOKUP(A767,系统!D:S,16,0)</f>
        <v>300</v>
      </c>
      <c r="AL767">
        <f t="shared" si="230"/>
        <v>0</v>
      </c>
      <c r="AM767">
        <f>手工!O767</f>
        <v>0</v>
      </c>
      <c r="AN767">
        <f>VLOOKUP(A767,系统!D:T,17,0)</f>
        <v>0</v>
      </c>
      <c r="AO767">
        <f t="shared" si="231"/>
        <v>0</v>
      </c>
      <c r="AP767">
        <f>手工!W767</f>
        <v>33</v>
      </c>
      <c r="AQ767">
        <f>VLOOKUP(A767,系统!D:U,18,0)</f>
        <v>33</v>
      </c>
      <c r="AR767">
        <f t="shared" si="232"/>
        <v>0</v>
      </c>
      <c r="AS767">
        <f>手工!T767</f>
        <v>800</v>
      </c>
      <c r="AT767">
        <f>VLOOKUP(A767,系统!D:V,19,0)</f>
        <v>800</v>
      </c>
      <c r="AU767">
        <f t="shared" si="233"/>
        <v>0</v>
      </c>
      <c r="AW767">
        <f>手工!AD767</f>
        <v>908.69</v>
      </c>
      <c r="AX767">
        <f>VLOOKUP(A767,系统!D:X,21,0)</f>
        <v>908.69</v>
      </c>
      <c r="AY767">
        <f t="shared" si="234"/>
        <v>0</v>
      </c>
      <c r="AZ767">
        <f>手工!AE767</f>
        <v>0</v>
      </c>
      <c r="BA767">
        <f>VLOOKUP(A767,系统!D:Y,22,0)</f>
        <v>0</v>
      </c>
      <c r="BB767">
        <f t="shared" si="235"/>
        <v>0</v>
      </c>
      <c r="BC767">
        <f>手工!Y767</f>
        <v>0</v>
      </c>
      <c r="BD767">
        <f>VLOOKUP(A767,系统!D:AZ,49,0)</f>
        <v>0</v>
      </c>
      <c r="BE767">
        <f t="shared" si="236"/>
        <v>0</v>
      </c>
      <c r="BF767">
        <f>手工!AA767</f>
        <v>0</v>
      </c>
      <c r="BG767">
        <f>VLOOKUP(A767,系统!D:AY,48,0)</f>
        <v>0</v>
      </c>
      <c r="BH767">
        <f t="shared" si="237"/>
        <v>0</v>
      </c>
      <c r="BI767">
        <f>手工!Z767</f>
        <v>0</v>
      </c>
      <c r="BJ767">
        <f>VLOOKUP(A767,系统!D:AX,47,0)</f>
        <v>0</v>
      </c>
      <c r="BK767">
        <f t="shared" si="238"/>
        <v>0</v>
      </c>
      <c r="BL767">
        <f>手工!AF767</f>
        <v>4755.62</v>
      </c>
      <c r="BM767">
        <f>VLOOKUP(A767,系统!D:Z,23,0)</f>
        <v>4755.62</v>
      </c>
      <c r="BN767">
        <f t="shared" si="239"/>
        <v>0</v>
      </c>
    </row>
    <row r="768" spans="1:66">
      <c r="A768" s="5">
        <v>9001018</v>
      </c>
      <c r="B768" s="2" t="s">
        <v>3143</v>
      </c>
      <c r="C768" s="2" t="s">
        <v>3144</v>
      </c>
      <c r="D768">
        <f>手工!K768</f>
        <v>2124</v>
      </c>
      <c r="E768">
        <f>VLOOKUP(A768,系统!D:G,4,0)</f>
        <v>2124</v>
      </c>
      <c r="F768">
        <f t="shared" si="220"/>
        <v>0</v>
      </c>
      <c r="G768">
        <f>手工!J768</f>
        <v>0</v>
      </c>
      <c r="H768">
        <f>VLOOKUP(A768,系统!D:H,5,0)</f>
        <v>0</v>
      </c>
      <c r="I768">
        <f t="shared" si="221"/>
        <v>0</v>
      </c>
      <c r="J768">
        <f>手工!M768+手工!N768+手工!S768</f>
        <v>0</v>
      </c>
      <c r="K768">
        <f>VLOOKUP(A768,系统!D:I,6,0)</f>
        <v>0</v>
      </c>
      <c r="L768">
        <f t="shared" si="222"/>
        <v>0</v>
      </c>
      <c r="M768">
        <f>手工!L768</f>
        <v>0</v>
      </c>
      <c r="N768">
        <f>VLOOKUP(A768,系统!D:J,7,0)</f>
        <v>0</v>
      </c>
      <c r="O768">
        <f t="shared" si="223"/>
        <v>0</v>
      </c>
      <c r="P768">
        <f>手工!AB768</f>
        <v>0</v>
      </c>
      <c r="Q768">
        <f>VLOOKUP(A768,系统!D:K,8,0)</f>
        <v>0</v>
      </c>
      <c r="R768">
        <f t="shared" si="224"/>
        <v>0</v>
      </c>
      <c r="S768">
        <f>手工!AC768</f>
        <v>0</v>
      </c>
      <c r="T768">
        <f>VLOOKUP(A768,系统!D:L,9,0)</f>
        <v>0</v>
      </c>
      <c r="U768">
        <f t="shared" si="225"/>
        <v>0</v>
      </c>
      <c r="W768">
        <f>手工!P768</f>
        <v>216</v>
      </c>
      <c r="X768">
        <f>VLOOKUP(A768,系统!D:N,11,0)</f>
        <v>216</v>
      </c>
      <c r="Y768">
        <f t="shared" si="226"/>
        <v>0</v>
      </c>
      <c r="AA768">
        <f>手工!Q768</f>
        <v>0</v>
      </c>
      <c r="AB768">
        <f>VLOOKUP(A768,系统!D:P,13,0)</f>
        <v>0</v>
      </c>
      <c r="AC768">
        <f t="shared" si="227"/>
        <v>0</v>
      </c>
      <c r="AD768">
        <f>手工!R768</f>
        <v>0</v>
      </c>
      <c r="AE768">
        <f>VLOOKUP(A768,系统!D:Q,14,0)</f>
        <v>0</v>
      </c>
      <c r="AF768">
        <f t="shared" si="228"/>
        <v>0</v>
      </c>
      <c r="AG768">
        <f>手工!U768</f>
        <v>100</v>
      </c>
      <c r="AH768">
        <f>VLOOKUP(A768,系统!D:R,15,0)</f>
        <v>100</v>
      </c>
      <c r="AI768">
        <f t="shared" si="229"/>
        <v>0</v>
      </c>
      <c r="AJ768">
        <f>手工!V768</f>
        <v>300</v>
      </c>
      <c r="AK768">
        <f>VLOOKUP(A768,系统!D:S,16,0)</f>
        <v>300</v>
      </c>
      <c r="AL768">
        <f t="shared" si="230"/>
        <v>0</v>
      </c>
      <c r="AM768">
        <f>手工!O768</f>
        <v>0</v>
      </c>
      <c r="AN768">
        <f>VLOOKUP(A768,系统!D:T,17,0)</f>
        <v>0</v>
      </c>
      <c r="AO768">
        <f t="shared" si="231"/>
        <v>0</v>
      </c>
      <c r="AP768">
        <f>手工!W768</f>
        <v>33</v>
      </c>
      <c r="AQ768">
        <f>VLOOKUP(A768,系统!D:U,18,0)</f>
        <v>33</v>
      </c>
      <c r="AR768">
        <f t="shared" si="232"/>
        <v>0</v>
      </c>
      <c r="AS768">
        <f>手工!T768</f>
        <v>800</v>
      </c>
      <c r="AT768">
        <f>VLOOKUP(A768,系统!D:V,19,0)</f>
        <v>800</v>
      </c>
      <c r="AU768">
        <f t="shared" si="233"/>
        <v>0</v>
      </c>
      <c r="AW768">
        <f>手工!AD768</f>
        <v>292.97</v>
      </c>
      <c r="AX768">
        <f>VLOOKUP(A768,系统!D:X,21,0)</f>
        <v>292.97</v>
      </c>
      <c r="AY768">
        <f t="shared" si="234"/>
        <v>0</v>
      </c>
      <c r="AZ768">
        <f>手工!AE768</f>
        <v>0</v>
      </c>
      <c r="BA768">
        <f>VLOOKUP(A768,系统!D:Y,22,0)</f>
        <v>0</v>
      </c>
      <c r="BB768">
        <f t="shared" si="235"/>
        <v>0</v>
      </c>
      <c r="BC768">
        <f>手工!Y768</f>
        <v>0</v>
      </c>
      <c r="BD768">
        <f>VLOOKUP(A768,系统!D:AZ,49,0)</f>
        <v>0</v>
      </c>
      <c r="BE768">
        <f t="shared" si="236"/>
        <v>0</v>
      </c>
      <c r="BF768">
        <f>手工!AA768</f>
        <v>0</v>
      </c>
      <c r="BG768">
        <f>VLOOKUP(A768,系统!D:AY,48,0)</f>
        <v>0</v>
      </c>
      <c r="BH768">
        <f t="shared" si="237"/>
        <v>0</v>
      </c>
      <c r="BI768">
        <f>手工!Z768</f>
        <v>0</v>
      </c>
      <c r="BJ768">
        <f>VLOOKUP(A768,系统!D:AX,47,0)</f>
        <v>0</v>
      </c>
      <c r="BK768">
        <f t="shared" si="238"/>
        <v>0</v>
      </c>
      <c r="BL768">
        <f>手工!AF768</f>
        <v>3865.97</v>
      </c>
      <c r="BM768">
        <f>VLOOKUP(A768,系统!D:Z,23,0)</f>
        <v>3865.97</v>
      </c>
      <c r="BN768">
        <f t="shared" si="239"/>
        <v>0</v>
      </c>
    </row>
    <row r="769" spans="1:66">
      <c r="A769" s="5">
        <v>9001019</v>
      </c>
      <c r="B769" s="2" t="s">
        <v>3147</v>
      </c>
      <c r="C769" s="2" t="s">
        <v>3148</v>
      </c>
      <c r="D769">
        <f>手工!K769</f>
        <v>2124</v>
      </c>
      <c r="E769">
        <f>VLOOKUP(A769,系统!D:G,4,0)</f>
        <v>2124</v>
      </c>
      <c r="F769">
        <f t="shared" si="220"/>
        <v>0</v>
      </c>
      <c r="G769">
        <f>手工!J769</f>
        <v>0</v>
      </c>
      <c r="H769">
        <f>VLOOKUP(A769,系统!D:H,5,0)</f>
        <v>0</v>
      </c>
      <c r="I769">
        <f t="shared" si="221"/>
        <v>0</v>
      </c>
      <c r="J769">
        <f>手工!M769+手工!N769+手工!S769</f>
        <v>16</v>
      </c>
      <c r="K769">
        <f>VLOOKUP(A769,系统!D:I,6,0)</f>
        <v>16</v>
      </c>
      <c r="L769">
        <f t="shared" si="222"/>
        <v>0</v>
      </c>
      <c r="M769">
        <f>手工!L769</f>
        <v>195.31</v>
      </c>
      <c r="N769">
        <f>VLOOKUP(A769,系统!D:J,7,0)</f>
        <v>195.31</v>
      </c>
      <c r="O769">
        <f t="shared" si="223"/>
        <v>0</v>
      </c>
      <c r="P769">
        <f>手工!AB769</f>
        <v>0</v>
      </c>
      <c r="Q769">
        <f>VLOOKUP(A769,系统!D:K,8,0)</f>
        <v>0</v>
      </c>
      <c r="R769">
        <f t="shared" si="224"/>
        <v>0</v>
      </c>
      <c r="S769">
        <f>手工!AC769</f>
        <v>0</v>
      </c>
      <c r="T769">
        <f>VLOOKUP(A769,系统!D:L,9,0)</f>
        <v>0</v>
      </c>
      <c r="U769">
        <f t="shared" si="225"/>
        <v>0</v>
      </c>
      <c r="W769">
        <f>手工!P769</f>
        <v>216</v>
      </c>
      <c r="X769">
        <f>VLOOKUP(A769,系统!D:N,11,0)</f>
        <v>216</v>
      </c>
      <c r="Y769">
        <f t="shared" si="226"/>
        <v>0</v>
      </c>
      <c r="AA769">
        <f>手工!Q769</f>
        <v>0</v>
      </c>
      <c r="AB769">
        <f>VLOOKUP(A769,系统!D:P,13,0)</f>
        <v>0</v>
      </c>
      <c r="AC769">
        <f t="shared" si="227"/>
        <v>0</v>
      </c>
      <c r="AD769">
        <f>手工!R769</f>
        <v>0</v>
      </c>
      <c r="AE769">
        <f>VLOOKUP(A769,系统!D:Q,14,0)</f>
        <v>0</v>
      </c>
      <c r="AF769">
        <f t="shared" si="228"/>
        <v>0</v>
      </c>
      <c r="AG769">
        <f>手工!U769</f>
        <v>100</v>
      </c>
      <c r="AH769">
        <f>VLOOKUP(A769,系统!D:R,15,0)</f>
        <v>100</v>
      </c>
      <c r="AI769">
        <f t="shared" si="229"/>
        <v>0</v>
      </c>
      <c r="AJ769">
        <f>手工!V769</f>
        <v>300</v>
      </c>
      <c r="AK769">
        <f>VLOOKUP(A769,系统!D:S,16,0)</f>
        <v>300</v>
      </c>
      <c r="AL769">
        <f t="shared" si="230"/>
        <v>0</v>
      </c>
      <c r="AM769">
        <f>手工!O769</f>
        <v>0</v>
      </c>
      <c r="AN769">
        <f>VLOOKUP(A769,系统!D:T,17,0)</f>
        <v>0</v>
      </c>
      <c r="AO769">
        <f t="shared" si="231"/>
        <v>0</v>
      </c>
      <c r="AP769">
        <f>手工!W769</f>
        <v>33</v>
      </c>
      <c r="AQ769">
        <f>VLOOKUP(A769,系统!D:U,18,0)</f>
        <v>33</v>
      </c>
      <c r="AR769">
        <f t="shared" si="232"/>
        <v>0</v>
      </c>
      <c r="AS769">
        <f>手工!T769</f>
        <v>800</v>
      </c>
      <c r="AT769">
        <f>VLOOKUP(A769,系统!D:V,19,0)</f>
        <v>800</v>
      </c>
      <c r="AU769">
        <f t="shared" si="233"/>
        <v>0</v>
      </c>
      <c r="AW769">
        <f>手工!AD769</f>
        <v>585.93</v>
      </c>
      <c r="AX769">
        <f>VLOOKUP(A769,系统!D:X,21,0)</f>
        <v>585.93</v>
      </c>
      <c r="AY769">
        <f t="shared" si="234"/>
        <v>0</v>
      </c>
      <c r="AZ769">
        <f>手工!AE769</f>
        <v>0</v>
      </c>
      <c r="BA769">
        <f>VLOOKUP(A769,系统!D:Y,22,0)</f>
        <v>0</v>
      </c>
      <c r="BB769">
        <f t="shared" si="235"/>
        <v>0</v>
      </c>
      <c r="BC769">
        <f>手工!Y769</f>
        <v>0</v>
      </c>
      <c r="BD769">
        <f>VLOOKUP(A769,系统!D:AZ,49,0)</f>
        <v>0</v>
      </c>
      <c r="BE769">
        <f t="shared" si="236"/>
        <v>0</v>
      </c>
      <c r="BF769">
        <f>手工!AA769</f>
        <v>0</v>
      </c>
      <c r="BG769">
        <f>VLOOKUP(A769,系统!D:AY,48,0)</f>
        <v>0</v>
      </c>
      <c r="BH769">
        <f t="shared" si="237"/>
        <v>0</v>
      </c>
      <c r="BI769">
        <f>手工!Z769</f>
        <v>0</v>
      </c>
      <c r="BJ769">
        <f>VLOOKUP(A769,系统!D:AX,47,0)</f>
        <v>0</v>
      </c>
      <c r="BK769">
        <f t="shared" si="238"/>
        <v>0</v>
      </c>
      <c r="BL769">
        <f>手工!AF769</f>
        <v>4370.24</v>
      </c>
      <c r="BM769">
        <f>VLOOKUP(A769,系统!D:Z,23,0)</f>
        <v>4370.24</v>
      </c>
      <c r="BN769">
        <f t="shared" si="239"/>
        <v>0</v>
      </c>
    </row>
    <row r="770" spans="1:66">
      <c r="A770" s="5">
        <v>9001020</v>
      </c>
      <c r="B770" s="2" t="s">
        <v>3151</v>
      </c>
      <c r="C770" s="2" t="s">
        <v>3152</v>
      </c>
      <c r="D770">
        <f>手工!K770</f>
        <v>2196</v>
      </c>
      <c r="E770">
        <f>VLOOKUP(A770,系统!D:G,4,0)</f>
        <v>2196</v>
      </c>
      <c r="F770">
        <f t="shared" si="220"/>
        <v>0</v>
      </c>
      <c r="G770">
        <f>手工!J770</f>
        <v>0</v>
      </c>
      <c r="H770">
        <f>VLOOKUP(A770,系统!D:H,5,0)</f>
        <v>0</v>
      </c>
      <c r="I770">
        <f t="shared" si="221"/>
        <v>0</v>
      </c>
      <c r="J770">
        <f>手工!M770+手工!N770+手工!S770</f>
        <v>91.76</v>
      </c>
      <c r="K770">
        <f>VLOOKUP(A770,系统!D:I,6,0)</f>
        <v>91.76</v>
      </c>
      <c r="L770">
        <f t="shared" si="222"/>
        <v>0</v>
      </c>
      <c r="M770">
        <f>手工!L770</f>
        <v>201.93</v>
      </c>
      <c r="N770">
        <f>VLOOKUP(A770,系统!D:J,7,0)</f>
        <v>201.93</v>
      </c>
      <c r="O770">
        <f t="shared" si="223"/>
        <v>0</v>
      </c>
      <c r="P770">
        <f>手工!AB770</f>
        <v>0</v>
      </c>
      <c r="Q770">
        <f>VLOOKUP(A770,系统!D:K,8,0)</f>
        <v>0</v>
      </c>
      <c r="R770">
        <f t="shared" si="224"/>
        <v>0</v>
      </c>
      <c r="S770">
        <f>手工!AC770</f>
        <v>0</v>
      </c>
      <c r="T770">
        <f>VLOOKUP(A770,系统!D:L,9,0)</f>
        <v>0</v>
      </c>
      <c r="U770">
        <f t="shared" si="225"/>
        <v>0</v>
      </c>
      <c r="W770">
        <f>手工!P770</f>
        <v>504</v>
      </c>
      <c r="X770">
        <f>VLOOKUP(A770,系统!D:N,11,0)</f>
        <v>504</v>
      </c>
      <c r="Y770">
        <f t="shared" si="226"/>
        <v>0</v>
      </c>
      <c r="AA770">
        <f>手工!Q770</f>
        <v>0</v>
      </c>
      <c r="AB770">
        <f>VLOOKUP(A770,系统!D:P,13,0)</f>
        <v>0</v>
      </c>
      <c r="AC770">
        <f t="shared" si="227"/>
        <v>0</v>
      </c>
      <c r="AD770">
        <f>手工!R770</f>
        <v>0</v>
      </c>
      <c r="AE770">
        <f>VLOOKUP(A770,系统!D:Q,14,0)</f>
        <v>0</v>
      </c>
      <c r="AF770">
        <f t="shared" si="228"/>
        <v>0</v>
      </c>
      <c r="AG770">
        <f>手工!U770</f>
        <v>100</v>
      </c>
      <c r="AH770">
        <f>VLOOKUP(A770,系统!D:R,15,0)</f>
        <v>100</v>
      </c>
      <c r="AI770">
        <f t="shared" si="229"/>
        <v>0</v>
      </c>
      <c r="AJ770">
        <f>手工!V770</f>
        <v>300</v>
      </c>
      <c r="AK770">
        <f>VLOOKUP(A770,系统!D:S,16,0)</f>
        <v>300</v>
      </c>
      <c r="AL770">
        <f t="shared" si="230"/>
        <v>0</v>
      </c>
      <c r="AM770">
        <f>手工!O770</f>
        <v>0</v>
      </c>
      <c r="AN770">
        <f>VLOOKUP(A770,系统!D:T,17,0)</f>
        <v>0</v>
      </c>
      <c r="AO770">
        <f t="shared" si="231"/>
        <v>0</v>
      </c>
      <c r="AP770">
        <f>手工!W770</f>
        <v>33</v>
      </c>
      <c r="AQ770">
        <f>VLOOKUP(A770,系统!D:U,18,0)</f>
        <v>33</v>
      </c>
      <c r="AR770">
        <f t="shared" si="232"/>
        <v>0</v>
      </c>
      <c r="AS770">
        <f>手工!T770</f>
        <v>800</v>
      </c>
      <c r="AT770">
        <f>VLOOKUP(A770,系统!D:V,19,0)</f>
        <v>800</v>
      </c>
      <c r="AU770">
        <f t="shared" si="233"/>
        <v>0</v>
      </c>
      <c r="AW770">
        <f>手工!AD770</f>
        <v>908.69</v>
      </c>
      <c r="AX770">
        <f>VLOOKUP(A770,系统!D:X,21,0)</f>
        <v>908.69</v>
      </c>
      <c r="AY770">
        <f t="shared" si="234"/>
        <v>0</v>
      </c>
      <c r="AZ770">
        <f>手工!AE770</f>
        <v>0</v>
      </c>
      <c r="BA770">
        <f>VLOOKUP(A770,系统!D:Y,22,0)</f>
        <v>0</v>
      </c>
      <c r="BB770">
        <f t="shared" si="235"/>
        <v>0</v>
      </c>
      <c r="BC770">
        <f>手工!Y770</f>
        <v>0</v>
      </c>
      <c r="BD770">
        <f>VLOOKUP(A770,系统!D:AZ,49,0)</f>
        <v>0</v>
      </c>
      <c r="BE770">
        <f t="shared" si="236"/>
        <v>0</v>
      </c>
      <c r="BF770">
        <f>手工!AA770</f>
        <v>0</v>
      </c>
      <c r="BG770">
        <f>VLOOKUP(A770,系统!D:AY,48,0)</f>
        <v>0</v>
      </c>
      <c r="BH770">
        <f t="shared" si="237"/>
        <v>0</v>
      </c>
      <c r="BI770">
        <f>手工!Z770</f>
        <v>0</v>
      </c>
      <c r="BJ770">
        <f>VLOOKUP(A770,系统!D:AX,47,0)</f>
        <v>0</v>
      </c>
      <c r="BK770">
        <f t="shared" si="238"/>
        <v>0</v>
      </c>
      <c r="BL770">
        <f>手工!AF770</f>
        <v>5135.38</v>
      </c>
      <c r="BM770">
        <f>VLOOKUP(A770,系统!D:Z,23,0)</f>
        <v>5135.38</v>
      </c>
      <c r="BN770">
        <f t="shared" si="239"/>
        <v>0</v>
      </c>
    </row>
    <row r="771" spans="1:66">
      <c r="A771" s="5">
        <v>9001021</v>
      </c>
      <c r="B771" s="2" t="s">
        <v>3155</v>
      </c>
      <c r="C771" s="2" t="s">
        <v>3156</v>
      </c>
      <c r="D771">
        <f>手工!K771</f>
        <v>2196</v>
      </c>
      <c r="E771">
        <f>VLOOKUP(A771,系统!D:G,4,0)</f>
        <v>2196</v>
      </c>
      <c r="F771">
        <f t="shared" ref="F771:F834" si="240">D771-E771</f>
        <v>0</v>
      </c>
      <c r="G771">
        <f>手工!J771</f>
        <v>0</v>
      </c>
      <c r="H771">
        <f>VLOOKUP(A771,系统!D:H,5,0)</f>
        <v>0</v>
      </c>
      <c r="I771">
        <f t="shared" ref="I771:I834" si="241">G771-H771</f>
        <v>0</v>
      </c>
      <c r="J771">
        <f>手工!M771+手工!N771+手工!S771</f>
        <v>64</v>
      </c>
      <c r="K771">
        <f>VLOOKUP(A771,系统!D:I,6,0)</f>
        <v>64</v>
      </c>
      <c r="L771">
        <f t="shared" ref="L771:L834" si="242">J771-K771</f>
        <v>0</v>
      </c>
      <c r="M771">
        <f>手工!L771</f>
        <v>201.93</v>
      </c>
      <c r="N771">
        <f>VLOOKUP(A771,系统!D:J,7,0)</f>
        <v>201.93</v>
      </c>
      <c r="O771">
        <f t="shared" ref="O771:O834" si="243">M771-N771</f>
        <v>0</v>
      </c>
      <c r="P771">
        <f>手工!AB771</f>
        <v>0</v>
      </c>
      <c r="Q771">
        <f>VLOOKUP(A771,系统!D:K,8,0)</f>
        <v>0</v>
      </c>
      <c r="R771">
        <f t="shared" ref="R771:R834" si="244">P771-Q771</f>
        <v>0</v>
      </c>
      <c r="S771">
        <f>手工!AC771</f>
        <v>0</v>
      </c>
      <c r="T771">
        <f>VLOOKUP(A771,系统!D:L,9,0)</f>
        <v>0</v>
      </c>
      <c r="U771">
        <f t="shared" ref="U771:U834" si="245">S771-T771</f>
        <v>0</v>
      </c>
      <c r="W771">
        <f>手工!P771</f>
        <v>504</v>
      </c>
      <c r="X771">
        <f>VLOOKUP(A771,系统!D:N,11,0)</f>
        <v>504</v>
      </c>
      <c r="Y771">
        <f t="shared" ref="Y771:Y834" si="246">W771-X771</f>
        <v>0</v>
      </c>
      <c r="AA771">
        <f>手工!Q771</f>
        <v>0</v>
      </c>
      <c r="AB771">
        <f>VLOOKUP(A771,系统!D:P,13,0)</f>
        <v>0</v>
      </c>
      <c r="AC771">
        <f t="shared" ref="AC771:AC834" si="247">AA771-AB771</f>
        <v>0</v>
      </c>
      <c r="AD771">
        <f>手工!R771</f>
        <v>0</v>
      </c>
      <c r="AE771">
        <f>VLOOKUP(A771,系统!D:Q,14,0)</f>
        <v>0</v>
      </c>
      <c r="AF771">
        <f t="shared" ref="AF771:AF834" si="248">AD771-AE771</f>
        <v>0</v>
      </c>
      <c r="AG771">
        <f>手工!U771</f>
        <v>100</v>
      </c>
      <c r="AH771">
        <f>VLOOKUP(A771,系统!D:R,15,0)</f>
        <v>100</v>
      </c>
      <c r="AI771">
        <f t="shared" ref="AI771:AI834" si="249">AG771-AH771</f>
        <v>0</v>
      </c>
      <c r="AJ771">
        <f>手工!V771</f>
        <v>300</v>
      </c>
      <c r="AK771">
        <f>VLOOKUP(A771,系统!D:S,16,0)</f>
        <v>300</v>
      </c>
      <c r="AL771">
        <f t="shared" ref="AL771:AL834" si="250">AJ771-AK771</f>
        <v>0</v>
      </c>
      <c r="AM771">
        <f>手工!O771</f>
        <v>0</v>
      </c>
      <c r="AN771">
        <f>VLOOKUP(A771,系统!D:T,17,0)</f>
        <v>0</v>
      </c>
      <c r="AO771">
        <f t="shared" ref="AO771:AO834" si="251">AM771-AN771</f>
        <v>0</v>
      </c>
      <c r="AP771">
        <f>手工!W771</f>
        <v>33</v>
      </c>
      <c r="AQ771">
        <f>VLOOKUP(A771,系统!D:U,18,0)</f>
        <v>33</v>
      </c>
      <c r="AR771">
        <f t="shared" ref="AR771:AR834" si="252">AP771-AQ771</f>
        <v>0</v>
      </c>
      <c r="AS771">
        <f>手工!T771</f>
        <v>800</v>
      </c>
      <c r="AT771">
        <f>VLOOKUP(A771,系统!D:V,19,0)</f>
        <v>800</v>
      </c>
      <c r="AU771">
        <f t="shared" ref="AU771:AU834" si="253">AS771-AT771</f>
        <v>0</v>
      </c>
      <c r="AW771">
        <f>手工!AD771</f>
        <v>908.69</v>
      </c>
      <c r="AX771">
        <f>VLOOKUP(A771,系统!D:X,21,0)</f>
        <v>908.69</v>
      </c>
      <c r="AY771">
        <f t="shared" ref="AY771:AY834" si="254">AW771-AX771</f>
        <v>0</v>
      </c>
      <c r="AZ771">
        <f>手工!AE771</f>
        <v>0</v>
      </c>
      <c r="BA771">
        <f>VLOOKUP(A771,系统!D:Y,22,0)</f>
        <v>0</v>
      </c>
      <c r="BB771">
        <f t="shared" ref="BB771:BB834" si="255">AZ771-BA771</f>
        <v>0</v>
      </c>
      <c r="BC771">
        <f>手工!Y771</f>
        <v>0</v>
      </c>
      <c r="BD771">
        <f>VLOOKUP(A771,系统!D:AZ,49,0)</f>
        <v>0</v>
      </c>
      <c r="BE771">
        <f t="shared" ref="BE771:BE834" si="256">BC771-BD771</f>
        <v>0</v>
      </c>
      <c r="BF771">
        <f>手工!AA771</f>
        <v>0</v>
      </c>
      <c r="BG771">
        <f>VLOOKUP(A771,系统!D:AY,48,0)</f>
        <v>0</v>
      </c>
      <c r="BH771">
        <f t="shared" ref="BH771:BH834" si="257">BF771-BG771</f>
        <v>0</v>
      </c>
      <c r="BI771">
        <f>手工!Z771</f>
        <v>0</v>
      </c>
      <c r="BJ771">
        <f>VLOOKUP(A771,系统!D:AX,47,0)</f>
        <v>0</v>
      </c>
      <c r="BK771">
        <f t="shared" ref="BK771:BK834" si="258">BI771-BJ771</f>
        <v>0</v>
      </c>
      <c r="BL771">
        <f>手工!AF771</f>
        <v>5107.62</v>
      </c>
      <c r="BM771">
        <f>VLOOKUP(A771,系统!D:Z,23,0)</f>
        <v>5107.62</v>
      </c>
      <c r="BN771">
        <f t="shared" ref="BN771:BN834" si="259">BL771-BM771</f>
        <v>0</v>
      </c>
    </row>
    <row r="772" spans="1:66">
      <c r="A772" s="5">
        <v>9001022</v>
      </c>
      <c r="B772" s="2" t="s">
        <v>3159</v>
      </c>
      <c r="C772" s="2" t="s">
        <v>3160</v>
      </c>
      <c r="D772">
        <f>手工!K772</f>
        <v>2196</v>
      </c>
      <c r="E772">
        <f>VLOOKUP(A772,系统!D:G,4,0)</f>
        <v>2196</v>
      </c>
      <c r="F772">
        <f t="shared" si="240"/>
        <v>0</v>
      </c>
      <c r="G772">
        <f>手工!J772</f>
        <v>0</v>
      </c>
      <c r="H772">
        <f>VLOOKUP(A772,系统!D:H,5,0)</f>
        <v>0</v>
      </c>
      <c r="I772">
        <f t="shared" si="241"/>
        <v>0</v>
      </c>
      <c r="J772">
        <f>手工!M772+手工!N772+手工!S772</f>
        <v>0</v>
      </c>
      <c r="K772">
        <f>VLOOKUP(A772,系统!D:I,6,0)</f>
        <v>0</v>
      </c>
      <c r="L772">
        <f t="shared" si="242"/>
        <v>0</v>
      </c>
      <c r="M772">
        <f>手工!L772</f>
        <v>201.93</v>
      </c>
      <c r="N772">
        <f>VLOOKUP(A772,系统!D:J,7,0)</f>
        <v>201.93</v>
      </c>
      <c r="O772">
        <f t="shared" si="243"/>
        <v>0</v>
      </c>
      <c r="P772">
        <f>手工!AB772</f>
        <v>0</v>
      </c>
      <c r="Q772">
        <f>VLOOKUP(A772,系统!D:K,8,0)</f>
        <v>0</v>
      </c>
      <c r="R772">
        <f t="shared" si="244"/>
        <v>0</v>
      </c>
      <c r="S772">
        <f>手工!AC772</f>
        <v>0</v>
      </c>
      <c r="T772">
        <f>VLOOKUP(A772,系统!D:L,9,0)</f>
        <v>0</v>
      </c>
      <c r="U772">
        <f t="shared" si="245"/>
        <v>0</v>
      </c>
      <c r="W772">
        <f>手工!P772</f>
        <v>216</v>
      </c>
      <c r="X772">
        <f>VLOOKUP(A772,系统!D:N,11,0)</f>
        <v>216</v>
      </c>
      <c r="Y772">
        <f t="shared" si="246"/>
        <v>0</v>
      </c>
      <c r="AA772">
        <f>手工!Q772</f>
        <v>0</v>
      </c>
      <c r="AB772">
        <f>VLOOKUP(A772,系统!D:P,13,0)</f>
        <v>0</v>
      </c>
      <c r="AC772">
        <f t="shared" si="247"/>
        <v>0</v>
      </c>
      <c r="AD772">
        <f>手工!R772</f>
        <v>0</v>
      </c>
      <c r="AE772">
        <f>VLOOKUP(A772,系统!D:Q,14,0)</f>
        <v>0</v>
      </c>
      <c r="AF772">
        <f t="shared" si="248"/>
        <v>0</v>
      </c>
      <c r="AG772">
        <f>手工!U772</f>
        <v>100</v>
      </c>
      <c r="AH772">
        <f>VLOOKUP(A772,系统!D:R,15,0)</f>
        <v>100</v>
      </c>
      <c r="AI772">
        <f t="shared" si="249"/>
        <v>0</v>
      </c>
      <c r="AJ772">
        <f>手工!V772</f>
        <v>300</v>
      </c>
      <c r="AK772">
        <f>VLOOKUP(A772,系统!D:S,16,0)</f>
        <v>300</v>
      </c>
      <c r="AL772">
        <f t="shared" si="250"/>
        <v>0</v>
      </c>
      <c r="AM772">
        <f>手工!O772</f>
        <v>0</v>
      </c>
      <c r="AN772">
        <f>VLOOKUP(A772,系统!D:T,17,0)</f>
        <v>0</v>
      </c>
      <c r="AO772">
        <f t="shared" si="251"/>
        <v>0</v>
      </c>
      <c r="AP772">
        <f>手工!W772</f>
        <v>33</v>
      </c>
      <c r="AQ772">
        <f>VLOOKUP(A772,系统!D:U,18,0)</f>
        <v>33</v>
      </c>
      <c r="AR772">
        <f t="shared" si="252"/>
        <v>0</v>
      </c>
      <c r="AS772">
        <f>手工!T772</f>
        <v>800</v>
      </c>
      <c r="AT772">
        <f>VLOOKUP(A772,系统!D:V,19,0)</f>
        <v>800</v>
      </c>
      <c r="AU772">
        <f t="shared" si="253"/>
        <v>0</v>
      </c>
      <c r="AW772">
        <f>手工!AD772</f>
        <v>302.9</v>
      </c>
      <c r="AX772">
        <f>VLOOKUP(A772,系统!D:X,21,0)</f>
        <v>302.9</v>
      </c>
      <c r="AY772">
        <f t="shared" si="254"/>
        <v>0</v>
      </c>
      <c r="AZ772">
        <f>手工!AE772</f>
        <v>0</v>
      </c>
      <c r="BA772">
        <f>VLOOKUP(A772,系统!D:Y,22,0)</f>
        <v>0</v>
      </c>
      <c r="BB772">
        <f t="shared" si="255"/>
        <v>0</v>
      </c>
      <c r="BC772">
        <f>手工!Y772</f>
        <v>0</v>
      </c>
      <c r="BD772">
        <f>VLOOKUP(A772,系统!D:AZ,49,0)</f>
        <v>0</v>
      </c>
      <c r="BE772">
        <f t="shared" si="256"/>
        <v>0</v>
      </c>
      <c r="BF772">
        <f>手工!AA772</f>
        <v>0</v>
      </c>
      <c r="BG772">
        <f>VLOOKUP(A772,系统!D:AY,48,0)</f>
        <v>0</v>
      </c>
      <c r="BH772">
        <f t="shared" si="257"/>
        <v>0</v>
      </c>
      <c r="BI772">
        <f>手工!Z772</f>
        <v>0</v>
      </c>
      <c r="BJ772">
        <f>VLOOKUP(A772,系统!D:AX,47,0)</f>
        <v>0</v>
      </c>
      <c r="BK772">
        <f t="shared" si="258"/>
        <v>0</v>
      </c>
      <c r="BL772">
        <f>手工!AF772</f>
        <v>4149.83</v>
      </c>
      <c r="BM772">
        <f>VLOOKUP(A772,系统!D:Z,23,0)</f>
        <v>4149.83</v>
      </c>
      <c r="BN772">
        <f t="shared" si="259"/>
        <v>0</v>
      </c>
    </row>
    <row r="773" spans="1:66">
      <c r="A773" s="5">
        <v>9001023</v>
      </c>
      <c r="B773" s="2" t="s">
        <v>3163</v>
      </c>
      <c r="C773" s="2" t="s">
        <v>3164</v>
      </c>
      <c r="D773">
        <f>手工!K773</f>
        <v>2124</v>
      </c>
      <c r="E773">
        <f>VLOOKUP(A773,系统!D:G,4,0)</f>
        <v>2124</v>
      </c>
      <c r="F773">
        <f t="shared" si="240"/>
        <v>0</v>
      </c>
      <c r="G773">
        <f>手工!J773</f>
        <v>0</v>
      </c>
      <c r="H773">
        <f>VLOOKUP(A773,系统!D:H,5,0)</f>
        <v>0</v>
      </c>
      <c r="I773">
        <f t="shared" si="241"/>
        <v>0</v>
      </c>
      <c r="J773">
        <f>手工!M773+手工!N773+手工!S773</f>
        <v>0</v>
      </c>
      <c r="K773">
        <f>VLOOKUP(A773,系统!D:I,6,0)</f>
        <v>0</v>
      </c>
      <c r="L773">
        <f t="shared" si="242"/>
        <v>0</v>
      </c>
      <c r="M773">
        <f>手工!L773</f>
        <v>0</v>
      </c>
      <c r="N773">
        <f>VLOOKUP(A773,系统!D:J,7,0)</f>
        <v>0</v>
      </c>
      <c r="O773">
        <f t="shared" si="243"/>
        <v>0</v>
      </c>
      <c r="P773">
        <f>手工!AB773</f>
        <v>0</v>
      </c>
      <c r="Q773">
        <f>VLOOKUP(A773,系统!D:K,8,0)</f>
        <v>0</v>
      </c>
      <c r="R773">
        <f t="shared" si="244"/>
        <v>0</v>
      </c>
      <c r="S773">
        <f>手工!AC773</f>
        <v>0</v>
      </c>
      <c r="T773">
        <f>VLOOKUP(A773,系统!D:L,9,0)</f>
        <v>0</v>
      </c>
      <c r="U773">
        <f t="shared" si="245"/>
        <v>0</v>
      </c>
      <c r="W773">
        <f>手工!P773</f>
        <v>216</v>
      </c>
      <c r="X773">
        <f>VLOOKUP(A773,系统!D:N,11,0)</f>
        <v>216</v>
      </c>
      <c r="Y773">
        <f t="shared" si="246"/>
        <v>0</v>
      </c>
      <c r="AA773">
        <f>手工!Q773</f>
        <v>0</v>
      </c>
      <c r="AB773">
        <f>VLOOKUP(A773,系统!D:P,13,0)</f>
        <v>0</v>
      </c>
      <c r="AC773">
        <f t="shared" si="247"/>
        <v>0</v>
      </c>
      <c r="AD773">
        <f>手工!R773</f>
        <v>0</v>
      </c>
      <c r="AE773">
        <f>VLOOKUP(A773,系统!D:Q,14,0)</f>
        <v>0</v>
      </c>
      <c r="AF773">
        <f t="shared" si="248"/>
        <v>0</v>
      </c>
      <c r="AG773">
        <f>手工!U773</f>
        <v>100</v>
      </c>
      <c r="AH773">
        <f>VLOOKUP(A773,系统!D:R,15,0)</f>
        <v>100</v>
      </c>
      <c r="AI773">
        <f t="shared" si="249"/>
        <v>0</v>
      </c>
      <c r="AJ773">
        <f>手工!V773</f>
        <v>300</v>
      </c>
      <c r="AK773">
        <f>VLOOKUP(A773,系统!D:S,16,0)</f>
        <v>300</v>
      </c>
      <c r="AL773">
        <f t="shared" si="250"/>
        <v>0</v>
      </c>
      <c r="AM773">
        <f>手工!O773</f>
        <v>0</v>
      </c>
      <c r="AN773">
        <f>VLOOKUP(A773,系统!D:T,17,0)</f>
        <v>0</v>
      </c>
      <c r="AO773">
        <f t="shared" si="251"/>
        <v>0</v>
      </c>
      <c r="AP773">
        <f>手工!W773</f>
        <v>33</v>
      </c>
      <c r="AQ773">
        <f>VLOOKUP(A773,系统!D:U,18,0)</f>
        <v>33</v>
      </c>
      <c r="AR773">
        <f t="shared" si="252"/>
        <v>0</v>
      </c>
      <c r="AS773">
        <f>手工!T773</f>
        <v>800</v>
      </c>
      <c r="AT773">
        <f>VLOOKUP(A773,系统!D:V,19,0)</f>
        <v>800</v>
      </c>
      <c r="AU773">
        <f t="shared" si="253"/>
        <v>0</v>
      </c>
      <c r="AW773">
        <f>手工!AD773</f>
        <v>195.31</v>
      </c>
      <c r="AX773">
        <f>VLOOKUP(A773,系统!D:X,21,0)</f>
        <v>195.31</v>
      </c>
      <c r="AY773">
        <f t="shared" si="254"/>
        <v>0</v>
      </c>
      <c r="AZ773">
        <f>手工!AE773</f>
        <v>0</v>
      </c>
      <c r="BA773">
        <f>VLOOKUP(A773,系统!D:Y,22,0)</f>
        <v>0</v>
      </c>
      <c r="BB773">
        <f t="shared" si="255"/>
        <v>0</v>
      </c>
      <c r="BC773">
        <f>手工!Y773</f>
        <v>0</v>
      </c>
      <c r="BD773">
        <f>VLOOKUP(A773,系统!D:AZ,49,0)</f>
        <v>0</v>
      </c>
      <c r="BE773">
        <f t="shared" si="256"/>
        <v>0</v>
      </c>
      <c r="BF773">
        <f>手工!AA773</f>
        <v>0</v>
      </c>
      <c r="BG773">
        <f>VLOOKUP(A773,系统!D:AY,48,0)</f>
        <v>0</v>
      </c>
      <c r="BH773">
        <f t="shared" si="257"/>
        <v>0</v>
      </c>
      <c r="BI773">
        <f>手工!Z773</f>
        <v>0</v>
      </c>
      <c r="BJ773">
        <f>VLOOKUP(A773,系统!D:AX,47,0)</f>
        <v>0</v>
      </c>
      <c r="BK773">
        <f t="shared" si="258"/>
        <v>0</v>
      </c>
      <c r="BL773">
        <f>手工!AF773</f>
        <v>3768.31</v>
      </c>
      <c r="BM773">
        <f>VLOOKUP(A773,系统!D:Z,23,0)</f>
        <v>3768.31</v>
      </c>
      <c r="BN773">
        <f t="shared" si="259"/>
        <v>0</v>
      </c>
    </row>
    <row r="774" spans="1:66">
      <c r="A774" s="5">
        <v>9001024</v>
      </c>
      <c r="B774" s="2" t="s">
        <v>3167</v>
      </c>
      <c r="C774" s="2" t="s">
        <v>3168</v>
      </c>
      <c r="D774">
        <f>手工!K774</f>
        <v>2124</v>
      </c>
      <c r="E774">
        <f>VLOOKUP(A774,系统!D:G,4,0)</f>
        <v>2124</v>
      </c>
      <c r="F774">
        <f t="shared" si="240"/>
        <v>0</v>
      </c>
      <c r="G774">
        <f>手工!J774</f>
        <v>0</v>
      </c>
      <c r="H774">
        <f>VLOOKUP(A774,系统!D:H,5,0)</f>
        <v>0</v>
      </c>
      <c r="I774">
        <f t="shared" si="241"/>
        <v>0</v>
      </c>
      <c r="J774">
        <f>手工!M774+手工!N774+手工!S774</f>
        <v>0</v>
      </c>
      <c r="K774">
        <f>VLOOKUP(A774,系统!D:I,6,0)</f>
        <v>0</v>
      </c>
      <c r="L774">
        <f t="shared" si="242"/>
        <v>0</v>
      </c>
      <c r="M774">
        <f>手工!L774</f>
        <v>195.31</v>
      </c>
      <c r="N774">
        <f>VLOOKUP(A774,系统!D:J,7,0)</f>
        <v>195.31</v>
      </c>
      <c r="O774">
        <f t="shared" si="243"/>
        <v>0</v>
      </c>
      <c r="P774">
        <f>手工!AB774</f>
        <v>0</v>
      </c>
      <c r="Q774">
        <f>VLOOKUP(A774,系统!D:K,8,0)</f>
        <v>0</v>
      </c>
      <c r="R774">
        <f t="shared" si="244"/>
        <v>0</v>
      </c>
      <c r="S774">
        <f>手工!AC774</f>
        <v>0</v>
      </c>
      <c r="T774">
        <f>VLOOKUP(A774,系统!D:L,9,0)</f>
        <v>0</v>
      </c>
      <c r="U774">
        <f t="shared" si="245"/>
        <v>0</v>
      </c>
      <c r="W774">
        <f>手工!P774</f>
        <v>72</v>
      </c>
      <c r="X774">
        <f>VLOOKUP(A774,系统!D:N,11,0)</f>
        <v>72</v>
      </c>
      <c r="Y774">
        <f t="shared" si="246"/>
        <v>0</v>
      </c>
      <c r="AA774">
        <f>手工!Q774</f>
        <v>0</v>
      </c>
      <c r="AB774">
        <f>VLOOKUP(A774,系统!D:P,13,0)</f>
        <v>0</v>
      </c>
      <c r="AC774">
        <f t="shared" si="247"/>
        <v>0</v>
      </c>
      <c r="AD774">
        <f>手工!R774</f>
        <v>0</v>
      </c>
      <c r="AE774">
        <f>VLOOKUP(A774,系统!D:Q,14,0)</f>
        <v>0</v>
      </c>
      <c r="AF774">
        <f t="shared" si="248"/>
        <v>0</v>
      </c>
      <c r="AG774">
        <f>手工!U774</f>
        <v>100</v>
      </c>
      <c r="AH774">
        <f>VLOOKUP(A774,系统!D:R,15,0)</f>
        <v>100</v>
      </c>
      <c r="AI774">
        <f t="shared" si="249"/>
        <v>0</v>
      </c>
      <c r="AJ774">
        <f>手工!V774</f>
        <v>300</v>
      </c>
      <c r="AK774">
        <f>VLOOKUP(A774,系统!D:S,16,0)</f>
        <v>300</v>
      </c>
      <c r="AL774">
        <f t="shared" si="250"/>
        <v>0</v>
      </c>
      <c r="AM774">
        <f>手工!O774</f>
        <v>0</v>
      </c>
      <c r="AN774">
        <f>VLOOKUP(A774,系统!D:T,17,0)</f>
        <v>0</v>
      </c>
      <c r="AO774">
        <f t="shared" si="251"/>
        <v>0</v>
      </c>
      <c r="AP774">
        <f>手工!W774</f>
        <v>33</v>
      </c>
      <c r="AQ774">
        <f>VLOOKUP(A774,系统!D:U,18,0)</f>
        <v>33</v>
      </c>
      <c r="AR774">
        <f t="shared" si="252"/>
        <v>0</v>
      </c>
      <c r="AS774">
        <f>手工!T774</f>
        <v>800</v>
      </c>
      <c r="AT774">
        <f>VLOOKUP(A774,系统!D:V,19,0)</f>
        <v>800</v>
      </c>
      <c r="AU774">
        <f t="shared" si="253"/>
        <v>0</v>
      </c>
      <c r="AW774">
        <f>手工!AD774</f>
        <v>878.9</v>
      </c>
      <c r="AX774">
        <f>VLOOKUP(A774,系统!D:X,21,0)</f>
        <v>878.9</v>
      </c>
      <c r="AY774">
        <f t="shared" si="254"/>
        <v>0</v>
      </c>
      <c r="AZ774">
        <f>手工!AE774</f>
        <v>0</v>
      </c>
      <c r="BA774">
        <f>VLOOKUP(A774,系统!D:Y,22,0)</f>
        <v>0</v>
      </c>
      <c r="BB774">
        <f t="shared" si="255"/>
        <v>0</v>
      </c>
      <c r="BC774">
        <f>手工!Y774</f>
        <v>0</v>
      </c>
      <c r="BD774">
        <f>VLOOKUP(A774,系统!D:AZ,49,0)</f>
        <v>0</v>
      </c>
      <c r="BE774">
        <f t="shared" si="256"/>
        <v>0</v>
      </c>
      <c r="BF774">
        <f>手工!AA774</f>
        <v>0</v>
      </c>
      <c r="BG774">
        <f>VLOOKUP(A774,系统!D:AY,48,0)</f>
        <v>0</v>
      </c>
      <c r="BH774">
        <f t="shared" si="257"/>
        <v>0</v>
      </c>
      <c r="BI774">
        <f>手工!Z774</f>
        <v>0</v>
      </c>
      <c r="BJ774">
        <f>VLOOKUP(A774,系统!D:AX,47,0)</f>
        <v>0</v>
      </c>
      <c r="BK774">
        <f t="shared" si="258"/>
        <v>0</v>
      </c>
      <c r="BL774">
        <f>手工!AF774</f>
        <v>4503.21</v>
      </c>
      <c r="BM774">
        <f>VLOOKUP(A774,系统!D:Z,23,0)</f>
        <v>4503.21</v>
      </c>
      <c r="BN774">
        <f t="shared" si="259"/>
        <v>0</v>
      </c>
    </row>
    <row r="775" spans="1:66">
      <c r="A775" s="5">
        <v>9001025</v>
      </c>
      <c r="B775" s="2" t="s">
        <v>3171</v>
      </c>
      <c r="C775" s="2" t="s">
        <v>3172</v>
      </c>
      <c r="D775">
        <f>手工!K775</f>
        <v>2196</v>
      </c>
      <c r="E775">
        <f>VLOOKUP(A775,系统!D:G,4,0)</f>
        <v>2196</v>
      </c>
      <c r="F775">
        <f t="shared" si="240"/>
        <v>0</v>
      </c>
      <c r="G775">
        <f>手工!J775</f>
        <v>0</v>
      </c>
      <c r="H775">
        <f>VLOOKUP(A775,系统!D:H,5,0)</f>
        <v>0</v>
      </c>
      <c r="I775">
        <f t="shared" si="241"/>
        <v>0</v>
      </c>
      <c r="J775">
        <f>手工!M775+手工!N775+手工!S775</f>
        <v>0</v>
      </c>
      <c r="K775">
        <f>VLOOKUP(A775,系统!D:I,6,0)</f>
        <v>0</v>
      </c>
      <c r="L775">
        <f t="shared" si="242"/>
        <v>0</v>
      </c>
      <c r="M775">
        <f>手工!L775</f>
        <v>403.86</v>
      </c>
      <c r="N775">
        <f>VLOOKUP(A775,系统!D:J,7,0)</f>
        <v>403.86</v>
      </c>
      <c r="O775">
        <f t="shared" si="243"/>
        <v>0</v>
      </c>
      <c r="P775">
        <f>手工!AB775</f>
        <v>0</v>
      </c>
      <c r="Q775">
        <f>VLOOKUP(A775,系统!D:K,8,0)</f>
        <v>0</v>
      </c>
      <c r="R775">
        <f t="shared" si="244"/>
        <v>0</v>
      </c>
      <c r="S775">
        <f>手工!AC775</f>
        <v>0</v>
      </c>
      <c r="T775">
        <f>VLOOKUP(A775,系统!D:L,9,0)</f>
        <v>0</v>
      </c>
      <c r="U775">
        <f t="shared" si="245"/>
        <v>0</v>
      </c>
      <c r="W775">
        <f>手工!P775</f>
        <v>216</v>
      </c>
      <c r="X775">
        <f>VLOOKUP(A775,系统!D:N,11,0)</f>
        <v>216</v>
      </c>
      <c r="Y775">
        <f t="shared" si="246"/>
        <v>0</v>
      </c>
      <c r="AA775">
        <f>手工!Q775</f>
        <v>0</v>
      </c>
      <c r="AB775">
        <f>VLOOKUP(A775,系统!D:P,13,0)</f>
        <v>0</v>
      </c>
      <c r="AC775">
        <f t="shared" si="247"/>
        <v>0</v>
      </c>
      <c r="AD775">
        <f>手工!R775</f>
        <v>0</v>
      </c>
      <c r="AE775">
        <f>VLOOKUP(A775,系统!D:Q,14,0)</f>
        <v>0</v>
      </c>
      <c r="AF775">
        <f t="shared" si="248"/>
        <v>0</v>
      </c>
      <c r="AG775">
        <f>手工!U775</f>
        <v>100</v>
      </c>
      <c r="AH775">
        <f>VLOOKUP(A775,系统!D:R,15,0)</f>
        <v>100</v>
      </c>
      <c r="AI775">
        <f t="shared" si="249"/>
        <v>0</v>
      </c>
      <c r="AJ775">
        <f>手工!V775</f>
        <v>300</v>
      </c>
      <c r="AK775">
        <f>VLOOKUP(A775,系统!D:S,16,0)</f>
        <v>300</v>
      </c>
      <c r="AL775">
        <f t="shared" si="250"/>
        <v>0</v>
      </c>
      <c r="AM775">
        <f>手工!O775</f>
        <v>0</v>
      </c>
      <c r="AN775">
        <f>VLOOKUP(A775,系统!D:T,17,0)</f>
        <v>0</v>
      </c>
      <c r="AO775">
        <f t="shared" si="251"/>
        <v>0</v>
      </c>
      <c r="AP775">
        <f>手工!W775</f>
        <v>33</v>
      </c>
      <c r="AQ775">
        <f>VLOOKUP(A775,系统!D:U,18,0)</f>
        <v>33</v>
      </c>
      <c r="AR775">
        <f t="shared" si="252"/>
        <v>0</v>
      </c>
      <c r="AS775">
        <f>手工!T775</f>
        <v>800</v>
      </c>
      <c r="AT775">
        <f>VLOOKUP(A775,系统!D:V,19,0)</f>
        <v>800</v>
      </c>
      <c r="AU775">
        <f t="shared" si="253"/>
        <v>0</v>
      </c>
      <c r="AW775">
        <f>手工!AD775</f>
        <v>504.83</v>
      </c>
      <c r="AX775">
        <f>VLOOKUP(A775,系统!D:X,21,0)</f>
        <v>504.83</v>
      </c>
      <c r="AY775">
        <f t="shared" si="254"/>
        <v>0</v>
      </c>
      <c r="AZ775">
        <f>手工!AE775</f>
        <v>0</v>
      </c>
      <c r="BA775">
        <f>VLOOKUP(A775,系统!D:Y,22,0)</f>
        <v>0</v>
      </c>
      <c r="BB775">
        <f t="shared" si="255"/>
        <v>0</v>
      </c>
      <c r="BC775">
        <f>手工!Y775</f>
        <v>0</v>
      </c>
      <c r="BD775">
        <f>VLOOKUP(A775,系统!D:AZ,49,0)</f>
        <v>0</v>
      </c>
      <c r="BE775">
        <f t="shared" si="256"/>
        <v>0</v>
      </c>
      <c r="BF775">
        <f>手工!AA775</f>
        <v>0</v>
      </c>
      <c r="BG775">
        <f>VLOOKUP(A775,系统!D:AY,48,0)</f>
        <v>0</v>
      </c>
      <c r="BH775">
        <f t="shared" si="257"/>
        <v>0</v>
      </c>
      <c r="BI775">
        <f>手工!Z775</f>
        <v>0</v>
      </c>
      <c r="BJ775">
        <f>VLOOKUP(A775,系统!D:AX,47,0)</f>
        <v>0</v>
      </c>
      <c r="BK775">
        <f t="shared" si="258"/>
        <v>0</v>
      </c>
      <c r="BL775">
        <f>手工!AF775</f>
        <v>4553.69</v>
      </c>
      <c r="BM775">
        <f>VLOOKUP(A775,系统!D:Z,23,0)</f>
        <v>4553.69</v>
      </c>
      <c r="BN775">
        <f t="shared" si="259"/>
        <v>0</v>
      </c>
    </row>
    <row r="776" spans="1:66">
      <c r="A776" s="5">
        <v>9001026</v>
      </c>
      <c r="B776" s="2" t="s">
        <v>3175</v>
      </c>
      <c r="C776" s="2" t="s">
        <v>3176</v>
      </c>
      <c r="D776">
        <f>手工!K776</f>
        <v>2196</v>
      </c>
      <c r="E776">
        <f>VLOOKUP(A776,系统!D:G,4,0)</f>
        <v>2196</v>
      </c>
      <c r="F776">
        <f t="shared" si="240"/>
        <v>0</v>
      </c>
      <c r="G776">
        <f>手工!J776</f>
        <v>0</v>
      </c>
      <c r="H776">
        <f>VLOOKUP(A776,系统!D:H,5,0)</f>
        <v>0</v>
      </c>
      <c r="I776">
        <f t="shared" si="241"/>
        <v>0</v>
      </c>
      <c r="J776">
        <f>手工!M776+手工!N776+手工!S776</f>
        <v>0</v>
      </c>
      <c r="K776">
        <f>VLOOKUP(A776,系统!D:I,6,0)</f>
        <v>0</v>
      </c>
      <c r="L776">
        <f t="shared" si="242"/>
        <v>0</v>
      </c>
      <c r="M776">
        <f>手工!L776</f>
        <v>201.93</v>
      </c>
      <c r="N776">
        <f>VLOOKUP(A776,系统!D:J,7,0)</f>
        <v>201.93</v>
      </c>
      <c r="O776">
        <f t="shared" si="243"/>
        <v>0</v>
      </c>
      <c r="P776">
        <f>手工!AB776</f>
        <v>0</v>
      </c>
      <c r="Q776">
        <f>VLOOKUP(A776,系统!D:K,8,0)</f>
        <v>0</v>
      </c>
      <c r="R776">
        <f t="shared" si="244"/>
        <v>0</v>
      </c>
      <c r="S776">
        <f>手工!AC776</f>
        <v>0</v>
      </c>
      <c r="T776">
        <f>VLOOKUP(A776,系统!D:L,9,0)</f>
        <v>0</v>
      </c>
      <c r="U776">
        <f t="shared" si="245"/>
        <v>0</v>
      </c>
      <c r="W776">
        <f>手工!P776</f>
        <v>216</v>
      </c>
      <c r="X776">
        <f>VLOOKUP(A776,系统!D:N,11,0)</f>
        <v>216</v>
      </c>
      <c r="Y776">
        <f t="shared" si="246"/>
        <v>0</v>
      </c>
      <c r="AA776">
        <f>手工!Q776</f>
        <v>7</v>
      </c>
      <c r="AB776">
        <f>VLOOKUP(A776,系统!D:P,13,0)</f>
        <v>7</v>
      </c>
      <c r="AC776">
        <f t="shared" si="247"/>
        <v>0</v>
      </c>
      <c r="AD776">
        <f>手工!R776</f>
        <v>0</v>
      </c>
      <c r="AE776">
        <f>VLOOKUP(A776,系统!D:Q,14,0)</f>
        <v>0</v>
      </c>
      <c r="AF776">
        <f t="shared" si="248"/>
        <v>0</v>
      </c>
      <c r="AG776">
        <f>手工!U776</f>
        <v>100</v>
      </c>
      <c r="AH776">
        <f>VLOOKUP(A776,系统!D:R,15,0)</f>
        <v>100</v>
      </c>
      <c r="AI776">
        <f t="shared" si="249"/>
        <v>0</v>
      </c>
      <c r="AJ776">
        <f>手工!V776</f>
        <v>300</v>
      </c>
      <c r="AK776">
        <f>VLOOKUP(A776,系统!D:S,16,0)</f>
        <v>300</v>
      </c>
      <c r="AL776">
        <f t="shared" si="250"/>
        <v>0</v>
      </c>
      <c r="AM776">
        <f>手工!O776</f>
        <v>0</v>
      </c>
      <c r="AN776">
        <f>VLOOKUP(A776,系统!D:T,17,0)</f>
        <v>0</v>
      </c>
      <c r="AO776">
        <f t="shared" si="251"/>
        <v>0</v>
      </c>
      <c r="AP776">
        <f>手工!W776</f>
        <v>56</v>
      </c>
      <c r="AQ776">
        <f>VLOOKUP(A776,系统!D:U,18,0)</f>
        <v>56</v>
      </c>
      <c r="AR776">
        <f t="shared" si="252"/>
        <v>0</v>
      </c>
      <c r="AS776">
        <f>手工!T776</f>
        <v>800</v>
      </c>
      <c r="AT776">
        <f>VLOOKUP(A776,系统!D:V,19,0)</f>
        <v>800</v>
      </c>
      <c r="AU776">
        <f t="shared" si="253"/>
        <v>0</v>
      </c>
      <c r="AW776">
        <f>手工!AD776</f>
        <v>504.83</v>
      </c>
      <c r="AX776">
        <f>VLOOKUP(A776,系统!D:X,21,0)</f>
        <v>504.83</v>
      </c>
      <c r="AY776">
        <f t="shared" si="254"/>
        <v>0</v>
      </c>
      <c r="AZ776">
        <f>手工!AE776</f>
        <v>0</v>
      </c>
      <c r="BA776">
        <f>VLOOKUP(A776,系统!D:Y,22,0)</f>
        <v>0</v>
      </c>
      <c r="BB776">
        <f t="shared" si="255"/>
        <v>0</v>
      </c>
      <c r="BC776">
        <f>手工!Y776</f>
        <v>0</v>
      </c>
      <c r="BD776">
        <f>VLOOKUP(A776,系统!D:AZ,49,0)</f>
        <v>0</v>
      </c>
      <c r="BE776">
        <f t="shared" si="256"/>
        <v>0</v>
      </c>
      <c r="BF776">
        <f>手工!AA776</f>
        <v>0</v>
      </c>
      <c r="BG776">
        <f>VLOOKUP(A776,系统!D:AY,48,0)</f>
        <v>0</v>
      </c>
      <c r="BH776">
        <f t="shared" si="257"/>
        <v>0</v>
      </c>
      <c r="BI776">
        <f>手工!Z776</f>
        <v>0</v>
      </c>
      <c r="BJ776">
        <f>VLOOKUP(A776,系统!D:AX,47,0)</f>
        <v>0</v>
      </c>
      <c r="BK776">
        <f t="shared" si="258"/>
        <v>0</v>
      </c>
      <c r="BL776">
        <f>手工!AF776</f>
        <v>4381.76</v>
      </c>
      <c r="BM776">
        <f>VLOOKUP(A776,系统!D:Z,23,0)</f>
        <v>4381.76</v>
      </c>
      <c r="BN776">
        <f t="shared" si="259"/>
        <v>0</v>
      </c>
    </row>
    <row r="777" spans="1:66">
      <c r="A777" s="5">
        <v>9001027</v>
      </c>
      <c r="B777" s="2" t="s">
        <v>1336</v>
      </c>
      <c r="C777" s="2" t="s">
        <v>3179</v>
      </c>
      <c r="D777">
        <f>手工!K777</f>
        <v>2052</v>
      </c>
      <c r="E777">
        <f>VLOOKUP(A777,系统!D:G,4,0)</f>
        <v>2052</v>
      </c>
      <c r="F777">
        <f t="shared" si="240"/>
        <v>0</v>
      </c>
      <c r="G777">
        <f>手工!J777</f>
        <v>0</v>
      </c>
      <c r="H777">
        <f>VLOOKUP(A777,系统!D:H,5,0)</f>
        <v>0</v>
      </c>
      <c r="I777">
        <f t="shared" si="241"/>
        <v>0</v>
      </c>
      <c r="J777">
        <f>手工!M777+手工!N777+手工!S777</f>
        <v>0</v>
      </c>
      <c r="K777">
        <f>VLOOKUP(A777,系统!D:I,6,0)</f>
        <v>0</v>
      </c>
      <c r="L777">
        <f t="shared" si="242"/>
        <v>0</v>
      </c>
      <c r="M777">
        <f>手工!L777</f>
        <v>188.69</v>
      </c>
      <c r="N777">
        <f>VLOOKUP(A777,系统!D:J,7,0)</f>
        <v>188.69</v>
      </c>
      <c r="O777">
        <f t="shared" si="243"/>
        <v>0</v>
      </c>
      <c r="P777">
        <f>手工!AB777</f>
        <v>0</v>
      </c>
      <c r="Q777">
        <f>VLOOKUP(A777,系统!D:K,8,0)</f>
        <v>0</v>
      </c>
      <c r="R777">
        <f t="shared" si="244"/>
        <v>0</v>
      </c>
      <c r="S777">
        <f>手工!AC777</f>
        <v>0</v>
      </c>
      <c r="T777">
        <f>VLOOKUP(A777,系统!D:L,9,0)</f>
        <v>0</v>
      </c>
      <c r="U777">
        <f t="shared" si="245"/>
        <v>0</v>
      </c>
      <c r="W777">
        <f>手工!P777</f>
        <v>144</v>
      </c>
      <c r="X777">
        <f>VLOOKUP(A777,系统!D:N,11,0)</f>
        <v>144</v>
      </c>
      <c r="Y777">
        <f t="shared" si="246"/>
        <v>0</v>
      </c>
      <c r="AA777">
        <f>手工!Q777</f>
        <v>0</v>
      </c>
      <c r="AB777">
        <f>VLOOKUP(A777,系统!D:P,13,0)</f>
        <v>0</v>
      </c>
      <c r="AC777">
        <f t="shared" si="247"/>
        <v>0</v>
      </c>
      <c r="AD777">
        <f>手工!R777</f>
        <v>0</v>
      </c>
      <c r="AE777">
        <f>VLOOKUP(A777,系统!D:Q,14,0)</f>
        <v>0</v>
      </c>
      <c r="AF777">
        <f t="shared" si="248"/>
        <v>0</v>
      </c>
      <c r="AG777">
        <f>手工!U777</f>
        <v>100</v>
      </c>
      <c r="AH777">
        <f>VLOOKUP(A777,系统!D:R,15,0)</f>
        <v>100</v>
      </c>
      <c r="AI777">
        <f t="shared" si="249"/>
        <v>0</v>
      </c>
      <c r="AJ777">
        <f>手工!V777</f>
        <v>300</v>
      </c>
      <c r="AK777">
        <f>VLOOKUP(A777,系统!D:S,16,0)</f>
        <v>300</v>
      </c>
      <c r="AL777">
        <f t="shared" si="250"/>
        <v>0</v>
      </c>
      <c r="AM777">
        <f>手工!O777</f>
        <v>0</v>
      </c>
      <c r="AN777">
        <f>VLOOKUP(A777,系统!D:T,17,0)</f>
        <v>0</v>
      </c>
      <c r="AO777">
        <f t="shared" si="251"/>
        <v>0</v>
      </c>
      <c r="AP777">
        <f>手工!W777</f>
        <v>33</v>
      </c>
      <c r="AQ777">
        <f>VLOOKUP(A777,系统!D:U,18,0)</f>
        <v>33</v>
      </c>
      <c r="AR777">
        <f t="shared" si="252"/>
        <v>0</v>
      </c>
      <c r="AS777">
        <f>手工!T777</f>
        <v>800</v>
      </c>
      <c r="AT777">
        <f>VLOOKUP(A777,系统!D:V,19,0)</f>
        <v>800</v>
      </c>
      <c r="AU777">
        <f t="shared" si="253"/>
        <v>0</v>
      </c>
      <c r="AW777">
        <f>手工!AD777</f>
        <v>566.07</v>
      </c>
      <c r="AX777">
        <f>VLOOKUP(A777,系统!D:X,21,0)</f>
        <v>566.07</v>
      </c>
      <c r="AY777">
        <f t="shared" si="254"/>
        <v>0</v>
      </c>
      <c r="AZ777">
        <f>手工!AE777</f>
        <v>0</v>
      </c>
      <c r="BA777">
        <f>VLOOKUP(A777,系统!D:Y,22,0)</f>
        <v>0</v>
      </c>
      <c r="BB777">
        <f t="shared" si="255"/>
        <v>0</v>
      </c>
      <c r="BC777">
        <f>手工!Y777</f>
        <v>0</v>
      </c>
      <c r="BD777">
        <f>VLOOKUP(A777,系统!D:AZ,49,0)</f>
        <v>0</v>
      </c>
      <c r="BE777">
        <f t="shared" si="256"/>
        <v>0</v>
      </c>
      <c r="BF777">
        <f>手工!AA777</f>
        <v>0</v>
      </c>
      <c r="BG777">
        <f>VLOOKUP(A777,系统!D:AY,48,0)</f>
        <v>0</v>
      </c>
      <c r="BH777">
        <f t="shared" si="257"/>
        <v>0</v>
      </c>
      <c r="BI777">
        <f>手工!Z777</f>
        <v>0</v>
      </c>
      <c r="BJ777">
        <f>VLOOKUP(A777,系统!D:AX,47,0)</f>
        <v>0</v>
      </c>
      <c r="BK777">
        <f t="shared" si="258"/>
        <v>0</v>
      </c>
      <c r="BL777">
        <f>手工!AF777</f>
        <v>4183.76</v>
      </c>
      <c r="BM777">
        <f>VLOOKUP(A777,系统!D:Z,23,0)</f>
        <v>4183.76</v>
      </c>
      <c r="BN777">
        <f t="shared" si="259"/>
        <v>0</v>
      </c>
    </row>
    <row r="778" spans="1:66">
      <c r="A778" s="5">
        <v>9001028</v>
      </c>
      <c r="B778" s="2" t="s">
        <v>3182</v>
      </c>
      <c r="C778" s="2" t="s">
        <v>3183</v>
      </c>
      <c r="D778">
        <f>手工!K778</f>
        <v>2196</v>
      </c>
      <c r="E778">
        <f>VLOOKUP(A778,系统!D:G,4,0)</f>
        <v>2196</v>
      </c>
      <c r="F778">
        <f t="shared" si="240"/>
        <v>0</v>
      </c>
      <c r="G778">
        <f>手工!J778</f>
        <v>0</v>
      </c>
      <c r="H778">
        <f>VLOOKUP(A778,系统!D:H,5,0)</f>
        <v>0</v>
      </c>
      <c r="I778">
        <f t="shared" si="241"/>
        <v>0</v>
      </c>
      <c r="J778">
        <f>手工!M778+手工!N778+手工!S778</f>
        <v>56</v>
      </c>
      <c r="K778">
        <f>VLOOKUP(A778,系统!D:I,6,0)</f>
        <v>56</v>
      </c>
      <c r="L778">
        <f t="shared" si="242"/>
        <v>0</v>
      </c>
      <c r="M778">
        <f>手工!L778</f>
        <v>0</v>
      </c>
      <c r="N778">
        <f>VLOOKUP(A778,系统!D:J,7,0)</f>
        <v>0</v>
      </c>
      <c r="O778">
        <f t="shared" si="243"/>
        <v>0</v>
      </c>
      <c r="P778">
        <f>手工!AB778</f>
        <v>0</v>
      </c>
      <c r="Q778">
        <f>VLOOKUP(A778,系统!D:K,8,0)</f>
        <v>0</v>
      </c>
      <c r="R778">
        <f t="shared" si="244"/>
        <v>0</v>
      </c>
      <c r="S778">
        <f>手工!AC778</f>
        <v>0</v>
      </c>
      <c r="T778">
        <f>VLOOKUP(A778,系统!D:L,9,0)</f>
        <v>0</v>
      </c>
      <c r="U778">
        <f t="shared" si="245"/>
        <v>0</v>
      </c>
      <c r="W778">
        <f>手工!P778</f>
        <v>144</v>
      </c>
      <c r="X778">
        <f>VLOOKUP(A778,系统!D:N,11,0)</f>
        <v>144</v>
      </c>
      <c r="Y778">
        <f t="shared" si="246"/>
        <v>0</v>
      </c>
      <c r="AA778">
        <f>手工!Q778</f>
        <v>0</v>
      </c>
      <c r="AB778">
        <f>VLOOKUP(A778,系统!D:P,13,0)</f>
        <v>0</v>
      </c>
      <c r="AC778">
        <f t="shared" si="247"/>
        <v>0</v>
      </c>
      <c r="AD778">
        <f>手工!R778</f>
        <v>0</v>
      </c>
      <c r="AE778">
        <f>VLOOKUP(A778,系统!D:Q,14,0)</f>
        <v>0</v>
      </c>
      <c r="AF778">
        <f t="shared" si="248"/>
        <v>0</v>
      </c>
      <c r="AG778">
        <f>手工!U778</f>
        <v>100</v>
      </c>
      <c r="AH778">
        <f>VLOOKUP(A778,系统!D:R,15,0)</f>
        <v>100</v>
      </c>
      <c r="AI778">
        <f t="shared" si="249"/>
        <v>0</v>
      </c>
      <c r="AJ778">
        <f>手工!V778</f>
        <v>300</v>
      </c>
      <c r="AK778">
        <f>VLOOKUP(A778,系统!D:S,16,0)</f>
        <v>300</v>
      </c>
      <c r="AL778">
        <f t="shared" si="250"/>
        <v>0</v>
      </c>
      <c r="AM778">
        <f>手工!O778</f>
        <v>0</v>
      </c>
      <c r="AN778">
        <f>VLOOKUP(A778,系统!D:T,17,0)</f>
        <v>0</v>
      </c>
      <c r="AO778">
        <f t="shared" si="251"/>
        <v>0</v>
      </c>
      <c r="AP778">
        <f>手工!W778</f>
        <v>33</v>
      </c>
      <c r="AQ778">
        <f>VLOOKUP(A778,系统!D:U,18,0)</f>
        <v>33</v>
      </c>
      <c r="AR778">
        <f t="shared" si="252"/>
        <v>0</v>
      </c>
      <c r="AS778">
        <f>手工!T778</f>
        <v>800</v>
      </c>
      <c r="AT778">
        <f>VLOOKUP(A778,系统!D:V,19,0)</f>
        <v>800</v>
      </c>
      <c r="AU778">
        <f t="shared" si="253"/>
        <v>0</v>
      </c>
      <c r="AW778">
        <f>手工!AD778</f>
        <v>0</v>
      </c>
      <c r="AX778">
        <f>VLOOKUP(A778,系统!D:X,21,0)</f>
        <v>0</v>
      </c>
      <c r="AY778">
        <f t="shared" si="254"/>
        <v>0</v>
      </c>
      <c r="AZ778">
        <f>手工!AE778</f>
        <v>0</v>
      </c>
      <c r="BA778">
        <f>VLOOKUP(A778,系统!D:Y,22,0)</f>
        <v>0</v>
      </c>
      <c r="BB778">
        <f t="shared" si="255"/>
        <v>0</v>
      </c>
      <c r="BC778">
        <f>手工!Y778</f>
        <v>0</v>
      </c>
      <c r="BD778">
        <f>VLOOKUP(A778,系统!D:AZ,49,0)</f>
        <v>0</v>
      </c>
      <c r="BE778">
        <f t="shared" si="256"/>
        <v>0</v>
      </c>
      <c r="BF778">
        <f>手工!AA778</f>
        <v>0</v>
      </c>
      <c r="BG778">
        <f>VLOOKUP(A778,系统!D:AY,48,0)</f>
        <v>0</v>
      </c>
      <c r="BH778">
        <f t="shared" si="257"/>
        <v>0</v>
      </c>
      <c r="BI778">
        <f>手工!Z778</f>
        <v>0</v>
      </c>
      <c r="BJ778">
        <f>VLOOKUP(A778,系统!D:AX,47,0)</f>
        <v>0</v>
      </c>
      <c r="BK778">
        <f t="shared" si="258"/>
        <v>0</v>
      </c>
      <c r="BL778">
        <f>手工!AF778</f>
        <v>3629</v>
      </c>
      <c r="BM778">
        <f>VLOOKUP(A778,系统!D:Z,23,0)</f>
        <v>3629</v>
      </c>
      <c r="BN778">
        <f t="shared" si="259"/>
        <v>0</v>
      </c>
    </row>
    <row r="779" spans="1:66">
      <c r="A779" s="5">
        <v>9001029</v>
      </c>
      <c r="B779" s="2" t="s">
        <v>3186</v>
      </c>
      <c r="C779" s="2" t="s">
        <v>3187</v>
      </c>
      <c r="D779">
        <f>手工!K779</f>
        <v>2196</v>
      </c>
      <c r="E779">
        <f>VLOOKUP(A779,系统!D:G,4,0)</f>
        <v>2196</v>
      </c>
      <c r="F779">
        <f t="shared" si="240"/>
        <v>0</v>
      </c>
      <c r="G779">
        <f>手工!J779</f>
        <v>0</v>
      </c>
      <c r="H779">
        <f>VLOOKUP(A779,系统!D:H,5,0)</f>
        <v>0</v>
      </c>
      <c r="I779">
        <f t="shared" si="241"/>
        <v>0</v>
      </c>
      <c r="J779">
        <f>手工!M779+手工!N779+手工!S779</f>
        <v>112.36</v>
      </c>
      <c r="K779">
        <f>VLOOKUP(A779,系统!D:I,6,0)</f>
        <v>112.36</v>
      </c>
      <c r="L779">
        <f t="shared" si="242"/>
        <v>0</v>
      </c>
      <c r="M779">
        <f>手工!L779</f>
        <v>0</v>
      </c>
      <c r="N779">
        <f>VLOOKUP(A779,系统!D:J,7,0)</f>
        <v>0</v>
      </c>
      <c r="O779">
        <f t="shared" si="243"/>
        <v>0</v>
      </c>
      <c r="P779">
        <f>手工!AB779</f>
        <v>0</v>
      </c>
      <c r="Q779">
        <f>VLOOKUP(A779,系统!D:K,8,0)</f>
        <v>0</v>
      </c>
      <c r="R779">
        <f t="shared" si="244"/>
        <v>0</v>
      </c>
      <c r="S779">
        <f>手工!AC779</f>
        <v>0</v>
      </c>
      <c r="T779">
        <f>VLOOKUP(A779,系统!D:L,9,0)</f>
        <v>0</v>
      </c>
      <c r="U779">
        <f t="shared" si="245"/>
        <v>0</v>
      </c>
      <c r="W779">
        <f>手工!P779</f>
        <v>216</v>
      </c>
      <c r="X779">
        <f>VLOOKUP(A779,系统!D:N,11,0)</f>
        <v>216</v>
      </c>
      <c r="Y779">
        <f t="shared" si="246"/>
        <v>0</v>
      </c>
      <c r="AA779">
        <f>手工!Q779</f>
        <v>0</v>
      </c>
      <c r="AB779">
        <f>VLOOKUP(A779,系统!D:P,13,0)</f>
        <v>0</v>
      </c>
      <c r="AC779">
        <f t="shared" si="247"/>
        <v>0</v>
      </c>
      <c r="AD779">
        <f>手工!R779</f>
        <v>0</v>
      </c>
      <c r="AE779">
        <f>VLOOKUP(A779,系统!D:Q,14,0)</f>
        <v>0</v>
      </c>
      <c r="AF779">
        <f t="shared" si="248"/>
        <v>0</v>
      </c>
      <c r="AG779">
        <f>手工!U779</f>
        <v>100</v>
      </c>
      <c r="AH779">
        <f>VLOOKUP(A779,系统!D:R,15,0)</f>
        <v>100</v>
      </c>
      <c r="AI779">
        <f t="shared" si="249"/>
        <v>0</v>
      </c>
      <c r="AJ779">
        <f>手工!V779</f>
        <v>300</v>
      </c>
      <c r="AK779">
        <f>VLOOKUP(A779,系统!D:S,16,0)</f>
        <v>300</v>
      </c>
      <c r="AL779">
        <f t="shared" si="250"/>
        <v>0</v>
      </c>
      <c r="AM779">
        <f>手工!O779</f>
        <v>0</v>
      </c>
      <c r="AN779">
        <f>VLOOKUP(A779,系统!D:T,17,0)</f>
        <v>0</v>
      </c>
      <c r="AO779">
        <f t="shared" si="251"/>
        <v>0</v>
      </c>
      <c r="AP779">
        <f>手工!W779</f>
        <v>33</v>
      </c>
      <c r="AQ779">
        <f>VLOOKUP(A779,系统!D:U,18,0)</f>
        <v>33</v>
      </c>
      <c r="AR779">
        <f t="shared" si="252"/>
        <v>0</v>
      </c>
      <c r="AS779">
        <f>手工!T779</f>
        <v>800</v>
      </c>
      <c r="AT779">
        <f>VLOOKUP(A779,系统!D:V,19,0)</f>
        <v>800</v>
      </c>
      <c r="AU779">
        <f t="shared" si="253"/>
        <v>0</v>
      </c>
      <c r="AW779">
        <f>手工!AD779</f>
        <v>1110.62</v>
      </c>
      <c r="AX779">
        <f>VLOOKUP(A779,系统!D:X,21,0)</f>
        <v>1110.62</v>
      </c>
      <c r="AY779">
        <f t="shared" si="254"/>
        <v>0</v>
      </c>
      <c r="AZ779">
        <f>手工!AE779</f>
        <v>0</v>
      </c>
      <c r="BA779">
        <f>VLOOKUP(A779,系统!D:Y,22,0)</f>
        <v>0</v>
      </c>
      <c r="BB779">
        <f t="shared" si="255"/>
        <v>0</v>
      </c>
      <c r="BC779">
        <f>手工!Y779</f>
        <v>0</v>
      </c>
      <c r="BD779">
        <f>VLOOKUP(A779,系统!D:AZ,49,0)</f>
        <v>0</v>
      </c>
      <c r="BE779">
        <f t="shared" si="256"/>
        <v>0</v>
      </c>
      <c r="BF779">
        <f>手工!AA779</f>
        <v>0</v>
      </c>
      <c r="BG779">
        <f>VLOOKUP(A779,系统!D:AY,48,0)</f>
        <v>0</v>
      </c>
      <c r="BH779">
        <f t="shared" si="257"/>
        <v>0</v>
      </c>
      <c r="BI779">
        <f>手工!Z779</f>
        <v>0</v>
      </c>
      <c r="BJ779">
        <f>VLOOKUP(A779,系统!D:AX,47,0)</f>
        <v>0</v>
      </c>
      <c r="BK779">
        <f t="shared" si="258"/>
        <v>0</v>
      </c>
      <c r="BL779">
        <f>手工!AF779</f>
        <v>4867.98</v>
      </c>
      <c r="BM779">
        <f>VLOOKUP(A779,系统!D:Z,23,0)</f>
        <v>4867.98</v>
      </c>
      <c r="BN779">
        <f t="shared" si="259"/>
        <v>0</v>
      </c>
    </row>
    <row r="780" spans="1:66">
      <c r="A780" s="5">
        <v>9001030</v>
      </c>
      <c r="B780" s="2" t="s">
        <v>3190</v>
      </c>
      <c r="C780" s="2" t="s">
        <v>3191</v>
      </c>
      <c r="D780">
        <f>手工!K780</f>
        <v>2124</v>
      </c>
      <c r="E780">
        <f>VLOOKUP(A780,系统!D:G,4,0)</f>
        <v>2124</v>
      </c>
      <c r="F780">
        <f t="shared" si="240"/>
        <v>0</v>
      </c>
      <c r="G780">
        <f>手工!J780</f>
        <v>0</v>
      </c>
      <c r="H780">
        <f>VLOOKUP(A780,系统!D:H,5,0)</f>
        <v>0</v>
      </c>
      <c r="I780">
        <f t="shared" si="241"/>
        <v>0</v>
      </c>
      <c r="J780">
        <f>手工!M780+手工!N780+手工!S780</f>
        <v>0</v>
      </c>
      <c r="K780">
        <f>VLOOKUP(A780,系统!D:I,6,0)</f>
        <v>0</v>
      </c>
      <c r="L780">
        <f t="shared" si="242"/>
        <v>0</v>
      </c>
      <c r="M780">
        <f>手工!L780</f>
        <v>0</v>
      </c>
      <c r="N780">
        <f>VLOOKUP(A780,系统!D:J,7,0)</f>
        <v>0</v>
      </c>
      <c r="O780">
        <f t="shared" si="243"/>
        <v>0</v>
      </c>
      <c r="P780">
        <f>手工!AB780</f>
        <v>0</v>
      </c>
      <c r="Q780">
        <f>VLOOKUP(A780,系统!D:K,8,0)</f>
        <v>0</v>
      </c>
      <c r="R780">
        <f t="shared" si="244"/>
        <v>0</v>
      </c>
      <c r="S780">
        <f>手工!AC780</f>
        <v>24</v>
      </c>
      <c r="T780">
        <f>VLOOKUP(A780,系统!D:L,9,0)</f>
        <v>24</v>
      </c>
      <c r="U780">
        <f t="shared" si="245"/>
        <v>0</v>
      </c>
      <c r="W780">
        <f>手工!P780</f>
        <v>216</v>
      </c>
      <c r="X780">
        <f>VLOOKUP(A780,系统!D:N,11,0)</f>
        <v>216</v>
      </c>
      <c r="Y780">
        <f t="shared" si="246"/>
        <v>0</v>
      </c>
      <c r="AA780">
        <f>手工!Q780</f>
        <v>0</v>
      </c>
      <c r="AB780">
        <f>VLOOKUP(A780,系统!D:P,13,0)</f>
        <v>0</v>
      </c>
      <c r="AC780">
        <f t="shared" si="247"/>
        <v>0</v>
      </c>
      <c r="AD780">
        <f>手工!R780</f>
        <v>0</v>
      </c>
      <c r="AE780">
        <f>VLOOKUP(A780,系统!D:Q,14,0)</f>
        <v>0</v>
      </c>
      <c r="AF780">
        <f t="shared" si="248"/>
        <v>0</v>
      </c>
      <c r="AG780">
        <f>手工!U780</f>
        <v>100</v>
      </c>
      <c r="AH780">
        <f>VLOOKUP(A780,系统!D:R,15,0)</f>
        <v>100</v>
      </c>
      <c r="AI780">
        <f t="shared" si="249"/>
        <v>0</v>
      </c>
      <c r="AJ780">
        <f>手工!V780</f>
        <v>300</v>
      </c>
      <c r="AK780">
        <f>VLOOKUP(A780,系统!D:S,16,0)</f>
        <v>300</v>
      </c>
      <c r="AL780">
        <f t="shared" si="250"/>
        <v>0</v>
      </c>
      <c r="AM780">
        <f>手工!O780</f>
        <v>0</v>
      </c>
      <c r="AN780">
        <f>VLOOKUP(A780,系统!D:T,17,0)</f>
        <v>0</v>
      </c>
      <c r="AO780">
        <f t="shared" si="251"/>
        <v>0</v>
      </c>
      <c r="AP780">
        <f>手工!W780</f>
        <v>33</v>
      </c>
      <c r="AQ780">
        <f>VLOOKUP(A780,系统!D:U,18,0)</f>
        <v>33</v>
      </c>
      <c r="AR780">
        <f t="shared" si="252"/>
        <v>0</v>
      </c>
      <c r="AS780">
        <f>手工!T780</f>
        <v>800</v>
      </c>
      <c r="AT780">
        <f>VLOOKUP(A780,系统!D:V,19,0)</f>
        <v>800</v>
      </c>
      <c r="AU780">
        <f t="shared" si="253"/>
        <v>0</v>
      </c>
      <c r="AW780">
        <f>手工!AD780</f>
        <v>1146.21</v>
      </c>
      <c r="AX780">
        <f>VLOOKUP(A780,系统!D:X,21,0)</f>
        <v>1146.21</v>
      </c>
      <c r="AY780">
        <f t="shared" si="254"/>
        <v>0</v>
      </c>
      <c r="AZ780">
        <f>手工!AE780</f>
        <v>0</v>
      </c>
      <c r="BA780">
        <f>VLOOKUP(A780,系统!D:Y,22,0)</f>
        <v>0</v>
      </c>
      <c r="BB780">
        <f t="shared" si="255"/>
        <v>0</v>
      </c>
      <c r="BC780">
        <f>手工!Y780</f>
        <v>0</v>
      </c>
      <c r="BD780">
        <f>VLOOKUP(A780,系统!D:AZ,49,0)</f>
        <v>0</v>
      </c>
      <c r="BE780">
        <f t="shared" si="256"/>
        <v>0</v>
      </c>
      <c r="BF780">
        <f>手工!AA780</f>
        <v>0</v>
      </c>
      <c r="BG780">
        <f>VLOOKUP(A780,系统!D:AY,48,0)</f>
        <v>0</v>
      </c>
      <c r="BH780">
        <f t="shared" si="257"/>
        <v>0</v>
      </c>
      <c r="BI780">
        <f>手工!Z780</f>
        <v>0</v>
      </c>
      <c r="BJ780">
        <f>VLOOKUP(A780,系统!D:AX,47,0)</f>
        <v>0</v>
      </c>
      <c r="BK780">
        <f t="shared" si="258"/>
        <v>0</v>
      </c>
      <c r="BL780">
        <f>手工!AF780</f>
        <v>4743.21</v>
      </c>
      <c r="BM780">
        <f>VLOOKUP(A780,系统!D:Z,23,0)</f>
        <v>4743.21</v>
      </c>
      <c r="BN780">
        <f t="shared" si="259"/>
        <v>0</v>
      </c>
    </row>
    <row r="781" spans="1:66">
      <c r="A781" s="5">
        <v>9001031</v>
      </c>
      <c r="B781" s="2" t="s">
        <v>2769</v>
      </c>
      <c r="C781" s="2" t="s">
        <v>3194</v>
      </c>
      <c r="D781">
        <f>手工!K781</f>
        <v>1836</v>
      </c>
      <c r="E781">
        <f>VLOOKUP(A781,系统!D:G,4,0)</f>
        <v>1836</v>
      </c>
      <c r="F781">
        <f t="shared" si="240"/>
        <v>0</v>
      </c>
      <c r="G781">
        <f>手工!J781</f>
        <v>0</v>
      </c>
      <c r="H781">
        <f>VLOOKUP(A781,系统!D:H,5,0)</f>
        <v>0</v>
      </c>
      <c r="I781">
        <f t="shared" si="241"/>
        <v>0</v>
      </c>
      <c r="J781">
        <f>手工!M781+手工!N781+手工!S781</f>
        <v>0</v>
      </c>
      <c r="K781">
        <f>VLOOKUP(A781,系统!D:I,6,0)</f>
        <v>0</v>
      </c>
      <c r="L781">
        <f t="shared" si="242"/>
        <v>0</v>
      </c>
      <c r="M781">
        <f>手工!L781</f>
        <v>168.83</v>
      </c>
      <c r="N781">
        <f>VLOOKUP(A781,系统!D:J,7,0)</f>
        <v>168.83</v>
      </c>
      <c r="O781">
        <f t="shared" si="243"/>
        <v>0</v>
      </c>
      <c r="P781">
        <f>手工!AB781</f>
        <v>0</v>
      </c>
      <c r="Q781">
        <f>VLOOKUP(A781,系统!D:K,8,0)</f>
        <v>0</v>
      </c>
      <c r="R781">
        <f t="shared" si="244"/>
        <v>0</v>
      </c>
      <c r="S781">
        <f>手工!AC781</f>
        <v>0</v>
      </c>
      <c r="T781">
        <f>VLOOKUP(A781,系统!D:L,9,0)</f>
        <v>0</v>
      </c>
      <c r="U781">
        <f t="shared" si="245"/>
        <v>0</v>
      </c>
      <c r="W781">
        <f>手工!P781</f>
        <v>0</v>
      </c>
      <c r="X781">
        <f>VLOOKUP(A781,系统!D:N,11,0)</f>
        <v>0</v>
      </c>
      <c r="Y781">
        <f t="shared" si="246"/>
        <v>0</v>
      </c>
      <c r="AA781">
        <f>手工!Q781</f>
        <v>0</v>
      </c>
      <c r="AB781">
        <f>VLOOKUP(A781,系统!D:P,13,0)</f>
        <v>0</v>
      </c>
      <c r="AC781">
        <f t="shared" si="247"/>
        <v>0</v>
      </c>
      <c r="AD781">
        <f>手工!R781</f>
        <v>0</v>
      </c>
      <c r="AE781">
        <f>VLOOKUP(A781,系统!D:Q,14,0)</f>
        <v>0</v>
      </c>
      <c r="AF781">
        <f t="shared" si="248"/>
        <v>0</v>
      </c>
      <c r="AG781">
        <f>手工!U781</f>
        <v>100</v>
      </c>
      <c r="AH781">
        <f>VLOOKUP(A781,系统!D:R,15,0)</f>
        <v>100</v>
      </c>
      <c r="AI781">
        <f t="shared" si="249"/>
        <v>0</v>
      </c>
      <c r="AJ781">
        <f>手工!V781</f>
        <v>300</v>
      </c>
      <c r="AK781">
        <f>VLOOKUP(A781,系统!D:S,16,0)</f>
        <v>300</v>
      </c>
      <c r="AL781">
        <f t="shared" si="250"/>
        <v>0</v>
      </c>
      <c r="AM781">
        <f>手工!O781</f>
        <v>0</v>
      </c>
      <c r="AN781">
        <f>VLOOKUP(A781,系统!D:T,17,0)</f>
        <v>0</v>
      </c>
      <c r="AO781">
        <f t="shared" si="251"/>
        <v>0</v>
      </c>
      <c r="AP781">
        <f>手工!W781</f>
        <v>33</v>
      </c>
      <c r="AQ781">
        <f>VLOOKUP(A781,系统!D:U,18,0)</f>
        <v>33</v>
      </c>
      <c r="AR781">
        <f t="shared" si="252"/>
        <v>0</v>
      </c>
      <c r="AS781">
        <f>手工!T781</f>
        <v>800</v>
      </c>
      <c r="AT781">
        <f>VLOOKUP(A781,系统!D:V,19,0)</f>
        <v>800</v>
      </c>
      <c r="AU781">
        <f t="shared" si="253"/>
        <v>0</v>
      </c>
      <c r="AW781">
        <f>手工!AD781</f>
        <v>506.48</v>
      </c>
      <c r="AX781">
        <f>VLOOKUP(A781,系统!D:X,21,0)</f>
        <v>506.48</v>
      </c>
      <c r="AY781">
        <f t="shared" si="254"/>
        <v>0</v>
      </c>
      <c r="AZ781">
        <f>手工!AE781</f>
        <v>0</v>
      </c>
      <c r="BA781">
        <f>VLOOKUP(A781,系统!D:Y,22,0)</f>
        <v>0</v>
      </c>
      <c r="BB781">
        <f t="shared" si="255"/>
        <v>0</v>
      </c>
      <c r="BC781">
        <f>手工!Y781</f>
        <v>0</v>
      </c>
      <c r="BD781">
        <f>VLOOKUP(A781,系统!D:AZ,49,0)</f>
        <v>0</v>
      </c>
      <c r="BE781">
        <f t="shared" si="256"/>
        <v>0</v>
      </c>
      <c r="BF781">
        <f>手工!AA781</f>
        <v>0</v>
      </c>
      <c r="BG781">
        <f>VLOOKUP(A781,系统!D:AY,48,0)</f>
        <v>0</v>
      </c>
      <c r="BH781">
        <f t="shared" si="257"/>
        <v>0</v>
      </c>
      <c r="BI781">
        <f>手工!Z781</f>
        <v>0</v>
      </c>
      <c r="BJ781">
        <f>VLOOKUP(A781,系统!D:AX,47,0)</f>
        <v>0</v>
      </c>
      <c r="BK781">
        <f t="shared" si="258"/>
        <v>0</v>
      </c>
      <c r="BL781">
        <f>手工!AF781</f>
        <v>3744.31</v>
      </c>
      <c r="BM781">
        <f>VLOOKUP(A781,系统!D:Z,23,0)</f>
        <v>3744.31</v>
      </c>
      <c r="BN781">
        <f t="shared" si="259"/>
        <v>0</v>
      </c>
    </row>
    <row r="782" spans="1:66">
      <c r="A782" s="5">
        <v>9001032</v>
      </c>
      <c r="B782" s="2" t="s">
        <v>3197</v>
      </c>
      <c r="C782" s="2" t="s">
        <v>3198</v>
      </c>
      <c r="D782">
        <f>手工!K782</f>
        <v>2196</v>
      </c>
      <c r="E782">
        <f>VLOOKUP(A782,系统!D:G,4,0)</f>
        <v>2196</v>
      </c>
      <c r="F782">
        <f t="shared" si="240"/>
        <v>0</v>
      </c>
      <c r="G782">
        <f>手工!J782</f>
        <v>0</v>
      </c>
      <c r="H782">
        <f>VLOOKUP(A782,系统!D:H,5,0)</f>
        <v>0</v>
      </c>
      <c r="I782">
        <f t="shared" si="241"/>
        <v>0</v>
      </c>
      <c r="J782">
        <f>手工!M782+手工!N782+手工!S782</f>
        <v>321.63</v>
      </c>
      <c r="K782">
        <f>VLOOKUP(A782,系统!D:I,6,0)</f>
        <v>321.63</v>
      </c>
      <c r="L782">
        <f t="shared" si="242"/>
        <v>0</v>
      </c>
      <c r="M782">
        <f>手工!L782</f>
        <v>0</v>
      </c>
      <c r="N782">
        <f>VLOOKUP(A782,系统!D:J,7,0)</f>
        <v>0</v>
      </c>
      <c r="O782">
        <f t="shared" si="243"/>
        <v>0</v>
      </c>
      <c r="P782">
        <f>手工!AB782</f>
        <v>0</v>
      </c>
      <c r="Q782">
        <f>VLOOKUP(A782,系统!D:K,8,0)</f>
        <v>0</v>
      </c>
      <c r="R782">
        <f t="shared" si="244"/>
        <v>0</v>
      </c>
      <c r="S782">
        <f>手工!AC782</f>
        <v>0</v>
      </c>
      <c r="T782">
        <f>VLOOKUP(A782,系统!D:L,9,0)</f>
        <v>0</v>
      </c>
      <c r="U782">
        <f t="shared" si="245"/>
        <v>0</v>
      </c>
      <c r="W782">
        <f>手工!P782</f>
        <v>504</v>
      </c>
      <c r="X782">
        <f>VLOOKUP(A782,系统!D:N,11,0)</f>
        <v>504</v>
      </c>
      <c r="Y782">
        <f t="shared" si="246"/>
        <v>0</v>
      </c>
      <c r="AA782">
        <f>手工!Q782</f>
        <v>0</v>
      </c>
      <c r="AB782">
        <f>VLOOKUP(A782,系统!D:P,13,0)</f>
        <v>0</v>
      </c>
      <c r="AC782">
        <f t="shared" si="247"/>
        <v>0</v>
      </c>
      <c r="AD782">
        <f>手工!R782</f>
        <v>0</v>
      </c>
      <c r="AE782">
        <f>VLOOKUP(A782,系统!D:Q,14,0)</f>
        <v>0</v>
      </c>
      <c r="AF782">
        <f t="shared" si="248"/>
        <v>0</v>
      </c>
      <c r="AG782">
        <f>手工!U782</f>
        <v>100</v>
      </c>
      <c r="AH782">
        <f>VLOOKUP(A782,系统!D:R,15,0)</f>
        <v>100</v>
      </c>
      <c r="AI782">
        <f t="shared" si="249"/>
        <v>0</v>
      </c>
      <c r="AJ782">
        <f>手工!V782</f>
        <v>300</v>
      </c>
      <c r="AK782">
        <f>VLOOKUP(A782,系统!D:S,16,0)</f>
        <v>300</v>
      </c>
      <c r="AL782">
        <f t="shared" si="250"/>
        <v>0</v>
      </c>
      <c r="AM782">
        <f>手工!O782</f>
        <v>0</v>
      </c>
      <c r="AN782">
        <f>VLOOKUP(A782,系统!D:T,17,0)</f>
        <v>0</v>
      </c>
      <c r="AO782">
        <f t="shared" si="251"/>
        <v>0</v>
      </c>
      <c r="AP782">
        <f>手工!W782</f>
        <v>33</v>
      </c>
      <c r="AQ782">
        <f>VLOOKUP(A782,系统!D:U,18,0)</f>
        <v>33</v>
      </c>
      <c r="AR782">
        <f t="shared" si="252"/>
        <v>0</v>
      </c>
      <c r="AS782">
        <f>手工!T782</f>
        <v>800</v>
      </c>
      <c r="AT782">
        <f>VLOOKUP(A782,系统!D:V,19,0)</f>
        <v>800</v>
      </c>
      <c r="AU782">
        <f t="shared" si="253"/>
        <v>0</v>
      </c>
      <c r="AW782">
        <f>手工!AD782</f>
        <v>605.79</v>
      </c>
      <c r="AX782">
        <f>VLOOKUP(A782,系统!D:X,21,0)</f>
        <v>605.79</v>
      </c>
      <c r="AY782">
        <f t="shared" si="254"/>
        <v>0</v>
      </c>
      <c r="AZ782">
        <f>手工!AE782</f>
        <v>0</v>
      </c>
      <c r="BA782">
        <f>VLOOKUP(A782,系统!D:Y,22,0)</f>
        <v>0</v>
      </c>
      <c r="BB782">
        <f t="shared" si="255"/>
        <v>0</v>
      </c>
      <c r="BC782">
        <f>手工!Y782</f>
        <v>0</v>
      </c>
      <c r="BD782">
        <f>VLOOKUP(A782,系统!D:AZ,49,0)</f>
        <v>0</v>
      </c>
      <c r="BE782">
        <f t="shared" si="256"/>
        <v>0</v>
      </c>
      <c r="BF782">
        <f>手工!AA782</f>
        <v>0</v>
      </c>
      <c r="BG782">
        <f>VLOOKUP(A782,系统!D:AY,48,0)</f>
        <v>0</v>
      </c>
      <c r="BH782">
        <f t="shared" si="257"/>
        <v>0</v>
      </c>
      <c r="BI782">
        <f>手工!Z782</f>
        <v>0</v>
      </c>
      <c r="BJ782">
        <f>VLOOKUP(A782,系统!D:AX,47,0)</f>
        <v>0</v>
      </c>
      <c r="BK782">
        <f t="shared" si="258"/>
        <v>0</v>
      </c>
      <c r="BL782">
        <f>手工!AF782</f>
        <v>4860.42</v>
      </c>
      <c r="BM782">
        <f>VLOOKUP(A782,系统!D:Z,23,0)</f>
        <v>4860.42</v>
      </c>
      <c r="BN782">
        <f t="shared" si="259"/>
        <v>0</v>
      </c>
    </row>
    <row r="783" spans="1:66">
      <c r="A783" s="5">
        <v>9001033</v>
      </c>
      <c r="B783" s="2" t="s">
        <v>3201</v>
      </c>
      <c r="C783" s="2" t="s">
        <v>3202</v>
      </c>
      <c r="D783">
        <f>手工!K783</f>
        <v>2124</v>
      </c>
      <c r="E783">
        <f>VLOOKUP(A783,系统!D:G,4,0)</f>
        <v>2124</v>
      </c>
      <c r="F783">
        <f t="shared" si="240"/>
        <v>0</v>
      </c>
      <c r="G783">
        <f>手工!J783</f>
        <v>0</v>
      </c>
      <c r="H783">
        <f>VLOOKUP(A783,系统!D:H,5,0)</f>
        <v>0</v>
      </c>
      <c r="I783">
        <f t="shared" si="241"/>
        <v>0</v>
      </c>
      <c r="J783">
        <f>手工!M783+手工!N783+手工!S783</f>
        <v>121</v>
      </c>
      <c r="K783">
        <f>VLOOKUP(A783,系统!D:I,6,0)</f>
        <v>121</v>
      </c>
      <c r="L783">
        <f t="shared" si="242"/>
        <v>0</v>
      </c>
      <c r="M783">
        <f>手工!L783</f>
        <v>0</v>
      </c>
      <c r="N783">
        <f>VLOOKUP(A783,系统!D:J,7,0)</f>
        <v>0</v>
      </c>
      <c r="O783">
        <f t="shared" si="243"/>
        <v>0</v>
      </c>
      <c r="P783">
        <f>手工!AB783</f>
        <v>0</v>
      </c>
      <c r="Q783">
        <f>VLOOKUP(A783,系统!D:K,8,0)</f>
        <v>0</v>
      </c>
      <c r="R783">
        <f t="shared" si="244"/>
        <v>0</v>
      </c>
      <c r="S783">
        <f>手工!AC783</f>
        <v>0</v>
      </c>
      <c r="T783">
        <f>VLOOKUP(A783,系统!D:L,9,0)</f>
        <v>0</v>
      </c>
      <c r="U783">
        <f t="shared" si="245"/>
        <v>0</v>
      </c>
      <c r="W783">
        <f>手工!P783</f>
        <v>0</v>
      </c>
      <c r="X783">
        <f>VLOOKUP(A783,系统!D:N,11,0)</f>
        <v>0</v>
      </c>
      <c r="Y783">
        <f t="shared" si="246"/>
        <v>0</v>
      </c>
      <c r="AA783">
        <f>手工!Q783</f>
        <v>0</v>
      </c>
      <c r="AB783">
        <f>VLOOKUP(A783,系统!D:P,13,0)</f>
        <v>0</v>
      </c>
      <c r="AC783">
        <f t="shared" si="247"/>
        <v>0</v>
      </c>
      <c r="AD783">
        <f>手工!R783</f>
        <v>0</v>
      </c>
      <c r="AE783">
        <f>VLOOKUP(A783,系统!D:Q,14,0)</f>
        <v>0</v>
      </c>
      <c r="AF783">
        <f t="shared" si="248"/>
        <v>0</v>
      </c>
      <c r="AG783">
        <f>手工!U783</f>
        <v>100</v>
      </c>
      <c r="AH783">
        <f>VLOOKUP(A783,系统!D:R,15,0)</f>
        <v>100</v>
      </c>
      <c r="AI783">
        <f t="shared" si="249"/>
        <v>0</v>
      </c>
      <c r="AJ783">
        <f>手工!V783</f>
        <v>300</v>
      </c>
      <c r="AK783">
        <f>VLOOKUP(A783,系统!D:S,16,0)</f>
        <v>300</v>
      </c>
      <c r="AL783">
        <f t="shared" si="250"/>
        <v>0</v>
      </c>
      <c r="AM783">
        <f>手工!O783</f>
        <v>0</v>
      </c>
      <c r="AN783">
        <f>VLOOKUP(A783,系统!D:T,17,0)</f>
        <v>0</v>
      </c>
      <c r="AO783">
        <f t="shared" si="251"/>
        <v>0</v>
      </c>
      <c r="AP783">
        <f>手工!W783</f>
        <v>33</v>
      </c>
      <c r="AQ783">
        <f>VLOOKUP(A783,系统!D:U,18,0)</f>
        <v>33</v>
      </c>
      <c r="AR783">
        <f t="shared" si="252"/>
        <v>0</v>
      </c>
      <c r="AS783">
        <f>手工!T783</f>
        <v>800</v>
      </c>
      <c r="AT783">
        <f>VLOOKUP(A783,系统!D:V,19,0)</f>
        <v>800</v>
      </c>
      <c r="AU783">
        <f t="shared" si="253"/>
        <v>0</v>
      </c>
      <c r="AW783">
        <f>手工!AD783</f>
        <v>302.97</v>
      </c>
      <c r="AX783">
        <f>VLOOKUP(A783,系统!D:X,21,0)</f>
        <v>302.97</v>
      </c>
      <c r="AY783">
        <f t="shared" si="254"/>
        <v>0</v>
      </c>
      <c r="AZ783">
        <f>手工!AE783</f>
        <v>0</v>
      </c>
      <c r="BA783">
        <f>VLOOKUP(A783,系统!D:Y,22,0)</f>
        <v>0</v>
      </c>
      <c r="BB783">
        <f t="shared" si="255"/>
        <v>0</v>
      </c>
      <c r="BC783">
        <f>手工!Y783</f>
        <v>0</v>
      </c>
      <c r="BD783">
        <f>VLOOKUP(A783,系统!D:AZ,49,0)</f>
        <v>0</v>
      </c>
      <c r="BE783">
        <f t="shared" si="256"/>
        <v>0</v>
      </c>
      <c r="BF783">
        <f>手工!AA783</f>
        <v>0</v>
      </c>
      <c r="BG783">
        <f>VLOOKUP(A783,系统!D:AY,48,0)</f>
        <v>0</v>
      </c>
      <c r="BH783">
        <f t="shared" si="257"/>
        <v>0</v>
      </c>
      <c r="BI783">
        <f>手工!Z783</f>
        <v>0</v>
      </c>
      <c r="BJ783">
        <f>VLOOKUP(A783,系统!D:AX,47,0)</f>
        <v>0</v>
      </c>
      <c r="BK783">
        <f t="shared" si="258"/>
        <v>0</v>
      </c>
      <c r="BL783">
        <f>手工!AF783</f>
        <v>3780.97</v>
      </c>
      <c r="BM783">
        <f>VLOOKUP(A783,系统!D:Z,23,0)</f>
        <v>3780.97</v>
      </c>
      <c r="BN783">
        <f t="shared" si="259"/>
        <v>0</v>
      </c>
    </row>
    <row r="784" spans="1:66">
      <c r="A784" s="5">
        <v>9001034</v>
      </c>
      <c r="B784" s="2" t="s">
        <v>3205</v>
      </c>
      <c r="C784" s="2" t="s">
        <v>3206</v>
      </c>
      <c r="D784">
        <f>手工!K784</f>
        <v>2196</v>
      </c>
      <c r="E784">
        <f>VLOOKUP(A784,系统!D:G,4,0)</f>
        <v>2196</v>
      </c>
      <c r="F784">
        <f t="shared" si="240"/>
        <v>0</v>
      </c>
      <c r="G784">
        <f>手工!J784</f>
        <v>0</v>
      </c>
      <c r="H784">
        <f>VLOOKUP(A784,系统!D:H,5,0)</f>
        <v>0</v>
      </c>
      <c r="I784">
        <f t="shared" si="241"/>
        <v>0</v>
      </c>
      <c r="J784">
        <f>手工!M784+手工!N784+手工!S784</f>
        <v>219.36</v>
      </c>
      <c r="K784">
        <f>VLOOKUP(A784,系统!D:I,6,0)</f>
        <v>219.36</v>
      </c>
      <c r="L784">
        <f t="shared" si="242"/>
        <v>0</v>
      </c>
      <c r="M784">
        <f>手工!L784</f>
        <v>0</v>
      </c>
      <c r="N784">
        <f>VLOOKUP(A784,系统!D:J,7,0)</f>
        <v>0</v>
      </c>
      <c r="O784">
        <f t="shared" si="243"/>
        <v>0</v>
      </c>
      <c r="P784">
        <f>手工!AB784</f>
        <v>0</v>
      </c>
      <c r="Q784">
        <f>VLOOKUP(A784,系统!D:K,8,0)</f>
        <v>0</v>
      </c>
      <c r="R784">
        <f t="shared" si="244"/>
        <v>0</v>
      </c>
      <c r="S784">
        <f>手工!AC784</f>
        <v>0</v>
      </c>
      <c r="T784">
        <f>VLOOKUP(A784,系统!D:L,9,0)</f>
        <v>0</v>
      </c>
      <c r="U784">
        <f t="shared" si="245"/>
        <v>0</v>
      </c>
      <c r="W784">
        <f>手工!P784</f>
        <v>504</v>
      </c>
      <c r="X784">
        <f>VLOOKUP(A784,系统!D:N,11,0)</f>
        <v>504</v>
      </c>
      <c r="Y784">
        <f t="shared" si="246"/>
        <v>0</v>
      </c>
      <c r="AA784">
        <f>手工!Q784</f>
        <v>0</v>
      </c>
      <c r="AB784">
        <f>VLOOKUP(A784,系统!D:P,13,0)</f>
        <v>0</v>
      </c>
      <c r="AC784">
        <f t="shared" si="247"/>
        <v>0</v>
      </c>
      <c r="AD784">
        <f>手工!R784</f>
        <v>0</v>
      </c>
      <c r="AE784">
        <f>VLOOKUP(A784,系统!D:Q,14,0)</f>
        <v>0</v>
      </c>
      <c r="AF784">
        <f t="shared" si="248"/>
        <v>0</v>
      </c>
      <c r="AG784">
        <f>手工!U784</f>
        <v>100</v>
      </c>
      <c r="AH784">
        <f>VLOOKUP(A784,系统!D:R,15,0)</f>
        <v>100</v>
      </c>
      <c r="AI784">
        <f t="shared" si="249"/>
        <v>0</v>
      </c>
      <c r="AJ784">
        <f>手工!V784</f>
        <v>300</v>
      </c>
      <c r="AK784">
        <f>VLOOKUP(A784,系统!D:S,16,0)</f>
        <v>300</v>
      </c>
      <c r="AL784">
        <f t="shared" si="250"/>
        <v>0</v>
      </c>
      <c r="AM784">
        <f>手工!O784</f>
        <v>0</v>
      </c>
      <c r="AN784">
        <f>VLOOKUP(A784,系统!D:T,17,0)</f>
        <v>0</v>
      </c>
      <c r="AO784">
        <f t="shared" si="251"/>
        <v>0</v>
      </c>
      <c r="AP784">
        <f>手工!W784</f>
        <v>33</v>
      </c>
      <c r="AQ784">
        <f>VLOOKUP(A784,系统!D:U,18,0)</f>
        <v>33</v>
      </c>
      <c r="AR784">
        <f t="shared" si="252"/>
        <v>0</v>
      </c>
      <c r="AS784">
        <f>手工!T784</f>
        <v>800</v>
      </c>
      <c r="AT784">
        <f>VLOOKUP(A784,系统!D:V,19,0)</f>
        <v>800</v>
      </c>
      <c r="AU784">
        <f t="shared" si="253"/>
        <v>0</v>
      </c>
      <c r="AW784">
        <f>手工!AD784</f>
        <v>908.69</v>
      </c>
      <c r="AX784">
        <f>VLOOKUP(A784,系统!D:X,21,0)</f>
        <v>908.69</v>
      </c>
      <c r="AY784">
        <f t="shared" si="254"/>
        <v>0</v>
      </c>
      <c r="AZ784">
        <f>手工!AE784</f>
        <v>0</v>
      </c>
      <c r="BA784">
        <f>VLOOKUP(A784,系统!D:Y,22,0)</f>
        <v>0</v>
      </c>
      <c r="BB784">
        <f t="shared" si="255"/>
        <v>0</v>
      </c>
      <c r="BC784">
        <f>手工!Y784</f>
        <v>0</v>
      </c>
      <c r="BD784">
        <f>VLOOKUP(A784,系统!D:AZ,49,0)</f>
        <v>0</v>
      </c>
      <c r="BE784">
        <f t="shared" si="256"/>
        <v>0</v>
      </c>
      <c r="BF784">
        <f>手工!AA784</f>
        <v>0</v>
      </c>
      <c r="BG784">
        <f>VLOOKUP(A784,系统!D:AY,48,0)</f>
        <v>0</v>
      </c>
      <c r="BH784">
        <f t="shared" si="257"/>
        <v>0</v>
      </c>
      <c r="BI784">
        <f>手工!Z784</f>
        <v>0</v>
      </c>
      <c r="BJ784">
        <f>VLOOKUP(A784,系统!D:AX,47,0)</f>
        <v>0</v>
      </c>
      <c r="BK784">
        <f t="shared" si="258"/>
        <v>0</v>
      </c>
      <c r="BL784">
        <f>手工!AF784</f>
        <v>5061.05</v>
      </c>
      <c r="BM784">
        <f>VLOOKUP(A784,系统!D:Z,23,0)</f>
        <v>5061.05</v>
      </c>
      <c r="BN784">
        <f t="shared" si="259"/>
        <v>0</v>
      </c>
    </row>
    <row r="785" spans="1:66">
      <c r="A785" s="5">
        <v>9001035</v>
      </c>
      <c r="B785" s="2" t="s">
        <v>3209</v>
      </c>
      <c r="C785" s="2" t="s">
        <v>3210</v>
      </c>
      <c r="D785">
        <f>手工!K785</f>
        <v>1476</v>
      </c>
      <c r="E785">
        <f>VLOOKUP(A785,系统!D:G,4,0)</f>
        <v>1476</v>
      </c>
      <c r="F785">
        <f t="shared" si="240"/>
        <v>0</v>
      </c>
      <c r="G785">
        <f>手工!J785</f>
        <v>0</v>
      </c>
      <c r="H785">
        <f>VLOOKUP(A785,系统!D:H,5,0)</f>
        <v>0</v>
      </c>
      <c r="I785">
        <f t="shared" si="241"/>
        <v>0</v>
      </c>
      <c r="J785">
        <f>手工!M785+手工!N785+手工!S785</f>
        <v>0</v>
      </c>
      <c r="K785">
        <f>VLOOKUP(A785,系统!D:I,6,0)</f>
        <v>0</v>
      </c>
      <c r="L785">
        <f t="shared" si="242"/>
        <v>0</v>
      </c>
      <c r="M785">
        <f>手工!L785</f>
        <v>0</v>
      </c>
      <c r="N785">
        <f>VLOOKUP(A785,系统!D:J,7,0)</f>
        <v>0</v>
      </c>
      <c r="O785">
        <f t="shared" si="243"/>
        <v>0</v>
      </c>
      <c r="P785">
        <f>手工!AB785</f>
        <v>0</v>
      </c>
      <c r="Q785">
        <f>VLOOKUP(A785,系统!D:K,8,0)</f>
        <v>0</v>
      </c>
      <c r="R785">
        <f t="shared" si="244"/>
        <v>0</v>
      </c>
      <c r="S785">
        <f>手工!AC785</f>
        <v>0</v>
      </c>
      <c r="T785">
        <f>VLOOKUP(A785,系统!D:L,9,0)</f>
        <v>0</v>
      </c>
      <c r="U785">
        <f t="shared" si="245"/>
        <v>0</v>
      </c>
      <c r="W785">
        <f>手工!P785</f>
        <v>0</v>
      </c>
      <c r="X785">
        <f>VLOOKUP(A785,系统!D:N,11,0)</f>
        <v>0</v>
      </c>
      <c r="Y785">
        <f t="shared" si="246"/>
        <v>0</v>
      </c>
      <c r="AA785">
        <f>手工!Q785</f>
        <v>0</v>
      </c>
      <c r="AB785">
        <f>VLOOKUP(A785,系统!D:P,13,0)</f>
        <v>0</v>
      </c>
      <c r="AC785">
        <f t="shared" si="247"/>
        <v>0</v>
      </c>
      <c r="AD785">
        <f>手工!R785</f>
        <v>0</v>
      </c>
      <c r="AE785">
        <f>VLOOKUP(A785,系统!D:Q,14,0)</f>
        <v>0</v>
      </c>
      <c r="AF785">
        <f t="shared" si="248"/>
        <v>0</v>
      </c>
      <c r="AG785">
        <f>手工!U785</f>
        <v>100</v>
      </c>
      <c r="AH785">
        <f>VLOOKUP(A785,系统!D:R,15,0)</f>
        <v>100</v>
      </c>
      <c r="AI785">
        <f t="shared" si="249"/>
        <v>0</v>
      </c>
      <c r="AJ785">
        <f>手工!V785</f>
        <v>300</v>
      </c>
      <c r="AK785">
        <f>VLOOKUP(A785,系统!D:S,16,0)</f>
        <v>300</v>
      </c>
      <c r="AL785">
        <f t="shared" si="250"/>
        <v>0</v>
      </c>
      <c r="AM785">
        <f>手工!O785</f>
        <v>0</v>
      </c>
      <c r="AN785">
        <f>VLOOKUP(A785,系统!D:T,17,0)</f>
        <v>0</v>
      </c>
      <c r="AO785">
        <f t="shared" si="251"/>
        <v>0</v>
      </c>
      <c r="AP785">
        <f>手工!W785</f>
        <v>33</v>
      </c>
      <c r="AQ785">
        <f>VLOOKUP(A785,系统!D:U,18,0)</f>
        <v>33</v>
      </c>
      <c r="AR785">
        <f t="shared" si="252"/>
        <v>0</v>
      </c>
      <c r="AS785">
        <f>手工!T785</f>
        <v>800</v>
      </c>
      <c r="AT785">
        <f>VLOOKUP(A785,系统!D:V,19,0)</f>
        <v>800</v>
      </c>
      <c r="AU785">
        <f t="shared" si="253"/>
        <v>0</v>
      </c>
      <c r="AW785">
        <f>手工!AD785</f>
        <v>407.17</v>
      </c>
      <c r="AX785">
        <f>VLOOKUP(A785,系统!D:X,21,0)</f>
        <v>407.17</v>
      </c>
      <c r="AY785">
        <f t="shared" si="254"/>
        <v>0</v>
      </c>
      <c r="AZ785">
        <f>手工!AE785</f>
        <v>0</v>
      </c>
      <c r="BA785">
        <f>VLOOKUP(A785,系统!D:Y,22,0)</f>
        <v>0</v>
      </c>
      <c r="BB785">
        <f t="shared" si="255"/>
        <v>0</v>
      </c>
      <c r="BC785">
        <f>手工!Y785</f>
        <v>0</v>
      </c>
      <c r="BD785">
        <f>VLOOKUP(A785,系统!D:AZ,49,0)</f>
        <v>0</v>
      </c>
      <c r="BE785">
        <f t="shared" si="256"/>
        <v>0</v>
      </c>
      <c r="BF785">
        <f>手工!AA785</f>
        <v>0</v>
      </c>
      <c r="BG785">
        <f>VLOOKUP(A785,系统!D:AY,48,0)</f>
        <v>0</v>
      </c>
      <c r="BH785">
        <f t="shared" si="257"/>
        <v>0</v>
      </c>
      <c r="BI785">
        <f>手工!Z785</f>
        <v>0</v>
      </c>
      <c r="BJ785">
        <f>VLOOKUP(A785,系统!D:AX,47,0)</f>
        <v>0</v>
      </c>
      <c r="BK785">
        <f t="shared" si="258"/>
        <v>0</v>
      </c>
      <c r="BL785">
        <f>手工!AF785</f>
        <v>3116.17</v>
      </c>
      <c r="BM785">
        <f>VLOOKUP(A785,系统!D:Z,23,0)</f>
        <v>3116.17</v>
      </c>
      <c r="BN785">
        <f t="shared" si="259"/>
        <v>0</v>
      </c>
    </row>
    <row r="786" spans="1:66">
      <c r="A786" s="5">
        <v>9000862</v>
      </c>
      <c r="B786" s="2" t="s">
        <v>3213</v>
      </c>
      <c r="C786" s="2" t="s">
        <v>3214</v>
      </c>
      <c r="D786">
        <f>手工!K786</f>
        <v>2124</v>
      </c>
      <c r="E786">
        <f>VLOOKUP(A786,系统!D:G,4,0)</f>
        <v>2124</v>
      </c>
      <c r="F786">
        <f t="shared" si="240"/>
        <v>0</v>
      </c>
      <c r="G786">
        <f>手工!J786</f>
        <v>0</v>
      </c>
      <c r="H786">
        <f>VLOOKUP(A786,系统!D:H,5,0)</f>
        <v>0</v>
      </c>
      <c r="I786">
        <f t="shared" si="241"/>
        <v>0</v>
      </c>
      <c r="J786">
        <f>手工!M786+手工!N786+手工!S786</f>
        <v>0</v>
      </c>
      <c r="K786">
        <f>VLOOKUP(A786,系统!D:I,6,0)</f>
        <v>0</v>
      </c>
      <c r="L786">
        <f t="shared" si="242"/>
        <v>0</v>
      </c>
      <c r="M786">
        <f>手工!L786</f>
        <v>0</v>
      </c>
      <c r="N786">
        <f>VLOOKUP(A786,系统!D:J,7,0)</f>
        <v>0</v>
      </c>
      <c r="O786">
        <f t="shared" si="243"/>
        <v>0</v>
      </c>
      <c r="P786">
        <f>手工!AB786</f>
        <v>0</v>
      </c>
      <c r="Q786">
        <f>VLOOKUP(A786,系统!D:K,8,0)</f>
        <v>0</v>
      </c>
      <c r="R786">
        <f t="shared" si="244"/>
        <v>0</v>
      </c>
      <c r="S786">
        <f>手工!AC786</f>
        <v>0</v>
      </c>
      <c r="T786">
        <f>VLOOKUP(A786,系统!D:L,9,0)</f>
        <v>0</v>
      </c>
      <c r="U786">
        <f t="shared" si="245"/>
        <v>0</v>
      </c>
      <c r="W786">
        <f>手工!P786</f>
        <v>0</v>
      </c>
      <c r="X786">
        <f>VLOOKUP(A786,系统!D:N,11,0)</f>
        <v>0</v>
      </c>
      <c r="Y786">
        <f t="shared" si="246"/>
        <v>0</v>
      </c>
      <c r="AA786">
        <f>手工!Q786</f>
        <v>0</v>
      </c>
      <c r="AB786">
        <f>VLOOKUP(A786,系统!D:P,13,0)</f>
        <v>0</v>
      </c>
      <c r="AC786">
        <f t="shared" si="247"/>
        <v>0</v>
      </c>
      <c r="AD786">
        <f>手工!R786</f>
        <v>7</v>
      </c>
      <c r="AE786">
        <f>VLOOKUP(A786,系统!D:Q,14,0)</f>
        <v>7</v>
      </c>
      <c r="AF786">
        <f t="shared" si="248"/>
        <v>0</v>
      </c>
      <c r="AG786">
        <f>手工!U786</f>
        <v>0</v>
      </c>
      <c r="AH786">
        <f>VLOOKUP(A786,系统!D:R,15,0)</f>
        <v>0</v>
      </c>
      <c r="AI786">
        <f t="shared" si="249"/>
        <v>0</v>
      </c>
      <c r="AJ786">
        <f>手工!V786</f>
        <v>300</v>
      </c>
      <c r="AK786">
        <f>VLOOKUP(A786,系统!D:S,16,0)</f>
        <v>300</v>
      </c>
      <c r="AL786">
        <f t="shared" si="250"/>
        <v>0</v>
      </c>
      <c r="AM786">
        <f>手工!O786</f>
        <v>0</v>
      </c>
      <c r="AN786">
        <f>VLOOKUP(A786,系统!D:T,17,0)</f>
        <v>0</v>
      </c>
      <c r="AO786">
        <f t="shared" si="251"/>
        <v>0</v>
      </c>
      <c r="AP786">
        <f>手工!W786</f>
        <v>33</v>
      </c>
      <c r="AQ786">
        <f>VLOOKUP(A786,系统!D:U,18,0)</f>
        <v>33</v>
      </c>
      <c r="AR786">
        <f t="shared" si="252"/>
        <v>0</v>
      </c>
      <c r="AS786">
        <f>手工!T786</f>
        <v>0</v>
      </c>
      <c r="AT786">
        <f>VLOOKUP(A786,系统!D:V,19,0)</f>
        <v>0</v>
      </c>
      <c r="AU786">
        <f t="shared" si="253"/>
        <v>0</v>
      </c>
      <c r="AW786">
        <f>手工!AD786</f>
        <v>292.97</v>
      </c>
      <c r="AX786">
        <f>VLOOKUP(A786,系统!D:X,21,0)</f>
        <v>292.97</v>
      </c>
      <c r="AY786">
        <f t="shared" si="254"/>
        <v>0</v>
      </c>
      <c r="AZ786">
        <f>手工!AE786</f>
        <v>0</v>
      </c>
      <c r="BA786">
        <f>VLOOKUP(A786,系统!D:Y,22,0)</f>
        <v>0</v>
      </c>
      <c r="BB786">
        <f t="shared" si="255"/>
        <v>0</v>
      </c>
      <c r="BC786">
        <f>手工!Y786</f>
        <v>500</v>
      </c>
      <c r="BD786">
        <f>VLOOKUP(A786,系统!D:AZ,49,0)</f>
        <v>500</v>
      </c>
      <c r="BE786">
        <f t="shared" si="256"/>
        <v>0</v>
      </c>
      <c r="BF786">
        <f>手工!AA786</f>
        <v>1000</v>
      </c>
      <c r="BG786">
        <f>VLOOKUP(A786,系统!D:AY,48,0)</f>
        <v>1000</v>
      </c>
      <c r="BH786">
        <f t="shared" si="257"/>
        <v>0</v>
      </c>
      <c r="BI786">
        <f>手工!Z786</f>
        <v>370</v>
      </c>
      <c r="BJ786">
        <f>VLOOKUP(A786,系统!D:AX,47,0)</f>
        <v>370</v>
      </c>
      <c r="BK786">
        <f t="shared" si="258"/>
        <v>0</v>
      </c>
      <c r="BL786">
        <f>手工!AF786</f>
        <v>4626.97</v>
      </c>
      <c r="BM786">
        <f>VLOOKUP(A786,系统!D:Z,23,0)</f>
        <v>4626.97</v>
      </c>
      <c r="BN786">
        <f t="shared" si="259"/>
        <v>0</v>
      </c>
    </row>
    <row r="787" spans="1:66">
      <c r="A787" s="5">
        <v>9000273</v>
      </c>
      <c r="B787" s="2" t="s">
        <v>3217</v>
      </c>
      <c r="C787" s="2" t="s">
        <v>3218</v>
      </c>
      <c r="D787">
        <f>手工!K787</f>
        <v>2124</v>
      </c>
      <c r="E787">
        <f>VLOOKUP(A787,系统!D:G,4,0)</f>
        <v>2124</v>
      </c>
      <c r="F787">
        <f t="shared" si="240"/>
        <v>0</v>
      </c>
      <c r="G787">
        <f>手工!J787</f>
        <v>0</v>
      </c>
      <c r="H787">
        <f>VLOOKUP(A787,系统!D:H,5,0)</f>
        <v>0</v>
      </c>
      <c r="I787">
        <f t="shared" si="241"/>
        <v>0</v>
      </c>
      <c r="J787">
        <f>手工!M787+手工!N787+手工!S787</f>
        <v>0</v>
      </c>
      <c r="K787">
        <f>VLOOKUP(A787,系统!D:I,6,0)</f>
        <v>0</v>
      </c>
      <c r="L787">
        <f t="shared" si="242"/>
        <v>0</v>
      </c>
      <c r="M787">
        <f>手工!L787</f>
        <v>0</v>
      </c>
      <c r="N787">
        <f>VLOOKUP(A787,系统!D:J,7,0)</f>
        <v>0</v>
      </c>
      <c r="O787">
        <f t="shared" si="243"/>
        <v>0</v>
      </c>
      <c r="P787">
        <f>手工!AB787</f>
        <v>0</v>
      </c>
      <c r="Q787">
        <f>VLOOKUP(A787,系统!D:K,8,0)</f>
        <v>0</v>
      </c>
      <c r="R787">
        <f t="shared" si="244"/>
        <v>0</v>
      </c>
      <c r="S787">
        <f>手工!AC787</f>
        <v>0</v>
      </c>
      <c r="T787">
        <f>VLOOKUP(A787,系统!D:L,9,0)</f>
        <v>0</v>
      </c>
      <c r="U787">
        <f t="shared" si="245"/>
        <v>0</v>
      </c>
      <c r="W787">
        <f>手工!P787</f>
        <v>0</v>
      </c>
      <c r="X787">
        <f>VLOOKUP(A787,系统!D:N,11,0)</f>
        <v>0</v>
      </c>
      <c r="Y787">
        <f t="shared" si="246"/>
        <v>0</v>
      </c>
      <c r="AA787">
        <f>手工!Q787</f>
        <v>0</v>
      </c>
      <c r="AB787">
        <f>VLOOKUP(A787,系统!D:P,13,0)</f>
        <v>0</v>
      </c>
      <c r="AC787">
        <f t="shared" si="247"/>
        <v>0</v>
      </c>
      <c r="AD787">
        <f>手工!R787</f>
        <v>0</v>
      </c>
      <c r="AE787">
        <f>VLOOKUP(A787,系统!D:Q,14,0)</f>
        <v>0</v>
      </c>
      <c r="AF787">
        <f t="shared" si="248"/>
        <v>0</v>
      </c>
      <c r="AG787">
        <f>手工!U787</f>
        <v>0</v>
      </c>
      <c r="AH787">
        <f>VLOOKUP(A787,系统!D:R,15,0)</f>
        <v>0</v>
      </c>
      <c r="AI787">
        <f t="shared" si="249"/>
        <v>0</v>
      </c>
      <c r="AJ787">
        <f>手工!V787</f>
        <v>300</v>
      </c>
      <c r="AK787">
        <f>VLOOKUP(A787,系统!D:S,16,0)</f>
        <v>300</v>
      </c>
      <c r="AL787">
        <f t="shared" si="250"/>
        <v>0</v>
      </c>
      <c r="AM787">
        <f>手工!O787</f>
        <v>0</v>
      </c>
      <c r="AN787">
        <f>VLOOKUP(A787,系统!D:T,17,0)</f>
        <v>0</v>
      </c>
      <c r="AO787">
        <f t="shared" si="251"/>
        <v>0</v>
      </c>
      <c r="AP787">
        <f>手工!W787</f>
        <v>33</v>
      </c>
      <c r="AQ787">
        <f>VLOOKUP(A787,系统!D:U,18,0)</f>
        <v>33</v>
      </c>
      <c r="AR787">
        <f t="shared" si="252"/>
        <v>0</v>
      </c>
      <c r="AS787">
        <f>手工!T787</f>
        <v>0</v>
      </c>
      <c r="AT787">
        <f>VLOOKUP(A787,系统!D:V,19,0)</f>
        <v>0</v>
      </c>
      <c r="AU787">
        <f t="shared" si="253"/>
        <v>0</v>
      </c>
      <c r="AW787">
        <f>手工!AD787</f>
        <v>0</v>
      </c>
      <c r="AX787">
        <f>VLOOKUP(A787,系统!D:X,21,0)</f>
        <v>0</v>
      </c>
      <c r="AY787">
        <f t="shared" si="254"/>
        <v>0</v>
      </c>
      <c r="AZ787">
        <f>手工!AE787</f>
        <v>0</v>
      </c>
      <c r="BA787">
        <f>VLOOKUP(A787,系统!D:Y,22,0)</f>
        <v>0</v>
      </c>
      <c r="BB787">
        <f t="shared" si="255"/>
        <v>0</v>
      </c>
      <c r="BC787">
        <f>手工!Y787</f>
        <v>1000</v>
      </c>
      <c r="BD787">
        <f>VLOOKUP(A787,系统!D:AZ,49,0)</f>
        <v>1000</v>
      </c>
      <c r="BE787">
        <f t="shared" si="256"/>
        <v>0</v>
      </c>
      <c r="BF787">
        <f>手工!AA787</f>
        <v>1000</v>
      </c>
      <c r="BG787">
        <f>VLOOKUP(A787,系统!D:AY,48,0)</f>
        <v>1000</v>
      </c>
      <c r="BH787">
        <f t="shared" si="257"/>
        <v>0</v>
      </c>
      <c r="BI787">
        <f>手工!Z787</f>
        <v>370</v>
      </c>
      <c r="BJ787">
        <f>VLOOKUP(A787,系统!D:AX,47,0)</f>
        <v>370</v>
      </c>
      <c r="BK787">
        <f t="shared" si="258"/>
        <v>0</v>
      </c>
      <c r="BL787">
        <f>手工!AF787</f>
        <v>4827</v>
      </c>
      <c r="BM787">
        <f>VLOOKUP(A787,系统!D:Z,23,0)</f>
        <v>4827</v>
      </c>
      <c r="BN787">
        <f t="shared" si="259"/>
        <v>0</v>
      </c>
    </row>
    <row r="788" spans="1:66">
      <c r="A788" s="5">
        <v>9000264</v>
      </c>
      <c r="B788" s="2" t="s">
        <v>3221</v>
      </c>
      <c r="C788" s="2" t="s">
        <v>3222</v>
      </c>
      <c r="D788">
        <f>手工!K788</f>
        <v>2124</v>
      </c>
      <c r="E788">
        <f>VLOOKUP(A788,系统!D:G,4,0)</f>
        <v>2124</v>
      </c>
      <c r="F788">
        <f t="shared" si="240"/>
        <v>0</v>
      </c>
      <c r="G788">
        <f>手工!J788</f>
        <v>0</v>
      </c>
      <c r="H788">
        <f>VLOOKUP(A788,系统!D:H,5,0)</f>
        <v>0</v>
      </c>
      <c r="I788">
        <f t="shared" si="241"/>
        <v>0</v>
      </c>
      <c r="J788">
        <f>手工!M788+手工!N788+手工!S788</f>
        <v>0</v>
      </c>
      <c r="K788">
        <f>VLOOKUP(A788,系统!D:I,6,0)</f>
        <v>0</v>
      </c>
      <c r="L788">
        <f t="shared" si="242"/>
        <v>0</v>
      </c>
      <c r="M788">
        <f>手工!L788</f>
        <v>0</v>
      </c>
      <c r="N788">
        <f>VLOOKUP(A788,系统!D:J,7,0)</f>
        <v>0</v>
      </c>
      <c r="O788">
        <f t="shared" si="243"/>
        <v>0</v>
      </c>
      <c r="P788">
        <f>手工!AB788</f>
        <v>0</v>
      </c>
      <c r="Q788">
        <f>VLOOKUP(A788,系统!D:K,8,0)</f>
        <v>0</v>
      </c>
      <c r="R788">
        <f t="shared" si="244"/>
        <v>0</v>
      </c>
      <c r="S788">
        <f>手工!AC788</f>
        <v>0</v>
      </c>
      <c r="T788">
        <f>VLOOKUP(A788,系统!D:L,9,0)</f>
        <v>0</v>
      </c>
      <c r="U788">
        <f t="shared" si="245"/>
        <v>0</v>
      </c>
      <c r="W788">
        <f>手工!P788</f>
        <v>0</v>
      </c>
      <c r="X788">
        <f>VLOOKUP(A788,系统!D:N,11,0)</f>
        <v>0</v>
      </c>
      <c r="Y788">
        <f t="shared" si="246"/>
        <v>0</v>
      </c>
      <c r="AA788">
        <f>手工!Q788</f>
        <v>0</v>
      </c>
      <c r="AB788">
        <f>VLOOKUP(A788,系统!D:P,13,0)</f>
        <v>0</v>
      </c>
      <c r="AC788">
        <f t="shared" si="247"/>
        <v>0</v>
      </c>
      <c r="AD788">
        <f>手工!R788</f>
        <v>7</v>
      </c>
      <c r="AE788">
        <f>VLOOKUP(A788,系统!D:Q,14,0)</f>
        <v>7</v>
      </c>
      <c r="AF788">
        <f t="shared" si="248"/>
        <v>0</v>
      </c>
      <c r="AG788">
        <f>手工!U788</f>
        <v>0</v>
      </c>
      <c r="AH788">
        <f>VLOOKUP(A788,系统!D:R,15,0)</f>
        <v>0</v>
      </c>
      <c r="AI788">
        <f t="shared" si="249"/>
        <v>0</v>
      </c>
      <c r="AJ788">
        <f>手工!V788</f>
        <v>300</v>
      </c>
      <c r="AK788">
        <f>VLOOKUP(A788,系统!D:S,16,0)</f>
        <v>300</v>
      </c>
      <c r="AL788">
        <f t="shared" si="250"/>
        <v>0</v>
      </c>
      <c r="AM788">
        <f>手工!O788</f>
        <v>0</v>
      </c>
      <c r="AN788">
        <f>VLOOKUP(A788,系统!D:T,17,0)</f>
        <v>0</v>
      </c>
      <c r="AO788">
        <f t="shared" si="251"/>
        <v>0</v>
      </c>
      <c r="AP788">
        <f>手工!W788</f>
        <v>33</v>
      </c>
      <c r="AQ788">
        <f>VLOOKUP(A788,系统!D:U,18,0)</f>
        <v>33</v>
      </c>
      <c r="AR788">
        <f t="shared" si="252"/>
        <v>0</v>
      </c>
      <c r="AS788">
        <f>手工!T788</f>
        <v>0</v>
      </c>
      <c r="AT788">
        <f>VLOOKUP(A788,系统!D:V,19,0)</f>
        <v>0</v>
      </c>
      <c r="AU788">
        <f t="shared" si="253"/>
        <v>0</v>
      </c>
      <c r="AW788">
        <f>手工!AD788</f>
        <v>0</v>
      </c>
      <c r="AX788">
        <f>VLOOKUP(A788,系统!D:X,21,0)</f>
        <v>0</v>
      </c>
      <c r="AY788">
        <f t="shared" si="254"/>
        <v>0</v>
      </c>
      <c r="AZ788">
        <f>手工!AE788</f>
        <v>0</v>
      </c>
      <c r="BA788">
        <f>VLOOKUP(A788,系统!D:Y,22,0)</f>
        <v>0</v>
      </c>
      <c r="BB788">
        <f t="shared" si="255"/>
        <v>0</v>
      </c>
      <c r="BC788">
        <f>手工!Y788</f>
        <v>500</v>
      </c>
      <c r="BD788">
        <f>VLOOKUP(A788,系统!D:AZ,49,0)</f>
        <v>500</v>
      </c>
      <c r="BE788">
        <f t="shared" si="256"/>
        <v>0</v>
      </c>
      <c r="BF788">
        <f>手工!AA788</f>
        <v>1000</v>
      </c>
      <c r="BG788">
        <f>VLOOKUP(A788,系统!D:AY,48,0)</f>
        <v>1000</v>
      </c>
      <c r="BH788">
        <f t="shared" si="257"/>
        <v>0</v>
      </c>
      <c r="BI788">
        <f>手工!Z788</f>
        <v>370</v>
      </c>
      <c r="BJ788">
        <f>VLOOKUP(A788,系统!D:AX,47,0)</f>
        <v>370</v>
      </c>
      <c r="BK788">
        <f t="shared" si="258"/>
        <v>0</v>
      </c>
      <c r="BL788">
        <f>手工!AF788</f>
        <v>4334</v>
      </c>
      <c r="BM788">
        <f>VLOOKUP(A788,系统!D:Z,23,0)</f>
        <v>4334</v>
      </c>
      <c r="BN788">
        <f t="shared" si="259"/>
        <v>0</v>
      </c>
    </row>
    <row r="789" spans="1:66">
      <c r="A789" s="5">
        <v>9000863</v>
      </c>
      <c r="B789" s="2" t="s">
        <v>3225</v>
      </c>
      <c r="C789" s="2" t="s">
        <v>3226</v>
      </c>
      <c r="D789">
        <f>手工!K789</f>
        <v>2556</v>
      </c>
      <c r="E789">
        <f>VLOOKUP(A789,系统!D:G,4,0)</f>
        <v>2556</v>
      </c>
      <c r="F789">
        <f t="shared" si="240"/>
        <v>0</v>
      </c>
      <c r="G789">
        <f>手工!J789</f>
        <v>0</v>
      </c>
      <c r="H789">
        <f>VLOOKUP(A789,系统!D:H,5,0)</f>
        <v>0</v>
      </c>
      <c r="I789">
        <f t="shared" si="241"/>
        <v>0</v>
      </c>
      <c r="J789">
        <f>手工!M789+手工!N789+手工!S789</f>
        <v>366</v>
      </c>
      <c r="K789">
        <f>VLOOKUP(A789,系统!D:I,6,0)</f>
        <v>366</v>
      </c>
      <c r="L789">
        <f t="shared" si="242"/>
        <v>0</v>
      </c>
      <c r="M789">
        <f>手工!L789</f>
        <v>0</v>
      </c>
      <c r="N789">
        <f>VLOOKUP(A789,系统!D:J,7,0)</f>
        <v>0</v>
      </c>
      <c r="O789">
        <f t="shared" si="243"/>
        <v>0</v>
      </c>
      <c r="P789">
        <f>手工!AB789</f>
        <v>0</v>
      </c>
      <c r="Q789">
        <f>VLOOKUP(A789,系统!D:K,8,0)</f>
        <v>0</v>
      </c>
      <c r="R789">
        <f t="shared" si="244"/>
        <v>0</v>
      </c>
      <c r="S789">
        <f>手工!AC789</f>
        <v>0</v>
      </c>
      <c r="T789">
        <f>VLOOKUP(A789,系统!D:L,9,0)</f>
        <v>0</v>
      </c>
      <c r="U789">
        <f t="shared" si="245"/>
        <v>0</v>
      </c>
      <c r="W789">
        <f>手工!P789</f>
        <v>0</v>
      </c>
      <c r="X789">
        <f>VLOOKUP(A789,系统!D:N,11,0)</f>
        <v>0</v>
      </c>
      <c r="Y789">
        <f t="shared" si="246"/>
        <v>0</v>
      </c>
      <c r="AA789">
        <f>手工!Q789</f>
        <v>0</v>
      </c>
      <c r="AB789">
        <f>VLOOKUP(A789,系统!D:P,13,0)</f>
        <v>0</v>
      </c>
      <c r="AC789">
        <f t="shared" si="247"/>
        <v>0</v>
      </c>
      <c r="AD789">
        <f>手工!R789</f>
        <v>0</v>
      </c>
      <c r="AE789">
        <f>VLOOKUP(A789,系统!D:Q,14,0)</f>
        <v>0</v>
      </c>
      <c r="AF789">
        <f t="shared" si="248"/>
        <v>0</v>
      </c>
      <c r="AG789">
        <f>手工!U789</f>
        <v>0</v>
      </c>
      <c r="AH789">
        <f>VLOOKUP(A789,系统!D:R,15,0)</f>
        <v>0</v>
      </c>
      <c r="AI789">
        <f t="shared" si="249"/>
        <v>0</v>
      </c>
      <c r="AJ789">
        <f>手工!V789</f>
        <v>300</v>
      </c>
      <c r="AK789">
        <f>VLOOKUP(A789,系统!D:S,16,0)</f>
        <v>300</v>
      </c>
      <c r="AL789">
        <f t="shared" si="250"/>
        <v>0</v>
      </c>
      <c r="AM789">
        <f>手工!O789</f>
        <v>0</v>
      </c>
      <c r="AN789">
        <f>VLOOKUP(A789,系统!D:T,17,0)</f>
        <v>0</v>
      </c>
      <c r="AO789">
        <f t="shared" si="251"/>
        <v>0</v>
      </c>
      <c r="AP789">
        <f>手工!W789</f>
        <v>33</v>
      </c>
      <c r="AQ789">
        <f>VLOOKUP(A789,系统!D:U,18,0)</f>
        <v>33</v>
      </c>
      <c r="AR789">
        <f t="shared" si="252"/>
        <v>0</v>
      </c>
      <c r="AS789">
        <f>手工!T789</f>
        <v>0</v>
      </c>
      <c r="AT789">
        <f>VLOOKUP(A789,系统!D:V,19,0)</f>
        <v>0</v>
      </c>
      <c r="AU789">
        <f t="shared" si="253"/>
        <v>0</v>
      </c>
      <c r="AW789">
        <f>手工!AD789</f>
        <v>0</v>
      </c>
      <c r="AX789">
        <f>VLOOKUP(A789,系统!D:X,21,0)</f>
        <v>0</v>
      </c>
      <c r="AY789">
        <f t="shared" si="254"/>
        <v>0</v>
      </c>
      <c r="AZ789">
        <f>手工!AE789</f>
        <v>0</v>
      </c>
      <c r="BA789">
        <f>VLOOKUP(A789,系统!D:Y,22,0)</f>
        <v>0</v>
      </c>
      <c r="BB789">
        <f t="shared" si="255"/>
        <v>0</v>
      </c>
      <c r="BC789">
        <f>手工!Y789</f>
        <v>500</v>
      </c>
      <c r="BD789">
        <f>VLOOKUP(A789,系统!D:AZ,49,0)</f>
        <v>500</v>
      </c>
      <c r="BE789">
        <f t="shared" si="256"/>
        <v>0</v>
      </c>
      <c r="BF789">
        <f>手工!AA789</f>
        <v>1200</v>
      </c>
      <c r="BG789">
        <f>VLOOKUP(A789,系统!D:AY,48,0)</f>
        <v>1200</v>
      </c>
      <c r="BH789">
        <f t="shared" si="257"/>
        <v>0</v>
      </c>
      <c r="BI789">
        <f>手工!Z789</f>
        <v>370</v>
      </c>
      <c r="BJ789">
        <f>VLOOKUP(A789,系统!D:AX,47,0)</f>
        <v>370</v>
      </c>
      <c r="BK789">
        <f t="shared" si="258"/>
        <v>0</v>
      </c>
      <c r="BL789">
        <f>手工!AF789</f>
        <v>5325</v>
      </c>
      <c r="BM789">
        <f>VLOOKUP(A789,系统!D:Z,23,0)</f>
        <v>5325</v>
      </c>
      <c r="BN789">
        <f t="shared" si="259"/>
        <v>0</v>
      </c>
    </row>
    <row r="790" spans="1:66">
      <c r="A790" s="5">
        <v>9000864</v>
      </c>
      <c r="B790" s="2" t="s">
        <v>3229</v>
      </c>
      <c r="C790" s="2" t="s">
        <v>3230</v>
      </c>
      <c r="D790">
        <f>手工!K790</f>
        <v>1836</v>
      </c>
      <c r="E790">
        <f>VLOOKUP(A790,系统!D:G,4,0)</f>
        <v>1836</v>
      </c>
      <c r="F790">
        <f t="shared" si="240"/>
        <v>0</v>
      </c>
      <c r="G790">
        <f>手工!J790</f>
        <v>0</v>
      </c>
      <c r="H790">
        <f>VLOOKUP(A790,系统!D:H,5,0)</f>
        <v>0</v>
      </c>
      <c r="I790">
        <f t="shared" si="241"/>
        <v>0</v>
      </c>
      <c r="J790">
        <f>手工!M790+手工!N790+手工!S790</f>
        <v>0</v>
      </c>
      <c r="K790">
        <f>VLOOKUP(A790,系统!D:I,6,0)</f>
        <v>0</v>
      </c>
      <c r="L790">
        <f t="shared" si="242"/>
        <v>0</v>
      </c>
      <c r="M790">
        <f>手工!L790</f>
        <v>0</v>
      </c>
      <c r="N790">
        <f>VLOOKUP(A790,系统!D:J,7,0)</f>
        <v>0</v>
      </c>
      <c r="O790">
        <f t="shared" si="243"/>
        <v>0</v>
      </c>
      <c r="P790">
        <f>手工!AB790</f>
        <v>0</v>
      </c>
      <c r="Q790">
        <f>VLOOKUP(A790,系统!D:K,8,0)</f>
        <v>0</v>
      </c>
      <c r="R790">
        <f t="shared" si="244"/>
        <v>0</v>
      </c>
      <c r="S790">
        <f>手工!AC790</f>
        <v>0</v>
      </c>
      <c r="T790">
        <f>VLOOKUP(A790,系统!D:L,9,0)</f>
        <v>0</v>
      </c>
      <c r="U790">
        <f t="shared" si="245"/>
        <v>0</v>
      </c>
      <c r="W790">
        <f>手工!P790</f>
        <v>0</v>
      </c>
      <c r="X790">
        <f>VLOOKUP(A790,系统!D:N,11,0)</f>
        <v>0</v>
      </c>
      <c r="Y790">
        <f t="shared" si="246"/>
        <v>0</v>
      </c>
      <c r="AA790">
        <f>手工!Q790</f>
        <v>0</v>
      </c>
      <c r="AB790">
        <f>VLOOKUP(A790,系统!D:P,13,0)</f>
        <v>0</v>
      </c>
      <c r="AC790">
        <f t="shared" si="247"/>
        <v>0</v>
      </c>
      <c r="AD790">
        <f>手工!R790</f>
        <v>7</v>
      </c>
      <c r="AE790">
        <f>VLOOKUP(A790,系统!D:Q,14,0)</f>
        <v>7</v>
      </c>
      <c r="AF790">
        <f t="shared" si="248"/>
        <v>0</v>
      </c>
      <c r="AG790">
        <f>手工!U790</f>
        <v>0</v>
      </c>
      <c r="AH790">
        <f>VLOOKUP(A790,系统!D:R,15,0)</f>
        <v>0</v>
      </c>
      <c r="AI790">
        <f t="shared" si="249"/>
        <v>0</v>
      </c>
      <c r="AJ790">
        <f>手工!V790</f>
        <v>300</v>
      </c>
      <c r="AK790">
        <f>VLOOKUP(A790,系统!D:S,16,0)</f>
        <v>0</v>
      </c>
      <c r="AL790">
        <f t="shared" si="250"/>
        <v>300</v>
      </c>
      <c r="AM790">
        <f>手工!O790</f>
        <v>0</v>
      </c>
      <c r="AN790">
        <f>VLOOKUP(A790,系统!D:T,17,0)</f>
        <v>0</v>
      </c>
      <c r="AO790">
        <f t="shared" si="251"/>
        <v>0</v>
      </c>
      <c r="AP790">
        <f>手工!W790</f>
        <v>33</v>
      </c>
      <c r="AQ790">
        <f>VLOOKUP(A790,系统!D:U,18,0)</f>
        <v>0</v>
      </c>
      <c r="AR790">
        <f t="shared" si="252"/>
        <v>33</v>
      </c>
      <c r="AS790">
        <f>手工!T790</f>
        <v>0</v>
      </c>
      <c r="AT790">
        <f>VLOOKUP(A790,系统!D:V,19,0)</f>
        <v>0</v>
      </c>
      <c r="AU790">
        <f t="shared" si="253"/>
        <v>0</v>
      </c>
      <c r="AW790">
        <f>手工!AD790</f>
        <v>0</v>
      </c>
      <c r="AX790">
        <f>VLOOKUP(A790,系统!D:X,21,0)</f>
        <v>0</v>
      </c>
      <c r="AY790">
        <f t="shared" si="254"/>
        <v>0</v>
      </c>
      <c r="AZ790">
        <f>手工!AE790</f>
        <v>0</v>
      </c>
      <c r="BA790">
        <f>VLOOKUP(A790,系统!D:Y,22,0)</f>
        <v>0</v>
      </c>
      <c r="BB790">
        <f t="shared" si="255"/>
        <v>0</v>
      </c>
      <c r="BC790">
        <f>手工!Y790</f>
        <v>500</v>
      </c>
      <c r="BD790">
        <f>VLOOKUP(A790,系统!D:AZ,49,0)</f>
        <v>500</v>
      </c>
      <c r="BE790">
        <f t="shared" si="256"/>
        <v>0</v>
      </c>
      <c r="BF790">
        <f>手工!AA790</f>
        <v>1000</v>
      </c>
      <c r="BG790">
        <f>VLOOKUP(A790,系统!D:AY,48,0)</f>
        <v>1000</v>
      </c>
      <c r="BH790">
        <f t="shared" si="257"/>
        <v>0</v>
      </c>
      <c r="BI790">
        <f>手工!Z790</f>
        <v>370</v>
      </c>
      <c r="BJ790">
        <f>VLOOKUP(A790,系统!D:AX,47,0)</f>
        <v>370</v>
      </c>
      <c r="BK790">
        <f t="shared" si="258"/>
        <v>0</v>
      </c>
      <c r="BL790">
        <f>手工!AF790</f>
        <v>4046</v>
      </c>
      <c r="BM790">
        <f>VLOOKUP(A790,系统!D:Z,23,0)</f>
        <v>3713</v>
      </c>
      <c r="BN790">
        <f t="shared" si="259"/>
        <v>333</v>
      </c>
    </row>
    <row r="791" spans="1:66">
      <c r="A791" s="5">
        <v>9000338</v>
      </c>
      <c r="B791" s="2" t="s">
        <v>3233</v>
      </c>
      <c r="C791" s="2" t="s">
        <v>3234</v>
      </c>
      <c r="D791">
        <f>手工!K791</f>
        <v>2124</v>
      </c>
      <c r="E791">
        <f>VLOOKUP(A791,系统!D:G,4,0)</f>
        <v>2124</v>
      </c>
      <c r="F791">
        <f t="shared" si="240"/>
        <v>0</v>
      </c>
      <c r="G791">
        <f>手工!J791</f>
        <v>0</v>
      </c>
      <c r="H791">
        <f>VLOOKUP(A791,系统!D:H,5,0)</f>
        <v>0</v>
      </c>
      <c r="I791">
        <f t="shared" si="241"/>
        <v>0</v>
      </c>
      <c r="J791">
        <f>手工!M791+手工!N791+手工!S791</f>
        <v>0</v>
      </c>
      <c r="K791">
        <f>VLOOKUP(A791,系统!D:I,6,0)</f>
        <v>0</v>
      </c>
      <c r="L791">
        <f t="shared" si="242"/>
        <v>0</v>
      </c>
      <c r="M791">
        <f>手工!L791</f>
        <v>0</v>
      </c>
      <c r="N791">
        <f>VLOOKUP(A791,系统!D:J,7,0)</f>
        <v>0</v>
      </c>
      <c r="O791">
        <f t="shared" si="243"/>
        <v>0</v>
      </c>
      <c r="P791">
        <f>手工!AB791</f>
        <v>0</v>
      </c>
      <c r="Q791">
        <f>VLOOKUP(A791,系统!D:K,8,0)</f>
        <v>0</v>
      </c>
      <c r="R791">
        <f t="shared" si="244"/>
        <v>0</v>
      </c>
      <c r="S791">
        <f>手工!AC791</f>
        <v>0</v>
      </c>
      <c r="T791">
        <f>VLOOKUP(A791,系统!D:L,9,0)</f>
        <v>0</v>
      </c>
      <c r="U791">
        <f t="shared" si="245"/>
        <v>0</v>
      </c>
      <c r="W791">
        <f>手工!P791</f>
        <v>0</v>
      </c>
      <c r="X791">
        <f>VLOOKUP(A791,系统!D:N,11,0)</f>
        <v>0</v>
      </c>
      <c r="Y791">
        <f t="shared" si="246"/>
        <v>0</v>
      </c>
      <c r="AA791">
        <f>手工!Q791</f>
        <v>0</v>
      </c>
      <c r="AB791">
        <f>VLOOKUP(A791,系统!D:P,13,0)</f>
        <v>0</v>
      </c>
      <c r="AC791">
        <f t="shared" si="247"/>
        <v>0</v>
      </c>
      <c r="AD791">
        <f>手工!R791</f>
        <v>7</v>
      </c>
      <c r="AE791">
        <f>VLOOKUP(A791,系统!D:Q,14,0)</f>
        <v>7</v>
      </c>
      <c r="AF791">
        <f t="shared" si="248"/>
        <v>0</v>
      </c>
      <c r="AG791">
        <f>手工!U791</f>
        <v>0</v>
      </c>
      <c r="AH791">
        <f>VLOOKUP(A791,系统!D:R,15,0)</f>
        <v>0</v>
      </c>
      <c r="AI791">
        <f t="shared" si="249"/>
        <v>0</v>
      </c>
      <c r="AJ791">
        <f>手工!V791</f>
        <v>300</v>
      </c>
      <c r="AK791">
        <f>VLOOKUP(A791,系统!D:S,16,0)</f>
        <v>300</v>
      </c>
      <c r="AL791">
        <f t="shared" si="250"/>
        <v>0</v>
      </c>
      <c r="AM791">
        <f>手工!O791</f>
        <v>0</v>
      </c>
      <c r="AN791">
        <f>VLOOKUP(A791,系统!D:T,17,0)</f>
        <v>0</v>
      </c>
      <c r="AO791">
        <f t="shared" si="251"/>
        <v>0</v>
      </c>
      <c r="AP791">
        <f>手工!W791</f>
        <v>33</v>
      </c>
      <c r="AQ791">
        <f>VLOOKUP(A791,系统!D:U,18,0)</f>
        <v>33</v>
      </c>
      <c r="AR791">
        <f t="shared" si="252"/>
        <v>0</v>
      </c>
      <c r="AS791">
        <f>手工!T791</f>
        <v>0</v>
      </c>
      <c r="AT791">
        <f>VLOOKUP(A791,系统!D:V,19,0)</f>
        <v>0</v>
      </c>
      <c r="AU791">
        <f t="shared" si="253"/>
        <v>0</v>
      </c>
      <c r="AW791">
        <f>手工!AD791</f>
        <v>0</v>
      </c>
      <c r="AX791">
        <f>VLOOKUP(A791,系统!D:X,21,0)</f>
        <v>0</v>
      </c>
      <c r="AY791">
        <f t="shared" si="254"/>
        <v>0</v>
      </c>
      <c r="AZ791">
        <f>手工!AE791</f>
        <v>0</v>
      </c>
      <c r="BA791">
        <f>VLOOKUP(A791,系统!D:Y,22,0)</f>
        <v>0</v>
      </c>
      <c r="BB791">
        <f t="shared" si="255"/>
        <v>0</v>
      </c>
      <c r="BC791">
        <f>手工!Y791</f>
        <v>500</v>
      </c>
      <c r="BD791">
        <f>VLOOKUP(A791,系统!D:AZ,49,0)</f>
        <v>500</v>
      </c>
      <c r="BE791">
        <f t="shared" si="256"/>
        <v>0</v>
      </c>
      <c r="BF791">
        <f>手工!AA791</f>
        <v>1000</v>
      </c>
      <c r="BG791">
        <f>VLOOKUP(A791,系统!D:AY,48,0)</f>
        <v>1000</v>
      </c>
      <c r="BH791">
        <f t="shared" si="257"/>
        <v>0</v>
      </c>
      <c r="BI791">
        <f>手工!Z791</f>
        <v>370</v>
      </c>
      <c r="BJ791">
        <f>VLOOKUP(A791,系统!D:AX,47,0)</f>
        <v>370</v>
      </c>
      <c r="BK791">
        <f t="shared" si="258"/>
        <v>0</v>
      </c>
      <c r="BL791">
        <f>手工!AF791</f>
        <v>4334</v>
      </c>
      <c r="BM791">
        <f>VLOOKUP(A791,系统!D:Z,23,0)</f>
        <v>4334</v>
      </c>
      <c r="BN791">
        <f t="shared" si="259"/>
        <v>0</v>
      </c>
    </row>
    <row r="792" spans="1:66">
      <c r="A792" s="5">
        <v>9000331</v>
      </c>
      <c r="B792" s="2" t="s">
        <v>3237</v>
      </c>
      <c r="C792" s="2" t="s">
        <v>3238</v>
      </c>
      <c r="D792">
        <f>手工!K792</f>
        <v>1476</v>
      </c>
      <c r="E792">
        <f>VLOOKUP(A792,系统!D:G,4,0)</f>
        <v>1476</v>
      </c>
      <c r="F792">
        <f t="shared" si="240"/>
        <v>0</v>
      </c>
      <c r="G792">
        <f>手工!J792</f>
        <v>0</v>
      </c>
      <c r="H792">
        <f>VLOOKUP(A792,系统!D:H,5,0)</f>
        <v>0</v>
      </c>
      <c r="I792">
        <f t="shared" si="241"/>
        <v>0</v>
      </c>
      <c r="J792">
        <f>手工!M792+手工!N792+手工!S792</f>
        <v>0</v>
      </c>
      <c r="K792">
        <f>VLOOKUP(A792,系统!D:I,6,0)</f>
        <v>0</v>
      </c>
      <c r="L792">
        <f t="shared" si="242"/>
        <v>0</v>
      </c>
      <c r="M792">
        <f>手工!L792</f>
        <v>0</v>
      </c>
      <c r="N792">
        <f>VLOOKUP(A792,系统!D:J,7,0)</f>
        <v>0</v>
      </c>
      <c r="O792">
        <f t="shared" si="243"/>
        <v>0</v>
      </c>
      <c r="P792">
        <f>手工!AB792</f>
        <v>0</v>
      </c>
      <c r="Q792">
        <f>VLOOKUP(A792,系统!D:K,8,0)</f>
        <v>0</v>
      </c>
      <c r="R792">
        <f t="shared" si="244"/>
        <v>0</v>
      </c>
      <c r="S792">
        <f>手工!AC792</f>
        <v>0</v>
      </c>
      <c r="T792">
        <f>VLOOKUP(A792,系统!D:L,9,0)</f>
        <v>0</v>
      </c>
      <c r="U792">
        <f t="shared" si="245"/>
        <v>0</v>
      </c>
      <c r="W792">
        <f>手工!P792</f>
        <v>0</v>
      </c>
      <c r="X792">
        <f>VLOOKUP(A792,系统!D:N,11,0)</f>
        <v>0</v>
      </c>
      <c r="Y792">
        <f t="shared" si="246"/>
        <v>0</v>
      </c>
      <c r="AA792">
        <f>手工!Q792</f>
        <v>0</v>
      </c>
      <c r="AB792">
        <f>VLOOKUP(A792,系统!D:P,13,0)</f>
        <v>0</v>
      </c>
      <c r="AC792">
        <f t="shared" si="247"/>
        <v>0</v>
      </c>
      <c r="AD792">
        <f>手工!R792</f>
        <v>7</v>
      </c>
      <c r="AE792">
        <f>VLOOKUP(A792,系统!D:Q,14,0)</f>
        <v>7</v>
      </c>
      <c r="AF792">
        <f t="shared" si="248"/>
        <v>0</v>
      </c>
      <c r="AG792">
        <f>手工!U792</f>
        <v>0</v>
      </c>
      <c r="AH792">
        <f>VLOOKUP(A792,系统!D:R,15,0)</f>
        <v>0</v>
      </c>
      <c r="AI792">
        <f t="shared" si="249"/>
        <v>0</v>
      </c>
      <c r="AJ792">
        <f>手工!V792</f>
        <v>300</v>
      </c>
      <c r="AK792">
        <f>VLOOKUP(A792,系统!D:S,16,0)</f>
        <v>300</v>
      </c>
      <c r="AL792">
        <f t="shared" si="250"/>
        <v>0</v>
      </c>
      <c r="AM792">
        <f>手工!O792</f>
        <v>0</v>
      </c>
      <c r="AN792">
        <f>VLOOKUP(A792,系统!D:T,17,0)</f>
        <v>0</v>
      </c>
      <c r="AO792">
        <f t="shared" si="251"/>
        <v>0</v>
      </c>
      <c r="AP792">
        <f>手工!W792</f>
        <v>33</v>
      </c>
      <c r="AQ792">
        <f>VLOOKUP(A792,系统!D:U,18,0)</f>
        <v>33</v>
      </c>
      <c r="AR792">
        <f t="shared" si="252"/>
        <v>0</v>
      </c>
      <c r="AS792">
        <f>手工!T792</f>
        <v>800</v>
      </c>
      <c r="AT792">
        <f>VLOOKUP(A792,系统!D:V,19,0)</f>
        <v>800</v>
      </c>
      <c r="AU792">
        <f t="shared" si="253"/>
        <v>0</v>
      </c>
      <c r="AW792">
        <f>手工!AD792</f>
        <v>203.59</v>
      </c>
      <c r="AX792">
        <f>VLOOKUP(A792,系统!D:X,21,0)</f>
        <v>203.59</v>
      </c>
      <c r="AY792">
        <f t="shared" si="254"/>
        <v>0</v>
      </c>
      <c r="AZ792">
        <f>手工!AE792</f>
        <v>0</v>
      </c>
      <c r="BA792">
        <f>VLOOKUP(A792,系统!D:Y,22,0)</f>
        <v>0</v>
      </c>
      <c r="BB792">
        <f t="shared" si="255"/>
        <v>0</v>
      </c>
      <c r="BC792">
        <f>手工!Y792</f>
        <v>0</v>
      </c>
      <c r="BD792">
        <f>VLOOKUP(A792,系统!D:AZ,49,0)</f>
        <v>0</v>
      </c>
      <c r="BE792">
        <f t="shared" si="256"/>
        <v>0</v>
      </c>
      <c r="BF792">
        <f>手工!AA792</f>
        <v>1000</v>
      </c>
      <c r="BG792">
        <f>VLOOKUP(A792,系统!D:AY,48,0)</f>
        <v>1000</v>
      </c>
      <c r="BH792">
        <f t="shared" si="257"/>
        <v>0</v>
      </c>
      <c r="BI792">
        <f>手工!Z792</f>
        <v>370</v>
      </c>
      <c r="BJ792">
        <f>VLOOKUP(A792,系统!D:AX,47,0)</f>
        <v>370</v>
      </c>
      <c r="BK792">
        <f t="shared" si="258"/>
        <v>0</v>
      </c>
      <c r="BL792">
        <f>手工!AF792</f>
        <v>4189.59</v>
      </c>
      <c r="BM792">
        <f>VLOOKUP(A792,系统!D:Z,23,0)</f>
        <v>4189.59</v>
      </c>
      <c r="BN792">
        <f t="shared" si="259"/>
        <v>0</v>
      </c>
    </row>
    <row r="793" spans="1:66">
      <c r="A793" s="5">
        <v>9000244</v>
      </c>
      <c r="B793" s="2" t="s">
        <v>3241</v>
      </c>
      <c r="C793" s="2" t="s">
        <v>3242</v>
      </c>
      <c r="D793">
        <f>手工!K793</f>
        <v>2268</v>
      </c>
      <c r="E793">
        <f>VLOOKUP(A793,系统!D:G,4,0)</f>
        <v>2268</v>
      </c>
      <c r="F793">
        <f t="shared" si="240"/>
        <v>0</v>
      </c>
      <c r="G793">
        <f>手工!J793</f>
        <v>0</v>
      </c>
      <c r="H793">
        <f>VLOOKUP(A793,系统!D:H,5,0)</f>
        <v>0</v>
      </c>
      <c r="I793">
        <f t="shared" si="241"/>
        <v>0</v>
      </c>
      <c r="J793">
        <f>手工!M793+手工!N793+手工!S793</f>
        <v>231</v>
      </c>
      <c r="K793">
        <f>VLOOKUP(A793,系统!D:I,6,0)</f>
        <v>231</v>
      </c>
      <c r="L793">
        <f t="shared" si="242"/>
        <v>0</v>
      </c>
      <c r="M793">
        <f>手工!L793</f>
        <v>0</v>
      </c>
      <c r="N793">
        <f>VLOOKUP(A793,系统!D:J,7,0)</f>
        <v>0</v>
      </c>
      <c r="O793">
        <f t="shared" si="243"/>
        <v>0</v>
      </c>
      <c r="P793">
        <f>手工!AB793</f>
        <v>0</v>
      </c>
      <c r="Q793">
        <f>VLOOKUP(A793,系统!D:K,8,0)</f>
        <v>0</v>
      </c>
      <c r="R793">
        <f t="shared" si="244"/>
        <v>0</v>
      </c>
      <c r="S793">
        <f>手工!AC793</f>
        <v>0</v>
      </c>
      <c r="T793">
        <f>VLOOKUP(A793,系统!D:L,9,0)</f>
        <v>0</v>
      </c>
      <c r="U793">
        <f t="shared" si="245"/>
        <v>0</v>
      </c>
      <c r="W793">
        <f>手工!P793</f>
        <v>0</v>
      </c>
      <c r="X793">
        <f>VLOOKUP(A793,系统!D:N,11,0)</f>
        <v>0</v>
      </c>
      <c r="Y793">
        <f t="shared" si="246"/>
        <v>0</v>
      </c>
      <c r="AA793">
        <f>手工!Q793</f>
        <v>0</v>
      </c>
      <c r="AB793">
        <f>VLOOKUP(A793,系统!D:P,13,0)</f>
        <v>0</v>
      </c>
      <c r="AC793">
        <f t="shared" si="247"/>
        <v>0</v>
      </c>
      <c r="AD793">
        <f>手工!R793</f>
        <v>7</v>
      </c>
      <c r="AE793">
        <f>VLOOKUP(A793,系统!D:Q,14,0)</f>
        <v>7</v>
      </c>
      <c r="AF793">
        <f t="shared" si="248"/>
        <v>0</v>
      </c>
      <c r="AG793">
        <f>手工!U793</f>
        <v>0</v>
      </c>
      <c r="AH793">
        <f>VLOOKUP(A793,系统!D:R,15,0)</f>
        <v>0</v>
      </c>
      <c r="AI793">
        <f t="shared" si="249"/>
        <v>0</v>
      </c>
      <c r="AJ793">
        <f>手工!V793</f>
        <v>300</v>
      </c>
      <c r="AK793">
        <f>VLOOKUP(A793,系统!D:S,16,0)</f>
        <v>300</v>
      </c>
      <c r="AL793">
        <f t="shared" si="250"/>
        <v>0</v>
      </c>
      <c r="AM793">
        <f>手工!O793</f>
        <v>0</v>
      </c>
      <c r="AN793">
        <f>VLOOKUP(A793,系统!D:T,17,0)</f>
        <v>0</v>
      </c>
      <c r="AO793">
        <f t="shared" si="251"/>
        <v>0</v>
      </c>
      <c r="AP793">
        <f>手工!W793</f>
        <v>33</v>
      </c>
      <c r="AQ793">
        <f>VLOOKUP(A793,系统!D:U,18,0)</f>
        <v>33</v>
      </c>
      <c r="AR793">
        <f t="shared" si="252"/>
        <v>0</v>
      </c>
      <c r="AS793">
        <f>手工!T793</f>
        <v>0</v>
      </c>
      <c r="AT793">
        <f>VLOOKUP(A793,系统!D:V,19,0)</f>
        <v>0</v>
      </c>
      <c r="AU793">
        <f t="shared" si="253"/>
        <v>0</v>
      </c>
      <c r="AW793">
        <f>手工!AD793</f>
        <v>0</v>
      </c>
      <c r="AX793">
        <f>VLOOKUP(A793,系统!D:X,21,0)</f>
        <v>0</v>
      </c>
      <c r="AY793">
        <f t="shared" si="254"/>
        <v>0</v>
      </c>
      <c r="AZ793">
        <f>手工!AE793</f>
        <v>0</v>
      </c>
      <c r="BA793">
        <f>VLOOKUP(A793,系统!D:Y,22,0)</f>
        <v>0</v>
      </c>
      <c r="BB793">
        <f t="shared" si="255"/>
        <v>0</v>
      </c>
      <c r="BC793">
        <f>手工!Y793</f>
        <v>500</v>
      </c>
      <c r="BD793">
        <f>VLOOKUP(A793,系统!D:AZ,49,0)</f>
        <v>500</v>
      </c>
      <c r="BE793">
        <f t="shared" si="256"/>
        <v>0</v>
      </c>
      <c r="BF793">
        <f>手工!AA793</f>
        <v>1000</v>
      </c>
      <c r="BG793">
        <f>VLOOKUP(A793,系统!D:AY,48,0)</f>
        <v>1000</v>
      </c>
      <c r="BH793">
        <f t="shared" si="257"/>
        <v>0</v>
      </c>
      <c r="BI793">
        <f>手工!Z793</f>
        <v>370</v>
      </c>
      <c r="BJ793">
        <f>VLOOKUP(A793,系统!D:AX,47,0)</f>
        <v>370</v>
      </c>
      <c r="BK793">
        <f t="shared" si="258"/>
        <v>0</v>
      </c>
      <c r="BL793">
        <f>手工!AF793</f>
        <v>4709</v>
      </c>
      <c r="BM793">
        <f>VLOOKUP(A793,系统!D:Z,23,0)</f>
        <v>4709</v>
      </c>
      <c r="BN793">
        <f t="shared" si="259"/>
        <v>0</v>
      </c>
    </row>
    <row r="794" spans="1:66">
      <c r="A794" s="5">
        <v>9000216</v>
      </c>
      <c r="B794" s="2" t="s">
        <v>3245</v>
      </c>
      <c r="C794" s="2" t="s">
        <v>3246</v>
      </c>
      <c r="D794">
        <f>手工!K794</f>
        <v>2124</v>
      </c>
      <c r="E794">
        <f>VLOOKUP(A794,系统!D:G,4,0)</f>
        <v>2124</v>
      </c>
      <c r="F794">
        <f t="shared" si="240"/>
        <v>0</v>
      </c>
      <c r="G794">
        <f>手工!J794</f>
        <v>0</v>
      </c>
      <c r="H794">
        <f>VLOOKUP(A794,系统!D:H,5,0)</f>
        <v>0</v>
      </c>
      <c r="I794">
        <f t="shared" si="241"/>
        <v>0</v>
      </c>
      <c r="J794">
        <f>手工!M794+手工!N794+手工!S794</f>
        <v>0</v>
      </c>
      <c r="K794">
        <f>VLOOKUP(A794,系统!D:I,6,0)</f>
        <v>0</v>
      </c>
      <c r="L794">
        <f t="shared" si="242"/>
        <v>0</v>
      </c>
      <c r="M794">
        <f>手工!L794</f>
        <v>0</v>
      </c>
      <c r="N794">
        <f>VLOOKUP(A794,系统!D:J,7,0)</f>
        <v>0</v>
      </c>
      <c r="O794">
        <f t="shared" si="243"/>
        <v>0</v>
      </c>
      <c r="P794">
        <f>手工!AB794</f>
        <v>0</v>
      </c>
      <c r="Q794">
        <f>VLOOKUP(A794,系统!D:K,8,0)</f>
        <v>0</v>
      </c>
      <c r="R794">
        <f t="shared" si="244"/>
        <v>0</v>
      </c>
      <c r="S794">
        <f>手工!AC794</f>
        <v>0</v>
      </c>
      <c r="T794">
        <f>VLOOKUP(A794,系统!D:L,9,0)</f>
        <v>0</v>
      </c>
      <c r="U794">
        <f t="shared" si="245"/>
        <v>0</v>
      </c>
      <c r="W794">
        <f>手工!P794</f>
        <v>0</v>
      </c>
      <c r="X794">
        <f>VLOOKUP(A794,系统!D:N,11,0)</f>
        <v>0</v>
      </c>
      <c r="Y794">
        <f t="shared" si="246"/>
        <v>0</v>
      </c>
      <c r="AA794">
        <f>手工!Q794</f>
        <v>0</v>
      </c>
      <c r="AB794">
        <f>VLOOKUP(A794,系统!D:P,13,0)</f>
        <v>0</v>
      </c>
      <c r="AC794">
        <f t="shared" si="247"/>
        <v>0</v>
      </c>
      <c r="AD794">
        <f>手工!R794</f>
        <v>0</v>
      </c>
      <c r="AE794">
        <f>VLOOKUP(A794,系统!D:Q,14,0)</f>
        <v>0</v>
      </c>
      <c r="AF794">
        <f t="shared" si="248"/>
        <v>0</v>
      </c>
      <c r="AG794">
        <f>手工!U794</f>
        <v>0</v>
      </c>
      <c r="AH794">
        <f>VLOOKUP(A794,系统!D:R,15,0)</f>
        <v>0</v>
      </c>
      <c r="AI794">
        <f t="shared" si="249"/>
        <v>0</v>
      </c>
      <c r="AJ794">
        <f>手工!V794</f>
        <v>300</v>
      </c>
      <c r="AK794">
        <f>VLOOKUP(A794,系统!D:S,16,0)</f>
        <v>300</v>
      </c>
      <c r="AL794">
        <f t="shared" si="250"/>
        <v>0</v>
      </c>
      <c r="AM794">
        <f>手工!O794</f>
        <v>0</v>
      </c>
      <c r="AN794">
        <f>VLOOKUP(A794,系统!D:T,17,0)</f>
        <v>0</v>
      </c>
      <c r="AO794">
        <f t="shared" si="251"/>
        <v>0</v>
      </c>
      <c r="AP794">
        <f>手工!W794</f>
        <v>33</v>
      </c>
      <c r="AQ794">
        <f>VLOOKUP(A794,系统!D:U,18,0)</f>
        <v>33</v>
      </c>
      <c r="AR794">
        <f t="shared" si="252"/>
        <v>0</v>
      </c>
      <c r="AS794">
        <f>手工!T794</f>
        <v>0</v>
      </c>
      <c r="AT794">
        <f>VLOOKUP(A794,系统!D:V,19,0)</f>
        <v>0</v>
      </c>
      <c r="AU794">
        <f t="shared" si="253"/>
        <v>0</v>
      </c>
      <c r="AW794">
        <f>手工!AD794</f>
        <v>0</v>
      </c>
      <c r="AX794">
        <f>VLOOKUP(A794,系统!D:X,21,0)</f>
        <v>0</v>
      </c>
      <c r="AY794">
        <f t="shared" si="254"/>
        <v>0</v>
      </c>
      <c r="AZ794">
        <f>手工!AE794</f>
        <v>0</v>
      </c>
      <c r="BA794">
        <f>VLOOKUP(A794,系统!D:Y,22,0)</f>
        <v>0</v>
      </c>
      <c r="BB794">
        <f t="shared" si="255"/>
        <v>0</v>
      </c>
      <c r="BC794">
        <f>手工!Y794</f>
        <v>500</v>
      </c>
      <c r="BD794">
        <f>VLOOKUP(A794,系统!D:AZ,49,0)</f>
        <v>500</v>
      </c>
      <c r="BE794">
        <f t="shared" si="256"/>
        <v>0</v>
      </c>
      <c r="BF794">
        <f>手工!AA794</f>
        <v>1000</v>
      </c>
      <c r="BG794">
        <f>VLOOKUP(A794,系统!D:AY,48,0)</f>
        <v>1000</v>
      </c>
      <c r="BH794">
        <f t="shared" si="257"/>
        <v>0</v>
      </c>
      <c r="BI794">
        <f>手工!Z794</f>
        <v>370</v>
      </c>
      <c r="BJ794">
        <f>VLOOKUP(A794,系统!D:AX,47,0)</f>
        <v>370</v>
      </c>
      <c r="BK794">
        <f t="shared" si="258"/>
        <v>0</v>
      </c>
      <c r="BL794">
        <f>手工!AF794</f>
        <v>4327</v>
      </c>
      <c r="BM794">
        <f>VLOOKUP(A794,系统!D:Z,23,0)</f>
        <v>4327</v>
      </c>
      <c r="BN794">
        <f t="shared" si="259"/>
        <v>0</v>
      </c>
    </row>
    <row r="795" spans="1:66">
      <c r="A795" s="5">
        <v>9000218</v>
      </c>
      <c r="B795" s="2" t="s">
        <v>3249</v>
      </c>
      <c r="C795" s="2" t="s">
        <v>3250</v>
      </c>
      <c r="D795">
        <f>手工!K795</f>
        <v>2124</v>
      </c>
      <c r="E795">
        <f>VLOOKUP(A795,系统!D:G,4,0)</f>
        <v>2124</v>
      </c>
      <c r="F795">
        <f t="shared" si="240"/>
        <v>0</v>
      </c>
      <c r="G795">
        <f>手工!J795</f>
        <v>0</v>
      </c>
      <c r="H795">
        <f>VLOOKUP(A795,系统!D:H,5,0)</f>
        <v>0</v>
      </c>
      <c r="I795">
        <f t="shared" si="241"/>
        <v>0</v>
      </c>
      <c r="J795">
        <f>手工!M795+手工!N795+手工!S795</f>
        <v>0</v>
      </c>
      <c r="K795">
        <f>VLOOKUP(A795,系统!D:I,6,0)</f>
        <v>0</v>
      </c>
      <c r="L795">
        <f t="shared" si="242"/>
        <v>0</v>
      </c>
      <c r="M795">
        <f>手工!L795</f>
        <v>0</v>
      </c>
      <c r="N795">
        <f>VLOOKUP(A795,系统!D:J,7,0)</f>
        <v>0</v>
      </c>
      <c r="O795">
        <f t="shared" si="243"/>
        <v>0</v>
      </c>
      <c r="P795">
        <f>手工!AB795</f>
        <v>0</v>
      </c>
      <c r="Q795">
        <f>VLOOKUP(A795,系统!D:K,8,0)</f>
        <v>0</v>
      </c>
      <c r="R795">
        <f t="shared" si="244"/>
        <v>0</v>
      </c>
      <c r="S795">
        <f>手工!AC795</f>
        <v>0</v>
      </c>
      <c r="T795">
        <f>VLOOKUP(A795,系统!D:L,9,0)</f>
        <v>0</v>
      </c>
      <c r="U795">
        <f t="shared" si="245"/>
        <v>0</v>
      </c>
      <c r="W795">
        <f>手工!P795</f>
        <v>0</v>
      </c>
      <c r="X795">
        <f>VLOOKUP(A795,系统!D:N,11,0)</f>
        <v>0</v>
      </c>
      <c r="Y795">
        <f t="shared" si="246"/>
        <v>0</v>
      </c>
      <c r="AA795">
        <f>手工!Q795</f>
        <v>0</v>
      </c>
      <c r="AB795">
        <f>VLOOKUP(A795,系统!D:P,13,0)</f>
        <v>0</v>
      </c>
      <c r="AC795">
        <f t="shared" si="247"/>
        <v>0</v>
      </c>
      <c r="AD795">
        <f>手工!R795</f>
        <v>7</v>
      </c>
      <c r="AE795">
        <f>VLOOKUP(A795,系统!D:Q,14,0)</f>
        <v>7</v>
      </c>
      <c r="AF795">
        <f t="shared" si="248"/>
        <v>0</v>
      </c>
      <c r="AG795">
        <f>手工!U795</f>
        <v>0</v>
      </c>
      <c r="AH795">
        <f>VLOOKUP(A795,系统!D:R,15,0)</f>
        <v>0</v>
      </c>
      <c r="AI795">
        <f t="shared" si="249"/>
        <v>0</v>
      </c>
      <c r="AJ795">
        <f>手工!V795</f>
        <v>300</v>
      </c>
      <c r="AK795">
        <f>VLOOKUP(A795,系统!D:S,16,0)</f>
        <v>300</v>
      </c>
      <c r="AL795">
        <f t="shared" si="250"/>
        <v>0</v>
      </c>
      <c r="AM795">
        <f>手工!O795</f>
        <v>0</v>
      </c>
      <c r="AN795">
        <f>VLOOKUP(A795,系统!D:T,17,0)</f>
        <v>0</v>
      </c>
      <c r="AO795">
        <f t="shared" si="251"/>
        <v>0</v>
      </c>
      <c r="AP795">
        <f>手工!W795</f>
        <v>33</v>
      </c>
      <c r="AQ795">
        <f>VLOOKUP(A795,系统!D:U,18,0)</f>
        <v>33</v>
      </c>
      <c r="AR795">
        <f t="shared" si="252"/>
        <v>0</v>
      </c>
      <c r="AS795">
        <f>手工!T795</f>
        <v>0</v>
      </c>
      <c r="AT795">
        <f>VLOOKUP(A795,系统!D:V,19,0)</f>
        <v>0</v>
      </c>
      <c r="AU795">
        <f t="shared" si="253"/>
        <v>0</v>
      </c>
      <c r="AW795">
        <f>手工!AD795</f>
        <v>0</v>
      </c>
      <c r="AX795">
        <f>VLOOKUP(A795,系统!D:X,21,0)</f>
        <v>0</v>
      </c>
      <c r="AY795">
        <f t="shared" si="254"/>
        <v>0</v>
      </c>
      <c r="AZ795">
        <f>手工!AE795</f>
        <v>0</v>
      </c>
      <c r="BA795">
        <f>VLOOKUP(A795,系统!D:Y,22,0)</f>
        <v>0</v>
      </c>
      <c r="BB795">
        <f t="shared" si="255"/>
        <v>0</v>
      </c>
      <c r="BC795">
        <f>手工!Y795</f>
        <v>500</v>
      </c>
      <c r="BD795">
        <f>VLOOKUP(A795,系统!D:AZ,49,0)</f>
        <v>500</v>
      </c>
      <c r="BE795">
        <f t="shared" si="256"/>
        <v>0</v>
      </c>
      <c r="BF795">
        <f>手工!AA795</f>
        <v>1000</v>
      </c>
      <c r="BG795">
        <f>VLOOKUP(A795,系统!D:AY,48,0)</f>
        <v>1000</v>
      </c>
      <c r="BH795">
        <f t="shared" si="257"/>
        <v>0</v>
      </c>
      <c r="BI795">
        <f>手工!Z795</f>
        <v>370</v>
      </c>
      <c r="BJ795">
        <f>VLOOKUP(A795,系统!D:AX,47,0)</f>
        <v>370</v>
      </c>
      <c r="BK795">
        <f t="shared" si="258"/>
        <v>0</v>
      </c>
      <c r="BL795">
        <f>手工!AF795</f>
        <v>4334</v>
      </c>
      <c r="BM795">
        <f>VLOOKUP(A795,系统!D:Z,23,0)</f>
        <v>4334</v>
      </c>
      <c r="BN795">
        <f t="shared" si="259"/>
        <v>0</v>
      </c>
    </row>
    <row r="796" spans="1:66">
      <c r="A796" s="5">
        <v>9000246</v>
      </c>
      <c r="B796" s="2" t="s">
        <v>3253</v>
      </c>
      <c r="C796" s="2" t="s">
        <v>3254</v>
      </c>
      <c r="D796">
        <f>手工!K796</f>
        <v>2268</v>
      </c>
      <c r="E796">
        <f>VLOOKUP(A796,系统!D:G,4,0)</f>
        <v>2268</v>
      </c>
      <c r="F796">
        <f t="shared" si="240"/>
        <v>0</v>
      </c>
      <c r="G796">
        <f>手工!J796</f>
        <v>0</v>
      </c>
      <c r="H796">
        <f>VLOOKUP(A796,系统!D:H,5,0)</f>
        <v>0</v>
      </c>
      <c r="I796">
        <f t="shared" si="241"/>
        <v>0</v>
      </c>
      <c r="J796">
        <f>手工!M796+手工!N796+手工!S796</f>
        <v>202</v>
      </c>
      <c r="K796">
        <f>VLOOKUP(A796,系统!D:I,6,0)</f>
        <v>202</v>
      </c>
      <c r="L796">
        <f t="shared" si="242"/>
        <v>0</v>
      </c>
      <c r="M796">
        <f>手工!L796</f>
        <v>417.1</v>
      </c>
      <c r="N796">
        <f>VLOOKUP(A796,系统!D:J,7,0)</f>
        <v>417.1</v>
      </c>
      <c r="O796">
        <f t="shared" si="243"/>
        <v>0</v>
      </c>
      <c r="P796">
        <f>手工!AB796</f>
        <v>0</v>
      </c>
      <c r="Q796">
        <f>VLOOKUP(A796,系统!D:K,8,0)</f>
        <v>0</v>
      </c>
      <c r="R796">
        <f t="shared" si="244"/>
        <v>0</v>
      </c>
      <c r="S796">
        <f>手工!AC796</f>
        <v>0</v>
      </c>
      <c r="T796">
        <f>VLOOKUP(A796,系统!D:L,9,0)</f>
        <v>0</v>
      </c>
      <c r="U796">
        <f t="shared" si="245"/>
        <v>0</v>
      </c>
      <c r="W796">
        <f>手工!P796</f>
        <v>0</v>
      </c>
      <c r="X796">
        <f>VLOOKUP(A796,系统!D:N,11,0)</f>
        <v>0</v>
      </c>
      <c r="Y796">
        <f t="shared" si="246"/>
        <v>0</v>
      </c>
      <c r="AA796">
        <f>手工!Q796</f>
        <v>0</v>
      </c>
      <c r="AB796">
        <f>VLOOKUP(A796,系统!D:P,13,0)</f>
        <v>0</v>
      </c>
      <c r="AC796">
        <f t="shared" si="247"/>
        <v>0</v>
      </c>
      <c r="AD796">
        <f>手工!R796</f>
        <v>7</v>
      </c>
      <c r="AE796">
        <f>VLOOKUP(A796,系统!D:Q,14,0)</f>
        <v>7</v>
      </c>
      <c r="AF796">
        <f t="shared" si="248"/>
        <v>0</v>
      </c>
      <c r="AG796">
        <f>手工!U796</f>
        <v>0</v>
      </c>
      <c r="AH796">
        <f>VLOOKUP(A796,系统!D:R,15,0)</f>
        <v>0</v>
      </c>
      <c r="AI796">
        <f t="shared" si="249"/>
        <v>0</v>
      </c>
      <c r="AJ796">
        <f>手工!V796</f>
        <v>300</v>
      </c>
      <c r="AK796">
        <f>VLOOKUP(A796,系统!D:S,16,0)</f>
        <v>300</v>
      </c>
      <c r="AL796">
        <f t="shared" si="250"/>
        <v>0</v>
      </c>
      <c r="AM796">
        <f>手工!O796</f>
        <v>0</v>
      </c>
      <c r="AN796">
        <f>VLOOKUP(A796,系统!D:T,17,0)</f>
        <v>0</v>
      </c>
      <c r="AO796">
        <f t="shared" si="251"/>
        <v>0</v>
      </c>
      <c r="AP796">
        <f>手工!W796</f>
        <v>33</v>
      </c>
      <c r="AQ796">
        <f>VLOOKUP(A796,系统!D:U,18,0)</f>
        <v>33</v>
      </c>
      <c r="AR796">
        <f t="shared" si="252"/>
        <v>0</v>
      </c>
      <c r="AS796">
        <f>手工!T796</f>
        <v>0</v>
      </c>
      <c r="AT796">
        <f>VLOOKUP(A796,系统!D:V,19,0)</f>
        <v>0</v>
      </c>
      <c r="AU796">
        <f t="shared" si="253"/>
        <v>0</v>
      </c>
      <c r="AW796">
        <f>手工!AD796</f>
        <v>0</v>
      </c>
      <c r="AX796">
        <f>VLOOKUP(A796,系统!D:X,21,0)</f>
        <v>0</v>
      </c>
      <c r="AY796">
        <f t="shared" si="254"/>
        <v>0</v>
      </c>
      <c r="AZ796">
        <f>手工!AE796</f>
        <v>0</v>
      </c>
      <c r="BA796">
        <f>VLOOKUP(A796,系统!D:Y,22,0)</f>
        <v>0</v>
      </c>
      <c r="BB796">
        <f t="shared" si="255"/>
        <v>0</v>
      </c>
      <c r="BC796">
        <f>手工!Y796</f>
        <v>500</v>
      </c>
      <c r="BD796">
        <f>VLOOKUP(A796,系统!D:AZ,49,0)</f>
        <v>500</v>
      </c>
      <c r="BE796">
        <f t="shared" si="256"/>
        <v>0</v>
      </c>
      <c r="BF796">
        <f>手工!AA796</f>
        <v>1000</v>
      </c>
      <c r="BG796">
        <f>VLOOKUP(A796,系统!D:AY,48,0)</f>
        <v>1000</v>
      </c>
      <c r="BH796">
        <f t="shared" si="257"/>
        <v>0</v>
      </c>
      <c r="BI796">
        <f>手工!Z796</f>
        <v>370</v>
      </c>
      <c r="BJ796">
        <f>VLOOKUP(A796,系统!D:AX,47,0)</f>
        <v>370</v>
      </c>
      <c r="BK796">
        <f t="shared" si="258"/>
        <v>0</v>
      </c>
      <c r="BL796">
        <f>手工!AF796</f>
        <v>5097.1</v>
      </c>
      <c r="BM796">
        <f>VLOOKUP(A796,系统!D:Z,23,0)</f>
        <v>5097.1</v>
      </c>
      <c r="BN796">
        <f t="shared" si="259"/>
        <v>0</v>
      </c>
    </row>
    <row r="797" spans="1:66">
      <c r="A797" s="5">
        <v>9000266</v>
      </c>
      <c r="B797" s="2" t="s">
        <v>3257</v>
      </c>
      <c r="C797" s="2" t="s">
        <v>3258</v>
      </c>
      <c r="D797">
        <f>手工!K797</f>
        <v>1836</v>
      </c>
      <c r="E797">
        <f>VLOOKUP(A797,系统!D:G,4,0)</f>
        <v>1836</v>
      </c>
      <c r="F797">
        <f t="shared" si="240"/>
        <v>0</v>
      </c>
      <c r="G797">
        <f>手工!J797</f>
        <v>0</v>
      </c>
      <c r="H797">
        <f>VLOOKUP(A797,系统!D:H,5,0)</f>
        <v>0</v>
      </c>
      <c r="I797">
        <f t="shared" si="241"/>
        <v>0</v>
      </c>
      <c r="J797">
        <f>手工!M797+手工!N797+手工!S797</f>
        <v>0</v>
      </c>
      <c r="K797">
        <f>VLOOKUP(A797,系统!D:I,6,0)</f>
        <v>0</v>
      </c>
      <c r="L797">
        <f t="shared" si="242"/>
        <v>0</v>
      </c>
      <c r="M797">
        <f>手工!L797</f>
        <v>0</v>
      </c>
      <c r="N797">
        <f>VLOOKUP(A797,系统!D:J,7,0)</f>
        <v>0</v>
      </c>
      <c r="O797">
        <f t="shared" si="243"/>
        <v>0</v>
      </c>
      <c r="P797">
        <f>手工!AB797</f>
        <v>0</v>
      </c>
      <c r="Q797">
        <f>VLOOKUP(A797,系统!D:K,8,0)</f>
        <v>0</v>
      </c>
      <c r="R797">
        <f t="shared" si="244"/>
        <v>0</v>
      </c>
      <c r="S797">
        <f>手工!AC797</f>
        <v>0</v>
      </c>
      <c r="T797">
        <f>VLOOKUP(A797,系统!D:L,9,0)</f>
        <v>0</v>
      </c>
      <c r="U797">
        <f t="shared" si="245"/>
        <v>0</v>
      </c>
      <c r="W797">
        <f>手工!P797</f>
        <v>0</v>
      </c>
      <c r="X797">
        <f>VLOOKUP(A797,系统!D:N,11,0)</f>
        <v>0</v>
      </c>
      <c r="Y797">
        <f t="shared" si="246"/>
        <v>0</v>
      </c>
      <c r="AA797">
        <f>手工!Q797</f>
        <v>0</v>
      </c>
      <c r="AB797">
        <f>VLOOKUP(A797,系统!D:P,13,0)</f>
        <v>0</v>
      </c>
      <c r="AC797">
        <f t="shared" si="247"/>
        <v>0</v>
      </c>
      <c r="AD797">
        <f>手工!R797</f>
        <v>7</v>
      </c>
      <c r="AE797">
        <f>VLOOKUP(A797,系统!D:Q,14,0)</f>
        <v>7</v>
      </c>
      <c r="AF797">
        <f t="shared" si="248"/>
        <v>0</v>
      </c>
      <c r="AG797">
        <f>手工!U797</f>
        <v>0</v>
      </c>
      <c r="AH797">
        <f>VLOOKUP(A797,系统!D:R,15,0)</f>
        <v>0</v>
      </c>
      <c r="AI797">
        <f t="shared" si="249"/>
        <v>0</v>
      </c>
      <c r="AJ797">
        <f>手工!V797</f>
        <v>300</v>
      </c>
      <c r="AK797">
        <f>VLOOKUP(A797,系统!D:S,16,0)</f>
        <v>300</v>
      </c>
      <c r="AL797">
        <f t="shared" si="250"/>
        <v>0</v>
      </c>
      <c r="AM797">
        <f>手工!O797</f>
        <v>0</v>
      </c>
      <c r="AN797">
        <f>VLOOKUP(A797,系统!D:T,17,0)</f>
        <v>0</v>
      </c>
      <c r="AO797">
        <f t="shared" si="251"/>
        <v>0</v>
      </c>
      <c r="AP797">
        <f>手工!W797</f>
        <v>33</v>
      </c>
      <c r="AQ797">
        <f>VLOOKUP(A797,系统!D:U,18,0)</f>
        <v>33</v>
      </c>
      <c r="AR797">
        <f t="shared" si="252"/>
        <v>0</v>
      </c>
      <c r="AS797">
        <f>手工!T797</f>
        <v>0</v>
      </c>
      <c r="AT797">
        <f>VLOOKUP(A797,系统!D:V,19,0)</f>
        <v>0</v>
      </c>
      <c r="AU797">
        <f t="shared" si="253"/>
        <v>0</v>
      </c>
      <c r="AW797">
        <f>手工!AD797</f>
        <v>0</v>
      </c>
      <c r="AX797">
        <f>VLOOKUP(A797,系统!D:X,21,0)</f>
        <v>0</v>
      </c>
      <c r="AY797">
        <f t="shared" si="254"/>
        <v>0</v>
      </c>
      <c r="AZ797">
        <f>手工!AE797</f>
        <v>0</v>
      </c>
      <c r="BA797">
        <f>VLOOKUP(A797,系统!D:Y,22,0)</f>
        <v>0</v>
      </c>
      <c r="BB797">
        <f t="shared" si="255"/>
        <v>0</v>
      </c>
      <c r="BC797">
        <f>手工!Y797</f>
        <v>500</v>
      </c>
      <c r="BD797">
        <f>VLOOKUP(A797,系统!D:AZ,49,0)</f>
        <v>500</v>
      </c>
      <c r="BE797">
        <f t="shared" si="256"/>
        <v>0</v>
      </c>
      <c r="BF797">
        <f>手工!AA797</f>
        <v>1000</v>
      </c>
      <c r="BG797">
        <f>VLOOKUP(A797,系统!D:AY,48,0)</f>
        <v>1000</v>
      </c>
      <c r="BH797">
        <f t="shared" si="257"/>
        <v>0</v>
      </c>
      <c r="BI797">
        <f>手工!Z797</f>
        <v>370</v>
      </c>
      <c r="BJ797">
        <f>VLOOKUP(A797,系统!D:AX,47,0)</f>
        <v>370</v>
      </c>
      <c r="BK797">
        <f t="shared" si="258"/>
        <v>0</v>
      </c>
      <c r="BL797">
        <f>手工!AF797</f>
        <v>4046</v>
      </c>
      <c r="BM797">
        <f>VLOOKUP(A797,系统!D:Z,23,0)</f>
        <v>4046</v>
      </c>
      <c r="BN797">
        <f t="shared" si="259"/>
        <v>0</v>
      </c>
    </row>
    <row r="798" spans="1:66">
      <c r="A798" s="5">
        <v>9000896</v>
      </c>
      <c r="B798" s="2" t="s">
        <v>3261</v>
      </c>
      <c r="C798" s="2" t="s">
        <v>3262</v>
      </c>
      <c r="D798">
        <f>手工!K798</f>
        <v>1836</v>
      </c>
      <c r="E798">
        <f>VLOOKUP(A798,系统!D:G,4,0)</f>
        <v>1836</v>
      </c>
      <c r="F798">
        <f t="shared" si="240"/>
        <v>0</v>
      </c>
      <c r="G798">
        <f>手工!J798</f>
        <v>0</v>
      </c>
      <c r="H798">
        <f>VLOOKUP(A798,系统!D:H,5,0)</f>
        <v>0</v>
      </c>
      <c r="I798">
        <f t="shared" si="241"/>
        <v>0</v>
      </c>
      <c r="J798">
        <f>手工!M798+手工!N798+手工!S798</f>
        <v>0</v>
      </c>
      <c r="K798">
        <f>VLOOKUP(A798,系统!D:I,6,0)</f>
        <v>0</v>
      </c>
      <c r="L798">
        <f t="shared" si="242"/>
        <v>0</v>
      </c>
      <c r="M798">
        <f>手工!L798</f>
        <v>0</v>
      </c>
      <c r="N798">
        <f>VLOOKUP(A798,系统!D:J,7,0)</f>
        <v>0</v>
      </c>
      <c r="O798">
        <f t="shared" si="243"/>
        <v>0</v>
      </c>
      <c r="P798">
        <f>手工!AB798</f>
        <v>0</v>
      </c>
      <c r="Q798">
        <f>VLOOKUP(A798,系统!D:K,8,0)</f>
        <v>0</v>
      </c>
      <c r="R798">
        <f t="shared" si="244"/>
        <v>0</v>
      </c>
      <c r="S798">
        <f>手工!AC798</f>
        <v>0</v>
      </c>
      <c r="T798">
        <f>VLOOKUP(A798,系统!D:L,9,0)</f>
        <v>0</v>
      </c>
      <c r="U798">
        <f t="shared" si="245"/>
        <v>0</v>
      </c>
      <c r="W798">
        <f>手工!P798</f>
        <v>0</v>
      </c>
      <c r="X798">
        <f>VLOOKUP(A798,系统!D:N,11,0)</f>
        <v>0</v>
      </c>
      <c r="Y798">
        <f t="shared" si="246"/>
        <v>0</v>
      </c>
      <c r="AA798">
        <f>手工!Q798</f>
        <v>0</v>
      </c>
      <c r="AB798">
        <f>VLOOKUP(A798,系统!D:P,13,0)</f>
        <v>0</v>
      </c>
      <c r="AC798">
        <f t="shared" si="247"/>
        <v>0</v>
      </c>
      <c r="AD798">
        <f>手工!R798</f>
        <v>7</v>
      </c>
      <c r="AE798">
        <f>VLOOKUP(A798,系统!D:Q,14,0)</f>
        <v>7</v>
      </c>
      <c r="AF798">
        <f t="shared" si="248"/>
        <v>0</v>
      </c>
      <c r="AG798">
        <f>手工!U798</f>
        <v>0</v>
      </c>
      <c r="AH798">
        <f>VLOOKUP(A798,系统!D:R,15,0)</f>
        <v>0</v>
      </c>
      <c r="AI798">
        <f t="shared" si="249"/>
        <v>0</v>
      </c>
      <c r="AJ798">
        <f>手工!V798</f>
        <v>300</v>
      </c>
      <c r="AK798">
        <f>VLOOKUP(A798,系统!D:S,16,0)</f>
        <v>300</v>
      </c>
      <c r="AL798">
        <f t="shared" si="250"/>
        <v>0</v>
      </c>
      <c r="AM798">
        <f>手工!O798</f>
        <v>0</v>
      </c>
      <c r="AN798">
        <f>VLOOKUP(A798,系统!D:T,17,0)</f>
        <v>0</v>
      </c>
      <c r="AO798">
        <f t="shared" si="251"/>
        <v>0</v>
      </c>
      <c r="AP798">
        <f>手工!W798</f>
        <v>33</v>
      </c>
      <c r="AQ798">
        <f>VLOOKUP(A798,系统!D:U,18,0)</f>
        <v>33</v>
      </c>
      <c r="AR798">
        <f t="shared" si="252"/>
        <v>0</v>
      </c>
      <c r="AS798">
        <f>手工!T798</f>
        <v>0</v>
      </c>
      <c r="AT798">
        <f>VLOOKUP(A798,系统!D:V,19,0)</f>
        <v>0</v>
      </c>
      <c r="AU798">
        <f t="shared" si="253"/>
        <v>0</v>
      </c>
      <c r="AW798">
        <f>手工!AD798</f>
        <v>0</v>
      </c>
      <c r="AX798">
        <f>VLOOKUP(A798,系统!D:X,21,0)</f>
        <v>0</v>
      </c>
      <c r="AY798">
        <f t="shared" si="254"/>
        <v>0</v>
      </c>
      <c r="AZ798">
        <f>手工!AE798</f>
        <v>0</v>
      </c>
      <c r="BA798">
        <f>VLOOKUP(A798,系统!D:Y,22,0)</f>
        <v>0</v>
      </c>
      <c r="BB798">
        <f t="shared" si="255"/>
        <v>0</v>
      </c>
      <c r="BC798">
        <f>手工!Y798</f>
        <v>500</v>
      </c>
      <c r="BD798">
        <f>VLOOKUP(A798,系统!D:AZ,49,0)</f>
        <v>500</v>
      </c>
      <c r="BE798">
        <f t="shared" si="256"/>
        <v>0</v>
      </c>
      <c r="BF798">
        <f>手工!AA798</f>
        <v>1000</v>
      </c>
      <c r="BG798">
        <f>VLOOKUP(A798,系统!D:AY,48,0)</f>
        <v>1000</v>
      </c>
      <c r="BH798">
        <f t="shared" si="257"/>
        <v>0</v>
      </c>
      <c r="BI798">
        <f>手工!Z798</f>
        <v>370</v>
      </c>
      <c r="BJ798">
        <f>VLOOKUP(A798,系统!D:AX,47,0)</f>
        <v>370</v>
      </c>
      <c r="BK798">
        <f t="shared" si="258"/>
        <v>0</v>
      </c>
      <c r="BL798">
        <f>手工!AF798</f>
        <v>4046</v>
      </c>
      <c r="BM798">
        <f>VLOOKUP(A798,系统!D:Z,23,0)</f>
        <v>4046</v>
      </c>
      <c r="BN798">
        <f t="shared" si="259"/>
        <v>0</v>
      </c>
    </row>
    <row r="799" spans="1:66">
      <c r="A799" s="5">
        <v>9000191</v>
      </c>
      <c r="B799" s="2" t="s">
        <v>3265</v>
      </c>
      <c r="C799" s="2" t="s">
        <v>3266</v>
      </c>
      <c r="D799">
        <f>手工!K799</f>
        <v>2124</v>
      </c>
      <c r="E799">
        <f>VLOOKUP(A799,系统!D:G,4,0)</f>
        <v>2124</v>
      </c>
      <c r="F799">
        <f t="shared" si="240"/>
        <v>0</v>
      </c>
      <c r="G799">
        <f>手工!J799</f>
        <v>0</v>
      </c>
      <c r="H799">
        <f>VLOOKUP(A799,系统!D:H,5,0)</f>
        <v>0</v>
      </c>
      <c r="I799">
        <f t="shared" si="241"/>
        <v>0</v>
      </c>
      <c r="J799">
        <f>手工!M799+手工!N799+手工!S799</f>
        <v>0</v>
      </c>
      <c r="K799">
        <f>VLOOKUP(A799,系统!D:I,6,0)</f>
        <v>0</v>
      </c>
      <c r="L799">
        <f t="shared" si="242"/>
        <v>0</v>
      </c>
      <c r="M799">
        <f>手工!L799</f>
        <v>0</v>
      </c>
      <c r="N799">
        <f>VLOOKUP(A799,系统!D:J,7,0)</f>
        <v>0</v>
      </c>
      <c r="O799">
        <f t="shared" si="243"/>
        <v>0</v>
      </c>
      <c r="P799">
        <f>手工!AB799</f>
        <v>0</v>
      </c>
      <c r="Q799">
        <f>VLOOKUP(A799,系统!D:K,8,0)</f>
        <v>0</v>
      </c>
      <c r="R799">
        <f t="shared" si="244"/>
        <v>0</v>
      </c>
      <c r="S799">
        <f>手工!AC799</f>
        <v>0</v>
      </c>
      <c r="T799">
        <f>VLOOKUP(A799,系统!D:L,9,0)</f>
        <v>0</v>
      </c>
      <c r="U799">
        <f t="shared" si="245"/>
        <v>0</v>
      </c>
      <c r="W799">
        <f>手工!P799</f>
        <v>0</v>
      </c>
      <c r="X799">
        <f>VLOOKUP(A799,系统!D:N,11,0)</f>
        <v>0</v>
      </c>
      <c r="Y799">
        <f t="shared" si="246"/>
        <v>0</v>
      </c>
      <c r="AA799">
        <f>手工!Q799</f>
        <v>0</v>
      </c>
      <c r="AB799">
        <f>VLOOKUP(A799,系统!D:P,13,0)</f>
        <v>0</v>
      </c>
      <c r="AC799">
        <f t="shared" si="247"/>
        <v>0</v>
      </c>
      <c r="AD799">
        <f>手工!R799</f>
        <v>0</v>
      </c>
      <c r="AE799">
        <f>VLOOKUP(A799,系统!D:Q,14,0)</f>
        <v>0</v>
      </c>
      <c r="AF799">
        <f t="shared" si="248"/>
        <v>0</v>
      </c>
      <c r="AG799">
        <f>手工!U799</f>
        <v>0</v>
      </c>
      <c r="AH799">
        <f>VLOOKUP(A799,系统!D:R,15,0)</f>
        <v>0</v>
      </c>
      <c r="AI799">
        <f t="shared" si="249"/>
        <v>0</v>
      </c>
      <c r="AJ799">
        <f>手工!V799</f>
        <v>300</v>
      </c>
      <c r="AK799">
        <f>VLOOKUP(A799,系统!D:S,16,0)</f>
        <v>300</v>
      </c>
      <c r="AL799">
        <f t="shared" si="250"/>
        <v>0</v>
      </c>
      <c r="AM799">
        <f>手工!O799</f>
        <v>0</v>
      </c>
      <c r="AN799">
        <f>VLOOKUP(A799,系统!D:T,17,0)</f>
        <v>0</v>
      </c>
      <c r="AO799">
        <f t="shared" si="251"/>
        <v>0</v>
      </c>
      <c r="AP799">
        <f>手工!W799</f>
        <v>33</v>
      </c>
      <c r="AQ799">
        <f>VLOOKUP(A799,系统!D:U,18,0)</f>
        <v>33</v>
      </c>
      <c r="AR799">
        <f t="shared" si="252"/>
        <v>0</v>
      </c>
      <c r="AS799">
        <f>手工!T799</f>
        <v>0</v>
      </c>
      <c r="AT799">
        <f>VLOOKUP(A799,系统!D:V,19,0)</f>
        <v>0</v>
      </c>
      <c r="AU799">
        <f t="shared" si="253"/>
        <v>0</v>
      </c>
      <c r="AW799">
        <f>手工!AD799</f>
        <v>292.97</v>
      </c>
      <c r="AX799">
        <f>VLOOKUP(A799,系统!D:X,21,0)</f>
        <v>292.97</v>
      </c>
      <c r="AY799">
        <f t="shared" si="254"/>
        <v>0</v>
      </c>
      <c r="AZ799">
        <f>手工!AE799</f>
        <v>0</v>
      </c>
      <c r="BA799">
        <f>VLOOKUP(A799,系统!D:Y,22,0)</f>
        <v>0</v>
      </c>
      <c r="BB799">
        <f t="shared" si="255"/>
        <v>0</v>
      </c>
      <c r="BC799">
        <f>手工!Y799</f>
        <v>1000</v>
      </c>
      <c r="BD799">
        <f>VLOOKUP(A799,系统!D:AZ,49,0)</f>
        <v>1000</v>
      </c>
      <c r="BE799">
        <f t="shared" si="256"/>
        <v>0</v>
      </c>
      <c r="BF799">
        <f>手工!AA799</f>
        <v>1000</v>
      </c>
      <c r="BG799">
        <f>VLOOKUP(A799,系统!D:AY,48,0)</f>
        <v>1000</v>
      </c>
      <c r="BH799">
        <f t="shared" si="257"/>
        <v>0</v>
      </c>
      <c r="BI799">
        <f>手工!Z799</f>
        <v>1110</v>
      </c>
      <c r="BJ799">
        <f>VLOOKUP(A799,系统!D:AX,47,0)</f>
        <v>1110</v>
      </c>
      <c r="BK799">
        <f t="shared" si="258"/>
        <v>0</v>
      </c>
      <c r="BL799">
        <f>手工!AF799</f>
        <v>5859.97</v>
      </c>
      <c r="BM799">
        <f>VLOOKUP(A799,系统!D:Z,23,0)</f>
        <v>5859.97</v>
      </c>
      <c r="BN799">
        <f t="shared" si="259"/>
        <v>0</v>
      </c>
    </row>
    <row r="800" spans="1:66">
      <c r="A800" s="5">
        <v>9000197</v>
      </c>
      <c r="B800" s="2" t="s">
        <v>3269</v>
      </c>
      <c r="C800" s="2" t="s">
        <v>3270</v>
      </c>
      <c r="D800">
        <f>手工!K800</f>
        <v>1764</v>
      </c>
      <c r="E800">
        <f>VLOOKUP(A800,系统!D:G,4,0)</f>
        <v>1764</v>
      </c>
      <c r="F800">
        <f t="shared" si="240"/>
        <v>0</v>
      </c>
      <c r="G800">
        <f>手工!J800</f>
        <v>0</v>
      </c>
      <c r="H800">
        <f>VLOOKUP(A800,系统!D:H,5,0)</f>
        <v>0</v>
      </c>
      <c r="I800">
        <f t="shared" si="241"/>
        <v>0</v>
      </c>
      <c r="J800">
        <f>手工!M800+手工!N800+手工!S800</f>
        <v>0</v>
      </c>
      <c r="K800">
        <f>VLOOKUP(A800,系统!D:I,6,0)</f>
        <v>0</v>
      </c>
      <c r="L800">
        <f t="shared" si="242"/>
        <v>0</v>
      </c>
      <c r="M800">
        <f>手工!L800</f>
        <v>0</v>
      </c>
      <c r="N800">
        <f>VLOOKUP(A800,系统!D:J,7,0)</f>
        <v>0</v>
      </c>
      <c r="O800">
        <f t="shared" si="243"/>
        <v>0</v>
      </c>
      <c r="P800">
        <f>手工!AB800</f>
        <v>0</v>
      </c>
      <c r="Q800">
        <f>VLOOKUP(A800,系统!D:K,8,0)</f>
        <v>0</v>
      </c>
      <c r="R800">
        <f t="shared" si="244"/>
        <v>0</v>
      </c>
      <c r="S800">
        <f>手工!AC800</f>
        <v>0</v>
      </c>
      <c r="T800">
        <f>VLOOKUP(A800,系统!D:L,9,0)</f>
        <v>0</v>
      </c>
      <c r="U800">
        <f t="shared" si="245"/>
        <v>0</v>
      </c>
      <c r="W800">
        <f>手工!P800</f>
        <v>0</v>
      </c>
      <c r="X800">
        <f>VLOOKUP(A800,系统!D:N,11,0)</f>
        <v>0</v>
      </c>
      <c r="Y800">
        <f t="shared" si="246"/>
        <v>0</v>
      </c>
      <c r="AA800">
        <f>手工!Q800</f>
        <v>0</v>
      </c>
      <c r="AB800">
        <f>VLOOKUP(A800,系统!D:P,13,0)</f>
        <v>0</v>
      </c>
      <c r="AC800">
        <f t="shared" si="247"/>
        <v>0</v>
      </c>
      <c r="AD800">
        <f>手工!R800</f>
        <v>0</v>
      </c>
      <c r="AE800">
        <f>VLOOKUP(A800,系统!D:Q,14,0)</f>
        <v>0</v>
      </c>
      <c r="AF800">
        <f t="shared" si="248"/>
        <v>0</v>
      </c>
      <c r="AG800">
        <f>手工!U800</f>
        <v>0</v>
      </c>
      <c r="AH800">
        <f>VLOOKUP(A800,系统!D:R,15,0)</f>
        <v>0</v>
      </c>
      <c r="AI800">
        <f t="shared" si="249"/>
        <v>0</v>
      </c>
      <c r="AJ800">
        <f>手工!V800</f>
        <v>300</v>
      </c>
      <c r="AK800">
        <f>VLOOKUP(A800,系统!D:S,16,0)</f>
        <v>300</v>
      </c>
      <c r="AL800">
        <f t="shared" si="250"/>
        <v>0</v>
      </c>
      <c r="AM800">
        <f>手工!O800</f>
        <v>0</v>
      </c>
      <c r="AN800">
        <f>VLOOKUP(A800,系统!D:T,17,0)</f>
        <v>0</v>
      </c>
      <c r="AO800">
        <f t="shared" si="251"/>
        <v>0</v>
      </c>
      <c r="AP800">
        <f>手工!W800</f>
        <v>33</v>
      </c>
      <c r="AQ800">
        <f>VLOOKUP(A800,系统!D:U,18,0)</f>
        <v>33</v>
      </c>
      <c r="AR800">
        <f t="shared" si="252"/>
        <v>0</v>
      </c>
      <c r="AS800">
        <f>手工!T800</f>
        <v>0</v>
      </c>
      <c r="AT800">
        <f>VLOOKUP(A800,系统!D:V,19,0)</f>
        <v>0</v>
      </c>
      <c r="AU800">
        <f t="shared" si="253"/>
        <v>0</v>
      </c>
      <c r="AW800">
        <f>手工!AD800</f>
        <v>243.31</v>
      </c>
      <c r="AX800">
        <f>VLOOKUP(A800,系统!D:X,21,0)</f>
        <v>243.31</v>
      </c>
      <c r="AY800">
        <f t="shared" si="254"/>
        <v>0</v>
      </c>
      <c r="AZ800">
        <f>手工!AE800</f>
        <v>0</v>
      </c>
      <c r="BA800">
        <f>VLOOKUP(A800,系统!D:Y,22,0)</f>
        <v>0</v>
      </c>
      <c r="BB800">
        <f t="shared" si="255"/>
        <v>0</v>
      </c>
      <c r="BC800">
        <f>手工!Y800</f>
        <v>1000</v>
      </c>
      <c r="BD800">
        <f>VLOOKUP(A800,系统!D:AZ,49,0)</f>
        <v>1000</v>
      </c>
      <c r="BE800">
        <f t="shared" si="256"/>
        <v>0</v>
      </c>
      <c r="BF800">
        <f>手工!AA800</f>
        <v>1000</v>
      </c>
      <c r="BG800">
        <f>VLOOKUP(A800,系统!D:AY,48,0)</f>
        <v>1000</v>
      </c>
      <c r="BH800">
        <f t="shared" si="257"/>
        <v>0</v>
      </c>
      <c r="BI800">
        <f>手工!Z800</f>
        <v>1110</v>
      </c>
      <c r="BJ800">
        <f>VLOOKUP(A800,系统!D:AX,47,0)</f>
        <v>1110</v>
      </c>
      <c r="BK800">
        <f t="shared" si="258"/>
        <v>0</v>
      </c>
      <c r="BL800">
        <f>手工!AF800</f>
        <v>5450.31</v>
      </c>
      <c r="BM800">
        <f>VLOOKUP(A800,系统!D:Z,23,0)</f>
        <v>5450.31</v>
      </c>
      <c r="BN800">
        <f t="shared" si="259"/>
        <v>0</v>
      </c>
    </row>
    <row r="801" spans="1:66">
      <c r="A801" s="5">
        <v>9000219</v>
      </c>
      <c r="B801" s="2" t="s">
        <v>3273</v>
      </c>
      <c r="C801" s="2" t="s">
        <v>3274</v>
      </c>
      <c r="D801">
        <f>手工!K801</f>
        <v>2484</v>
      </c>
      <c r="E801">
        <f>VLOOKUP(A801,系统!D:G,4,0)</f>
        <v>2484</v>
      </c>
      <c r="F801">
        <f t="shared" si="240"/>
        <v>0</v>
      </c>
      <c r="G801">
        <f>手工!J801</f>
        <v>0</v>
      </c>
      <c r="H801">
        <f>VLOOKUP(A801,系统!D:H,5,0)</f>
        <v>0</v>
      </c>
      <c r="I801">
        <f t="shared" si="241"/>
        <v>0</v>
      </c>
      <c r="J801">
        <f>手工!M801+手工!N801+手工!S801</f>
        <v>244</v>
      </c>
      <c r="K801">
        <f>VLOOKUP(A801,系统!D:I,6,0)</f>
        <v>244</v>
      </c>
      <c r="L801">
        <f t="shared" si="242"/>
        <v>0</v>
      </c>
      <c r="M801">
        <f>手工!L801</f>
        <v>0</v>
      </c>
      <c r="N801">
        <f>VLOOKUP(A801,系统!D:J,7,0)</f>
        <v>0</v>
      </c>
      <c r="O801">
        <f t="shared" si="243"/>
        <v>0</v>
      </c>
      <c r="P801">
        <f>手工!AB801</f>
        <v>0</v>
      </c>
      <c r="Q801">
        <f>VLOOKUP(A801,系统!D:K,8,0)</f>
        <v>0</v>
      </c>
      <c r="R801">
        <f t="shared" si="244"/>
        <v>0</v>
      </c>
      <c r="S801">
        <f>手工!AC801</f>
        <v>0</v>
      </c>
      <c r="T801">
        <f>VLOOKUP(A801,系统!D:L,9,0)</f>
        <v>0</v>
      </c>
      <c r="U801">
        <f t="shared" si="245"/>
        <v>0</v>
      </c>
      <c r="W801">
        <f>手工!P801</f>
        <v>0</v>
      </c>
      <c r="X801">
        <f>VLOOKUP(A801,系统!D:N,11,0)</f>
        <v>0</v>
      </c>
      <c r="Y801">
        <f t="shared" si="246"/>
        <v>0</v>
      </c>
      <c r="AA801">
        <f>手工!Q801</f>
        <v>0</v>
      </c>
      <c r="AB801">
        <f>VLOOKUP(A801,系统!D:P,13,0)</f>
        <v>0</v>
      </c>
      <c r="AC801">
        <f t="shared" si="247"/>
        <v>0</v>
      </c>
      <c r="AD801">
        <f>手工!R801</f>
        <v>0</v>
      </c>
      <c r="AE801">
        <f>VLOOKUP(A801,系统!D:Q,14,0)</f>
        <v>0</v>
      </c>
      <c r="AF801">
        <f t="shared" si="248"/>
        <v>0</v>
      </c>
      <c r="AG801">
        <f>手工!U801</f>
        <v>0</v>
      </c>
      <c r="AH801">
        <f>VLOOKUP(A801,系统!D:R,15,0)</f>
        <v>0</v>
      </c>
      <c r="AI801">
        <f t="shared" si="249"/>
        <v>0</v>
      </c>
      <c r="AJ801">
        <f>手工!V801</f>
        <v>300</v>
      </c>
      <c r="AK801">
        <f>VLOOKUP(A801,系统!D:S,16,0)</f>
        <v>300</v>
      </c>
      <c r="AL801">
        <f t="shared" si="250"/>
        <v>0</v>
      </c>
      <c r="AM801">
        <f>手工!O801</f>
        <v>0</v>
      </c>
      <c r="AN801">
        <f>VLOOKUP(A801,系统!D:T,17,0)</f>
        <v>0</v>
      </c>
      <c r="AO801">
        <f t="shared" si="251"/>
        <v>0</v>
      </c>
      <c r="AP801">
        <f>手工!W801</f>
        <v>33</v>
      </c>
      <c r="AQ801">
        <f>VLOOKUP(A801,系统!D:U,18,0)</f>
        <v>33</v>
      </c>
      <c r="AR801">
        <f t="shared" si="252"/>
        <v>0</v>
      </c>
      <c r="AS801">
        <f>手工!T801</f>
        <v>0</v>
      </c>
      <c r="AT801">
        <f>VLOOKUP(A801,系统!D:V,19,0)</f>
        <v>0</v>
      </c>
      <c r="AU801">
        <f t="shared" si="253"/>
        <v>0</v>
      </c>
      <c r="AW801">
        <f>手工!AD801</f>
        <v>0</v>
      </c>
      <c r="AX801">
        <f>VLOOKUP(A801,系统!D:X,21,0)</f>
        <v>0</v>
      </c>
      <c r="AY801">
        <f t="shared" si="254"/>
        <v>0</v>
      </c>
      <c r="AZ801">
        <f>手工!AE801</f>
        <v>0</v>
      </c>
      <c r="BA801">
        <f>VLOOKUP(A801,系统!D:Y,22,0)</f>
        <v>0</v>
      </c>
      <c r="BB801">
        <f t="shared" si="255"/>
        <v>0</v>
      </c>
      <c r="BC801">
        <f>手工!Y801</f>
        <v>1000</v>
      </c>
      <c r="BD801">
        <f>VLOOKUP(A801,系统!D:AZ,49,0)</f>
        <v>1000</v>
      </c>
      <c r="BE801">
        <f t="shared" si="256"/>
        <v>0</v>
      </c>
      <c r="BF801">
        <f>手工!AA801</f>
        <v>1200</v>
      </c>
      <c r="BG801">
        <f>VLOOKUP(A801,系统!D:AY,48,0)</f>
        <v>1200</v>
      </c>
      <c r="BH801">
        <f t="shared" si="257"/>
        <v>0</v>
      </c>
      <c r="BI801">
        <f>手工!Z801</f>
        <v>1110</v>
      </c>
      <c r="BJ801">
        <f>VLOOKUP(A801,系统!D:AX,47,0)</f>
        <v>1110</v>
      </c>
      <c r="BK801">
        <f t="shared" si="258"/>
        <v>0</v>
      </c>
      <c r="BL801">
        <f>手工!AF801</f>
        <v>6371</v>
      </c>
      <c r="BM801">
        <f>VLOOKUP(A801,系统!D:Z,23,0)</f>
        <v>6371</v>
      </c>
      <c r="BN801">
        <f t="shared" si="259"/>
        <v>0</v>
      </c>
    </row>
    <row r="802" spans="1:66">
      <c r="A802" s="5">
        <v>9000245</v>
      </c>
      <c r="B802" s="2" t="s">
        <v>3277</v>
      </c>
      <c r="C802" s="2" t="s">
        <v>3278</v>
      </c>
      <c r="D802">
        <f>手工!K802</f>
        <v>2412</v>
      </c>
      <c r="E802">
        <f>VLOOKUP(A802,系统!D:G,4,0)</f>
        <v>2412</v>
      </c>
      <c r="F802">
        <f t="shared" si="240"/>
        <v>0</v>
      </c>
      <c r="G802">
        <f>手工!J802</f>
        <v>0</v>
      </c>
      <c r="H802">
        <f>VLOOKUP(A802,系统!D:H,5,0)</f>
        <v>0</v>
      </c>
      <c r="I802">
        <f t="shared" si="241"/>
        <v>0</v>
      </c>
      <c r="J802">
        <f>手工!M802+手工!N802+手工!S802</f>
        <v>0</v>
      </c>
      <c r="K802">
        <f>VLOOKUP(A802,系统!D:I,6,0)</f>
        <v>0</v>
      </c>
      <c r="L802">
        <f t="shared" si="242"/>
        <v>0</v>
      </c>
      <c r="M802">
        <f>手工!L802</f>
        <v>0</v>
      </c>
      <c r="N802">
        <f>VLOOKUP(A802,系统!D:J,7,0)</f>
        <v>0</v>
      </c>
      <c r="O802">
        <f t="shared" si="243"/>
        <v>0</v>
      </c>
      <c r="P802">
        <f>手工!AB802</f>
        <v>0</v>
      </c>
      <c r="Q802">
        <f>VLOOKUP(A802,系统!D:K,8,0)</f>
        <v>0</v>
      </c>
      <c r="R802">
        <f t="shared" si="244"/>
        <v>0</v>
      </c>
      <c r="S802">
        <f>手工!AC802</f>
        <v>0</v>
      </c>
      <c r="T802">
        <f>VLOOKUP(A802,系统!D:L,9,0)</f>
        <v>0</v>
      </c>
      <c r="U802">
        <f t="shared" si="245"/>
        <v>0</v>
      </c>
      <c r="W802">
        <f>手工!P802</f>
        <v>0</v>
      </c>
      <c r="X802">
        <f>VLOOKUP(A802,系统!D:N,11,0)</f>
        <v>0</v>
      </c>
      <c r="Y802">
        <f t="shared" si="246"/>
        <v>0</v>
      </c>
      <c r="AA802">
        <f>手工!Q802</f>
        <v>0</v>
      </c>
      <c r="AB802">
        <f>VLOOKUP(A802,系统!D:P,13,0)</f>
        <v>0</v>
      </c>
      <c r="AC802">
        <f t="shared" si="247"/>
        <v>0</v>
      </c>
      <c r="AD802">
        <f>手工!R802</f>
        <v>0</v>
      </c>
      <c r="AE802">
        <f>VLOOKUP(A802,系统!D:Q,14,0)</f>
        <v>0</v>
      </c>
      <c r="AF802">
        <f t="shared" si="248"/>
        <v>0</v>
      </c>
      <c r="AG802">
        <f>手工!U802</f>
        <v>0</v>
      </c>
      <c r="AH802">
        <f>VLOOKUP(A802,系统!D:R,15,0)</f>
        <v>0</v>
      </c>
      <c r="AI802">
        <f t="shared" si="249"/>
        <v>0</v>
      </c>
      <c r="AJ802">
        <f>手工!V802</f>
        <v>300</v>
      </c>
      <c r="AK802">
        <f>VLOOKUP(A802,系统!D:S,16,0)</f>
        <v>300</v>
      </c>
      <c r="AL802">
        <f t="shared" si="250"/>
        <v>0</v>
      </c>
      <c r="AM802">
        <f>手工!O802</f>
        <v>0</v>
      </c>
      <c r="AN802">
        <f>VLOOKUP(A802,系统!D:T,17,0)</f>
        <v>0</v>
      </c>
      <c r="AO802">
        <f t="shared" si="251"/>
        <v>0</v>
      </c>
      <c r="AP802">
        <f>手工!W802</f>
        <v>33</v>
      </c>
      <c r="AQ802">
        <f>VLOOKUP(A802,系统!D:U,18,0)</f>
        <v>33</v>
      </c>
      <c r="AR802">
        <f t="shared" si="252"/>
        <v>0</v>
      </c>
      <c r="AS802">
        <f>手工!T802</f>
        <v>0</v>
      </c>
      <c r="AT802">
        <f>VLOOKUP(A802,系统!D:V,19,0)</f>
        <v>0</v>
      </c>
      <c r="AU802">
        <f t="shared" si="253"/>
        <v>0</v>
      </c>
      <c r="AW802">
        <f>手工!AD802</f>
        <v>0</v>
      </c>
      <c r="AX802">
        <f>VLOOKUP(A802,系统!D:X,21,0)</f>
        <v>0</v>
      </c>
      <c r="AY802">
        <f t="shared" si="254"/>
        <v>0</v>
      </c>
      <c r="AZ802">
        <f>手工!AE802</f>
        <v>0</v>
      </c>
      <c r="BA802">
        <f>VLOOKUP(A802,系统!D:Y,22,0)</f>
        <v>0</v>
      </c>
      <c r="BB802">
        <f t="shared" si="255"/>
        <v>0</v>
      </c>
      <c r="BC802">
        <f>手工!Y802</f>
        <v>500</v>
      </c>
      <c r="BD802">
        <f>VLOOKUP(A802,系统!D:AZ,49,0)</f>
        <v>500</v>
      </c>
      <c r="BE802">
        <f t="shared" si="256"/>
        <v>0</v>
      </c>
      <c r="BF802">
        <f>手工!AA802</f>
        <v>1200</v>
      </c>
      <c r="BG802">
        <f>VLOOKUP(A802,系统!D:AY,48,0)</f>
        <v>1200</v>
      </c>
      <c r="BH802">
        <f t="shared" si="257"/>
        <v>0</v>
      </c>
      <c r="BI802">
        <f>手工!Z802</f>
        <v>370</v>
      </c>
      <c r="BJ802">
        <f>VLOOKUP(A802,系统!D:AX,47,0)</f>
        <v>370</v>
      </c>
      <c r="BK802">
        <f t="shared" si="258"/>
        <v>0</v>
      </c>
      <c r="BL802">
        <f>手工!AF802</f>
        <v>4815</v>
      </c>
      <c r="BM802">
        <f>VLOOKUP(A802,系统!D:Z,23,0)</f>
        <v>4815</v>
      </c>
      <c r="BN802">
        <f t="shared" si="259"/>
        <v>0</v>
      </c>
    </row>
    <row r="803" spans="1:66">
      <c r="A803" s="5">
        <v>9000223</v>
      </c>
      <c r="B803" s="2" t="s">
        <v>3281</v>
      </c>
      <c r="C803" s="2" t="s">
        <v>3282</v>
      </c>
      <c r="D803">
        <f>手工!K803</f>
        <v>1764</v>
      </c>
      <c r="E803">
        <f>VLOOKUP(A803,系统!D:G,4,0)</f>
        <v>1764</v>
      </c>
      <c r="F803">
        <f t="shared" si="240"/>
        <v>0</v>
      </c>
      <c r="G803">
        <f>手工!J803</f>
        <v>0</v>
      </c>
      <c r="H803">
        <f>VLOOKUP(A803,系统!D:H,5,0)</f>
        <v>0</v>
      </c>
      <c r="I803">
        <f t="shared" si="241"/>
        <v>0</v>
      </c>
      <c r="J803">
        <f>手工!M803+手工!N803+手工!S803</f>
        <v>0</v>
      </c>
      <c r="K803">
        <f>VLOOKUP(A803,系统!D:I,6,0)</f>
        <v>0</v>
      </c>
      <c r="L803">
        <f t="shared" si="242"/>
        <v>0</v>
      </c>
      <c r="M803">
        <f>手工!L803</f>
        <v>0</v>
      </c>
      <c r="N803">
        <f>VLOOKUP(A803,系统!D:J,7,0)</f>
        <v>0</v>
      </c>
      <c r="O803">
        <f t="shared" si="243"/>
        <v>0</v>
      </c>
      <c r="P803">
        <f>手工!AB803</f>
        <v>0</v>
      </c>
      <c r="Q803">
        <f>VLOOKUP(A803,系统!D:K,8,0)</f>
        <v>0</v>
      </c>
      <c r="R803">
        <f t="shared" si="244"/>
        <v>0</v>
      </c>
      <c r="S803">
        <f>手工!AC803</f>
        <v>0</v>
      </c>
      <c r="T803">
        <f>VLOOKUP(A803,系统!D:L,9,0)</f>
        <v>0</v>
      </c>
      <c r="U803">
        <f t="shared" si="245"/>
        <v>0</v>
      </c>
      <c r="W803">
        <f>手工!P803</f>
        <v>0</v>
      </c>
      <c r="X803">
        <f>VLOOKUP(A803,系统!D:N,11,0)</f>
        <v>0</v>
      </c>
      <c r="Y803">
        <f t="shared" si="246"/>
        <v>0</v>
      </c>
      <c r="AA803">
        <f>手工!Q803</f>
        <v>0</v>
      </c>
      <c r="AB803">
        <f>VLOOKUP(A803,系统!D:P,13,0)</f>
        <v>0</v>
      </c>
      <c r="AC803">
        <f t="shared" si="247"/>
        <v>0</v>
      </c>
      <c r="AD803">
        <f>手工!R803</f>
        <v>0</v>
      </c>
      <c r="AE803">
        <f>VLOOKUP(A803,系统!D:Q,14,0)</f>
        <v>0</v>
      </c>
      <c r="AF803">
        <f t="shared" si="248"/>
        <v>0</v>
      </c>
      <c r="AG803">
        <f>手工!U803</f>
        <v>0</v>
      </c>
      <c r="AH803">
        <f>VLOOKUP(A803,系统!D:R,15,0)</f>
        <v>0</v>
      </c>
      <c r="AI803">
        <f t="shared" si="249"/>
        <v>0</v>
      </c>
      <c r="AJ803">
        <f>手工!V803</f>
        <v>300</v>
      </c>
      <c r="AK803">
        <f>VLOOKUP(A803,系统!D:S,16,0)</f>
        <v>300</v>
      </c>
      <c r="AL803">
        <f t="shared" si="250"/>
        <v>0</v>
      </c>
      <c r="AM803">
        <f>手工!O803</f>
        <v>0</v>
      </c>
      <c r="AN803">
        <f>VLOOKUP(A803,系统!D:T,17,0)</f>
        <v>0</v>
      </c>
      <c r="AO803">
        <f t="shared" si="251"/>
        <v>0</v>
      </c>
      <c r="AP803">
        <f>手工!W803</f>
        <v>33</v>
      </c>
      <c r="AQ803">
        <f>VLOOKUP(A803,系统!D:U,18,0)</f>
        <v>33</v>
      </c>
      <c r="AR803">
        <f t="shared" si="252"/>
        <v>0</v>
      </c>
      <c r="AS803">
        <f>手工!T803</f>
        <v>0</v>
      </c>
      <c r="AT803">
        <f>VLOOKUP(A803,系统!D:V,19,0)</f>
        <v>0</v>
      </c>
      <c r="AU803">
        <f t="shared" si="253"/>
        <v>0</v>
      </c>
      <c r="AW803">
        <f>手工!AD803</f>
        <v>486.62</v>
      </c>
      <c r="AX803">
        <f>VLOOKUP(A803,系统!D:X,21,0)</f>
        <v>486.62</v>
      </c>
      <c r="AY803">
        <f t="shared" si="254"/>
        <v>0</v>
      </c>
      <c r="AZ803">
        <f>手工!AE803</f>
        <v>0</v>
      </c>
      <c r="BA803">
        <f>VLOOKUP(A803,系统!D:Y,22,0)</f>
        <v>0</v>
      </c>
      <c r="BB803">
        <f t="shared" si="255"/>
        <v>0</v>
      </c>
      <c r="BC803">
        <f>手工!Y803</f>
        <v>1000</v>
      </c>
      <c r="BD803">
        <f>VLOOKUP(A803,系统!D:AZ,49,0)</f>
        <v>1000</v>
      </c>
      <c r="BE803">
        <f t="shared" si="256"/>
        <v>0</v>
      </c>
      <c r="BF803">
        <f>手工!AA803</f>
        <v>1000</v>
      </c>
      <c r="BG803">
        <f>VLOOKUP(A803,系统!D:AY,48,0)</f>
        <v>1000</v>
      </c>
      <c r="BH803">
        <f t="shared" si="257"/>
        <v>0</v>
      </c>
      <c r="BI803">
        <f>手工!Z803</f>
        <v>1110</v>
      </c>
      <c r="BJ803">
        <f>VLOOKUP(A803,系统!D:AX,47,0)</f>
        <v>1110</v>
      </c>
      <c r="BK803">
        <f t="shared" si="258"/>
        <v>0</v>
      </c>
      <c r="BL803">
        <f>手工!AF803</f>
        <v>5693.62</v>
      </c>
      <c r="BM803">
        <f>VLOOKUP(A803,系统!D:Z,23,0)</f>
        <v>5693.62</v>
      </c>
      <c r="BN803">
        <f t="shared" si="259"/>
        <v>0</v>
      </c>
    </row>
    <row r="804" spans="1:66">
      <c r="A804" s="5">
        <v>9000263</v>
      </c>
      <c r="B804" s="2" t="s">
        <v>3285</v>
      </c>
      <c r="C804" s="2" t="s">
        <v>3286</v>
      </c>
      <c r="D804">
        <f>手工!K804</f>
        <v>2124</v>
      </c>
      <c r="E804">
        <f>VLOOKUP(A804,系统!D:G,4,0)</f>
        <v>2124</v>
      </c>
      <c r="F804">
        <f t="shared" si="240"/>
        <v>0</v>
      </c>
      <c r="G804">
        <f>手工!J804</f>
        <v>0</v>
      </c>
      <c r="H804">
        <f>VLOOKUP(A804,系统!D:H,5,0)</f>
        <v>0</v>
      </c>
      <c r="I804">
        <f t="shared" si="241"/>
        <v>0</v>
      </c>
      <c r="J804">
        <f>手工!M804+手工!N804+手工!S804</f>
        <v>0</v>
      </c>
      <c r="K804">
        <f>VLOOKUP(A804,系统!D:I,6,0)</f>
        <v>0</v>
      </c>
      <c r="L804">
        <f t="shared" si="242"/>
        <v>0</v>
      </c>
      <c r="M804">
        <f>手工!L804</f>
        <v>0</v>
      </c>
      <c r="N804">
        <f>VLOOKUP(A804,系统!D:J,7,0)</f>
        <v>0</v>
      </c>
      <c r="O804">
        <f t="shared" si="243"/>
        <v>0</v>
      </c>
      <c r="P804">
        <f>手工!AB804</f>
        <v>0</v>
      </c>
      <c r="Q804">
        <f>VLOOKUP(A804,系统!D:K,8,0)</f>
        <v>0</v>
      </c>
      <c r="R804">
        <f t="shared" si="244"/>
        <v>0</v>
      </c>
      <c r="S804">
        <f>手工!AC804</f>
        <v>0</v>
      </c>
      <c r="T804">
        <f>VLOOKUP(A804,系统!D:L,9,0)</f>
        <v>0</v>
      </c>
      <c r="U804">
        <f t="shared" si="245"/>
        <v>0</v>
      </c>
      <c r="W804">
        <f>手工!P804</f>
        <v>0</v>
      </c>
      <c r="X804">
        <f>VLOOKUP(A804,系统!D:N,11,0)</f>
        <v>0</v>
      </c>
      <c r="Y804">
        <f t="shared" si="246"/>
        <v>0</v>
      </c>
      <c r="AA804">
        <f>手工!Q804</f>
        <v>0</v>
      </c>
      <c r="AB804">
        <f>VLOOKUP(A804,系统!D:P,13,0)</f>
        <v>0</v>
      </c>
      <c r="AC804">
        <f t="shared" si="247"/>
        <v>0</v>
      </c>
      <c r="AD804">
        <f>手工!R804</f>
        <v>7</v>
      </c>
      <c r="AE804">
        <f>VLOOKUP(A804,系统!D:Q,14,0)</f>
        <v>7</v>
      </c>
      <c r="AF804">
        <f t="shared" si="248"/>
        <v>0</v>
      </c>
      <c r="AG804">
        <f>手工!U804</f>
        <v>0</v>
      </c>
      <c r="AH804">
        <f>VLOOKUP(A804,系统!D:R,15,0)</f>
        <v>0</v>
      </c>
      <c r="AI804">
        <f t="shared" si="249"/>
        <v>0</v>
      </c>
      <c r="AJ804">
        <f>手工!V804</f>
        <v>300</v>
      </c>
      <c r="AK804">
        <f>VLOOKUP(A804,系统!D:S,16,0)</f>
        <v>300</v>
      </c>
      <c r="AL804">
        <f t="shared" si="250"/>
        <v>0</v>
      </c>
      <c r="AM804">
        <f>手工!O804</f>
        <v>0</v>
      </c>
      <c r="AN804">
        <f>VLOOKUP(A804,系统!D:T,17,0)</f>
        <v>0</v>
      </c>
      <c r="AO804">
        <f t="shared" si="251"/>
        <v>0</v>
      </c>
      <c r="AP804">
        <f>手工!W804</f>
        <v>33</v>
      </c>
      <c r="AQ804">
        <f>VLOOKUP(A804,系统!D:U,18,0)</f>
        <v>33</v>
      </c>
      <c r="AR804">
        <f t="shared" si="252"/>
        <v>0</v>
      </c>
      <c r="AS804">
        <f>手工!T804</f>
        <v>0</v>
      </c>
      <c r="AT804">
        <f>VLOOKUP(A804,系统!D:V,19,0)</f>
        <v>0</v>
      </c>
      <c r="AU804">
        <f t="shared" si="253"/>
        <v>0</v>
      </c>
      <c r="AW804">
        <f>手工!AD804</f>
        <v>0</v>
      </c>
      <c r="AX804">
        <f>VLOOKUP(A804,系统!D:X,21,0)</f>
        <v>0</v>
      </c>
      <c r="AY804">
        <f t="shared" si="254"/>
        <v>0</v>
      </c>
      <c r="AZ804">
        <f>手工!AE804</f>
        <v>0</v>
      </c>
      <c r="BA804">
        <f>VLOOKUP(A804,系统!D:Y,22,0)</f>
        <v>0</v>
      </c>
      <c r="BB804">
        <f t="shared" si="255"/>
        <v>0</v>
      </c>
      <c r="BC804">
        <f>手工!Y804</f>
        <v>1000</v>
      </c>
      <c r="BD804">
        <f>VLOOKUP(A804,系统!D:AZ,49,0)</f>
        <v>1000</v>
      </c>
      <c r="BE804">
        <f t="shared" si="256"/>
        <v>0</v>
      </c>
      <c r="BF804">
        <f>手工!AA804</f>
        <v>1000</v>
      </c>
      <c r="BG804">
        <f>VLOOKUP(A804,系统!D:AY,48,0)</f>
        <v>1000</v>
      </c>
      <c r="BH804">
        <f t="shared" si="257"/>
        <v>0</v>
      </c>
      <c r="BI804">
        <f>手工!Z804</f>
        <v>1110</v>
      </c>
      <c r="BJ804">
        <f>VLOOKUP(A804,系统!D:AX,47,0)</f>
        <v>1110</v>
      </c>
      <c r="BK804">
        <f t="shared" si="258"/>
        <v>0</v>
      </c>
      <c r="BL804">
        <f>手工!AF804</f>
        <v>5574</v>
      </c>
      <c r="BM804">
        <f>VLOOKUP(A804,系统!D:Z,23,0)</f>
        <v>5574</v>
      </c>
      <c r="BN804">
        <f t="shared" si="259"/>
        <v>0</v>
      </c>
    </row>
    <row r="805" spans="1:66">
      <c r="A805" s="5">
        <v>9000265</v>
      </c>
      <c r="B805" s="2" t="s">
        <v>3289</v>
      </c>
      <c r="C805" s="2" t="s">
        <v>3290</v>
      </c>
      <c r="D805">
        <f>手工!K805</f>
        <v>2196</v>
      </c>
      <c r="E805">
        <f>VLOOKUP(A805,系统!D:G,4,0)</f>
        <v>2196</v>
      </c>
      <c r="F805">
        <f t="shared" si="240"/>
        <v>0</v>
      </c>
      <c r="G805">
        <f>手工!J805</f>
        <v>0</v>
      </c>
      <c r="H805">
        <f>VLOOKUP(A805,系统!D:H,5,0)</f>
        <v>0</v>
      </c>
      <c r="I805">
        <f t="shared" si="241"/>
        <v>0</v>
      </c>
      <c r="J805">
        <f>手工!M805+手工!N805+手工!S805</f>
        <v>194</v>
      </c>
      <c r="K805">
        <f>VLOOKUP(A805,系统!D:I,6,0)</f>
        <v>194</v>
      </c>
      <c r="L805">
        <f t="shared" si="242"/>
        <v>0</v>
      </c>
      <c r="M805">
        <f>手工!L805</f>
        <v>0</v>
      </c>
      <c r="N805">
        <f>VLOOKUP(A805,系统!D:J,7,0)</f>
        <v>0</v>
      </c>
      <c r="O805">
        <f t="shared" si="243"/>
        <v>0</v>
      </c>
      <c r="P805">
        <f>手工!AB805</f>
        <v>0</v>
      </c>
      <c r="Q805">
        <f>VLOOKUP(A805,系统!D:K,8,0)</f>
        <v>0</v>
      </c>
      <c r="R805">
        <f t="shared" si="244"/>
        <v>0</v>
      </c>
      <c r="S805">
        <f>手工!AC805</f>
        <v>0</v>
      </c>
      <c r="T805">
        <f>VLOOKUP(A805,系统!D:L,9,0)</f>
        <v>0</v>
      </c>
      <c r="U805">
        <f t="shared" si="245"/>
        <v>0</v>
      </c>
      <c r="W805">
        <f>手工!P805</f>
        <v>0</v>
      </c>
      <c r="X805">
        <f>VLOOKUP(A805,系统!D:N,11,0)</f>
        <v>0</v>
      </c>
      <c r="Y805">
        <f t="shared" si="246"/>
        <v>0</v>
      </c>
      <c r="AA805">
        <f>手工!Q805</f>
        <v>0</v>
      </c>
      <c r="AB805">
        <f>VLOOKUP(A805,系统!D:P,13,0)</f>
        <v>0</v>
      </c>
      <c r="AC805">
        <f t="shared" si="247"/>
        <v>0</v>
      </c>
      <c r="AD805">
        <f>手工!R805</f>
        <v>0</v>
      </c>
      <c r="AE805">
        <f>VLOOKUP(A805,系统!D:Q,14,0)</f>
        <v>0</v>
      </c>
      <c r="AF805">
        <f t="shared" si="248"/>
        <v>0</v>
      </c>
      <c r="AG805">
        <f>手工!U805</f>
        <v>0</v>
      </c>
      <c r="AH805">
        <f>VLOOKUP(A805,系统!D:R,15,0)</f>
        <v>0</v>
      </c>
      <c r="AI805">
        <f t="shared" si="249"/>
        <v>0</v>
      </c>
      <c r="AJ805">
        <f>手工!V805</f>
        <v>300</v>
      </c>
      <c r="AK805">
        <f>VLOOKUP(A805,系统!D:S,16,0)</f>
        <v>300</v>
      </c>
      <c r="AL805">
        <f t="shared" si="250"/>
        <v>0</v>
      </c>
      <c r="AM805">
        <f>手工!O805</f>
        <v>0</v>
      </c>
      <c r="AN805">
        <f>VLOOKUP(A805,系统!D:T,17,0)</f>
        <v>0</v>
      </c>
      <c r="AO805">
        <f t="shared" si="251"/>
        <v>0</v>
      </c>
      <c r="AP805">
        <f>手工!W805</f>
        <v>33</v>
      </c>
      <c r="AQ805">
        <f>VLOOKUP(A805,系统!D:U,18,0)</f>
        <v>33</v>
      </c>
      <c r="AR805">
        <f t="shared" si="252"/>
        <v>0</v>
      </c>
      <c r="AS805">
        <f>手工!T805</f>
        <v>0</v>
      </c>
      <c r="AT805">
        <f>VLOOKUP(A805,系统!D:V,19,0)</f>
        <v>0</v>
      </c>
      <c r="AU805">
        <f t="shared" si="253"/>
        <v>0</v>
      </c>
      <c r="AW805">
        <f>手工!AD805</f>
        <v>0</v>
      </c>
      <c r="AX805">
        <f>VLOOKUP(A805,系统!D:X,21,0)</f>
        <v>0</v>
      </c>
      <c r="AY805">
        <f t="shared" si="254"/>
        <v>0</v>
      </c>
      <c r="AZ805">
        <f>手工!AE805</f>
        <v>0</v>
      </c>
      <c r="BA805">
        <f>VLOOKUP(A805,系统!D:Y,22,0)</f>
        <v>0</v>
      </c>
      <c r="BB805">
        <f t="shared" si="255"/>
        <v>0</v>
      </c>
      <c r="BC805">
        <f>手工!Y805</f>
        <v>1000</v>
      </c>
      <c r="BD805">
        <f>VLOOKUP(A805,系统!D:AZ,49,0)</f>
        <v>1000</v>
      </c>
      <c r="BE805">
        <f t="shared" si="256"/>
        <v>0</v>
      </c>
      <c r="BF805">
        <f>手工!AA805</f>
        <v>1000</v>
      </c>
      <c r="BG805">
        <f>VLOOKUP(A805,系统!D:AY,48,0)</f>
        <v>1000</v>
      </c>
      <c r="BH805">
        <f t="shared" si="257"/>
        <v>0</v>
      </c>
      <c r="BI805">
        <f>手工!Z805</f>
        <v>1110</v>
      </c>
      <c r="BJ805">
        <f>VLOOKUP(A805,系统!D:AX,47,0)</f>
        <v>1110</v>
      </c>
      <c r="BK805">
        <f t="shared" si="258"/>
        <v>0</v>
      </c>
      <c r="BL805">
        <f>手工!AF805</f>
        <v>5833</v>
      </c>
      <c r="BM805">
        <f>VLOOKUP(A805,系统!D:Z,23,0)</f>
        <v>5833</v>
      </c>
      <c r="BN805">
        <f t="shared" si="259"/>
        <v>0</v>
      </c>
    </row>
    <row r="806" spans="1:66">
      <c r="A806" s="5">
        <v>9000884</v>
      </c>
      <c r="B806" s="2" t="s">
        <v>3293</v>
      </c>
      <c r="C806" s="2" t="s">
        <v>3294</v>
      </c>
      <c r="D806">
        <f>手工!K806</f>
        <v>1908</v>
      </c>
      <c r="E806">
        <f>VLOOKUP(A806,系统!D:G,4,0)</f>
        <v>1908</v>
      </c>
      <c r="F806">
        <f t="shared" si="240"/>
        <v>0</v>
      </c>
      <c r="G806">
        <f>手工!J806</f>
        <v>0</v>
      </c>
      <c r="H806">
        <f>VLOOKUP(A806,系统!D:H,5,0)</f>
        <v>0</v>
      </c>
      <c r="I806">
        <f t="shared" si="241"/>
        <v>0</v>
      </c>
      <c r="J806">
        <f>手工!M806+手工!N806+手工!S806</f>
        <v>244</v>
      </c>
      <c r="K806">
        <f>VLOOKUP(A806,系统!D:I,6,0)</f>
        <v>244</v>
      </c>
      <c r="L806">
        <f t="shared" si="242"/>
        <v>0</v>
      </c>
      <c r="M806">
        <f>手工!L806</f>
        <v>0</v>
      </c>
      <c r="N806">
        <f>VLOOKUP(A806,系统!D:J,7,0)</f>
        <v>0</v>
      </c>
      <c r="O806">
        <f t="shared" si="243"/>
        <v>0</v>
      </c>
      <c r="P806">
        <f>手工!AB806</f>
        <v>0</v>
      </c>
      <c r="Q806">
        <f>VLOOKUP(A806,系统!D:K,8,0)</f>
        <v>0</v>
      </c>
      <c r="R806">
        <f t="shared" si="244"/>
        <v>0</v>
      </c>
      <c r="S806">
        <f>手工!AC806</f>
        <v>0</v>
      </c>
      <c r="T806">
        <f>VLOOKUP(A806,系统!D:L,9,0)</f>
        <v>0</v>
      </c>
      <c r="U806">
        <f t="shared" si="245"/>
        <v>0</v>
      </c>
      <c r="W806">
        <f>手工!P806</f>
        <v>0</v>
      </c>
      <c r="X806">
        <f>VLOOKUP(A806,系统!D:N,11,0)</f>
        <v>0</v>
      </c>
      <c r="Y806">
        <f t="shared" si="246"/>
        <v>0</v>
      </c>
      <c r="AA806">
        <f>手工!Q806</f>
        <v>0</v>
      </c>
      <c r="AB806">
        <f>VLOOKUP(A806,系统!D:P,13,0)</f>
        <v>0</v>
      </c>
      <c r="AC806">
        <f t="shared" si="247"/>
        <v>0</v>
      </c>
      <c r="AD806">
        <f>手工!R806</f>
        <v>0</v>
      </c>
      <c r="AE806">
        <f>VLOOKUP(A806,系统!D:Q,14,0)</f>
        <v>0</v>
      </c>
      <c r="AF806">
        <f t="shared" si="248"/>
        <v>0</v>
      </c>
      <c r="AG806">
        <f>手工!U806</f>
        <v>0</v>
      </c>
      <c r="AH806">
        <f>VLOOKUP(A806,系统!D:R,15,0)</f>
        <v>0</v>
      </c>
      <c r="AI806">
        <f t="shared" si="249"/>
        <v>0</v>
      </c>
      <c r="AJ806">
        <f>手工!V806</f>
        <v>300</v>
      </c>
      <c r="AK806">
        <f>VLOOKUP(A806,系统!D:S,16,0)</f>
        <v>300</v>
      </c>
      <c r="AL806">
        <f t="shared" si="250"/>
        <v>0</v>
      </c>
      <c r="AM806">
        <f>手工!O806</f>
        <v>0</v>
      </c>
      <c r="AN806">
        <f>VLOOKUP(A806,系统!D:T,17,0)</f>
        <v>0</v>
      </c>
      <c r="AO806">
        <f t="shared" si="251"/>
        <v>0</v>
      </c>
      <c r="AP806">
        <f>手工!W806</f>
        <v>33</v>
      </c>
      <c r="AQ806">
        <f>VLOOKUP(A806,系统!D:U,18,0)</f>
        <v>33</v>
      </c>
      <c r="AR806">
        <f t="shared" si="252"/>
        <v>0</v>
      </c>
      <c r="AS806">
        <f>手工!T806</f>
        <v>0</v>
      </c>
      <c r="AT806">
        <f>VLOOKUP(A806,系统!D:V,19,0)</f>
        <v>0</v>
      </c>
      <c r="AU806">
        <f t="shared" si="253"/>
        <v>0</v>
      </c>
      <c r="AW806">
        <f>手工!AD806</f>
        <v>0</v>
      </c>
      <c r="AX806">
        <f>VLOOKUP(A806,系统!D:X,21,0)</f>
        <v>0</v>
      </c>
      <c r="AY806">
        <f t="shared" si="254"/>
        <v>0</v>
      </c>
      <c r="AZ806">
        <f>手工!AE806</f>
        <v>0</v>
      </c>
      <c r="BA806">
        <f>VLOOKUP(A806,系统!D:Y,22,0)</f>
        <v>0</v>
      </c>
      <c r="BB806">
        <f t="shared" si="255"/>
        <v>0</v>
      </c>
      <c r="BC806">
        <f>手工!Y806</f>
        <v>1000</v>
      </c>
      <c r="BD806">
        <f>VLOOKUP(A806,系统!D:AZ,49,0)</f>
        <v>1000</v>
      </c>
      <c r="BE806">
        <f t="shared" si="256"/>
        <v>0</v>
      </c>
      <c r="BF806">
        <f>手工!AA806</f>
        <v>1000</v>
      </c>
      <c r="BG806">
        <f>VLOOKUP(A806,系统!D:AY,48,0)</f>
        <v>1000</v>
      </c>
      <c r="BH806">
        <f t="shared" si="257"/>
        <v>0</v>
      </c>
      <c r="BI806">
        <f>手工!Z806</f>
        <v>1110</v>
      </c>
      <c r="BJ806">
        <f>VLOOKUP(A806,系统!D:AX,47,0)</f>
        <v>1110</v>
      </c>
      <c r="BK806">
        <f t="shared" si="258"/>
        <v>0</v>
      </c>
      <c r="BL806">
        <f>手工!AF806</f>
        <v>5595</v>
      </c>
      <c r="BM806">
        <f>VLOOKUP(A806,系统!D:Z,23,0)</f>
        <v>5595</v>
      </c>
      <c r="BN806">
        <f t="shared" si="259"/>
        <v>0</v>
      </c>
    </row>
    <row r="807" spans="1:66">
      <c r="A807" s="5">
        <v>9000885</v>
      </c>
      <c r="B807" s="2" t="s">
        <v>3297</v>
      </c>
      <c r="C807" s="2" t="s">
        <v>3298</v>
      </c>
      <c r="D807">
        <f>手工!K807</f>
        <v>1908</v>
      </c>
      <c r="E807">
        <f>VLOOKUP(A807,系统!D:G,4,0)</f>
        <v>1908</v>
      </c>
      <c r="F807">
        <f t="shared" si="240"/>
        <v>0</v>
      </c>
      <c r="G807">
        <f>手工!J807</f>
        <v>0</v>
      </c>
      <c r="H807">
        <f>VLOOKUP(A807,系统!D:H,5,0)</f>
        <v>0</v>
      </c>
      <c r="I807">
        <f t="shared" si="241"/>
        <v>0</v>
      </c>
      <c r="J807">
        <f>手工!M807+手工!N807+手工!S807</f>
        <v>186</v>
      </c>
      <c r="K807">
        <f>VLOOKUP(A807,系统!D:I,6,0)</f>
        <v>186</v>
      </c>
      <c r="L807">
        <f t="shared" si="242"/>
        <v>0</v>
      </c>
      <c r="M807">
        <f>手工!L807</f>
        <v>0</v>
      </c>
      <c r="N807">
        <f>VLOOKUP(A807,系统!D:J,7,0)</f>
        <v>0</v>
      </c>
      <c r="O807">
        <f t="shared" si="243"/>
        <v>0</v>
      </c>
      <c r="P807">
        <f>手工!AB807</f>
        <v>0</v>
      </c>
      <c r="Q807">
        <f>VLOOKUP(A807,系统!D:K,8,0)</f>
        <v>0</v>
      </c>
      <c r="R807">
        <f t="shared" si="244"/>
        <v>0</v>
      </c>
      <c r="S807">
        <f>手工!AC807</f>
        <v>0</v>
      </c>
      <c r="T807">
        <f>VLOOKUP(A807,系统!D:L,9,0)</f>
        <v>0</v>
      </c>
      <c r="U807">
        <f t="shared" si="245"/>
        <v>0</v>
      </c>
      <c r="W807">
        <f>手工!P807</f>
        <v>0</v>
      </c>
      <c r="X807">
        <f>VLOOKUP(A807,系统!D:N,11,0)</f>
        <v>0</v>
      </c>
      <c r="Y807">
        <f t="shared" si="246"/>
        <v>0</v>
      </c>
      <c r="AA807">
        <f>手工!Q807</f>
        <v>0</v>
      </c>
      <c r="AB807">
        <f>VLOOKUP(A807,系统!D:P,13,0)</f>
        <v>0</v>
      </c>
      <c r="AC807">
        <f t="shared" si="247"/>
        <v>0</v>
      </c>
      <c r="AD807">
        <f>手工!R807</f>
        <v>0</v>
      </c>
      <c r="AE807">
        <f>VLOOKUP(A807,系统!D:Q,14,0)</f>
        <v>0</v>
      </c>
      <c r="AF807">
        <f t="shared" si="248"/>
        <v>0</v>
      </c>
      <c r="AG807">
        <f>手工!U807</f>
        <v>0</v>
      </c>
      <c r="AH807">
        <f>VLOOKUP(A807,系统!D:R,15,0)</f>
        <v>0</v>
      </c>
      <c r="AI807">
        <f t="shared" si="249"/>
        <v>0</v>
      </c>
      <c r="AJ807">
        <f>手工!V807</f>
        <v>300</v>
      </c>
      <c r="AK807">
        <f>VLOOKUP(A807,系统!D:S,16,0)</f>
        <v>300</v>
      </c>
      <c r="AL807">
        <f t="shared" si="250"/>
        <v>0</v>
      </c>
      <c r="AM807">
        <f>手工!O807</f>
        <v>0</v>
      </c>
      <c r="AN807">
        <f>VLOOKUP(A807,系统!D:T,17,0)</f>
        <v>0</v>
      </c>
      <c r="AO807">
        <f t="shared" si="251"/>
        <v>0</v>
      </c>
      <c r="AP807">
        <f>手工!W807</f>
        <v>33</v>
      </c>
      <c r="AQ807">
        <f>VLOOKUP(A807,系统!D:U,18,0)</f>
        <v>33</v>
      </c>
      <c r="AR807">
        <f t="shared" si="252"/>
        <v>0</v>
      </c>
      <c r="AS807">
        <f>手工!T807</f>
        <v>0</v>
      </c>
      <c r="AT807">
        <f>VLOOKUP(A807,系统!D:V,19,0)</f>
        <v>0</v>
      </c>
      <c r="AU807">
        <f t="shared" si="253"/>
        <v>0</v>
      </c>
      <c r="AW807">
        <f>手工!AD807</f>
        <v>0</v>
      </c>
      <c r="AX807">
        <f>VLOOKUP(A807,系统!D:X,21,0)</f>
        <v>0</v>
      </c>
      <c r="AY807">
        <f t="shared" si="254"/>
        <v>0</v>
      </c>
      <c r="AZ807">
        <f>手工!AE807</f>
        <v>0</v>
      </c>
      <c r="BA807">
        <f>VLOOKUP(A807,系统!D:Y,22,0)</f>
        <v>0</v>
      </c>
      <c r="BB807">
        <f t="shared" si="255"/>
        <v>0</v>
      </c>
      <c r="BC807">
        <f>手工!Y807</f>
        <v>1000</v>
      </c>
      <c r="BD807">
        <f>VLOOKUP(A807,系统!D:AZ,49,0)</f>
        <v>1000</v>
      </c>
      <c r="BE807">
        <f t="shared" si="256"/>
        <v>0</v>
      </c>
      <c r="BF807">
        <f>手工!AA807</f>
        <v>1000</v>
      </c>
      <c r="BG807">
        <f>VLOOKUP(A807,系统!D:AY,48,0)</f>
        <v>1000</v>
      </c>
      <c r="BH807">
        <f t="shared" si="257"/>
        <v>0</v>
      </c>
      <c r="BI807">
        <f>手工!Z807</f>
        <v>1110</v>
      </c>
      <c r="BJ807">
        <f>VLOOKUP(A807,系统!D:AX,47,0)</f>
        <v>1110</v>
      </c>
      <c r="BK807">
        <f t="shared" si="258"/>
        <v>0</v>
      </c>
      <c r="BL807">
        <f>手工!AF807</f>
        <v>5537</v>
      </c>
      <c r="BM807">
        <f>VLOOKUP(A807,系统!D:Z,23,0)</f>
        <v>5537</v>
      </c>
      <c r="BN807">
        <f t="shared" si="259"/>
        <v>0</v>
      </c>
    </row>
    <row r="808" spans="1:66">
      <c r="A808" s="5">
        <v>9000886</v>
      </c>
      <c r="B808" s="2" t="s">
        <v>3301</v>
      </c>
      <c r="C808" s="2" t="s">
        <v>3302</v>
      </c>
      <c r="D808">
        <f>手工!K808</f>
        <v>1836</v>
      </c>
      <c r="E808">
        <f>VLOOKUP(A808,系统!D:G,4,0)</f>
        <v>1836</v>
      </c>
      <c r="F808">
        <f t="shared" si="240"/>
        <v>0</v>
      </c>
      <c r="G808">
        <f>手工!J808</f>
        <v>0</v>
      </c>
      <c r="H808">
        <f>VLOOKUP(A808,系统!D:H,5,0)</f>
        <v>0</v>
      </c>
      <c r="I808">
        <f t="shared" si="241"/>
        <v>0</v>
      </c>
      <c r="J808">
        <f>手工!M808+手工!N808+手工!S808</f>
        <v>0</v>
      </c>
      <c r="K808">
        <f>VLOOKUP(A808,系统!D:I,6,0)</f>
        <v>0</v>
      </c>
      <c r="L808">
        <f t="shared" si="242"/>
        <v>0</v>
      </c>
      <c r="M808">
        <f>手工!L808</f>
        <v>0</v>
      </c>
      <c r="N808">
        <f>VLOOKUP(A808,系统!D:J,7,0)</f>
        <v>0</v>
      </c>
      <c r="O808">
        <f t="shared" si="243"/>
        <v>0</v>
      </c>
      <c r="P808">
        <f>手工!AB808</f>
        <v>0</v>
      </c>
      <c r="Q808">
        <f>VLOOKUP(A808,系统!D:K,8,0)</f>
        <v>0</v>
      </c>
      <c r="R808">
        <f t="shared" si="244"/>
        <v>0</v>
      </c>
      <c r="S808">
        <f>手工!AC808</f>
        <v>0</v>
      </c>
      <c r="T808">
        <f>VLOOKUP(A808,系统!D:L,9,0)</f>
        <v>0</v>
      </c>
      <c r="U808">
        <f t="shared" si="245"/>
        <v>0</v>
      </c>
      <c r="W808">
        <f>手工!P808</f>
        <v>0</v>
      </c>
      <c r="X808">
        <f>VLOOKUP(A808,系统!D:N,11,0)</f>
        <v>0</v>
      </c>
      <c r="Y808">
        <f t="shared" si="246"/>
        <v>0</v>
      </c>
      <c r="AA808">
        <f>手工!Q808</f>
        <v>0</v>
      </c>
      <c r="AB808">
        <f>VLOOKUP(A808,系统!D:P,13,0)</f>
        <v>0</v>
      </c>
      <c r="AC808">
        <f t="shared" si="247"/>
        <v>0</v>
      </c>
      <c r="AD808">
        <f>手工!R808</f>
        <v>0</v>
      </c>
      <c r="AE808">
        <f>VLOOKUP(A808,系统!D:Q,14,0)</f>
        <v>0</v>
      </c>
      <c r="AF808">
        <f t="shared" si="248"/>
        <v>0</v>
      </c>
      <c r="AG808">
        <f>手工!U808</f>
        <v>0</v>
      </c>
      <c r="AH808">
        <f>VLOOKUP(A808,系统!D:R,15,0)</f>
        <v>0</v>
      </c>
      <c r="AI808">
        <f t="shared" si="249"/>
        <v>0</v>
      </c>
      <c r="AJ808">
        <f>手工!V808</f>
        <v>300</v>
      </c>
      <c r="AK808">
        <f>VLOOKUP(A808,系统!D:S,16,0)</f>
        <v>300</v>
      </c>
      <c r="AL808">
        <f t="shared" si="250"/>
        <v>0</v>
      </c>
      <c r="AM808">
        <f>手工!O808</f>
        <v>0</v>
      </c>
      <c r="AN808">
        <f>VLOOKUP(A808,系统!D:T,17,0)</f>
        <v>0</v>
      </c>
      <c r="AO808">
        <f t="shared" si="251"/>
        <v>0</v>
      </c>
      <c r="AP808">
        <f>手工!W808</f>
        <v>33</v>
      </c>
      <c r="AQ808">
        <f>VLOOKUP(A808,系统!D:U,18,0)</f>
        <v>33</v>
      </c>
      <c r="AR808">
        <f t="shared" si="252"/>
        <v>0</v>
      </c>
      <c r="AS808">
        <f>手工!T808</f>
        <v>0</v>
      </c>
      <c r="AT808">
        <f>VLOOKUP(A808,系统!D:V,19,0)</f>
        <v>0</v>
      </c>
      <c r="AU808">
        <f t="shared" si="253"/>
        <v>0</v>
      </c>
      <c r="AW808">
        <f>手工!AD808</f>
        <v>253.24</v>
      </c>
      <c r="AX808">
        <f>VLOOKUP(A808,系统!D:X,21,0)</f>
        <v>253.24</v>
      </c>
      <c r="AY808">
        <f t="shared" si="254"/>
        <v>0</v>
      </c>
      <c r="AZ808">
        <f>手工!AE808</f>
        <v>0</v>
      </c>
      <c r="BA808">
        <f>VLOOKUP(A808,系统!D:Y,22,0)</f>
        <v>0</v>
      </c>
      <c r="BB808">
        <f t="shared" si="255"/>
        <v>0</v>
      </c>
      <c r="BC808">
        <f>手工!Y808</f>
        <v>1000</v>
      </c>
      <c r="BD808">
        <f>VLOOKUP(A808,系统!D:AZ,49,0)</f>
        <v>1000</v>
      </c>
      <c r="BE808">
        <f t="shared" si="256"/>
        <v>0</v>
      </c>
      <c r="BF808">
        <f>手工!AA808</f>
        <v>1000</v>
      </c>
      <c r="BG808">
        <f>VLOOKUP(A808,系统!D:AY,48,0)</f>
        <v>1000</v>
      </c>
      <c r="BH808">
        <f t="shared" si="257"/>
        <v>0</v>
      </c>
      <c r="BI808">
        <f>手工!Z808</f>
        <v>1110</v>
      </c>
      <c r="BJ808">
        <f>VLOOKUP(A808,系统!D:AX,47,0)</f>
        <v>1110</v>
      </c>
      <c r="BK808">
        <f t="shared" si="258"/>
        <v>0</v>
      </c>
      <c r="BL808">
        <f>手工!AF808</f>
        <v>5532.24</v>
      </c>
      <c r="BM808">
        <f>VLOOKUP(A808,系统!D:Z,23,0)</f>
        <v>5532.24</v>
      </c>
      <c r="BN808">
        <f t="shared" si="259"/>
        <v>0</v>
      </c>
    </row>
    <row r="809" spans="1:66">
      <c r="A809" s="5">
        <v>9000887</v>
      </c>
      <c r="B809" s="2" t="s">
        <v>3305</v>
      </c>
      <c r="C809" s="2" t="s">
        <v>3306</v>
      </c>
      <c r="D809">
        <f>手工!K809</f>
        <v>1908</v>
      </c>
      <c r="E809">
        <f>VLOOKUP(A809,系统!D:G,4,0)</f>
        <v>1908</v>
      </c>
      <c r="F809">
        <f t="shared" si="240"/>
        <v>0</v>
      </c>
      <c r="G809">
        <f>手工!J809</f>
        <v>0</v>
      </c>
      <c r="H809">
        <f>VLOOKUP(A809,系统!D:H,5,0)</f>
        <v>0</v>
      </c>
      <c r="I809">
        <f t="shared" si="241"/>
        <v>0</v>
      </c>
      <c r="J809">
        <f>手工!M809+手工!N809+手工!S809</f>
        <v>0</v>
      </c>
      <c r="K809">
        <f>VLOOKUP(A809,系统!D:I,6,0)</f>
        <v>0</v>
      </c>
      <c r="L809">
        <f t="shared" si="242"/>
        <v>0</v>
      </c>
      <c r="M809">
        <f>手工!L809</f>
        <v>0</v>
      </c>
      <c r="N809">
        <f>VLOOKUP(A809,系统!D:J,7,0)</f>
        <v>0</v>
      </c>
      <c r="O809">
        <f t="shared" si="243"/>
        <v>0</v>
      </c>
      <c r="P809">
        <f>手工!AB809</f>
        <v>0</v>
      </c>
      <c r="Q809">
        <f>VLOOKUP(A809,系统!D:K,8,0)</f>
        <v>0</v>
      </c>
      <c r="R809">
        <f t="shared" si="244"/>
        <v>0</v>
      </c>
      <c r="S809">
        <f>手工!AC809</f>
        <v>0</v>
      </c>
      <c r="T809">
        <f>VLOOKUP(A809,系统!D:L,9,0)</f>
        <v>0</v>
      </c>
      <c r="U809">
        <f t="shared" si="245"/>
        <v>0</v>
      </c>
      <c r="W809">
        <f>手工!P809</f>
        <v>0</v>
      </c>
      <c r="X809">
        <f>VLOOKUP(A809,系统!D:N,11,0)</f>
        <v>0</v>
      </c>
      <c r="Y809">
        <f t="shared" si="246"/>
        <v>0</v>
      </c>
      <c r="AA809">
        <f>手工!Q809</f>
        <v>0</v>
      </c>
      <c r="AB809">
        <f>VLOOKUP(A809,系统!D:P,13,0)</f>
        <v>0</v>
      </c>
      <c r="AC809">
        <f t="shared" si="247"/>
        <v>0</v>
      </c>
      <c r="AD809">
        <f>手工!R809</f>
        <v>7</v>
      </c>
      <c r="AE809">
        <f>VLOOKUP(A809,系统!D:Q,14,0)</f>
        <v>7</v>
      </c>
      <c r="AF809">
        <f t="shared" si="248"/>
        <v>0</v>
      </c>
      <c r="AG809">
        <f>手工!U809</f>
        <v>0</v>
      </c>
      <c r="AH809">
        <f>VLOOKUP(A809,系统!D:R,15,0)</f>
        <v>0</v>
      </c>
      <c r="AI809">
        <f t="shared" si="249"/>
        <v>0</v>
      </c>
      <c r="AJ809">
        <f>手工!V809</f>
        <v>300</v>
      </c>
      <c r="AK809">
        <f>VLOOKUP(A809,系统!D:S,16,0)</f>
        <v>300</v>
      </c>
      <c r="AL809">
        <f t="shared" si="250"/>
        <v>0</v>
      </c>
      <c r="AM809">
        <f>手工!O809</f>
        <v>0</v>
      </c>
      <c r="AN809">
        <f>VLOOKUP(A809,系统!D:T,17,0)</f>
        <v>0</v>
      </c>
      <c r="AO809">
        <f t="shared" si="251"/>
        <v>0</v>
      </c>
      <c r="AP809">
        <f>手工!W809</f>
        <v>33</v>
      </c>
      <c r="AQ809">
        <f>VLOOKUP(A809,系统!D:U,18,0)</f>
        <v>33</v>
      </c>
      <c r="AR809">
        <f t="shared" si="252"/>
        <v>0</v>
      </c>
      <c r="AS809">
        <f>手工!T809</f>
        <v>0</v>
      </c>
      <c r="AT809">
        <f>VLOOKUP(A809,系统!D:V,19,0)</f>
        <v>0</v>
      </c>
      <c r="AU809">
        <f t="shared" si="253"/>
        <v>0</v>
      </c>
      <c r="AW809">
        <f>手工!AD809</f>
        <v>0</v>
      </c>
      <c r="AX809">
        <f>VLOOKUP(A809,系统!D:X,21,0)</f>
        <v>0</v>
      </c>
      <c r="AY809">
        <f t="shared" si="254"/>
        <v>0</v>
      </c>
      <c r="AZ809">
        <f>手工!AE809</f>
        <v>0</v>
      </c>
      <c r="BA809">
        <f>VLOOKUP(A809,系统!D:Y,22,0)</f>
        <v>0</v>
      </c>
      <c r="BB809">
        <f t="shared" si="255"/>
        <v>0</v>
      </c>
      <c r="BC809">
        <f>手工!Y809</f>
        <v>1000</v>
      </c>
      <c r="BD809">
        <f>VLOOKUP(A809,系统!D:AZ,49,0)</f>
        <v>1000</v>
      </c>
      <c r="BE809">
        <f t="shared" si="256"/>
        <v>0</v>
      </c>
      <c r="BF809">
        <f>手工!AA809</f>
        <v>1000</v>
      </c>
      <c r="BG809">
        <f>VLOOKUP(A809,系统!D:AY,48,0)</f>
        <v>1000</v>
      </c>
      <c r="BH809">
        <f t="shared" si="257"/>
        <v>0</v>
      </c>
      <c r="BI809">
        <f>手工!Z809</f>
        <v>1110</v>
      </c>
      <c r="BJ809">
        <f>VLOOKUP(A809,系统!D:AX,47,0)</f>
        <v>1110</v>
      </c>
      <c r="BK809">
        <f t="shared" si="258"/>
        <v>0</v>
      </c>
      <c r="BL809">
        <f>手工!AF809</f>
        <v>5358</v>
      </c>
      <c r="BM809">
        <f>VLOOKUP(A809,系统!D:Z,23,0)</f>
        <v>5358</v>
      </c>
      <c r="BN809">
        <f t="shared" si="259"/>
        <v>0</v>
      </c>
    </row>
    <row r="810" spans="1:66">
      <c r="A810" s="5">
        <v>9000888</v>
      </c>
      <c r="B810" s="2" t="s">
        <v>3309</v>
      </c>
      <c r="C810" s="2" t="s">
        <v>3310</v>
      </c>
      <c r="D810">
        <f>手工!K810</f>
        <v>1836</v>
      </c>
      <c r="E810">
        <f>VLOOKUP(A810,系统!D:G,4,0)</f>
        <v>1836</v>
      </c>
      <c r="F810">
        <f t="shared" si="240"/>
        <v>0</v>
      </c>
      <c r="G810">
        <f>手工!J810</f>
        <v>0</v>
      </c>
      <c r="H810">
        <f>VLOOKUP(A810,系统!D:H,5,0)</f>
        <v>0</v>
      </c>
      <c r="I810">
        <f t="shared" si="241"/>
        <v>0</v>
      </c>
      <c r="J810">
        <f>手工!M810+手工!N810+手工!S810</f>
        <v>0</v>
      </c>
      <c r="K810">
        <f>VLOOKUP(A810,系统!D:I,6,0)</f>
        <v>0</v>
      </c>
      <c r="L810">
        <f t="shared" si="242"/>
        <v>0</v>
      </c>
      <c r="M810">
        <f>手工!L810</f>
        <v>0</v>
      </c>
      <c r="N810">
        <f>VLOOKUP(A810,系统!D:J,7,0)</f>
        <v>0</v>
      </c>
      <c r="O810">
        <f t="shared" si="243"/>
        <v>0</v>
      </c>
      <c r="P810">
        <f>手工!AB810</f>
        <v>0</v>
      </c>
      <c r="Q810">
        <f>VLOOKUP(A810,系统!D:K,8,0)</f>
        <v>0</v>
      </c>
      <c r="R810">
        <f t="shared" si="244"/>
        <v>0</v>
      </c>
      <c r="S810">
        <f>手工!AC810</f>
        <v>0</v>
      </c>
      <c r="T810">
        <f>VLOOKUP(A810,系统!D:L,9,0)</f>
        <v>0</v>
      </c>
      <c r="U810">
        <f t="shared" si="245"/>
        <v>0</v>
      </c>
      <c r="W810">
        <f>手工!P810</f>
        <v>0</v>
      </c>
      <c r="X810">
        <f>VLOOKUP(A810,系统!D:N,11,0)</f>
        <v>0</v>
      </c>
      <c r="Y810">
        <f t="shared" si="246"/>
        <v>0</v>
      </c>
      <c r="AA810">
        <f>手工!Q810</f>
        <v>0</v>
      </c>
      <c r="AB810">
        <f>VLOOKUP(A810,系统!D:P,13,0)</f>
        <v>0</v>
      </c>
      <c r="AC810">
        <f t="shared" si="247"/>
        <v>0</v>
      </c>
      <c r="AD810">
        <f>手工!R810</f>
        <v>7</v>
      </c>
      <c r="AE810">
        <f>VLOOKUP(A810,系统!D:Q,14,0)</f>
        <v>7</v>
      </c>
      <c r="AF810">
        <f t="shared" si="248"/>
        <v>0</v>
      </c>
      <c r="AG810">
        <f>手工!U810</f>
        <v>0</v>
      </c>
      <c r="AH810">
        <f>VLOOKUP(A810,系统!D:R,15,0)</f>
        <v>0</v>
      </c>
      <c r="AI810">
        <f t="shared" si="249"/>
        <v>0</v>
      </c>
      <c r="AJ810">
        <f>手工!V810</f>
        <v>300</v>
      </c>
      <c r="AK810">
        <f>VLOOKUP(A810,系统!D:S,16,0)</f>
        <v>300</v>
      </c>
      <c r="AL810">
        <f t="shared" si="250"/>
        <v>0</v>
      </c>
      <c r="AM810">
        <f>手工!O810</f>
        <v>0</v>
      </c>
      <c r="AN810">
        <f>VLOOKUP(A810,系统!D:T,17,0)</f>
        <v>0</v>
      </c>
      <c r="AO810">
        <f t="shared" si="251"/>
        <v>0</v>
      </c>
      <c r="AP810">
        <f>手工!W810</f>
        <v>33</v>
      </c>
      <c r="AQ810">
        <f>VLOOKUP(A810,系统!D:U,18,0)</f>
        <v>33</v>
      </c>
      <c r="AR810">
        <f t="shared" si="252"/>
        <v>0</v>
      </c>
      <c r="AS810">
        <f>手工!T810</f>
        <v>0</v>
      </c>
      <c r="AT810">
        <f>VLOOKUP(A810,系统!D:V,19,0)</f>
        <v>0</v>
      </c>
      <c r="AU810">
        <f t="shared" si="253"/>
        <v>0</v>
      </c>
      <c r="AW810">
        <f>手工!AD810</f>
        <v>0</v>
      </c>
      <c r="AX810">
        <f>VLOOKUP(A810,系统!D:X,21,0)</f>
        <v>0</v>
      </c>
      <c r="AY810">
        <f t="shared" si="254"/>
        <v>0</v>
      </c>
      <c r="AZ810">
        <f>手工!AE810</f>
        <v>0</v>
      </c>
      <c r="BA810">
        <f>VLOOKUP(A810,系统!D:Y,22,0)</f>
        <v>0</v>
      </c>
      <c r="BB810">
        <f t="shared" si="255"/>
        <v>0</v>
      </c>
      <c r="BC810">
        <f>手工!Y810</f>
        <v>1000</v>
      </c>
      <c r="BD810">
        <f>VLOOKUP(A810,系统!D:AZ,49,0)</f>
        <v>1000</v>
      </c>
      <c r="BE810">
        <f t="shared" si="256"/>
        <v>0</v>
      </c>
      <c r="BF810">
        <f>手工!AA810</f>
        <v>1000</v>
      </c>
      <c r="BG810">
        <f>VLOOKUP(A810,系统!D:AY,48,0)</f>
        <v>1000</v>
      </c>
      <c r="BH810">
        <f t="shared" si="257"/>
        <v>0</v>
      </c>
      <c r="BI810">
        <f>手工!Z810</f>
        <v>1110</v>
      </c>
      <c r="BJ810">
        <f>VLOOKUP(A810,系统!D:AX,47,0)</f>
        <v>1110</v>
      </c>
      <c r="BK810">
        <f t="shared" si="258"/>
        <v>0</v>
      </c>
      <c r="BL810">
        <f>手工!AF810</f>
        <v>5286</v>
      </c>
      <c r="BM810">
        <f>VLOOKUP(A810,系统!D:Z,23,0)</f>
        <v>5286</v>
      </c>
      <c r="BN810">
        <f t="shared" si="259"/>
        <v>0</v>
      </c>
    </row>
    <row r="811" spans="1:66">
      <c r="A811" s="5">
        <v>9000276</v>
      </c>
      <c r="B811" s="2" t="s">
        <v>3313</v>
      </c>
      <c r="C811" s="2" t="s">
        <v>3314</v>
      </c>
      <c r="D811">
        <f>手工!K811</f>
        <v>2052</v>
      </c>
      <c r="E811">
        <f>VLOOKUP(A811,系统!D:G,4,0)</f>
        <v>2052</v>
      </c>
      <c r="F811">
        <f t="shared" si="240"/>
        <v>0</v>
      </c>
      <c r="G811">
        <f>手工!J811</f>
        <v>0</v>
      </c>
      <c r="H811">
        <f>VLOOKUP(A811,系统!D:H,5,0)</f>
        <v>0</v>
      </c>
      <c r="I811">
        <f t="shared" si="241"/>
        <v>0</v>
      </c>
      <c r="J811">
        <f>手工!M811+手工!N811+手工!S811</f>
        <v>0</v>
      </c>
      <c r="K811">
        <f>VLOOKUP(A811,系统!D:I,6,0)</f>
        <v>0</v>
      </c>
      <c r="L811">
        <f t="shared" si="242"/>
        <v>0</v>
      </c>
      <c r="M811">
        <f>手工!L811</f>
        <v>0</v>
      </c>
      <c r="N811">
        <f>VLOOKUP(A811,系统!D:J,7,0)</f>
        <v>0</v>
      </c>
      <c r="O811">
        <f t="shared" si="243"/>
        <v>0</v>
      </c>
      <c r="P811">
        <f>手工!AB811</f>
        <v>0</v>
      </c>
      <c r="Q811">
        <f>VLOOKUP(A811,系统!D:K,8,0)</f>
        <v>0</v>
      </c>
      <c r="R811">
        <f t="shared" si="244"/>
        <v>0</v>
      </c>
      <c r="S811">
        <f>手工!AC811</f>
        <v>0</v>
      </c>
      <c r="T811">
        <f>VLOOKUP(A811,系统!D:L,9,0)</f>
        <v>0</v>
      </c>
      <c r="U811">
        <f t="shared" si="245"/>
        <v>0</v>
      </c>
      <c r="W811">
        <f>手工!P811</f>
        <v>0</v>
      </c>
      <c r="X811">
        <f>VLOOKUP(A811,系统!D:N,11,0)</f>
        <v>0</v>
      </c>
      <c r="Y811">
        <f t="shared" si="246"/>
        <v>0</v>
      </c>
      <c r="AA811">
        <f>手工!Q811</f>
        <v>0</v>
      </c>
      <c r="AB811">
        <f>VLOOKUP(A811,系统!D:P,13,0)</f>
        <v>0</v>
      </c>
      <c r="AC811">
        <f t="shared" si="247"/>
        <v>0</v>
      </c>
      <c r="AD811">
        <f>手工!R811</f>
        <v>0</v>
      </c>
      <c r="AE811">
        <f>VLOOKUP(A811,系统!D:Q,14,0)</f>
        <v>0</v>
      </c>
      <c r="AF811">
        <f t="shared" si="248"/>
        <v>0</v>
      </c>
      <c r="AG811">
        <f>手工!U811</f>
        <v>0</v>
      </c>
      <c r="AH811">
        <f>VLOOKUP(A811,系统!D:R,15,0)</f>
        <v>0</v>
      </c>
      <c r="AI811">
        <f t="shared" si="249"/>
        <v>0</v>
      </c>
      <c r="AJ811">
        <f>手工!V811</f>
        <v>300</v>
      </c>
      <c r="AK811">
        <f>VLOOKUP(A811,系统!D:S,16,0)</f>
        <v>300</v>
      </c>
      <c r="AL811">
        <f t="shared" si="250"/>
        <v>0</v>
      </c>
      <c r="AM811">
        <f>手工!O811</f>
        <v>0</v>
      </c>
      <c r="AN811">
        <f>VLOOKUP(A811,系统!D:T,17,0)</f>
        <v>0</v>
      </c>
      <c r="AO811">
        <f t="shared" si="251"/>
        <v>0</v>
      </c>
      <c r="AP811">
        <f>手工!W811</f>
        <v>33</v>
      </c>
      <c r="AQ811">
        <f>VLOOKUP(A811,系统!D:U,18,0)</f>
        <v>33</v>
      </c>
      <c r="AR811">
        <f t="shared" si="252"/>
        <v>0</v>
      </c>
      <c r="AS811">
        <f>手工!T811</f>
        <v>0</v>
      </c>
      <c r="AT811">
        <f>VLOOKUP(A811,系统!D:V,19,0)</f>
        <v>0</v>
      </c>
      <c r="AU811">
        <f t="shared" si="253"/>
        <v>0</v>
      </c>
      <c r="AW811">
        <f>手工!AD811</f>
        <v>40</v>
      </c>
      <c r="AX811">
        <f>VLOOKUP(A811,系统!D:X,21,0)</f>
        <v>40</v>
      </c>
      <c r="AY811">
        <f t="shared" si="254"/>
        <v>0</v>
      </c>
      <c r="AZ811">
        <f>手工!AE811</f>
        <v>0</v>
      </c>
      <c r="BA811">
        <f>VLOOKUP(A811,系统!D:Y,22,0)</f>
        <v>0</v>
      </c>
      <c r="BB811">
        <f t="shared" si="255"/>
        <v>0</v>
      </c>
      <c r="BC811">
        <f>手工!Y811</f>
        <v>1000</v>
      </c>
      <c r="BD811">
        <f>VLOOKUP(A811,系统!D:AZ,49,0)</f>
        <v>1000</v>
      </c>
      <c r="BE811">
        <f t="shared" si="256"/>
        <v>0</v>
      </c>
      <c r="BF811">
        <f>手工!AA811</f>
        <v>1000</v>
      </c>
      <c r="BG811">
        <f>VLOOKUP(A811,系统!D:AY,48,0)</f>
        <v>1000</v>
      </c>
      <c r="BH811">
        <f t="shared" si="257"/>
        <v>0</v>
      </c>
      <c r="BI811">
        <f>手工!Z811</f>
        <v>1110</v>
      </c>
      <c r="BJ811">
        <f>VLOOKUP(A811,系统!D:AX,47,0)</f>
        <v>1110</v>
      </c>
      <c r="BK811">
        <f t="shared" si="258"/>
        <v>0</v>
      </c>
      <c r="BL811">
        <f>手工!AF811</f>
        <v>5535</v>
      </c>
      <c r="BM811">
        <f>VLOOKUP(A811,系统!D:Z,23,0)</f>
        <v>5535</v>
      </c>
      <c r="BN811">
        <f t="shared" si="259"/>
        <v>0</v>
      </c>
    </row>
    <row r="812" spans="1:66">
      <c r="A812" s="5">
        <v>9000275</v>
      </c>
      <c r="B812" s="2" t="s">
        <v>3317</v>
      </c>
      <c r="C812" s="2" t="s">
        <v>3318</v>
      </c>
      <c r="D812">
        <f>手工!K812</f>
        <v>2556</v>
      </c>
      <c r="E812">
        <f>VLOOKUP(A812,系统!D:G,4,0)</f>
        <v>2556</v>
      </c>
      <c r="F812">
        <f t="shared" si="240"/>
        <v>0</v>
      </c>
      <c r="G812">
        <f>手工!J812</f>
        <v>0</v>
      </c>
      <c r="H812">
        <f>VLOOKUP(A812,系统!D:H,5,0)</f>
        <v>0</v>
      </c>
      <c r="I812">
        <f t="shared" si="241"/>
        <v>0</v>
      </c>
      <c r="J812">
        <f>手工!M812+手工!N812+手工!S812</f>
        <v>448</v>
      </c>
      <c r="K812">
        <f>VLOOKUP(A812,系统!D:I,6,0)</f>
        <v>448</v>
      </c>
      <c r="L812">
        <f t="shared" si="242"/>
        <v>0</v>
      </c>
      <c r="M812">
        <f>手工!L812</f>
        <v>0</v>
      </c>
      <c r="N812">
        <f>VLOOKUP(A812,系统!D:J,7,0)</f>
        <v>0</v>
      </c>
      <c r="O812">
        <f t="shared" si="243"/>
        <v>0</v>
      </c>
      <c r="P812">
        <f>手工!AB812</f>
        <v>0</v>
      </c>
      <c r="Q812">
        <f>VLOOKUP(A812,系统!D:K,8,0)</f>
        <v>0</v>
      </c>
      <c r="R812">
        <f t="shared" si="244"/>
        <v>0</v>
      </c>
      <c r="S812">
        <f>手工!AC812</f>
        <v>0</v>
      </c>
      <c r="T812">
        <f>VLOOKUP(A812,系统!D:L,9,0)</f>
        <v>0</v>
      </c>
      <c r="U812">
        <f t="shared" si="245"/>
        <v>0</v>
      </c>
      <c r="W812">
        <f>手工!P812</f>
        <v>0</v>
      </c>
      <c r="X812">
        <f>VLOOKUP(A812,系统!D:N,11,0)</f>
        <v>0</v>
      </c>
      <c r="Y812">
        <f t="shared" si="246"/>
        <v>0</v>
      </c>
      <c r="AA812">
        <f>手工!Q812</f>
        <v>0</v>
      </c>
      <c r="AB812">
        <f>VLOOKUP(A812,系统!D:P,13,0)</f>
        <v>0</v>
      </c>
      <c r="AC812">
        <f t="shared" si="247"/>
        <v>0</v>
      </c>
      <c r="AD812">
        <f>手工!R812</f>
        <v>0</v>
      </c>
      <c r="AE812">
        <f>VLOOKUP(A812,系统!D:Q,14,0)</f>
        <v>0</v>
      </c>
      <c r="AF812">
        <f t="shared" si="248"/>
        <v>0</v>
      </c>
      <c r="AG812">
        <f>手工!U812</f>
        <v>0</v>
      </c>
      <c r="AH812">
        <f>VLOOKUP(A812,系统!D:R,15,0)</f>
        <v>0</v>
      </c>
      <c r="AI812">
        <f t="shared" si="249"/>
        <v>0</v>
      </c>
      <c r="AJ812">
        <f>手工!V812</f>
        <v>300</v>
      </c>
      <c r="AK812">
        <f>VLOOKUP(A812,系统!D:S,16,0)</f>
        <v>300</v>
      </c>
      <c r="AL812">
        <f t="shared" si="250"/>
        <v>0</v>
      </c>
      <c r="AM812">
        <f>手工!O812</f>
        <v>0</v>
      </c>
      <c r="AN812">
        <f>VLOOKUP(A812,系统!D:T,17,0)</f>
        <v>0</v>
      </c>
      <c r="AO812">
        <f t="shared" si="251"/>
        <v>0</v>
      </c>
      <c r="AP812">
        <f>手工!W812</f>
        <v>33</v>
      </c>
      <c r="AQ812">
        <f>VLOOKUP(A812,系统!D:U,18,0)</f>
        <v>33</v>
      </c>
      <c r="AR812">
        <f t="shared" si="252"/>
        <v>0</v>
      </c>
      <c r="AS812">
        <f>手工!T812</f>
        <v>0</v>
      </c>
      <c r="AT812">
        <f>VLOOKUP(A812,系统!D:V,19,0)</f>
        <v>0</v>
      </c>
      <c r="AU812">
        <f t="shared" si="253"/>
        <v>0</v>
      </c>
      <c r="AW812">
        <f>手工!AD812</f>
        <v>20</v>
      </c>
      <c r="AX812">
        <f>VLOOKUP(A812,系统!D:X,21,0)</f>
        <v>20</v>
      </c>
      <c r="AY812">
        <f t="shared" si="254"/>
        <v>0</v>
      </c>
      <c r="AZ812">
        <f>手工!AE812</f>
        <v>0</v>
      </c>
      <c r="BA812">
        <f>VLOOKUP(A812,系统!D:Y,22,0)</f>
        <v>0</v>
      </c>
      <c r="BB812">
        <f t="shared" si="255"/>
        <v>0</v>
      </c>
      <c r="BC812">
        <f>手工!Y812</f>
        <v>1000</v>
      </c>
      <c r="BD812">
        <f>VLOOKUP(A812,系统!D:AZ,49,0)</f>
        <v>1000</v>
      </c>
      <c r="BE812">
        <f t="shared" si="256"/>
        <v>0</v>
      </c>
      <c r="BF812">
        <f>手工!AA812</f>
        <v>1000</v>
      </c>
      <c r="BG812">
        <f>VLOOKUP(A812,系统!D:AY,48,0)</f>
        <v>1000</v>
      </c>
      <c r="BH812">
        <f t="shared" si="257"/>
        <v>0</v>
      </c>
      <c r="BI812">
        <f>手工!Z812</f>
        <v>1110</v>
      </c>
      <c r="BJ812">
        <f>VLOOKUP(A812,系统!D:AX,47,0)</f>
        <v>1110</v>
      </c>
      <c r="BK812">
        <f t="shared" si="258"/>
        <v>0</v>
      </c>
      <c r="BL812">
        <f>手工!AF812</f>
        <v>6467</v>
      </c>
      <c r="BM812">
        <f>VLOOKUP(A812,系统!D:Z,23,0)</f>
        <v>6467</v>
      </c>
      <c r="BN812">
        <f t="shared" si="259"/>
        <v>0</v>
      </c>
    </row>
    <row r="813" spans="1:66">
      <c r="A813" s="5">
        <v>9000277</v>
      </c>
      <c r="B813" s="2" t="s">
        <v>3321</v>
      </c>
      <c r="C813" s="2" t="s">
        <v>3322</v>
      </c>
      <c r="D813">
        <f>手工!K813</f>
        <v>2412</v>
      </c>
      <c r="E813">
        <f>VLOOKUP(A813,系统!D:G,4,0)</f>
        <v>2412</v>
      </c>
      <c r="F813">
        <f t="shared" si="240"/>
        <v>0</v>
      </c>
      <c r="G813">
        <f>手工!J813</f>
        <v>0</v>
      </c>
      <c r="H813">
        <f>VLOOKUP(A813,系统!D:H,5,0)</f>
        <v>0</v>
      </c>
      <c r="I813">
        <f t="shared" si="241"/>
        <v>0</v>
      </c>
      <c r="J813">
        <f>手工!M813+手工!N813+手工!S813</f>
        <v>0</v>
      </c>
      <c r="K813">
        <f>VLOOKUP(A813,系统!D:I,6,0)</f>
        <v>0</v>
      </c>
      <c r="L813">
        <f t="shared" si="242"/>
        <v>0</v>
      </c>
      <c r="M813">
        <f>手工!L813</f>
        <v>0</v>
      </c>
      <c r="N813">
        <f>VLOOKUP(A813,系统!D:J,7,0)</f>
        <v>0</v>
      </c>
      <c r="O813">
        <f t="shared" si="243"/>
        <v>0</v>
      </c>
      <c r="P813">
        <f>手工!AB813</f>
        <v>0</v>
      </c>
      <c r="Q813">
        <f>VLOOKUP(A813,系统!D:K,8,0)</f>
        <v>0</v>
      </c>
      <c r="R813">
        <f t="shared" si="244"/>
        <v>0</v>
      </c>
      <c r="S813">
        <f>手工!AC813</f>
        <v>0</v>
      </c>
      <c r="T813">
        <f>VLOOKUP(A813,系统!D:L,9,0)</f>
        <v>0</v>
      </c>
      <c r="U813">
        <f t="shared" si="245"/>
        <v>0</v>
      </c>
      <c r="W813">
        <f>手工!P813</f>
        <v>0</v>
      </c>
      <c r="X813">
        <f>VLOOKUP(A813,系统!D:N,11,0)</f>
        <v>0</v>
      </c>
      <c r="Y813">
        <f t="shared" si="246"/>
        <v>0</v>
      </c>
      <c r="AA813">
        <f>手工!Q813</f>
        <v>0</v>
      </c>
      <c r="AB813">
        <f>VLOOKUP(A813,系统!D:P,13,0)</f>
        <v>0</v>
      </c>
      <c r="AC813">
        <f t="shared" si="247"/>
        <v>0</v>
      </c>
      <c r="AD813">
        <f>手工!R813</f>
        <v>0</v>
      </c>
      <c r="AE813">
        <f>VLOOKUP(A813,系统!D:Q,14,0)</f>
        <v>0</v>
      </c>
      <c r="AF813">
        <f t="shared" si="248"/>
        <v>0</v>
      </c>
      <c r="AG813">
        <f>手工!U813</f>
        <v>0</v>
      </c>
      <c r="AH813">
        <f>VLOOKUP(A813,系统!D:R,15,0)</f>
        <v>0</v>
      </c>
      <c r="AI813">
        <f t="shared" si="249"/>
        <v>0</v>
      </c>
      <c r="AJ813">
        <f>手工!V813</f>
        <v>300</v>
      </c>
      <c r="AK813">
        <f>VLOOKUP(A813,系统!D:S,16,0)</f>
        <v>300</v>
      </c>
      <c r="AL813">
        <f t="shared" si="250"/>
        <v>0</v>
      </c>
      <c r="AM813">
        <f>手工!O813</f>
        <v>0</v>
      </c>
      <c r="AN813">
        <f>VLOOKUP(A813,系统!D:T,17,0)</f>
        <v>0</v>
      </c>
      <c r="AO813">
        <f t="shared" si="251"/>
        <v>0</v>
      </c>
      <c r="AP813">
        <f>手工!W813</f>
        <v>33</v>
      </c>
      <c r="AQ813">
        <f>VLOOKUP(A813,系统!D:U,18,0)</f>
        <v>33</v>
      </c>
      <c r="AR813">
        <f t="shared" si="252"/>
        <v>0</v>
      </c>
      <c r="AS813">
        <f>手工!T813</f>
        <v>0</v>
      </c>
      <c r="AT813">
        <f>VLOOKUP(A813,系统!D:V,19,0)</f>
        <v>0</v>
      </c>
      <c r="AU813">
        <f t="shared" si="253"/>
        <v>0</v>
      </c>
      <c r="AW813">
        <f>手工!AD813</f>
        <v>10</v>
      </c>
      <c r="AX813">
        <f>VLOOKUP(A813,系统!D:X,21,0)</f>
        <v>10</v>
      </c>
      <c r="AY813">
        <f t="shared" si="254"/>
        <v>0</v>
      </c>
      <c r="AZ813">
        <f>手工!AE813</f>
        <v>0</v>
      </c>
      <c r="BA813">
        <f>VLOOKUP(A813,系统!D:Y,22,0)</f>
        <v>0</v>
      </c>
      <c r="BB813">
        <f t="shared" si="255"/>
        <v>0</v>
      </c>
      <c r="BC813">
        <f>手工!Y813</f>
        <v>1000</v>
      </c>
      <c r="BD813">
        <f>VLOOKUP(A813,系统!D:AZ,49,0)</f>
        <v>1000</v>
      </c>
      <c r="BE813">
        <f t="shared" si="256"/>
        <v>0</v>
      </c>
      <c r="BF813">
        <f>手工!AA813</f>
        <v>1000</v>
      </c>
      <c r="BG813">
        <f>VLOOKUP(A813,系统!D:AY,48,0)</f>
        <v>1000</v>
      </c>
      <c r="BH813">
        <f t="shared" si="257"/>
        <v>0</v>
      </c>
      <c r="BI813">
        <f>手工!Z813</f>
        <v>1110</v>
      </c>
      <c r="BJ813">
        <f>VLOOKUP(A813,系统!D:AX,47,0)</f>
        <v>1110</v>
      </c>
      <c r="BK813">
        <f t="shared" si="258"/>
        <v>0</v>
      </c>
      <c r="BL813">
        <f>手工!AF813</f>
        <v>5865</v>
      </c>
      <c r="BM813">
        <f>VLOOKUP(A813,系统!D:Z,23,0)</f>
        <v>5865</v>
      </c>
      <c r="BN813">
        <f t="shared" si="259"/>
        <v>0</v>
      </c>
    </row>
    <row r="814" spans="1:66">
      <c r="A814" s="5">
        <v>9000278</v>
      </c>
      <c r="B814" s="2" t="s">
        <v>3325</v>
      </c>
      <c r="C814" s="2" t="s">
        <v>3326</v>
      </c>
      <c r="D814">
        <f>手工!K814</f>
        <v>2412</v>
      </c>
      <c r="E814">
        <f>VLOOKUP(A814,系统!D:G,4,0)</f>
        <v>2412</v>
      </c>
      <c r="F814">
        <f t="shared" si="240"/>
        <v>0</v>
      </c>
      <c r="G814">
        <f>手工!J814</f>
        <v>0</v>
      </c>
      <c r="H814">
        <f>VLOOKUP(A814,系统!D:H,5,0)</f>
        <v>0</v>
      </c>
      <c r="I814">
        <f t="shared" si="241"/>
        <v>0</v>
      </c>
      <c r="J814">
        <f>手工!M814+手工!N814+手工!S814</f>
        <v>0</v>
      </c>
      <c r="K814">
        <f>VLOOKUP(A814,系统!D:I,6,0)</f>
        <v>0</v>
      </c>
      <c r="L814">
        <f t="shared" si="242"/>
        <v>0</v>
      </c>
      <c r="M814">
        <f>手工!L814</f>
        <v>0</v>
      </c>
      <c r="N814">
        <f>VLOOKUP(A814,系统!D:J,7,0)</f>
        <v>0</v>
      </c>
      <c r="O814">
        <f t="shared" si="243"/>
        <v>0</v>
      </c>
      <c r="P814">
        <f>手工!AB814</f>
        <v>0</v>
      </c>
      <c r="Q814">
        <f>VLOOKUP(A814,系统!D:K,8,0)</f>
        <v>0</v>
      </c>
      <c r="R814">
        <f t="shared" si="244"/>
        <v>0</v>
      </c>
      <c r="S814">
        <f>手工!AC814</f>
        <v>0</v>
      </c>
      <c r="T814">
        <f>VLOOKUP(A814,系统!D:L,9,0)</f>
        <v>0</v>
      </c>
      <c r="U814">
        <f t="shared" si="245"/>
        <v>0</v>
      </c>
      <c r="W814">
        <f>手工!P814</f>
        <v>0</v>
      </c>
      <c r="X814">
        <f>VLOOKUP(A814,系统!D:N,11,0)</f>
        <v>0</v>
      </c>
      <c r="Y814">
        <f t="shared" si="246"/>
        <v>0</v>
      </c>
      <c r="AA814">
        <f>手工!Q814</f>
        <v>0</v>
      </c>
      <c r="AB814">
        <f>VLOOKUP(A814,系统!D:P,13,0)</f>
        <v>0</v>
      </c>
      <c r="AC814">
        <f t="shared" si="247"/>
        <v>0</v>
      </c>
      <c r="AD814">
        <f>手工!R814</f>
        <v>0</v>
      </c>
      <c r="AE814">
        <f>VLOOKUP(A814,系统!D:Q,14,0)</f>
        <v>0</v>
      </c>
      <c r="AF814">
        <f t="shared" si="248"/>
        <v>0</v>
      </c>
      <c r="AG814">
        <f>手工!U814</f>
        <v>0</v>
      </c>
      <c r="AH814">
        <f>VLOOKUP(A814,系统!D:R,15,0)</f>
        <v>0</v>
      </c>
      <c r="AI814">
        <f t="shared" si="249"/>
        <v>0</v>
      </c>
      <c r="AJ814">
        <f>手工!V814</f>
        <v>300</v>
      </c>
      <c r="AK814">
        <f>VLOOKUP(A814,系统!D:S,16,0)</f>
        <v>300</v>
      </c>
      <c r="AL814">
        <f t="shared" si="250"/>
        <v>0</v>
      </c>
      <c r="AM814">
        <f>手工!O814</f>
        <v>0</v>
      </c>
      <c r="AN814">
        <f>VLOOKUP(A814,系统!D:T,17,0)</f>
        <v>0</v>
      </c>
      <c r="AO814">
        <f t="shared" si="251"/>
        <v>0</v>
      </c>
      <c r="AP814">
        <f>手工!W814</f>
        <v>33</v>
      </c>
      <c r="AQ814">
        <f>VLOOKUP(A814,系统!D:U,18,0)</f>
        <v>33</v>
      </c>
      <c r="AR814">
        <f t="shared" si="252"/>
        <v>0</v>
      </c>
      <c r="AS814">
        <f>手工!T814</f>
        <v>0</v>
      </c>
      <c r="AT814">
        <f>VLOOKUP(A814,系统!D:V,19,0)</f>
        <v>0</v>
      </c>
      <c r="AU814">
        <f t="shared" si="253"/>
        <v>0</v>
      </c>
      <c r="AW814">
        <f>手工!AD814</f>
        <v>362.69</v>
      </c>
      <c r="AX814">
        <f>VLOOKUP(A814,系统!D:X,21,0)</f>
        <v>362.69</v>
      </c>
      <c r="AY814">
        <f t="shared" si="254"/>
        <v>0</v>
      </c>
      <c r="AZ814">
        <f>手工!AE814</f>
        <v>0</v>
      </c>
      <c r="BA814">
        <f>VLOOKUP(A814,系统!D:Y,22,0)</f>
        <v>0</v>
      </c>
      <c r="BB814">
        <f t="shared" si="255"/>
        <v>0</v>
      </c>
      <c r="BC814">
        <f>手工!Y814</f>
        <v>500</v>
      </c>
      <c r="BD814">
        <f>VLOOKUP(A814,系统!D:AZ,49,0)</f>
        <v>500</v>
      </c>
      <c r="BE814">
        <f t="shared" si="256"/>
        <v>0</v>
      </c>
      <c r="BF814">
        <f>手工!AA814</f>
        <v>1000</v>
      </c>
      <c r="BG814">
        <f>VLOOKUP(A814,系统!D:AY,48,0)</f>
        <v>1000</v>
      </c>
      <c r="BH814">
        <f t="shared" si="257"/>
        <v>0</v>
      </c>
      <c r="BI814">
        <f>手工!Z814</f>
        <v>370</v>
      </c>
      <c r="BJ814">
        <f>VLOOKUP(A814,系统!D:AX,47,0)</f>
        <v>370</v>
      </c>
      <c r="BK814">
        <f t="shared" si="258"/>
        <v>0</v>
      </c>
      <c r="BL814">
        <f>手工!AF814</f>
        <v>4977.69</v>
      </c>
      <c r="BM814">
        <f>VLOOKUP(A814,系统!D:Z,23,0)</f>
        <v>4977.69</v>
      </c>
      <c r="BN814">
        <f t="shared" si="259"/>
        <v>0</v>
      </c>
    </row>
    <row r="815" spans="1:66">
      <c r="A815" s="5">
        <v>9000279</v>
      </c>
      <c r="B815" s="2" t="s">
        <v>3329</v>
      </c>
      <c r="C815" s="2" t="s">
        <v>3330</v>
      </c>
      <c r="D815">
        <f>手工!K815</f>
        <v>2124</v>
      </c>
      <c r="E815">
        <f>VLOOKUP(A815,系统!D:G,4,0)</f>
        <v>2124</v>
      </c>
      <c r="F815">
        <f t="shared" si="240"/>
        <v>0</v>
      </c>
      <c r="G815">
        <f>手工!J815</f>
        <v>0</v>
      </c>
      <c r="H815">
        <f>VLOOKUP(A815,系统!D:H,5,0)</f>
        <v>0</v>
      </c>
      <c r="I815">
        <f t="shared" si="241"/>
        <v>0</v>
      </c>
      <c r="J815">
        <f>手工!M815+手工!N815+手工!S815</f>
        <v>0</v>
      </c>
      <c r="K815">
        <f>VLOOKUP(A815,系统!D:I,6,0)</f>
        <v>0</v>
      </c>
      <c r="L815">
        <f t="shared" si="242"/>
        <v>0</v>
      </c>
      <c r="M815">
        <f>手工!L815</f>
        <v>0</v>
      </c>
      <c r="N815">
        <f>VLOOKUP(A815,系统!D:J,7,0)</f>
        <v>0</v>
      </c>
      <c r="O815">
        <f t="shared" si="243"/>
        <v>0</v>
      </c>
      <c r="P815">
        <f>手工!AB815</f>
        <v>0</v>
      </c>
      <c r="Q815">
        <f>VLOOKUP(A815,系统!D:K,8,0)</f>
        <v>0</v>
      </c>
      <c r="R815">
        <f t="shared" si="244"/>
        <v>0</v>
      </c>
      <c r="S815">
        <f>手工!AC815</f>
        <v>0</v>
      </c>
      <c r="T815">
        <f>VLOOKUP(A815,系统!D:L,9,0)</f>
        <v>0</v>
      </c>
      <c r="U815">
        <f t="shared" si="245"/>
        <v>0</v>
      </c>
      <c r="W815">
        <f>手工!P815</f>
        <v>0</v>
      </c>
      <c r="X815">
        <f>VLOOKUP(A815,系统!D:N,11,0)</f>
        <v>0</v>
      </c>
      <c r="Y815">
        <f t="shared" si="246"/>
        <v>0</v>
      </c>
      <c r="AA815">
        <f>手工!Q815</f>
        <v>0</v>
      </c>
      <c r="AB815">
        <f>VLOOKUP(A815,系统!D:P,13,0)</f>
        <v>0</v>
      </c>
      <c r="AC815">
        <f t="shared" si="247"/>
        <v>0</v>
      </c>
      <c r="AD815">
        <f>手工!R815</f>
        <v>0</v>
      </c>
      <c r="AE815">
        <f>VLOOKUP(A815,系统!D:Q,14,0)</f>
        <v>0</v>
      </c>
      <c r="AF815">
        <f t="shared" si="248"/>
        <v>0</v>
      </c>
      <c r="AG815">
        <f>手工!U815</f>
        <v>0</v>
      </c>
      <c r="AH815">
        <f>VLOOKUP(A815,系统!D:R,15,0)</f>
        <v>0</v>
      </c>
      <c r="AI815">
        <f t="shared" si="249"/>
        <v>0</v>
      </c>
      <c r="AJ815">
        <f>手工!V815</f>
        <v>300</v>
      </c>
      <c r="AK815">
        <f>VLOOKUP(A815,系统!D:S,16,0)</f>
        <v>300</v>
      </c>
      <c r="AL815">
        <f t="shared" si="250"/>
        <v>0</v>
      </c>
      <c r="AM815">
        <f>手工!O815</f>
        <v>0</v>
      </c>
      <c r="AN815">
        <f>VLOOKUP(A815,系统!D:T,17,0)</f>
        <v>0</v>
      </c>
      <c r="AO815">
        <f t="shared" si="251"/>
        <v>0</v>
      </c>
      <c r="AP815">
        <f>手工!W815</f>
        <v>33</v>
      </c>
      <c r="AQ815">
        <f>VLOOKUP(A815,系统!D:U,18,0)</f>
        <v>33</v>
      </c>
      <c r="AR815">
        <f t="shared" si="252"/>
        <v>0</v>
      </c>
      <c r="AS815">
        <f>手工!T815</f>
        <v>0</v>
      </c>
      <c r="AT815">
        <f>VLOOKUP(A815,系统!D:V,19,0)</f>
        <v>0</v>
      </c>
      <c r="AU815">
        <f t="shared" si="253"/>
        <v>0</v>
      </c>
      <c r="AW815">
        <f>手工!AD815</f>
        <v>302.97</v>
      </c>
      <c r="AX815">
        <f>VLOOKUP(A815,系统!D:X,21,0)</f>
        <v>302.97</v>
      </c>
      <c r="AY815">
        <f t="shared" si="254"/>
        <v>0</v>
      </c>
      <c r="AZ815">
        <f>手工!AE815</f>
        <v>0</v>
      </c>
      <c r="BA815">
        <f>VLOOKUP(A815,系统!D:Y,22,0)</f>
        <v>0</v>
      </c>
      <c r="BB815">
        <f t="shared" si="255"/>
        <v>0</v>
      </c>
      <c r="BC815">
        <f>手工!Y815</f>
        <v>500</v>
      </c>
      <c r="BD815">
        <f>VLOOKUP(A815,系统!D:AZ,49,0)</f>
        <v>500</v>
      </c>
      <c r="BE815">
        <f t="shared" si="256"/>
        <v>0</v>
      </c>
      <c r="BF815">
        <f>手工!AA815</f>
        <v>1000</v>
      </c>
      <c r="BG815">
        <f>VLOOKUP(A815,系统!D:AY,48,0)</f>
        <v>1000</v>
      </c>
      <c r="BH815">
        <f t="shared" si="257"/>
        <v>0</v>
      </c>
      <c r="BI815">
        <f>手工!Z815</f>
        <v>370</v>
      </c>
      <c r="BJ815">
        <f>VLOOKUP(A815,系统!D:AX,47,0)</f>
        <v>370</v>
      </c>
      <c r="BK815">
        <f t="shared" si="258"/>
        <v>0</v>
      </c>
      <c r="BL815">
        <f>手工!AF815</f>
        <v>4629.97</v>
      </c>
      <c r="BM815">
        <f>VLOOKUP(A815,系统!D:Z,23,0)</f>
        <v>4629.97</v>
      </c>
      <c r="BN815">
        <f t="shared" si="259"/>
        <v>0</v>
      </c>
    </row>
    <row r="816" spans="1:66">
      <c r="A816" s="5">
        <v>9000280</v>
      </c>
      <c r="B816" s="2" t="s">
        <v>3333</v>
      </c>
      <c r="C816" s="2" t="s">
        <v>3334</v>
      </c>
      <c r="D816">
        <f>手工!K816</f>
        <v>2124</v>
      </c>
      <c r="E816">
        <f>VLOOKUP(A816,系统!D:G,4,0)</f>
        <v>2124</v>
      </c>
      <c r="F816">
        <f t="shared" si="240"/>
        <v>0</v>
      </c>
      <c r="G816">
        <f>手工!J816</f>
        <v>0</v>
      </c>
      <c r="H816">
        <f>VLOOKUP(A816,系统!D:H,5,0)</f>
        <v>0</v>
      </c>
      <c r="I816">
        <f t="shared" si="241"/>
        <v>0</v>
      </c>
      <c r="J816">
        <f>手工!M816+手工!N816+手工!S816</f>
        <v>0</v>
      </c>
      <c r="K816">
        <f>VLOOKUP(A816,系统!D:I,6,0)</f>
        <v>0</v>
      </c>
      <c r="L816">
        <f t="shared" si="242"/>
        <v>0</v>
      </c>
      <c r="M816">
        <f>手工!L816</f>
        <v>0</v>
      </c>
      <c r="N816">
        <f>VLOOKUP(A816,系统!D:J,7,0)</f>
        <v>0</v>
      </c>
      <c r="O816">
        <f t="shared" si="243"/>
        <v>0</v>
      </c>
      <c r="P816">
        <f>手工!AB816</f>
        <v>0</v>
      </c>
      <c r="Q816">
        <f>VLOOKUP(A816,系统!D:K,8,0)</f>
        <v>0</v>
      </c>
      <c r="R816">
        <f t="shared" si="244"/>
        <v>0</v>
      </c>
      <c r="S816">
        <f>手工!AC816</f>
        <v>0</v>
      </c>
      <c r="T816">
        <f>VLOOKUP(A816,系统!D:L,9,0)</f>
        <v>0</v>
      </c>
      <c r="U816">
        <f t="shared" si="245"/>
        <v>0</v>
      </c>
      <c r="W816">
        <f>手工!P816</f>
        <v>0</v>
      </c>
      <c r="X816">
        <f>VLOOKUP(A816,系统!D:N,11,0)</f>
        <v>0</v>
      </c>
      <c r="Y816">
        <f t="shared" si="246"/>
        <v>0</v>
      </c>
      <c r="AA816">
        <f>手工!Q816</f>
        <v>0</v>
      </c>
      <c r="AB816">
        <f>VLOOKUP(A816,系统!D:P,13,0)</f>
        <v>0</v>
      </c>
      <c r="AC816">
        <f t="shared" si="247"/>
        <v>0</v>
      </c>
      <c r="AD816">
        <f>手工!R816</f>
        <v>0</v>
      </c>
      <c r="AE816">
        <f>VLOOKUP(A816,系统!D:Q,14,0)</f>
        <v>0</v>
      </c>
      <c r="AF816">
        <f t="shared" si="248"/>
        <v>0</v>
      </c>
      <c r="AG816">
        <f>手工!U816</f>
        <v>0</v>
      </c>
      <c r="AH816">
        <f>VLOOKUP(A816,系统!D:R,15,0)</f>
        <v>0</v>
      </c>
      <c r="AI816">
        <f t="shared" si="249"/>
        <v>0</v>
      </c>
      <c r="AJ816">
        <f>手工!V816</f>
        <v>300</v>
      </c>
      <c r="AK816">
        <f>VLOOKUP(A816,系统!D:S,16,0)</f>
        <v>300</v>
      </c>
      <c r="AL816">
        <f t="shared" si="250"/>
        <v>0</v>
      </c>
      <c r="AM816">
        <f>手工!O816</f>
        <v>0</v>
      </c>
      <c r="AN816">
        <f>VLOOKUP(A816,系统!D:T,17,0)</f>
        <v>0</v>
      </c>
      <c r="AO816">
        <f t="shared" si="251"/>
        <v>0</v>
      </c>
      <c r="AP816">
        <f>手工!W816</f>
        <v>33</v>
      </c>
      <c r="AQ816">
        <f>VLOOKUP(A816,系统!D:U,18,0)</f>
        <v>33</v>
      </c>
      <c r="AR816">
        <f t="shared" si="252"/>
        <v>0</v>
      </c>
      <c r="AS816">
        <f>手工!T816</f>
        <v>0</v>
      </c>
      <c r="AT816">
        <f>VLOOKUP(A816,系统!D:V,19,0)</f>
        <v>0</v>
      </c>
      <c r="AU816">
        <f t="shared" si="253"/>
        <v>0</v>
      </c>
      <c r="AW816">
        <f>手工!AD816</f>
        <v>292.97</v>
      </c>
      <c r="AX816">
        <f>VLOOKUP(A816,系统!D:X,21,0)</f>
        <v>292.97</v>
      </c>
      <c r="AY816">
        <f t="shared" si="254"/>
        <v>0</v>
      </c>
      <c r="AZ816">
        <f>手工!AE816</f>
        <v>0</v>
      </c>
      <c r="BA816">
        <f>VLOOKUP(A816,系统!D:Y,22,0)</f>
        <v>0</v>
      </c>
      <c r="BB816">
        <f t="shared" si="255"/>
        <v>0</v>
      </c>
      <c r="BC816">
        <f>手工!Y816</f>
        <v>500</v>
      </c>
      <c r="BD816">
        <f>VLOOKUP(A816,系统!D:AZ,49,0)</f>
        <v>500</v>
      </c>
      <c r="BE816">
        <f t="shared" si="256"/>
        <v>0</v>
      </c>
      <c r="BF816">
        <f>手工!AA816</f>
        <v>1000</v>
      </c>
      <c r="BG816">
        <f>VLOOKUP(A816,系统!D:AY,48,0)</f>
        <v>1000</v>
      </c>
      <c r="BH816">
        <f t="shared" si="257"/>
        <v>0</v>
      </c>
      <c r="BI816">
        <f>手工!Z816</f>
        <v>370</v>
      </c>
      <c r="BJ816">
        <f>VLOOKUP(A816,系统!D:AX,47,0)</f>
        <v>370</v>
      </c>
      <c r="BK816">
        <f t="shared" si="258"/>
        <v>0</v>
      </c>
      <c r="BL816">
        <f>手工!AF816</f>
        <v>4619.97</v>
      </c>
      <c r="BM816">
        <f>VLOOKUP(A816,系统!D:Z,23,0)</f>
        <v>4619.97</v>
      </c>
      <c r="BN816">
        <f t="shared" si="259"/>
        <v>0</v>
      </c>
    </row>
    <row r="817" spans="1:66">
      <c r="A817" s="5">
        <v>9000283</v>
      </c>
      <c r="B817" s="2" t="s">
        <v>3337</v>
      </c>
      <c r="C817" s="2" t="s">
        <v>3338</v>
      </c>
      <c r="D817">
        <f>手工!K817</f>
        <v>2484</v>
      </c>
      <c r="E817">
        <f>VLOOKUP(A817,系统!D:G,4,0)</f>
        <v>2484</v>
      </c>
      <c r="F817">
        <f t="shared" si="240"/>
        <v>0</v>
      </c>
      <c r="G817">
        <f>手工!J817</f>
        <v>0</v>
      </c>
      <c r="H817">
        <f>VLOOKUP(A817,系统!D:H,5,0)</f>
        <v>0</v>
      </c>
      <c r="I817">
        <f t="shared" si="241"/>
        <v>0</v>
      </c>
      <c r="J817">
        <f>手工!M817+手工!N817+手工!S817</f>
        <v>235</v>
      </c>
      <c r="K817">
        <f>VLOOKUP(A817,系统!D:I,6,0)</f>
        <v>235</v>
      </c>
      <c r="L817">
        <f t="shared" si="242"/>
        <v>0</v>
      </c>
      <c r="M817">
        <f>手工!L817</f>
        <v>0</v>
      </c>
      <c r="N817">
        <f>VLOOKUP(A817,系统!D:J,7,0)</f>
        <v>0</v>
      </c>
      <c r="O817">
        <f t="shared" si="243"/>
        <v>0</v>
      </c>
      <c r="P817">
        <f>手工!AB817</f>
        <v>0</v>
      </c>
      <c r="Q817">
        <f>VLOOKUP(A817,系统!D:K,8,0)</f>
        <v>0</v>
      </c>
      <c r="R817">
        <f t="shared" si="244"/>
        <v>0</v>
      </c>
      <c r="S817">
        <f>手工!AC817</f>
        <v>0</v>
      </c>
      <c r="T817">
        <f>VLOOKUP(A817,系统!D:L,9,0)</f>
        <v>0</v>
      </c>
      <c r="U817">
        <f t="shared" si="245"/>
        <v>0</v>
      </c>
      <c r="W817">
        <f>手工!P817</f>
        <v>0</v>
      </c>
      <c r="X817">
        <f>VLOOKUP(A817,系统!D:N,11,0)</f>
        <v>0</v>
      </c>
      <c r="Y817">
        <f t="shared" si="246"/>
        <v>0</v>
      </c>
      <c r="AA817">
        <f>手工!Q817</f>
        <v>0</v>
      </c>
      <c r="AB817">
        <f>VLOOKUP(A817,系统!D:P,13,0)</f>
        <v>0</v>
      </c>
      <c r="AC817">
        <f t="shared" si="247"/>
        <v>0</v>
      </c>
      <c r="AD817">
        <f>手工!R817</f>
        <v>0</v>
      </c>
      <c r="AE817">
        <f>VLOOKUP(A817,系统!D:Q,14,0)</f>
        <v>0</v>
      </c>
      <c r="AF817">
        <f t="shared" si="248"/>
        <v>0</v>
      </c>
      <c r="AG817">
        <f>手工!U817</f>
        <v>0</v>
      </c>
      <c r="AH817">
        <f>VLOOKUP(A817,系统!D:R,15,0)</f>
        <v>0</v>
      </c>
      <c r="AI817">
        <f t="shared" si="249"/>
        <v>0</v>
      </c>
      <c r="AJ817">
        <f>手工!V817</f>
        <v>300</v>
      </c>
      <c r="AK817">
        <f>VLOOKUP(A817,系统!D:S,16,0)</f>
        <v>300</v>
      </c>
      <c r="AL817">
        <f t="shared" si="250"/>
        <v>0</v>
      </c>
      <c r="AM817">
        <f>手工!O817</f>
        <v>0</v>
      </c>
      <c r="AN817">
        <f>VLOOKUP(A817,系统!D:T,17,0)</f>
        <v>0</v>
      </c>
      <c r="AO817">
        <f t="shared" si="251"/>
        <v>0</v>
      </c>
      <c r="AP817">
        <f>手工!W817</f>
        <v>33</v>
      </c>
      <c r="AQ817">
        <f>VLOOKUP(A817,系统!D:U,18,0)</f>
        <v>33</v>
      </c>
      <c r="AR817">
        <f t="shared" si="252"/>
        <v>0</v>
      </c>
      <c r="AS817">
        <f>手工!T817</f>
        <v>0</v>
      </c>
      <c r="AT817">
        <f>VLOOKUP(A817,系统!D:V,19,0)</f>
        <v>0</v>
      </c>
      <c r="AU817">
        <f t="shared" si="253"/>
        <v>0</v>
      </c>
      <c r="AW817">
        <f>手工!AD817</f>
        <v>352.62</v>
      </c>
      <c r="AX817">
        <f>VLOOKUP(A817,系统!D:X,21,0)</f>
        <v>352.62</v>
      </c>
      <c r="AY817">
        <f t="shared" si="254"/>
        <v>0</v>
      </c>
      <c r="AZ817">
        <f>手工!AE817</f>
        <v>0</v>
      </c>
      <c r="BA817">
        <f>VLOOKUP(A817,系统!D:Y,22,0)</f>
        <v>0</v>
      </c>
      <c r="BB817">
        <f t="shared" si="255"/>
        <v>0</v>
      </c>
      <c r="BC817">
        <f>手工!Y817</f>
        <v>1000</v>
      </c>
      <c r="BD817">
        <f>VLOOKUP(A817,系统!D:AZ,49,0)</f>
        <v>1000</v>
      </c>
      <c r="BE817">
        <f t="shared" si="256"/>
        <v>0</v>
      </c>
      <c r="BF817">
        <f>手工!AA817</f>
        <v>1000</v>
      </c>
      <c r="BG817">
        <f>VLOOKUP(A817,系统!D:AY,48,0)</f>
        <v>1000</v>
      </c>
      <c r="BH817">
        <f t="shared" si="257"/>
        <v>0</v>
      </c>
      <c r="BI817">
        <f>手工!Z817</f>
        <v>1110</v>
      </c>
      <c r="BJ817">
        <f>VLOOKUP(A817,系统!D:AX,47,0)</f>
        <v>1110</v>
      </c>
      <c r="BK817">
        <f t="shared" si="258"/>
        <v>0</v>
      </c>
      <c r="BL817">
        <f>手工!AF817</f>
        <v>6514.62</v>
      </c>
      <c r="BM817">
        <f>VLOOKUP(A817,系统!D:Z,23,0)</f>
        <v>6514.62</v>
      </c>
      <c r="BN817">
        <f t="shared" si="259"/>
        <v>0</v>
      </c>
    </row>
    <row r="818" spans="1:66">
      <c r="A818" s="5">
        <v>9000272</v>
      </c>
      <c r="B818" s="2" t="s">
        <v>3341</v>
      </c>
      <c r="C818" s="2" t="s">
        <v>3342</v>
      </c>
      <c r="D818">
        <f>手工!K818</f>
        <v>2556</v>
      </c>
      <c r="E818">
        <f>VLOOKUP(A818,系统!D:G,4,0)</f>
        <v>2556</v>
      </c>
      <c r="F818">
        <f t="shared" si="240"/>
        <v>0</v>
      </c>
      <c r="G818">
        <f>手工!J818</f>
        <v>0</v>
      </c>
      <c r="H818">
        <f>VLOOKUP(A818,系统!D:H,5,0)</f>
        <v>0</v>
      </c>
      <c r="I818">
        <f t="shared" si="241"/>
        <v>0</v>
      </c>
      <c r="J818">
        <f>手工!M818+手工!N818+手工!S818</f>
        <v>472</v>
      </c>
      <c r="K818">
        <f>VLOOKUP(A818,系统!D:I,6,0)</f>
        <v>472</v>
      </c>
      <c r="L818">
        <f t="shared" si="242"/>
        <v>0</v>
      </c>
      <c r="M818">
        <f>手工!L818</f>
        <v>0</v>
      </c>
      <c r="N818">
        <f>VLOOKUP(A818,系统!D:J,7,0)</f>
        <v>0</v>
      </c>
      <c r="O818">
        <f t="shared" si="243"/>
        <v>0</v>
      </c>
      <c r="P818">
        <f>手工!AB818</f>
        <v>0</v>
      </c>
      <c r="Q818">
        <f>VLOOKUP(A818,系统!D:K,8,0)</f>
        <v>0</v>
      </c>
      <c r="R818">
        <f t="shared" si="244"/>
        <v>0</v>
      </c>
      <c r="S818">
        <f>手工!AC818</f>
        <v>0</v>
      </c>
      <c r="T818">
        <f>VLOOKUP(A818,系统!D:L,9,0)</f>
        <v>0</v>
      </c>
      <c r="U818">
        <f t="shared" si="245"/>
        <v>0</v>
      </c>
      <c r="W818">
        <f>手工!P818</f>
        <v>0</v>
      </c>
      <c r="X818">
        <f>VLOOKUP(A818,系统!D:N,11,0)</f>
        <v>0</v>
      </c>
      <c r="Y818">
        <f t="shared" si="246"/>
        <v>0</v>
      </c>
      <c r="AA818">
        <f>手工!Q818</f>
        <v>0</v>
      </c>
      <c r="AB818">
        <f>VLOOKUP(A818,系统!D:P,13,0)</f>
        <v>0</v>
      </c>
      <c r="AC818">
        <f t="shared" si="247"/>
        <v>0</v>
      </c>
      <c r="AD818">
        <f>手工!R818</f>
        <v>0</v>
      </c>
      <c r="AE818">
        <f>VLOOKUP(A818,系统!D:Q,14,0)</f>
        <v>0</v>
      </c>
      <c r="AF818">
        <f t="shared" si="248"/>
        <v>0</v>
      </c>
      <c r="AG818">
        <f>手工!U818</f>
        <v>0</v>
      </c>
      <c r="AH818">
        <f>VLOOKUP(A818,系统!D:R,15,0)</f>
        <v>0</v>
      </c>
      <c r="AI818">
        <f t="shared" si="249"/>
        <v>0</v>
      </c>
      <c r="AJ818">
        <f>手工!V818</f>
        <v>300</v>
      </c>
      <c r="AK818">
        <f>VLOOKUP(A818,系统!D:S,16,0)</f>
        <v>300</v>
      </c>
      <c r="AL818">
        <f t="shared" si="250"/>
        <v>0</v>
      </c>
      <c r="AM818">
        <f>手工!O818</f>
        <v>0</v>
      </c>
      <c r="AN818">
        <f>VLOOKUP(A818,系统!D:T,17,0)</f>
        <v>0</v>
      </c>
      <c r="AO818">
        <f t="shared" si="251"/>
        <v>0</v>
      </c>
      <c r="AP818">
        <f>手工!W818</f>
        <v>33</v>
      </c>
      <c r="AQ818">
        <f>VLOOKUP(A818,系统!D:U,18,0)</f>
        <v>33</v>
      </c>
      <c r="AR818">
        <f t="shared" si="252"/>
        <v>0</v>
      </c>
      <c r="AS818">
        <f>手工!T818</f>
        <v>0</v>
      </c>
      <c r="AT818">
        <f>VLOOKUP(A818,系统!D:V,19,0)</f>
        <v>0</v>
      </c>
      <c r="AU818">
        <f t="shared" si="253"/>
        <v>0</v>
      </c>
      <c r="AW818">
        <f>手工!AD818</f>
        <v>60</v>
      </c>
      <c r="AX818">
        <f>VLOOKUP(A818,系统!D:X,21,0)</f>
        <v>60</v>
      </c>
      <c r="AY818">
        <f t="shared" si="254"/>
        <v>0</v>
      </c>
      <c r="AZ818">
        <f>手工!AE818</f>
        <v>0</v>
      </c>
      <c r="BA818">
        <f>VLOOKUP(A818,系统!D:Y,22,0)</f>
        <v>0</v>
      </c>
      <c r="BB818">
        <f t="shared" si="255"/>
        <v>0</v>
      </c>
      <c r="BC818">
        <f>手工!Y818</f>
        <v>1000</v>
      </c>
      <c r="BD818">
        <f>VLOOKUP(A818,系统!D:AZ,49,0)</f>
        <v>1000</v>
      </c>
      <c r="BE818">
        <f t="shared" si="256"/>
        <v>0</v>
      </c>
      <c r="BF818">
        <f>手工!AA818</f>
        <v>1200</v>
      </c>
      <c r="BG818">
        <f>VLOOKUP(A818,系统!D:AY,48,0)</f>
        <v>1200</v>
      </c>
      <c r="BH818">
        <f t="shared" si="257"/>
        <v>0</v>
      </c>
      <c r="BI818">
        <f>手工!Z818</f>
        <v>1110</v>
      </c>
      <c r="BJ818">
        <f>VLOOKUP(A818,系统!D:AX,47,0)</f>
        <v>1110</v>
      </c>
      <c r="BK818">
        <f t="shared" si="258"/>
        <v>0</v>
      </c>
      <c r="BL818">
        <f>手工!AF818</f>
        <v>6731</v>
      </c>
      <c r="BM818">
        <f>VLOOKUP(A818,系统!D:Z,23,0)</f>
        <v>6731</v>
      </c>
      <c r="BN818">
        <f t="shared" si="259"/>
        <v>0</v>
      </c>
    </row>
    <row r="819" spans="1:66">
      <c r="A819" s="5">
        <v>9000114</v>
      </c>
      <c r="B819" s="2" t="s">
        <v>3345</v>
      </c>
      <c r="C819" s="2" t="s">
        <v>3346</v>
      </c>
      <c r="D819">
        <f>手工!K819</f>
        <v>0</v>
      </c>
      <c r="E819">
        <f>VLOOKUP(A819,系统!D:G,4,0)</f>
        <v>0</v>
      </c>
      <c r="F819">
        <f t="shared" si="240"/>
        <v>0</v>
      </c>
      <c r="G819">
        <f>手工!J819</f>
        <v>4534</v>
      </c>
      <c r="H819">
        <f>VLOOKUP(A819,系统!D:H,5,0)</f>
        <v>4534</v>
      </c>
      <c r="I819">
        <f t="shared" si="241"/>
        <v>0</v>
      </c>
      <c r="J819">
        <f>手工!M819+手工!N819+手工!S819</f>
        <v>0</v>
      </c>
      <c r="K819">
        <f>VLOOKUP(A819,系统!D:I,6,0)</f>
        <v>0</v>
      </c>
      <c r="L819">
        <f t="shared" si="242"/>
        <v>0</v>
      </c>
      <c r="M819">
        <f>手工!L819</f>
        <v>0</v>
      </c>
      <c r="N819">
        <f>VLOOKUP(A819,系统!D:J,7,0)</f>
        <v>0</v>
      </c>
      <c r="O819">
        <f t="shared" si="243"/>
        <v>0</v>
      </c>
      <c r="P819">
        <f>手工!AB819</f>
        <v>0</v>
      </c>
      <c r="Q819">
        <f>VLOOKUP(A819,系统!D:K,8,0)</f>
        <v>0</v>
      </c>
      <c r="R819">
        <f t="shared" si="244"/>
        <v>0</v>
      </c>
      <c r="S819">
        <f>手工!AC819</f>
        <v>0</v>
      </c>
      <c r="T819">
        <f>VLOOKUP(A819,系统!D:L,9,0)</f>
        <v>0</v>
      </c>
      <c r="U819">
        <f t="shared" si="245"/>
        <v>0</v>
      </c>
      <c r="W819">
        <f>手工!P819</f>
        <v>0</v>
      </c>
      <c r="X819">
        <f>VLOOKUP(A819,系统!D:N,11,0)</f>
        <v>0</v>
      </c>
      <c r="Y819">
        <f t="shared" si="246"/>
        <v>0</v>
      </c>
      <c r="AA819">
        <f>手工!Q819</f>
        <v>0</v>
      </c>
      <c r="AB819">
        <f>VLOOKUP(A819,系统!D:P,13,0)</f>
        <v>0</v>
      </c>
      <c r="AC819">
        <f t="shared" si="247"/>
        <v>0</v>
      </c>
      <c r="AD819">
        <f>手工!R819</f>
        <v>0</v>
      </c>
      <c r="AE819">
        <f>VLOOKUP(A819,系统!D:Q,14,0)</f>
        <v>0</v>
      </c>
      <c r="AF819">
        <f t="shared" si="248"/>
        <v>0</v>
      </c>
      <c r="AG819">
        <f>手工!U819</f>
        <v>0</v>
      </c>
      <c r="AH819">
        <f>VLOOKUP(A819,系统!D:R,15,0)</f>
        <v>0</v>
      </c>
      <c r="AI819">
        <f t="shared" si="249"/>
        <v>0</v>
      </c>
      <c r="AJ819">
        <f>手工!V819</f>
        <v>300</v>
      </c>
      <c r="AK819">
        <f>VLOOKUP(A819,系统!D:S,16,0)</f>
        <v>300</v>
      </c>
      <c r="AL819">
        <f t="shared" si="250"/>
        <v>0</v>
      </c>
      <c r="AM819">
        <f>手工!O819</f>
        <v>0</v>
      </c>
      <c r="AN819">
        <f>VLOOKUP(A819,系统!D:T,17,0)</f>
        <v>0</v>
      </c>
      <c r="AO819">
        <f t="shared" si="251"/>
        <v>0</v>
      </c>
      <c r="AP819">
        <f>手工!W819</f>
        <v>33</v>
      </c>
      <c r="AQ819">
        <f>VLOOKUP(A819,系统!D:U,18,0)</f>
        <v>33</v>
      </c>
      <c r="AR819">
        <f t="shared" si="252"/>
        <v>0</v>
      </c>
      <c r="AS819">
        <f>手工!T819</f>
        <v>0</v>
      </c>
      <c r="AT819">
        <f>VLOOKUP(A819,系统!D:V,19,0)</f>
        <v>0</v>
      </c>
      <c r="AU819">
        <f t="shared" si="253"/>
        <v>0</v>
      </c>
      <c r="AW819">
        <f>手工!AD819</f>
        <v>0</v>
      </c>
      <c r="AX819">
        <f>VLOOKUP(A819,系统!D:X,21,0)</f>
        <v>0</v>
      </c>
      <c r="AY819">
        <f t="shared" si="254"/>
        <v>0</v>
      </c>
      <c r="AZ819">
        <f>手工!AE819</f>
        <v>0</v>
      </c>
      <c r="BA819">
        <f>VLOOKUP(A819,系统!D:Y,22,0)</f>
        <v>0</v>
      </c>
      <c r="BB819">
        <f t="shared" si="255"/>
        <v>0</v>
      </c>
      <c r="BC819">
        <f>手工!Y819</f>
        <v>500</v>
      </c>
      <c r="BD819">
        <f>VLOOKUP(A819,系统!D:AZ,49,0)</f>
        <v>500</v>
      </c>
      <c r="BE819">
        <f t="shared" si="256"/>
        <v>0</v>
      </c>
      <c r="BF819">
        <f>手工!AA819</f>
        <v>1200</v>
      </c>
      <c r="BG819">
        <f>VLOOKUP(A819,系统!D:AY,48,0)</f>
        <v>1200</v>
      </c>
      <c r="BH819">
        <f t="shared" si="257"/>
        <v>0</v>
      </c>
      <c r="BI819">
        <f>手工!Z819</f>
        <v>370</v>
      </c>
      <c r="BJ819">
        <f>VLOOKUP(A819,系统!D:AX,47,0)</f>
        <v>370</v>
      </c>
      <c r="BK819">
        <f t="shared" si="258"/>
        <v>0</v>
      </c>
      <c r="BL819">
        <f>手工!AF819</f>
        <v>6937</v>
      </c>
      <c r="BM819">
        <f>VLOOKUP(A819,系统!D:Z,23,0)</f>
        <v>6937</v>
      </c>
      <c r="BN819">
        <f t="shared" si="259"/>
        <v>0</v>
      </c>
    </row>
    <row r="820" spans="1:66">
      <c r="A820" s="5">
        <v>9000875</v>
      </c>
      <c r="B820" s="2" t="s">
        <v>3349</v>
      </c>
      <c r="C820" s="2" t="s">
        <v>3350</v>
      </c>
      <c r="D820">
        <f>手工!K820</f>
        <v>1908</v>
      </c>
      <c r="E820">
        <f>VLOOKUP(A820,系统!D:G,4,0)</f>
        <v>1908</v>
      </c>
      <c r="F820">
        <f t="shared" si="240"/>
        <v>0</v>
      </c>
      <c r="G820">
        <f>手工!J820</f>
        <v>0</v>
      </c>
      <c r="H820">
        <f>VLOOKUP(A820,系统!D:H,5,0)</f>
        <v>0</v>
      </c>
      <c r="I820">
        <f t="shared" si="241"/>
        <v>0</v>
      </c>
      <c r="J820">
        <f>手工!M820+手工!N820+手工!S820</f>
        <v>178</v>
      </c>
      <c r="K820">
        <f>VLOOKUP(A820,系统!D:I,6,0)</f>
        <v>178</v>
      </c>
      <c r="L820">
        <f t="shared" si="242"/>
        <v>0</v>
      </c>
      <c r="M820">
        <f>手工!L820</f>
        <v>0</v>
      </c>
      <c r="N820">
        <f>VLOOKUP(A820,系统!D:J,7,0)</f>
        <v>0</v>
      </c>
      <c r="O820">
        <f t="shared" si="243"/>
        <v>0</v>
      </c>
      <c r="P820">
        <f>手工!AB820</f>
        <v>0</v>
      </c>
      <c r="Q820">
        <f>VLOOKUP(A820,系统!D:K,8,0)</f>
        <v>0</v>
      </c>
      <c r="R820">
        <f t="shared" si="244"/>
        <v>0</v>
      </c>
      <c r="S820">
        <f>手工!AC820</f>
        <v>0</v>
      </c>
      <c r="T820">
        <f>VLOOKUP(A820,系统!D:L,9,0)</f>
        <v>0</v>
      </c>
      <c r="U820">
        <f t="shared" si="245"/>
        <v>0</v>
      </c>
      <c r="W820">
        <f>手工!P820</f>
        <v>0</v>
      </c>
      <c r="X820">
        <f>VLOOKUP(A820,系统!D:N,11,0)</f>
        <v>0</v>
      </c>
      <c r="Y820">
        <f t="shared" si="246"/>
        <v>0</v>
      </c>
      <c r="AA820">
        <f>手工!Q820</f>
        <v>0</v>
      </c>
      <c r="AB820">
        <f>VLOOKUP(A820,系统!D:P,13,0)</f>
        <v>0</v>
      </c>
      <c r="AC820">
        <f t="shared" si="247"/>
        <v>0</v>
      </c>
      <c r="AD820">
        <f>手工!R820</f>
        <v>0</v>
      </c>
      <c r="AE820">
        <f>VLOOKUP(A820,系统!D:Q,14,0)</f>
        <v>0</v>
      </c>
      <c r="AF820">
        <f t="shared" si="248"/>
        <v>0</v>
      </c>
      <c r="AG820">
        <f>手工!U820</f>
        <v>0</v>
      </c>
      <c r="AH820">
        <f>VLOOKUP(A820,系统!D:R,15,0)</f>
        <v>0</v>
      </c>
      <c r="AI820">
        <f t="shared" si="249"/>
        <v>0</v>
      </c>
      <c r="AJ820">
        <f>手工!V820</f>
        <v>300</v>
      </c>
      <c r="AK820">
        <f>VLOOKUP(A820,系统!D:S,16,0)</f>
        <v>300</v>
      </c>
      <c r="AL820">
        <f t="shared" si="250"/>
        <v>0</v>
      </c>
      <c r="AM820">
        <f>手工!O820</f>
        <v>0</v>
      </c>
      <c r="AN820">
        <f>VLOOKUP(A820,系统!D:T,17,0)</f>
        <v>0</v>
      </c>
      <c r="AO820">
        <f t="shared" si="251"/>
        <v>0</v>
      </c>
      <c r="AP820">
        <f>手工!W820</f>
        <v>33</v>
      </c>
      <c r="AQ820">
        <f>VLOOKUP(A820,系统!D:U,18,0)</f>
        <v>33</v>
      </c>
      <c r="AR820">
        <f t="shared" si="252"/>
        <v>0</v>
      </c>
      <c r="AS820">
        <f>手工!T820</f>
        <v>0</v>
      </c>
      <c r="AT820">
        <f>VLOOKUP(A820,系统!D:V,19,0)</f>
        <v>0</v>
      </c>
      <c r="AU820">
        <f t="shared" si="253"/>
        <v>0</v>
      </c>
      <c r="AW820">
        <f>手工!AD820</f>
        <v>70</v>
      </c>
      <c r="AX820">
        <f>VLOOKUP(A820,系统!D:X,21,0)</f>
        <v>70</v>
      </c>
      <c r="AY820">
        <f t="shared" si="254"/>
        <v>0</v>
      </c>
      <c r="AZ820">
        <f>手工!AE820</f>
        <v>0</v>
      </c>
      <c r="BA820">
        <f>VLOOKUP(A820,系统!D:Y,22,0)</f>
        <v>0</v>
      </c>
      <c r="BB820">
        <f t="shared" si="255"/>
        <v>0</v>
      </c>
      <c r="BC820">
        <f>手工!Y820</f>
        <v>1000</v>
      </c>
      <c r="BD820">
        <f>VLOOKUP(A820,系统!D:AZ,49,0)</f>
        <v>1000</v>
      </c>
      <c r="BE820">
        <f t="shared" si="256"/>
        <v>0</v>
      </c>
      <c r="BF820">
        <f>手工!AA820</f>
        <v>1000</v>
      </c>
      <c r="BG820">
        <f>VLOOKUP(A820,系统!D:AY,48,0)</f>
        <v>1000</v>
      </c>
      <c r="BH820">
        <f t="shared" si="257"/>
        <v>0</v>
      </c>
      <c r="BI820">
        <f>手工!Z820</f>
        <v>1110</v>
      </c>
      <c r="BJ820">
        <f>VLOOKUP(A820,系统!D:AX,47,0)</f>
        <v>1110</v>
      </c>
      <c r="BK820">
        <f t="shared" si="258"/>
        <v>0</v>
      </c>
      <c r="BL820">
        <f>手工!AF820</f>
        <v>5599</v>
      </c>
      <c r="BM820">
        <f>VLOOKUP(A820,系统!D:Z,23,0)</f>
        <v>5599</v>
      </c>
      <c r="BN820">
        <f t="shared" si="259"/>
        <v>0</v>
      </c>
    </row>
    <row r="821" spans="1:66">
      <c r="A821" s="5">
        <v>9000876</v>
      </c>
      <c r="B821" s="2" t="s">
        <v>3353</v>
      </c>
      <c r="C821" s="2" t="s">
        <v>3354</v>
      </c>
      <c r="D821">
        <f>手工!K821</f>
        <v>2412</v>
      </c>
      <c r="E821">
        <f>VLOOKUP(A821,系统!D:G,4,0)</f>
        <v>2412</v>
      </c>
      <c r="F821">
        <f t="shared" si="240"/>
        <v>0</v>
      </c>
      <c r="G821">
        <f>手工!J821</f>
        <v>0</v>
      </c>
      <c r="H821">
        <f>VLOOKUP(A821,系统!D:H,5,0)</f>
        <v>0</v>
      </c>
      <c r="I821">
        <f t="shared" si="241"/>
        <v>0</v>
      </c>
      <c r="J821">
        <f>手工!M821+手工!N821+手工!S821</f>
        <v>0</v>
      </c>
      <c r="K821">
        <f>VLOOKUP(A821,系统!D:I,6,0)</f>
        <v>0</v>
      </c>
      <c r="L821">
        <f t="shared" si="242"/>
        <v>0</v>
      </c>
      <c r="M821">
        <f>手工!L821</f>
        <v>0</v>
      </c>
      <c r="N821">
        <f>VLOOKUP(A821,系统!D:J,7,0)</f>
        <v>0</v>
      </c>
      <c r="O821">
        <f t="shared" si="243"/>
        <v>0</v>
      </c>
      <c r="P821">
        <f>手工!AB821</f>
        <v>0</v>
      </c>
      <c r="Q821">
        <f>VLOOKUP(A821,系统!D:K,8,0)</f>
        <v>0</v>
      </c>
      <c r="R821">
        <f t="shared" si="244"/>
        <v>0</v>
      </c>
      <c r="S821">
        <f>手工!AC821</f>
        <v>0</v>
      </c>
      <c r="T821">
        <f>VLOOKUP(A821,系统!D:L,9,0)</f>
        <v>0</v>
      </c>
      <c r="U821">
        <f t="shared" si="245"/>
        <v>0</v>
      </c>
      <c r="W821">
        <f>手工!P821</f>
        <v>0</v>
      </c>
      <c r="X821">
        <f>VLOOKUP(A821,系统!D:N,11,0)</f>
        <v>0</v>
      </c>
      <c r="Y821">
        <f t="shared" si="246"/>
        <v>0</v>
      </c>
      <c r="AA821">
        <f>手工!Q821</f>
        <v>0</v>
      </c>
      <c r="AB821">
        <f>VLOOKUP(A821,系统!D:P,13,0)</f>
        <v>0</v>
      </c>
      <c r="AC821">
        <f t="shared" si="247"/>
        <v>0</v>
      </c>
      <c r="AD821">
        <f>手工!R821</f>
        <v>7</v>
      </c>
      <c r="AE821">
        <f>VLOOKUP(A821,系统!D:Q,14,0)</f>
        <v>7</v>
      </c>
      <c r="AF821">
        <f t="shared" si="248"/>
        <v>0</v>
      </c>
      <c r="AG821">
        <f>手工!U821</f>
        <v>0</v>
      </c>
      <c r="AH821">
        <f>VLOOKUP(A821,系统!D:R,15,0)</f>
        <v>0</v>
      </c>
      <c r="AI821">
        <f t="shared" si="249"/>
        <v>0</v>
      </c>
      <c r="AJ821">
        <f>手工!V821</f>
        <v>300</v>
      </c>
      <c r="AK821">
        <f>VLOOKUP(A821,系统!D:S,16,0)</f>
        <v>300</v>
      </c>
      <c r="AL821">
        <f t="shared" si="250"/>
        <v>0</v>
      </c>
      <c r="AM821">
        <f>手工!O821</f>
        <v>0</v>
      </c>
      <c r="AN821">
        <f>VLOOKUP(A821,系统!D:T,17,0)</f>
        <v>0</v>
      </c>
      <c r="AO821">
        <f t="shared" si="251"/>
        <v>0</v>
      </c>
      <c r="AP821">
        <f>手工!W821</f>
        <v>33</v>
      </c>
      <c r="AQ821">
        <f>VLOOKUP(A821,系统!D:U,18,0)</f>
        <v>33</v>
      </c>
      <c r="AR821">
        <f t="shared" si="252"/>
        <v>0</v>
      </c>
      <c r="AS821">
        <f>手工!T821</f>
        <v>0</v>
      </c>
      <c r="AT821">
        <f>VLOOKUP(A821,系统!D:V,19,0)</f>
        <v>0</v>
      </c>
      <c r="AU821">
        <f t="shared" si="253"/>
        <v>0</v>
      </c>
      <c r="AW821">
        <f>手工!AD821</f>
        <v>10</v>
      </c>
      <c r="AX821">
        <f>VLOOKUP(A821,系统!D:X,21,0)</f>
        <v>10</v>
      </c>
      <c r="AY821">
        <f t="shared" si="254"/>
        <v>0</v>
      </c>
      <c r="AZ821">
        <f>手工!AE821</f>
        <v>0</v>
      </c>
      <c r="BA821">
        <f>VLOOKUP(A821,系统!D:Y,22,0)</f>
        <v>0</v>
      </c>
      <c r="BB821">
        <f t="shared" si="255"/>
        <v>0</v>
      </c>
      <c r="BC821">
        <f>手工!Y821</f>
        <v>500</v>
      </c>
      <c r="BD821">
        <f>VLOOKUP(A821,系统!D:AZ,49,0)</f>
        <v>500</v>
      </c>
      <c r="BE821">
        <f t="shared" si="256"/>
        <v>0</v>
      </c>
      <c r="BF821">
        <f>手工!AA821</f>
        <v>1000</v>
      </c>
      <c r="BG821">
        <f>VLOOKUP(A821,系统!D:AY,48,0)</f>
        <v>1000</v>
      </c>
      <c r="BH821">
        <f t="shared" si="257"/>
        <v>0</v>
      </c>
      <c r="BI821">
        <f>手工!Z821</f>
        <v>370</v>
      </c>
      <c r="BJ821">
        <f>VLOOKUP(A821,系统!D:AX,47,0)</f>
        <v>370</v>
      </c>
      <c r="BK821">
        <f t="shared" si="258"/>
        <v>0</v>
      </c>
      <c r="BL821">
        <f>手工!AF821</f>
        <v>4632</v>
      </c>
      <c r="BM821">
        <f>VLOOKUP(A821,系统!D:Z,23,0)</f>
        <v>4632</v>
      </c>
      <c r="BN821">
        <f t="shared" si="259"/>
        <v>0</v>
      </c>
    </row>
    <row r="822" spans="1:66">
      <c r="A822" s="5">
        <v>9000877</v>
      </c>
      <c r="B822" s="2" t="s">
        <v>3357</v>
      </c>
      <c r="C822" s="2" t="s">
        <v>3358</v>
      </c>
      <c r="D822">
        <f>手工!K822</f>
        <v>1980</v>
      </c>
      <c r="E822">
        <f>VLOOKUP(A822,系统!D:G,4,0)</f>
        <v>1980</v>
      </c>
      <c r="F822">
        <f t="shared" si="240"/>
        <v>0</v>
      </c>
      <c r="G822">
        <f>手工!J822</f>
        <v>0</v>
      </c>
      <c r="H822">
        <f>VLOOKUP(A822,系统!D:H,5,0)</f>
        <v>0</v>
      </c>
      <c r="I822">
        <f t="shared" si="241"/>
        <v>0</v>
      </c>
      <c r="J822">
        <f>手工!M822+手工!N822+手工!S822</f>
        <v>358</v>
      </c>
      <c r="K822">
        <f>VLOOKUP(A822,系统!D:I,6,0)</f>
        <v>358</v>
      </c>
      <c r="L822">
        <f t="shared" si="242"/>
        <v>0</v>
      </c>
      <c r="M822">
        <f>手工!L822</f>
        <v>0</v>
      </c>
      <c r="N822">
        <f>VLOOKUP(A822,系统!D:J,7,0)</f>
        <v>0</v>
      </c>
      <c r="O822">
        <f t="shared" si="243"/>
        <v>0</v>
      </c>
      <c r="P822">
        <f>手工!AB822</f>
        <v>0</v>
      </c>
      <c r="Q822">
        <f>VLOOKUP(A822,系统!D:K,8,0)</f>
        <v>0</v>
      </c>
      <c r="R822">
        <f t="shared" si="244"/>
        <v>0</v>
      </c>
      <c r="S822">
        <f>手工!AC822</f>
        <v>0</v>
      </c>
      <c r="T822">
        <f>VLOOKUP(A822,系统!D:L,9,0)</f>
        <v>0</v>
      </c>
      <c r="U822">
        <f t="shared" si="245"/>
        <v>0</v>
      </c>
      <c r="W822">
        <f>手工!P822</f>
        <v>0</v>
      </c>
      <c r="X822">
        <f>VLOOKUP(A822,系统!D:N,11,0)</f>
        <v>0</v>
      </c>
      <c r="Y822">
        <f t="shared" si="246"/>
        <v>0</v>
      </c>
      <c r="AA822">
        <f>手工!Q822</f>
        <v>0</v>
      </c>
      <c r="AB822">
        <f>VLOOKUP(A822,系统!D:P,13,0)</f>
        <v>0</v>
      </c>
      <c r="AC822">
        <f t="shared" si="247"/>
        <v>0</v>
      </c>
      <c r="AD822">
        <f>手工!R822</f>
        <v>0</v>
      </c>
      <c r="AE822">
        <f>VLOOKUP(A822,系统!D:Q,14,0)</f>
        <v>0</v>
      </c>
      <c r="AF822">
        <f t="shared" si="248"/>
        <v>0</v>
      </c>
      <c r="AG822">
        <f>手工!U822</f>
        <v>0</v>
      </c>
      <c r="AH822">
        <f>VLOOKUP(A822,系统!D:R,15,0)</f>
        <v>0</v>
      </c>
      <c r="AI822">
        <f t="shared" si="249"/>
        <v>0</v>
      </c>
      <c r="AJ822">
        <f>手工!V822</f>
        <v>300</v>
      </c>
      <c r="AK822">
        <f>VLOOKUP(A822,系统!D:S,16,0)</f>
        <v>300</v>
      </c>
      <c r="AL822">
        <f t="shared" si="250"/>
        <v>0</v>
      </c>
      <c r="AM822">
        <f>手工!O822</f>
        <v>0</v>
      </c>
      <c r="AN822">
        <f>VLOOKUP(A822,系统!D:T,17,0)</f>
        <v>0</v>
      </c>
      <c r="AO822">
        <f t="shared" si="251"/>
        <v>0</v>
      </c>
      <c r="AP822">
        <f>手工!W822</f>
        <v>33</v>
      </c>
      <c r="AQ822">
        <f>VLOOKUP(A822,系统!D:U,18,0)</f>
        <v>33</v>
      </c>
      <c r="AR822">
        <f t="shared" si="252"/>
        <v>0</v>
      </c>
      <c r="AS822">
        <f>手工!T822</f>
        <v>0</v>
      </c>
      <c r="AT822">
        <f>VLOOKUP(A822,系统!D:V,19,0)</f>
        <v>0</v>
      </c>
      <c r="AU822">
        <f t="shared" si="253"/>
        <v>0</v>
      </c>
      <c r="AW822">
        <f>手工!AD822</f>
        <v>273.1</v>
      </c>
      <c r="AX822">
        <f>VLOOKUP(A822,系统!D:X,21,0)</f>
        <v>273.1</v>
      </c>
      <c r="AY822">
        <f t="shared" si="254"/>
        <v>0</v>
      </c>
      <c r="AZ822">
        <f>手工!AE822</f>
        <v>0</v>
      </c>
      <c r="BA822">
        <f>VLOOKUP(A822,系统!D:Y,22,0)</f>
        <v>0</v>
      </c>
      <c r="BB822">
        <f t="shared" si="255"/>
        <v>0</v>
      </c>
      <c r="BC822">
        <f>手工!Y822</f>
        <v>1000</v>
      </c>
      <c r="BD822">
        <f>VLOOKUP(A822,系统!D:AZ,49,0)</f>
        <v>1000</v>
      </c>
      <c r="BE822">
        <f t="shared" si="256"/>
        <v>0</v>
      </c>
      <c r="BF822">
        <f>手工!AA822</f>
        <v>1000</v>
      </c>
      <c r="BG822">
        <f>VLOOKUP(A822,系统!D:AY,48,0)</f>
        <v>1000</v>
      </c>
      <c r="BH822">
        <f t="shared" si="257"/>
        <v>0</v>
      </c>
      <c r="BI822">
        <f>手工!Z822</f>
        <v>1110</v>
      </c>
      <c r="BJ822">
        <f>VLOOKUP(A822,系统!D:AX,47,0)</f>
        <v>1110</v>
      </c>
      <c r="BK822">
        <f t="shared" si="258"/>
        <v>0</v>
      </c>
      <c r="BL822">
        <f>手工!AF822</f>
        <v>6054.1</v>
      </c>
      <c r="BM822">
        <f>VLOOKUP(A822,系统!D:Z,23,0)</f>
        <v>6054.1</v>
      </c>
      <c r="BN822">
        <f t="shared" si="259"/>
        <v>0</v>
      </c>
    </row>
    <row r="823" spans="1:66">
      <c r="A823" s="5">
        <v>9000878</v>
      </c>
      <c r="B823" s="2" t="s">
        <v>3361</v>
      </c>
      <c r="C823" s="2" t="s">
        <v>3362</v>
      </c>
      <c r="D823">
        <f>手工!K823</f>
        <v>2412</v>
      </c>
      <c r="E823">
        <f>VLOOKUP(A823,系统!D:G,4,0)</f>
        <v>2412</v>
      </c>
      <c r="F823">
        <f t="shared" si="240"/>
        <v>0</v>
      </c>
      <c r="G823">
        <f>手工!J823</f>
        <v>0</v>
      </c>
      <c r="H823">
        <f>VLOOKUP(A823,系统!D:H,5,0)</f>
        <v>0</v>
      </c>
      <c r="I823">
        <f t="shared" si="241"/>
        <v>0</v>
      </c>
      <c r="J823">
        <f>手工!M823+手工!N823+手工!S823</f>
        <v>0</v>
      </c>
      <c r="K823">
        <f>VLOOKUP(A823,系统!D:I,6,0)</f>
        <v>0</v>
      </c>
      <c r="L823">
        <f t="shared" si="242"/>
        <v>0</v>
      </c>
      <c r="M823">
        <f>手工!L823</f>
        <v>0</v>
      </c>
      <c r="N823">
        <f>VLOOKUP(A823,系统!D:J,7,0)</f>
        <v>0</v>
      </c>
      <c r="O823">
        <f t="shared" si="243"/>
        <v>0</v>
      </c>
      <c r="P823">
        <f>手工!AB823</f>
        <v>0</v>
      </c>
      <c r="Q823">
        <f>VLOOKUP(A823,系统!D:K,8,0)</f>
        <v>0</v>
      </c>
      <c r="R823">
        <f t="shared" si="244"/>
        <v>0</v>
      </c>
      <c r="S823">
        <f>手工!AC823</f>
        <v>0</v>
      </c>
      <c r="T823">
        <f>VLOOKUP(A823,系统!D:L,9,0)</f>
        <v>0</v>
      </c>
      <c r="U823">
        <f t="shared" si="245"/>
        <v>0</v>
      </c>
      <c r="W823">
        <f>手工!P823</f>
        <v>0</v>
      </c>
      <c r="X823">
        <f>VLOOKUP(A823,系统!D:N,11,0)</f>
        <v>0</v>
      </c>
      <c r="Y823">
        <f t="shared" si="246"/>
        <v>0</v>
      </c>
      <c r="AA823">
        <f>手工!Q823</f>
        <v>0</v>
      </c>
      <c r="AB823">
        <f>VLOOKUP(A823,系统!D:P,13,0)</f>
        <v>0</v>
      </c>
      <c r="AC823">
        <f t="shared" si="247"/>
        <v>0</v>
      </c>
      <c r="AD823">
        <f>手工!R823</f>
        <v>0</v>
      </c>
      <c r="AE823">
        <f>VLOOKUP(A823,系统!D:Q,14,0)</f>
        <v>0</v>
      </c>
      <c r="AF823">
        <f t="shared" si="248"/>
        <v>0</v>
      </c>
      <c r="AG823">
        <f>手工!U823</f>
        <v>0</v>
      </c>
      <c r="AH823">
        <f>VLOOKUP(A823,系统!D:R,15,0)</f>
        <v>0</v>
      </c>
      <c r="AI823">
        <f t="shared" si="249"/>
        <v>0</v>
      </c>
      <c r="AJ823">
        <f>手工!V823</f>
        <v>300</v>
      </c>
      <c r="AK823">
        <f>VLOOKUP(A823,系统!D:S,16,0)</f>
        <v>300</v>
      </c>
      <c r="AL823">
        <f t="shared" si="250"/>
        <v>0</v>
      </c>
      <c r="AM823">
        <f>手工!O823</f>
        <v>0</v>
      </c>
      <c r="AN823">
        <f>VLOOKUP(A823,系统!D:T,17,0)</f>
        <v>0</v>
      </c>
      <c r="AO823">
        <f t="shared" si="251"/>
        <v>0</v>
      </c>
      <c r="AP823">
        <f>手工!W823</f>
        <v>33</v>
      </c>
      <c r="AQ823">
        <f>VLOOKUP(A823,系统!D:U,18,0)</f>
        <v>33</v>
      </c>
      <c r="AR823">
        <f t="shared" si="252"/>
        <v>0</v>
      </c>
      <c r="AS823">
        <f>手工!T823</f>
        <v>0</v>
      </c>
      <c r="AT823">
        <f>VLOOKUP(A823,系统!D:V,19,0)</f>
        <v>0</v>
      </c>
      <c r="AU823">
        <f t="shared" si="253"/>
        <v>0</v>
      </c>
      <c r="AW823">
        <f>手工!AD823</f>
        <v>362.69</v>
      </c>
      <c r="AX823">
        <f>VLOOKUP(A823,系统!D:X,21,0)</f>
        <v>362.69</v>
      </c>
      <c r="AY823">
        <f t="shared" si="254"/>
        <v>0</v>
      </c>
      <c r="AZ823">
        <f>手工!AE823</f>
        <v>0</v>
      </c>
      <c r="BA823">
        <f>VLOOKUP(A823,系统!D:Y,22,0)</f>
        <v>0</v>
      </c>
      <c r="BB823">
        <f t="shared" si="255"/>
        <v>0</v>
      </c>
      <c r="BC823">
        <f>手工!Y823</f>
        <v>500</v>
      </c>
      <c r="BD823">
        <f>VLOOKUP(A823,系统!D:AZ,49,0)</f>
        <v>500</v>
      </c>
      <c r="BE823">
        <f t="shared" si="256"/>
        <v>0</v>
      </c>
      <c r="BF823">
        <f>手工!AA823</f>
        <v>1000</v>
      </c>
      <c r="BG823">
        <f>VLOOKUP(A823,系统!D:AY,48,0)</f>
        <v>1000</v>
      </c>
      <c r="BH823">
        <f t="shared" si="257"/>
        <v>0</v>
      </c>
      <c r="BI823">
        <f>手工!Z823</f>
        <v>370</v>
      </c>
      <c r="BJ823">
        <f>VLOOKUP(A823,系统!D:AX,47,0)</f>
        <v>370</v>
      </c>
      <c r="BK823">
        <f t="shared" si="258"/>
        <v>0</v>
      </c>
      <c r="BL823">
        <f>手工!AF823</f>
        <v>4977.69</v>
      </c>
      <c r="BM823">
        <f>VLOOKUP(A823,系统!D:Z,23,0)</f>
        <v>4977.69</v>
      </c>
      <c r="BN823">
        <f t="shared" si="259"/>
        <v>0</v>
      </c>
    </row>
    <row r="824" spans="1:66">
      <c r="A824" s="5">
        <v>9000879</v>
      </c>
      <c r="B824" s="2" t="s">
        <v>3365</v>
      </c>
      <c r="C824" s="2" t="s">
        <v>3366</v>
      </c>
      <c r="D824">
        <f>手工!K824</f>
        <v>2124</v>
      </c>
      <c r="E824">
        <f>VLOOKUP(A824,系统!D:G,4,0)</f>
        <v>2124</v>
      </c>
      <c r="F824">
        <f t="shared" si="240"/>
        <v>0</v>
      </c>
      <c r="G824">
        <f>手工!J824</f>
        <v>0</v>
      </c>
      <c r="H824">
        <f>VLOOKUP(A824,系统!D:H,5,0)</f>
        <v>0</v>
      </c>
      <c r="I824">
        <f t="shared" si="241"/>
        <v>0</v>
      </c>
      <c r="J824">
        <f>手工!M824+手工!N824+手工!S824</f>
        <v>0</v>
      </c>
      <c r="K824">
        <f>VLOOKUP(A824,系统!D:I,6,0)</f>
        <v>0</v>
      </c>
      <c r="L824">
        <f t="shared" si="242"/>
        <v>0</v>
      </c>
      <c r="M824">
        <f>手工!L824</f>
        <v>0</v>
      </c>
      <c r="N824">
        <f>VLOOKUP(A824,系统!D:J,7,0)</f>
        <v>0</v>
      </c>
      <c r="O824">
        <f t="shared" si="243"/>
        <v>0</v>
      </c>
      <c r="P824">
        <f>手工!AB824</f>
        <v>0</v>
      </c>
      <c r="Q824">
        <f>VLOOKUP(A824,系统!D:K,8,0)</f>
        <v>0</v>
      </c>
      <c r="R824">
        <f t="shared" si="244"/>
        <v>0</v>
      </c>
      <c r="S824">
        <f>手工!AC824</f>
        <v>0</v>
      </c>
      <c r="T824">
        <f>VLOOKUP(A824,系统!D:L,9,0)</f>
        <v>0</v>
      </c>
      <c r="U824">
        <f t="shared" si="245"/>
        <v>0</v>
      </c>
      <c r="W824">
        <f>手工!P824</f>
        <v>0</v>
      </c>
      <c r="X824">
        <f>VLOOKUP(A824,系统!D:N,11,0)</f>
        <v>0</v>
      </c>
      <c r="Y824">
        <f t="shared" si="246"/>
        <v>0</v>
      </c>
      <c r="AA824">
        <f>手工!Q824</f>
        <v>0</v>
      </c>
      <c r="AB824">
        <f>VLOOKUP(A824,系统!D:P,13,0)</f>
        <v>0</v>
      </c>
      <c r="AC824">
        <f t="shared" si="247"/>
        <v>0</v>
      </c>
      <c r="AD824">
        <f>手工!R824</f>
        <v>7</v>
      </c>
      <c r="AE824">
        <f>VLOOKUP(A824,系统!D:Q,14,0)</f>
        <v>7</v>
      </c>
      <c r="AF824">
        <f t="shared" si="248"/>
        <v>0</v>
      </c>
      <c r="AG824">
        <f>手工!U824</f>
        <v>0</v>
      </c>
      <c r="AH824">
        <f>VLOOKUP(A824,系统!D:R,15,0)</f>
        <v>0</v>
      </c>
      <c r="AI824">
        <f t="shared" si="249"/>
        <v>0</v>
      </c>
      <c r="AJ824">
        <f>手工!V824</f>
        <v>300</v>
      </c>
      <c r="AK824">
        <f>VLOOKUP(A824,系统!D:S,16,0)</f>
        <v>300</v>
      </c>
      <c r="AL824">
        <f t="shared" si="250"/>
        <v>0</v>
      </c>
      <c r="AM824">
        <f>手工!O824</f>
        <v>0</v>
      </c>
      <c r="AN824">
        <f>VLOOKUP(A824,系统!D:T,17,0)</f>
        <v>0</v>
      </c>
      <c r="AO824">
        <f t="shared" si="251"/>
        <v>0</v>
      </c>
      <c r="AP824">
        <f>手工!W824</f>
        <v>33</v>
      </c>
      <c r="AQ824">
        <f>VLOOKUP(A824,系统!D:U,18,0)</f>
        <v>33</v>
      </c>
      <c r="AR824">
        <f t="shared" si="252"/>
        <v>0</v>
      </c>
      <c r="AS824">
        <f>手工!T824</f>
        <v>0</v>
      </c>
      <c r="AT824">
        <f>VLOOKUP(A824,系统!D:V,19,0)</f>
        <v>0</v>
      </c>
      <c r="AU824">
        <f t="shared" si="253"/>
        <v>0</v>
      </c>
      <c r="AW824">
        <f>手工!AD824</f>
        <v>292.97</v>
      </c>
      <c r="AX824">
        <f>VLOOKUP(A824,系统!D:X,21,0)</f>
        <v>292.97</v>
      </c>
      <c r="AY824">
        <f t="shared" si="254"/>
        <v>0</v>
      </c>
      <c r="AZ824">
        <f>手工!AE824</f>
        <v>0</v>
      </c>
      <c r="BA824">
        <f>VLOOKUP(A824,系统!D:Y,22,0)</f>
        <v>0</v>
      </c>
      <c r="BB824">
        <f t="shared" si="255"/>
        <v>0</v>
      </c>
      <c r="BC824">
        <f>手工!Y824</f>
        <v>500</v>
      </c>
      <c r="BD824">
        <f>VLOOKUP(A824,系统!D:AZ,49,0)</f>
        <v>500</v>
      </c>
      <c r="BE824">
        <f t="shared" si="256"/>
        <v>0</v>
      </c>
      <c r="BF824">
        <f>手工!AA824</f>
        <v>1000</v>
      </c>
      <c r="BG824">
        <f>VLOOKUP(A824,系统!D:AY,48,0)</f>
        <v>1000</v>
      </c>
      <c r="BH824">
        <f t="shared" si="257"/>
        <v>0</v>
      </c>
      <c r="BI824">
        <f>手工!Z824</f>
        <v>370</v>
      </c>
      <c r="BJ824">
        <f>VLOOKUP(A824,系统!D:AX,47,0)</f>
        <v>370</v>
      </c>
      <c r="BK824">
        <f t="shared" si="258"/>
        <v>0</v>
      </c>
      <c r="BL824">
        <f>手工!AF824</f>
        <v>4626.97</v>
      </c>
      <c r="BM824">
        <f>VLOOKUP(A824,系统!D:Z,23,0)</f>
        <v>4626.97</v>
      </c>
      <c r="BN824">
        <f t="shared" si="259"/>
        <v>0</v>
      </c>
    </row>
    <row r="825" spans="1:66">
      <c r="A825" s="5">
        <v>9000880</v>
      </c>
      <c r="B825" s="2" t="s">
        <v>3369</v>
      </c>
      <c r="C825" s="2" t="s">
        <v>3370</v>
      </c>
      <c r="D825">
        <f>手工!K825</f>
        <v>2412</v>
      </c>
      <c r="E825">
        <f>VLOOKUP(A825,系统!D:G,4,0)</f>
        <v>2412</v>
      </c>
      <c r="F825">
        <f t="shared" si="240"/>
        <v>0</v>
      </c>
      <c r="G825">
        <f>手工!J825</f>
        <v>0</v>
      </c>
      <c r="H825">
        <f>VLOOKUP(A825,系统!D:H,5,0)</f>
        <v>0</v>
      </c>
      <c r="I825">
        <f t="shared" si="241"/>
        <v>0</v>
      </c>
      <c r="J825">
        <f>手工!M825+手工!N825+手工!S825</f>
        <v>0</v>
      </c>
      <c r="K825">
        <f>VLOOKUP(A825,系统!D:I,6,0)</f>
        <v>0</v>
      </c>
      <c r="L825">
        <f t="shared" si="242"/>
        <v>0</v>
      </c>
      <c r="M825">
        <f>手工!L825</f>
        <v>0</v>
      </c>
      <c r="N825">
        <f>VLOOKUP(A825,系统!D:J,7,0)</f>
        <v>0</v>
      </c>
      <c r="O825">
        <f t="shared" si="243"/>
        <v>0</v>
      </c>
      <c r="P825">
        <f>手工!AB825</f>
        <v>0</v>
      </c>
      <c r="Q825">
        <f>VLOOKUP(A825,系统!D:K,8,0)</f>
        <v>0</v>
      </c>
      <c r="R825">
        <f t="shared" si="244"/>
        <v>0</v>
      </c>
      <c r="S825">
        <f>手工!AC825</f>
        <v>0</v>
      </c>
      <c r="T825">
        <f>VLOOKUP(A825,系统!D:L,9,0)</f>
        <v>0</v>
      </c>
      <c r="U825">
        <f t="shared" si="245"/>
        <v>0</v>
      </c>
      <c r="W825">
        <f>手工!P825</f>
        <v>0</v>
      </c>
      <c r="X825">
        <f>VLOOKUP(A825,系统!D:N,11,0)</f>
        <v>0</v>
      </c>
      <c r="Y825">
        <f t="shared" si="246"/>
        <v>0</v>
      </c>
      <c r="AA825">
        <f>手工!Q825</f>
        <v>0</v>
      </c>
      <c r="AB825">
        <f>VLOOKUP(A825,系统!D:P,13,0)</f>
        <v>0</v>
      </c>
      <c r="AC825">
        <f t="shared" si="247"/>
        <v>0</v>
      </c>
      <c r="AD825">
        <f>手工!R825</f>
        <v>7</v>
      </c>
      <c r="AE825">
        <f>VLOOKUP(A825,系统!D:Q,14,0)</f>
        <v>7</v>
      </c>
      <c r="AF825">
        <f t="shared" si="248"/>
        <v>0</v>
      </c>
      <c r="AG825">
        <f>手工!U825</f>
        <v>0</v>
      </c>
      <c r="AH825">
        <f>VLOOKUP(A825,系统!D:R,15,0)</f>
        <v>0</v>
      </c>
      <c r="AI825">
        <f t="shared" si="249"/>
        <v>0</v>
      </c>
      <c r="AJ825">
        <f>手工!V825</f>
        <v>300</v>
      </c>
      <c r="AK825">
        <f>VLOOKUP(A825,系统!D:S,16,0)</f>
        <v>300</v>
      </c>
      <c r="AL825">
        <f t="shared" si="250"/>
        <v>0</v>
      </c>
      <c r="AM825">
        <f>手工!O825</f>
        <v>0</v>
      </c>
      <c r="AN825">
        <f>VLOOKUP(A825,系统!D:T,17,0)</f>
        <v>0</v>
      </c>
      <c r="AO825">
        <f t="shared" si="251"/>
        <v>0</v>
      </c>
      <c r="AP825">
        <f>手工!W825</f>
        <v>33</v>
      </c>
      <c r="AQ825">
        <f>VLOOKUP(A825,系统!D:U,18,0)</f>
        <v>33</v>
      </c>
      <c r="AR825">
        <f t="shared" si="252"/>
        <v>0</v>
      </c>
      <c r="AS825">
        <f>手工!T825</f>
        <v>0</v>
      </c>
      <c r="AT825">
        <f>VLOOKUP(A825,系统!D:V,19,0)</f>
        <v>0</v>
      </c>
      <c r="AU825">
        <f t="shared" si="253"/>
        <v>0</v>
      </c>
      <c r="AW825">
        <f>手工!AD825</f>
        <v>0</v>
      </c>
      <c r="AX825">
        <f>VLOOKUP(A825,系统!D:X,21,0)</f>
        <v>0</v>
      </c>
      <c r="AY825">
        <f t="shared" si="254"/>
        <v>0</v>
      </c>
      <c r="AZ825">
        <f>手工!AE825</f>
        <v>0</v>
      </c>
      <c r="BA825">
        <f>VLOOKUP(A825,系统!D:Y,22,0)</f>
        <v>0</v>
      </c>
      <c r="BB825">
        <f t="shared" si="255"/>
        <v>0</v>
      </c>
      <c r="BC825">
        <f>手工!Y825</f>
        <v>500</v>
      </c>
      <c r="BD825">
        <f>VLOOKUP(A825,系统!D:AZ,49,0)</f>
        <v>500</v>
      </c>
      <c r="BE825">
        <f t="shared" si="256"/>
        <v>0</v>
      </c>
      <c r="BF825">
        <f>手工!AA825</f>
        <v>1000</v>
      </c>
      <c r="BG825">
        <f>VLOOKUP(A825,系统!D:AY,48,0)</f>
        <v>1000</v>
      </c>
      <c r="BH825">
        <f t="shared" si="257"/>
        <v>0</v>
      </c>
      <c r="BI825">
        <f>手工!Z825</f>
        <v>370</v>
      </c>
      <c r="BJ825">
        <f>VLOOKUP(A825,系统!D:AX,47,0)</f>
        <v>370</v>
      </c>
      <c r="BK825">
        <f t="shared" si="258"/>
        <v>0</v>
      </c>
      <c r="BL825">
        <f>手工!AF825</f>
        <v>4622</v>
      </c>
      <c r="BM825">
        <f>VLOOKUP(A825,系统!D:Z,23,0)</f>
        <v>4622</v>
      </c>
      <c r="BN825">
        <f t="shared" si="259"/>
        <v>0</v>
      </c>
    </row>
    <row r="826" spans="1:66">
      <c r="A826" s="5">
        <v>9000238</v>
      </c>
      <c r="B826" s="2" t="s">
        <v>3373</v>
      </c>
      <c r="C826" s="2" t="s">
        <v>3374</v>
      </c>
      <c r="D826">
        <f>手工!K826</f>
        <v>2124</v>
      </c>
      <c r="E826">
        <f>VLOOKUP(A826,系统!D:G,4,0)</f>
        <v>2124</v>
      </c>
      <c r="F826">
        <f t="shared" si="240"/>
        <v>0</v>
      </c>
      <c r="G826">
        <f>手工!J826</f>
        <v>0</v>
      </c>
      <c r="H826">
        <f>VLOOKUP(A826,系统!D:H,5,0)</f>
        <v>0</v>
      </c>
      <c r="I826">
        <f t="shared" si="241"/>
        <v>0</v>
      </c>
      <c r="J826">
        <f>手工!M826+手工!N826+手工!S826</f>
        <v>0</v>
      </c>
      <c r="K826">
        <f>VLOOKUP(A826,系统!D:I,6,0)</f>
        <v>0</v>
      </c>
      <c r="L826">
        <f t="shared" si="242"/>
        <v>0</v>
      </c>
      <c r="M826">
        <f>手工!L826</f>
        <v>0</v>
      </c>
      <c r="N826">
        <f>VLOOKUP(A826,系统!D:J,7,0)</f>
        <v>0</v>
      </c>
      <c r="O826">
        <f t="shared" si="243"/>
        <v>0</v>
      </c>
      <c r="P826">
        <f>手工!AB826</f>
        <v>0</v>
      </c>
      <c r="Q826">
        <f>VLOOKUP(A826,系统!D:K,8,0)</f>
        <v>0</v>
      </c>
      <c r="R826">
        <f t="shared" si="244"/>
        <v>0</v>
      </c>
      <c r="S826">
        <f>手工!AC826</f>
        <v>0</v>
      </c>
      <c r="T826">
        <f>VLOOKUP(A826,系统!D:L,9,0)</f>
        <v>0</v>
      </c>
      <c r="U826">
        <f t="shared" si="245"/>
        <v>0</v>
      </c>
      <c r="W826">
        <f>手工!P826</f>
        <v>0</v>
      </c>
      <c r="X826">
        <f>VLOOKUP(A826,系统!D:N,11,0)</f>
        <v>0</v>
      </c>
      <c r="Y826">
        <f t="shared" si="246"/>
        <v>0</v>
      </c>
      <c r="AA826">
        <f>手工!Q826</f>
        <v>0</v>
      </c>
      <c r="AB826">
        <f>VLOOKUP(A826,系统!D:P,13,0)</f>
        <v>0</v>
      </c>
      <c r="AC826">
        <f t="shared" si="247"/>
        <v>0</v>
      </c>
      <c r="AD826">
        <f>手工!R826</f>
        <v>0</v>
      </c>
      <c r="AE826">
        <f>VLOOKUP(A826,系统!D:Q,14,0)</f>
        <v>0</v>
      </c>
      <c r="AF826">
        <f t="shared" si="248"/>
        <v>0</v>
      </c>
      <c r="AG826">
        <f>手工!U826</f>
        <v>0</v>
      </c>
      <c r="AH826">
        <f>VLOOKUP(A826,系统!D:R,15,0)</f>
        <v>0</v>
      </c>
      <c r="AI826">
        <f t="shared" si="249"/>
        <v>0</v>
      </c>
      <c r="AJ826">
        <f>手工!V826</f>
        <v>300</v>
      </c>
      <c r="AK826">
        <f>VLOOKUP(A826,系统!D:S,16,0)</f>
        <v>300</v>
      </c>
      <c r="AL826">
        <f t="shared" si="250"/>
        <v>0</v>
      </c>
      <c r="AM826">
        <f>手工!O826</f>
        <v>0</v>
      </c>
      <c r="AN826">
        <f>VLOOKUP(A826,系统!D:T,17,0)</f>
        <v>0</v>
      </c>
      <c r="AO826">
        <f t="shared" si="251"/>
        <v>0</v>
      </c>
      <c r="AP826">
        <f>手工!W826</f>
        <v>33</v>
      </c>
      <c r="AQ826">
        <f>VLOOKUP(A826,系统!D:U,18,0)</f>
        <v>33</v>
      </c>
      <c r="AR826">
        <f t="shared" si="252"/>
        <v>0</v>
      </c>
      <c r="AS826">
        <f>手工!T826</f>
        <v>0</v>
      </c>
      <c r="AT826">
        <f>VLOOKUP(A826,系统!D:V,19,0)</f>
        <v>0</v>
      </c>
      <c r="AU826">
        <f t="shared" si="253"/>
        <v>0</v>
      </c>
      <c r="AW826">
        <f>手工!AD826</f>
        <v>0</v>
      </c>
      <c r="AX826">
        <f>VLOOKUP(A826,系统!D:X,21,0)</f>
        <v>0</v>
      </c>
      <c r="AY826">
        <f t="shared" si="254"/>
        <v>0</v>
      </c>
      <c r="AZ826">
        <f>手工!AE826</f>
        <v>0</v>
      </c>
      <c r="BA826">
        <f>VLOOKUP(A826,系统!D:Y,22,0)</f>
        <v>0</v>
      </c>
      <c r="BB826">
        <f t="shared" si="255"/>
        <v>0</v>
      </c>
      <c r="BC826">
        <f>手工!Y826</f>
        <v>1000</v>
      </c>
      <c r="BD826">
        <f>VLOOKUP(A826,系统!D:AZ,49,0)</f>
        <v>1000</v>
      </c>
      <c r="BE826">
        <f t="shared" si="256"/>
        <v>0</v>
      </c>
      <c r="BF826">
        <f>手工!AA826</f>
        <v>1000</v>
      </c>
      <c r="BG826">
        <f>VLOOKUP(A826,系统!D:AY,48,0)</f>
        <v>1000</v>
      </c>
      <c r="BH826">
        <f t="shared" si="257"/>
        <v>0</v>
      </c>
      <c r="BI826">
        <f>手工!Z826</f>
        <v>1110</v>
      </c>
      <c r="BJ826">
        <f>VLOOKUP(A826,系统!D:AX,47,0)</f>
        <v>1110</v>
      </c>
      <c r="BK826">
        <f t="shared" si="258"/>
        <v>0</v>
      </c>
      <c r="BL826">
        <f>手工!AF826</f>
        <v>5567</v>
      </c>
      <c r="BM826">
        <f>VLOOKUP(A826,系统!D:Z,23,0)</f>
        <v>5567</v>
      </c>
      <c r="BN826">
        <f t="shared" si="259"/>
        <v>0</v>
      </c>
    </row>
    <row r="827" spans="1:66">
      <c r="A827" s="5">
        <v>9000237</v>
      </c>
      <c r="B827" s="2" t="s">
        <v>3377</v>
      </c>
      <c r="C827" s="2" t="s">
        <v>3378</v>
      </c>
      <c r="D827">
        <f>手工!K827</f>
        <v>2196</v>
      </c>
      <c r="E827">
        <f>VLOOKUP(A827,系统!D:G,4,0)</f>
        <v>2196</v>
      </c>
      <c r="F827">
        <f t="shared" si="240"/>
        <v>0</v>
      </c>
      <c r="G827">
        <f>手工!J827</f>
        <v>0</v>
      </c>
      <c r="H827">
        <f>VLOOKUP(A827,系统!D:H,5,0)</f>
        <v>0</v>
      </c>
      <c r="I827">
        <f t="shared" si="241"/>
        <v>0</v>
      </c>
      <c r="J827">
        <f>手工!M827+手工!N827+手工!S827</f>
        <v>183</v>
      </c>
      <c r="K827">
        <f>VLOOKUP(A827,系统!D:I,6,0)</f>
        <v>183</v>
      </c>
      <c r="L827">
        <f t="shared" si="242"/>
        <v>0</v>
      </c>
      <c r="M827">
        <f>手工!L827</f>
        <v>0</v>
      </c>
      <c r="N827">
        <f>VLOOKUP(A827,系统!D:J,7,0)</f>
        <v>0</v>
      </c>
      <c r="O827">
        <f t="shared" si="243"/>
        <v>0</v>
      </c>
      <c r="P827">
        <f>手工!AB827</f>
        <v>0</v>
      </c>
      <c r="Q827">
        <f>VLOOKUP(A827,系统!D:K,8,0)</f>
        <v>0</v>
      </c>
      <c r="R827">
        <f t="shared" si="244"/>
        <v>0</v>
      </c>
      <c r="S827">
        <f>手工!AC827</f>
        <v>0</v>
      </c>
      <c r="T827">
        <f>VLOOKUP(A827,系统!D:L,9,0)</f>
        <v>0</v>
      </c>
      <c r="U827">
        <f t="shared" si="245"/>
        <v>0</v>
      </c>
      <c r="W827">
        <f>手工!P827</f>
        <v>0</v>
      </c>
      <c r="X827">
        <f>VLOOKUP(A827,系统!D:N,11,0)</f>
        <v>0</v>
      </c>
      <c r="Y827">
        <f t="shared" si="246"/>
        <v>0</v>
      </c>
      <c r="AA827">
        <f>手工!Q827</f>
        <v>0</v>
      </c>
      <c r="AB827">
        <f>VLOOKUP(A827,系统!D:P,13,0)</f>
        <v>0</v>
      </c>
      <c r="AC827">
        <f t="shared" si="247"/>
        <v>0</v>
      </c>
      <c r="AD827">
        <f>手工!R827</f>
        <v>0</v>
      </c>
      <c r="AE827">
        <f>VLOOKUP(A827,系统!D:Q,14,0)</f>
        <v>0</v>
      </c>
      <c r="AF827">
        <f t="shared" si="248"/>
        <v>0</v>
      </c>
      <c r="AG827">
        <f>手工!U827</f>
        <v>0</v>
      </c>
      <c r="AH827">
        <f>VLOOKUP(A827,系统!D:R,15,0)</f>
        <v>0</v>
      </c>
      <c r="AI827">
        <f t="shared" si="249"/>
        <v>0</v>
      </c>
      <c r="AJ827">
        <f>手工!V827</f>
        <v>300</v>
      </c>
      <c r="AK827">
        <f>VLOOKUP(A827,系统!D:S,16,0)</f>
        <v>300</v>
      </c>
      <c r="AL827">
        <f t="shared" si="250"/>
        <v>0</v>
      </c>
      <c r="AM827">
        <f>手工!O827</f>
        <v>0</v>
      </c>
      <c r="AN827">
        <f>VLOOKUP(A827,系统!D:T,17,0)</f>
        <v>0</v>
      </c>
      <c r="AO827">
        <f t="shared" si="251"/>
        <v>0</v>
      </c>
      <c r="AP827">
        <f>手工!W827</f>
        <v>33</v>
      </c>
      <c r="AQ827">
        <f>VLOOKUP(A827,系统!D:U,18,0)</f>
        <v>33</v>
      </c>
      <c r="AR827">
        <f t="shared" si="252"/>
        <v>0</v>
      </c>
      <c r="AS827">
        <f>手工!T827</f>
        <v>0</v>
      </c>
      <c r="AT827">
        <f>VLOOKUP(A827,系统!D:V,19,0)</f>
        <v>0</v>
      </c>
      <c r="AU827">
        <f t="shared" si="253"/>
        <v>0</v>
      </c>
      <c r="AW827">
        <f>手工!AD827</f>
        <v>0</v>
      </c>
      <c r="AX827">
        <f>VLOOKUP(A827,系统!D:X,21,0)</f>
        <v>0</v>
      </c>
      <c r="AY827">
        <f t="shared" si="254"/>
        <v>0</v>
      </c>
      <c r="AZ827">
        <f>手工!AE827</f>
        <v>0</v>
      </c>
      <c r="BA827">
        <f>VLOOKUP(A827,系统!D:Y,22,0)</f>
        <v>0</v>
      </c>
      <c r="BB827">
        <f t="shared" si="255"/>
        <v>0</v>
      </c>
      <c r="BC827">
        <f>手工!Y827</f>
        <v>1000</v>
      </c>
      <c r="BD827">
        <f>VLOOKUP(A827,系统!D:AZ,49,0)</f>
        <v>1000</v>
      </c>
      <c r="BE827">
        <f t="shared" si="256"/>
        <v>0</v>
      </c>
      <c r="BF827">
        <f>手工!AA827</f>
        <v>1000</v>
      </c>
      <c r="BG827">
        <f>VLOOKUP(A827,系统!D:AY,48,0)</f>
        <v>1000</v>
      </c>
      <c r="BH827">
        <f t="shared" si="257"/>
        <v>0</v>
      </c>
      <c r="BI827">
        <f>手工!Z827</f>
        <v>1110</v>
      </c>
      <c r="BJ827">
        <f>VLOOKUP(A827,系统!D:AX,47,0)</f>
        <v>1110</v>
      </c>
      <c r="BK827">
        <f t="shared" si="258"/>
        <v>0</v>
      </c>
      <c r="BL827">
        <f>手工!AF827</f>
        <v>5822</v>
      </c>
      <c r="BM827">
        <f>VLOOKUP(A827,系统!D:Z,23,0)</f>
        <v>5822</v>
      </c>
      <c r="BN827">
        <f t="shared" si="259"/>
        <v>0</v>
      </c>
    </row>
    <row r="828" spans="1:66">
      <c r="A828" s="5">
        <v>9000239</v>
      </c>
      <c r="B828" s="2" t="s">
        <v>3381</v>
      </c>
      <c r="C828" s="2" t="s">
        <v>3382</v>
      </c>
      <c r="D828">
        <f>手工!K828</f>
        <v>2412</v>
      </c>
      <c r="E828">
        <f>VLOOKUP(A828,系统!D:G,4,0)</f>
        <v>2412</v>
      </c>
      <c r="F828">
        <f t="shared" si="240"/>
        <v>0</v>
      </c>
      <c r="G828">
        <f>手工!J828</f>
        <v>0</v>
      </c>
      <c r="H828">
        <f>VLOOKUP(A828,系统!D:H,5,0)</f>
        <v>0</v>
      </c>
      <c r="I828">
        <f t="shared" si="241"/>
        <v>0</v>
      </c>
      <c r="J828">
        <f>手工!M828+手工!N828+手工!S828</f>
        <v>0</v>
      </c>
      <c r="K828">
        <f>VLOOKUP(A828,系统!D:I,6,0)</f>
        <v>0</v>
      </c>
      <c r="L828">
        <f t="shared" si="242"/>
        <v>0</v>
      </c>
      <c r="M828">
        <f>手工!L828</f>
        <v>0</v>
      </c>
      <c r="N828">
        <f>VLOOKUP(A828,系统!D:J,7,0)</f>
        <v>0</v>
      </c>
      <c r="O828">
        <f t="shared" si="243"/>
        <v>0</v>
      </c>
      <c r="P828">
        <f>手工!AB828</f>
        <v>0</v>
      </c>
      <c r="Q828">
        <f>VLOOKUP(A828,系统!D:K,8,0)</f>
        <v>0</v>
      </c>
      <c r="R828">
        <f t="shared" si="244"/>
        <v>0</v>
      </c>
      <c r="S828">
        <f>手工!AC828</f>
        <v>0</v>
      </c>
      <c r="T828">
        <f>VLOOKUP(A828,系统!D:L,9,0)</f>
        <v>0</v>
      </c>
      <c r="U828">
        <f t="shared" si="245"/>
        <v>0</v>
      </c>
      <c r="W828">
        <f>手工!P828</f>
        <v>0</v>
      </c>
      <c r="X828">
        <f>VLOOKUP(A828,系统!D:N,11,0)</f>
        <v>0</v>
      </c>
      <c r="Y828">
        <f t="shared" si="246"/>
        <v>0</v>
      </c>
      <c r="AA828">
        <f>手工!Q828</f>
        <v>0</v>
      </c>
      <c r="AB828">
        <f>VLOOKUP(A828,系统!D:P,13,0)</f>
        <v>0</v>
      </c>
      <c r="AC828">
        <f t="shared" si="247"/>
        <v>0</v>
      </c>
      <c r="AD828">
        <f>手工!R828</f>
        <v>0</v>
      </c>
      <c r="AE828">
        <f>VLOOKUP(A828,系统!D:Q,14,0)</f>
        <v>0</v>
      </c>
      <c r="AF828">
        <f t="shared" si="248"/>
        <v>0</v>
      </c>
      <c r="AG828">
        <f>手工!U828</f>
        <v>0</v>
      </c>
      <c r="AH828">
        <f>VLOOKUP(A828,系统!D:R,15,0)</f>
        <v>0</v>
      </c>
      <c r="AI828">
        <f t="shared" si="249"/>
        <v>0</v>
      </c>
      <c r="AJ828">
        <f>手工!V828</f>
        <v>300</v>
      </c>
      <c r="AK828">
        <f>VLOOKUP(A828,系统!D:S,16,0)</f>
        <v>300</v>
      </c>
      <c r="AL828">
        <f t="shared" si="250"/>
        <v>0</v>
      </c>
      <c r="AM828">
        <f>手工!O828</f>
        <v>0</v>
      </c>
      <c r="AN828">
        <f>VLOOKUP(A828,系统!D:T,17,0)</f>
        <v>0</v>
      </c>
      <c r="AO828">
        <f t="shared" si="251"/>
        <v>0</v>
      </c>
      <c r="AP828">
        <f>手工!W828</f>
        <v>33</v>
      </c>
      <c r="AQ828">
        <f>VLOOKUP(A828,系统!D:U,18,0)</f>
        <v>33</v>
      </c>
      <c r="AR828">
        <f t="shared" si="252"/>
        <v>0</v>
      </c>
      <c r="AS828">
        <f>手工!T828</f>
        <v>0</v>
      </c>
      <c r="AT828">
        <f>VLOOKUP(A828,系统!D:V,19,0)</f>
        <v>0</v>
      </c>
      <c r="AU828">
        <f t="shared" si="253"/>
        <v>0</v>
      </c>
      <c r="AW828">
        <f>手工!AD828</f>
        <v>0</v>
      </c>
      <c r="AX828">
        <f>VLOOKUP(A828,系统!D:X,21,0)</f>
        <v>0</v>
      </c>
      <c r="AY828">
        <f t="shared" si="254"/>
        <v>0</v>
      </c>
      <c r="AZ828">
        <f>手工!AE828</f>
        <v>0</v>
      </c>
      <c r="BA828">
        <f>VLOOKUP(A828,系统!D:Y,22,0)</f>
        <v>0</v>
      </c>
      <c r="BB828">
        <f t="shared" si="255"/>
        <v>0</v>
      </c>
      <c r="BC828">
        <f>手工!Y828</f>
        <v>1000</v>
      </c>
      <c r="BD828">
        <f>VLOOKUP(A828,系统!D:AZ,49,0)</f>
        <v>1000</v>
      </c>
      <c r="BE828">
        <f t="shared" si="256"/>
        <v>0</v>
      </c>
      <c r="BF828">
        <f>手工!AA828</f>
        <v>1000</v>
      </c>
      <c r="BG828">
        <f>VLOOKUP(A828,系统!D:AY,48,0)</f>
        <v>1000</v>
      </c>
      <c r="BH828">
        <f t="shared" si="257"/>
        <v>0</v>
      </c>
      <c r="BI828">
        <f>手工!Z828</f>
        <v>1110</v>
      </c>
      <c r="BJ828">
        <f>VLOOKUP(A828,系统!D:AX,47,0)</f>
        <v>1110</v>
      </c>
      <c r="BK828">
        <f t="shared" si="258"/>
        <v>0</v>
      </c>
      <c r="BL828">
        <f>手工!AF828</f>
        <v>5855</v>
      </c>
      <c r="BM828">
        <f>VLOOKUP(A828,系统!D:Z,23,0)</f>
        <v>5855</v>
      </c>
      <c r="BN828">
        <f t="shared" si="259"/>
        <v>0</v>
      </c>
    </row>
    <row r="829" spans="1:66">
      <c r="A829" s="5">
        <v>9000240</v>
      </c>
      <c r="B829" s="2" t="s">
        <v>3385</v>
      </c>
      <c r="C829" s="2" t="s">
        <v>3386</v>
      </c>
      <c r="D829">
        <f>手工!K829</f>
        <v>2412</v>
      </c>
      <c r="E829">
        <f>VLOOKUP(A829,系统!D:G,4,0)</f>
        <v>2412</v>
      </c>
      <c r="F829">
        <f t="shared" si="240"/>
        <v>0</v>
      </c>
      <c r="G829">
        <f>手工!J829</f>
        <v>0</v>
      </c>
      <c r="H829">
        <f>VLOOKUP(A829,系统!D:H,5,0)</f>
        <v>0</v>
      </c>
      <c r="I829">
        <f t="shared" si="241"/>
        <v>0</v>
      </c>
      <c r="J829">
        <f>手工!M829+手工!N829+手工!S829</f>
        <v>0</v>
      </c>
      <c r="K829">
        <f>VLOOKUP(A829,系统!D:I,6,0)</f>
        <v>0</v>
      </c>
      <c r="L829">
        <f t="shared" si="242"/>
        <v>0</v>
      </c>
      <c r="M829">
        <f>手工!L829</f>
        <v>0</v>
      </c>
      <c r="N829">
        <f>VLOOKUP(A829,系统!D:J,7,0)</f>
        <v>0</v>
      </c>
      <c r="O829">
        <f t="shared" si="243"/>
        <v>0</v>
      </c>
      <c r="P829">
        <f>手工!AB829</f>
        <v>0</v>
      </c>
      <c r="Q829">
        <f>VLOOKUP(A829,系统!D:K,8,0)</f>
        <v>0</v>
      </c>
      <c r="R829">
        <f t="shared" si="244"/>
        <v>0</v>
      </c>
      <c r="S829">
        <f>手工!AC829</f>
        <v>0</v>
      </c>
      <c r="T829">
        <f>VLOOKUP(A829,系统!D:L,9,0)</f>
        <v>0</v>
      </c>
      <c r="U829">
        <f t="shared" si="245"/>
        <v>0</v>
      </c>
      <c r="W829">
        <f>手工!P829</f>
        <v>0</v>
      </c>
      <c r="X829">
        <f>VLOOKUP(A829,系统!D:N,11,0)</f>
        <v>0</v>
      </c>
      <c r="Y829">
        <f t="shared" si="246"/>
        <v>0</v>
      </c>
      <c r="AA829">
        <f>手工!Q829</f>
        <v>0</v>
      </c>
      <c r="AB829">
        <f>VLOOKUP(A829,系统!D:P,13,0)</f>
        <v>0</v>
      </c>
      <c r="AC829">
        <f t="shared" si="247"/>
        <v>0</v>
      </c>
      <c r="AD829">
        <f>手工!R829</f>
        <v>0</v>
      </c>
      <c r="AE829">
        <f>VLOOKUP(A829,系统!D:Q,14,0)</f>
        <v>0</v>
      </c>
      <c r="AF829">
        <f t="shared" si="248"/>
        <v>0</v>
      </c>
      <c r="AG829">
        <f>手工!U829</f>
        <v>0</v>
      </c>
      <c r="AH829">
        <f>VLOOKUP(A829,系统!D:R,15,0)</f>
        <v>0</v>
      </c>
      <c r="AI829">
        <f t="shared" si="249"/>
        <v>0</v>
      </c>
      <c r="AJ829">
        <f>手工!V829</f>
        <v>300</v>
      </c>
      <c r="AK829">
        <f>VLOOKUP(A829,系统!D:S,16,0)</f>
        <v>300</v>
      </c>
      <c r="AL829">
        <f t="shared" si="250"/>
        <v>0</v>
      </c>
      <c r="AM829">
        <f>手工!O829</f>
        <v>0</v>
      </c>
      <c r="AN829">
        <f>VLOOKUP(A829,系统!D:T,17,0)</f>
        <v>0</v>
      </c>
      <c r="AO829">
        <f t="shared" si="251"/>
        <v>0</v>
      </c>
      <c r="AP829">
        <f>手工!W829</f>
        <v>33</v>
      </c>
      <c r="AQ829">
        <f>VLOOKUP(A829,系统!D:U,18,0)</f>
        <v>33</v>
      </c>
      <c r="AR829">
        <f t="shared" si="252"/>
        <v>0</v>
      </c>
      <c r="AS829">
        <f>手工!T829</f>
        <v>0</v>
      </c>
      <c r="AT829">
        <f>VLOOKUP(A829,系统!D:V,19,0)</f>
        <v>0</v>
      </c>
      <c r="AU829">
        <f t="shared" si="253"/>
        <v>0</v>
      </c>
      <c r="AW829">
        <f>手工!AD829</f>
        <v>0</v>
      </c>
      <c r="AX829">
        <f>VLOOKUP(A829,系统!D:X,21,0)</f>
        <v>0</v>
      </c>
      <c r="AY829">
        <f t="shared" si="254"/>
        <v>0</v>
      </c>
      <c r="AZ829">
        <f>手工!AE829</f>
        <v>0</v>
      </c>
      <c r="BA829">
        <f>VLOOKUP(A829,系统!D:Y,22,0)</f>
        <v>0</v>
      </c>
      <c r="BB829">
        <f t="shared" si="255"/>
        <v>0</v>
      </c>
      <c r="BC829">
        <f>手工!Y829</f>
        <v>500</v>
      </c>
      <c r="BD829">
        <f>VLOOKUP(A829,系统!D:AZ,49,0)</f>
        <v>500</v>
      </c>
      <c r="BE829">
        <f t="shared" si="256"/>
        <v>0</v>
      </c>
      <c r="BF829">
        <f>手工!AA829</f>
        <v>1000</v>
      </c>
      <c r="BG829">
        <f>VLOOKUP(A829,系统!D:AY,48,0)</f>
        <v>1000</v>
      </c>
      <c r="BH829">
        <f t="shared" si="257"/>
        <v>0</v>
      </c>
      <c r="BI829">
        <f>手工!Z829</f>
        <v>370</v>
      </c>
      <c r="BJ829">
        <f>VLOOKUP(A829,系统!D:AX,47,0)</f>
        <v>370</v>
      </c>
      <c r="BK829">
        <f t="shared" si="258"/>
        <v>0</v>
      </c>
      <c r="BL829">
        <f>手工!AF829</f>
        <v>4615</v>
      </c>
      <c r="BM829">
        <f>VLOOKUP(A829,系统!D:Z,23,0)</f>
        <v>4615</v>
      </c>
      <c r="BN829">
        <f t="shared" si="259"/>
        <v>0</v>
      </c>
    </row>
    <row r="830" spans="1:66">
      <c r="A830" s="5">
        <v>9000224</v>
      </c>
      <c r="B830" s="2" t="s">
        <v>3389</v>
      </c>
      <c r="C830" s="2" t="s">
        <v>3390</v>
      </c>
      <c r="D830">
        <f>手工!K830</f>
        <v>2052</v>
      </c>
      <c r="E830">
        <f>VLOOKUP(A830,系统!D:G,4,0)</f>
        <v>2052</v>
      </c>
      <c r="F830">
        <f t="shared" si="240"/>
        <v>0</v>
      </c>
      <c r="G830">
        <f>手工!J830</f>
        <v>0</v>
      </c>
      <c r="H830">
        <f>VLOOKUP(A830,系统!D:H,5,0)</f>
        <v>0</v>
      </c>
      <c r="I830">
        <f t="shared" si="241"/>
        <v>0</v>
      </c>
      <c r="J830">
        <f>手工!M830+手工!N830+手工!S830</f>
        <v>0</v>
      </c>
      <c r="K830">
        <f>VLOOKUP(A830,系统!D:I,6,0)</f>
        <v>0</v>
      </c>
      <c r="L830">
        <f t="shared" si="242"/>
        <v>0</v>
      </c>
      <c r="M830">
        <f>手工!L830</f>
        <v>0</v>
      </c>
      <c r="N830">
        <f>VLOOKUP(A830,系统!D:J,7,0)</f>
        <v>0</v>
      </c>
      <c r="O830">
        <f t="shared" si="243"/>
        <v>0</v>
      </c>
      <c r="P830">
        <f>手工!AB830</f>
        <v>0</v>
      </c>
      <c r="Q830">
        <f>VLOOKUP(A830,系统!D:K,8,0)</f>
        <v>0</v>
      </c>
      <c r="R830">
        <f t="shared" si="244"/>
        <v>0</v>
      </c>
      <c r="S830">
        <f>手工!AC830</f>
        <v>0</v>
      </c>
      <c r="T830">
        <f>VLOOKUP(A830,系统!D:L,9,0)</f>
        <v>0</v>
      </c>
      <c r="U830">
        <f t="shared" si="245"/>
        <v>0</v>
      </c>
      <c r="W830">
        <f>手工!P830</f>
        <v>0</v>
      </c>
      <c r="X830">
        <f>VLOOKUP(A830,系统!D:N,11,0)</f>
        <v>0</v>
      </c>
      <c r="Y830">
        <f t="shared" si="246"/>
        <v>0</v>
      </c>
      <c r="AA830">
        <f>手工!Q830</f>
        <v>0</v>
      </c>
      <c r="AB830">
        <f>VLOOKUP(A830,系统!D:P,13,0)</f>
        <v>0</v>
      </c>
      <c r="AC830">
        <f t="shared" si="247"/>
        <v>0</v>
      </c>
      <c r="AD830">
        <f>手工!R830</f>
        <v>0</v>
      </c>
      <c r="AE830">
        <f>VLOOKUP(A830,系统!D:Q,14,0)</f>
        <v>0</v>
      </c>
      <c r="AF830">
        <f t="shared" si="248"/>
        <v>0</v>
      </c>
      <c r="AG830">
        <f>手工!U830</f>
        <v>0</v>
      </c>
      <c r="AH830">
        <f>VLOOKUP(A830,系统!D:R,15,0)</f>
        <v>0</v>
      </c>
      <c r="AI830">
        <f t="shared" si="249"/>
        <v>0</v>
      </c>
      <c r="AJ830">
        <f>手工!V830</f>
        <v>300</v>
      </c>
      <c r="AK830">
        <f>VLOOKUP(A830,系统!D:S,16,0)</f>
        <v>300</v>
      </c>
      <c r="AL830">
        <f t="shared" si="250"/>
        <v>0</v>
      </c>
      <c r="AM830">
        <f>手工!O830</f>
        <v>0</v>
      </c>
      <c r="AN830">
        <f>VLOOKUP(A830,系统!D:T,17,0)</f>
        <v>0</v>
      </c>
      <c r="AO830">
        <f t="shared" si="251"/>
        <v>0</v>
      </c>
      <c r="AP830">
        <f>手工!W830</f>
        <v>33</v>
      </c>
      <c r="AQ830">
        <f>VLOOKUP(A830,系统!D:U,18,0)</f>
        <v>33</v>
      </c>
      <c r="AR830">
        <f t="shared" si="252"/>
        <v>0</v>
      </c>
      <c r="AS830">
        <f>手工!T830</f>
        <v>0</v>
      </c>
      <c r="AT830">
        <f>VLOOKUP(A830,系统!D:V,19,0)</f>
        <v>0</v>
      </c>
      <c r="AU830">
        <f t="shared" si="253"/>
        <v>0</v>
      </c>
      <c r="AW830">
        <f>手工!AD830</f>
        <v>0</v>
      </c>
      <c r="AX830">
        <f>VLOOKUP(A830,系统!D:X,21,0)</f>
        <v>0</v>
      </c>
      <c r="AY830">
        <f t="shared" si="254"/>
        <v>0</v>
      </c>
      <c r="AZ830">
        <f>手工!AE830</f>
        <v>0</v>
      </c>
      <c r="BA830">
        <f>VLOOKUP(A830,系统!D:Y,22,0)</f>
        <v>0</v>
      </c>
      <c r="BB830">
        <f t="shared" si="255"/>
        <v>0</v>
      </c>
      <c r="BC830">
        <f>手工!Y830</f>
        <v>1000</v>
      </c>
      <c r="BD830">
        <f>VLOOKUP(A830,系统!D:AZ,49,0)</f>
        <v>1000</v>
      </c>
      <c r="BE830">
        <f t="shared" si="256"/>
        <v>0</v>
      </c>
      <c r="BF830">
        <f>手工!AA830</f>
        <v>1000</v>
      </c>
      <c r="BG830">
        <f>VLOOKUP(A830,系统!D:AY,48,0)</f>
        <v>1000</v>
      </c>
      <c r="BH830">
        <f t="shared" si="257"/>
        <v>0</v>
      </c>
      <c r="BI830">
        <f>手工!Z830</f>
        <v>1110</v>
      </c>
      <c r="BJ830">
        <f>VLOOKUP(A830,系统!D:AX,47,0)</f>
        <v>1110</v>
      </c>
      <c r="BK830">
        <f t="shared" si="258"/>
        <v>0</v>
      </c>
      <c r="BL830">
        <f>手工!AF830</f>
        <v>5495</v>
      </c>
      <c r="BM830">
        <f>VLOOKUP(A830,系统!D:Z,23,0)</f>
        <v>5495</v>
      </c>
      <c r="BN830">
        <f t="shared" si="259"/>
        <v>0</v>
      </c>
    </row>
    <row r="831" spans="1:66">
      <c r="A831" s="5">
        <v>9000881</v>
      </c>
      <c r="B831" s="2" t="s">
        <v>3393</v>
      </c>
      <c r="C831" s="2" t="s">
        <v>3394</v>
      </c>
      <c r="D831">
        <f>手工!K831</f>
        <v>2124</v>
      </c>
      <c r="E831">
        <f>VLOOKUP(A831,系统!D:G,4,0)</f>
        <v>2124</v>
      </c>
      <c r="F831">
        <f t="shared" si="240"/>
        <v>0</v>
      </c>
      <c r="G831">
        <f>手工!J831</f>
        <v>0</v>
      </c>
      <c r="H831">
        <f>VLOOKUP(A831,系统!D:H,5,0)</f>
        <v>0</v>
      </c>
      <c r="I831">
        <f t="shared" si="241"/>
        <v>0</v>
      </c>
      <c r="J831">
        <f>手工!M831+手工!N831+手工!S831</f>
        <v>0</v>
      </c>
      <c r="K831">
        <f>VLOOKUP(A831,系统!D:I,6,0)</f>
        <v>0</v>
      </c>
      <c r="L831">
        <f t="shared" si="242"/>
        <v>0</v>
      </c>
      <c r="M831">
        <f>手工!L831</f>
        <v>0</v>
      </c>
      <c r="N831">
        <f>VLOOKUP(A831,系统!D:J,7,0)</f>
        <v>0</v>
      </c>
      <c r="O831">
        <f t="shared" si="243"/>
        <v>0</v>
      </c>
      <c r="P831">
        <f>手工!AB831</f>
        <v>0</v>
      </c>
      <c r="Q831">
        <f>VLOOKUP(A831,系统!D:K,8,0)</f>
        <v>0</v>
      </c>
      <c r="R831">
        <f t="shared" si="244"/>
        <v>0</v>
      </c>
      <c r="S831">
        <f>手工!AC831</f>
        <v>0</v>
      </c>
      <c r="T831">
        <f>VLOOKUP(A831,系统!D:L,9,0)</f>
        <v>0</v>
      </c>
      <c r="U831">
        <f t="shared" si="245"/>
        <v>0</v>
      </c>
      <c r="W831">
        <f>手工!P831</f>
        <v>0</v>
      </c>
      <c r="X831">
        <f>VLOOKUP(A831,系统!D:N,11,0)</f>
        <v>0</v>
      </c>
      <c r="Y831">
        <f t="shared" si="246"/>
        <v>0</v>
      </c>
      <c r="AA831">
        <f>手工!Q831</f>
        <v>0</v>
      </c>
      <c r="AB831">
        <f>VLOOKUP(A831,系统!D:P,13,0)</f>
        <v>0</v>
      </c>
      <c r="AC831">
        <f t="shared" si="247"/>
        <v>0</v>
      </c>
      <c r="AD831">
        <f>手工!R831</f>
        <v>7</v>
      </c>
      <c r="AE831">
        <f>VLOOKUP(A831,系统!D:Q,14,0)</f>
        <v>7</v>
      </c>
      <c r="AF831">
        <f t="shared" si="248"/>
        <v>0</v>
      </c>
      <c r="AG831">
        <f>手工!U831</f>
        <v>0</v>
      </c>
      <c r="AH831">
        <f>VLOOKUP(A831,系统!D:R,15,0)</f>
        <v>0</v>
      </c>
      <c r="AI831">
        <f t="shared" si="249"/>
        <v>0</v>
      </c>
      <c r="AJ831">
        <f>手工!V831</f>
        <v>300</v>
      </c>
      <c r="AK831">
        <f>VLOOKUP(A831,系统!D:S,16,0)</f>
        <v>300</v>
      </c>
      <c r="AL831">
        <f t="shared" si="250"/>
        <v>0</v>
      </c>
      <c r="AM831">
        <f>手工!O831</f>
        <v>0</v>
      </c>
      <c r="AN831">
        <f>VLOOKUP(A831,系统!D:T,17,0)</f>
        <v>0</v>
      </c>
      <c r="AO831">
        <f t="shared" si="251"/>
        <v>0</v>
      </c>
      <c r="AP831">
        <f>手工!W831</f>
        <v>33</v>
      </c>
      <c r="AQ831">
        <f>VLOOKUP(A831,系统!D:U,18,0)</f>
        <v>33</v>
      </c>
      <c r="AR831">
        <f t="shared" si="252"/>
        <v>0</v>
      </c>
      <c r="AS831">
        <f>手工!T831</f>
        <v>0</v>
      </c>
      <c r="AT831">
        <f>VLOOKUP(A831,系统!D:V,19,0)</f>
        <v>0</v>
      </c>
      <c r="AU831">
        <f t="shared" si="253"/>
        <v>0</v>
      </c>
      <c r="AW831">
        <f>手工!AD831</f>
        <v>0</v>
      </c>
      <c r="AX831">
        <f>VLOOKUP(A831,系统!D:X,21,0)</f>
        <v>0</v>
      </c>
      <c r="AY831">
        <f t="shared" si="254"/>
        <v>0</v>
      </c>
      <c r="AZ831">
        <f>手工!AE831</f>
        <v>0</v>
      </c>
      <c r="BA831">
        <f>VLOOKUP(A831,系统!D:Y,22,0)</f>
        <v>0</v>
      </c>
      <c r="BB831">
        <f t="shared" si="255"/>
        <v>0</v>
      </c>
      <c r="BC831">
        <f>手工!Y831</f>
        <v>500</v>
      </c>
      <c r="BD831">
        <f>VLOOKUP(A831,系统!D:AZ,49,0)</f>
        <v>500</v>
      </c>
      <c r="BE831">
        <f t="shared" si="256"/>
        <v>0</v>
      </c>
      <c r="BF831">
        <f>手工!AA831</f>
        <v>1000</v>
      </c>
      <c r="BG831">
        <f>VLOOKUP(A831,系统!D:AY,48,0)</f>
        <v>1000</v>
      </c>
      <c r="BH831">
        <f t="shared" si="257"/>
        <v>0</v>
      </c>
      <c r="BI831">
        <f>手工!Z831</f>
        <v>370</v>
      </c>
      <c r="BJ831">
        <f>VLOOKUP(A831,系统!D:AX,47,0)</f>
        <v>370</v>
      </c>
      <c r="BK831">
        <f t="shared" si="258"/>
        <v>0</v>
      </c>
      <c r="BL831">
        <f>手工!AF831</f>
        <v>4334</v>
      </c>
      <c r="BM831">
        <f>VLOOKUP(A831,系统!D:Z,23,0)</f>
        <v>4334</v>
      </c>
      <c r="BN831">
        <f t="shared" si="259"/>
        <v>0</v>
      </c>
    </row>
    <row r="832" spans="1:66">
      <c r="A832" s="5">
        <v>9000882</v>
      </c>
      <c r="B832" s="2" t="s">
        <v>3397</v>
      </c>
      <c r="C832" s="2" t="s">
        <v>3398</v>
      </c>
      <c r="D832">
        <f>手工!K832</f>
        <v>1980</v>
      </c>
      <c r="E832">
        <f>VLOOKUP(A832,系统!D:G,4,0)</f>
        <v>1980</v>
      </c>
      <c r="F832">
        <f t="shared" si="240"/>
        <v>0</v>
      </c>
      <c r="G832">
        <f>手工!J832</f>
        <v>0</v>
      </c>
      <c r="H832">
        <f>VLOOKUP(A832,系统!D:H,5,0)</f>
        <v>0</v>
      </c>
      <c r="I832">
        <f t="shared" si="241"/>
        <v>0</v>
      </c>
      <c r="J832">
        <f>手工!M832+手工!N832+手工!S832</f>
        <v>325</v>
      </c>
      <c r="K832">
        <f>VLOOKUP(A832,系统!D:I,6,0)</f>
        <v>325</v>
      </c>
      <c r="L832">
        <f t="shared" si="242"/>
        <v>0</v>
      </c>
      <c r="M832">
        <f>手工!L832</f>
        <v>0</v>
      </c>
      <c r="N832">
        <f>VLOOKUP(A832,系统!D:J,7,0)</f>
        <v>0</v>
      </c>
      <c r="O832">
        <f t="shared" si="243"/>
        <v>0</v>
      </c>
      <c r="P832">
        <f>手工!AB832</f>
        <v>0</v>
      </c>
      <c r="Q832">
        <f>VLOOKUP(A832,系统!D:K,8,0)</f>
        <v>0</v>
      </c>
      <c r="R832">
        <f t="shared" si="244"/>
        <v>0</v>
      </c>
      <c r="S832">
        <f>手工!AC832</f>
        <v>0</v>
      </c>
      <c r="T832">
        <f>VLOOKUP(A832,系统!D:L,9,0)</f>
        <v>0</v>
      </c>
      <c r="U832">
        <f t="shared" si="245"/>
        <v>0</v>
      </c>
      <c r="W832">
        <f>手工!P832</f>
        <v>0</v>
      </c>
      <c r="X832">
        <f>VLOOKUP(A832,系统!D:N,11,0)</f>
        <v>0</v>
      </c>
      <c r="Y832">
        <f t="shared" si="246"/>
        <v>0</v>
      </c>
      <c r="AA832">
        <f>手工!Q832</f>
        <v>0</v>
      </c>
      <c r="AB832">
        <f>VLOOKUP(A832,系统!D:P,13,0)</f>
        <v>0</v>
      </c>
      <c r="AC832">
        <f t="shared" si="247"/>
        <v>0</v>
      </c>
      <c r="AD832">
        <f>手工!R832</f>
        <v>0</v>
      </c>
      <c r="AE832">
        <f>VLOOKUP(A832,系统!D:Q,14,0)</f>
        <v>0</v>
      </c>
      <c r="AF832">
        <f t="shared" si="248"/>
        <v>0</v>
      </c>
      <c r="AG832">
        <f>手工!U832</f>
        <v>0</v>
      </c>
      <c r="AH832">
        <f>VLOOKUP(A832,系统!D:R,15,0)</f>
        <v>0</v>
      </c>
      <c r="AI832">
        <f t="shared" si="249"/>
        <v>0</v>
      </c>
      <c r="AJ832">
        <f>手工!V832</f>
        <v>300</v>
      </c>
      <c r="AK832">
        <f>VLOOKUP(A832,系统!D:S,16,0)</f>
        <v>300</v>
      </c>
      <c r="AL832">
        <f t="shared" si="250"/>
        <v>0</v>
      </c>
      <c r="AM832">
        <f>手工!O832</f>
        <v>0</v>
      </c>
      <c r="AN832">
        <f>VLOOKUP(A832,系统!D:T,17,0)</f>
        <v>0</v>
      </c>
      <c r="AO832">
        <f t="shared" si="251"/>
        <v>0</v>
      </c>
      <c r="AP832">
        <f>手工!W832</f>
        <v>33</v>
      </c>
      <c r="AQ832">
        <f>VLOOKUP(A832,系统!D:U,18,0)</f>
        <v>33</v>
      </c>
      <c r="AR832">
        <f t="shared" si="252"/>
        <v>0</v>
      </c>
      <c r="AS832">
        <f>手工!T832</f>
        <v>0</v>
      </c>
      <c r="AT832">
        <f>VLOOKUP(A832,系统!D:V,19,0)</f>
        <v>0</v>
      </c>
      <c r="AU832">
        <f t="shared" si="253"/>
        <v>0</v>
      </c>
      <c r="AW832">
        <f>手工!AD832</f>
        <v>0</v>
      </c>
      <c r="AX832">
        <f>VLOOKUP(A832,系统!D:X,21,0)</f>
        <v>0</v>
      </c>
      <c r="AY832">
        <f t="shared" si="254"/>
        <v>0</v>
      </c>
      <c r="AZ832">
        <f>手工!AE832</f>
        <v>0</v>
      </c>
      <c r="BA832">
        <f>VLOOKUP(A832,系统!D:Y,22,0)</f>
        <v>0</v>
      </c>
      <c r="BB832">
        <f t="shared" si="255"/>
        <v>0</v>
      </c>
      <c r="BC832">
        <f>手工!Y832</f>
        <v>1000</v>
      </c>
      <c r="BD832">
        <f>VLOOKUP(A832,系统!D:AZ,49,0)</f>
        <v>1000</v>
      </c>
      <c r="BE832">
        <f t="shared" si="256"/>
        <v>0</v>
      </c>
      <c r="BF832">
        <f>手工!AA832</f>
        <v>1000</v>
      </c>
      <c r="BG832">
        <f>VLOOKUP(A832,系统!D:AY,48,0)</f>
        <v>1000</v>
      </c>
      <c r="BH832">
        <f t="shared" si="257"/>
        <v>0</v>
      </c>
      <c r="BI832">
        <f>手工!Z832</f>
        <v>1110</v>
      </c>
      <c r="BJ832">
        <f>VLOOKUP(A832,系统!D:AX,47,0)</f>
        <v>1110</v>
      </c>
      <c r="BK832">
        <f t="shared" si="258"/>
        <v>0</v>
      </c>
      <c r="BL832">
        <f>手工!AF832</f>
        <v>5748</v>
      </c>
      <c r="BM832">
        <f>VLOOKUP(A832,系统!D:Z,23,0)</f>
        <v>5748</v>
      </c>
      <c r="BN832">
        <f t="shared" si="259"/>
        <v>0</v>
      </c>
    </row>
    <row r="833" spans="1:66">
      <c r="A833" s="5">
        <v>9000883</v>
      </c>
      <c r="B833" s="2" t="s">
        <v>3401</v>
      </c>
      <c r="C833" s="2" t="s">
        <v>3402</v>
      </c>
      <c r="D833">
        <f>手工!K833</f>
        <v>1980</v>
      </c>
      <c r="E833">
        <f>VLOOKUP(A833,系统!D:G,4,0)</f>
        <v>1980</v>
      </c>
      <c r="F833">
        <f t="shared" si="240"/>
        <v>0</v>
      </c>
      <c r="G833">
        <f>手工!J833</f>
        <v>0</v>
      </c>
      <c r="H833">
        <f>VLOOKUP(A833,系统!D:H,5,0)</f>
        <v>0</v>
      </c>
      <c r="I833">
        <f t="shared" si="241"/>
        <v>0</v>
      </c>
      <c r="J833">
        <f>手工!M833+手工!N833+手工!S833</f>
        <v>202</v>
      </c>
      <c r="K833">
        <f>VLOOKUP(A833,系统!D:I,6,0)</f>
        <v>202</v>
      </c>
      <c r="L833">
        <f t="shared" si="242"/>
        <v>0</v>
      </c>
      <c r="M833">
        <f>手工!L833</f>
        <v>0</v>
      </c>
      <c r="N833">
        <f>VLOOKUP(A833,系统!D:J,7,0)</f>
        <v>0</v>
      </c>
      <c r="O833">
        <f t="shared" si="243"/>
        <v>0</v>
      </c>
      <c r="P833">
        <f>手工!AB833</f>
        <v>0</v>
      </c>
      <c r="Q833">
        <f>VLOOKUP(A833,系统!D:K,8,0)</f>
        <v>0</v>
      </c>
      <c r="R833">
        <f t="shared" si="244"/>
        <v>0</v>
      </c>
      <c r="S833">
        <f>手工!AC833</f>
        <v>0</v>
      </c>
      <c r="T833">
        <f>VLOOKUP(A833,系统!D:L,9,0)</f>
        <v>0</v>
      </c>
      <c r="U833">
        <f t="shared" si="245"/>
        <v>0</v>
      </c>
      <c r="W833">
        <f>手工!P833</f>
        <v>0</v>
      </c>
      <c r="X833">
        <f>VLOOKUP(A833,系统!D:N,11,0)</f>
        <v>0</v>
      </c>
      <c r="Y833">
        <f t="shared" si="246"/>
        <v>0</v>
      </c>
      <c r="AA833">
        <f>手工!Q833</f>
        <v>0</v>
      </c>
      <c r="AB833">
        <f>VLOOKUP(A833,系统!D:P,13,0)</f>
        <v>0</v>
      </c>
      <c r="AC833">
        <f t="shared" si="247"/>
        <v>0</v>
      </c>
      <c r="AD833">
        <f>手工!R833</f>
        <v>0</v>
      </c>
      <c r="AE833">
        <f>VLOOKUP(A833,系统!D:Q,14,0)</f>
        <v>0</v>
      </c>
      <c r="AF833">
        <f t="shared" si="248"/>
        <v>0</v>
      </c>
      <c r="AG833">
        <f>手工!U833</f>
        <v>0</v>
      </c>
      <c r="AH833">
        <f>VLOOKUP(A833,系统!D:R,15,0)</f>
        <v>0</v>
      </c>
      <c r="AI833">
        <f t="shared" si="249"/>
        <v>0</v>
      </c>
      <c r="AJ833">
        <f>手工!V833</f>
        <v>300</v>
      </c>
      <c r="AK833">
        <f>VLOOKUP(A833,系统!D:S,16,0)</f>
        <v>300</v>
      </c>
      <c r="AL833">
        <f t="shared" si="250"/>
        <v>0</v>
      </c>
      <c r="AM833">
        <f>手工!O833</f>
        <v>0</v>
      </c>
      <c r="AN833">
        <f>VLOOKUP(A833,系统!D:T,17,0)</f>
        <v>0</v>
      </c>
      <c r="AO833">
        <f t="shared" si="251"/>
        <v>0</v>
      </c>
      <c r="AP833">
        <f>手工!W833</f>
        <v>33</v>
      </c>
      <c r="AQ833">
        <f>VLOOKUP(A833,系统!D:U,18,0)</f>
        <v>33</v>
      </c>
      <c r="AR833">
        <f t="shared" si="252"/>
        <v>0</v>
      </c>
      <c r="AS833">
        <f>手工!T833</f>
        <v>0</v>
      </c>
      <c r="AT833">
        <f>VLOOKUP(A833,系统!D:V,19,0)</f>
        <v>0</v>
      </c>
      <c r="AU833">
        <f t="shared" si="253"/>
        <v>0</v>
      </c>
      <c r="AW833">
        <f>手工!AD833</f>
        <v>273.1</v>
      </c>
      <c r="AX833">
        <f>VLOOKUP(A833,系统!D:X,21,0)</f>
        <v>273.1</v>
      </c>
      <c r="AY833">
        <f t="shared" si="254"/>
        <v>0</v>
      </c>
      <c r="AZ833">
        <f>手工!AE833</f>
        <v>0</v>
      </c>
      <c r="BA833">
        <f>VLOOKUP(A833,系统!D:Y,22,0)</f>
        <v>0</v>
      </c>
      <c r="BB833">
        <f t="shared" si="255"/>
        <v>0</v>
      </c>
      <c r="BC833">
        <f>手工!Y833</f>
        <v>1000</v>
      </c>
      <c r="BD833">
        <f>VLOOKUP(A833,系统!D:AZ,49,0)</f>
        <v>1000</v>
      </c>
      <c r="BE833">
        <f t="shared" si="256"/>
        <v>0</v>
      </c>
      <c r="BF833">
        <f>手工!AA833</f>
        <v>1000</v>
      </c>
      <c r="BG833">
        <f>VLOOKUP(A833,系统!D:AY,48,0)</f>
        <v>1000</v>
      </c>
      <c r="BH833">
        <f t="shared" si="257"/>
        <v>0</v>
      </c>
      <c r="BI833">
        <f>手工!Z833</f>
        <v>1110</v>
      </c>
      <c r="BJ833">
        <f>VLOOKUP(A833,系统!D:AX,47,0)</f>
        <v>1110</v>
      </c>
      <c r="BK833">
        <f t="shared" si="258"/>
        <v>0</v>
      </c>
      <c r="BL833">
        <f>手工!AF833</f>
        <v>5898.1</v>
      </c>
      <c r="BM833">
        <f>VLOOKUP(A833,系统!D:Z,23,0)</f>
        <v>5898.1</v>
      </c>
      <c r="BN833">
        <f t="shared" si="259"/>
        <v>0</v>
      </c>
    </row>
    <row r="834" spans="1:66">
      <c r="A834" s="5">
        <v>9000360</v>
      </c>
      <c r="B834" s="2" t="s">
        <v>3405</v>
      </c>
      <c r="C834" s="2" t="s">
        <v>3406</v>
      </c>
      <c r="D834">
        <f>手工!K834</f>
        <v>2124</v>
      </c>
      <c r="E834">
        <f>VLOOKUP(A834,系统!D:G,4,0)</f>
        <v>2124</v>
      </c>
      <c r="F834">
        <f t="shared" si="240"/>
        <v>0</v>
      </c>
      <c r="G834">
        <f>手工!J834</f>
        <v>0</v>
      </c>
      <c r="H834">
        <f>VLOOKUP(A834,系统!D:H,5,0)</f>
        <v>0</v>
      </c>
      <c r="I834">
        <f t="shared" si="241"/>
        <v>0</v>
      </c>
      <c r="J834">
        <f>手工!M834+手工!N834+手工!S834</f>
        <v>0</v>
      </c>
      <c r="K834">
        <f>VLOOKUP(A834,系统!D:I,6,0)</f>
        <v>0</v>
      </c>
      <c r="L834">
        <f t="shared" si="242"/>
        <v>0</v>
      </c>
      <c r="M834">
        <f>手工!L834</f>
        <v>0</v>
      </c>
      <c r="N834">
        <f>VLOOKUP(A834,系统!D:J,7,0)</f>
        <v>0</v>
      </c>
      <c r="O834">
        <f t="shared" si="243"/>
        <v>0</v>
      </c>
      <c r="P834">
        <f>手工!AB834</f>
        <v>0</v>
      </c>
      <c r="Q834">
        <f>VLOOKUP(A834,系统!D:K,8,0)</f>
        <v>0</v>
      </c>
      <c r="R834">
        <f t="shared" si="244"/>
        <v>0</v>
      </c>
      <c r="S834">
        <f>手工!AC834</f>
        <v>0</v>
      </c>
      <c r="T834">
        <f>VLOOKUP(A834,系统!D:L,9,0)</f>
        <v>0</v>
      </c>
      <c r="U834">
        <f t="shared" si="245"/>
        <v>0</v>
      </c>
      <c r="W834">
        <f>手工!P834</f>
        <v>0</v>
      </c>
      <c r="X834">
        <f>VLOOKUP(A834,系统!D:N,11,0)</f>
        <v>0</v>
      </c>
      <c r="Y834">
        <f t="shared" si="246"/>
        <v>0</v>
      </c>
      <c r="AA834">
        <f>手工!Q834</f>
        <v>0</v>
      </c>
      <c r="AB834">
        <f>VLOOKUP(A834,系统!D:P,13,0)</f>
        <v>0</v>
      </c>
      <c r="AC834">
        <f t="shared" si="247"/>
        <v>0</v>
      </c>
      <c r="AD834">
        <f>手工!R834</f>
        <v>0</v>
      </c>
      <c r="AE834">
        <f>VLOOKUP(A834,系统!D:Q,14,0)</f>
        <v>0</v>
      </c>
      <c r="AF834">
        <f t="shared" si="248"/>
        <v>0</v>
      </c>
      <c r="AG834">
        <f>手工!U834</f>
        <v>0</v>
      </c>
      <c r="AH834">
        <f>VLOOKUP(A834,系统!D:R,15,0)</f>
        <v>0</v>
      </c>
      <c r="AI834">
        <f t="shared" si="249"/>
        <v>0</v>
      </c>
      <c r="AJ834">
        <f>手工!V834</f>
        <v>300</v>
      </c>
      <c r="AK834">
        <f>VLOOKUP(A834,系统!D:S,16,0)</f>
        <v>300</v>
      </c>
      <c r="AL834">
        <f t="shared" si="250"/>
        <v>0</v>
      </c>
      <c r="AM834">
        <f>手工!O834</f>
        <v>0</v>
      </c>
      <c r="AN834">
        <f>VLOOKUP(A834,系统!D:T,17,0)</f>
        <v>0</v>
      </c>
      <c r="AO834">
        <f t="shared" si="251"/>
        <v>0</v>
      </c>
      <c r="AP834">
        <f>手工!W834</f>
        <v>33</v>
      </c>
      <c r="AQ834">
        <f>VLOOKUP(A834,系统!D:U,18,0)</f>
        <v>33</v>
      </c>
      <c r="AR834">
        <f t="shared" si="252"/>
        <v>0</v>
      </c>
      <c r="AS834">
        <f>手工!T834</f>
        <v>0</v>
      </c>
      <c r="AT834">
        <f>VLOOKUP(A834,系统!D:V,19,0)</f>
        <v>0</v>
      </c>
      <c r="AU834">
        <f t="shared" si="253"/>
        <v>0</v>
      </c>
      <c r="AW834">
        <f>手工!AD834</f>
        <v>332.97</v>
      </c>
      <c r="AX834">
        <f>VLOOKUP(A834,系统!D:X,21,0)</f>
        <v>332.97</v>
      </c>
      <c r="AY834">
        <f t="shared" si="254"/>
        <v>0</v>
      </c>
      <c r="AZ834">
        <f>手工!AE834</f>
        <v>0</v>
      </c>
      <c r="BA834">
        <f>VLOOKUP(A834,系统!D:Y,22,0)</f>
        <v>0</v>
      </c>
      <c r="BB834">
        <f t="shared" si="255"/>
        <v>0</v>
      </c>
      <c r="BC834">
        <f>手工!Y834</f>
        <v>1000</v>
      </c>
      <c r="BD834">
        <f>VLOOKUP(A834,系统!D:AZ,49,0)</f>
        <v>1000</v>
      </c>
      <c r="BE834">
        <f t="shared" si="256"/>
        <v>0</v>
      </c>
      <c r="BF834">
        <f>手工!AA834</f>
        <v>1000</v>
      </c>
      <c r="BG834">
        <f>VLOOKUP(A834,系统!D:AY,48,0)</f>
        <v>1000</v>
      </c>
      <c r="BH834">
        <f t="shared" si="257"/>
        <v>0</v>
      </c>
      <c r="BI834">
        <f>手工!Z834</f>
        <v>1110</v>
      </c>
      <c r="BJ834">
        <f>VLOOKUP(A834,系统!D:AX,47,0)</f>
        <v>1110</v>
      </c>
      <c r="BK834">
        <f t="shared" si="258"/>
        <v>0</v>
      </c>
      <c r="BL834">
        <f>手工!AF834</f>
        <v>5899.97</v>
      </c>
      <c r="BM834">
        <f>VLOOKUP(A834,系统!D:Z,23,0)</f>
        <v>5899.97</v>
      </c>
      <c r="BN834">
        <f t="shared" si="259"/>
        <v>0</v>
      </c>
    </row>
    <row r="835" spans="1:66">
      <c r="A835" s="5">
        <v>9000184</v>
      </c>
      <c r="B835" s="2" t="s">
        <v>3409</v>
      </c>
      <c r="C835" s="2" t="s">
        <v>3410</v>
      </c>
      <c r="D835">
        <f>手工!K835</f>
        <v>2484</v>
      </c>
      <c r="E835">
        <f>VLOOKUP(A835,系统!D:G,4,0)</f>
        <v>2484</v>
      </c>
      <c r="F835">
        <f t="shared" ref="F835:F898" si="260">D835-E835</f>
        <v>0</v>
      </c>
      <c r="G835">
        <f>手工!J835</f>
        <v>0</v>
      </c>
      <c r="H835">
        <f>VLOOKUP(A835,系统!D:H,5,0)</f>
        <v>0</v>
      </c>
      <c r="I835">
        <f t="shared" ref="I835:I898" si="261">G835-H835</f>
        <v>0</v>
      </c>
      <c r="J835">
        <f>手工!M835+手工!N835+手工!S835</f>
        <v>183</v>
      </c>
      <c r="K835">
        <f>VLOOKUP(A835,系统!D:I,6,0)</f>
        <v>183</v>
      </c>
      <c r="L835">
        <f t="shared" ref="L835:L898" si="262">J835-K835</f>
        <v>0</v>
      </c>
      <c r="M835">
        <f>手工!L835</f>
        <v>0</v>
      </c>
      <c r="N835">
        <f>VLOOKUP(A835,系统!D:J,7,0)</f>
        <v>0</v>
      </c>
      <c r="O835">
        <f t="shared" ref="O835:O898" si="263">M835-N835</f>
        <v>0</v>
      </c>
      <c r="P835">
        <f>手工!AB835</f>
        <v>0</v>
      </c>
      <c r="Q835">
        <f>VLOOKUP(A835,系统!D:K,8,0)</f>
        <v>0</v>
      </c>
      <c r="R835">
        <f t="shared" ref="R835:R898" si="264">P835-Q835</f>
        <v>0</v>
      </c>
      <c r="S835">
        <f>手工!AC835</f>
        <v>0</v>
      </c>
      <c r="T835">
        <f>VLOOKUP(A835,系统!D:L,9,0)</f>
        <v>0</v>
      </c>
      <c r="U835">
        <f t="shared" ref="U835:U898" si="265">S835-T835</f>
        <v>0</v>
      </c>
      <c r="W835">
        <f>手工!P835</f>
        <v>0</v>
      </c>
      <c r="X835">
        <f>VLOOKUP(A835,系统!D:N,11,0)</f>
        <v>0</v>
      </c>
      <c r="Y835">
        <f t="shared" ref="Y835:Y898" si="266">W835-X835</f>
        <v>0</v>
      </c>
      <c r="AA835">
        <f>手工!Q835</f>
        <v>0</v>
      </c>
      <c r="AB835">
        <f>VLOOKUP(A835,系统!D:P,13,0)</f>
        <v>0</v>
      </c>
      <c r="AC835">
        <f t="shared" ref="AC835:AC898" si="267">AA835-AB835</f>
        <v>0</v>
      </c>
      <c r="AD835">
        <f>手工!R835</f>
        <v>0</v>
      </c>
      <c r="AE835">
        <f>VLOOKUP(A835,系统!D:Q,14,0)</f>
        <v>0</v>
      </c>
      <c r="AF835">
        <f t="shared" ref="AF835:AF898" si="268">AD835-AE835</f>
        <v>0</v>
      </c>
      <c r="AG835">
        <f>手工!U835</f>
        <v>0</v>
      </c>
      <c r="AH835">
        <f>VLOOKUP(A835,系统!D:R,15,0)</f>
        <v>0</v>
      </c>
      <c r="AI835">
        <f t="shared" ref="AI835:AI898" si="269">AG835-AH835</f>
        <v>0</v>
      </c>
      <c r="AJ835">
        <f>手工!V835</f>
        <v>300</v>
      </c>
      <c r="AK835">
        <f>VLOOKUP(A835,系统!D:S,16,0)</f>
        <v>300</v>
      </c>
      <c r="AL835">
        <f t="shared" ref="AL835:AL898" si="270">AJ835-AK835</f>
        <v>0</v>
      </c>
      <c r="AM835">
        <f>手工!O835</f>
        <v>0</v>
      </c>
      <c r="AN835">
        <f>VLOOKUP(A835,系统!D:T,17,0)</f>
        <v>0</v>
      </c>
      <c r="AO835">
        <f t="shared" ref="AO835:AO898" si="271">AM835-AN835</f>
        <v>0</v>
      </c>
      <c r="AP835">
        <f>手工!W835</f>
        <v>33</v>
      </c>
      <c r="AQ835">
        <f>VLOOKUP(A835,系统!D:U,18,0)</f>
        <v>33</v>
      </c>
      <c r="AR835">
        <f t="shared" ref="AR835:AR898" si="272">AP835-AQ835</f>
        <v>0</v>
      </c>
      <c r="AS835">
        <f>手工!T835</f>
        <v>0</v>
      </c>
      <c r="AT835">
        <f>VLOOKUP(A835,系统!D:V,19,0)</f>
        <v>0</v>
      </c>
      <c r="AU835">
        <f t="shared" ref="AU835:AU898" si="273">AS835-AT835</f>
        <v>0</v>
      </c>
      <c r="AW835">
        <f>手工!AD835</f>
        <v>0</v>
      </c>
      <c r="AX835">
        <f>VLOOKUP(A835,系统!D:X,21,0)</f>
        <v>0</v>
      </c>
      <c r="AY835">
        <f t="shared" ref="AY835:AY898" si="274">AW835-AX835</f>
        <v>0</v>
      </c>
      <c r="AZ835">
        <f>手工!AE835</f>
        <v>0</v>
      </c>
      <c r="BA835">
        <f>VLOOKUP(A835,系统!D:Y,22,0)</f>
        <v>0</v>
      </c>
      <c r="BB835">
        <f t="shared" ref="BB835:BB898" si="275">AZ835-BA835</f>
        <v>0</v>
      </c>
      <c r="BC835">
        <f>手工!Y835</f>
        <v>1000</v>
      </c>
      <c r="BD835">
        <f>VLOOKUP(A835,系统!D:AZ,49,0)</f>
        <v>1000</v>
      </c>
      <c r="BE835">
        <f t="shared" ref="BE835:BE898" si="276">BC835-BD835</f>
        <v>0</v>
      </c>
      <c r="BF835">
        <f>手工!AA835</f>
        <v>1200</v>
      </c>
      <c r="BG835">
        <f>VLOOKUP(A835,系统!D:AY,48,0)</f>
        <v>1200</v>
      </c>
      <c r="BH835">
        <f t="shared" ref="BH835:BH898" si="277">BF835-BG835</f>
        <v>0</v>
      </c>
      <c r="BI835">
        <f>手工!Z835</f>
        <v>1110</v>
      </c>
      <c r="BJ835">
        <f>VLOOKUP(A835,系统!D:AX,47,0)</f>
        <v>1110</v>
      </c>
      <c r="BK835">
        <f t="shared" ref="BK835:BK898" si="278">BI835-BJ835</f>
        <v>0</v>
      </c>
      <c r="BL835">
        <f>手工!AF835</f>
        <v>6310</v>
      </c>
      <c r="BM835">
        <f>VLOOKUP(A835,系统!D:Z,23,0)</f>
        <v>6310</v>
      </c>
      <c r="BN835">
        <f t="shared" ref="BN835:BN898" si="279">BL835-BM835</f>
        <v>0</v>
      </c>
    </row>
    <row r="836" spans="1:66">
      <c r="A836" s="5">
        <v>9000310</v>
      </c>
      <c r="B836" s="2" t="s">
        <v>3413</v>
      </c>
      <c r="C836" s="2" t="s">
        <v>3414</v>
      </c>
      <c r="D836">
        <f>手工!K836</f>
        <v>2556</v>
      </c>
      <c r="E836">
        <f>VLOOKUP(A836,系统!D:G,4,0)</f>
        <v>2556</v>
      </c>
      <c r="F836">
        <f t="shared" si="260"/>
        <v>0</v>
      </c>
      <c r="G836">
        <f>手工!J836</f>
        <v>0</v>
      </c>
      <c r="H836">
        <f>VLOOKUP(A836,系统!D:H,5,0)</f>
        <v>0</v>
      </c>
      <c r="I836">
        <f t="shared" si="261"/>
        <v>0</v>
      </c>
      <c r="J836">
        <f>手工!M836+手工!N836+手工!S836</f>
        <v>456</v>
      </c>
      <c r="K836">
        <f>VLOOKUP(A836,系统!D:I,6,0)</f>
        <v>456</v>
      </c>
      <c r="L836">
        <f t="shared" si="262"/>
        <v>0</v>
      </c>
      <c r="M836">
        <f>手工!L836</f>
        <v>0</v>
      </c>
      <c r="N836">
        <f>VLOOKUP(A836,系统!D:J,7,0)</f>
        <v>0</v>
      </c>
      <c r="O836">
        <f t="shared" si="263"/>
        <v>0</v>
      </c>
      <c r="P836">
        <f>手工!AB836</f>
        <v>0</v>
      </c>
      <c r="Q836">
        <f>VLOOKUP(A836,系统!D:K,8,0)</f>
        <v>0</v>
      </c>
      <c r="R836">
        <f t="shared" si="264"/>
        <v>0</v>
      </c>
      <c r="S836">
        <f>手工!AC836</f>
        <v>0</v>
      </c>
      <c r="T836">
        <f>VLOOKUP(A836,系统!D:L,9,0)</f>
        <v>0</v>
      </c>
      <c r="U836">
        <f t="shared" si="265"/>
        <v>0</v>
      </c>
      <c r="W836">
        <f>手工!P836</f>
        <v>0</v>
      </c>
      <c r="X836">
        <f>VLOOKUP(A836,系统!D:N,11,0)</f>
        <v>0</v>
      </c>
      <c r="Y836">
        <f t="shared" si="266"/>
        <v>0</v>
      </c>
      <c r="AA836">
        <f>手工!Q836</f>
        <v>0</v>
      </c>
      <c r="AB836">
        <f>VLOOKUP(A836,系统!D:P,13,0)</f>
        <v>0</v>
      </c>
      <c r="AC836">
        <f t="shared" si="267"/>
        <v>0</v>
      </c>
      <c r="AD836">
        <f>手工!R836</f>
        <v>0</v>
      </c>
      <c r="AE836">
        <f>VLOOKUP(A836,系统!D:Q,14,0)</f>
        <v>0</v>
      </c>
      <c r="AF836">
        <f t="shared" si="268"/>
        <v>0</v>
      </c>
      <c r="AG836">
        <f>手工!U836</f>
        <v>0</v>
      </c>
      <c r="AH836">
        <f>VLOOKUP(A836,系统!D:R,15,0)</f>
        <v>0</v>
      </c>
      <c r="AI836">
        <f t="shared" si="269"/>
        <v>0</v>
      </c>
      <c r="AJ836">
        <f>手工!V836</f>
        <v>300</v>
      </c>
      <c r="AK836">
        <f>VLOOKUP(A836,系统!D:S,16,0)</f>
        <v>300</v>
      </c>
      <c r="AL836">
        <f t="shared" si="270"/>
        <v>0</v>
      </c>
      <c r="AM836">
        <f>手工!O836</f>
        <v>0</v>
      </c>
      <c r="AN836">
        <f>VLOOKUP(A836,系统!D:T,17,0)</f>
        <v>0</v>
      </c>
      <c r="AO836">
        <f t="shared" si="271"/>
        <v>0</v>
      </c>
      <c r="AP836">
        <f>手工!W836</f>
        <v>33</v>
      </c>
      <c r="AQ836">
        <f>VLOOKUP(A836,系统!D:U,18,0)</f>
        <v>33</v>
      </c>
      <c r="AR836">
        <f t="shared" si="272"/>
        <v>0</v>
      </c>
      <c r="AS836">
        <f>手工!T836</f>
        <v>0</v>
      </c>
      <c r="AT836">
        <f>VLOOKUP(A836,系统!D:V,19,0)</f>
        <v>0</v>
      </c>
      <c r="AU836">
        <f t="shared" si="273"/>
        <v>0</v>
      </c>
      <c r="AW836">
        <f>手工!AD836</f>
        <v>70</v>
      </c>
      <c r="AX836">
        <f>VLOOKUP(A836,系统!D:X,21,0)</f>
        <v>70</v>
      </c>
      <c r="AY836">
        <f t="shared" si="274"/>
        <v>0</v>
      </c>
      <c r="AZ836">
        <f>手工!AE836</f>
        <v>0</v>
      </c>
      <c r="BA836">
        <f>VLOOKUP(A836,系统!D:Y,22,0)</f>
        <v>0</v>
      </c>
      <c r="BB836">
        <f t="shared" si="275"/>
        <v>0</v>
      </c>
      <c r="BC836">
        <f>手工!Y836</f>
        <v>1000</v>
      </c>
      <c r="BD836">
        <f>VLOOKUP(A836,系统!D:AZ,49,0)</f>
        <v>1000</v>
      </c>
      <c r="BE836">
        <f t="shared" si="276"/>
        <v>0</v>
      </c>
      <c r="BF836">
        <f>手工!AA836</f>
        <v>1000</v>
      </c>
      <c r="BG836">
        <f>VLOOKUP(A836,系统!D:AY,48,0)</f>
        <v>1000</v>
      </c>
      <c r="BH836">
        <f t="shared" si="277"/>
        <v>0</v>
      </c>
      <c r="BI836">
        <f>手工!Z836</f>
        <v>1110</v>
      </c>
      <c r="BJ836">
        <f>VLOOKUP(A836,系统!D:AX,47,0)</f>
        <v>1110</v>
      </c>
      <c r="BK836">
        <f t="shared" si="278"/>
        <v>0</v>
      </c>
      <c r="BL836">
        <f>手工!AF836</f>
        <v>6525</v>
      </c>
      <c r="BM836">
        <f>VLOOKUP(A836,系统!D:Z,23,0)</f>
        <v>6525</v>
      </c>
      <c r="BN836">
        <f t="shared" si="279"/>
        <v>0</v>
      </c>
    </row>
    <row r="837" spans="1:66">
      <c r="A837" s="5">
        <v>9000298</v>
      </c>
      <c r="B837" s="2" t="s">
        <v>3417</v>
      </c>
      <c r="C837" s="2" t="s">
        <v>3418</v>
      </c>
      <c r="D837">
        <f>手工!K837</f>
        <v>2124</v>
      </c>
      <c r="E837">
        <f>VLOOKUP(A837,系统!D:G,4,0)</f>
        <v>2124</v>
      </c>
      <c r="F837">
        <f t="shared" si="260"/>
        <v>0</v>
      </c>
      <c r="G837">
        <f>手工!J837</f>
        <v>0</v>
      </c>
      <c r="H837">
        <f>VLOOKUP(A837,系统!D:H,5,0)</f>
        <v>0</v>
      </c>
      <c r="I837">
        <f t="shared" si="261"/>
        <v>0</v>
      </c>
      <c r="J837">
        <f>手工!M837+手工!N837+手工!S837</f>
        <v>0</v>
      </c>
      <c r="K837">
        <f>VLOOKUP(A837,系统!D:I,6,0)</f>
        <v>0</v>
      </c>
      <c r="L837">
        <f t="shared" si="262"/>
        <v>0</v>
      </c>
      <c r="M837">
        <f>手工!L837</f>
        <v>0</v>
      </c>
      <c r="N837">
        <f>VLOOKUP(A837,系统!D:J,7,0)</f>
        <v>0</v>
      </c>
      <c r="O837">
        <f t="shared" si="263"/>
        <v>0</v>
      </c>
      <c r="P837">
        <f>手工!AB837</f>
        <v>0</v>
      </c>
      <c r="Q837">
        <f>VLOOKUP(A837,系统!D:K,8,0)</f>
        <v>0</v>
      </c>
      <c r="R837">
        <f t="shared" si="264"/>
        <v>0</v>
      </c>
      <c r="S837">
        <f>手工!AC837</f>
        <v>0</v>
      </c>
      <c r="T837">
        <f>VLOOKUP(A837,系统!D:L,9,0)</f>
        <v>0</v>
      </c>
      <c r="U837">
        <f t="shared" si="265"/>
        <v>0</v>
      </c>
      <c r="W837">
        <f>手工!P837</f>
        <v>0</v>
      </c>
      <c r="X837">
        <f>VLOOKUP(A837,系统!D:N,11,0)</f>
        <v>0</v>
      </c>
      <c r="Y837">
        <f t="shared" si="266"/>
        <v>0</v>
      </c>
      <c r="AA837">
        <f>手工!Q837</f>
        <v>0</v>
      </c>
      <c r="AB837">
        <f>VLOOKUP(A837,系统!D:P,13,0)</f>
        <v>0</v>
      </c>
      <c r="AC837">
        <f t="shared" si="267"/>
        <v>0</v>
      </c>
      <c r="AD837">
        <f>手工!R837</f>
        <v>7</v>
      </c>
      <c r="AE837">
        <f>VLOOKUP(A837,系统!D:Q,14,0)</f>
        <v>7</v>
      </c>
      <c r="AF837">
        <f t="shared" si="268"/>
        <v>0</v>
      </c>
      <c r="AG837">
        <f>手工!U837</f>
        <v>0</v>
      </c>
      <c r="AH837">
        <f>VLOOKUP(A837,系统!D:R,15,0)</f>
        <v>0</v>
      </c>
      <c r="AI837">
        <f t="shared" si="269"/>
        <v>0</v>
      </c>
      <c r="AJ837">
        <f>手工!V837</f>
        <v>300</v>
      </c>
      <c r="AK837">
        <f>VLOOKUP(A837,系统!D:S,16,0)</f>
        <v>300</v>
      </c>
      <c r="AL837">
        <f t="shared" si="270"/>
        <v>0</v>
      </c>
      <c r="AM837">
        <f>手工!O837</f>
        <v>0</v>
      </c>
      <c r="AN837">
        <f>VLOOKUP(A837,系统!D:T,17,0)</f>
        <v>0</v>
      </c>
      <c r="AO837">
        <f t="shared" si="271"/>
        <v>0</v>
      </c>
      <c r="AP837">
        <f>手工!W837</f>
        <v>33</v>
      </c>
      <c r="AQ837">
        <f>VLOOKUP(A837,系统!D:U,18,0)</f>
        <v>33</v>
      </c>
      <c r="AR837">
        <f t="shared" si="272"/>
        <v>0</v>
      </c>
      <c r="AS837">
        <f>手工!T837</f>
        <v>0</v>
      </c>
      <c r="AT837">
        <f>VLOOKUP(A837,系统!D:V,19,0)</f>
        <v>0</v>
      </c>
      <c r="AU837">
        <f t="shared" si="273"/>
        <v>0</v>
      </c>
      <c r="AW837">
        <f>手工!AD837</f>
        <v>0</v>
      </c>
      <c r="AX837">
        <f>VLOOKUP(A837,系统!D:X,21,0)</f>
        <v>0</v>
      </c>
      <c r="AY837">
        <f t="shared" si="274"/>
        <v>0</v>
      </c>
      <c r="AZ837">
        <f>手工!AE837</f>
        <v>0</v>
      </c>
      <c r="BA837">
        <f>VLOOKUP(A837,系统!D:Y,22,0)</f>
        <v>0</v>
      </c>
      <c r="BB837">
        <f t="shared" si="275"/>
        <v>0</v>
      </c>
      <c r="BC837">
        <f>手工!Y837</f>
        <v>500</v>
      </c>
      <c r="BD837">
        <f>VLOOKUP(A837,系统!D:AZ,49,0)</f>
        <v>500</v>
      </c>
      <c r="BE837">
        <f t="shared" si="276"/>
        <v>0</v>
      </c>
      <c r="BF837">
        <f>手工!AA837</f>
        <v>1000</v>
      </c>
      <c r="BG837">
        <f>VLOOKUP(A837,系统!D:AY,48,0)</f>
        <v>1000</v>
      </c>
      <c r="BH837">
        <f t="shared" si="277"/>
        <v>0</v>
      </c>
      <c r="BI837">
        <f>手工!Z837</f>
        <v>370</v>
      </c>
      <c r="BJ837">
        <f>VLOOKUP(A837,系统!D:AX,47,0)</f>
        <v>370</v>
      </c>
      <c r="BK837">
        <f t="shared" si="278"/>
        <v>0</v>
      </c>
      <c r="BL837">
        <f>手工!AF837</f>
        <v>4334</v>
      </c>
      <c r="BM837">
        <f>VLOOKUP(A837,系统!D:Z,23,0)</f>
        <v>4334</v>
      </c>
      <c r="BN837">
        <f t="shared" si="279"/>
        <v>0</v>
      </c>
    </row>
    <row r="838" spans="1:66">
      <c r="A838" s="5">
        <v>9000300</v>
      </c>
      <c r="B838" s="2" t="s">
        <v>3421</v>
      </c>
      <c r="C838" s="2" t="s">
        <v>3422</v>
      </c>
      <c r="D838">
        <f>手工!K838</f>
        <v>1764</v>
      </c>
      <c r="E838">
        <f>VLOOKUP(A838,系统!D:G,4,0)</f>
        <v>1764</v>
      </c>
      <c r="F838">
        <f t="shared" si="260"/>
        <v>0</v>
      </c>
      <c r="G838">
        <f>手工!J838</f>
        <v>0</v>
      </c>
      <c r="H838">
        <f>VLOOKUP(A838,系统!D:H,5,0)</f>
        <v>0</v>
      </c>
      <c r="I838">
        <f t="shared" si="261"/>
        <v>0</v>
      </c>
      <c r="J838">
        <f>手工!M838+手工!N838+手工!S838</f>
        <v>0</v>
      </c>
      <c r="K838">
        <f>VLOOKUP(A838,系统!D:I,6,0)</f>
        <v>0</v>
      </c>
      <c r="L838">
        <f t="shared" si="262"/>
        <v>0</v>
      </c>
      <c r="M838">
        <f>手工!L838</f>
        <v>0</v>
      </c>
      <c r="N838">
        <f>VLOOKUP(A838,系统!D:J,7,0)</f>
        <v>0</v>
      </c>
      <c r="O838">
        <f t="shared" si="263"/>
        <v>0</v>
      </c>
      <c r="P838">
        <f>手工!AB838</f>
        <v>0</v>
      </c>
      <c r="Q838">
        <f>VLOOKUP(A838,系统!D:K,8,0)</f>
        <v>0</v>
      </c>
      <c r="R838">
        <f t="shared" si="264"/>
        <v>0</v>
      </c>
      <c r="S838">
        <f>手工!AC838</f>
        <v>0</v>
      </c>
      <c r="T838">
        <f>VLOOKUP(A838,系统!D:L,9,0)</f>
        <v>0</v>
      </c>
      <c r="U838">
        <f t="shared" si="265"/>
        <v>0</v>
      </c>
      <c r="W838">
        <f>手工!P838</f>
        <v>0</v>
      </c>
      <c r="X838">
        <f>VLOOKUP(A838,系统!D:N,11,0)</f>
        <v>0</v>
      </c>
      <c r="Y838">
        <f t="shared" si="266"/>
        <v>0</v>
      </c>
      <c r="AA838">
        <f>手工!Q838</f>
        <v>0</v>
      </c>
      <c r="AB838">
        <f>VLOOKUP(A838,系统!D:P,13,0)</f>
        <v>0</v>
      </c>
      <c r="AC838">
        <f t="shared" si="267"/>
        <v>0</v>
      </c>
      <c r="AD838">
        <f>手工!R838</f>
        <v>0</v>
      </c>
      <c r="AE838">
        <f>VLOOKUP(A838,系统!D:Q,14,0)</f>
        <v>0</v>
      </c>
      <c r="AF838">
        <f t="shared" si="268"/>
        <v>0</v>
      </c>
      <c r="AG838">
        <f>手工!U838</f>
        <v>0</v>
      </c>
      <c r="AH838">
        <f>VLOOKUP(A838,系统!D:R,15,0)</f>
        <v>0</v>
      </c>
      <c r="AI838">
        <f t="shared" si="269"/>
        <v>0</v>
      </c>
      <c r="AJ838">
        <f>手工!V838</f>
        <v>300</v>
      </c>
      <c r="AK838">
        <f>VLOOKUP(A838,系统!D:S,16,0)</f>
        <v>300</v>
      </c>
      <c r="AL838">
        <f t="shared" si="270"/>
        <v>0</v>
      </c>
      <c r="AM838">
        <f>手工!O838</f>
        <v>0</v>
      </c>
      <c r="AN838">
        <f>VLOOKUP(A838,系统!D:T,17,0)</f>
        <v>0</v>
      </c>
      <c r="AO838">
        <f t="shared" si="271"/>
        <v>0</v>
      </c>
      <c r="AP838">
        <f>手工!W838</f>
        <v>33</v>
      </c>
      <c r="AQ838">
        <f>VLOOKUP(A838,系统!D:U,18,0)</f>
        <v>33</v>
      </c>
      <c r="AR838">
        <f t="shared" si="272"/>
        <v>0</v>
      </c>
      <c r="AS838">
        <f>手工!T838</f>
        <v>0</v>
      </c>
      <c r="AT838">
        <f>VLOOKUP(A838,系统!D:V,19,0)</f>
        <v>0</v>
      </c>
      <c r="AU838">
        <f t="shared" si="273"/>
        <v>0</v>
      </c>
      <c r="AW838">
        <f>手工!AD838</f>
        <v>0</v>
      </c>
      <c r="AX838">
        <f>VLOOKUP(A838,系统!D:X,21,0)</f>
        <v>0</v>
      </c>
      <c r="AY838">
        <f t="shared" si="274"/>
        <v>0</v>
      </c>
      <c r="AZ838">
        <f>手工!AE838</f>
        <v>0</v>
      </c>
      <c r="BA838">
        <f>VLOOKUP(A838,系统!D:Y,22,0)</f>
        <v>0</v>
      </c>
      <c r="BB838">
        <f t="shared" si="275"/>
        <v>0</v>
      </c>
      <c r="BC838">
        <f>手工!Y838</f>
        <v>1000</v>
      </c>
      <c r="BD838">
        <f>VLOOKUP(A838,系统!D:AZ,49,0)</f>
        <v>1000</v>
      </c>
      <c r="BE838">
        <f t="shared" si="276"/>
        <v>0</v>
      </c>
      <c r="BF838">
        <f>手工!AA838</f>
        <v>1000</v>
      </c>
      <c r="BG838">
        <f>VLOOKUP(A838,系统!D:AY,48,0)</f>
        <v>1000</v>
      </c>
      <c r="BH838">
        <f t="shared" si="277"/>
        <v>0</v>
      </c>
      <c r="BI838">
        <f>手工!Z838</f>
        <v>370</v>
      </c>
      <c r="BJ838">
        <f>VLOOKUP(A838,系统!D:AX,47,0)</f>
        <v>370</v>
      </c>
      <c r="BK838">
        <f t="shared" si="278"/>
        <v>0</v>
      </c>
      <c r="BL838">
        <f>手工!AF838</f>
        <v>4467</v>
      </c>
      <c r="BM838">
        <f>VLOOKUP(A838,系统!D:Z,23,0)</f>
        <v>4467</v>
      </c>
      <c r="BN838">
        <f t="shared" si="279"/>
        <v>0</v>
      </c>
    </row>
    <row r="839" spans="1:66">
      <c r="A839" s="5">
        <v>9000303</v>
      </c>
      <c r="B839" s="2" t="s">
        <v>3425</v>
      </c>
      <c r="C839" s="2" t="s">
        <v>3426</v>
      </c>
      <c r="D839">
        <f>手工!K839</f>
        <v>2124</v>
      </c>
      <c r="E839">
        <f>VLOOKUP(A839,系统!D:G,4,0)</f>
        <v>2124</v>
      </c>
      <c r="F839">
        <f t="shared" si="260"/>
        <v>0</v>
      </c>
      <c r="G839">
        <f>手工!J839</f>
        <v>0</v>
      </c>
      <c r="H839">
        <f>VLOOKUP(A839,系统!D:H,5,0)</f>
        <v>0</v>
      </c>
      <c r="I839">
        <f t="shared" si="261"/>
        <v>0</v>
      </c>
      <c r="J839">
        <f>手工!M839+手工!N839+手工!S839</f>
        <v>0</v>
      </c>
      <c r="K839">
        <f>VLOOKUP(A839,系统!D:I,6,0)</f>
        <v>0</v>
      </c>
      <c r="L839">
        <f t="shared" si="262"/>
        <v>0</v>
      </c>
      <c r="M839">
        <f>手工!L839</f>
        <v>0</v>
      </c>
      <c r="N839">
        <f>VLOOKUP(A839,系统!D:J,7,0)</f>
        <v>0</v>
      </c>
      <c r="O839">
        <f t="shared" si="263"/>
        <v>0</v>
      </c>
      <c r="P839">
        <f>手工!AB839</f>
        <v>0</v>
      </c>
      <c r="Q839">
        <f>VLOOKUP(A839,系统!D:K,8,0)</f>
        <v>0</v>
      </c>
      <c r="R839">
        <f t="shared" si="264"/>
        <v>0</v>
      </c>
      <c r="S839">
        <f>手工!AC839</f>
        <v>0</v>
      </c>
      <c r="T839">
        <f>VLOOKUP(A839,系统!D:L,9,0)</f>
        <v>0</v>
      </c>
      <c r="U839">
        <f t="shared" si="265"/>
        <v>0</v>
      </c>
      <c r="W839">
        <f>手工!P839</f>
        <v>0</v>
      </c>
      <c r="X839">
        <f>VLOOKUP(A839,系统!D:N,11,0)</f>
        <v>0</v>
      </c>
      <c r="Y839">
        <f t="shared" si="266"/>
        <v>0</v>
      </c>
      <c r="AA839">
        <f>手工!Q839</f>
        <v>0</v>
      </c>
      <c r="AB839">
        <f>VLOOKUP(A839,系统!D:P,13,0)</f>
        <v>0</v>
      </c>
      <c r="AC839">
        <f t="shared" si="267"/>
        <v>0</v>
      </c>
      <c r="AD839">
        <f>手工!R839</f>
        <v>0</v>
      </c>
      <c r="AE839">
        <f>VLOOKUP(A839,系统!D:Q,14,0)</f>
        <v>0</v>
      </c>
      <c r="AF839">
        <f t="shared" si="268"/>
        <v>0</v>
      </c>
      <c r="AG839">
        <f>手工!U839</f>
        <v>0</v>
      </c>
      <c r="AH839">
        <f>VLOOKUP(A839,系统!D:R,15,0)</f>
        <v>0</v>
      </c>
      <c r="AI839">
        <f t="shared" si="269"/>
        <v>0</v>
      </c>
      <c r="AJ839">
        <f>手工!V839</f>
        <v>300</v>
      </c>
      <c r="AK839">
        <f>VLOOKUP(A839,系统!D:S,16,0)</f>
        <v>300</v>
      </c>
      <c r="AL839">
        <f t="shared" si="270"/>
        <v>0</v>
      </c>
      <c r="AM839">
        <f>手工!O839</f>
        <v>0</v>
      </c>
      <c r="AN839">
        <f>VLOOKUP(A839,系统!D:T,17,0)</f>
        <v>0</v>
      </c>
      <c r="AO839">
        <f t="shared" si="271"/>
        <v>0</v>
      </c>
      <c r="AP839">
        <f>手工!W839</f>
        <v>33</v>
      </c>
      <c r="AQ839">
        <f>VLOOKUP(A839,系统!D:U,18,0)</f>
        <v>33</v>
      </c>
      <c r="AR839">
        <f t="shared" si="272"/>
        <v>0</v>
      </c>
      <c r="AS839">
        <f>手工!T839</f>
        <v>0</v>
      </c>
      <c r="AT839">
        <f>VLOOKUP(A839,系统!D:V,19,0)</f>
        <v>0</v>
      </c>
      <c r="AU839">
        <f t="shared" si="273"/>
        <v>0</v>
      </c>
      <c r="AW839">
        <f>手工!AD839</f>
        <v>0</v>
      </c>
      <c r="AX839">
        <f>VLOOKUP(A839,系统!D:X,21,0)</f>
        <v>0</v>
      </c>
      <c r="AY839">
        <f t="shared" si="274"/>
        <v>0</v>
      </c>
      <c r="AZ839">
        <f>手工!AE839</f>
        <v>0</v>
      </c>
      <c r="BA839">
        <f>VLOOKUP(A839,系统!D:Y,22,0)</f>
        <v>0</v>
      </c>
      <c r="BB839">
        <f t="shared" si="275"/>
        <v>0</v>
      </c>
      <c r="BC839">
        <f>手工!Y839</f>
        <v>1000</v>
      </c>
      <c r="BD839">
        <f>VLOOKUP(A839,系统!D:AZ,49,0)</f>
        <v>1000</v>
      </c>
      <c r="BE839">
        <f t="shared" si="276"/>
        <v>0</v>
      </c>
      <c r="BF839">
        <f>手工!AA839</f>
        <v>1000</v>
      </c>
      <c r="BG839">
        <f>VLOOKUP(A839,系统!D:AY,48,0)</f>
        <v>1000</v>
      </c>
      <c r="BH839">
        <f t="shared" si="277"/>
        <v>0</v>
      </c>
      <c r="BI839">
        <f>手工!Z839</f>
        <v>1110</v>
      </c>
      <c r="BJ839">
        <f>VLOOKUP(A839,系统!D:AX,47,0)</f>
        <v>1110</v>
      </c>
      <c r="BK839">
        <f t="shared" si="278"/>
        <v>0</v>
      </c>
      <c r="BL839">
        <f>手工!AF839</f>
        <v>5567</v>
      </c>
      <c r="BM839">
        <f>VLOOKUP(A839,系统!D:Z,23,0)</f>
        <v>5567</v>
      </c>
      <c r="BN839">
        <f t="shared" si="279"/>
        <v>0</v>
      </c>
    </row>
    <row r="840" spans="1:66">
      <c r="A840" s="5">
        <v>9000309</v>
      </c>
      <c r="B840" s="2" t="s">
        <v>3429</v>
      </c>
      <c r="C840" s="2" t="s">
        <v>3430</v>
      </c>
      <c r="D840">
        <f>手工!K840</f>
        <v>2124</v>
      </c>
      <c r="E840">
        <f>VLOOKUP(A840,系统!D:G,4,0)</f>
        <v>2124</v>
      </c>
      <c r="F840">
        <f t="shared" si="260"/>
        <v>0</v>
      </c>
      <c r="G840">
        <f>手工!J840</f>
        <v>0</v>
      </c>
      <c r="H840">
        <f>VLOOKUP(A840,系统!D:H,5,0)</f>
        <v>0</v>
      </c>
      <c r="I840">
        <f t="shared" si="261"/>
        <v>0</v>
      </c>
      <c r="J840">
        <f>手工!M840+手工!N840+手工!S840</f>
        <v>0</v>
      </c>
      <c r="K840">
        <f>VLOOKUP(A840,系统!D:I,6,0)</f>
        <v>0</v>
      </c>
      <c r="L840">
        <f t="shared" si="262"/>
        <v>0</v>
      </c>
      <c r="M840">
        <f>手工!L840</f>
        <v>0</v>
      </c>
      <c r="N840">
        <f>VLOOKUP(A840,系统!D:J,7,0)</f>
        <v>0</v>
      </c>
      <c r="O840">
        <f t="shared" si="263"/>
        <v>0</v>
      </c>
      <c r="P840">
        <f>手工!AB840</f>
        <v>0</v>
      </c>
      <c r="Q840">
        <f>VLOOKUP(A840,系统!D:K,8,0)</f>
        <v>0</v>
      </c>
      <c r="R840">
        <f t="shared" si="264"/>
        <v>0</v>
      </c>
      <c r="S840">
        <f>手工!AC840</f>
        <v>0</v>
      </c>
      <c r="T840">
        <f>VLOOKUP(A840,系统!D:L,9,0)</f>
        <v>0</v>
      </c>
      <c r="U840">
        <f t="shared" si="265"/>
        <v>0</v>
      </c>
      <c r="W840">
        <f>手工!P840</f>
        <v>0</v>
      </c>
      <c r="X840">
        <f>VLOOKUP(A840,系统!D:N,11,0)</f>
        <v>0</v>
      </c>
      <c r="Y840">
        <f t="shared" si="266"/>
        <v>0</v>
      </c>
      <c r="AA840">
        <f>手工!Q840</f>
        <v>0</v>
      </c>
      <c r="AB840">
        <f>VLOOKUP(A840,系统!D:P,13,0)</f>
        <v>0</v>
      </c>
      <c r="AC840">
        <f t="shared" si="267"/>
        <v>0</v>
      </c>
      <c r="AD840">
        <f>手工!R840</f>
        <v>0</v>
      </c>
      <c r="AE840">
        <f>VLOOKUP(A840,系统!D:Q,14,0)</f>
        <v>0</v>
      </c>
      <c r="AF840">
        <f t="shared" si="268"/>
        <v>0</v>
      </c>
      <c r="AG840">
        <f>手工!U840</f>
        <v>0</v>
      </c>
      <c r="AH840">
        <f>VLOOKUP(A840,系统!D:R,15,0)</f>
        <v>0</v>
      </c>
      <c r="AI840">
        <f t="shared" si="269"/>
        <v>0</v>
      </c>
      <c r="AJ840">
        <f>手工!V840</f>
        <v>300</v>
      </c>
      <c r="AK840">
        <f>VLOOKUP(A840,系统!D:S,16,0)</f>
        <v>300</v>
      </c>
      <c r="AL840">
        <f t="shared" si="270"/>
        <v>0</v>
      </c>
      <c r="AM840">
        <f>手工!O840</f>
        <v>0</v>
      </c>
      <c r="AN840">
        <f>VLOOKUP(A840,系统!D:T,17,0)</f>
        <v>0</v>
      </c>
      <c r="AO840">
        <f t="shared" si="271"/>
        <v>0</v>
      </c>
      <c r="AP840">
        <f>手工!W840</f>
        <v>33</v>
      </c>
      <c r="AQ840">
        <f>VLOOKUP(A840,系统!D:U,18,0)</f>
        <v>33</v>
      </c>
      <c r="AR840">
        <f t="shared" si="272"/>
        <v>0</v>
      </c>
      <c r="AS840">
        <f>手工!T840</f>
        <v>0</v>
      </c>
      <c r="AT840">
        <f>VLOOKUP(A840,系统!D:V,19,0)</f>
        <v>0</v>
      </c>
      <c r="AU840">
        <f t="shared" si="273"/>
        <v>0</v>
      </c>
      <c r="AW840">
        <f>手工!AD840</f>
        <v>0</v>
      </c>
      <c r="AX840">
        <f>VLOOKUP(A840,系统!D:X,21,0)</f>
        <v>0</v>
      </c>
      <c r="AY840">
        <f t="shared" si="274"/>
        <v>0</v>
      </c>
      <c r="AZ840">
        <f>手工!AE840</f>
        <v>0</v>
      </c>
      <c r="BA840">
        <f>VLOOKUP(A840,系统!D:Y,22,0)</f>
        <v>0</v>
      </c>
      <c r="BB840">
        <f t="shared" si="275"/>
        <v>0</v>
      </c>
      <c r="BC840">
        <f>手工!Y840</f>
        <v>500</v>
      </c>
      <c r="BD840">
        <f>VLOOKUP(A840,系统!D:AZ,49,0)</f>
        <v>500</v>
      </c>
      <c r="BE840">
        <f t="shared" si="276"/>
        <v>0</v>
      </c>
      <c r="BF840">
        <f>手工!AA840</f>
        <v>1000</v>
      </c>
      <c r="BG840">
        <f>VLOOKUP(A840,系统!D:AY,48,0)</f>
        <v>1000</v>
      </c>
      <c r="BH840">
        <f t="shared" si="277"/>
        <v>0</v>
      </c>
      <c r="BI840">
        <f>手工!Z840</f>
        <v>370</v>
      </c>
      <c r="BJ840">
        <f>VLOOKUP(A840,系统!D:AX,47,0)</f>
        <v>370</v>
      </c>
      <c r="BK840">
        <f t="shared" si="278"/>
        <v>0</v>
      </c>
      <c r="BL840">
        <f>手工!AF840</f>
        <v>4327</v>
      </c>
      <c r="BM840">
        <f>VLOOKUP(A840,系统!D:Z,23,0)</f>
        <v>4327</v>
      </c>
      <c r="BN840">
        <f t="shared" si="279"/>
        <v>0</v>
      </c>
    </row>
    <row r="841" spans="1:66">
      <c r="A841" s="5">
        <v>9000438</v>
      </c>
      <c r="B841" s="2" t="s">
        <v>3433</v>
      </c>
      <c r="C841" s="2" t="s">
        <v>3434</v>
      </c>
      <c r="D841">
        <f>手工!K841</f>
        <v>2412</v>
      </c>
      <c r="E841">
        <f>VLOOKUP(A841,系统!D:G,4,0)</f>
        <v>2412</v>
      </c>
      <c r="F841">
        <f t="shared" si="260"/>
        <v>0</v>
      </c>
      <c r="G841">
        <f>手工!J841</f>
        <v>0</v>
      </c>
      <c r="H841">
        <f>VLOOKUP(A841,系统!D:H,5,0)</f>
        <v>0</v>
      </c>
      <c r="I841">
        <f t="shared" si="261"/>
        <v>0</v>
      </c>
      <c r="J841">
        <f>手工!M841+手工!N841+手工!S841</f>
        <v>0</v>
      </c>
      <c r="K841">
        <f>VLOOKUP(A841,系统!D:I,6,0)</f>
        <v>0</v>
      </c>
      <c r="L841">
        <f t="shared" si="262"/>
        <v>0</v>
      </c>
      <c r="M841">
        <f>手工!L841</f>
        <v>0</v>
      </c>
      <c r="N841">
        <f>VLOOKUP(A841,系统!D:J,7,0)</f>
        <v>0</v>
      </c>
      <c r="O841">
        <f t="shared" si="263"/>
        <v>0</v>
      </c>
      <c r="P841">
        <f>手工!AB841</f>
        <v>0</v>
      </c>
      <c r="Q841">
        <f>VLOOKUP(A841,系统!D:K,8,0)</f>
        <v>0</v>
      </c>
      <c r="R841">
        <f t="shared" si="264"/>
        <v>0</v>
      </c>
      <c r="S841">
        <f>手工!AC841</f>
        <v>0</v>
      </c>
      <c r="T841">
        <f>VLOOKUP(A841,系统!D:L,9,0)</f>
        <v>0</v>
      </c>
      <c r="U841">
        <f t="shared" si="265"/>
        <v>0</v>
      </c>
      <c r="W841">
        <f>手工!P841</f>
        <v>0</v>
      </c>
      <c r="X841">
        <f>VLOOKUP(A841,系统!D:N,11,0)</f>
        <v>0</v>
      </c>
      <c r="Y841">
        <f t="shared" si="266"/>
        <v>0</v>
      </c>
      <c r="AA841">
        <f>手工!Q841</f>
        <v>0</v>
      </c>
      <c r="AB841">
        <f>VLOOKUP(A841,系统!D:P,13,0)</f>
        <v>0</v>
      </c>
      <c r="AC841">
        <f t="shared" si="267"/>
        <v>0</v>
      </c>
      <c r="AD841">
        <f>手工!R841</f>
        <v>0</v>
      </c>
      <c r="AE841">
        <f>VLOOKUP(A841,系统!D:Q,14,0)</f>
        <v>0</v>
      </c>
      <c r="AF841">
        <f t="shared" si="268"/>
        <v>0</v>
      </c>
      <c r="AG841">
        <f>手工!U841</f>
        <v>0</v>
      </c>
      <c r="AH841">
        <f>VLOOKUP(A841,系统!D:R,15,0)</f>
        <v>0</v>
      </c>
      <c r="AI841">
        <f t="shared" si="269"/>
        <v>0</v>
      </c>
      <c r="AJ841">
        <f>手工!V841</f>
        <v>300</v>
      </c>
      <c r="AK841">
        <f>VLOOKUP(A841,系统!D:S,16,0)</f>
        <v>300</v>
      </c>
      <c r="AL841">
        <f t="shared" si="270"/>
        <v>0</v>
      </c>
      <c r="AM841">
        <f>手工!O841</f>
        <v>0</v>
      </c>
      <c r="AN841">
        <f>VLOOKUP(A841,系统!D:T,17,0)</f>
        <v>0</v>
      </c>
      <c r="AO841">
        <f t="shared" si="271"/>
        <v>0</v>
      </c>
      <c r="AP841">
        <f>手工!W841</f>
        <v>33</v>
      </c>
      <c r="AQ841">
        <f>VLOOKUP(A841,系统!D:U,18,0)</f>
        <v>33</v>
      </c>
      <c r="AR841">
        <f t="shared" si="272"/>
        <v>0</v>
      </c>
      <c r="AS841">
        <f>手工!T841</f>
        <v>0</v>
      </c>
      <c r="AT841">
        <f>VLOOKUP(A841,系统!D:V,19,0)</f>
        <v>0</v>
      </c>
      <c r="AU841">
        <f t="shared" si="273"/>
        <v>0</v>
      </c>
      <c r="AW841">
        <f>手工!AD841</f>
        <v>0</v>
      </c>
      <c r="AX841">
        <f>VLOOKUP(A841,系统!D:X,21,0)</f>
        <v>0</v>
      </c>
      <c r="AY841">
        <f t="shared" si="274"/>
        <v>0</v>
      </c>
      <c r="AZ841">
        <f>手工!AE841</f>
        <v>0</v>
      </c>
      <c r="BA841">
        <f>VLOOKUP(A841,系统!D:Y,22,0)</f>
        <v>0</v>
      </c>
      <c r="BB841">
        <f t="shared" si="275"/>
        <v>0</v>
      </c>
      <c r="BC841">
        <f>手工!Y841</f>
        <v>1000</v>
      </c>
      <c r="BD841">
        <f>VLOOKUP(A841,系统!D:AZ,49,0)</f>
        <v>1000</v>
      </c>
      <c r="BE841">
        <f t="shared" si="276"/>
        <v>0</v>
      </c>
      <c r="BF841">
        <f>手工!AA841</f>
        <v>1000</v>
      </c>
      <c r="BG841">
        <f>VLOOKUP(A841,系统!D:AY,48,0)</f>
        <v>1000</v>
      </c>
      <c r="BH841">
        <f t="shared" si="277"/>
        <v>0</v>
      </c>
      <c r="BI841">
        <f>手工!Z841</f>
        <v>1110</v>
      </c>
      <c r="BJ841">
        <f>VLOOKUP(A841,系统!D:AX,47,0)</f>
        <v>1110</v>
      </c>
      <c r="BK841">
        <f t="shared" si="278"/>
        <v>0</v>
      </c>
      <c r="BL841">
        <f>手工!AF841</f>
        <v>5855</v>
      </c>
      <c r="BM841">
        <f>VLOOKUP(A841,系统!D:Z,23,0)</f>
        <v>5855</v>
      </c>
      <c r="BN841">
        <f t="shared" si="279"/>
        <v>0</v>
      </c>
    </row>
    <row r="842" spans="1:66">
      <c r="A842" s="5">
        <v>9000444</v>
      </c>
      <c r="B842" s="2" t="s">
        <v>3437</v>
      </c>
      <c r="C842" s="2" t="s">
        <v>3438</v>
      </c>
      <c r="D842">
        <f>手工!K842</f>
        <v>1836</v>
      </c>
      <c r="E842">
        <f>VLOOKUP(A842,系统!D:G,4,0)</f>
        <v>1836</v>
      </c>
      <c r="F842">
        <f t="shared" si="260"/>
        <v>0</v>
      </c>
      <c r="G842">
        <f>手工!J842</f>
        <v>0</v>
      </c>
      <c r="H842">
        <f>VLOOKUP(A842,系统!D:H,5,0)</f>
        <v>0</v>
      </c>
      <c r="I842">
        <f t="shared" si="261"/>
        <v>0</v>
      </c>
      <c r="J842">
        <f>手工!M842+手工!N842+手工!S842</f>
        <v>0</v>
      </c>
      <c r="K842">
        <f>VLOOKUP(A842,系统!D:I,6,0)</f>
        <v>0</v>
      </c>
      <c r="L842">
        <f t="shared" si="262"/>
        <v>0</v>
      </c>
      <c r="M842">
        <f>手工!L842</f>
        <v>0</v>
      </c>
      <c r="N842">
        <f>VLOOKUP(A842,系统!D:J,7,0)</f>
        <v>0</v>
      </c>
      <c r="O842">
        <f t="shared" si="263"/>
        <v>0</v>
      </c>
      <c r="P842">
        <f>手工!AB842</f>
        <v>0</v>
      </c>
      <c r="Q842">
        <f>VLOOKUP(A842,系统!D:K,8,0)</f>
        <v>0</v>
      </c>
      <c r="R842">
        <f t="shared" si="264"/>
        <v>0</v>
      </c>
      <c r="S842">
        <f>手工!AC842</f>
        <v>0</v>
      </c>
      <c r="T842">
        <f>VLOOKUP(A842,系统!D:L,9,0)</f>
        <v>0</v>
      </c>
      <c r="U842">
        <f t="shared" si="265"/>
        <v>0</v>
      </c>
      <c r="W842">
        <f>手工!P842</f>
        <v>0</v>
      </c>
      <c r="X842">
        <f>VLOOKUP(A842,系统!D:N,11,0)</f>
        <v>0</v>
      </c>
      <c r="Y842">
        <f t="shared" si="266"/>
        <v>0</v>
      </c>
      <c r="AA842">
        <f>手工!Q842</f>
        <v>0</v>
      </c>
      <c r="AB842">
        <f>VLOOKUP(A842,系统!D:P,13,0)</f>
        <v>0</v>
      </c>
      <c r="AC842">
        <f t="shared" si="267"/>
        <v>0</v>
      </c>
      <c r="AD842">
        <f>手工!R842</f>
        <v>0</v>
      </c>
      <c r="AE842">
        <f>VLOOKUP(A842,系统!D:Q,14,0)</f>
        <v>0</v>
      </c>
      <c r="AF842">
        <f t="shared" si="268"/>
        <v>0</v>
      </c>
      <c r="AG842">
        <f>手工!U842</f>
        <v>0</v>
      </c>
      <c r="AH842">
        <f>VLOOKUP(A842,系统!D:R,15,0)</f>
        <v>0</v>
      </c>
      <c r="AI842">
        <f t="shared" si="269"/>
        <v>0</v>
      </c>
      <c r="AJ842">
        <f>手工!V842</f>
        <v>300</v>
      </c>
      <c r="AK842">
        <f>VLOOKUP(A842,系统!D:S,16,0)</f>
        <v>300</v>
      </c>
      <c r="AL842">
        <f t="shared" si="270"/>
        <v>0</v>
      </c>
      <c r="AM842">
        <f>手工!O842</f>
        <v>0</v>
      </c>
      <c r="AN842">
        <f>VLOOKUP(A842,系统!D:T,17,0)</f>
        <v>0</v>
      </c>
      <c r="AO842">
        <f t="shared" si="271"/>
        <v>0</v>
      </c>
      <c r="AP842">
        <f>手工!W842</f>
        <v>33</v>
      </c>
      <c r="AQ842">
        <f>VLOOKUP(A842,系统!D:U,18,0)</f>
        <v>33</v>
      </c>
      <c r="AR842">
        <f t="shared" si="272"/>
        <v>0</v>
      </c>
      <c r="AS842">
        <f>手工!T842</f>
        <v>0</v>
      </c>
      <c r="AT842">
        <f>VLOOKUP(A842,系统!D:V,19,0)</f>
        <v>0</v>
      </c>
      <c r="AU842">
        <f t="shared" si="273"/>
        <v>0</v>
      </c>
      <c r="AW842">
        <f>手工!AD842</f>
        <v>1012.97</v>
      </c>
      <c r="AX842">
        <f>VLOOKUP(A842,系统!D:X,21,0)</f>
        <v>1012.97</v>
      </c>
      <c r="AY842">
        <f t="shared" si="274"/>
        <v>0</v>
      </c>
      <c r="AZ842">
        <f>手工!AE842</f>
        <v>0</v>
      </c>
      <c r="BA842">
        <f>VLOOKUP(A842,系统!D:Y,22,0)</f>
        <v>0</v>
      </c>
      <c r="BB842">
        <f t="shared" si="275"/>
        <v>0</v>
      </c>
      <c r="BC842">
        <f>手工!Y842</f>
        <v>1000</v>
      </c>
      <c r="BD842">
        <f>VLOOKUP(A842,系统!D:AZ,49,0)</f>
        <v>1000</v>
      </c>
      <c r="BE842">
        <f t="shared" si="276"/>
        <v>0</v>
      </c>
      <c r="BF842">
        <f>手工!AA842</f>
        <v>1000</v>
      </c>
      <c r="BG842">
        <f>VLOOKUP(A842,系统!D:AY,48,0)</f>
        <v>1000</v>
      </c>
      <c r="BH842">
        <f t="shared" si="277"/>
        <v>0</v>
      </c>
      <c r="BI842">
        <f>手工!Z842</f>
        <v>1110</v>
      </c>
      <c r="BJ842">
        <f>VLOOKUP(A842,系统!D:AX,47,0)</f>
        <v>1110</v>
      </c>
      <c r="BK842">
        <f t="shared" si="278"/>
        <v>0</v>
      </c>
      <c r="BL842">
        <f>手工!AF842</f>
        <v>6291.97</v>
      </c>
      <c r="BM842">
        <f>VLOOKUP(A842,系统!D:Z,23,0)</f>
        <v>6291.97</v>
      </c>
      <c r="BN842">
        <f t="shared" si="279"/>
        <v>0</v>
      </c>
    </row>
    <row r="843" spans="1:66">
      <c r="A843" s="5">
        <v>9000447</v>
      </c>
      <c r="B843" s="2" t="s">
        <v>3441</v>
      </c>
      <c r="C843" s="2" t="s">
        <v>3442</v>
      </c>
      <c r="D843">
        <f>手工!K843</f>
        <v>2412</v>
      </c>
      <c r="E843">
        <f>VLOOKUP(A843,系统!D:G,4,0)</f>
        <v>2412</v>
      </c>
      <c r="F843">
        <f t="shared" si="260"/>
        <v>0</v>
      </c>
      <c r="G843">
        <f>手工!J843</f>
        <v>0</v>
      </c>
      <c r="H843">
        <f>VLOOKUP(A843,系统!D:H,5,0)</f>
        <v>0</v>
      </c>
      <c r="I843">
        <f t="shared" si="261"/>
        <v>0</v>
      </c>
      <c r="J843">
        <f>手工!M843+手工!N843+手工!S843</f>
        <v>0</v>
      </c>
      <c r="K843">
        <f>VLOOKUP(A843,系统!D:I,6,0)</f>
        <v>0</v>
      </c>
      <c r="L843">
        <f t="shared" si="262"/>
        <v>0</v>
      </c>
      <c r="M843">
        <f>手工!L843</f>
        <v>0</v>
      </c>
      <c r="N843">
        <f>VLOOKUP(A843,系统!D:J,7,0)</f>
        <v>0</v>
      </c>
      <c r="O843">
        <f t="shared" si="263"/>
        <v>0</v>
      </c>
      <c r="P843">
        <f>手工!AB843</f>
        <v>0</v>
      </c>
      <c r="Q843">
        <f>VLOOKUP(A843,系统!D:K,8,0)</f>
        <v>0</v>
      </c>
      <c r="R843">
        <f t="shared" si="264"/>
        <v>0</v>
      </c>
      <c r="S843">
        <f>手工!AC843</f>
        <v>0</v>
      </c>
      <c r="T843">
        <f>VLOOKUP(A843,系统!D:L,9,0)</f>
        <v>0</v>
      </c>
      <c r="U843">
        <f t="shared" si="265"/>
        <v>0</v>
      </c>
      <c r="W843">
        <f>手工!P843</f>
        <v>0</v>
      </c>
      <c r="X843">
        <f>VLOOKUP(A843,系统!D:N,11,0)</f>
        <v>0</v>
      </c>
      <c r="Y843">
        <f t="shared" si="266"/>
        <v>0</v>
      </c>
      <c r="AA843">
        <f>手工!Q843</f>
        <v>0</v>
      </c>
      <c r="AB843">
        <f>VLOOKUP(A843,系统!D:P,13,0)</f>
        <v>0</v>
      </c>
      <c r="AC843">
        <f t="shared" si="267"/>
        <v>0</v>
      </c>
      <c r="AD843">
        <f>手工!R843</f>
        <v>0</v>
      </c>
      <c r="AE843">
        <f>VLOOKUP(A843,系统!D:Q,14,0)</f>
        <v>0</v>
      </c>
      <c r="AF843">
        <f t="shared" si="268"/>
        <v>0</v>
      </c>
      <c r="AG843">
        <f>手工!U843</f>
        <v>0</v>
      </c>
      <c r="AH843">
        <f>VLOOKUP(A843,系统!D:R,15,0)</f>
        <v>0</v>
      </c>
      <c r="AI843">
        <f t="shared" si="269"/>
        <v>0</v>
      </c>
      <c r="AJ843">
        <f>手工!V843</f>
        <v>300</v>
      </c>
      <c r="AK843">
        <f>VLOOKUP(A843,系统!D:S,16,0)</f>
        <v>300</v>
      </c>
      <c r="AL843">
        <f t="shared" si="270"/>
        <v>0</v>
      </c>
      <c r="AM843">
        <f>手工!O843</f>
        <v>0</v>
      </c>
      <c r="AN843">
        <f>VLOOKUP(A843,系统!D:T,17,0)</f>
        <v>0</v>
      </c>
      <c r="AO843">
        <f t="shared" si="271"/>
        <v>0</v>
      </c>
      <c r="AP843">
        <f>手工!W843</f>
        <v>33</v>
      </c>
      <c r="AQ843">
        <f>VLOOKUP(A843,系统!D:U,18,0)</f>
        <v>33</v>
      </c>
      <c r="AR843">
        <f t="shared" si="272"/>
        <v>0</v>
      </c>
      <c r="AS843">
        <f>手工!T843</f>
        <v>0</v>
      </c>
      <c r="AT843">
        <f>VLOOKUP(A843,系统!D:V,19,0)</f>
        <v>0</v>
      </c>
      <c r="AU843">
        <f t="shared" si="273"/>
        <v>0</v>
      </c>
      <c r="AW843">
        <f>手工!AD843</f>
        <v>0</v>
      </c>
      <c r="AX843">
        <f>VLOOKUP(A843,系统!D:X,21,0)</f>
        <v>0</v>
      </c>
      <c r="AY843">
        <f t="shared" si="274"/>
        <v>0</v>
      </c>
      <c r="AZ843">
        <f>手工!AE843</f>
        <v>0</v>
      </c>
      <c r="BA843">
        <f>VLOOKUP(A843,系统!D:Y,22,0)</f>
        <v>0</v>
      </c>
      <c r="BB843">
        <f t="shared" si="275"/>
        <v>0</v>
      </c>
      <c r="BC843">
        <f>手工!Y843</f>
        <v>1000</v>
      </c>
      <c r="BD843">
        <f>VLOOKUP(A843,系统!D:AZ,49,0)</f>
        <v>1000</v>
      </c>
      <c r="BE843">
        <f t="shared" si="276"/>
        <v>0</v>
      </c>
      <c r="BF843">
        <f>手工!AA843</f>
        <v>1200</v>
      </c>
      <c r="BG843">
        <f>VLOOKUP(A843,系统!D:AY,48,0)</f>
        <v>1200</v>
      </c>
      <c r="BH843">
        <f t="shared" si="277"/>
        <v>0</v>
      </c>
      <c r="BI843">
        <f>手工!Z843</f>
        <v>1110</v>
      </c>
      <c r="BJ843">
        <f>VLOOKUP(A843,系统!D:AX,47,0)</f>
        <v>1110</v>
      </c>
      <c r="BK843">
        <f t="shared" si="278"/>
        <v>0</v>
      </c>
      <c r="BL843">
        <f>手工!AF843</f>
        <v>6055</v>
      </c>
      <c r="BM843">
        <f>VLOOKUP(A843,系统!D:Z,23,0)</f>
        <v>6055</v>
      </c>
      <c r="BN843">
        <f t="shared" si="279"/>
        <v>0</v>
      </c>
    </row>
    <row r="844" spans="1:66">
      <c r="A844" s="5">
        <v>9000449</v>
      </c>
      <c r="B844" s="2" t="s">
        <v>3445</v>
      </c>
      <c r="C844" s="2" t="s">
        <v>3446</v>
      </c>
      <c r="D844">
        <f>手工!K844</f>
        <v>1836</v>
      </c>
      <c r="E844">
        <f>VLOOKUP(A844,系统!D:G,4,0)</f>
        <v>1836</v>
      </c>
      <c r="F844">
        <f t="shared" si="260"/>
        <v>0</v>
      </c>
      <c r="G844">
        <f>手工!J844</f>
        <v>0</v>
      </c>
      <c r="H844">
        <f>VLOOKUP(A844,系统!D:H,5,0)</f>
        <v>0</v>
      </c>
      <c r="I844">
        <f t="shared" si="261"/>
        <v>0</v>
      </c>
      <c r="J844">
        <f>手工!M844+手工!N844+手工!S844</f>
        <v>0</v>
      </c>
      <c r="K844">
        <f>VLOOKUP(A844,系统!D:I,6,0)</f>
        <v>0</v>
      </c>
      <c r="L844">
        <f t="shared" si="262"/>
        <v>0</v>
      </c>
      <c r="M844">
        <f>手工!L844</f>
        <v>0</v>
      </c>
      <c r="N844">
        <f>VLOOKUP(A844,系统!D:J,7,0)</f>
        <v>0</v>
      </c>
      <c r="O844">
        <f t="shared" si="263"/>
        <v>0</v>
      </c>
      <c r="P844">
        <f>手工!AB844</f>
        <v>0</v>
      </c>
      <c r="Q844">
        <f>VLOOKUP(A844,系统!D:K,8,0)</f>
        <v>0</v>
      </c>
      <c r="R844">
        <f t="shared" si="264"/>
        <v>0</v>
      </c>
      <c r="S844">
        <f>手工!AC844</f>
        <v>0</v>
      </c>
      <c r="T844">
        <f>VLOOKUP(A844,系统!D:L,9,0)</f>
        <v>0</v>
      </c>
      <c r="U844">
        <f t="shared" si="265"/>
        <v>0</v>
      </c>
      <c r="W844">
        <f>手工!P844</f>
        <v>0</v>
      </c>
      <c r="X844">
        <f>VLOOKUP(A844,系统!D:N,11,0)</f>
        <v>0</v>
      </c>
      <c r="Y844">
        <f t="shared" si="266"/>
        <v>0</v>
      </c>
      <c r="AA844">
        <f>手工!Q844</f>
        <v>0</v>
      </c>
      <c r="AB844">
        <f>VLOOKUP(A844,系统!D:P,13,0)</f>
        <v>0</v>
      </c>
      <c r="AC844">
        <f t="shared" si="267"/>
        <v>0</v>
      </c>
      <c r="AD844">
        <f>手工!R844</f>
        <v>0</v>
      </c>
      <c r="AE844">
        <f>VLOOKUP(A844,系统!D:Q,14,0)</f>
        <v>0</v>
      </c>
      <c r="AF844">
        <f t="shared" si="268"/>
        <v>0</v>
      </c>
      <c r="AG844">
        <f>手工!U844</f>
        <v>0</v>
      </c>
      <c r="AH844">
        <f>VLOOKUP(A844,系统!D:R,15,0)</f>
        <v>0</v>
      </c>
      <c r="AI844">
        <f t="shared" si="269"/>
        <v>0</v>
      </c>
      <c r="AJ844">
        <f>手工!V844</f>
        <v>300</v>
      </c>
      <c r="AK844">
        <f>VLOOKUP(A844,系统!D:S,16,0)</f>
        <v>300</v>
      </c>
      <c r="AL844">
        <f t="shared" si="270"/>
        <v>0</v>
      </c>
      <c r="AM844">
        <f>手工!O844</f>
        <v>0</v>
      </c>
      <c r="AN844">
        <f>VLOOKUP(A844,系统!D:T,17,0)</f>
        <v>0</v>
      </c>
      <c r="AO844">
        <f t="shared" si="271"/>
        <v>0</v>
      </c>
      <c r="AP844">
        <f>手工!W844</f>
        <v>33</v>
      </c>
      <c r="AQ844">
        <f>VLOOKUP(A844,系统!D:U,18,0)</f>
        <v>33</v>
      </c>
      <c r="AR844">
        <f t="shared" si="272"/>
        <v>0</v>
      </c>
      <c r="AS844">
        <f>手工!T844</f>
        <v>0</v>
      </c>
      <c r="AT844">
        <f>VLOOKUP(A844,系统!D:V,19,0)</f>
        <v>0</v>
      </c>
      <c r="AU844">
        <f t="shared" si="273"/>
        <v>0</v>
      </c>
      <c r="AW844">
        <f>手工!AD844</f>
        <v>1012.97</v>
      </c>
      <c r="AX844">
        <f>VLOOKUP(A844,系统!D:X,21,0)</f>
        <v>1012.97</v>
      </c>
      <c r="AY844">
        <f t="shared" si="274"/>
        <v>0</v>
      </c>
      <c r="AZ844">
        <f>手工!AE844</f>
        <v>0</v>
      </c>
      <c r="BA844">
        <f>VLOOKUP(A844,系统!D:Y,22,0)</f>
        <v>0</v>
      </c>
      <c r="BB844">
        <f t="shared" si="275"/>
        <v>0</v>
      </c>
      <c r="BC844">
        <f>手工!Y844</f>
        <v>1000</v>
      </c>
      <c r="BD844">
        <f>VLOOKUP(A844,系统!D:AZ,49,0)</f>
        <v>1000</v>
      </c>
      <c r="BE844">
        <f t="shared" si="276"/>
        <v>0</v>
      </c>
      <c r="BF844">
        <f>手工!AA844</f>
        <v>1000</v>
      </c>
      <c r="BG844">
        <f>VLOOKUP(A844,系统!D:AY,48,0)</f>
        <v>1000</v>
      </c>
      <c r="BH844">
        <f t="shared" si="277"/>
        <v>0</v>
      </c>
      <c r="BI844">
        <f>手工!Z844</f>
        <v>1110</v>
      </c>
      <c r="BJ844">
        <f>VLOOKUP(A844,系统!D:AX,47,0)</f>
        <v>1110</v>
      </c>
      <c r="BK844">
        <f t="shared" si="278"/>
        <v>0</v>
      </c>
      <c r="BL844">
        <f>手工!AF844</f>
        <v>6291.97</v>
      </c>
      <c r="BM844">
        <f>VLOOKUP(A844,系统!D:Z,23,0)</f>
        <v>6291.97</v>
      </c>
      <c r="BN844">
        <f t="shared" si="279"/>
        <v>0</v>
      </c>
    </row>
    <row r="845" spans="1:66">
      <c r="A845" s="5">
        <v>9000364</v>
      </c>
      <c r="B845" s="2" t="s">
        <v>3449</v>
      </c>
      <c r="C845" s="2" t="s">
        <v>3450</v>
      </c>
      <c r="D845">
        <f>手工!K845</f>
        <v>2196</v>
      </c>
      <c r="E845">
        <f>VLOOKUP(A845,系统!D:G,4,0)</f>
        <v>2196</v>
      </c>
      <c r="F845">
        <f t="shared" si="260"/>
        <v>0</v>
      </c>
      <c r="G845">
        <f>手工!J845</f>
        <v>0</v>
      </c>
      <c r="H845">
        <f>VLOOKUP(A845,系统!D:H,5,0)</f>
        <v>0</v>
      </c>
      <c r="I845">
        <f t="shared" si="261"/>
        <v>0</v>
      </c>
      <c r="J845">
        <f>手工!M845+手工!N845+手工!S845</f>
        <v>199</v>
      </c>
      <c r="K845">
        <f>VLOOKUP(A845,系统!D:I,6,0)</f>
        <v>199</v>
      </c>
      <c r="L845">
        <f t="shared" si="262"/>
        <v>0</v>
      </c>
      <c r="M845">
        <f>手工!L845</f>
        <v>0</v>
      </c>
      <c r="N845">
        <f>VLOOKUP(A845,系统!D:J,7,0)</f>
        <v>0</v>
      </c>
      <c r="O845">
        <f t="shared" si="263"/>
        <v>0</v>
      </c>
      <c r="P845">
        <f>手工!AB845</f>
        <v>0</v>
      </c>
      <c r="Q845">
        <f>VLOOKUP(A845,系统!D:K,8,0)</f>
        <v>0</v>
      </c>
      <c r="R845">
        <f t="shared" si="264"/>
        <v>0</v>
      </c>
      <c r="S845">
        <f>手工!AC845</f>
        <v>0</v>
      </c>
      <c r="T845">
        <f>VLOOKUP(A845,系统!D:L,9,0)</f>
        <v>0</v>
      </c>
      <c r="U845">
        <f t="shared" si="265"/>
        <v>0</v>
      </c>
      <c r="W845">
        <f>手工!P845</f>
        <v>0</v>
      </c>
      <c r="X845">
        <f>VLOOKUP(A845,系统!D:N,11,0)</f>
        <v>0</v>
      </c>
      <c r="Y845">
        <f t="shared" si="266"/>
        <v>0</v>
      </c>
      <c r="AA845">
        <f>手工!Q845</f>
        <v>0</v>
      </c>
      <c r="AB845">
        <f>VLOOKUP(A845,系统!D:P,13,0)</f>
        <v>0</v>
      </c>
      <c r="AC845">
        <f t="shared" si="267"/>
        <v>0</v>
      </c>
      <c r="AD845">
        <f>手工!R845</f>
        <v>0</v>
      </c>
      <c r="AE845">
        <f>VLOOKUP(A845,系统!D:Q,14,0)</f>
        <v>0</v>
      </c>
      <c r="AF845">
        <f t="shared" si="268"/>
        <v>0</v>
      </c>
      <c r="AG845">
        <f>手工!U845</f>
        <v>0</v>
      </c>
      <c r="AH845">
        <f>VLOOKUP(A845,系统!D:R,15,0)</f>
        <v>0</v>
      </c>
      <c r="AI845">
        <f t="shared" si="269"/>
        <v>0</v>
      </c>
      <c r="AJ845">
        <f>手工!V845</f>
        <v>300</v>
      </c>
      <c r="AK845">
        <f>VLOOKUP(A845,系统!D:S,16,0)</f>
        <v>300</v>
      </c>
      <c r="AL845">
        <f t="shared" si="270"/>
        <v>0</v>
      </c>
      <c r="AM845">
        <f>手工!O845</f>
        <v>0</v>
      </c>
      <c r="AN845">
        <f>VLOOKUP(A845,系统!D:T,17,0)</f>
        <v>0</v>
      </c>
      <c r="AO845">
        <f t="shared" si="271"/>
        <v>0</v>
      </c>
      <c r="AP845">
        <f>手工!W845</f>
        <v>33</v>
      </c>
      <c r="AQ845">
        <f>VLOOKUP(A845,系统!D:U,18,0)</f>
        <v>33</v>
      </c>
      <c r="AR845">
        <f t="shared" si="272"/>
        <v>0</v>
      </c>
      <c r="AS845">
        <f>手工!T845</f>
        <v>0</v>
      </c>
      <c r="AT845">
        <f>VLOOKUP(A845,系统!D:V,19,0)</f>
        <v>0</v>
      </c>
      <c r="AU845">
        <f t="shared" si="273"/>
        <v>0</v>
      </c>
      <c r="AW845">
        <f>手工!AD845</f>
        <v>0</v>
      </c>
      <c r="AX845">
        <f>VLOOKUP(A845,系统!D:X,21,0)</f>
        <v>0</v>
      </c>
      <c r="AY845">
        <f t="shared" si="274"/>
        <v>0</v>
      </c>
      <c r="AZ845">
        <f>手工!AE845</f>
        <v>0</v>
      </c>
      <c r="BA845">
        <f>VLOOKUP(A845,系统!D:Y,22,0)</f>
        <v>0</v>
      </c>
      <c r="BB845">
        <f t="shared" si="275"/>
        <v>0</v>
      </c>
      <c r="BC845">
        <f>手工!Y845</f>
        <v>1000</v>
      </c>
      <c r="BD845">
        <f>VLOOKUP(A845,系统!D:AZ,49,0)</f>
        <v>1000</v>
      </c>
      <c r="BE845">
        <f t="shared" si="276"/>
        <v>0</v>
      </c>
      <c r="BF845">
        <f>手工!AA845</f>
        <v>1000</v>
      </c>
      <c r="BG845">
        <f>VLOOKUP(A845,系统!D:AY,48,0)</f>
        <v>1000</v>
      </c>
      <c r="BH845">
        <f t="shared" si="277"/>
        <v>0</v>
      </c>
      <c r="BI845">
        <f>手工!Z845</f>
        <v>1110</v>
      </c>
      <c r="BJ845">
        <f>VLOOKUP(A845,系统!D:AX,47,0)</f>
        <v>1110</v>
      </c>
      <c r="BK845">
        <f t="shared" si="278"/>
        <v>0</v>
      </c>
      <c r="BL845">
        <f>手工!AF845</f>
        <v>5838</v>
      </c>
      <c r="BM845">
        <f>VLOOKUP(A845,系统!D:Z,23,0)</f>
        <v>5838</v>
      </c>
      <c r="BN845">
        <f t="shared" si="279"/>
        <v>0</v>
      </c>
    </row>
    <row r="846" spans="1:66">
      <c r="A846" s="5">
        <v>9000420</v>
      </c>
      <c r="B846" s="2" t="s">
        <v>3453</v>
      </c>
      <c r="C846" s="2" t="s">
        <v>3454</v>
      </c>
      <c r="D846">
        <f>手工!K846</f>
        <v>2484</v>
      </c>
      <c r="E846">
        <f>VLOOKUP(A846,系统!D:G,4,0)</f>
        <v>2484</v>
      </c>
      <c r="F846">
        <f t="shared" si="260"/>
        <v>0</v>
      </c>
      <c r="G846">
        <f>手工!J846</f>
        <v>0</v>
      </c>
      <c r="H846">
        <f>VLOOKUP(A846,系统!D:H,5,0)</f>
        <v>0</v>
      </c>
      <c r="I846">
        <f t="shared" si="261"/>
        <v>0</v>
      </c>
      <c r="J846">
        <f>手工!M846+手工!N846+手工!S846</f>
        <v>175</v>
      </c>
      <c r="K846">
        <f>VLOOKUP(A846,系统!D:I,6,0)</f>
        <v>175</v>
      </c>
      <c r="L846">
        <f t="shared" si="262"/>
        <v>0</v>
      </c>
      <c r="M846">
        <f>手工!L846</f>
        <v>0</v>
      </c>
      <c r="N846">
        <f>VLOOKUP(A846,系统!D:J,7,0)</f>
        <v>0</v>
      </c>
      <c r="O846">
        <f t="shared" si="263"/>
        <v>0</v>
      </c>
      <c r="P846">
        <f>手工!AB846</f>
        <v>0</v>
      </c>
      <c r="Q846">
        <f>VLOOKUP(A846,系统!D:K,8,0)</f>
        <v>0</v>
      </c>
      <c r="R846">
        <f t="shared" si="264"/>
        <v>0</v>
      </c>
      <c r="S846">
        <f>手工!AC846</f>
        <v>0</v>
      </c>
      <c r="T846">
        <f>VLOOKUP(A846,系统!D:L,9,0)</f>
        <v>0</v>
      </c>
      <c r="U846">
        <f t="shared" si="265"/>
        <v>0</v>
      </c>
      <c r="W846">
        <f>手工!P846</f>
        <v>0</v>
      </c>
      <c r="X846">
        <f>VLOOKUP(A846,系统!D:N,11,0)</f>
        <v>0</v>
      </c>
      <c r="Y846">
        <f t="shared" si="266"/>
        <v>0</v>
      </c>
      <c r="AA846">
        <f>手工!Q846</f>
        <v>0</v>
      </c>
      <c r="AB846">
        <f>VLOOKUP(A846,系统!D:P,13,0)</f>
        <v>0</v>
      </c>
      <c r="AC846">
        <f t="shared" si="267"/>
        <v>0</v>
      </c>
      <c r="AD846">
        <f>手工!R846</f>
        <v>7</v>
      </c>
      <c r="AE846">
        <f>VLOOKUP(A846,系统!D:Q,14,0)</f>
        <v>7</v>
      </c>
      <c r="AF846">
        <f t="shared" si="268"/>
        <v>0</v>
      </c>
      <c r="AG846">
        <f>手工!U846</f>
        <v>0</v>
      </c>
      <c r="AH846">
        <f>VLOOKUP(A846,系统!D:R,15,0)</f>
        <v>0</v>
      </c>
      <c r="AI846">
        <f t="shared" si="269"/>
        <v>0</v>
      </c>
      <c r="AJ846">
        <f>手工!V846</f>
        <v>300</v>
      </c>
      <c r="AK846">
        <f>VLOOKUP(A846,系统!D:S,16,0)</f>
        <v>300</v>
      </c>
      <c r="AL846">
        <f t="shared" si="270"/>
        <v>0</v>
      </c>
      <c r="AM846">
        <f>手工!O846</f>
        <v>0</v>
      </c>
      <c r="AN846">
        <f>VLOOKUP(A846,系统!D:T,17,0)</f>
        <v>0</v>
      </c>
      <c r="AO846">
        <f t="shared" si="271"/>
        <v>0</v>
      </c>
      <c r="AP846">
        <f>手工!W846</f>
        <v>33</v>
      </c>
      <c r="AQ846">
        <f>VLOOKUP(A846,系统!D:U,18,0)</f>
        <v>33</v>
      </c>
      <c r="AR846">
        <f t="shared" si="272"/>
        <v>0</v>
      </c>
      <c r="AS846">
        <f>手工!T846</f>
        <v>0</v>
      </c>
      <c r="AT846">
        <f>VLOOKUP(A846,系统!D:V,19,0)</f>
        <v>0</v>
      </c>
      <c r="AU846">
        <f t="shared" si="273"/>
        <v>0</v>
      </c>
      <c r="AW846">
        <f>手工!AD846</f>
        <v>0</v>
      </c>
      <c r="AX846">
        <f>VLOOKUP(A846,系统!D:X,21,0)</f>
        <v>0</v>
      </c>
      <c r="AY846">
        <f t="shared" si="274"/>
        <v>0</v>
      </c>
      <c r="AZ846">
        <f>手工!AE846</f>
        <v>0</v>
      </c>
      <c r="BA846">
        <f>VLOOKUP(A846,系统!D:Y,22,0)</f>
        <v>0</v>
      </c>
      <c r="BB846">
        <f t="shared" si="275"/>
        <v>0</v>
      </c>
      <c r="BC846">
        <f>手工!Y846</f>
        <v>500</v>
      </c>
      <c r="BD846">
        <f>VLOOKUP(A846,系统!D:AZ,49,0)</f>
        <v>500</v>
      </c>
      <c r="BE846">
        <f t="shared" si="276"/>
        <v>0</v>
      </c>
      <c r="BF846">
        <f>手工!AA846</f>
        <v>1000</v>
      </c>
      <c r="BG846">
        <f>VLOOKUP(A846,系统!D:AY,48,0)</f>
        <v>1000</v>
      </c>
      <c r="BH846">
        <f t="shared" si="277"/>
        <v>0</v>
      </c>
      <c r="BI846">
        <f>手工!Z846</f>
        <v>370</v>
      </c>
      <c r="BJ846">
        <f>VLOOKUP(A846,系统!D:AX,47,0)</f>
        <v>370</v>
      </c>
      <c r="BK846">
        <f t="shared" si="278"/>
        <v>0</v>
      </c>
      <c r="BL846">
        <f>手工!AF846</f>
        <v>4869</v>
      </c>
      <c r="BM846">
        <f>VLOOKUP(A846,系统!D:Z,23,0)</f>
        <v>4869</v>
      </c>
      <c r="BN846">
        <f t="shared" si="279"/>
        <v>0</v>
      </c>
    </row>
    <row r="847" spans="1:66">
      <c r="A847" s="5">
        <v>9000384</v>
      </c>
      <c r="B847" s="2" t="s">
        <v>498</v>
      </c>
      <c r="C847" s="2" t="s">
        <v>3457</v>
      </c>
      <c r="D847">
        <f>手工!K847</f>
        <v>2124</v>
      </c>
      <c r="E847">
        <f>VLOOKUP(A847,系统!D:G,4,0)</f>
        <v>2124</v>
      </c>
      <c r="F847">
        <f t="shared" si="260"/>
        <v>0</v>
      </c>
      <c r="G847">
        <f>手工!J847</f>
        <v>0</v>
      </c>
      <c r="H847">
        <f>VLOOKUP(A847,系统!D:H,5,0)</f>
        <v>0</v>
      </c>
      <c r="I847">
        <f t="shared" si="261"/>
        <v>0</v>
      </c>
      <c r="J847">
        <f>手工!M847+手工!N847+手工!S847</f>
        <v>0</v>
      </c>
      <c r="K847">
        <f>VLOOKUP(A847,系统!D:I,6,0)</f>
        <v>0</v>
      </c>
      <c r="L847">
        <f t="shared" si="262"/>
        <v>0</v>
      </c>
      <c r="M847">
        <f>手工!L847</f>
        <v>0</v>
      </c>
      <c r="N847">
        <f>VLOOKUP(A847,系统!D:J,7,0)</f>
        <v>0</v>
      </c>
      <c r="O847">
        <f t="shared" si="263"/>
        <v>0</v>
      </c>
      <c r="P847">
        <f>手工!AB847</f>
        <v>0</v>
      </c>
      <c r="Q847">
        <f>VLOOKUP(A847,系统!D:K,8,0)</f>
        <v>0</v>
      </c>
      <c r="R847">
        <f t="shared" si="264"/>
        <v>0</v>
      </c>
      <c r="S847">
        <f>手工!AC847</f>
        <v>0</v>
      </c>
      <c r="T847">
        <f>VLOOKUP(A847,系统!D:L,9,0)</f>
        <v>0</v>
      </c>
      <c r="U847">
        <f t="shared" si="265"/>
        <v>0</v>
      </c>
      <c r="W847">
        <f>手工!P847</f>
        <v>0</v>
      </c>
      <c r="X847">
        <f>VLOOKUP(A847,系统!D:N,11,0)</f>
        <v>0</v>
      </c>
      <c r="Y847">
        <f t="shared" si="266"/>
        <v>0</v>
      </c>
      <c r="AA847">
        <f>手工!Q847</f>
        <v>0</v>
      </c>
      <c r="AB847">
        <f>VLOOKUP(A847,系统!D:P,13,0)</f>
        <v>0</v>
      </c>
      <c r="AC847">
        <f t="shared" si="267"/>
        <v>0</v>
      </c>
      <c r="AD847">
        <f>手工!R847</f>
        <v>0</v>
      </c>
      <c r="AE847">
        <f>VLOOKUP(A847,系统!D:Q,14,0)</f>
        <v>0</v>
      </c>
      <c r="AF847">
        <f t="shared" si="268"/>
        <v>0</v>
      </c>
      <c r="AG847">
        <f>手工!U847</f>
        <v>0</v>
      </c>
      <c r="AH847">
        <f>VLOOKUP(A847,系统!D:R,15,0)</f>
        <v>0</v>
      </c>
      <c r="AI847">
        <f t="shared" si="269"/>
        <v>0</v>
      </c>
      <c r="AJ847">
        <f>手工!V847</f>
        <v>300</v>
      </c>
      <c r="AK847">
        <f>VLOOKUP(A847,系统!D:S,16,0)</f>
        <v>300</v>
      </c>
      <c r="AL847">
        <f t="shared" si="270"/>
        <v>0</v>
      </c>
      <c r="AM847">
        <f>手工!O847</f>
        <v>0</v>
      </c>
      <c r="AN847">
        <f>VLOOKUP(A847,系统!D:T,17,0)</f>
        <v>0</v>
      </c>
      <c r="AO847">
        <f t="shared" si="271"/>
        <v>0</v>
      </c>
      <c r="AP847">
        <f>手工!W847</f>
        <v>33</v>
      </c>
      <c r="AQ847">
        <f>VLOOKUP(A847,系统!D:U,18,0)</f>
        <v>33</v>
      </c>
      <c r="AR847">
        <f t="shared" si="272"/>
        <v>0</v>
      </c>
      <c r="AS847">
        <f>手工!T847</f>
        <v>0</v>
      </c>
      <c r="AT847">
        <f>VLOOKUP(A847,系统!D:V,19,0)</f>
        <v>0</v>
      </c>
      <c r="AU847">
        <f t="shared" si="273"/>
        <v>0</v>
      </c>
      <c r="AW847">
        <f>手工!AD847</f>
        <v>0</v>
      </c>
      <c r="AX847">
        <f>VLOOKUP(A847,系统!D:X,21,0)</f>
        <v>0</v>
      </c>
      <c r="AY847">
        <f t="shared" si="274"/>
        <v>0</v>
      </c>
      <c r="AZ847">
        <f>手工!AE847</f>
        <v>0</v>
      </c>
      <c r="BA847">
        <f>VLOOKUP(A847,系统!D:Y,22,0)</f>
        <v>0</v>
      </c>
      <c r="BB847">
        <f t="shared" si="275"/>
        <v>0</v>
      </c>
      <c r="BC847">
        <f>手工!Y847</f>
        <v>1000</v>
      </c>
      <c r="BD847">
        <f>VLOOKUP(A847,系统!D:AZ,49,0)</f>
        <v>1000</v>
      </c>
      <c r="BE847">
        <f t="shared" si="276"/>
        <v>0</v>
      </c>
      <c r="BF847">
        <f>手工!AA847</f>
        <v>1000</v>
      </c>
      <c r="BG847">
        <f>VLOOKUP(A847,系统!D:AY,48,0)</f>
        <v>1000</v>
      </c>
      <c r="BH847">
        <f t="shared" si="277"/>
        <v>0</v>
      </c>
      <c r="BI847">
        <f>手工!Z847</f>
        <v>1110</v>
      </c>
      <c r="BJ847">
        <f>VLOOKUP(A847,系统!D:AX,47,0)</f>
        <v>1110</v>
      </c>
      <c r="BK847">
        <f t="shared" si="278"/>
        <v>0</v>
      </c>
      <c r="BL847">
        <f>手工!AF847</f>
        <v>5567</v>
      </c>
      <c r="BM847">
        <f>VLOOKUP(A847,系统!D:Z,23,0)</f>
        <v>5567</v>
      </c>
      <c r="BN847">
        <f t="shared" si="279"/>
        <v>0</v>
      </c>
    </row>
    <row r="848" spans="1:66">
      <c r="A848" s="5">
        <v>9000385</v>
      </c>
      <c r="B848" s="2" t="s">
        <v>3460</v>
      </c>
      <c r="C848" s="2" t="s">
        <v>3461</v>
      </c>
      <c r="D848">
        <f>手工!K848</f>
        <v>2124</v>
      </c>
      <c r="E848">
        <f>VLOOKUP(A848,系统!D:G,4,0)</f>
        <v>2124</v>
      </c>
      <c r="F848">
        <f t="shared" si="260"/>
        <v>0</v>
      </c>
      <c r="G848">
        <f>手工!J848</f>
        <v>0</v>
      </c>
      <c r="H848">
        <f>VLOOKUP(A848,系统!D:H,5,0)</f>
        <v>0</v>
      </c>
      <c r="I848">
        <f t="shared" si="261"/>
        <v>0</v>
      </c>
      <c r="J848">
        <f>手工!M848+手工!N848+手工!S848</f>
        <v>0</v>
      </c>
      <c r="K848">
        <f>VLOOKUP(A848,系统!D:I,6,0)</f>
        <v>0</v>
      </c>
      <c r="L848">
        <f t="shared" si="262"/>
        <v>0</v>
      </c>
      <c r="M848">
        <f>手工!L848</f>
        <v>0</v>
      </c>
      <c r="N848">
        <f>VLOOKUP(A848,系统!D:J,7,0)</f>
        <v>0</v>
      </c>
      <c r="O848">
        <f t="shared" si="263"/>
        <v>0</v>
      </c>
      <c r="P848">
        <f>手工!AB848</f>
        <v>0</v>
      </c>
      <c r="Q848">
        <f>VLOOKUP(A848,系统!D:K,8,0)</f>
        <v>0</v>
      </c>
      <c r="R848">
        <f t="shared" si="264"/>
        <v>0</v>
      </c>
      <c r="S848">
        <f>手工!AC848</f>
        <v>0</v>
      </c>
      <c r="T848">
        <f>VLOOKUP(A848,系统!D:L,9,0)</f>
        <v>0</v>
      </c>
      <c r="U848">
        <f t="shared" si="265"/>
        <v>0</v>
      </c>
      <c r="W848">
        <f>手工!P848</f>
        <v>0</v>
      </c>
      <c r="X848">
        <f>VLOOKUP(A848,系统!D:N,11,0)</f>
        <v>0</v>
      </c>
      <c r="Y848">
        <f t="shared" si="266"/>
        <v>0</v>
      </c>
      <c r="AA848">
        <f>手工!Q848</f>
        <v>0</v>
      </c>
      <c r="AB848">
        <f>VLOOKUP(A848,系统!D:P,13,0)</f>
        <v>0</v>
      </c>
      <c r="AC848">
        <f t="shared" si="267"/>
        <v>0</v>
      </c>
      <c r="AD848">
        <f>手工!R848</f>
        <v>0</v>
      </c>
      <c r="AE848">
        <f>VLOOKUP(A848,系统!D:Q,14,0)</f>
        <v>0</v>
      </c>
      <c r="AF848">
        <f t="shared" si="268"/>
        <v>0</v>
      </c>
      <c r="AG848">
        <f>手工!U848</f>
        <v>0</v>
      </c>
      <c r="AH848">
        <f>VLOOKUP(A848,系统!D:R,15,0)</f>
        <v>0</v>
      </c>
      <c r="AI848">
        <f t="shared" si="269"/>
        <v>0</v>
      </c>
      <c r="AJ848">
        <f>手工!V848</f>
        <v>300</v>
      </c>
      <c r="AK848">
        <f>VLOOKUP(A848,系统!D:S,16,0)</f>
        <v>300</v>
      </c>
      <c r="AL848">
        <f t="shared" si="270"/>
        <v>0</v>
      </c>
      <c r="AM848">
        <f>手工!O848</f>
        <v>0</v>
      </c>
      <c r="AN848">
        <f>VLOOKUP(A848,系统!D:T,17,0)</f>
        <v>0</v>
      </c>
      <c r="AO848">
        <f t="shared" si="271"/>
        <v>0</v>
      </c>
      <c r="AP848">
        <f>手工!W848</f>
        <v>33</v>
      </c>
      <c r="AQ848">
        <f>VLOOKUP(A848,系统!D:U,18,0)</f>
        <v>33</v>
      </c>
      <c r="AR848">
        <f t="shared" si="272"/>
        <v>0</v>
      </c>
      <c r="AS848">
        <f>手工!T848</f>
        <v>0</v>
      </c>
      <c r="AT848">
        <f>VLOOKUP(A848,系统!D:V,19,0)</f>
        <v>0</v>
      </c>
      <c r="AU848">
        <f t="shared" si="273"/>
        <v>0</v>
      </c>
      <c r="AW848">
        <f>手工!AD848</f>
        <v>0</v>
      </c>
      <c r="AX848">
        <f>VLOOKUP(A848,系统!D:X,21,0)</f>
        <v>0</v>
      </c>
      <c r="AY848">
        <f t="shared" si="274"/>
        <v>0</v>
      </c>
      <c r="AZ848">
        <f>手工!AE848</f>
        <v>0</v>
      </c>
      <c r="BA848">
        <f>VLOOKUP(A848,系统!D:Y,22,0)</f>
        <v>0</v>
      </c>
      <c r="BB848">
        <f t="shared" si="275"/>
        <v>0</v>
      </c>
      <c r="BC848">
        <f>手工!Y848</f>
        <v>1000</v>
      </c>
      <c r="BD848">
        <f>VLOOKUP(A848,系统!D:AZ,49,0)</f>
        <v>1000</v>
      </c>
      <c r="BE848">
        <f t="shared" si="276"/>
        <v>0</v>
      </c>
      <c r="BF848">
        <f>手工!AA848</f>
        <v>1000</v>
      </c>
      <c r="BG848">
        <f>VLOOKUP(A848,系统!D:AY,48,0)</f>
        <v>1000</v>
      </c>
      <c r="BH848">
        <f t="shared" si="277"/>
        <v>0</v>
      </c>
      <c r="BI848">
        <f>手工!Z848</f>
        <v>1110</v>
      </c>
      <c r="BJ848">
        <f>VLOOKUP(A848,系统!D:AX,47,0)</f>
        <v>1110</v>
      </c>
      <c r="BK848">
        <f t="shared" si="278"/>
        <v>0</v>
      </c>
      <c r="BL848">
        <f>手工!AF848</f>
        <v>5567</v>
      </c>
      <c r="BM848">
        <f>VLOOKUP(A848,系统!D:Z,23,0)</f>
        <v>5567</v>
      </c>
      <c r="BN848">
        <f t="shared" si="279"/>
        <v>0</v>
      </c>
    </row>
    <row r="849" spans="1:66">
      <c r="A849" s="5">
        <v>9000405</v>
      </c>
      <c r="B849" s="2" t="s">
        <v>3464</v>
      </c>
      <c r="C849" s="2" t="s">
        <v>3465</v>
      </c>
      <c r="D849">
        <f>手工!K849</f>
        <v>1908</v>
      </c>
      <c r="E849">
        <f>VLOOKUP(A849,系统!D:G,4,0)</f>
        <v>1908</v>
      </c>
      <c r="F849">
        <f t="shared" si="260"/>
        <v>0</v>
      </c>
      <c r="G849">
        <f>手工!J849</f>
        <v>0</v>
      </c>
      <c r="H849">
        <f>VLOOKUP(A849,系统!D:H,5,0)</f>
        <v>0</v>
      </c>
      <c r="I849">
        <f t="shared" si="261"/>
        <v>0</v>
      </c>
      <c r="J849">
        <f>手工!M849+手工!N849+手工!S849</f>
        <v>194</v>
      </c>
      <c r="K849">
        <f>VLOOKUP(A849,系统!D:I,6,0)</f>
        <v>194</v>
      </c>
      <c r="L849">
        <f t="shared" si="262"/>
        <v>0</v>
      </c>
      <c r="M849">
        <f>手工!L849</f>
        <v>0</v>
      </c>
      <c r="N849">
        <f>VLOOKUP(A849,系统!D:J,7,0)</f>
        <v>0</v>
      </c>
      <c r="O849">
        <f t="shared" si="263"/>
        <v>0</v>
      </c>
      <c r="P849">
        <f>手工!AB849</f>
        <v>0</v>
      </c>
      <c r="Q849">
        <f>VLOOKUP(A849,系统!D:K,8,0)</f>
        <v>0</v>
      </c>
      <c r="R849">
        <f t="shared" si="264"/>
        <v>0</v>
      </c>
      <c r="S849">
        <f>手工!AC849</f>
        <v>0</v>
      </c>
      <c r="T849">
        <f>VLOOKUP(A849,系统!D:L,9,0)</f>
        <v>0</v>
      </c>
      <c r="U849">
        <f t="shared" si="265"/>
        <v>0</v>
      </c>
      <c r="W849">
        <f>手工!P849</f>
        <v>0</v>
      </c>
      <c r="X849">
        <f>VLOOKUP(A849,系统!D:N,11,0)</f>
        <v>0</v>
      </c>
      <c r="Y849">
        <f t="shared" si="266"/>
        <v>0</v>
      </c>
      <c r="AA849">
        <f>手工!Q849</f>
        <v>0</v>
      </c>
      <c r="AB849">
        <f>VLOOKUP(A849,系统!D:P,13,0)</f>
        <v>0</v>
      </c>
      <c r="AC849">
        <f t="shared" si="267"/>
        <v>0</v>
      </c>
      <c r="AD849">
        <f>手工!R849</f>
        <v>0</v>
      </c>
      <c r="AE849">
        <f>VLOOKUP(A849,系统!D:Q,14,0)</f>
        <v>0</v>
      </c>
      <c r="AF849">
        <f t="shared" si="268"/>
        <v>0</v>
      </c>
      <c r="AG849">
        <f>手工!U849</f>
        <v>0</v>
      </c>
      <c r="AH849">
        <f>VLOOKUP(A849,系统!D:R,15,0)</f>
        <v>0</v>
      </c>
      <c r="AI849">
        <f t="shared" si="269"/>
        <v>0</v>
      </c>
      <c r="AJ849">
        <f>手工!V849</f>
        <v>300</v>
      </c>
      <c r="AK849">
        <f>VLOOKUP(A849,系统!D:S,16,0)</f>
        <v>300</v>
      </c>
      <c r="AL849">
        <f t="shared" si="270"/>
        <v>0</v>
      </c>
      <c r="AM849">
        <f>手工!O849</f>
        <v>0</v>
      </c>
      <c r="AN849">
        <f>VLOOKUP(A849,系统!D:T,17,0)</f>
        <v>0</v>
      </c>
      <c r="AO849">
        <f t="shared" si="271"/>
        <v>0</v>
      </c>
      <c r="AP849">
        <f>手工!W849</f>
        <v>33</v>
      </c>
      <c r="AQ849">
        <f>VLOOKUP(A849,系统!D:U,18,0)</f>
        <v>33</v>
      </c>
      <c r="AR849">
        <f t="shared" si="272"/>
        <v>0</v>
      </c>
      <c r="AS849">
        <f>手工!T849</f>
        <v>0</v>
      </c>
      <c r="AT849">
        <f>VLOOKUP(A849,系统!D:V,19,0)</f>
        <v>0</v>
      </c>
      <c r="AU849">
        <f t="shared" si="273"/>
        <v>0</v>
      </c>
      <c r="AW849">
        <f>手工!AD849</f>
        <v>0</v>
      </c>
      <c r="AX849">
        <f>VLOOKUP(A849,系统!D:X,21,0)</f>
        <v>0</v>
      </c>
      <c r="AY849">
        <f t="shared" si="274"/>
        <v>0</v>
      </c>
      <c r="AZ849">
        <f>手工!AE849</f>
        <v>0</v>
      </c>
      <c r="BA849">
        <f>VLOOKUP(A849,系统!D:Y,22,0)</f>
        <v>0</v>
      </c>
      <c r="BB849">
        <f t="shared" si="275"/>
        <v>0</v>
      </c>
      <c r="BC849">
        <f>手工!Y849</f>
        <v>1000</v>
      </c>
      <c r="BD849">
        <f>VLOOKUP(A849,系统!D:AZ,49,0)</f>
        <v>1000</v>
      </c>
      <c r="BE849">
        <f t="shared" si="276"/>
        <v>0</v>
      </c>
      <c r="BF849">
        <f>手工!AA849</f>
        <v>1000</v>
      </c>
      <c r="BG849">
        <f>VLOOKUP(A849,系统!D:AY,48,0)</f>
        <v>1000</v>
      </c>
      <c r="BH849">
        <f t="shared" si="277"/>
        <v>0</v>
      </c>
      <c r="BI849">
        <f>手工!Z849</f>
        <v>1110</v>
      </c>
      <c r="BJ849">
        <f>VLOOKUP(A849,系统!D:AX,47,0)</f>
        <v>1110</v>
      </c>
      <c r="BK849">
        <f t="shared" si="278"/>
        <v>0</v>
      </c>
      <c r="BL849">
        <f>手工!AF849</f>
        <v>5545</v>
      </c>
      <c r="BM849">
        <f>VLOOKUP(A849,系统!D:Z,23,0)</f>
        <v>5545</v>
      </c>
      <c r="BN849">
        <f t="shared" si="279"/>
        <v>0</v>
      </c>
    </row>
    <row r="850" spans="1:66">
      <c r="A850" s="5">
        <v>9000421</v>
      </c>
      <c r="B850" s="2" t="s">
        <v>3468</v>
      </c>
      <c r="C850" s="2" t="s">
        <v>3469</v>
      </c>
      <c r="D850">
        <f>手工!K850</f>
        <v>2196</v>
      </c>
      <c r="E850">
        <f>VLOOKUP(A850,系统!D:G,4,0)</f>
        <v>2196</v>
      </c>
      <c r="F850">
        <f t="shared" si="260"/>
        <v>0</v>
      </c>
      <c r="G850">
        <f>手工!J850</f>
        <v>0</v>
      </c>
      <c r="H850">
        <f>VLOOKUP(A850,系统!D:H,5,0)</f>
        <v>0</v>
      </c>
      <c r="I850">
        <f t="shared" si="261"/>
        <v>0</v>
      </c>
      <c r="J850">
        <f>手工!M850+手工!N850+手工!S850</f>
        <v>186</v>
      </c>
      <c r="K850">
        <f>VLOOKUP(A850,系统!D:I,6,0)</f>
        <v>186</v>
      </c>
      <c r="L850">
        <f t="shared" si="262"/>
        <v>0</v>
      </c>
      <c r="M850">
        <f>手工!L850</f>
        <v>0</v>
      </c>
      <c r="N850">
        <f>VLOOKUP(A850,系统!D:J,7,0)</f>
        <v>0</v>
      </c>
      <c r="O850">
        <f t="shared" si="263"/>
        <v>0</v>
      </c>
      <c r="P850">
        <f>手工!AB850</f>
        <v>0</v>
      </c>
      <c r="Q850">
        <f>VLOOKUP(A850,系统!D:K,8,0)</f>
        <v>0</v>
      </c>
      <c r="R850">
        <f t="shared" si="264"/>
        <v>0</v>
      </c>
      <c r="S850">
        <f>手工!AC850</f>
        <v>0</v>
      </c>
      <c r="T850">
        <f>VLOOKUP(A850,系统!D:L,9,0)</f>
        <v>0</v>
      </c>
      <c r="U850">
        <f t="shared" si="265"/>
        <v>0</v>
      </c>
      <c r="W850">
        <f>手工!P850</f>
        <v>0</v>
      </c>
      <c r="X850">
        <f>VLOOKUP(A850,系统!D:N,11,0)</f>
        <v>0</v>
      </c>
      <c r="Y850">
        <f t="shared" si="266"/>
        <v>0</v>
      </c>
      <c r="AA850">
        <f>手工!Q850</f>
        <v>0</v>
      </c>
      <c r="AB850">
        <f>VLOOKUP(A850,系统!D:P,13,0)</f>
        <v>0</v>
      </c>
      <c r="AC850">
        <f t="shared" si="267"/>
        <v>0</v>
      </c>
      <c r="AD850">
        <f>手工!R850</f>
        <v>0</v>
      </c>
      <c r="AE850">
        <f>VLOOKUP(A850,系统!D:Q,14,0)</f>
        <v>0</v>
      </c>
      <c r="AF850">
        <f t="shared" si="268"/>
        <v>0</v>
      </c>
      <c r="AG850">
        <f>手工!U850</f>
        <v>0</v>
      </c>
      <c r="AH850">
        <f>VLOOKUP(A850,系统!D:R,15,0)</f>
        <v>0</v>
      </c>
      <c r="AI850">
        <f t="shared" si="269"/>
        <v>0</v>
      </c>
      <c r="AJ850">
        <f>手工!V850</f>
        <v>300</v>
      </c>
      <c r="AK850">
        <f>VLOOKUP(A850,系统!D:S,16,0)</f>
        <v>300</v>
      </c>
      <c r="AL850">
        <f t="shared" si="270"/>
        <v>0</v>
      </c>
      <c r="AM850">
        <f>手工!O850</f>
        <v>0</v>
      </c>
      <c r="AN850">
        <f>VLOOKUP(A850,系统!D:T,17,0)</f>
        <v>0</v>
      </c>
      <c r="AO850">
        <f t="shared" si="271"/>
        <v>0</v>
      </c>
      <c r="AP850">
        <f>手工!W850</f>
        <v>33</v>
      </c>
      <c r="AQ850">
        <f>VLOOKUP(A850,系统!D:U,18,0)</f>
        <v>33</v>
      </c>
      <c r="AR850">
        <f t="shared" si="272"/>
        <v>0</v>
      </c>
      <c r="AS850">
        <f>手工!T850</f>
        <v>0</v>
      </c>
      <c r="AT850">
        <f>VLOOKUP(A850,系统!D:V,19,0)</f>
        <v>0</v>
      </c>
      <c r="AU850">
        <f t="shared" si="273"/>
        <v>0</v>
      </c>
      <c r="AW850">
        <f>手工!AD850</f>
        <v>302.9</v>
      </c>
      <c r="AX850">
        <f>VLOOKUP(A850,系统!D:X,21,0)</f>
        <v>302.9</v>
      </c>
      <c r="AY850">
        <f t="shared" si="274"/>
        <v>0</v>
      </c>
      <c r="AZ850">
        <f>手工!AE850</f>
        <v>0</v>
      </c>
      <c r="BA850">
        <f>VLOOKUP(A850,系统!D:Y,22,0)</f>
        <v>0</v>
      </c>
      <c r="BB850">
        <f t="shared" si="275"/>
        <v>0</v>
      </c>
      <c r="BC850">
        <f>手工!Y850</f>
        <v>1000</v>
      </c>
      <c r="BD850">
        <f>VLOOKUP(A850,系统!D:AZ,49,0)</f>
        <v>1000</v>
      </c>
      <c r="BE850">
        <f t="shared" si="276"/>
        <v>0</v>
      </c>
      <c r="BF850">
        <f>手工!AA850</f>
        <v>1000</v>
      </c>
      <c r="BG850">
        <f>VLOOKUP(A850,系统!D:AY,48,0)</f>
        <v>1000</v>
      </c>
      <c r="BH850">
        <f t="shared" si="277"/>
        <v>0</v>
      </c>
      <c r="BI850">
        <f>手工!Z850</f>
        <v>1110</v>
      </c>
      <c r="BJ850">
        <f>VLOOKUP(A850,系统!D:AX,47,0)</f>
        <v>1110</v>
      </c>
      <c r="BK850">
        <f t="shared" si="278"/>
        <v>0</v>
      </c>
      <c r="BL850">
        <f>手工!AF850</f>
        <v>6127.9</v>
      </c>
      <c r="BM850">
        <f>VLOOKUP(A850,系统!D:Z,23,0)</f>
        <v>6127.9</v>
      </c>
      <c r="BN850">
        <f t="shared" si="279"/>
        <v>0</v>
      </c>
    </row>
    <row r="851" spans="1:66">
      <c r="A851" s="5">
        <v>9000897</v>
      </c>
      <c r="B851" s="2" t="s">
        <v>3472</v>
      </c>
      <c r="C851" s="2" t="s">
        <v>3473</v>
      </c>
      <c r="D851">
        <f>手工!K851</f>
        <v>2196</v>
      </c>
      <c r="E851">
        <f>VLOOKUP(A851,系统!D:G,4,0)</f>
        <v>2196</v>
      </c>
      <c r="F851">
        <f t="shared" si="260"/>
        <v>0</v>
      </c>
      <c r="G851">
        <f>手工!J851</f>
        <v>0</v>
      </c>
      <c r="H851">
        <f>VLOOKUP(A851,系统!D:H,5,0)</f>
        <v>0</v>
      </c>
      <c r="I851">
        <f t="shared" si="261"/>
        <v>0</v>
      </c>
      <c r="J851">
        <f>手工!M851+手工!N851+手工!S851</f>
        <v>227</v>
      </c>
      <c r="K851">
        <f>VLOOKUP(A851,系统!D:I,6,0)</f>
        <v>227</v>
      </c>
      <c r="L851">
        <f t="shared" si="262"/>
        <v>0</v>
      </c>
      <c r="M851">
        <f>手工!L851</f>
        <v>0</v>
      </c>
      <c r="N851">
        <f>VLOOKUP(A851,系统!D:J,7,0)</f>
        <v>0</v>
      </c>
      <c r="O851">
        <f t="shared" si="263"/>
        <v>0</v>
      </c>
      <c r="P851">
        <f>手工!AB851</f>
        <v>0</v>
      </c>
      <c r="Q851">
        <f>VLOOKUP(A851,系统!D:K,8,0)</f>
        <v>0</v>
      </c>
      <c r="R851">
        <f t="shared" si="264"/>
        <v>0</v>
      </c>
      <c r="S851">
        <f>手工!AC851</f>
        <v>0</v>
      </c>
      <c r="T851">
        <f>VLOOKUP(A851,系统!D:L,9,0)</f>
        <v>0</v>
      </c>
      <c r="U851">
        <f t="shared" si="265"/>
        <v>0</v>
      </c>
      <c r="W851">
        <f>手工!P851</f>
        <v>0</v>
      </c>
      <c r="X851">
        <f>VLOOKUP(A851,系统!D:N,11,0)</f>
        <v>0</v>
      </c>
      <c r="Y851">
        <f t="shared" si="266"/>
        <v>0</v>
      </c>
      <c r="AA851">
        <f>手工!Q851</f>
        <v>0</v>
      </c>
      <c r="AB851">
        <f>VLOOKUP(A851,系统!D:P,13,0)</f>
        <v>0</v>
      </c>
      <c r="AC851">
        <f t="shared" si="267"/>
        <v>0</v>
      </c>
      <c r="AD851">
        <f>手工!R851</f>
        <v>7</v>
      </c>
      <c r="AE851">
        <f>VLOOKUP(A851,系统!D:Q,14,0)</f>
        <v>7</v>
      </c>
      <c r="AF851">
        <f t="shared" si="268"/>
        <v>0</v>
      </c>
      <c r="AG851">
        <f>手工!U851</f>
        <v>0</v>
      </c>
      <c r="AH851">
        <f>VLOOKUP(A851,系统!D:R,15,0)</f>
        <v>0</v>
      </c>
      <c r="AI851">
        <f t="shared" si="269"/>
        <v>0</v>
      </c>
      <c r="AJ851">
        <f>手工!V851</f>
        <v>300</v>
      </c>
      <c r="AK851">
        <f>VLOOKUP(A851,系统!D:S,16,0)</f>
        <v>300</v>
      </c>
      <c r="AL851">
        <f t="shared" si="270"/>
        <v>0</v>
      </c>
      <c r="AM851">
        <f>手工!O851</f>
        <v>0</v>
      </c>
      <c r="AN851">
        <f>VLOOKUP(A851,系统!D:T,17,0)</f>
        <v>0</v>
      </c>
      <c r="AO851">
        <f t="shared" si="271"/>
        <v>0</v>
      </c>
      <c r="AP851">
        <f>手工!W851</f>
        <v>33</v>
      </c>
      <c r="AQ851">
        <f>VLOOKUP(A851,系统!D:U,18,0)</f>
        <v>33</v>
      </c>
      <c r="AR851">
        <f t="shared" si="272"/>
        <v>0</v>
      </c>
      <c r="AS851">
        <f>手工!T851</f>
        <v>0</v>
      </c>
      <c r="AT851">
        <f>VLOOKUP(A851,系统!D:V,19,0)</f>
        <v>0</v>
      </c>
      <c r="AU851">
        <f t="shared" si="273"/>
        <v>0</v>
      </c>
      <c r="AW851">
        <f>手工!AD851</f>
        <v>0</v>
      </c>
      <c r="AX851">
        <f>VLOOKUP(A851,系统!D:X,21,0)</f>
        <v>0</v>
      </c>
      <c r="AY851">
        <f t="shared" si="274"/>
        <v>0</v>
      </c>
      <c r="AZ851">
        <f>手工!AE851</f>
        <v>0</v>
      </c>
      <c r="BA851">
        <f>VLOOKUP(A851,系统!D:Y,22,0)</f>
        <v>0</v>
      </c>
      <c r="BB851">
        <f t="shared" si="275"/>
        <v>0</v>
      </c>
      <c r="BC851">
        <f>手工!Y851</f>
        <v>500</v>
      </c>
      <c r="BD851">
        <f>VLOOKUP(A851,系统!D:AZ,49,0)</f>
        <v>500</v>
      </c>
      <c r="BE851">
        <f t="shared" si="276"/>
        <v>0</v>
      </c>
      <c r="BF851">
        <f>手工!AA851</f>
        <v>1000</v>
      </c>
      <c r="BG851">
        <f>VLOOKUP(A851,系统!D:AY,48,0)</f>
        <v>1000</v>
      </c>
      <c r="BH851">
        <f t="shared" si="277"/>
        <v>0</v>
      </c>
      <c r="BI851">
        <f>手工!Z851</f>
        <v>370</v>
      </c>
      <c r="BJ851">
        <f>VLOOKUP(A851,系统!D:AX,47,0)</f>
        <v>370</v>
      </c>
      <c r="BK851">
        <f t="shared" si="278"/>
        <v>0</v>
      </c>
      <c r="BL851">
        <f>手工!AF851</f>
        <v>4633</v>
      </c>
      <c r="BM851">
        <f>VLOOKUP(A851,系统!D:Z,23,0)</f>
        <v>4633</v>
      </c>
      <c r="BN851">
        <f t="shared" si="279"/>
        <v>0</v>
      </c>
    </row>
    <row r="852" spans="1:66">
      <c r="A852" s="5">
        <v>9000368</v>
      </c>
      <c r="B852" s="2" t="s">
        <v>3476</v>
      </c>
      <c r="C852" s="2" t="s">
        <v>3477</v>
      </c>
      <c r="D852">
        <f>手工!K852</f>
        <v>2484</v>
      </c>
      <c r="E852">
        <f>VLOOKUP(A852,系统!D:G,4,0)</f>
        <v>2484</v>
      </c>
      <c r="F852">
        <f t="shared" si="260"/>
        <v>0</v>
      </c>
      <c r="G852">
        <f>手工!J852</f>
        <v>0</v>
      </c>
      <c r="H852">
        <f>VLOOKUP(A852,系统!D:H,5,0)</f>
        <v>0</v>
      </c>
      <c r="I852">
        <f t="shared" si="261"/>
        <v>0</v>
      </c>
      <c r="J852">
        <f>手工!M852+手工!N852+手工!S852</f>
        <v>235</v>
      </c>
      <c r="K852">
        <f>VLOOKUP(A852,系统!D:I,6,0)</f>
        <v>235</v>
      </c>
      <c r="L852">
        <f t="shared" si="262"/>
        <v>0</v>
      </c>
      <c r="M852">
        <f>手工!L852</f>
        <v>0</v>
      </c>
      <c r="N852">
        <f>VLOOKUP(A852,系统!D:J,7,0)</f>
        <v>0</v>
      </c>
      <c r="O852">
        <f t="shared" si="263"/>
        <v>0</v>
      </c>
      <c r="P852">
        <f>手工!AB852</f>
        <v>0</v>
      </c>
      <c r="Q852">
        <f>VLOOKUP(A852,系统!D:K,8,0)</f>
        <v>0</v>
      </c>
      <c r="R852">
        <f t="shared" si="264"/>
        <v>0</v>
      </c>
      <c r="S852">
        <f>手工!AC852</f>
        <v>0</v>
      </c>
      <c r="T852">
        <f>VLOOKUP(A852,系统!D:L,9,0)</f>
        <v>0</v>
      </c>
      <c r="U852">
        <f t="shared" si="265"/>
        <v>0</v>
      </c>
      <c r="W852">
        <f>手工!P852</f>
        <v>0</v>
      </c>
      <c r="X852">
        <f>VLOOKUP(A852,系统!D:N,11,0)</f>
        <v>0</v>
      </c>
      <c r="Y852">
        <f t="shared" si="266"/>
        <v>0</v>
      </c>
      <c r="AA852">
        <f>手工!Q852</f>
        <v>0</v>
      </c>
      <c r="AB852">
        <f>VLOOKUP(A852,系统!D:P,13,0)</f>
        <v>0</v>
      </c>
      <c r="AC852">
        <f t="shared" si="267"/>
        <v>0</v>
      </c>
      <c r="AD852">
        <f>手工!R852</f>
        <v>0</v>
      </c>
      <c r="AE852">
        <f>VLOOKUP(A852,系统!D:Q,14,0)</f>
        <v>0</v>
      </c>
      <c r="AF852">
        <f t="shared" si="268"/>
        <v>0</v>
      </c>
      <c r="AG852">
        <f>手工!U852</f>
        <v>0</v>
      </c>
      <c r="AH852">
        <f>VLOOKUP(A852,系统!D:R,15,0)</f>
        <v>0</v>
      </c>
      <c r="AI852">
        <f t="shared" si="269"/>
        <v>0</v>
      </c>
      <c r="AJ852">
        <f>手工!V852</f>
        <v>300</v>
      </c>
      <c r="AK852">
        <f>VLOOKUP(A852,系统!D:S,16,0)</f>
        <v>300</v>
      </c>
      <c r="AL852">
        <f t="shared" si="270"/>
        <v>0</v>
      </c>
      <c r="AM852">
        <f>手工!O852</f>
        <v>0</v>
      </c>
      <c r="AN852">
        <f>VLOOKUP(A852,系统!D:T,17,0)</f>
        <v>0</v>
      </c>
      <c r="AO852">
        <f t="shared" si="271"/>
        <v>0</v>
      </c>
      <c r="AP852">
        <f>手工!W852</f>
        <v>33</v>
      </c>
      <c r="AQ852">
        <f>VLOOKUP(A852,系统!D:U,18,0)</f>
        <v>33</v>
      </c>
      <c r="AR852">
        <f t="shared" si="272"/>
        <v>0</v>
      </c>
      <c r="AS852">
        <f>手工!T852</f>
        <v>0</v>
      </c>
      <c r="AT852">
        <f>VLOOKUP(A852,系统!D:V,19,0)</f>
        <v>0</v>
      </c>
      <c r="AU852">
        <f t="shared" si="273"/>
        <v>0</v>
      </c>
      <c r="AW852">
        <f>手工!AD852</f>
        <v>0</v>
      </c>
      <c r="AX852">
        <f>VLOOKUP(A852,系统!D:X,21,0)</f>
        <v>0</v>
      </c>
      <c r="AY852">
        <f t="shared" si="274"/>
        <v>0</v>
      </c>
      <c r="AZ852">
        <f>手工!AE852</f>
        <v>0</v>
      </c>
      <c r="BA852">
        <f>VLOOKUP(A852,系统!D:Y,22,0)</f>
        <v>0</v>
      </c>
      <c r="BB852">
        <f t="shared" si="275"/>
        <v>0</v>
      </c>
      <c r="BC852">
        <f>手工!Y852</f>
        <v>1000</v>
      </c>
      <c r="BD852">
        <f>VLOOKUP(A852,系统!D:AZ,49,0)</f>
        <v>1000</v>
      </c>
      <c r="BE852">
        <f t="shared" si="276"/>
        <v>0</v>
      </c>
      <c r="BF852">
        <f>手工!AA852</f>
        <v>1000</v>
      </c>
      <c r="BG852">
        <f>VLOOKUP(A852,系统!D:AY,48,0)</f>
        <v>1000</v>
      </c>
      <c r="BH852">
        <f t="shared" si="277"/>
        <v>0</v>
      </c>
      <c r="BI852">
        <f>手工!Z852</f>
        <v>1110</v>
      </c>
      <c r="BJ852">
        <f>VLOOKUP(A852,系统!D:AX,47,0)</f>
        <v>1110</v>
      </c>
      <c r="BK852">
        <f t="shared" si="278"/>
        <v>0</v>
      </c>
      <c r="BL852">
        <f>手工!AF852</f>
        <v>6162</v>
      </c>
      <c r="BM852">
        <f>VLOOKUP(A852,系统!D:Z,23,0)</f>
        <v>6162</v>
      </c>
      <c r="BN852">
        <f t="shared" si="279"/>
        <v>0</v>
      </c>
    </row>
    <row r="853" spans="1:66">
      <c r="A853" s="5">
        <v>9000872</v>
      </c>
      <c r="B853" s="2" t="s">
        <v>3480</v>
      </c>
      <c r="C853" s="2" t="s">
        <v>3481</v>
      </c>
      <c r="D853">
        <f>手工!K853</f>
        <v>1908</v>
      </c>
      <c r="E853">
        <f>VLOOKUP(A853,系统!D:G,4,0)</f>
        <v>1908</v>
      </c>
      <c r="F853">
        <f t="shared" si="260"/>
        <v>0</v>
      </c>
      <c r="G853">
        <f>手工!J853</f>
        <v>0</v>
      </c>
      <c r="H853">
        <f>VLOOKUP(A853,系统!D:H,5,0)</f>
        <v>0</v>
      </c>
      <c r="I853">
        <f t="shared" si="261"/>
        <v>0</v>
      </c>
      <c r="J853">
        <f>手工!M853+手工!N853+手工!S853</f>
        <v>227</v>
      </c>
      <c r="K853">
        <f>VLOOKUP(A853,系统!D:I,6,0)</f>
        <v>227</v>
      </c>
      <c r="L853">
        <f t="shared" si="262"/>
        <v>0</v>
      </c>
      <c r="M853">
        <f>手工!L853</f>
        <v>0</v>
      </c>
      <c r="N853">
        <f>VLOOKUP(A853,系统!D:J,7,0)</f>
        <v>0</v>
      </c>
      <c r="O853">
        <f t="shared" si="263"/>
        <v>0</v>
      </c>
      <c r="P853">
        <f>手工!AB853</f>
        <v>0</v>
      </c>
      <c r="Q853">
        <f>VLOOKUP(A853,系统!D:K,8,0)</f>
        <v>0</v>
      </c>
      <c r="R853">
        <f t="shared" si="264"/>
        <v>0</v>
      </c>
      <c r="S853">
        <f>手工!AC853</f>
        <v>0</v>
      </c>
      <c r="T853">
        <f>VLOOKUP(A853,系统!D:L,9,0)</f>
        <v>0</v>
      </c>
      <c r="U853">
        <f t="shared" si="265"/>
        <v>0</v>
      </c>
      <c r="W853">
        <f>手工!P853</f>
        <v>0</v>
      </c>
      <c r="X853">
        <f>VLOOKUP(A853,系统!D:N,11,0)</f>
        <v>0</v>
      </c>
      <c r="Y853">
        <f t="shared" si="266"/>
        <v>0</v>
      </c>
      <c r="AA853">
        <f>手工!Q853</f>
        <v>0</v>
      </c>
      <c r="AB853">
        <f>VLOOKUP(A853,系统!D:P,13,0)</f>
        <v>0</v>
      </c>
      <c r="AC853">
        <f t="shared" si="267"/>
        <v>0</v>
      </c>
      <c r="AD853">
        <f>手工!R853</f>
        <v>0</v>
      </c>
      <c r="AE853">
        <f>VLOOKUP(A853,系统!D:Q,14,0)</f>
        <v>0</v>
      </c>
      <c r="AF853">
        <f t="shared" si="268"/>
        <v>0</v>
      </c>
      <c r="AG853">
        <f>手工!U853</f>
        <v>0</v>
      </c>
      <c r="AH853">
        <f>VLOOKUP(A853,系统!D:R,15,0)</f>
        <v>0</v>
      </c>
      <c r="AI853">
        <f t="shared" si="269"/>
        <v>0</v>
      </c>
      <c r="AJ853">
        <f>手工!V853</f>
        <v>300</v>
      </c>
      <c r="AK853">
        <f>VLOOKUP(A853,系统!D:S,16,0)</f>
        <v>300</v>
      </c>
      <c r="AL853">
        <f t="shared" si="270"/>
        <v>0</v>
      </c>
      <c r="AM853">
        <f>手工!O853</f>
        <v>0</v>
      </c>
      <c r="AN853">
        <f>VLOOKUP(A853,系统!D:T,17,0)</f>
        <v>0</v>
      </c>
      <c r="AO853">
        <f t="shared" si="271"/>
        <v>0</v>
      </c>
      <c r="AP853">
        <f>手工!W853</f>
        <v>33</v>
      </c>
      <c r="AQ853">
        <f>VLOOKUP(A853,系统!D:U,18,0)</f>
        <v>33</v>
      </c>
      <c r="AR853">
        <f t="shared" si="272"/>
        <v>0</v>
      </c>
      <c r="AS853">
        <f>手工!T853</f>
        <v>0</v>
      </c>
      <c r="AT853">
        <f>VLOOKUP(A853,系统!D:V,19,0)</f>
        <v>0</v>
      </c>
      <c r="AU853">
        <f t="shared" si="273"/>
        <v>0</v>
      </c>
      <c r="AW853">
        <f>手工!AD853</f>
        <v>0</v>
      </c>
      <c r="AX853">
        <f>VLOOKUP(A853,系统!D:X,21,0)</f>
        <v>0</v>
      </c>
      <c r="AY853">
        <f t="shared" si="274"/>
        <v>0</v>
      </c>
      <c r="AZ853">
        <f>手工!AE853</f>
        <v>0</v>
      </c>
      <c r="BA853">
        <f>VLOOKUP(A853,系统!D:Y,22,0)</f>
        <v>0</v>
      </c>
      <c r="BB853">
        <f t="shared" si="275"/>
        <v>0</v>
      </c>
      <c r="BC853">
        <f>手工!Y853</f>
        <v>1000</v>
      </c>
      <c r="BD853">
        <f>VLOOKUP(A853,系统!D:AZ,49,0)</f>
        <v>1000</v>
      </c>
      <c r="BE853">
        <f t="shared" si="276"/>
        <v>0</v>
      </c>
      <c r="BF853">
        <f>手工!AA853</f>
        <v>1000</v>
      </c>
      <c r="BG853">
        <f>VLOOKUP(A853,系统!D:AY,48,0)</f>
        <v>1000</v>
      </c>
      <c r="BH853">
        <f t="shared" si="277"/>
        <v>0</v>
      </c>
      <c r="BI853">
        <f>手工!Z853</f>
        <v>1110</v>
      </c>
      <c r="BJ853">
        <f>VLOOKUP(A853,系统!D:AX,47,0)</f>
        <v>1110</v>
      </c>
      <c r="BK853">
        <f t="shared" si="278"/>
        <v>0</v>
      </c>
      <c r="BL853">
        <f>手工!AF853</f>
        <v>5578</v>
      </c>
      <c r="BM853">
        <f>VLOOKUP(A853,系统!D:Z,23,0)</f>
        <v>5578</v>
      </c>
      <c r="BN853">
        <f t="shared" si="279"/>
        <v>0</v>
      </c>
    </row>
    <row r="854" spans="1:66">
      <c r="A854" s="5">
        <v>9000380</v>
      </c>
      <c r="B854" s="2" t="s">
        <v>3484</v>
      </c>
      <c r="C854" s="2" t="s">
        <v>3485</v>
      </c>
      <c r="D854">
        <f>手工!K854</f>
        <v>2484</v>
      </c>
      <c r="E854">
        <f>VLOOKUP(A854,系统!D:G,4,0)</f>
        <v>2484</v>
      </c>
      <c r="F854">
        <f t="shared" si="260"/>
        <v>0</v>
      </c>
      <c r="G854">
        <f>手工!J854</f>
        <v>0</v>
      </c>
      <c r="H854">
        <f>VLOOKUP(A854,系统!D:H,5,0)</f>
        <v>0</v>
      </c>
      <c r="I854">
        <f t="shared" si="261"/>
        <v>0</v>
      </c>
      <c r="J854">
        <f>手工!M854+手工!N854+手工!S854</f>
        <v>252</v>
      </c>
      <c r="K854">
        <f>VLOOKUP(A854,系统!D:I,6,0)</f>
        <v>252</v>
      </c>
      <c r="L854">
        <f t="shared" si="262"/>
        <v>0</v>
      </c>
      <c r="M854">
        <f>手工!L854</f>
        <v>0</v>
      </c>
      <c r="N854">
        <f>VLOOKUP(A854,系统!D:J,7,0)</f>
        <v>0</v>
      </c>
      <c r="O854">
        <f t="shared" si="263"/>
        <v>0</v>
      </c>
      <c r="P854">
        <f>手工!AB854</f>
        <v>0</v>
      </c>
      <c r="Q854">
        <f>VLOOKUP(A854,系统!D:K,8,0)</f>
        <v>0</v>
      </c>
      <c r="R854">
        <f t="shared" si="264"/>
        <v>0</v>
      </c>
      <c r="S854">
        <f>手工!AC854</f>
        <v>0</v>
      </c>
      <c r="T854">
        <f>VLOOKUP(A854,系统!D:L,9,0)</f>
        <v>0</v>
      </c>
      <c r="U854">
        <f t="shared" si="265"/>
        <v>0</v>
      </c>
      <c r="W854">
        <f>手工!P854</f>
        <v>0</v>
      </c>
      <c r="X854">
        <f>VLOOKUP(A854,系统!D:N,11,0)</f>
        <v>0</v>
      </c>
      <c r="Y854">
        <f t="shared" si="266"/>
        <v>0</v>
      </c>
      <c r="AA854">
        <f>手工!Q854</f>
        <v>0</v>
      </c>
      <c r="AB854">
        <f>VLOOKUP(A854,系统!D:P,13,0)</f>
        <v>0</v>
      </c>
      <c r="AC854">
        <f t="shared" si="267"/>
        <v>0</v>
      </c>
      <c r="AD854">
        <f>手工!R854</f>
        <v>0</v>
      </c>
      <c r="AE854">
        <f>VLOOKUP(A854,系统!D:Q,14,0)</f>
        <v>0</v>
      </c>
      <c r="AF854">
        <f t="shared" si="268"/>
        <v>0</v>
      </c>
      <c r="AG854">
        <f>手工!U854</f>
        <v>0</v>
      </c>
      <c r="AH854">
        <f>VLOOKUP(A854,系统!D:R,15,0)</f>
        <v>0</v>
      </c>
      <c r="AI854">
        <f t="shared" si="269"/>
        <v>0</v>
      </c>
      <c r="AJ854">
        <f>手工!V854</f>
        <v>300</v>
      </c>
      <c r="AK854">
        <f>VLOOKUP(A854,系统!D:S,16,0)</f>
        <v>300</v>
      </c>
      <c r="AL854">
        <f t="shared" si="270"/>
        <v>0</v>
      </c>
      <c r="AM854">
        <f>手工!O854</f>
        <v>0</v>
      </c>
      <c r="AN854">
        <f>VLOOKUP(A854,系统!D:T,17,0)</f>
        <v>0</v>
      </c>
      <c r="AO854">
        <f t="shared" si="271"/>
        <v>0</v>
      </c>
      <c r="AP854">
        <f>手工!W854</f>
        <v>33</v>
      </c>
      <c r="AQ854">
        <f>VLOOKUP(A854,系统!D:U,18,0)</f>
        <v>33</v>
      </c>
      <c r="AR854">
        <f t="shared" si="272"/>
        <v>0</v>
      </c>
      <c r="AS854">
        <f>手工!T854</f>
        <v>0</v>
      </c>
      <c r="AT854">
        <f>VLOOKUP(A854,系统!D:V,19,0)</f>
        <v>0</v>
      </c>
      <c r="AU854">
        <f t="shared" si="273"/>
        <v>0</v>
      </c>
      <c r="AW854">
        <f>手工!AD854</f>
        <v>0</v>
      </c>
      <c r="AX854">
        <f>VLOOKUP(A854,系统!D:X,21,0)</f>
        <v>0</v>
      </c>
      <c r="AY854">
        <f t="shared" si="274"/>
        <v>0</v>
      </c>
      <c r="AZ854">
        <f>手工!AE854</f>
        <v>0</v>
      </c>
      <c r="BA854">
        <f>VLOOKUP(A854,系统!D:Y,22,0)</f>
        <v>0</v>
      </c>
      <c r="BB854">
        <f t="shared" si="275"/>
        <v>0</v>
      </c>
      <c r="BC854">
        <f>手工!Y854</f>
        <v>1000</v>
      </c>
      <c r="BD854">
        <f>VLOOKUP(A854,系统!D:AZ,49,0)</f>
        <v>1000</v>
      </c>
      <c r="BE854">
        <f t="shared" si="276"/>
        <v>0</v>
      </c>
      <c r="BF854">
        <f>手工!AA854</f>
        <v>1200</v>
      </c>
      <c r="BG854">
        <f>VLOOKUP(A854,系统!D:AY,48,0)</f>
        <v>1200</v>
      </c>
      <c r="BH854">
        <f t="shared" si="277"/>
        <v>0</v>
      </c>
      <c r="BI854">
        <f>手工!Z854</f>
        <v>1110</v>
      </c>
      <c r="BJ854">
        <f>VLOOKUP(A854,系统!D:AX,47,0)</f>
        <v>1110</v>
      </c>
      <c r="BK854">
        <f t="shared" si="278"/>
        <v>0</v>
      </c>
      <c r="BL854">
        <f>手工!AF854</f>
        <v>6379</v>
      </c>
      <c r="BM854">
        <f>VLOOKUP(A854,系统!D:Z,23,0)</f>
        <v>6379</v>
      </c>
      <c r="BN854">
        <f t="shared" si="279"/>
        <v>0</v>
      </c>
    </row>
    <row r="855" spans="1:66">
      <c r="A855" s="5">
        <v>9000381</v>
      </c>
      <c r="B855" s="2" t="s">
        <v>3488</v>
      </c>
      <c r="C855" s="2" t="s">
        <v>3489</v>
      </c>
      <c r="D855">
        <f>手工!K855</f>
        <v>2124</v>
      </c>
      <c r="E855">
        <f>VLOOKUP(A855,系统!D:G,4,0)</f>
        <v>2124</v>
      </c>
      <c r="F855">
        <f t="shared" si="260"/>
        <v>0</v>
      </c>
      <c r="G855">
        <f>手工!J855</f>
        <v>0</v>
      </c>
      <c r="H855">
        <f>VLOOKUP(A855,系统!D:H,5,0)</f>
        <v>0</v>
      </c>
      <c r="I855">
        <f t="shared" si="261"/>
        <v>0</v>
      </c>
      <c r="J855">
        <f>手工!M855+手工!N855+手工!S855</f>
        <v>0</v>
      </c>
      <c r="K855">
        <f>VLOOKUP(A855,系统!D:I,6,0)</f>
        <v>0</v>
      </c>
      <c r="L855">
        <f t="shared" si="262"/>
        <v>0</v>
      </c>
      <c r="M855">
        <f>手工!L855</f>
        <v>0</v>
      </c>
      <c r="N855">
        <f>VLOOKUP(A855,系统!D:J,7,0)</f>
        <v>0</v>
      </c>
      <c r="O855">
        <f t="shared" si="263"/>
        <v>0</v>
      </c>
      <c r="P855">
        <f>手工!AB855</f>
        <v>0</v>
      </c>
      <c r="Q855">
        <f>VLOOKUP(A855,系统!D:K,8,0)</f>
        <v>0</v>
      </c>
      <c r="R855">
        <f t="shared" si="264"/>
        <v>0</v>
      </c>
      <c r="S855">
        <f>手工!AC855</f>
        <v>0</v>
      </c>
      <c r="T855">
        <f>VLOOKUP(A855,系统!D:L,9,0)</f>
        <v>0</v>
      </c>
      <c r="U855">
        <f t="shared" si="265"/>
        <v>0</v>
      </c>
      <c r="W855">
        <f>手工!P855</f>
        <v>0</v>
      </c>
      <c r="X855">
        <f>VLOOKUP(A855,系统!D:N,11,0)</f>
        <v>0</v>
      </c>
      <c r="Y855">
        <f t="shared" si="266"/>
        <v>0</v>
      </c>
      <c r="AA855">
        <f>手工!Q855</f>
        <v>0</v>
      </c>
      <c r="AB855">
        <f>VLOOKUP(A855,系统!D:P,13,0)</f>
        <v>0</v>
      </c>
      <c r="AC855">
        <f t="shared" si="267"/>
        <v>0</v>
      </c>
      <c r="AD855">
        <f>手工!R855</f>
        <v>0</v>
      </c>
      <c r="AE855">
        <f>VLOOKUP(A855,系统!D:Q,14,0)</f>
        <v>0</v>
      </c>
      <c r="AF855">
        <f t="shared" si="268"/>
        <v>0</v>
      </c>
      <c r="AG855">
        <f>手工!U855</f>
        <v>0</v>
      </c>
      <c r="AH855">
        <f>VLOOKUP(A855,系统!D:R,15,0)</f>
        <v>0</v>
      </c>
      <c r="AI855">
        <f t="shared" si="269"/>
        <v>0</v>
      </c>
      <c r="AJ855">
        <f>手工!V855</f>
        <v>300</v>
      </c>
      <c r="AK855">
        <f>VLOOKUP(A855,系统!D:S,16,0)</f>
        <v>300</v>
      </c>
      <c r="AL855">
        <f t="shared" si="270"/>
        <v>0</v>
      </c>
      <c r="AM855">
        <f>手工!O855</f>
        <v>0</v>
      </c>
      <c r="AN855">
        <f>VLOOKUP(A855,系统!D:T,17,0)</f>
        <v>0</v>
      </c>
      <c r="AO855">
        <f t="shared" si="271"/>
        <v>0</v>
      </c>
      <c r="AP855">
        <f>手工!W855</f>
        <v>33</v>
      </c>
      <c r="AQ855">
        <f>VLOOKUP(A855,系统!D:U,18,0)</f>
        <v>33</v>
      </c>
      <c r="AR855">
        <f t="shared" si="272"/>
        <v>0</v>
      </c>
      <c r="AS855">
        <f>手工!T855</f>
        <v>0</v>
      </c>
      <c r="AT855">
        <f>VLOOKUP(A855,系统!D:V,19,0)</f>
        <v>0</v>
      </c>
      <c r="AU855">
        <f t="shared" si="273"/>
        <v>0</v>
      </c>
      <c r="AW855">
        <f>手工!AD855</f>
        <v>0</v>
      </c>
      <c r="AX855">
        <f>VLOOKUP(A855,系统!D:X,21,0)</f>
        <v>0</v>
      </c>
      <c r="AY855">
        <f t="shared" si="274"/>
        <v>0</v>
      </c>
      <c r="AZ855">
        <f>手工!AE855</f>
        <v>0</v>
      </c>
      <c r="BA855">
        <f>VLOOKUP(A855,系统!D:Y,22,0)</f>
        <v>0</v>
      </c>
      <c r="BB855">
        <f t="shared" si="275"/>
        <v>0</v>
      </c>
      <c r="BC855">
        <f>手工!Y855</f>
        <v>1000</v>
      </c>
      <c r="BD855">
        <f>VLOOKUP(A855,系统!D:AZ,49,0)</f>
        <v>1000</v>
      </c>
      <c r="BE855">
        <f t="shared" si="276"/>
        <v>0</v>
      </c>
      <c r="BF855">
        <f>手工!AA855</f>
        <v>1000</v>
      </c>
      <c r="BG855">
        <f>VLOOKUP(A855,系统!D:AY,48,0)</f>
        <v>1000</v>
      </c>
      <c r="BH855">
        <f t="shared" si="277"/>
        <v>0</v>
      </c>
      <c r="BI855">
        <f>手工!Z855</f>
        <v>1110</v>
      </c>
      <c r="BJ855">
        <f>VLOOKUP(A855,系统!D:AX,47,0)</f>
        <v>1110</v>
      </c>
      <c r="BK855">
        <f t="shared" si="278"/>
        <v>0</v>
      </c>
      <c r="BL855">
        <f>手工!AF855</f>
        <v>5567</v>
      </c>
      <c r="BM855">
        <f>VLOOKUP(A855,系统!D:Z,23,0)</f>
        <v>5567</v>
      </c>
      <c r="BN855">
        <f t="shared" si="279"/>
        <v>0</v>
      </c>
    </row>
    <row r="856" spans="1:66">
      <c r="A856" s="5">
        <v>9000375</v>
      </c>
      <c r="B856" s="2" t="s">
        <v>3492</v>
      </c>
      <c r="C856" s="2" t="s">
        <v>3493</v>
      </c>
      <c r="D856">
        <f>手工!K856</f>
        <v>2556</v>
      </c>
      <c r="E856">
        <f>VLOOKUP(A856,系统!D:G,4,0)</f>
        <v>2556</v>
      </c>
      <c r="F856">
        <f t="shared" si="260"/>
        <v>0</v>
      </c>
      <c r="G856">
        <f>手工!J856</f>
        <v>0</v>
      </c>
      <c r="H856">
        <f>VLOOKUP(A856,系统!D:H,5,0)</f>
        <v>0</v>
      </c>
      <c r="I856">
        <f t="shared" si="261"/>
        <v>0</v>
      </c>
      <c r="J856">
        <f>手工!M856+手工!N856+手工!S856</f>
        <v>202</v>
      </c>
      <c r="K856">
        <f>VLOOKUP(A856,系统!D:I,6,0)</f>
        <v>202</v>
      </c>
      <c r="L856">
        <f t="shared" si="262"/>
        <v>0</v>
      </c>
      <c r="M856">
        <f>手工!L856</f>
        <v>0</v>
      </c>
      <c r="N856">
        <f>VLOOKUP(A856,系统!D:J,7,0)</f>
        <v>0</v>
      </c>
      <c r="O856">
        <f t="shared" si="263"/>
        <v>0</v>
      </c>
      <c r="P856">
        <f>手工!AB856</f>
        <v>0</v>
      </c>
      <c r="Q856">
        <f>VLOOKUP(A856,系统!D:K,8,0)</f>
        <v>0</v>
      </c>
      <c r="R856">
        <f t="shared" si="264"/>
        <v>0</v>
      </c>
      <c r="S856">
        <f>手工!AC856</f>
        <v>0</v>
      </c>
      <c r="T856">
        <f>VLOOKUP(A856,系统!D:L,9,0)</f>
        <v>0</v>
      </c>
      <c r="U856">
        <f t="shared" si="265"/>
        <v>0</v>
      </c>
      <c r="W856">
        <f>手工!P856</f>
        <v>0</v>
      </c>
      <c r="X856">
        <f>VLOOKUP(A856,系统!D:N,11,0)</f>
        <v>0</v>
      </c>
      <c r="Y856">
        <f t="shared" si="266"/>
        <v>0</v>
      </c>
      <c r="AA856">
        <f>手工!Q856</f>
        <v>0</v>
      </c>
      <c r="AB856">
        <f>VLOOKUP(A856,系统!D:P,13,0)</f>
        <v>0</v>
      </c>
      <c r="AC856">
        <f t="shared" si="267"/>
        <v>0</v>
      </c>
      <c r="AD856">
        <f>手工!R856</f>
        <v>0</v>
      </c>
      <c r="AE856">
        <f>VLOOKUP(A856,系统!D:Q,14,0)</f>
        <v>0</v>
      </c>
      <c r="AF856">
        <f t="shared" si="268"/>
        <v>0</v>
      </c>
      <c r="AG856">
        <f>手工!U856</f>
        <v>0</v>
      </c>
      <c r="AH856">
        <f>VLOOKUP(A856,系统!D:R,15,0)</f>
        <v>0</v>
      </c>
      <c r="AI856">
        <f t="shared" si="269"/>
        <v>0</v>
      </c>
      <c r="AJ856">
        <f>手工!V856</f>
        <v>300</v>
      </c>
      <c r="AK856">
        <f>VLOOKUP(A856,系统!D:S,16,0)</f>
        <v>300</v>
      </c>
      <c r="AL856">
        <f t="shared" si="270"/>
        <v>0</v>
      </c>
      <c r="AM856">
        <f>手工!O856</f>
        <v>0</v>
      </c>
      <c r="AN856">
        <f>VLOOKUP(A856,系统!D:T,17,0)</f>
        <v>0</v>
      </c>
      <c r="AO856">
        <f t="shared" si="271"/>
        <v>0</v>
      </c>
      <c r="AP856">
        <f>手工!W856</f>
        <v>33</v>
      </c>
      <c r="AQ856">
        <f>VLOOKUP(A856,系统!D:U,18,0)</f>
        <v>33</v>
      </c>
      <c r="AR856">
        <f t="shared" si="272"/>
        <v>0</v>
      </c>
      <c r="AS856">
        <f>手工!T856</f>
        <v>0</v>
      </c>
      <c r="AT856">
        <f>VLOOKUP(A856,系统!D:V,19,0)</f>
        <v>0</v>
      </c>
      <c r="AU856">
        <f t="shared" si="273"/>
        <v>0</v>
      </c>
      <c r="AW856">
        <f>手工!AD856</f>
        <v>352.55</v>
      </c>
      <c r="AX856">
        <f>VLOOKUP(A856,系统!D:X,21,0)</f>
        <v>352.55</v>
      </c>
      <c r="AY856">
        <f t="shared" si="274"/>
        <v>0</v>
      </c>
      <c r="AZ856">
        <f>手工!AE856</f>
        <v>0</v>
      </c>
      <c r="BA856">
        <f>VLOOKUP(A856,系统!D:Y,22,0)</f>
        <v>0</v>
      </c>
      <c r="BB856">
        <f t="shared" si="275"/>
        <v>0</v>
      </c>
      <c r="BC856">
        <f>手工!Y856</f>
        <v>1000</v>
      </c>
      <c r="BD856">
        <f>VLOOKUP(A856,系统!D:AZ,49,0)</f>
        <v>1000</v>
      </c>
      <c r="BE856">
        <f t="shared" si="276"/>
        <v>0</v>
      </c>
      <c r="BF856">
        <f>手工!AA856</f>
        <v>1000</v>
      </c>
      <c r="BG856">
        <f>VLOOKUP(A856,系统!D:AY,48,0)</f>
        <v>1000</v>
      </c>
      <c r="BH856">
        <f t="shared" si="277"/>
        <v>0</v>
      </c>
      <c r="BI856">
        <f>手工!Z856</f>
        <v>1110</v>
      </c>
      <c r="BJ856">
        <f>VLOOKUP(A856,系统!D:AX,47,0)</f>
        <v>1110</v>
      </c>
      <c r="BK856">
        <f t="shared" si="278"/>
        <v>0</v>
      </c>
      <c r="BL856">
        <f>手工!AF856</f>
        <v>6553.55</v>
      </c>
      <c r="BM856">
        <f>VLOOKUP(A856,系统!D:Z,23,0)</f>
        <v>6553.55</v>
      </c>
      <c r="BN856">
        <f t="shared" si="279"/>
        <v>0</v>
      </c>
    </row>
    <row r="857" spans="1:66">
      <c r="A857" s="5">
        <v>9000378</v>
      </c>
      <c r="B857" s="2" t="s">
        <v>3496</v>
      </c>
      <c r="C857" s="2" t="s">
        <v>3497</v>
      </c>
      <c r="D857">
        <f>手工!K857</f>
        <v>2124</v>
      </c>
      <c r="E857">
        <f>VLOOKUP(A857,系统!D:G,4,0)</f>
        <v>2124</v>
      </c>
      <c r="F857">
        <f t="shared" si="260"/>
        <v>0</v>
      </c>
      <c r="G857">
        <f>手工!J857</f>
        <v>0</v>
      </c>
      <c r="H857">
        <f>VLOOKUP(A857,系统!D:H,5,0)</f>
        <v>0</v>
      </c>
      <c r="I857">
        <f t="shared" si="261"/>
        <v>0</v>
      </c>
      <c r="J857">
        <f>手工!M857+手工!N857+手工!S857</f>
        <v>0</v>
      </c>
      <c r="K857">
        <f>VLOOKUP(A857,系统!D:I,6,0)</f>
        <v>0</v>
      </c>
      <c r="L857">
        <f t="shared" si="262"/>
        <v>0</v>
      </c>
      <c r="M857">
        <f>手工!L857</f>
        <v>0</v>
      </c>
      <c r="N857">
        <f>VLOOKUP(A857,系统!D:J,7,0)</f>
        <v>0</v>
      </c>
      <c r="O857">
        <f t="shared" si="263"/>
        <v>0</v>
      </c>
      <c r="P857">
        <f>手工!AB857</f>
        <v>0</v>
      </c>
      <c r="Q857">
        <f>VLOOKUP(A857,系统!D:K,8,0)</f>
        <v>0</v>
      </c>
      <c r="R857">
        <f t="shared" si="264"/>
        <v>0</v>
      </c>
      <c r="S857">
        <f>手工!AC857</f>
        <v>0</v>
      </c>
      <c r="T857">
        <f>VLOOKUP(A857,系统!D:L,9,0)</f>
        <v>0</v>
      </c>
      <c r="U857">
        <f t="shared" si="265"/>
        <v>0</v>
      </c>
      <c r="W857">
        <f>手工!P857</f>
        <v>0</v>
      </c>
      <c r="X857">
        <f>VLOOKUP(A857,系统!D:N,11,0)</f>
        <v>0</v>
      </c>
      <c r="Y857">
        <f t="shared" si="266"/>
        <v>0</v>
      </c>
      <c r="AA857">
        <f>手工!Q857</f>
        <v>0</v>
      </c>
      <c r="AB857">
        <f>VLOOKUP(A857,系统!D:P,13,0)</f>
        <v>0</v>
      </c>
      <c r="AC857">
        <f t="shared" si="267"/>
        <v>0</v>
      </c>
      <c r="AD857">
        <f>手工!R857</f>
        <v>0</v>
      </c>
      <c r="AE857">
        <f>VLOOKUP(A857,系统!D:Q,14,0)</f>
        <v>0</v>
      </c>
      <c r="AF857">
        <f t="shared" si="268"/>
        <v>0</v>
      </c>
      <c r="AG857">
        <f>手工!U857</f>
        <v>0</v>
      </c>
      <c r="AH857">
        <f>VLOOKUP(A857,系统!D:R,15,0)</f>
        <v>0</v>
      </c>
      <c r="AI857">
        <f t="shared" si="269"/>
        <v>0</v>
      </c>
      <c r="AJ857">
        <f>手工!V857</f>
        <v>300</v>
      </c>
      <c r="AK857">
        <f>VLOOKUP(A857,系统!D:S,16,0)</f>
        <v>300</v>
      </c>
      <c r="AL857">
        <f t="shared" si="270"/>
        <v>0</v>
      </c>
      <c r="AM857">
        <f>手工!O857</f>
        <v>0</v>
      </c>
      <c r="AN857">
        <f>VLOOKUP(A857,系统!D:T,17,0)</f>
        <v>0</v>
      </c>
      <c r="AO857">
        <f t="shared" si="271"/>
        <v>0</v>
      </c>
      <c r="AP857">
        <f>手工!W857</f>
        <v>33</v>
      </c>
      <c r="AQ857">
        <f>VLOOKUP(A857,系统!D:U,18,0)</f>
        <v>33</v>
      </c>
      <c r="AR857">
        <f t="shared" si="272"/>
        <v>0</v>
      </c>
      <c r="AS857">
        <f>手工!T857</f>
        <v>0</v>
      </c>
      <c r="AT857">
        <f>VLOOKUP(A857,系统!D:V,19,0)</f>
        <v>0</v>
      </c>
      <c r="AU857">
        <f t="shared" si="273"/>
        <v>0</v>
      </c>
      <c r="AW857">
        <f>手工!AD857</f>
        <v>0</v>
      </c>
      <c r="AX857">
        <f>VLOOKUP(A857,系统!D:X,21,0)</f>
        <v>0</v>
      </c>
      <c r="AY857">
        <f t="shared" si="274"/>
        <v>0</v>
      </c>
      <c r="AZ857">
        <f>手工!AE857</f>
        <v>0</v>
      </c>
      <c r="BA857">
        <f>VLOOKUP(A857,系统!D:Y,22,0)</f>
        <v>0</v>
      </c>
      <c r="BB857">
        <f t="shared" si="275"/>
        <v>0</v>
      </c>
      <c r="BC857">
        <f>手工!Y857</f>
        <v>1000</v>
      </c>
      <c r="BD857">
        <f>VLOOKUP(A857,系统!D:AZ,49,0)</f>
        <v>1000</v>
      </c>
      <c r="BE857">
        <f t="shared" si="276"/>
        <v>0</v>
      </c>
      <c r="BF857">
        <f>手工!AA857</f>
        <v>1000</v>
      </c>
      <c r="BG857">
        <f>VLOOKUP(A857,系统!D:AY,48,0)</f>
        <v>1000</v>
      </c>
      <c r="BH857">
        <f t="shared" si="277"/>
        <v>0</v>
      </c>
      <c r="BI857">
        <f>手工!Z857</f>
        <v>1110</v>
      </c>
      <c r="BJ857">
        <f>VLOOKUP(A857,系统!D:AX,47,0)</f>
        <v>1110</v>
      </c>
      <c r="BK857">
        <f t="shared" si="278"/>
        <v>0</v>
      </c>
      <c r="BL857">
        <f>手工!AF857</f>
        <v>5567</v>
      </c>
      <c r="BM857">
        <f>VLOOKUP(A857,系统!D:Z,23,0)</f>
        <v>5567</v>
      </c>
      <c r="BN857">
        <f t="shared" si="279"/>
        <v>0</v>
      </c>
    </row>
    <row r="858" spans="1:66">
      <c r="A858" s="5">
        <v>9000396</v>
      </c>
      <c r="B858" s="2" t="s">
        <v>3500</v>
      </c>
      <c r="C858" s="2" t="s">
        <v>3501</v>
      </c>
      <c r="D858">
        <f>手工!K858</f>
        <v>2124</v>
      </c>
      <c r="E858">
        <f>VLOOKUP(A858,系统!D:G,4,0)</f>
        <v>2124</v>
      </c>
      <c r="F858">
        <f t="shared" si="260"/>
        <v>0</v>
      </c>
      <c r="G858">
        <f>手工!J858</f>
        <v>0</v>
      </c>
      <c r="H858">
        <f>VLOOKUP(A858,系统!D:H,5,0)</f>
        <v>0</v>
      </c>
      <c r="I858">
        <f t="shared" si="261"/>
        <v>0</v>
      </c>
      <c r="J858">
        <f>手工!M858+手工!N858+手工!S858</f>
        <v>0</v>
      </c>
      <c r="K858">
        <f>VLOOKUP(A858,系统!D:I,6,0)</f>
        <v>0</v>
      </c>
      <c r="L858">
        <f t="shared" si="262"/>
        <v>0</v>
      </c>
      <c r="M858">
        <f>手工!L858</f>
        <v>0</v>
      </c>
      <c r="N858">
        <f>VLOOKUP(A858,系统!D:J,7,0)</f>
        <v>0</v>
      </c>
      <c r="O858">
        <f t="shared" si="263"/>
        <v>0</v>
      </c>
      <c r="P858">
        <f>手工!AB858</f>
        <v>0</v>
      </c>
      <c r="Q858">
        <f>VLOOKUP(A858,系统!D:K,8,0)</f>
        <v>0</v>
      </c>
      <c r="R858">
        <f t="shared" si="264"/>
        <v>0</v>
      </c>
      <c r="S858">
        <f>手工!AC858</f>
        <v>0</v>
      </c>
      <c r="T858">
        <f>VLOOKUP(A858,系统!D:L,9,0)</f>
        <v>0</v>
      </c>
      <c r="U858">
        <f t="shared" si="265"/>
        <v>0</v>
      </c>
      <c r="W858">
        <f>手工!P858</f>
        <v>0</v>
      </c>
      <c r="X858">
        <f>VLOOKUP(A858,系统!D:N,11,0)</f>
        <v>0</v>
      </c>
      <c r="Y858">
        <f t="shared" si="266"/>
        <v>0</v>
      </c>
      <c r="AA858">
        <f>手工!Q858</f>
        <v>0</v>
      </c>
      <c r="AB858">
        <f>VLOOKUP(A858,系统!D:P,13,0)</f>
        <v>0</v>
      </c>
      <c r="AC858">
        <f t="shared" si="267"/>
        <v>0</v>
      </c>
      <c r="AD858">
        <f>手工!R858</f>
        <v>0</v>
      </c>
      <c r="AE858">
        <f>VLOOKUP(A858,系统!D:Q,14,0)</f>
        <v>0</v>
      </c>
      <c r="AF858">
        <f t="shared" si="268"/>
        <v>0</v>
      </c>
      <c r="AG858">
        <f>手工!U858</f>
        <v>0</v>
      </c>
      <c r="AH858">
        <f>VLOOKUP(A858,系统!D:R,15,0)</f>
        <v>0</v>
      </c>
      <c r="AI858">
        <f t="shared" si="269"/>
        <v>0</v>
      </c>
      <c r="AJ858">
        <f>手工!V858</f>
        <v>300</v>
      </c>
      <c r="AK858">
        <f>VLOOKUP(A858,系统!D:S,16,0)</f>
        <v>300</v>
      </c>
      <c r="AL858">
        <f t="shared" si="270"/>
        <v>0</v>
      </c>
      <c r="AM858">
        <f>手工!O858</f>
        <v>0</v>
      </c>
      <c r="AN858">
        <f>VLOOKUP(A858,系统!D:T,17,0)</f>
        <v>0</v>
      </c>
      <c r="AO858">
        <f t="shared" si="271"/>
        <v>0</v>
      </c>
      <c r="AP858">
        <f>手工!W858</f>
        <v>33</v>
      </c>
      <c r="AQ858">
        <f>VLOOKUP(A858,系统!D:U,18,0)</f>
        <v>33</v>
      </c>
      <c r="AR858">
        <f t="shared" si="272"/>
        <v>0</v>
      </c>
      <c r="AS858">
        <f>手工!T858</f>
        <v>0</v>
      </c>
      <c r="AT858">
        <f>VLOOKUP(A858,系统!D:V,19,0)</f>
        <v>0</v>
      </c>
      <c r="AU858">
        <f t="shared" si="273"/>
        <v>0</v>
      </c>
      <c r="AW858">
        <f>手工!AD858</f>
        <v>0</v>
      </c>
      <c r="AX858">
        <f>VLOOKUP(A858,系统!D:X,21,0)</f>
        <v>0</v>
      </c>
      <c r="AY858">
        <f t="shared" si="274"/>
        <v>0</v>
      </c>
      <c r="AZ858">
        <f>手工!AE858</f>
        <v>0</v>
      </c>
      <c r="BA858">
        <f>VLOOKUP(A858,系统!D:Y,22,0)</f>
        <v>0</v>
      </c>
      <c r="BB858">
        <f t="shared" si="275"/>
        <v>0</v>
      </c>
      <c r="BC858">
        <f>手工!Y858</f>
        <v>1000</v>
      </c>
      <c r="BD858">
        <f>VLOOKUP(A858,系统!D:AZ,49,0)</f>
        <v>1000</v>
      </c>
      <c r="BE858">
        <f t="shared" si="276"/>
        <v>0</v>
      </c>
      <c r="BF858">
        <f>手工!AA858</f>
        <v>1000</v>
      </c>
      <c r="BG858">
        <f>VLOOKUP(A858,系统!D:AY,48,0)</f>
        <v>1000</v>
      </c>
      <c r="BH858">
        <f t="shared" si="277"/>
        <v>0</v>
      </c>
      <c r="BI858">
        <f>手工!Z858</f>
        <v>1110</v>
      </c>
      <c r="BJ858">
        <f>VLOOKUP(A858,系统!D:AX,47,0)</f>
        <v>1110</v>
      </c>
      <c r="BK858">
        <f t="shared" si="278"/>
        <v>0</v>
      </c>
      <c r="BL858">
        <f>手工!AF858</f>
        <v>5567</v>
      </c>
      <c r="BM858">
        <f>VLOOKUP(A858,系统!D:Z,23,0)</f>
        <v>5567</v>
      </c>
      <c r="BN858">
        <f t="shared" si="279"/>
        <v>0</v>
      </c>
    </row>
    <row r="859" spans="1:66">
      <c r="A859" s="5">
        <v>9000373</v>
      </c>
      <c r="B859" s="2" t="s">
        <v>1416</v>
      </c>
      <c r="C859" s="2" t="s">
        <v>3504</v>
      </c>
      <c r="D859">
        <f>手工!K859</f>
        <v>2556</v>
      </c>
      <c r="E859">
        <f>VLOOKUP(A859,系统!D:G,4,0)</f>
        <v>2556</v>
      </c>
      <c r="F859">
        <f t="shared" si="260"/>
        <v>0</v>
      </c>
      <c r="G859">
        <f>手工!J859</f>
        <v>0</v>
      </c>
      <c r="H859">
        <f>VLOOKUP(A859,系统!D:H,5,0)</f>
        <v>0</v>
      </c>
      <c r="I859">
        <f t="shared" si="261"/>
        <v>0</v>
      </c>
      <c r="J859">
        <f>手工!M859+手工!N859+手工!S859</f>
        <v>284</v>
      </c>
      <c r="K859">
        <f>VLOOKUP(A859,系统!D:I,6,0)</f>
        <v>284</v>
      </c>
      <c r="L859">
        <f t="shared" si="262"/>
        <v>0</v>
      </c>
      <c r="M859">
        <f>手工!L859</f>
        <v>0</v>
      </c>
      <c r="N859">
        <f>VLOOKUP(A859,系统!D:J,7,0)</f>
        <v>0</v>
      </c>
      <c r="O859">
        <f t="shared" si="263"/>
        <v>0</v>
      </c>
      <c r="P859">
        <f>手工!AB859</f>
        <v>0</v>
      </c>
      <c r="Q859">
        <f>VLOOKUP(A859,系统!D:K,8,0)</f>
        <v>0</v>
      </c>
      <c r="R859">
        <f t="shared" si="264"/>
        <v>0</v>
      </c>
      <c r="S859">
        <f>手工!AC859</f>
        <v>0</v>
      </c>
      <c r="T859">
        <f>VLOOKUP(A859,系统!D:L,9,0)</f>
        <v>0</v>
      </c>
      <c r="U859">
        <f t="shared" si="265"/>
        <v>0</v>
      </c>
      <c r="W859">
        <f>手工!P859</f>
        <v>0</v>
      </c>
      <c r="X859">
        <f>VLOOKUP(A859,系统!D:N,11,0)</f>
        <v>0</v>
      </c>
      <c r="Y859">
        <f t="shared" si="266"/>
        <v>0</v>
      </c>
      <c r="AA859">
        <f>手工!Q859</f>
        <v>0</v>
      </c>
      <c r="AB859">
        <f>VLOOKUP(A859,系统!D:P,13,0)</f>
        <v>0</v>
      </c>
      <c r="AC859">
        <f t="shared" si="267"/>
        <v>0</v>
      </c>
      <c r="AD859">
        <f>手工!R859</f>
        <v>0</v>
      </c>
      <c r="AE859">
        <f>VLOOKUP(A859,系统!D:Q,14,0)</f>
        <v>0</v>
      </c>
      <c r="AF859">
        <f t="shared" si="268"/>
        <v>0</v>
      </c>
      <c r="AG859">
        <f>手工!U859</f>
        <v>0</v>
      </c>
      <c r="AH859">
        <f>VLOOKUP(A859,系统!D:R,15,0)</f>
        <v>0</v>
      </c>
      <c r="AI859">
        <f t="shared" si="269"/>
        <v>0</v>
      </c>
      <c r="AJ859">
        <f>手工!V859</f>
        <v>300</v>
      </c>
      <c r="AK859">
        <f>VLOOKUP(A859,系统!D:S,16,0)</f>
        <v>300</v>
      </c>
      <c r="AL859">
        <f t="shared" si="270"/>
        <v>0</v>
      </c>
      <c r="AM859">
        <f>手工!O859</f>
        <v>0</v>
      </c>
      <c r="AN859">
        <f>VLOOKUP(A859,系统!D:T,17,0)</f>
        <v>0</v>
      </c>
      <c r="AO859">
        <f t="shared" si="271"/>
        <v>0</v>
      </c>
      <c r="AP859">
        <f>手工!W859</f>
        <v>33</v>
      </c>
      <c r="AQ859">
        <f>VLOOKUP(A859,系统!D:U,18,0)</f>
        <v>33</v>
      </c>
      <c r="AR859">
        <f t="shared" si="272"/>
        <v>0</v>
      </c>
      <c r="AS859">
        <f>手工!T859</f>
        <v>0</v>
      </c>
      <c r="AT859">
        <f>VLOOKUP(A859,系统!D:V,19,0)</f>
        <v>0</v>
      </c>
      <c r="AU859">
        <f t="shared" si="273"/>
        <v>0</v>
      </c>
      <c r="AW859">
        <f>手工!AD859</f>
        <v>0</v>
      </c>
      <c r="AX859">
        <f>VLOOKUP(A859,系统!D:X,21,0)</f>
        <v>0</v>
      </c>
      <c r="AY859">
        <f t="shared" si="274"/>
        <v>0</v>
      </c>
      <c r="AZ859">
        <f>手工!AE859</f>
        <v>0</v>
      </c>
      <c r="BA859">
        <f>VLOOKUP(A859,系统!D:Y,22,0)</f>
        <v>0</v>
      </c>
      <c r="BB859">
        <f t="shared" si="275"/>
        <v>0</v>
      </c>
      <c r="BC859">
        <f>手工!Y859</f>
        <v>1000</v>
      </c>
      <c r="BD859">
        <f>VLOOKUP(A859,系统!D:AZ,49,0)</f>
        <v>1000</v>
      </c>
      <c r="BE859">
        <f t="shared" si="276"/>
        <v>0</v>
      </c>
      <c r="BF859">
        <f>手工!AA859</f>
        <v>1200</v>
      </c>
      <c r="BG859">
        <f>VLOOKUP(A859,系统!D:AY,48,0)</f>
        <v>1200</v>
      </c>
      <c r="BH859">
        <f t="shared" si="277"/>
        <v>0</v>
      </c>
      <c r="BI859">
        <f>手工!Z859</f>
        <v>1110</v>
      </c>
      <c r="BJ859">
        <f>VLOOKUP(A859,系统!D:AX,47,0)</f>
        <v>1110</v>
      </c>
      <c r="BK859">
        <f t="shared" si="278"/>
        <v>0</v>
      </c>
      <c r="BL859">
        <f>手工!AF859</f>
        <v>6483</v>
      </c>
      <c r="BM859">
        <f>VLOOKUP(A859,系统!D:Z,23,0)</f>
        <v>6483</v>
      </c>
      <c r="BN859">
        <f t="shared" si="279"/>
        <v>0</v>
      </c>
    </row>
    <row r="860" spans="1:66">
      <c r="A860" s="5">
        <v>9000425</v>
      </c>
      <c r="B860" s="2" t="s">
        <v>3507</v>
      </c>
      <c r="C860" s="2" t="s">
        <v>3508</v>
      </c>
      <c r="D860">
        <f>手工!K860</f>
        <v>1836</v>
      </c>
      <c r="E860">
        <f>VLOOKUP(A860,系统!D:G,4,0)</f>
        <v>1836</v>
      </c>
      <c r="F860">
        <f t="shared" si="260"/>
        <v>0</v>
      </c>
      <c r="G860">
        <f>手工!J860</f>
        <v>0</v>
      </c>
      <c r="H860">
        <f>VLOOKUP(A860,系统!D:H,5,0)</f>
        <v>0</v>
      </c>
      <c r="I860">
        <f t="shared" si="261"/>
        <v>0</v>
      </c>
      <c r="J860">
        <f>手工!M860+手工!N860+手工!S860</f>
        <v>0</v>
      </c>
      <c r="K860">
        <f>VLOOKUP(A860,系统!D:I,6,0)</f>
        <v>0</v>
      </c>
      <c r="L860">
        <f t="shared" si="262"/>
        <v>0</v>
      </c>
      <c r="M860">
        <f>手工!L860</f>
        <v>0</v>
      </c>
      <c r="N860">
        <f>VLOOKUP(A860,系统!D:J,7,0)</f>
        <v>0</v>
      </c>
      <c r="O860">
        <f t="shared" si="263"/>
        <v>0</v>
      </c>
      <c r="P860">
        <f>手工!AB860</f>
        <v>0</v>
      </c>
      <c r="Q860">
        <f>VLOOKUP(A860,系统!D:K,8,0)</f>
        <v>0</v>
      </c>
      <c r="R860">
        <f t="shared" si="264"/>
        <v>0</v>
      </c>
      <c r="S860">
        <f>手工!AC860</f>
        <v>0</v>
      </c>
      <c r="T860">
        <f>VLOOKUP(A860,系统!D:L,9,0)</f>
        <v>0</v>
      </c>
      <c r="U860">
        <f t="shared" si="265"/>
        <v>0</v>
      </c>
      <c r="W860">
        <f>手工!P860</f>
        <v>504</v>
      </c>
      <c r="X860">
        <f>VLOOKUP(A860,系统!D:N,11,0)</f>
        <v>504</v>
      </c>
      <c r="Y860">
        <f t="shared" si="266"/>
        <v>0</v>
      </c>
      <c r="AA860">
        <f>手工!Q860</f>
        <v>0</v>
      </c>
      <c r="AB860">
        <f>VLOOKUP(A860,系统!D:P,13,0)</f>
        <v>0</v>
      </c>
      <c r="AC860">
        <f t="shared" si="267"/>
        <v>0</v>
      </c>
      <c r="AD860">
        <f>手工!R860</f>
        <v>0</v>
      </c>
      <c r="AE860">
        <f>VLOOKUP(A860,系统!D:Q,14,0)</f>
        <v>0</v>
      </c>
      <c r="AF860">
        <f t="shared" si="268"/>
        <v>0</v>
      </c>
      <c r="AG860">
        <f>手工!U860</f>
        <v>0</v>
      </c>
      <c r="AH860">
        <f>VLOOKUP(A860,系统!D:R,15,0)</f>
        <v>0</v>
      </c>
      <c r="AI860">
        <f t="shared" si="269"/>
        <v>0</v>
      </c>
      <c r="AJ860">
        <f>手工!V860</f>
        <v>300</v>
      </c>
      <c r="AK860">
        <f>VLOOKUP(A860,系统!D:S,16,0)</f>
        <v>300</v>
      </c>
      <c r="AL860">
        <f t="shared" si="270"/>
        <v>0</v>
      </c>
      <c r="AM860">
        <f>手工!O860</f>
        <v>0</v>
      </c>
      <c r="AN860">
        <f>VLOOKUP(A860,系统!D:T,17,0)</f>
        <v>0</v>
      </c>
      <c r="AO860">
        <f t="shared" si="271"/>
        <v>0</v>
      </c>
      <c r="AP860">
        <f>手工!W860</f>
        <v>33</v>
      </c>
      <c r="AQ860">
        <f>VLOOKUP(A860,系统!D:U,18,0)</f>
        <v>33</v>
      </c>
      <c r="AR860">
        <f t="shared" si="272"/>
        <v>0</v>
      </c>
      <c r="AS860">
        <f>手工!T860</f>
        <v>0</v>
      </c>
      <c r="AT860">
        <f>VLOOKUP(A860,系统!D:V,19,0)</f>
        <v>0</v>
      </c>
      <c r="AU860">
        <f t="shared" si="273"/>
        <v>0</v>
      </c>
      <c r="AW860">
        <f>手工!AD860</f>
        <v>0</v>
      </c>
      <c r="AX860">
        <f>VLOOKUP(A860,系统!D:X,21,0)</f>
        <v>0</v>
      </c>
      <c r="AY860">
        <f t="shared" si="274"/>
        <v>0</v>
      </c>
      <c r="AZ860">
        <f>手工!AE860</f>
        <v>0</v>
      </c>
      <c r="BA860">
        <f>VLOOKUP(A860,系统!D:Y,22,0)</f>
        <v>0</v>
      </c>
      <c r="BB860">
        <f t="shared" si="275"/>
        <v>0</v>
      </c>
      <c r="BC860">
        <f>手工!Y860</f>
        <v>500</v>
      </c>
      <c r="BD860">
        <f>VLOOKUP(A860,系统!D:AZ,49,0)</f>
        <v>500</v>
      </c>
      <c r="BE860">
        <f t="shared" si="276"/>
        <v>0</v>
      </c>
      <c r="BF860">
        <f>手工!AA860</f>
        <v>1000</v>
      </c>
      <c r="BG860">
        <f>VLOOKUP(A860,系统!D:AY,48,0)</f>
        <v>1000</v>
      </c>
      <c r="BH860">
        <f t="shared" si="277"/>
        <v>0</v>
      </c>
      <c r="BI860">
        <f>手工!Z860</f>
        <v>370</v>
      </c>
      <c r="BJ860">
        <f>VLOOKUP(A860,系统!D:AX,47,0)</f>
        <v>370</v>
      </c>
      <c r="BK860">
        <f t="shared" si="278"/>
        <v>0</v>
      </c>
      <c r="BL860">
        <f>手工!AF860</f>
        <v>4543</v>
      </c>
      <c r="BM860">
        <f>VLOOKUP(A860,系统!D:Z,23,0)</f>
        <v>4543</v>
      </c>
      <c r="BN860">
        <f t="shared" si="279"/>
        <v>0</v>
      </c>
    </row>
    <row r="861" spans="1:66">
      <c r="A861" s="5">
        <v>9000426</v>
      </c>
      <c r="B861" s="2" t="s">
        <v>3511</v>
      </c>
      <c r="C861" s="2" t="s">
        <v>3512</v>
      </c>
      <c r="D861">
        <f>手工!K861</f>
        <v>1836</v>
      </c>
      <c r="E861">
        <f>VLOOKUP(A861,系统!D:G,4,0)</f>
        <v>1836</v>
      </c>
      <c r="F861">
        <f t="shared" si="260"/>
        <v>0</v>
      </c>
      <c r="G861">
        <f>手工!J861</f>
        <v>0</v>
      </c>
      <c r="H861">
        <f>VLOOKUP(A861,系统!D:H,5,0)</f>
        <v>0</v>
      </c>
      <c r="I861">
        <f t="shared" si="261"/>
        <v>0</v>
      </c>
      <c r="J861">
        <f>手工!M861+手工!N861+手工!S861</f>
        <v>0</v>
      </c>
      <c r="K861">
        <f>VLOOKUP(A861,系统!D:I,6,0)</f>
        <v>0</v>
      </c>
      <c r="L861">
        <f t="shared" si="262"/>
        <v>0</v>
      </c>
      <c r="M861">
        <f>手工!L861</f>
        <v>0</v>
      </c>
      <c r="N861">
        <f>VLOOKUP(A861,系统!D:J,7,0)</f>
        <v>0</v>
      </c>
      <c r="O861">
        <f t="shared" si="263"/>
        <v>0</v>
      </c>
      <c r="P861">
        <f>手工!AB861</f>
        <v>0</v>
      </c>
      <c r="Q861">
        <f>VLOOKUP(A861,系统!D:K,8,0)</f>
        <v>0</v>
      </c>
      <c r="R861">
        <f t="shared" si="264"/>
        <v>0</v>
      </c>
      <c r="S861">
        <f>手工!AC861</f>
        <v>0</v>
      </c>
      <c r="T861">
        <f>VLOOKUP(A861,系统!D:L,9,0)</f>
        <v>0</v>
      </c>
      <c r="U861">
        <f t="shared" si="265"/>
        <v>0</v>
      </c>
      <c r="W861">
        <f>手工!P861</f>
        <v>0</v>
      </c>
      <c r="X861">
        <f>VLOOKUP(A861,系统!D:N,11,0)</f>
        <v>0</v>
      </c>
      <c r="Y861">
        <f t="shared" si="266"/>
        <v>0</v>
      </c>
      <c r="AA861">
        <f>手工!Q861</f>
        <v>0</v>
      </c>
      <c r="AB861">
        <f>VLOOKUP(A861,系统!D:P,13,0)</f>
        <v>0</v>
      </c>
      <c r="AC861">
        <f t="shared" si="267"/>
        <v>0</v>
      </c>
      <c r="AD861">
        <f>手工!R861</f>
        <v>7</v>
      </c>
      <c r="AE861">
        <f>VLOOKUP(A861,系统!D:Q,14,0)</f>
        <v>7</v>
      </c>
      <c r="AF861">
        <f t="shared" si="268"/>
        <v>0</v>
      </c>
      <c r="AG861">
        <f>手工!U861</f>
        <v>0</v>
      </c>
      <c r="AH861">
        <f>VLOOKUP(A861,系统!D:R,15,0)</f>
        <v>0</v>
      </c>
      <c r="AI861">
        <f t="shared" si="269"/>
        <v>0</v>
      </c>
      <c r="AJ861">
        <f>手工!V861</f>
        <v>300</v>
      </c>
      <c r="AK861">
        <f>VLOOKUP(A861,系统!D:S,16,0)</f>
        <v>300</v>
      </c>
      <c r="AL861">
        <f t="shared" si="270"/>
        <v>0</v>
      </c>
      <c r="AM861">
        <f>手工!O861</f>
        <v>0</v>
      </c>
      <c r="AN861">
        <f>VLOOKUP(A861,系统!D:T,17,0)</f>
        <v>0</v>
      </c>
      <c r="AO861">
        <f t="shared" si="271"/>
        <v>0</v>
      </c>
      <c r="AP861">
        <f>手工!W861</f>
        <v>33</v>
      </c>
      <c r="AQ861">
        <f>VLOOKUP(A861,系统!D:U,18,0)</f>
        <v>33</v>
      </c>
      <c r="AR861">
        <f t="shared" si="272"/>
        <v>0</v>
      </c>
      <c r="AS861">
        <f>手工!T861</f>
        <v>0</v>
      </c>
      <c r="AT861">
        <f>VLOOKUP(A861,系统!D:V,19,0)</f>
        <v>0</v>
      </c>
      <c r="AU861">
        <f t="shared" si="273"/>
        <v>0</v>
      </c>
      <c r="AW861">
        <f>手工!AD861</f>
        <v>0</v>
      </c>
      <c r="AX861">
        <f>VLOOKUP(A861,系统!D:X,21,0)</f>
        <v>0</v>
      </c>
      <c r="AY861">
        <f t="shared" si="274"/>
        <v>0</v>
      </c>
      <c r="AZ861">
        <f>手工!AE861</f>
        <v>0</v>
      </c>
      <c r="BA861">
        <f>VLOOKUP(A861,系统!D:Y,22,0)</f>
        <v>0</v>
      </c>
      <c r="BB861">
        <f t="shared" si="275"/>
        <v>0</v>
      </c>
      <c r="BC861">
        <f>手工!Y861</f>
        <v>500</v>
      </c>
      <c r="BD861">
        <f>VLOOKUP(A861,系统!D:AZ,49,0)</f>
        <v>500</v>
      </c>
      <c r="BE861">
        <f t="shared" si="276"/>
        <v>0</v>
      </c>
      <c r="BF861">
        <f>手工!AA861</f>
        <v>1000</v>
      </c>
      <c r="BG861">
        <f>VLOOKUP(A861,系统!D:AY,48,0)</f>
        <v>1000</v>
      </c>
      <c r="BH861">
        <f t="shared" si="277"/>
        <v>0</v>
      </c>
      <c r="BI861">
        <f>手工!Z861</f>
        <v>370</v>
      </c>
      <c r="BJ861">
        <f>VLOOKUP(A861,系统!D:AX,47,0)</f>
        <v>370</v>
      </c>
      <c r="BK861">
        <f t="shared" si="278"/>
        <v>0</v>
      </c>
      <c r="BL861">
        <f>手工!AF861</f>
        <v>4046</v>
      </c>
      <c r="BM861">
        <f>VLOOKUP(A861,系统!D:Z,23,0)</f>
        <v>4046</v>
      </c>
      <c r="BN861">
        <f t="shared" si="279"/>
        <v>0</v>
      </c>
    </row>
    <row r="862" spans="1:66">
      <c r="A862" s="5">
        <v>9000427</v>
      </c>
      <c r="B862" s="2" t="s">
        <v>3515</v>
      </c>
      <c r="C862" s="2" t="s">
        <v>3516</v>
      </c>
      <c r="D862">
        <f>手工!K862</f>
        <v>2124</v>
      </c>
      <c r="E862">
        <f>VLOOKUP(A862,系统!D:G,4,0)</f>
        <v>2124</v>
      </c>
      <c r="F862">
        <f t="shared" si="260"/>
        <v>0</v>
      </c>
      <c r="G862">
        <f>手工!J862</f>
        <v>0</v>
      </c>
      <c r="H862">
        <f>VLOOKUP(A862,系统!D:H,5,0)</f>
        <v>0</v>
      </c>
      <c r="I862">
        <f t="shared" si="261"/>
        <v>0</v>
      </c>
      <c r="J862">
        <f>手工!M862+手工!N862+手工!S862</f>
        <v>0</v>
      </c>
      <c r="K862">
        <f>VLOOKUP(A862,系统!D:I,6,0)</f>
        <v>0</v>
      </c>
      <c r="L862">
        <f t="shared" si="262"/>
        <v>0</v>
      </c>
      <c r="M862">
        <f>手工!L862</f>
        <v>0</v>
      </c>
      <c r="N862">
        <f>VLOOKUP(A862,系统!D:J,7,0)</f>
        <v>0</v>
      </c>
      <c r="O862">
        <f t="shared" si="263"/>
        <v>0</v>
      </c>
      <c r="P862">
        <f>手工!AB862</f>
        <v>0</v>
      </c>
      <c r="Q862">
        <f>VLOOKUP(A862,系统!D:K,8,0)</f>
        <v>0</v>
      </c>
      <c r="R862">
        <f t="shared" si="264"/>
        <v>0</v>
      </c>
      <c r="S862">
        <f>手工!AC862</f>
        <v>0</v>
      </c>
      <c r="T862">
        <f>VLOOKUP(A862,系统!D:L,9,0)</f>
        <v>0</v>
      </c>
      <c r="U862">
        <f t="shared" si="265"/>
        <v>0</v>
      </c>
      <c r="W862">
        <f>手工!P862</f>
        <v>0</v>
      </c>
      <c r="X862">
        <f>VLOOKUP(A862,系统!D:N,11,0)</f>
        <v>0</v>
      </c>
      <c r="Y862">
        <f t="shared" si="266"/>
        <v>0</v>
      </c>
      <c r="AA862">
        <f>手工!Q862</f>
        <v>0</v>
      </c>
      <c r="AB862">
        <f>VLOOKUP(A862,系统!D:P,13,0)</f>
        <v>0</v>
      </c>
      <c r="AC862">
        <f t="shared" si="267"/>
        <v>0</v>
      </c>
      <c r="AD862">
        <f>手工!R862</f>
        <v>0</v>
      </c>
      <c r="AE862">
        <f>VLOOKUP(A862,系统!D:Q,14,0)</f>
        <v>0</v>
      </c>
      <c r="AF862">
        <f t="shared" si="268"/>
        <v>0</v>
      </c>
      <c r="AG862">
        <f>手工!U862</f>
        <v>0</v>
      </c>
      <c r="AH862">
        <f>VLOOKUP(A862,系统!D:R,15,0)</f>
        <v>0</v>
      </c>
      <c r="AI862">
        <f t="shared" si="269"/>
        <v>0</v>
      </c>
      <c r="AJ862">
        <f>手工!V862</f>
        <v>300</v>
      </c>
      <c r="AK862">
        <f>VLOOKUP(A862,系统!D:S,16,0)</f>
        <v>300</v>
      </c>
      <c r="AL862">
        <f t="shared" si="270"/>
        <v>0</v>
      </c>
      <c r="AM862">
        <f>手工!O862</f>
        <v>0</v>
      </c>
      <c r="AN862">
        <f>VLOOKUP(A862,系统!D:T,17,0)</f>
        <v>0</v>
      </c>
      <c r="AO862">
        <f t="shared" si="271"/>
        <v>0</v>
      </c>
      <c r="AP862">
        <f>手工!W862</f>
        <v>33</v>
      </c>
      <c r="AQ862">
        <f>VLOOKUP(A862,系统!D:U,18,0)</f>
        <v>33</v>
      </c>
      <c r="AR862">
        <f t="shared" si="272"/>
        <v>0</v>
      </c>
      <c r="AS862">
        <f>手工!T862</f>
        <v>0</v>
      </c>
      <c r="AT862">
        <f>VLOOKUP(A862,系统!D:V,19,0)</f>
        <v>0</v>
      </c>
      <c r="AU862">
        <f t="shared" si="273"/>
        <v>0</v>
      </c>
      <c r="AW862">
        <f>手工!AD862</f>
        <v>781.24</v>
      </c>
      <c r="AX862">
        <f>VLOOKUP(A862,系统!D:X,21,0)</f>
        <v>781.24</v>
      </c>
      <c r="AY862">
        <f t="shared" si="274"/>
        <v>0</v>
      </c>
      <c r="AZ862">
        <f>手工!AE862</f>
        <v>0</v>
      </c>
      <c r="BA862">
        <f>VLOOKUP(A862,系统!D:Y,22,0)</f>
        <v>0</v>
      </c>
      <c r="BB862">
        <f t="shared" si="275"/>
        <v>0</v>
      </c>
      <c r="BC862">
        <f>手工!Y862</f>
        <v>500</v>
      </c>
      <c r="BD862">
        <f>VLOOKUP(A862,系统!D:AZ,49,0)</f>
        <v>500</v>
      </c>
      <c r="BE862">
        <f t="shared" si="276"/>
        <v>0</v>
      </c>
      <c r="BF862">
        <f>手工!AA862</f>
        <v>1000</v>
      </c>
      <c r="BG862">
        <f>VLOOKUP(A862,系统!D:AY,48,0)</f>
        <v>1000</v>
      </c>
      <c r="BH862">
        <f t="shared" si="277"/>
        <v>0</v>
      </c>
      <c r="BI862">
        <f>手工!Z862</f>
        <v>370</v>
      </c>
      <c r="BJ862">
        <f>VLOOKUP(A862,系统!D:AX,47,0)</f>
        <v>370</v>
      </c>
      <c r="BK862">
        <f t="shared" si="278"/>
        <v>0</v>
      </c>
      <c r="BL862">
        <f>手工!AF862</f>
        <v>5108.24</v>
      </c>
      <c r="BM862">
        <f>VLOOKUP(A862,系统!D:Z,23,0)</f>
        <v>5108.24</v>
      </c>
      <c r="BN862">
        <f t="shared" si="279"/>
        <v>0</v>
      </c>
    </row>
    <row r="863" spans="1:66">
      <c r="A863" s="5">
        <v>9000372</v>
      </c>
      <c r="B863" s="2" t="s">
        <v>3519</v>
      </c>
      <c r="C863" s="2" t="s">
        <v>3520</v>
      </c>
      <c r="D863">
        <f>手工!K863</f>
        <v>2268</v>
      </c>
      <c r="E863">
        <f>VLOOKUP(A863,系统!D:G,4,0)</f>
        <v>2268</v>
      </c>
      <c r="F863">
        <f t="shared" si="260"/>
        <v>0</v>
      </c>
      <c r="G863">
        <f>手工!J863</f>
        <v>0</v>
      </c>
      <c r="H863">
        <f>VLOOKUP(A863,系统!D:H,5,0)</f>
        <v>0</v>
      </c>
      <c r="I863">
        <f t="shared" si="261"/>
        <v>0</v>
      </c>
      <c r="J863">
        <f>手工!M863+手工!N863+手工!S863</f>
        <v>367</v>
      </c>
      <c r="K863">
        <f>VLOOKUP(A863,系统!D:I,6,0)</f>
        <v>367</v>
      </c>
      <c r="L863">
        <f t="shared" si="262"/>
        <v>0</v>
      </c>
      <c r="M863">
        <f>手工!L863</f>
        <v>0</v>
      </c>
      <c r="N863">
        <f>VLOOKUP(A863,系统!D:J,7,0)</f>
        <v>0</v>
      </c>
      <c r="O863">
        <f t="shared" si="263"/>
        <v>0</v>
      </c>
      <c r="P863">
        <f>手工!AB863</f>
        <v>0</v>
      </c>
      <c r="Q863">
        <f>VLOOKUP(A863,系统!D:K,8,0)</f>
        <v>0</v>
      </c>
      <c r="R863">
        <f t="shared" si="264"/>
        <v>0</v>
      </c>
      <c r="S863">
        <f>手工!AC863</f>
        <v>0</v>
      </c>
      <c r="T863">
        <f>VLOOKUP(A863,系统!D:L,9,0)</f>
        <v>0</v>
      </c>
      <c r="U863">
        <f t="shared" si="265"/>
        <v>0</v>
      </c>
      <c r="W863">
        <f>手工!P863</f>
        <v>0</v>
      </c>
      <c r="X863">
        <f>VLOOKUP(A863,系统!D:N,11,0)</f>
        <v>0</v>
      </c>
      <c r="Y863">
        <f t="shared" si="266"/>
        <v>0</v>
      </c>
      <c r="AA863">
        <f>手工!Q863</f>
        <v>0</v>
      </c>
      <c r="AB863">
        <f>VLOOKUP(A863,系统!D:P,13,0)</f>
        <v>0</v>
      </c>
      <c r="AC863">
        <f t="shared" si="267"/>
        <v>0</v>
      </c>
      <c r="AD863">
        <f>手工!R863</f>
        <v>0</v>
      </c>
      <c r="AE863">
        <f>VLOOKUP(A863,系统!D:Q,14,0)</f>
        <v>0</v>
      </c>
      <c r="AF863">
        <f t="shared" si="268"/>
        <v>0</v>
      </c>
      <c r="AG863">
        <f>手工!U863</f>
        <v>0</v>
      </c>
      <c r="AH863">
        <f>VLOOKUP(A863,系统!D:R,15,0)</f>
        <v>0</v>
      </c>
      <c r="AI863">
        <f t="shared" si="269"/>
        <v>0</v>
      </c>
      <c r="AJ863">
        <f>手工!V863</f>
        <v>300</v>
      </c>
      <c r="AK863">
        <f>VLOOKUP(A863,系统!D:S,16,0)</f>
        <v>300</v>
      </c>
      <c r="AL863">
        <f t="shared" si="270"/>
        <v>0</v>
      </c>
      <c r="AM863">
        <f>手工!O863</f>
        <v>0</v>
      </c>
      <c r="AN863">
        <f>VLOOKUP(A863,系统!D:T,17,0)</f>
        <v>0</v>
      </c>
      <c r="AO863">
        <f t="shared" si="271"/>
        <v>0</v>
      </c>
      <c r="AP863">
        <f>手工!W863</f>
        <v>33</v>
      </c>
      <c r="AQ863">
        <f>VLOOKUP(A863,系统!D:U,18,0)</f>
        <v>33</v>
      </c>
      <c r="AR863">
        <f t="shared" si="272"/>
        <v>0</v>
      </c>
      <c r="AS863">
        <f>手工!T863</f>
        <v>0</v>
      </c>
      <c r="AT863">
        <f>VLOOKUP(A863,系统!D:V,19,0)</f>
        <v>0</v>
      </c>
      <c r="AU863">
        <f t="shared" si="273"/>
        <v>0</v>
      </c>
      <c r="AW863">
        <f>手工!AD863</f>
        <v>0</v>
      </c>
      <c r="AX863">
        <f>VLOOKUP(A863,系统!D:X,21,0)</f>
        <v>0</v>
      </c>
      <c r="AY863">
        <f t="shared" si="274"/>
        <v>0</v>
      </c>
      <c r="AZ863">
        <f>手工!AE863</f>
        <v>0</v>
      </c>
      <c r="BA863">
        <f>VLOOKUP(A863,系统!D:Y,22,0)</f>
        <v>0</v>
      </c>
      <c r="BB863">
        <f t="shared" si="275"/>
        <v>0</v>
      </c>
      <c r="BC863">
        <f>手工!Y863</f>
        <v>1000</v>
      </c>
      <c r="BD863">
        <f>VLOOKUP(A863,系统!D:AZ,49,0)</f>
        <v>1000</v>
      </c>
      <c r="BE863">
        <f t="shared" si="276"/>
        <v>0</v>
      </c>
      <c r="BF863">
        <f>手工!AA863</f>
        <v>1000</v>
      </c>
      <c r="BG863">
        <f>VLOOKUP(A863,系统!D:AY,48,0)</f>
        <v>1000</v>
      </c>
      <c r="BH863">
        <f t="shared" si="277"/>
        <v>0</v>
      </c>
      <c r="BI863">
        <f>手工!Z863</f>
        <v>1110</v>
      </c>
      <c r="BJ863">
        <f>VLOOKUP(A863,系统!D:AX,47,0)</f>
        <v>1110</v>
      </c>
      <c r="BK863">
        <f t="shared" si="278"/>
        <v>0</v>
      </c>
      <c r="BL863">
        <f>手工!AF863</f>
        <v>6078</v>
      </c>
      <c r="BM863">
        <f>VLOOKUP(A863,系统!D:Z,23,0)</f>
        <v>6078</v>
      </c>
      <c r="BN863">
        <f t="shared" si="279"/>
        <v>0</v>
      </c>
    </row>
    <row r="864" spans="1:66">
      <c r="A864" s="5">
        <v>9000383</v>
      </c>
      <c r="B864" s="2" t="s">
        <v>3523</v>
      </c>
      <c r="C864" s="2" t="s">
        <v>3524</v>
      </c>
      <c r="D864">
        <f>手工!K864</f>
        <v>2124</v>
      </c>
      <c r="E864">
        <f>VLOOKUP(A864,系统!D:G,4,0)</f>
        <v>2124</v>
      </c>
      <c r="F864">
        <f t="shared" si="260"/>
        <v>0</v>
      </c>
      <c r="G864">
        <f>手工!J864</f>
        <v>0</v>
      </c>
      <c r="H864">
        <f>VLOOKUP(A864,系统!D:H,5,0)</f>
        <v>0</v>
      </c>
      <c r="I864">
        <f t="shared" si="261"/>
        <v>0</v>
      </c>
      <c r="J864">
        <f>手工!M864+手工!N864+手工!S864</f>
        <v>0</v>
      </c>
      <c r="K864">
        <f>VLOOKUP(A864,系统!D:I,6,0)</f>
        <v>0</v>
      </c>
      <c r="L864">
        <f t="shared" si="262"/>
        <v>0</v>
      </c>
      <c r="M864">
        <f>手工!L864</f>
        <v>0</v>
      </c>
      <c r="N864">
        <f>VLOOKUP(A864,系统!D:J,7,0)</f>
        <v>0</v>
      </c>
      <c r="O864">
        <f t="shared" si="263"/>
        <v>0</v>
      </c>
      <c r="P864">
        <f>手工!AB864</f>
        <v>0</v>
      </c>
      <c r="Q864">
        <f>VLOOKUP(A864,系统!D:K,8,0)</f>
        <v>0</v>
      </c>
      <c r="R864">
        <f t="shared" si="264"/>
        <v>0</v>
      </c>
      <c r="S864">
        <f>手工!AC864</f>
        <v>0</v>
      </c>
      <c r="T864">
        <f>VLOOKUP(A864,系统!D:L,9,0)</f>
        <v>0</v>
      </c>
      <c r="U864">
        <f t="shared" si="265"/>
        <v>0</v>
      </c>
      <c r="W864">
        <f>手工!P864</f>
        <v>0</v>
      </c>
      <c r="X864">
        <f>VLOOKUP(A864,系统!D:N,11,0)</f>
        <v>0</v>
      </c>
      <c r="Y864">
        <f t="shared" si="266"/>
        <v>0</v>
      </c>
      <c r="AA864">
        <f>手工!Q864</f>
        <v>0</v>
      </c>
      <c r="AB864">
        <f>VLOOKUP(A864,系统!D:P,13,0)</f>
        <v>0</v>
      </c>
      <c r="AC864">
        <f t="shared" si="267"/>
        <v>0</v>
      </c>
      <c r="AD864">
        <f>手工!R864</f>
        <v>0</v>
      </c>
      <c r="AE864">
        <f>VLOOKUP(A864,系统!D:Q,14,0)</f>
        <v>0</v>
      </c>
      <c r="AF864">
        <f t="shared" si="268"/>
        <v>0</v>
      </c>
      <c r="AG864">
        <f>手工!U864</f>
        <v>0</v>
      </c>
      <c r="AH864">
        <f>VLOOKUP(A864,系统!D:R,15,0)</f>
        <v>0</v>
      </c>
      <c r="AI864">
        <f t="shared" si="269"/>
        <v>0</v>
      </c>
      <c r="AJ864">
        <f>手工!V864</f>
        <v>300</v>
      </c>
      <c r="AK864">
        <f>VLOOKUP(A864,系统!D:S,16,0)</f>
        <v>300</v>
      </c>
      <c r="AL864">
        <f t="shared" si="270"/>
        <v>0</v>
      </c>
      <c r="AM864">
        <f>手工!O864</f>
        <v>0</v>
      </c>
      <c r="AN864">
        <f>VLOOKUP(A864,系统!D:T,17,0)</f>
        <v>0</v>
      </c>
      <c r="AO864">
        <f t="shared" si="271"/>
        <v>0</v>
      </c>
      <c r="AP864">
        <f>手工!W864</f>
        <v>33</v>
      </c>
      <c r="AQ864">
        <f>VLOOKUP(A864,系统!D:U,18,0)</f>
        <v>33</v>
      </c>
      <c r="AR864">
        <f t="shared" si="272"/>
        <v>0</v>
      </c>
      <c r="AS864">
        <f>手工!T864</f>
        <v>0</v>
      </c>
      <c r="AT864">
        <f>VLOOKUP(A864,系统!D:V,19,0)</f>
        <v>0</v>
      </c>
      <c r="AU864">
        <f t="shared" si="273"/>
        <v>0</v>
      </c>
      <c r="AW864">
        <f>手工!AD864</f>
        <v>0</v>
      </c>
      <c r="AX864">
        <f>VLOOKUP(A864,系统!D:X,21,0)</f>
        <v>0</v>
      </c>
      <c r="AY864">
        <f t="shared" si="274"/>
        <v>0</v>
      </c>
      <c r="AZ864">
        <f>手工!AE864</f>
        <v>0</v>
      </c>
      <c r="BA864">
        <f>VLOOKUP(A864,系统!D:Y,22,0)</f>
        <v>0</v>
      </c>
      <c r="BB864">
        <f t="shared" si="275"/>
        <v>0</v>
      </c>
      <c r="BC864">
        <f>手工!Y864</f>
        <v>1000</v>
      </c>
      <c r="BD864">
        <f>VLOOKUP(A864,系统!D:AZ,49,0)</f>
        <v>1000</v>
      </c>
      <c r="BE864">
        <f t="shared" si="276"/>
        <v>0</v>
      </c>
      <c r="BF864">
        <f>手工!AA864</f>
        <v>1000</v>
      </c>
      <c r="BG864">
        <f>VLOOKUP(A864,系统!D:AY,48,0)</f>
        <v>1000</v>
      </c>
      <c r="BH864">
        <f t="shared" si="277"/>
        <v>0</v>
      </c>
      <c r="BI864">
        <f>手工!Z864</f>
        <v>1110</v>
      </c>
      <c r="BJ864">
        <f>VLOOKUP(A864,系统!D:AX,47,0)</f>
        <v>1110</v>
      </c>
      <c r="BK864">
        <f t="shared" si="278"/>
        <v>0</v>
      </c>
      <c r="BL864">
        <f>手工!AF864</f>
        <v>5567</v>
      </c>
      <c r="BM864">
        <f>VLOOKUP(A864,系统!D:Z,23,0)</f>
        <v>5567</v>
      </c>
      <c r="BN864">
        <f t="shared" si="279"/>
        <v>0</v>
      </c>
    </row>
    <row r="865" spans="1:66">
      <c r="A865" s="5">
        <v>9000410</v>
      </c>
      <c r="B865" s="2" t="s">
        <v>3527</v>
      </c>
      <c r="C865" s="2" t="s">
        <v>3528</v>
      </c>
      <c r="D865">
        <f>手工!K865</f>
        <v>2340</v>
      </c>
      <c r="E865">
        <f>VLOOKUP(A865,系统!D:G,4,0)</f>
        <v>2340</v>
      </c>
      <c r="F865">
        <f t="shared" si="260"/>
        <v>0</v>
      </c>
      <c r="G865">
        <f>手工!J865</f>
        <v>0</v>
      </c>
      <c r="H865">
        <f>VLOOKUP(A865,系统!D:H,5,0)</f>
        <v>0</v>
      </c>
      <c r="I865">
        <f t="shared" si="261"/>
        <v>0</v>
      </c>
      <c r="J865">
        <f>手工!M865+手工!N865+手工!S865</f>
        <v>199</v>
      </c>
      <c r="K865">
        <f>VLOOKUP(A865,系统!D:I,6,0)</f>
        <v>199</v>
      </c>
      <c r="L865">
        <f t="shared" si="262"/>
        <v>0</v>
      </c>
      <c r="M865">
        <f>手工!L865</f>
        <v>0</v>
      </c>
      <c r="N865">
        <f>VLOOKUP(A865,系统!D:J,7,0)</f>
        <v>0</v>
      </c>
      <c r="O865">
        <f t="shared" si="263"/>
        <v>0</v>
      </c>
      <c r="P865">
        <f>手工!AB865</f>
        <v>0</v>
      </c>
      <c r="Q865">
        <f>VLOOKUP(A865,系统!D:K,8,0)</f>
        <v>0</v>
      </c>
      <c r="R865">
        <f t="shared" si="264"/>
        <v>0</v>
      </c>
      <c r="S865">
        <f>手工!AC865</f>
        <v>0</v>
      </c>
      <c r="T865">
        <f>VLOOKUP(A865,系统!D:L,9,0)</f>
        <v>0</v>
      </c>
      <c r="U865">
        <f t="shared" si="265"/>
        <v>0</v>
      </c>
      <c r="W865">
        <f>手工!P865</f>
        <v>504</v>
      </c>
      <c r="X865">
        <f>VLOOKUP(A865,系统!D:N,11,0)</f>
        <v>504</v>
      </c>
      <c r="Y865">
        <f t="shared" si="266"/>
        <v>0</v>
      </c>
      <c r="AA865">
        <f>手工!Q865</f>
        <v>0</v>
      </c>
      <c r="AB865">
        <f>VLOOKUP(A865,系统!D:P,13,0)</f>
        <v>0</v>
      </c>
      <c r="AC865">
        <f t="shared" si="267"/>
        <v>0</v>
      </c>
      <c r="AD865">
        <f>手工!R865</f>
        <v>0</v>
      </c>
      <c r="AE865">
        <f>VLOOKUP(A865,系统!D:Q,14,0)</f>
        <v>0</v>
      </c>
      <c r="AF865">
        <f t="shared" si="268"/>
        <v>0</v>
      </c>
      <c r="AG865">
        <f>手工!U865</f>
        <v>0</v>
      </c>
      <c r="AH865">
        <f>VLOOKUP(A865,系统!D:R,15,0)</f>
        <v>0</v>
      </c>
      <c r="AI865">
        <f t="shared" si="269"/>
        <v>0</v>
      </c>
      <c r="AJ865">
        <f>手工!V865</f>
        <v>300</v>
      </c>
      <c r="AK865">
        <f>VLOOKUP(A865,系统!D:S,16,0)</f>
        <v>300</v>
      </c>
      <c r="AL865">
        <f t="shared" si="270"/>
        <v>0</v>
      </c>
      <c r="AM865">
        <f>手工!O865</f>
        <v>0</v>
      </c>
      <c r="AN865">
        <f>VLOOKUP(A865,系统!D:T,17,0)</f>
        <v>0</v>
      </c>
      <c r="AO865">
        <f t="shared" si="271"/>
        <v>0</v>
      </c>
      <c r="AP865">
        <f>手工!W865</f>
        <v>33</v>
      </c>
      <c r="AQ865">
        <f>VLOOKUP(A865,系统!D:U,18,0)</f>
        <v>33</v>
      </c>
      <c r="AR865">
        <f t="shared" si="272"/>
        <v>0</v>
      </c>
      <c r="AS865">
        <f>手工!T865</f>
        <v>0</v>
      </c>
      <c r="AT865">
        <f>VLOOKUP(A865,系统!D:V,19,0)</f>
        <v>0</v>
      </c>
      <c r="AU865">
        <f t="shared" si="273"/>
        <v>0</v>
      </c>
      <c r="AW865">
        <f>手工!AD865</f>
        <v>322.76</v>
      </c>
      <c r="AX865">
        <f>VLOOKUP(A865,系统!D:X,21,0)</f>
        <v>322.76</v>
      </c>
      <c r="AY865">
        <f t="shared" si="274"/>
        <v>0</v>
      </c>
      <c r="AZ865">
        <f>手工!AE865</f>
        <v>0</v>
      </c>
      <c r="BA865">
        <f>VLOOKUP(A865,系统!D:Y,22,0)</f>
        <v>0</v>
      </c>
      <c r="BB865">
        <f t="shared" si="275"/>
        <v>0</v>
      </c>
      <c r="BC865">
        <f>手工!Y865</f>
        <v>500</v>
      </c>
      <c r="BD865">
        <f>VLOOKUP(A865,系统!D:AZ,49,0)</f>
        <v>500</v>
      </c>
      <c r="BE865">
        <f t="shared" si="276"/>
        <v>0</v>
      </c>
      <c r="BF865">
        <f>手工!AA865</f>
        <v>1000</v>
      </c>
      <c r="BG865">
        <f>VLOOKUP(A865,系统!D:AY,48,0)</f>
        <v>1000</v>
      </c>
      <c r="BH865">
        <f t="shared" si="277"/>
        <v>0</v>
      </c>
      <c r="BI865">
        <f>手工!Z865</f>
        <v>370</v>
      </c>
      <c r="BJ865">
        <f>VLOOKUP(A865,系统!D:AX,47,0)</f>
        <v>370</v>
      </c>
      <c r="BK865">
        <f t="shared" si="278"/>
        <v>0</v>
      </c>
      <c r="BL865">
        <f>手工!AF865</f>
        <v>5568.76</v>
      </c>
      <c r="BM865">
        <f>VLOOKUP(A865,系统!D:Z,23,0)</f>
        <v>5568.76</v>
      </c>
      <c r="BN865">
        <f t="shared" si="279"/>
        <v>0</v>
      </c>
    </row>
    <row r="866" spans="1:66">
      <c r="A866" s="5">
        <v>9000413</v>
      </c>
      <c r="B866" s="2" t="s">
        <v>3531</v>
      </c>
      <c r="C866" s="2" t="s">
        <v>3532</v>
      </c>
      <c r="D866">
        <f>手工!K866</f>
        <v>2268</v>
      </c>
      <c r="E866">
        <f>VLOOKUP(A866,系统!D:G,4,0)</f>
        <v>2268</v>
      </c>
      <c r="F866">
        <f t="shared" si="260"/>
        <v>0</v>
      </c>
      <c r="G866">
        <f>手工!J866</f>
        <v>0</v>
      </c>
      <c r="H866">
        <f>VLOOKUP(A866,系统!D:H,5,0)</f>
        <v>0</v>
      </c>
      <c r="I866">
        <f t="shared" si="261"/>
        <v>0</v>
      </c>
      <c r="J866">
        <f>手工!M866+手工!N866+手工!S866</f>
        <v>0</v>
      </c>
      <c r="K866">
        <f>VLOOKUP(A866,系统!D:I,6,0)</f>
        <v>0</v>
      </c>
      <c r="L866">
        <f t="shared" si="262"/>
        <v>0</v>
      </c>
      <c r="M866">
        <f>手工!L866</f>
        <v>208.55</v>
      </c>
      <c r="N866">
        <f>VLOOKUP(A866,系统!D:J,7,0)</f>
        <v>208.55</v>
      </c>
      <c r="O866">
        <f t="shared" si="263"/>
        <v>0</v>
      </c>
      <c r="P866">
        <f>手工!AB866</f>
        <v>0</v>
      </c>
      <c r="Q866">
        <f>VLOOKUP(A866,系统!D:K,8,0)</f>
        <v>0</v>
      </c>
      <c r="R866">
        <f t="shared" si="264"/>
        <v>0</v>
      </c>
      <c r="S866">
        <f>手工!AC866</f>
        <v>0</v>
      </c>
      <c r="T866">
        <f>VLOOKUP(A866,系统!D:L,9,0)</f>
        <v>0</v>
      </c>
      <c r="U866">
        <f t="shared" si="265"/>
        <v>0</v>
      </c>
      <c r="W866">
        <f>手工!P866</f>
        <v>216</v>
      </c>
      <c r="X866">
        <f>VLOOKUP(A866,系统!D:N,11,0)</f>
        <v>216</v>
      </c>
      <c r="Y866">
        <f t="shared" si="266"/>
        <v>0</v>
      </c>
      <c r="AA866">
        <f>手工!Q866</f>
        <v>0</v>
      </c>
      <c r="AB866">
        <f>VLOOKUP(A866,系统!D:P,13,0)</f>
        <v>0</v>
      </c>
      <c r="AC866">
        <f t="shared" si="267"/>
        <v>0</v>
      </c>
      <c r="AD866">
        <f>手工!R866</f>
        <v>0</v>
      </c>
      <c r="AE866">
        <f>VLOOKUP(A866,系统!D:Q,14,0)</f>
        <v>0</v>
      </c>
      <c r="AF866">
        <f t="shared" si="268"/>
        <v>0</v>
      </c>
      <c r="AG866">
        <f>手工!U866</f>
        <v>0</v>
      </c>
      <c r="AH866">
        <f>VLOOKUP(A866,系统!D:R,15,0)</f>
        <v>0</v>
      </c>
      <c r="AI866">
        <f t="shared" si="269"/>
        <v>0</v>
      </c>
      <c r="AJ866">
        <f>手工!V866</f>
        <v>300</v>
      </c>
      <c r="AK866">
        <f>VLOOKUP(A866,系统!D:S,16,0)</f>
        <v>300</v>
      </c>
      <c r="AL866">
        <f t="shared" si="270"/>
        <v>0</v>
      </c>
      <c r="AM866">
        <f>手工!O866</f>
        <v>0</v>
      </c>
      <c r="AN866">
        <f>VLOOKUP(A866,系统!D:T,17,0)</f>
        <v>0</v>
      </c>
      <c r="AO866">
        <f t="shared" si="271"/>
        <v>0</v>
      </c>
      <c r="AP866">
        <f>手工!W866</f>
        <v>33</v>
      </c>
      <c r="AQ866">
        <f>VLOOKUP(A866,系统!D:U,18,0)</f>
        <v>33</v>
      </c>
      <c r="AR866">
        <f t="shared" si="272"/>
        <v>0</v>
      </c>
      <c r="AS866">
        <f>手工!T866</f>
        <v>0</v>
      </c>
      <c r="AT866">
        <f>VLOOKUP(A866,系统!D:V,19,0)</f>
        <v>0</v>
      </c>
      <c r="AU866">
        <f t="shared" si="273"/>
        <v>0</v>
      </c>
      <c r="AW866">
        <f>手工!AD866</f>
        <v>834.21</v>
      </c>
      <c r="AX866">
        <f>VLOOKUP(A866,系统!D:X,21,0)</f>
        <v>834.21</v>
      </c>
      <c r="AY866">
        <f t="shared" si="274"/>
        <v>0</v>
      </c>
      <c r="AZ866">
        <f>手工!AE866</f>
        <v>0</v>
      </c>
      <c r="BA866">
        <f>VLOOKUP(A866,系统!D:Y,22,0)</f>
        <v>0</v>
      </c>
      <c r="BB866">
        <f t="shared" si="275"/>
        <v>0</v>
      </c>
      <c r="BC866">
        <f>手工!Y866</f>
        <v>1000</v>
      </c>
      <c r="BD866">
        <f>VLOOKUP(A866,系统!D:AZ,49,0)</f>
        <v>1000</v>
      </c>
      <c r="BE866">
        <f t="shared" si="276"/>
        <v>0</v>
      </c>
      <c r="BF866">
        <f>手工!AA866</f>
        <v>1000</v>
      </c>
      <c r="BG866">
        <f>VLOOKUP(A866,系统!D:AY,48,0)</f>
        <v>1000</v>
      </c>
      <c r="BH866">
        <f t="shared" si="277"/>
        <v>0</v>
      </c>
      <c r="BI866">
        <f>手工!Z866</f>
        <v>1110</v>
      </c>
      <c r="BJ866">
        <f>VLOOKUP(A866,系统!D:AX,47,0)</f>
        <v>1110</v>
      </c>
      <c r="BK866">
        <f t="shared" si="278"/>
        <v>0</v>
      </c>
      <c r="BL866">
        <f>手工!AF866</f>
        <v>6969.76</v>
      </c>
      <c r="BM866">
        <f>VLOOKUP(A866,系统!D:Z,23,0)</f>
        <v>6969.76</v>
      </c>
      <c r="BN866">
        <f t="shared" si="279"/>
        <v>0</v>
      </c>
    </row>
    <row r="867" spans="1:66">
      <c r="A867" s="5">
        <v>9000414</v>
      </c>
      <c r="B867" s="2" t="s">
        <v>3535</v>
      </c>
      <c r="C867" s="2" t="s">
        <v>3536</v>
      </c>
      <c r="D867">
        <f>手工!K867</f>
        <v>2268</v>
      </c>
      <c r="E867">
        <f>VLOOKUP(A867,系统!D:G,4,0)</f>
        <v>2268</v>
      </c>
      <c r="F867">
        <f t="shared" si="260"/>
        <v>0</v>
      </c>
      <c r="G867">
        <f>手工!J867</f>
        <v>0</v>
      </c>
      <c r="H867">
        <f>VLOOKUP(A867,系统!D:H,5,0)</f>
        <v>0</v>
      </c>
      <c r="I867">
        <f t="shared" si="261"/>
        <v>0</v>
      </c>
      <c r="J867">
        <f>手工!M867+手工!N867+手工!S867</f>
        <v>0</v>
      </c>
      <c r="K867">
        <f>VLOOKUP(A867,系统!D:I,6,0)</f>
        <v>0</v>
      </c>
      <c r="L867">
        <f t="shared" si="262"/>
        <v>0</v>
      </c>
      <c r="M867">
        <f>手工!L867</f>
        <v>208.55</v>
      </c>
      <c r="N867">
        <f>VLOOKUP(A867,系统!D:J,7,0)</f>
        <v>208.55</v>
      </c>
      <c r="O867">
        <f t="shared" si="263"/>
        <v>0</v>
      </c>
      <c r="P867">
        <f>手工!AB867</f>
        <v>0</v>
      </c>
      <c r="Q867">
        <f>VLOOKUP(A867,系统!D:K,8,0)</f>
        <v>0</v>
      </c>
      <c r="R867">
        <f t="shared" si="264"/>
        <v>0</v>
      </c>
      <c r="S867">
        <f>手工!AC867</f>
        <v>0</v>
      </c>
      <c r="T867">
        <f>VLOOKUP(A867,系统!D:L,9,0)</f>
        <v>0</v>
      </c>
      <c r="U867">
        <f t="shared" si="265"/>
        <v>0</v>
      </c>
      <c r="W867">
        <f>手工!P867</f>
        <v>504</v>
      </c>
      <c r="X867">
        <f>VLOOKUP(A867,系统!D:N,11,0)</f>
        <v>504</v>
      </c>
      <c r="Y867">
        <f t="shared" si="266"/>
        <v>0</v>
      </c>
      <c r="AA867">
        <f>手工!Q867</f>
        <v>0</v>
      </c>
      <c r="AB867">
        <f>VLOOKUP(A867,系统!D:P,13,0)</f>
        <v>0</v>
      </c>
      <c r="AC867">
        <f t="shared" si="267"/>
        <v>0</v>
      </c>
      <c r="AD867">
        <f>手工!R867</f>
        <v>0</v>
      </c>
      <c r="AE867">
        <f>VLOOKUP(A867,系统!D:Q,14,0)</f>
        <v>0</v>
      </c>
      <c r="AF867">
        <f t="shared" si="268"/>
        <v>0</v>
      </c>
      <c r="AG867">
        <f>手工!U867</f>
        <v>0</v>
      </c>
      <c r="AH867">
        <f>VLOOKUP(A867,系统!D:R,15,0)</f>
        <v>0</v>
      </c>
      <c r="AI867">
        <f t="shared" si="269"/>
        <v>0</v>
      </c>
      <c r="AJ867">
        <f>手工!V867</f>
        <v>300</v>
      </c>
      <c r="AK867">
        <f>VLOOKUP(A867,系统!D:S,16,0)</f>
        <v>300</v>
      </c>
      <c r="AL867">
        <f t="shared" si="270"/>
        <v>0</v>
      </c>
      <c r="AM867">
        <f>手工!O867</f>
        <v>0</v>
      </c>
      <c r="AN867">
        <f>VLOOKUP(A867,系统!D:T,17,0)</f>
        <v>0</v>
      </c>
      <c r="AO867">
        <f t="shared" si="271"/>
        <v>0</v>
      </c>
      <c r="AP867">
        <f>手工!W867</f>
        <v>33</v>
      </c>
      <c r="AQ867">
        <f>VLOOKUP(A867,系统!D:U,18,0)</f>
        <v>33</v>
      </c>
      <c r="AR867">
        <f t="shared" si="272"/>
        <v>0</v>
      </c>
      <c r="AS867">
        <f>手工!T867</f>
        <v>0</v>
      </c>
      <c r="AT867">
        <f>VLOOKUP(A867,系统!D:V,19,0)</f>
        <v>0</v>
      </c>
      <c r="AU867">
        <f t="shared" si="273"/>
        <v>0</v>
      </c>
      <c r="AW867">
        <f>手工!AD867</f>
        <v>834.21</v>
      </c>
      <c r="AX867">
        <f>VLOOKUP(A867,系统!D:X,21,0)</f>
        <v>834.21</v>
      </c>
      <c r="AY867">
        <f t="shared" si="274"/>
        <v>0</v>
      </c>
      <c r="AZ867">
        <f>手工!AE867</f>
        <v>0</v>
      </c>
      <c r="BA867">
        <f>VLOOKUP(A867,系统!D:Y,22,0)</f>
        <v>0</v>
      </c>
      <c r="BB867">
        <f t="shared" si="275"/>
        <v>0</v>
      </c>
      <c r="BC867">
        <f>手工!Y867</f>
        <v>1000</v>
      </c>
      <c r="BD867">
        <f>VLOOKUP(A867,系统!D:AZ,49,0)</f>
        <v>1000</v>
      </c>
      <c r="BE867">
        <f t="shared" si="276"/>
        <v>0</v>
      </c>
      <c r="BF867">
        <f>手工!AA867</f>
        <v>1000</v>
      </c>
      <c r="BG867">
        <f>VLOOKUP(A867,系统!D:AY,48,0)</f>
        <v>1000</v>
      </c>
      <c r="BH867">
        <f t="shared" si="277"/>
        <v>0</v>
      </c>
      <c r="BI867">
        <f>手工!Z867</f>
        <v>1110</v>
      </c>
      <c r="BJ867">
        <f>VLOOKUP(A867,系统!D:AX,47,0)</f>
        <v>1110</v>
      </c>
      <c r="BK867">
        <f t="shared" si="278"/>
        <v>0</v>
      </c>
      <c r="BL867">
        <f>手工!AF867</f>
        <v>7257.76</v>
      </c>
      <c r="BM867">
        <f>VLOOKUP(A867,系统!D:Z,23,0)</f>
        <v>7257.76</v>
      </c>
      <c r="BN867">
        <f t="shared" si="279"/>
        <v>0</v>
      </c>
    </row>
    <row r="868" spans="1:66">
      <c r="A868" s="5">
        <v>9000376</v>
      </c>
      <c r="B868" s="2" t="s">
        <v>3539</v>
      </c>
      <c r="C868" s="2" t="s">
        <v>3540</v>
      </c>
      <c r="D868">
        <f>手工!K868</f>
        <v>2124</v>
      </c>
      <c r="E868">
        <f>VLOOKUP(A868,系统!D:G,4,0)</f>
        <v>2124</v>
      </c>
      <c r="F868">
        <f t="shared" si="260"/>
        <v>0</v>
      </c>
      <c r="G868">
        <f>手工!J868</f>
        <v>0</v>
      </c>
      <c r="H868">
        <f>VLOOKUP(A868,系统!D:H,5,0)</f>
        <v>0</v>
      </c>
      <c r="I868">
        <f t="shared" si="261"/>
        <v>0</v>
      </c>
      <c r="J868">
        <f>手工!M868+手工!N868+手工!S868</f>
        <v>0</v>
      </c>
      <c r="K868">
        <f>VLOOKUP(A868,系统!D:I,6,0)</f>
        <v>0</v>
      </c>
      <c r="L868">
        <f t="shared" si="262"/>
        <v>0</v>
      </c>
      <c r="M868">
        <f>手工!L868</f>
        <v>0</v>
      </c>
      <c r="N868">
        <f>VLOOKUP(A868,系统!D:J,7,0)</f>
        <v>0</v>
      </c>
      <c r="O868">
        <f t="shared" si="263"/>
        <v>0</v>
      </c>
      <c r="P868">
        <f>手工!AB868</f>
        <v>0</v>
      </c>
      <c r="Q868">
        <f>VLOOKUP(A868,系统!D:K,8,0)</f>
        <v>0</v>
      </c>
      <c r="R868">
        <f t="shared" si="264"/>
        <v>0</v>
      </c>
      <c r="S868">
        <f>手工!AC868</f>
        <v>0</v>
      </c>
      <c r="T868">
        <f>VLOOKUP(A868,系统!D:L,9,0)</f>
        <v>0</v>
      </c>
      <c r="U868">
        <f t="shared" si="265"/>
        <v>0</v>
      </c>
      <c r="W868">
        <f>手工!P868</f>
        <v>0</v>
      </c>
      <c r="X868">
        <f>VLOOKUP(A868,系统!D:N,11,0)</f>
        <v>0</v>
      </c>
      <c r="Y868">
        <f t="shared" si="266"/>
        <v>0</v>
      </c>
      <c r="AA868">
        <f>手工!Q868</f>
        <v>0</v>
      </c>
      <c r="AB868">
        <f>VLOOKUP(A868,系统!D:P,13,0)</f>
        <v>0</v>
      </c>
      <c r="AC868">
        <f t="shared" si="267"/>
        <v>0</v>
      </c>
      <c r="AD868">
        <f>手工!R868</f>
        <v>0</v>
      </c>
      <c r="AE868">
        <f>VLOOKUP(A868,系统!D:Q,14,0)</f>
        <v>0</v>
      </c>
      <c r="AF868">
        <f t="shared" si="268"/>
        <v>0</v>
      </c>
      <c r="AG868">
        <f>手工!U868</f>
        <v>0</v>
      </c>
      <c r="AH868">
        <f>VLOOKUP(A868,系统!D:R,15,0)</f>
        <v>0</v>
      </c>
      <c r="AI868">
        <f t="shared" si="269"/>
        <v>0</v>
      </c>
      <c r="AJ868">
        <f>手工!V868</f>
        <v>300</v>
      </c>
      <c r="AK868">
        <f>VLOOKUP(A868,系统!D:S,16,0)</f>
        <v>300</v>
      </c>
      <c r="AL868">
        <f t="shared" si="270"/>
        <v>0</v>
      </c>
      <c r="AM868">
        <f>手工!O868</f>
        <v>0</v>
      </c>
      <c r="AN868">
        <f>VLOOKUP(A868,系统!D:T,17,0)</f>
        <v>0</v>
      </c>
      <c r="AO868">
        <f t="shared" si="271"/>
        <v>0</v>
      </c>
      <c r="AP868">
        <f>手工!W868</f>
        <v>33</v>
      </c>
      <c r="AQ868">
        <f>VLOOKUP(A868,系统!D:U,18,0)</f>
        <v>33</v>
      </c>
      <c r="AR868">
        <f t="shared" si="272"/>
        <v>0</v>
      </c>
      <c r="AS868">
        <f>手工!T868</f>
        <v>0</v>
      </c>
      <c r="AT868">
        <f>VLOOKUP(A868,系统!D:V,19,0)</f>
        <v>0</v>
      </c>
      <c r="AU868">
        <f t="shared" si="273"/>
        <v>0</v>
      </c>
      <c r="AW868">
        <f>手工!AD868</f>
        <v>0</v>
      </c>
      <c r="AX868">
        <f>VLOOKUP(A868,系统!D:X,21,0)</f>
        <v>0</v>
      </c>
      <c r="AY868">
        <f t="shared" si="274"/>
        <v>0</v>
      </c>
      <c r="AZ868">
        <f>手工!AE868</f>
        <v>0</v>
      </c>
      <c r="BA868">
        <f>VLOOKUP(A868,系统!D:Y,22,0)</f>
        <v>0</v>
      </c>
      <c r="BB868">
        <f t="shared" si="275"/>
        <v>0</v>
      </c>
      <c r="BC868">
        <f>手工!Y868</f>
        <v>1000</v>
      </c>
      <c r="BD868">
        <f>VLOOKUP(A868,系统!D:AZ,49,0)</f>
        <v>1000</v>
      </c>
      <c r="BE868">
        <f t="shared" si="276"/>
        <v>0</v>
      </c>
      <c r="BF868">
        <f>手工!AA868</f>
        <v>1000</v>
      </c>
      <c r="BG868">
        <f>VLOOKUP(A868,系统!D:AY,48,0)</f>
        <v>1000</v>
      </c>
      <c r="BH868">
        <f t="shared" si="277"/>
        <v>0</v>
      </c>
      <c r="BI868">
        <f>手工!Z868</f>
        <v>1110</v>
      </c>
      <c r="BJ868">
        <f>VLOOKUP(A868,系统!D:AX,47,0)</f>
        <v>1110</v>
      </c>
      <c r="BK868">
        <f t="shared" si="278"/>
        <v>0</v>
      </c>
      <c r="BL868">
        <f>手工!AF868</f>
        <v>5567</v>
      </c>
      <c r="BM868">
        <f>VLOOKUP(A868,系统!D:Z,23,0)</f>
        <v>5567</v>
      </c>
      <c r="BN868">
        <f t="shared" si="279"/>
        <v>0</v>
      </c>
    </row>
    <row r="869" spans="1:66">
      <c r="A869" s="5">
        <v>9000386</v>
      </c>
      <c r="B869" s="2" t="s">
        <v>3543</v>
      </c>
      <c r="C869" s="2" t="s">
        <v>3544</v>
      </c>
      <c r="D869">
        <f>手工!K869</f>
        <v>2124</v>
      </c>
      <c r="E869">
        <f>VLOOKUP(A869,系统!D:G,4,0)</f>
        <v>2124</v>
      </c>
      <c r="F869">
        <f t="shared" si="260"/>
        <v>0</v>
      </c>
      <c r="G869">
        <f>手工!J869</f>
        <v>0</v>
      </c>
      <c r="H869">
        <f>VLOOKUP(A869,系统!D:H,5,0)</f>
        <v>0</v>
      </c>
      <c r="I869">
        <f t="shared" si="261"/>
        <v>0</v>
      </c>
      <c r="J869">
        <f>手工!M869+手工!N869+手工!S869</f>
        <v>0</v>
      </c>
      <c r="K869">
        <f>VLOOKUP(A869,系统!D:I,6,0)</f>
        <v>0</v>
      </c>
      <c r="L869">
        <f t="shared" si="262"/>
        <v>0</v>
      </c>
      <c r="M869">
        <f>手工!L869</f>
        <v>0</v>
      </c>
      <c r="N869">
        <f>VLOOKUP(A869,系统!D:J,7,0)</f>
        <v>0</v>
      </c>
      <c r="O869">
        <f t="shared" si="263"/>
        <v>0</v>
      </c>
      <c r="P869">
        <f>手工!AB869</f>
        <v>0</v>
      </c>
      <c r="Q869">
        <f>VLOOKUP(A869,系统!D:K,8,0)</f>
        <v>0</v>
      </c>
      <c r="R869">
        <f t="shared" si="264"/>
        <v>0</v>
      </c>
      <c r="S869">
        <f>手工!AC869</f>
        <v>0</v>
      </c>
      <c r="T869">
        <f>VLOOKUP(A869,系统!D:L,9,0)</f>
        <v>0</v>
      </c>
      <c r="U869">
        <f t="shared" si="265"/>
        <v>0</v>
      </c>
      <c r="W869">
        <f>手工!P869</f>
        <v>0</v>
      </c>
      <c r="X869">
        <f>VLOOKUP(A869,系统!D:N,11,0)</f>
        <v>0</v>
      </c>
      <c r="Y869">
        <f t="shared" si="266"/>
        <v>0</v>
      </c>
      <c r="AA869">
        <f>手工!Q869</f>
        <v>0</v>
      </c>
      <c r="AB869">
        <f>VLOOKUP(A869,系统!D:P,13,0)</f>
        <v>0</v>
      </c>
      <c r="AC869">
        <f t="shared" si="267"/>
        <v>0</v>
      </c>
      <c r="AD869">
        <f>手工!R869</f>
        <v>0</v>
      </c>
      <c r="AE869">
        <f>VLOOKUP(A869,系统!D:Q,14,0)</f>
        <v>0</v>
      </c>
      <c r="AF869">
        <f t="shared" si="268"/>
        <v>0</v>
      </c>
      <c r="AG869">
        <f>手工!U869</f>
        <v>0</v>
      </c>
      <c r="AH869">
        <f>VLOOKUP(A869,系统!D:R,15,0)</f>
        <v>0</v>
      </c>
      <c r="AI869">
        <f t="shared" si="269"/>
        <v>0</v>
      </c>
      <c r="AJ869">
        <f>手工!V869</f>
        <v>300</v>
      </c>
      <c r="AK869">
        <f>VLOOKUP(A869,系统!D:S,16,0)</f>
        <v>300</v>
      </c>
      <c r="AL869">
        <f t="shared" si="270"/>
        <v>0</v>
      </c>
      <c r="AM869">
        <f>手工!O869</f>
        <v>0</v>
      </c>
      <c r="AN869">
        <f>VLOOKUP(A869,系统!D:T,17,0)</f>
        <v>0</v>
      </c>
      <c r="AO869">
        <f t="shared" si="271"/>
        <v>0</v>
      </c>
      <c r="AP869">
        <f>手工!W869</f>
        <v>33</v>
      </c>
      <c r="AQ869">
        <f>VLOOKUP(A869,系统!D:U,18,0)</f>
        <v>33</v>
      </c>
      <c r="AR869">
        <f t="shared" si="272"/>
        <v>0</v>
      </c>
      <c r="AS869">
        <f>手工!T869</f>
        <v>0</v>
      </c>
      <c r="AT869">
        <f>VLOOKUP(A869,系统!D:V,19,0)</f>
        <v>0</v>
      </c>
      <c r="AU869">
        <f t="shared" si="273"/>
        <v>0</v>
      </c>
      <c r="AW869">
        <f>手工!AD869</f>
        <v>0</v>
      </c>
      <c r="AX869">
        <f>VLOOKUP(A869,系统!D:X,21,0)</f>
        <v>0</v>
      </c>
      <c r="AY869">
        <f t="shared" si="274"/>
        <v>0</v>
      </c>
      <c r="AZ869">
        <f>手工!AE869</f>
        <v>0</v>
      </c>
      <c r="BA869">
        <f>VLOOKUP(A869,系统!D:Y,22,0)</f>
        <v>0</v>
      </c>
      <c r="BB869">
        <f t="shared" si="275"/>
        <v>0</v>
      </c>
      <c r="BC869">
        <f>手工!Y869</f>
        <v>1000</v>
      </c>
      <c r="BD869">
        <f>VLOOKUP(A869,系统!D:AZ,49,0)</f>
        <v>1000</v>
      </c>
      <c r="BE869">
        <f t="shared" si="276"/>
        <v>0</v>
      </c>
      <c r="BF869">
        <f>手工!AA869</f>
        <v>1000</v>
      </c>
      <c r="BG869">
        <f>VLOOKUP(A869,系统!D:AY,48,0)</f>
        <v>1000</v>
      </c>
      <c r="BH869">
        <f t="shared" si="277"/>
        <v>0</v>
      </c>
      <c r="BI869">
        <f>手工!Z869</f>
        <v>1110</v>
      </c>
      <c r="BJ869">
        <f>VLOOKUP(A869,系统!D:AX,47,0)</f>
        <v>1110</v>
      </c>
      <c r="BK869">
        <f t="shared" si="278"/>
        <v>0</v>
      </c>
      <c r="BL869">
        <f>手工!AF869</f>
        <v>5567</v>
      </c>
      <c r="BM869">
        <f>VLOOKUP(A869,系统!D:Z,23,0)</f>
        <v>5567</v>
      </c>
      <c r="BN869">
        <f t="shared" si="279"/>
        <v>0</v>
      </c>
    </row>
    <row r="870" spans="1:66">
      <c r="A870" s="5">
        <v>9000422</v>
      </c>
      <c r="B870" s="2" t="s">
        <v>3547</v>
      </c>
      <c r="C870" s="2" t="s">
        <v>3548</v>
      </c>
      <c r="D870">
        <f>手工!K870</f>
        <v>2124</v>
      </c>
      <c r="E870">
        <f>VLOOKUP(A870,系统!D:G,4,0)</f>
        <v>2124</v>
      </c>
      <c r="F870">
        <f t="shared" si="260"/>
        <v>0</v>
      </c>
      <c r="G870">
        <f>手工!J870</f>
        <v>0</v>
      </c>
      <c r="H870">
        <f>VLOOKUP(A870,系统!D:H,5,0)</f>
        <v>0</v>
      </c>
      <c r="I870">
        <f t="shared" si="261"/>
        <v>0</v>
      </c>
      <c r="J870">
        <f>手工!M870+手工!N870+手工!S870</f>
        <v>0</v>
      </c>
      <c r="K870">
        <f>VLOOKUP(A870,系统!D:I,6,0)</f>
        <v>0</v>
      </c>
      <c r="L870">
        <f t="shared" si="262"/>
        <v>0</v>
      </c>
      <c r="M870">
        <f>手工!L870</f>
        <v>0</v>
      </c>
      <c r="N870">
        <f>VLOOKUP(A870,系统!D:J,7,0)</f>
        <v>0</v>
      </c>
      <c r="O870">
        <f t="shared" si="263"/>
        <v>0</v>
      </c>
      <c r="P870">
        <f>手工!AB870</f>
        <v>0</v>
      </c>
      <c r="Q870">
        <f>VLOOKUP(A870,系统!D:K,8,0)</f>
        <v>0</v>
      </c>
      <c r="R870">
        <f t="shared" si="264"/>
        <v>0</v>
      </c>
      <c r="S870">
        <f>手工!AC870</f>
        <v>0</v>
      </c>
      <c r="T870">
        <f>VLOOKUP(A870,系统!D:L,9,0)</f>
        <v>0</v>
      </c>
      <c r="U870">
        <f t="shared" si="265"/>
        <v>0</v>
      </c>
      <c r="W870">
        <f>手工!P870</f>
        <v>0</v>
      </c>
      <c r="X870">
        <f>VLOOKUP(A870,系统!D:N,11,0)</f>
        <v>0</v>
      </c>
      <c r="Y870">
        <f t="shared" si="266"/>
        <v>0</v>
      </c>
      <c r="AA870">
        <f>手工!Q870</f>
        <v>0</v>
      </c>
      <c r="AB870">
        <f>VLOOKUP(A870,系统!D:P,13,0)</f>
        <v>0</v>
      </c>
      <c r="AC870">
        <f t="shared" si="267"/>
        <v>0</v>
      </c>
      <c r="AD870">
        <f>手工!R870</f>
        <v>0</v>
      </c>
      <c r="AE870">
        <f>VLOOKUP(A870,系统!D:Q,14,0)</f>
        <v>0</v>
      </c>
      <c r="AF870">
        <f t="shared" si="268"/>
        <v>0</v>
      </c>
      <c r="AG870">
        <f>手工!U870</f>
        <v>0</v>
      </c>
      <c r="AH870">
        <f>VLOOKUP(A870,系统!D:R,15,0)</f>
        <v>0</v>
      </c>
      <c r="AI870">
        <f t="shared" si="269"/>
        <v>0</v>
      </c>
      <c r="AJ870">
        <f>手工!V870</f>
        <v>300</v>
      </c>
      <c r="AK870">
        <f>VLOOKUP(A870,系统!D:S,16,0)</f>
        <v>300</v>
      </c>
      <c r="AL870">
        <f t="shared" si="270"/>
        <v>0</v>
      </c>
      <c r="AM870">
        <f>手工!O870</f>
        <v>0</v>
      </c>
      <c r="AN870">
        <f>VLOOKUP(A870,系统!D:T,17,0)</f>
        <v>0</v>
      </c>
      <c r="AO870">
        <f t="shared" si="271"/>
        <v>0</v>
      </c>
      <c r="AP870">
        <f>手工!W870</f>
        <v>33</v>
      </c>
      <c r="AQ870">
        <f>VLOOKUP(A870,系统!D:U,18,0)</f>
        <v>33</v>
      </c>
      <c r="AR870">
        <f t="shared" si="272"/>
        <v>0</v>
      </c>
      <c r="AS870">
        <f>手工!T870</f>
        <v>0</v>
      </c>
      <c r="AT870">
        <f>VLOOKUP(A870,系统!D:V,19,0)</f>
        <v>0</v>
      </c>
      <c r="AU870">
        <f t="shared" si="273"/>
        <v>0</v>
      </c>
      <c r="AW870">
        <f>手工!AD870</f>
        <v>0</v>
      </c>
      <c r="AX870">
        <f>VLOOKUP(A870,系统!D:X,21,0)</f>
        <v>0</v>
      </c>
      <c r="AY870">
        <f t="shared" si="274"/>
        <v>0</v>
      </c>
      <c r="AZ870">
        <f>手工!AE870</f>
        <v>0</v>
      </c>
      <c r="BA870">
        <f>VLOOKUP(A870,系统!D:Y,22,0)</f>
        <v>0</v>
      </c>
      <c r="BB870">
        <f t="shared" si="275"/>
        <v>0</v>
      </c>
      <c r="BC870">
        <f>手工!Y870</f>
        <v>500</v>
      </c>
      <c r="BD870">
        <f>VLOOKUP(A870,系统!D:AZ,49,0)</f>
        <v>500</v>
      </c>
      <c r="BE870">
        <f t="shared" si="276"/>
        <v>0</v>
      </c>
      <c r="BF870">
        <f>手工!AA870</f>
        <v>1000</v>
      </c>
      <c r="BG870">
        <f>VLOOKUP(A870,系统!D:AY,48,0)</f>
        <v>1000</v>
      </c>
      <c r="BH870">
        <f t="shared" si="277"/>
        <v>0</v>
      </c>
      <c r="BI870">
        <f>手工!Z870</f>
        <v>370</v>
      </c>
      <c r="BJ870">
        <f>VLOOKUP(A870,系统!D:AX,47,0)</f>
        <v>370</v>
      </c>
      <c r="BK870">
        <f t="shared" si="278"/>
        <v>0</v>
      </c>
      <c r="BL870">
        <f>手工!AF870</f>
        <v>4327</v>
      </c>
      <c r="BM870">
        <f>VLOOKUP(A870,系统!D:Z,23,0)</f>
        <v>4327</v>
      </c>
      <c r="BN870">
        <f t="shared" si="279"/>
        <v>0</v>
      </c>
    </row>
    <row r="871" spans="1:66">
      <c r="A871" s="5">
        <v>9000129</v>
      </c>
      <c r="B871" s="2" t="s">
        <v>3551</v>
      </c>
      <c r="C871" s="2" t="s">
        <v>3552</v>
      </c>
      <c r="D871">
        <f>手工!K871</f>
        <v>0</v>
      </c>
      <c r="E871">
        <f>VLOOKUP(A871,系统!D:G,4,0)</f>
        <v>0</v>
      </c>
      <c r="F871">
        <f t="shared" si="260"/>
        <v>0</v>
      </c>
      <c r="G871">
        <f>手工!J871</f>
        <v>4534</v>
      </c>
      <c r="H871">
        <f>VLOOKUP(A871,系统!D:H,5,0)</f>
        <v>4534</v>
      </c>
      <c r="I871">
        <f t="shared" si="261"/>
        <v>0</v>
      </c>
      <c r="J871">
        <f>手工!M871+手工!N871+手工!S871</f>
        <v>0</v>
      </c>
      <c r="K871">
        <f>VLOOKUP(A871,系统!D:I,6,0)</f>
        <v>0</v>
      </c>
      <c r="L871">
        <f t="shared" si="262"/>
        <v>0</v>
      </c>
      <c r="M871">
        <f>手工!L871</f>
        <v>0</v>
      </c>
      <c r="N871">
        <f>VLOOKUP(A871,系统!D:J,7,0)</f>
        <v>0</v>
      </c>
      <c r="O871">
        <f t="shared" si="263"/>
        <v>0</v>
      </c>
      <c r="P871">
        <f>手工!AB871</f>
        <v>0</v>
      </c>
      <c r="Q871">
        <f>VLOOKUP(A871,系统!D:K,8,0)</f>
        <v>0</v>
      </c>
      <c r="R871">
        <f t="shared" si="264"/>
        <v>0</v>
      </c>
      <c r="S871">
        <f>手工!AC871</f>
        <v>0</v>
      </c>
      <c r="T871">
        <f>VLOOKUP(A871,系统!D:L,9,0)</f>
        <v>0</v>
      </c>
      <c r="U871">
        <f t="shared" si="265"/>
        <v>0</v>
      </c>
      <c r="W871">
        <f>手工!P871</f>
        <v>0</v>
      </c>
      <c r="X871">
        <f>VLOOKUP(A871,系统!D:N,11,0)</f>
        <v>0</v>
      </c>
      <c r="Y871">
        <f t="shared" si="266"/>
        <v>0</v>
      </c>
      <c r="AA871">
        <f>手工!Q871</f>
        <v>0</v>
      </c>
      <c r="AB871">
        <f>VLOOKUP(A871,系统!D:P,13,0)</f>
        <v>0</v>
      </c>
      <c r="AC871">
        <f t="shared" si="267"/>
        <v>0</v>
      </c>
      <c r="AD871">
        <f>手工!R871</f>
        <v>0</v>
      </c>
      <c r="AE871">
        <f>VLOOKUP(A871,系统!D:Q,14,0)</f>
        <v>0</v>
      </c>
      <c r="AF871">
        <f t="shared" si="268"/>
        <v>0</v>
      </c>
      <c r="AG871">
        <f>手工!U871</f>
        <v>0</v>
      </c>
      <c r="AH871">
        <f>VLOOKUP(A871,系统!D:R,15,0)</f>
        <v>0</v>
      </c>
      <c r="AI871">
        <f t="shared" si="269"/>
        <v>0</v>
      </c>
      <c r="AJ871">
        <f>手工!V871</f>
        <v>300</v>
      </c>
      <c r="AK871">
        <f>VLOOKUP(A871,系统!D:S,16,0)</f>
        <v>300</v>
      </c>
      <c r="AL871">
        <f t="shared" si="270"/>
        <v>0</v>
      </c>
      <c r="AM871">
        <f>手工!O871</f>
        <v>0</v>
      </c>
      <c r="AN871">
        <f>VLOOKUP(A871,系统!D:T,17,0)</f>
        <v>0</v>
      </c>
      <c r="AO871">
        <f t="shared" si="271"/>
        <v>0</v>
      </c>
      <c r="AP871">
        <f>手工!W871</f>
        <v>33</v>
      </c>
      <c r="AQ871">
        <f>VLOOKUP(A871,系统!D:U,18,0)</f>
        <v>33</v>
      </c>
      <c r="AR871">
        <f t="shared" si="272"/>
        <v>0</v>
      </c>
      <c r="AS871">
        <f>手工!T871</f>
        <v>0</v>
      </c>
      <c r="AT871">
        <f>VLOOKUP(A871,系统!D:V,19,0)</f>
        <v>0</v>
      </c>
      <c r="AU871">
        <f t="shared" si="273"/>
        <v>0</v>
      </c>
      <c r="AW871">
        <f>手工!AD871</f>
        <v>0</v>
      </c>
      <c r="AX871">
        <f>VLOOKUP(A871,系统!D:X,21,0)</f>
        <v>0</v>
      </c>
      <c r="AY871">
        <f t="shared" si="274"/>
        <v>0</v>
      </c>
      <c r="AZ871">
        <f>手工!AE871</f>
        <v>0</v>
      </c>
      <c r="BA871">
        <f>VLOOKUP(A871,系统!D:Y,22,0)</f>
        <v>0</v>
      </c>
      <c r="BB871">
        <f t="shared" si="275"/>
        <v>0</v>
      </c>
      <c r="BC871">
        <f>手工!Y871</f>
        <v>1000</v>
      </c>
      <c r="BD871">
        <f>VLOOKUP(A871,系统!D:AZ,49,0)</f>
        <v>1000</v>
      </c>
      <c r="BE871">
        <f t="shared" si="276"/>
        <v>0</v>
      </c>
      <c r="BF871">
        <f>手工!AA871</f>
        <v>1200</v>
      </c>
      <c r="BG871">
        <f>VLOOKUP(A871,系统!D:AY,48,0)</f>
        <v>1200</v>
      </c>
      <c r="BH871">
        <f t="shared" si="277"/>
        <v>0</v>
      </c>
      <c r="BI871">
        <f>手工!Z871</f>
        <v>1110</v>
      </c>
      <c r="BJ871">
        <f>VLOOKUP(A871,系统!D:AX,47,0)</f>
        <v>1110</v>
      </c>
      <c r="BK871">
        <f t="shared" si="278"/>
        <v>0</v>
      </c>
      <c r="BL871">
        <f>手工!AF871</f>
        <v>8177</v>
      </c>
      <c r="BM871">
        <f>VLOOKUP(A871,系统!D:Z,23,0)</f>
        <v>8177</v>
      </c>
      <c r="BN871">
        <f t="shared" si="279"/>
        <v>0</v>
      </c>
    </row>
    <row r="872" spans="1:66">
      <c r="A872" s="5">
        <v>9000130</v>
      </c>
      <c r="B872" s="2" t="s">
        <v>3555</v>
      </c>
      <c r="C872" s="2" t="s">
        <v>3556</v>
      </c>
      <c r="D872">
        <f>手工!K872</f>
        <v>0</v>
      </c>
      <c r="E872">
        <f>VLOOKUP(A872,系统!D:G,4,0)</f>
        <v>0</v>
      </c>
      <c r="F872">
        <f t="shared" si="260"/>
        <v>0</v>
      </c>
      <c r="G872">
        <f>手工!J872</f>
        <v>4534</v>
      </c>
      <c r="H872">
        <f>VLOOKUP(A872,系统!D:H,5,0)</f>
        <v>4534</v>
      </c>
      <c r="I872">
        <f t="shared" si="261"/>
        <v>0</v>
      </c>
      <c r="J872">
        <f>手工!M872+手工!N872+手工!S872</f>
        <v>0</v>
      </c>
      <c r="K872">
        <f>VLOOKUP(A872,系统!D:I,6,0)</f>
        <v>0</v>
      </c>
      <c r="L872">
        <f t="shared" si="262"/>
        <v>0</v>
      </c>
      <c r="M872">
        <f>手工!L872</f>
        <v>0</v>
      </c>
      <c r="N872">
        <f>VLOOKUP(A872,系统!D:J,7,0)</f>
        <v>0</v>
      </c>
      <c r="O872">
        <f t="shared" si="263"/>
        <v>0</v>
      </c>
      <c r="P872">
        <f>手工!AB872</f>
        <v>0</v>
      </c>
      <c r="Q872">
        <f>VLOOKUP(A872,系统!D:K,8,0)</f>
        <v>0</v>
      </c>
      <c r="R872">
        <f t="shared" si="264"/>
        <v>0</v>
      </c>
      <c r="S872">
        <f>手工!AC872</f>
        <v>0</v>
      </c>
      <c r="T872">
        <f>VLOOKUP(A872,系统!D:L,9,0)</f>
        <v>0</v>
      </c>
      <c r="U872">
        <f t="shared" si="265"/>
        <v>0</v>
      </c>
      <c r="W872">
        <f>手工!P872</f>
        <v>0</v>
      </c>
      <c r="X872">
        <f>VLOOKUP(A872,系统!D:N,11,0)</f>
        <v>0</v>
      </c>
      <c r="Y872">
        <f t="shared" si="266"/>
        <v>0</v>
      </c>
      <c r="AA872">
        <f>手工!Q872</f>
        <v>0</v>
      </c>
      <c r="AB872">
        <f>VLOOKUP(A872,系统!D:P,13,0)</f>
        <v>0</v>
      </c>
      <c r="AC872">
        <f t="shared" si="267"/>
        <v>0</v>
      </c>
      <c r="AD872">
        <f>手工!R872</f>
        <v>0</v>
      </c>
      <c r="AE872">
        <f>VLOOKUP(A872,系统!D:Q,14,0)</f>
        <v>0</v>
      </c>
      <c r="AF872">
        <f t="shared" si="268"/>
        <v>0</v>
      </c>
      <c r="AG872">
        <f>手工!U872</f>
        <v>0</v>
      </c>
      <c r="AH872">
        <f>VLOOKUP(A872,系统!D:R,15,0)</f>
        <v>0</v>
      </c>
      <c r="AI872">
        <f t="shared" si="269"/>
        <v>0</v>
      </c>
      <c r="AJ872">
        <f>手工!V872</f>
        <v>300</v>
      </c>
      <c r="AK872">
        <f>VLOOKUP(A872,系统!D:S,16,0)</f>
        <v>300</v>
      </c>
      <c r="AL872">
        <f t="shared" si="270"/>
        <v>0</v>
      </c>
      <c r="AM872">
        <f>手工!O872</f>
        <v>0</v>
      </c>
      <c r="AN872">
        <f>VLOOKUP(A872,系统!D:T,17,0)</f>
        <v>0</v>
      </c>
      <c r="AO872">
        <f t="shared" si="271"/>
        <v>0</v>
      </c>
      <c r="AP872">
        <f>手工!W872</f>
        <v>33</v>
      </c>
      <c r="AQ872">
        <f>VLOOKUP(A872,系统!D:U,18,0)</f>
        <v>33</v>
      </c>
      <c r="AR872">
        <f t="shared" si="272"/>
        <v>0</v>
      </c>
      <c r="AS872">
        <f>手工!T872</f>
        <v>0</v>
      </c>
      <c r="AT872">
        <f>VLOOKUP(A872,系统!D:V,19,0)</f>
        <v>0</v>
      </c>
      <c r="AU872">
        <f t="shared" si="273"/>
        <v>0</v>
      </c>
      <c r="AW872">
        <f>手工!AD872</f>
        <v>0</v>
      </c>
      <c r="AX872">
        <f>VLOOKUP(A872,系统!D:X,21,0)</f>
        <v>0</v>
      </c>
      <c r="AY872">
        <f t="shared" si="274"/>
        <v>0</v>
      </c>
      <c r="AZ872">
        <f>手工!AE872</f>
        <v>0</v>
      </c>
      <c r="BA872">
        <f>VLOOKUP(A872,系统!D:Y,22,0)</f>
        <v>0</v>
      </c>
      <c r="BB872">
        <f t="shared" si="275"/>
        <v>0</v>
      </c>
      <c r="BC872">
        <f>手工!Y872</f>
        <v>1000</v>
      </c>
      <c r="BD872">
        <f>VLOOKUP(A872,系统!D:AZ,49,0)</f>
        <v>1000</v>
      </c>
      <c r="BE872">
        <f t="shared" si="276"/>
        <v>0</v>
      </c>
      <c r="BF872">
        <f>手工!AA872</f>
        <v>1200</v>
      </c>
      <c r="BG872">
        <f>VLOOKUP(A872,系统!D:AY,48,0)</f>
        <v>1200</v>
      </c>
      <c r="BH872">
        <f t="shared" si="277"/>
        <v>0</v>
      </c>
      <c r="BI872">
        <f>手工!Z872</f>
        <v>1110</v>
      </c>
      <c r="BJ872">
        <f>VLOOKUP(A872,系统!D:AX,47,0)</f>
        <v>1110</v>
      </c>
      <c r="BK872">
        <f t="shared" si="278"/>
        <v>0</v>
      </c>
      <c r="BL872">
        <f>手工!AF872</f>
        <v>8177</v>
      </c>
      <c r="BM872">
        <f>VLOOKUP(A872,系统!D:Z,23,0)</f>
        <v>8177</v>
      </c>
      <c r="BN872">
        <f t="shared" si="279"/>
        <v>0</v>
      </c>
    </row>
    <row r="873" spans="1:66">
      <c r="A873" s="5">
        <v>9000131</v>
      </c>
      <c r="B873" s="2" t="s">
        <v>3559</v>
      </c>
      <c r="C873" s="2" t="s">
        <v>3560</v>
      </c>
      <c r="D873">
        <f>手工!K873</f>
        <v>0</v>
      </c>
      <c r="E873">
        <f>VLOOKUP(A873,系统!D:G,4,0)</f>
        <v>0</v>
      </c>
      <c r="F873">
        <f t="shared" si="260"/>
        <v>0</v>
      </c>
      <c r="G873">
        <f>手工!J873</f>
        <v>4534</v>
      </c>
      <c r="H873">
        <f>VLOOKUP(A873,系统!D:H,5,0)</f>
        <v>4534</v>
      </c>
      <c r="I873">
        <f t="shared" si="261"/>
        <v>0</v>
      </c>
      <c r="J873">
        <f>手工!M873+手工!N873+手工!S873</f>
        <v>0</v>
      </c>
      <c r="K873">
        <f>VLOOKUP(A873,系统!D:I,6,0)</f>
        <v>0</v>
      </c>
      <c r="L873">
        <f t="shared" si="262"/>
        <v>0</v>
      </c>
      <c r="M873">
        <f>手工!L873</f>
        <v>0</v>
      </c>
      <c r="N873">
        <f>VLOOKUP(A873,系统!D:J,7,0)</f>
        <v>0</v>
      </c>
      <c r="O873">
        <f t="shared" si="263"/>
        <v>0</v>
      </c>
      <c r="P873">
        <f>手工!AB873</f>
        <v>0</v>
      </c>
      <c r="Q873">
        <f>VLOOKUP(A873,系统!D:K,8,0)</f>
        <v>0</v>
      </c>
      <c r="R873">
        <f t="shared" si="264"/>
        <v>0</v>
      </c>
      <c r="S873">
        <f>手工!AC873</f>
        <v>0</v>
      </c>
      <c r="T873">
        <f>VLOOKUP(A873,系统!D:L,9,0)</f>
        <v>0</v>
      </c>
      <c r="U873">
        <f t="shared" si="265"/>
        <v>0</v>
      </c>
      <c r="W873">
        <f>手工!P873</f>
        <v>0</v>
      </c>
      <c r="X873">
        <f>VLOOKUP(A873,系统!D:N,11,0)</f>
        <v>0</v>
      </c>
      <c r="Y873">
        <f t="shared" si="266"/>
        <v>0</v>
      </c>
      <c r="AA873">
        <f>手工!Q873</f>
        <v>0</v>
      </c>
      <c r="AB873">
        <f>VLOOKUP(A873,系统!D:P,13,0)</f>
        <v>0</v>
      </c>
      <c r="AC873">
        <f t="shared" si="267"/>
        <v>0</v>
      </c>
      <c r="AD873">
        <f>手工!R873</f>
        <v>0</v>
      </c>
      <c r="AE873">
        <f>VLOOKUP(A873,系统!D:Q,14,0)</f>
        <v>0</v>
      </c>
      <c r="AF873">
        <f t="shared" si="268"/>
        <v>0</v>
      </c>
      <c r="AG873">
        <f>手工!U873</f>
        <v>0</v>
      </c>
      <c r="AH873">
        <f>VLOOKUP(A873,系统!D:R,15,0)</f>
        <v>0</v>
      </c>
      <c r="AI873">
        <f t="shared" si="269"/>
        <v>0</v>
      </c>
      <c r="AJ873">
        <f>手工!V873</f>
        <v>300</v>
      </c>
      <c r="AK873">
        <f>VLOOKUP(A873,系统!D:S,16,0)</f>
        <v>300</v>
      </c>
      <c r="AL873">
        <f t="shared" si="270"/>
        <v>0</v>
      </c>
      <c r="AM873">
        <f>手工!O873</f>
        <v>0</v>
      </c>
      <c r="AN873">
        <f>VLOOKUP(A873,系统!D:T,17,0)</f>
        <v>0</v>
      </c>
      <c r="AO873">
        <f t="shared" si="271"/>
        <v>0</v>
      </c>
      <c r="AP873">
        <f>手工!W873</f>
        <v>33</v>
      </c>
      <c r="AQ873">
        <f>VLOOKUP(A873,系统!D:U,18,0)</f>
        <v>33</v>
      </c>
      <c r="AR873">
        <f t="shared" si="272"/>
        <v>0</v>
      </c>
      <c r="AS873">
        <f>手工!T873</f>
        <v>0</v>
      </c>
      <c r="AT873">
        <f>VLOOKUP(A873,系统!D:V,19,0)</f>
        <v>0</v>
      </c>
      <c r="AU873">
        <f t="shared" si="273"/>
        <v>0</v>
      </c>
      <c r="AW873">
        <f>手工!AD873</f>
        <v>0</v>
      </c>
      <c r="AX873">
        <f>VLOOKUP(A873,系统!D:X,21,0)</f>
        <v>0</v>
      </c>
      <c r="AY873">
        <f t="shared" si="274"/>
        <v>0</v>
      </c>
      <c r="AZ873">
        <f>手工!AE873</f>
        <v>0</v>
      </c>
      <c r="BA873">
        <f>VLOOKUP(A873,系统!D:Y,22,0)</f>
        <v>0</v>
      </c>
      <c r="BB873">
        <f t="shared" si="275"/>
        <v>0</v>
      </c>
      <c r="BC873">
        <f>手工!Y873</f>
        <v>500</v>
      </c>
      <c r="BD873">
        <f>VLOOKUP(A873,系统!D:AZ,49,0)</f>
        <v>500</v>
      </c>
      <c r="BE873">
        <f t="shared" si="276"/>
        <v>0</v>
      </c>
      <c r="BF873">
        <f>手工!AA873</f>
        <v>1200</v>
      </c>
      <c r="BG873">
        <f>VLOOKUP(A873,系统!D:AY,48,0)</f>
        <v>1200</v>
      </c>
      <c r="BH873">
        <f t="shared" si="277"/>
        <v>0</v>
      </c>
      <c r="BI873">
        <f>手工!Z873</f>
        <v>370</v>
      </c>
      <c r="BJ873">
        <f>VLOOKUP(A873,系统!D:AX,47,0)</f>
        <v>370</v>
      </c>
      <c r="BK873">
        <f t="shared" si="278"/>
        <v>0</v>
      </c>
      <c r="BL873">
        <f>手工!AF873</f>
        <v>6937</v>
      </c>
      <c r="BM873">
        <f>VLOOKUP(A873,系统!D:Z,23,0)</f>
        <v>6937</v>
      </c>
      <c r="BN873">
        <f t="shared" si="279"/>
        <v>0</v>
      </c>
    </row>
    <row r="874" spans="1:66">
      <c r="A874" s="5">
        <v>9000365</v>
      </c>
      <c r="B874" s="2" t="s">
        <v>3563</v>
      </c>
      <c r="C874" s="2" t="s">
        <v>3564</v>
      </c>
      <c r="D874">
        <f>手工!K874</f>
        <v>2484</v>
      </c>
      <c r="E874">
        <f>VLOOKUP(A874,系统!D:G,4,0)</f>
        <v>2484</v>
      </c>
      <c r="F874">
        <f t="shared" si="260"/>
        <v>0</v>
      </c>
      <c r="G874">
        <f>手工!J874</f>
        <v>0</v>
      </c>
      <c r="H874">
        <f>VLOOKUP(A874,系统!D:H,5,0)</f>
        <v>0</v>
      </c>
      <c r="I874">
        <f t="shared" si="261"/>
        <v>0</v>
      </c>
      <c r="J874">
        <f>手工!M874+手工!N874+手工!S874</f>
        <v>165</v>
      </c>
      <c r="K874">
        <f>VLOOKUP(A874,系统!D:I,6,0)</f>
        <v>165</v>
      </c>
      <c r="L874">
        <f t="shared" si="262"/>
        <v>0</v>
      </c>
      <c r="M874">
        <f>手工!L874</f>
        <v>0</v>
      </c>
      <c r="N874">
        <f>VLOOKUP(A874,系统!D:J,7,0)</f>
        <v>0</v>
      </c>
      <c r="O874">
        <f t="shared" si="263"/>
        <v>0</v>
      </c>
      <c r="P874">
        <f>手工!AB874</f>
        <v>0</v>
      </c>
      <c r="Q874">
        <f>VLOOKUP(A874,系统!D:K,8,0)</f>
        <v>0</v>
      </c>
      <c r="R874">
        <f t="shared" si="264"/>
        <v>0</v>
      </c>
      <c r="S874">
        <f>手工!AC874</f>
        <v>0</v>
      </c>
      <c r="T874">
        <f>VLOOKUP(A874,系统!D:L,9,0)</f>
        <v>0</v>
      </c>
      <c r="U874">
        <f t="shared" si="265"/>
        <v>0</v>
      </c>
      <c r="W874">
        <f>手工!P874</f>
        <v>0</v>
      </c>
      <c r="X874">
        <f>VLOOKUP(A874,系统!D:N,11,0)</f>
        <v>0</v>
      </c>
      <c r="Y874">
        <f t="shared" si="266"/>
        <v>0</v>
      </c>
      <c r="AA874">
        <f>手工!Q874</f>
        <v>0</v>
      </c>
      <c r="AB874">
        <f>VLOOKUP(A874,系统!D:P,13,0)</f>
        <v>0</v>
      </c>
      <c r="AC874">
        <f t="shared" si="267"/>
        <v>0</v>
      </c>
      <c r="AD874">
        <f>手工!R874</f>
        <v>0</v>
      </c>
      <c r="AE874">
        <f>VLOOKUP(A874,系统!D:Q,14,0)</f>
        <v>0</v>
      </c>
      <c r="AF874">
        <f t="shared" si="268"/>
        <v>0</v>
      </c>
      <c r="AG874">
        <f>手工!U874</f>
        <v>0</v>
      </c>
      <c r="AH874">
        <f>VLOOKUP(A874,系统!D:R,15,0)</f>
        <v>0</v>
      </c>
      <c r="AI874">
        <f t="shared" si="269"/>
        <v>0</v>
      </c>
      <c r="AJ874">
        <f>手工!V874</f>
        <v>300</v>
      </c>
      <c r="AK874">
        <f>VLOOKUP(A874,系统!D:S,16,0)</f>
        <v>300</v>
      </c>
      <c r="AL874">
        <f t="shared" si="270"/>
        <v>0</v>
      </c>
      <c r="AM874">
        <f>手工!O874</f>
        <v>0</v>
      </c>
      <c r="AN874">
        <f>VLOOKUP(A874,系统!D:T,17,0)</f>
        <v>0</v>
      </c>
      <c r="AO874">
        <f t="shared" si="271"/>
        <v>0</v>
      </c>
      <c r="AP874">
        <f>手工!W874</f>
        <v>33</v>
      </c>
      <c r="AQ874">
        <f>VLOOKUP(A874,系统!D:U,18,0)</f>
        <v>33</v>
      </c>
      <c r="AR874">
        <f t="shared" si="272"/>
        <v>0</v>
      </c>
      <c r="AS874">
        <f>手工!T874</f>
        <v>0</v>
      </c>
      <c r="AT874">
        <f>VLOOKUP(A874,系统!D:V,19,0)</f>
        <v>0</v>
      </c>
      <c r="AU874">
        <f t="shared" si="273"/>
        <v>0</v>
      </c>
      <c r="AW874">
        <f>手工!AD874</f>
        <v>0</v>
      </c>
      <c r="AX874">
        <f>VLOOKUP(A874,系统!D:X,21,0)</f>
        <v>0</v>
      </c>
      <c r="AY874">
        <f t="shared" si="274"/>
        <v>0</v>
      </c>
      <c r="AZ874">
        <f>手工!AE874</f>
        <v>0</v>
      </c>
      <c r="BA874">
        <f>VLOOKUP(A874,系统!D:Y,22,0)</f>
        <v>0</v>
      </c>
      <c r="BB874">
        <f t="shared" si="275"/>
        <v>0</v>
      </c>
      <c r="BC874">
        <f>手工!Y874</f>
        <v>1000</v>
      </c>
      <c r="BD874">
        <f>VLOOKUP(A874,系统!D:AZ,49,0)</f>
        <v>1000</v>
      </c>
      <c r="BE874">
        <f t="shared" si="276"/>
        <v>0</v>
      </c>
      <c r="BF874">
        <f>手工!AA874</f>
        <v>1200</v>
      </c>
      <c r="BG874">
        <f>VLOOKUP(A874,系统!D:AY,48,0)</f>
        <v>1200</v>
      </c>
      <c r="BH874">
        <f t="shared" si="277"/>
        <v>0</v>
      </c>
      <c r="BI874">
        <f>手工!Z874</f>
        <v>1110</v>
      </c>
      <c r="BJ874">
        <f>VLOOKUP(A874,系统!D:AX,47,0)</f>
        <v>1110</v>
      </c>
      <c r="BK874">
        <f t="shared" si="278"/>
        <v>0</v>
      </c>
      <c r="BL874">
        <f>手工!AF874</f>
        <v>6292</v>
      </c>
      <c r="BM874">
        <f>VLOOKUP(A874,系统!D:Z,23,0)</f>
        <v>6292</v>
      </c>
      <c r="BN874">
        <f t="shared" si="279"/>
        <v>0</v>
      </c>
    </row>
    <row r="875" spans="1:66">
      <c r="A875" s="5">
        <v>9000366</v>
      </c>
      <c r="B875" s="2" t="s">
        <v>3567</v>
      </c>
      <c r="C875" s="2" t="s">
        <v>3568</v>
      </c>
      <c r="D875">
        <f>手工!K875</f>
        <v>2484</v>
      </c>
      <c r="E875">
        <f>VLOOKUP(A875,系统!D:G,4,0)</f>
        <v>2484</v>
      </c>
      <c r="F875">
        <f t="shared" si="260"/>
        <v>0</v>
      </c>
      <c r="G875">
        <f>手工!J875</f>
        <v>0</v>
      </c>
      <c r="H875">
        <f>VLOOKUP(A875,系统!D:H,5,0)</f>
        <v>0</v>
      </c>
      <c r="I875">
        <f t="shared" si="261"/>
        <v>0</v>
      </c>
      <c r="J875">
        <f>手工!M875+手工!N875+手工!S875</f>
        <v>199</v>
      </c>
      <c r="K875">
        <f>VLOOKUP(A875,系统!D:I,6,0)</f>
        <v>199</v>
      </c>
      <c r="L875">
        <f t="shared" si="262"/>
        <v>0</v>
      </c>
      <c r="M875">
        <f>手工!L875</f>
        <v>0</v>
      </c>
      <c r="N875">
        <f>VLOOKUP(A875,系统!D:J,7,0)</f>
        <v>0</v>
      </c>
      <c r="O875">
        <f t="shared" si="263"/>
        <v>0</v>
      </c>
      <c r="P875">
        <f>手工!AB875</f>
        <v>0</v>
      </c>
      <c r="Q875">
        <f>VLOOKUP(A875,系统!D:K,8,0)</f>
        <v>0</v>
      </c>
      <c r="R875">
        <f t="shared" si="264"/>
        <v>0</v>
      </c>
      <c r="S875">
        <f>手工!AC875</f>
        <v>0</v>
      </c>
      <c r="T875">
        <f>VLOOKUP(A875,系统!D:L,9,0)</f>
        <v>0</v>
      </c>
      <c r="U875">
        <f t="shared" si="265"/>
        <v>0</v>
      </c>
      <c r="W875">
        <f>手工!P875</f>
        <v>0</v>
      </c>
      <c r="X875">
        <f>VLOOKUP(A875,系统!D:N,11,0)</f>
        <v>0</v>
      </c>
      <c r="Y875">
        <f t="shared" si="266"/>
        <v>0</v>
      </c>
      <c r="AA875">
        <f>手工!Q875</f>
        <v>0</v>
      </c>
      <c r="AB875">
        <f>VLOOKUP(A875,系统!D:P,13,0)</f>
        <v>0</v>
      </c>
      <c r="AC875">
        <f t="shared" si="267"/>
        <v>0</v>
      </c>
      <c r="AD875">
        <f>手工!R875</f>
        <v>0</v>
      </c>
      <c r="AE875">
        <f>VLOOKUP(A875,系统!D:Q,14,0)</f>
        <v>0</v>
      </c>
      <c r="AF875">
        <f t="shared" si="268"/>
        <v>0</v>
      </c>
      <c r="AG875">
        <f>手工!U875</f>
        <v>0</v>
      </c>
      <c r="AH875">
        <f>VLOOKUP(A875,系统!D:R,15,0)</f>
        <v>0</v>
      </c>
      <c r="AI875">
        <f t="shared" si="269"/>
        <v>0</v>
      </c>
      <c r="AJ875">
        <f>手工!V875</f>
        <v>300</v>
      </c>
      <c r="AK875">
        <f>VLOOKUP(A875,系统!D:S,16,0)</f>
        <v>300</v>
      </c>
      <c r="AL875">
        <f t="shared" si="270"/>
        <v>0</v>
      </c>
      <c r="AM875">
        <f>手工!O875</f>
        <v>0</v>
      </c>
      <c r="AN875">
        <f>VLOOKUP(A875,系统!D:T,17,0)</f>
        <v>0</v>
      </c>
      <c r="AO875">
        <f t="shared" si="271"/>
        <v>0</v>
      </c>
      <c r="AP875">
        <f>手工!W875</f>
        <v>33</v>
      </c>
      <c r="AQ875">
        <f>VLOOKUP(A875,系统!D:U,18,0)</f>
        <v>33</v>
      </c>
      <c r="AR875">
        <f t="shared" si="272"/>
        <v>0</v>
      </c>
      <c r="AS875">
        <f>手工!T875</f>
        <v>0</v>
      </c>
      <c r="AT875">
        <f>VLOOKUP(A875,系统!D:V,19,0)</f>
        <v>0</v>
      </c>
      <c r="AU875">
        <f t="shared" si="273"/>
        <v>0</v>
      </c>
      <c r="AW875">
        <f>手工!AD875</f>
        <v>0</v>
      </c>
      <c r="AX875">
        <f>VLOOKUP(A875,系统!D:X,21,0)</f>
        <v>0</v>
      </c>
      <c r="AY875">
        <f t="shared" si="274"/>
        <v>0</v>
      </c>
      <c r="AZ875">
        <f>手工!AE875</f>
        <v>0</v>
      </c>
      <c r="BA875">
        <f>VLOOKUP(A875,系统!D:Y,22,0)</f>
        <v>0</v>
      </c>
      <c r="BB875">
        <f t="shared" si="275"/>
        <v>0</v>
      </c>
      <c r="BC875">
        <f>手工!Y875</f>
        <v>1000</v>
      </c>
      <c r="BD875">
        <f>VLOOKUP(A875,系统!D:AZ,49,0)</f>
        <v>1000</v>
      </c>
      <c r="BE875">
        <f t="shared" si="276"/>
        <v>0</v>
      </c>
      <c r="BF875">
        <f>手工!AA875</f>
        <v>1200</v>
      </c>
      <c r="BG875">
        <f>VLOOKUP(A875,系统!D:AY,48,0)</f>
        <v>1200</v>
      </c>
      <c r="BH875">
        <f t="shared" si="277"/>
        <v>0</v>
      </c>
      <c r="BI875">
        <f>手工!Z875</f>
        <v>1110</v>
      </c>
      <c r="BJ875">
        <f>VLOOKUP(A875,系统!D:AX,47,0)</f>
        <v>1110</v>
      </c>
      <c r="BK875">
        <f t="shared" si="278"/>
        <v>0</v>
      </c>
      <c r="BL875">
        <f>手工!AF875</f>
        <v>6326</v>
      </c>
      <c r="BM875">
        <f>VLOOKUP(A875,系统!D:Z,23,0)</f>
        <v>6326</v>
      </c>
      <c r="BN875">
        <f t="shared" si="279"/>
        <v>0</v>
      </c>
    </row>
    <row r="876" spans="1:66">
      <c r="A876" s="5">
        <v>9000370</v>
      </c>
      <c r="B876" s="2" t="s">
        <v>3571</v>
      </c>
      <c r="C876" s="2" t="s">
        <v>3572</v>
      </c>
      <c r="D876">
        <f>手工!K876</f>
        <v>2412</v>
      </c>
      <c r="E876">
        <f>VLOOKUP(A876,系统!D:G,4,0)</f>
        <v>2412</v>
      </c>
      <c r="F876">
        <f t="shared" si="260"/>
        <v>0</v>
      </c>
      <c r="G876">
        <f>手工!J876</f>
        <v>0</v>
      </c>
      <c r="H876">
        <f>VLOOKUP(A876,系统!D:H,5,0)</f>
        <v>0</v>
      </c>
      <c r="I876">
        <f t="shared" si="261"/>
        <v>0</v>
      </c>
      <c r="J876">
        <f>手工!M876+手工!N876+手工!S876</f>
        <v>239</v>
      </c>
      <c r="K876">
        <f>VLOOKUP(A876,系统!D:I,6,0)</f>
        <v>239</v>
      </c>
      <c r="L876">
        <f t="shared" si="262"/>
        <v>0</v>
      </c>
      <c r="M876">
        <f>手工!L876</f>
        <v>0</v>
      </c>
      <c r="N876">
        <f>VLOOKUP(A876,系统!D:J,7,0)</f>
        <v>0</v>
      </c>
      <c r="O876">
        <f t="shared" si="263"/>
        <v>0</v>
      </c>
      <c r="P876">
        <f>手工!AB876</f>
        <v>0</v>
      </c>
      <c r="Q876">
        <f>VLOOKUP(A876,系统!D:K,8,0)</f>
        <v>0</v>
      </c>
      <c r="R876">
        <f t="shared" si="264"/>
        <v>0</v>
      </c>
      <c r="S876">
        <f>手工!AC876</f>
        <v>0</v>
      </c>
      <c r="T876">
        <f>VLOOKUP(A876,系统!D:L,9,0)</f>
        <v>0</v>
      </c>
      <c r="U876">
        <f t="shared" si="265"/>
        <v>0</v>
      </c>
      <c r="W876">
        <f>手工!P876</f>
        <v>216</v>
      </c>
      <c r="X876">
        <f>VLOOKUP(A876,系统!D:N,11,0)</f>
        <v>216</v>
      </c>
      <c r="Y876">
        <f t="shared" si="266"/>
        <v>0</v>
      </c>
      <c r="AA876">
        <f>手工!Q876</f>
        <v>0</v>
      </c>
      <c r="AB876">
        <f>VLOOKUP(A876,系统!D:P,13,0)</f>
        <v>0</v>
      </c>
      <c r="AC876">
        <f t="shared" si="267"/>
        <v>0</v>
      </c>
      <c r="AD876">
        <f>手工!R876</f>
        <v>0</v>
      </c>
      <c r="AE876">
        <f>VLOOKUP(A876,系统!D:Q,14,0)</f>
        <v>0</v>
      </c>
      <c r="AF876">
        <f t="shared" si="268"/>
        <v>0</v>
      </c>
      <c r="AG876">
        <f>手工!U876</f>
        <v>0</v>
      </c>
      <c r="AH876">
        <f>VLOOKUP(A876,系统!D:R,15,0)</f>
        <v>0</v>
      </c>
      <c r="AI876">
        <f t="shared" si="269"/>
        <v>0</v>
      </c>
      <c r="AJ876">
        <f>手工!V876</f>
        <v>300</v>
      </c>
      <c r="AK876">
        <f>VLOOKUP(A876,系统!D:S,16,0)</f>
        <v>300</v>
      </c>
      <c r="AL876">
        <f t="shared" si="270"/>
        <v>0</v>
      </c>
      <c r="AM876">
        <f>手工!O876</f>
        <v>0</v>
      </c>
      <c r="AN876">
        <f>VLOOKUP(A876,系统!D:T,17,0)</f>
        <v>0</v>
      </c>
      <c r="AO876">
        <f t="shared" si="271"/>
        <v>0</v>
      </c>
      <c r="AP876">
        <f>手工!W876</f>
        <v>33</v>
      </c>
      <c r="AQ876">
        <f>VLOOKUP(A876,系统!D:U,18,0)</f>
        <v>33</v>
      </c>
      <c r="AR876">
        <f t="shared" si="272"/>
        <v>0</v>
      </c>
      <c r="AS876">
        <f>手工!T876</f>
        <v>0</v>
      </c>
      <c r="AT876">
        <f>VLOOKUP(A876,系统!D:V,19,0)</f>
        <v>0</v>
      </c>
      <c r="AU876">
        <f t="shared" si="273"/>
        <v>0</v>
      </c>
      <c r="AW876">
        <f>手工!AD876</f>
        <v>332.69</v>
      </c>
      <c r="AX876">
        <f>VLOOKUP(A876,系统!D:X,21,0)</f>
        <v>332.69</v>
      </c>
      <c r="AY876">
        <f t="shared" si="274"/>
        <v>0</v>
      </c>
      <c r="AZ876">
        <f>手工!AE876</f>
        <v>0</v>
      </c>
      <c r="BA876">
        <f>VLOOKUP(A876,系统!D:Y,22,0)</f>
        <v>0</v>
      </c>
      <c r="BB876">
        <f t="shared" si="275"/>
        <v>0</v>
      </c>
      <c r="BC876">
        <f>手工!Y876</f>
        <v>1000</v>
      </c>
      <c r="BD876">
        <f>VLOOKUP(A876,系统!D:AZ,49,0)</f>
        <v>1000</v>
      </c>
      <c r="BE876">
        <f t="shared" si="276"/>
        <v>0</v>
      </c>
      <c r="BF876">
        <f>手工!AA876</f>
        <v>1000</v>
      </c>
      <c r="BG876">
        <f>VLOOKUP(A876,系统!D:AY,48,0)</f>
        <v>1000</v>
      </c>
      <c r="BH876">
        <f t="shared" si="277"/>
        <v>0</v>
      </c>
      <c r="BI876">
        <f>手工!Z876</f>
        <v>1110</v>
      </c>
      <c r="BJ876">
        <f>VLOOKUP(A876,系统!D:AX,47,0)</f>
        <v>1110</v>
      </c>
      <c r="BK876">
        <f t="shared" si="278"/>
        <v>0</v>
      </c>
      <c r="BL876">
        <f>手工!AF876</f>
        <v>6642.69</v>
      </c>
      <c r="BM876">
        <f>VLOOKUP(A876,系统!D:Z,23,0)</f>
        <v>6642.69</v>
      </c>
      <c r="BN876">
        <f t="shared" si="279"/>
        <v>0</v>
      </c>
    </row>
    <row r="877" spans="1:66">
      <c r="A877" s="5">
        <v>9000371</v>
      </c>
      <c r="B877" s="2" t="s">
        <v>3575</v>
      </c>
      <c r="C877" s="2" t="s">
        <v>3576</v>
      </c>
      <c r="D877">
        <f>手工!K877</f>
        <v>2484</v>
      </c>
      <c r="E877">
        <f>VLOOKUP(A877,系统!D:G,4,0)</f>
        <v>2484</v>
      </c>
      <c r="F877">
        <f t="shared" si="260"/>
        <v>0</v>
      </c>
      <c r="G877">
        <f>手工!J877</f>
        <v>0</v>
      </c>
      <c r="H877">
        <f>VLOOKUP(A877,系统!D:H,5,0)</f>
        <v>0</v>
      </c>
      <c r="I877">
        <f t="shared" si="261"/>
        <v>0</v>
      </c>
      <c r="J877">
        <f>手工!M877+手工!N877+手工!S877</f>
        <v>186</v>
      </c>
      <c r="K877">
        <f>VLOOKUP(A877,系统!D:I,6,0)</f>
        <v>186</v>
      </c>
      <c r="L877">
        <f t="shared" si="262"/>
        <v>0</v>
      </c>
      <c r="M877">
        <f>手工!L877</f>
        <v>0</v>
      </c>
      <c r="N877">
        <f>VLOOKUP(A877,系统!D:J,7,0)</f>
        <v>0</v>
      </c>
      <c r="O877">
        <f t="shared" si="263"/>
        <v>0</v>
      </c>
      <c r="P877">
        <f>手工!AB877</f>
        <v>0</v>
      </c>
      <c r="Q877">
        <f>VLOOKUP(A877,系统!D:K,8,0)</f>
        <v>0</v>
      </c>
      <c r="R877">
        <f t="shared" si="264"/>
        <v>0</v>
      </c>
      <c r="S877">
        <f>手工!AC877</f>
        <v>0</v>
      </c>
      <c r="T877">
        <f>VLOOKUP(A877,系统!D:L,9,0)</f>
        <v>0</v>
      </c>
      <c r="U877">
        <f t="shared" si="265"/>
        <v>0</v>
      </c>
      <c r="W877">
        <f>手工!P877</f>
        <v>864</v>
      </c>
      <c r="X877">
        <f>VLOOKUP(A877,系统!D:N,11,0)</f>
        <v>864</v>
      </c>
      <c r="Y877">
        <f t="shared" si="266"/>
        <v>0</v>
      </c>
      <c r="AA877">
        <f>手工!Q877</f>
        <v>0</v>
      </c>
      <c r="AB877">
        <f>VLOOKUP(A877,系统!D:P,13,0)</f>
        <v>0</v>
      </c>
      <c r="AC877">
        <f t="shared" si="267"/>
        <v>0</v>
      </c>
      <c r="AD877">
        <f>手工!R877</f>
        <v>0</v>
      </c>
      <c r="AE877">
        <f>VLOOKUP(A877,系统!D:Q,14,0)</f>
        <v>0</v>
      </c>
      <c r="AF877">
        <f t="shared" si="268"/>
        <v>0</v>
      </c>
      <c r="AG877">
        <f>手工!U877</f>
        <v>0</v>
      </c>
      <c r="AH877">
        <f>VLOOKUP(A877,系统!D:R,15,0)</f>
        <v>0</v>
      </c>
      <c r="AI877">
        <f t="shared" si="269"/>
        <v>0</v>
      </c>
      <c r="AJ877">
        <f>手工!V877</f>
        <v>300</v>
      </c>
      <c r="AK877">
        <f>VLOOKUP(A877,系统!D:S,16,0)</f>
        <v>300</v>
      </c>
      <c r="AL877">
        <f t="shared" si="270"/>
        <v>0</v>
      </c>
      <c r="AM877">
        <f>手工!O877</f>
        <v>0</v>
      </c>
      <c r="AN877">
        <f>VLOOKUP(A877,系统!D:T,17,0)</f>
        <v>0</v>
      </c>
      <c r="AO877">
        <f t="shared" si="271"/>
        <v>0</v>
      </c>
      <c r="AP877">
        <f>手工!W877</f>
        <v>33</v>
      </c>
      <c r="AQ877">
        <f>VLOOKUP(A877,系统!D:U,18,0)</f>
        <v>33</v>
      </c>
      <c r="AR877">
        <f t="shared" si="272"/>
        <v>0</v>
      </c>
      <c r="AS877">
        <f>手工!T877</f>
        <v>0</v>
      </c>
      <c r="AT877">
        <f>VLOOKUP(A877,系统!D:V,19,0)</f>
        <v>0</v>
      </c>
      <c r="AU877">
        <f t="shared" si="273"/>
        <v>0</v>
      </c>
      <c r="AW877">
        <f>手工!AD877</f>
        <v>342.62</v>
      </c>
      <c r="AX877">
        <f>VLOOKUP(A877,系统!D:X,21,0)</f>
        <v>342.62</v>
      </c>
      <c r="AY877">
        <f t="shared" si="274"/>
        <v>0</v>
      </c>
      <c r="AZ877">
        <f>手工!AE877</f>
        <v>0</v>
      </c>
      <c r="BA877">
        <f>VLOOKUP(A877,系统!D:Y,22,0)</f>
        <v>0</v>
      </c>
      <c r="BB877">
        <f t="shared" si="275"/>
        <v>0</v>
      </c>
      <c r="BC877">
        <f>手工!Y877</f>
        <v>1000</v>
      </c>
      <c r="BD877">
        <f>VLOOKUP(A877,系统!D:AZ,49,0)</f>
        <v>1000</v>
      </c>
      <c r="BE877">
        <f t="shared" si="276"/>
        <v>0</v>
      </c>
      <c r="BF877">
        <f>手工!AA877</f>
        <v>1000</v>
      </c>
      <c r="BG877">
        <f>VLOOKUP(A877,系统!D:AY,48,0)</f>
        <v>1000</v>
      </c>
      <c r="BH877">
        <f t="shared" si="277"/>
        <v>0</v>
      </c>
      <c r="BI877">
        <f>手工!Z877</f>
        <v>1110</v>
      </c>
      <c r="BJ877">
        <f>VLOOKUP(A877,系统!D:AX,47,0)</f>
        <v>1110</v>
      </c>
      <c r="BK877">
        <f t="shared" si="278"/>
        <v>0</v>
      </c>
      <c r="BL877">
        <f>手工!AF877</f>
        <v>7319.62</v>
      </c>
      <c r="BM877">
        <f>VLOOKUP(A877,系统!D:Z,23,0)</f>
        <v>7319.62</v>
      </c>
      <c r="BN877">
        <f t="shared" si="279"/>
        <v>0</v>
      </c>
    </row>
    <row r="878" spans="1:66">
      <c r="A878" s="5">
        <v>9000374</v>
      </c>
      <c r="B878" s="2" t="s">
        <v>2964</v>
      </c>
      <c r="C878" s="2" t="s">
        <v>3579</v>
      </c>
      <c r="D878">
        <f>手工!K878</f>
        <v>2484</v>
      </c>
      <c r="E878">
        <f>VLOOKUP(A878,系统!D:G,4,0)</f>
        <v>2484</v>
      </c>
      <c r="F878">
        <f t="shared" si="260"/>
        <v>0</v>
      </c>
      <c r="G878">
        <f>手工!J878</f>
        <v>0</v>
      </c>
      <c r="H878">
        <f>VLOOKUP(A878,系统!D:H,5,0)</f>
        <v>0</v>
      </c>
      <c r="I878">
        <f t="shared" si="261"/>
        <v>0</v>
      </c>
      <c r="J878">
        <f>手工!M878+手工!N878+手工!S878</f>
        <v>207</v>
      </c>
      <c r="K878">
        <f>VLOOKUP(A878,系统!D:I,6,0)</f>
        <v>207</v>
      </c>
      <c r="L878">
        <f t="shared" si="262"/>
        <v>0</v>
      </c>
      <c r="M878">
        <f>手工!L878</f>
        <v>0</v>
      </c>
      <c r="N878">
        <f>VLOOKUP(A878,系统!D:J,7,0)</f>
        <v>0</v>
      </c>
      <c r="O878">
        <f t="shared" si="263"/>
        <v>0</v>
      </c>
      <c r="P878">
        <f>手工!AB878</f>
        <v>0</v>
      </c>
      <c r="Q878">
        <f>VLOOKUP(A878,系统!D:K,8,0)</f>
        <v>0</v>
      </c>
      <c r="R878">
        <f t="shared" si="264"/>
        <v>0</v>
      </c>
      <c r="S878">
        <f>手工!AC878</f>
        <v>0</v>
      </c>
      <c r="T878">
        <f>VLOOKUP(A878,系统!D:L,9,0)</f>
        <v>0</v>
      </c>
      <c r="U878">
        <f t="shared" si="265"/>
        <v>0</v>
      </c>
      <c r="W878">
        <f>手工!P878</f>
        <v>0</v>
      </c>
      <c r="X878">
        <f>VLOOKUP(A878,系统!D:N,11,0)</f>
        <v>0</v>
      </c>
      <c r="Y878">
        <f t="shared" si="266"/>
        <v>0</v>
      </c>
      <c r="AA878">
        <f>手工!Q878</f>
        <v>0</v>
      </c>
      <c r="AB878">
        <f>VLOOKUP(A878,系统!D:P,13,0)</f>
        <v>0</v>
      </c>
      <c r="AC878">
        <f t="shared" si="267"/>
        <v>0</v>
      </c>
      <c r="AD878">
        <f>手工!R878</f>
        <v>0</v>
      </c>
      <c r="AE878">
        <f>VLOOKUP(A878,系统!D:Q,14,0)</f>
        <v>0</v>
      </c>
      <c r="AF878">
        <f t="shared" si="268"/>
        <v>0</v>
      </c>
      <c r="AG878">
        <f>手工!U878</f>
        <v>0</v>
      </c>
      <c r="AH878">
        <f>VLOOKUP(A878,系统!D:R,15,0)</f>
        <v>0</v>
      </c>
      <c r="AI878">
        <f t="shared" si="269"/>
        <v>0</v>
      </c>
      <c r="AJ878">
        <f>手工!V878</f>
        <v>300</v>
      </c>
      <c r="AK878">
        <f>VLOOKUP(A878,系统!D:S,16,0)</f>
        <v>300</v>
      </c>
      <c r="AL878">
        <f t="shared" si="270"/>
        <v>0</v>
      </c>
      <c r="AM878">
        <f>手工!O878</f>
        <v>0</v>
      </c>
      <c r="AN878">
        <f>VLOOKUP(A878,系统!D:T,17,0)</f>
        <v>0</v>
      </c>
      <c r="AO878">
        <f t="shared" si="271"/>
        <v>0</v>
      </c>
      <c r="AP878">
        <f>手工!W878</f>
        <v>33</v>
      </c>
      <c r="AQ878">
        <f>VLOOKUP(A878,系统!D:U,18,0)</f>
        <v>33</v>
      </c>
      <c r="AR878">
        <f t="shared" si="272"/>
        <v>0</v>
      </c>
      <c r="AS878">
        <f>手工!T878</f>
        <v>0</v>
      </c>
      <c r="AT878">
        <f>VLOOKUP(A878,系统!D:V,19,0)</f>
        <v>0</v>
      </c>
      <c r="AU878">
        <f t="shared" si="273"/>
        <v>0</v>
      </c>
      <c r="AW878">
        <f>手工!AD878</f>
        <v>0</v>
      </c>
      <c r="AX878">
        <f>VLOOKUP(A878,系统!D:X,21,0)</f>
        <v>0</v>
      </c>
      <c r="AY878">
        <f t="shared" si="274"/>
        <v>0</v>
      </c>
      <c r="AZ878">
        <f>手工!AE878</f>
        <v>0</v>
      </c>
      <c r="BA878">
        <f>VLOOKUP(A878,系统!D:Y,22,0)</f>
        <v>0</v>
      </c>
      <c r="BB878">
        <f t="shared" si="275"/>
        <v>0</v>
      </c>
      <c r="BC878">
        <f>手工!Y878</f>
        <v>1000</v>
      </c>
      <c r="BD878">
        <f>VLOOKUP(A878,系统!D:AZ,49,0)</f>
        <v>1000</v>
      </c>
      <c r="BE878">
        <f t="shared" si="276"/>
        <v>0</v>
      </c>
      <c r="BF878">
        <f>手工!AA878</f>
        <v>1200</v>
      </c>
      <c r="BG878">
        <f>VLOOKUP(A878,系统!D:AY,48,0)</f>
        <v>1200</v>
      </c>
      <c r="BH878">
        <f t="shared" si="277"/>
        <v>0</v>
      </c>
      <c r="BI878">
        <f>手工!Z878</f>
        <v>1110</v>
      </c>
      <c r="BJ878">
        <f>VLOOKUP(A878,系统!D:AX,47,0)</f>
        <v>1110</v>
      </c>
      <c r="BK878">
        <f t="shared" si="278"/>
        <v>0</v>
      </c>
      <c r="BL878">
        <f>手工!AF878</f>
        <v>6334</v>
      </c>
      <c r="BM878">
        <f>VLOOKUP(A878,系统!D:Z,23,0)</f>
        <v>6334</v>
      </c>
      <c r="BN878">
        <f t="shared" si="279"/>
        <v>0</v>
      </c>
    </row>
    <row r="879" spans="1:66">
      <c r="A879" s="5">
        <v>9000379</v>
      </c>
      <c r="B879" s="2" t="s">
        <v>3582</v>
      </c>
      <c r="C879" s="2" t="s">
        <v>3583</v>
      </c>
      <c r="D879">
        <f>手工!K879</f>
        <v>2196</v>
      </c>
      <c r="E879">
        <f>VLOOKUP(A879,系统!D:G,4,0)</f>
        <v>2196</v>
      </c>
      <c r="F879">
        <f t="shared" si="260"/>
        <v>0</v>
      </c>
      <c r="G879">
        <f>手工!J879</f>
        <v>0</v>
      </c>
      <c r="H879">
        <f>VLOOKUP(A879,系统!D:H,5,0)</f>
        <v>0</v>
      </c>
      <c r="I879">
        <f t="shared" si="261"/>
        <v>0</v>
      </c>
      <c r="J879">
        <f>手工!M879+手工!N879+手工!S879</f>
        <v>0</v>
      </c>
      <c r="K879">
        <f>VLOOKUP(A879,系统!D:I,6,0)</f>
        <v>0</v>
      </c>
      <c r="L879">
        <f t="shared" si="262"/>
        <v>0</v>
      </c>
      <c r="M879">
        <f>手工!L879</f>
        <v>0</v>
      </c>
      <c r="N879">
        <f>VLOOKUP(A879,系统!D:J,7,0)</f>
        <v>0</v>
      </c>
      <c r="O879">
        <f t="shared" si="263"/>
        <v>0</v>
      </c>
      <c r="P879">
        <f>手工!AB879</f>
        <v>0</v>
      </c>
      <c r="Q879">
        <f>VLOOKUP(A879,系统!D:K,8,0)</f>
        <v>0</v>
      </c>
      <c r="R879">
        <f t="shared" si="264"/>
        <v>0</v>
      </c>
      <c r="S879">
        <f>手工!AC879</f>
        <v>0</v>
      </c>
      <c r="T879">
        <f>VLOOKUP(A879,系统!D:L,9,0)</f>
        <v>0</v>
      </c>
      <c r="U879">
        <f t="shared" si="265"/>
        <v>0</v>
      </c>
      <c r="W879">
        <f>手工!P879</f>
        <v>216</v>
      </c>
      <c r="X879">
        <f>VLOOKUP(A879,系统!D:N,11,0)</f>
        <v>216</v>
      </c>
      <c r="Y879">
        <f t="shared" si="266"/>
        <v>0</v>
      </c>
      <c r="AA879">
        <f>手工!Q879</f>
        <v>0</v>
      </c>
      <c r="AB879">
        <f>VLOOKUP(A879,系统!D:P,13,0)</f>
        <v>0</v>
      </c>
      <c r="AC879">
        <f t="shared" si="267"/>
        <v>0</v>
      </c>
      <c r="AD879">
        <f>手工!R879</f>
        <v>0</v>
      </c>
      <c r="AE879">
        <f>VLOOKUP(A879,系统!D:Q,14,0)</f>
        <v>0</v>
      </c>
      <c r="AF879">
        <f t="shared" si="268"/>
        <v>0</v>
      </c>
      <c r="AG879">
        <f>手工!U879</f>
        <v>0</v>
      </c>
      <c r="AH879">
        <f>VLOOKUP(A879,系统!D:R,15,0)</f>
        <v>0</v>
      </c>
      <c r="AI879">
        <f t="shared" si="269"/>
        <v>0</v>
      </c>
      <c r="AJ879">
        <f>手工!V879</f>
        <v>300</v>
      </c>
      <c r="AK879">
        <f>VLOOKUP(A879,系统!D:S,16,0)</f>
        <v>300</v>
      </c>
      <c r="AL879">
        <f t="shared" si="270"/>
        <v>0</v>
      </c>
      <c r="AM879">
        <f>手工!O879</f>
        <v>0</v>
      </c>
      <c r="AN879">
        <f>VLOOKUP(A879,系统!D:T,17,0)</f>
        <v>0</v>
      </c>
      <c r="AO879">
        <f t="shared" si="271"/>
        <v>0</v>
      </c>
      <c r="AP879">
        <f>手工!W879</f>
        <v>33</v>
      </c>
      <c r="AQ879">
        <f>VLOOKUP(A879,系统!D:U,18,0)</f>
        <v>33</v>
      </c>
      <c r="AR879">
        <f t="shared" si="272"/>
        <v>0</v>
      </c>
      <c r="AS879">
        <f>手工!T879</f>
        <v>0</v>
      </c>
      <c r="AT879">
        <f>VLOOKUP(A879,系统!D:V,19,0)</f>
        <v>0</v>
      </c>
      <c r="AU879">
        <f t="shared" si="273"/>
        <v>0</v>
      </c>
      <c r="AW879">
        <f>手工!AD879</f>
        <v>0</v>
      </c>
      <c r="AX879">
        <f>VLOOKUP(A879,系统!D:X,21,0)</f>
        <v>0</v>
      </c>
      <c r="AY879">
        <f t="shared" si="274"/>
        <v>0</v>
      </c>
      <c r="AZ879">
        <f>手工!AE879</f>
        <v>0</v>
      </c>
      <c r="BA879">
        <f>VLOOKUP(A879,系统!D:Y,22,0)</f>
        <v>0</v>
      </c>
      <c r="BB879">
        <f t="shared" si="275"/>
        <v>0</v>
      </c>
      <c r="BC879">
        <f>手工!Y879</f>
        <v>1000</v>
      </c>
      <c r="BD879">
        <f>VLOOKUP(A879,系统!D:AZ,49,0)</f>
        <v>1000</v>
      </c>
      <c r="BE879">
        <f t="shared" si="276"/>
        <v>0</v>
      </c>
      <c r="BF879">
        <f>手工!AA879</f>
        <v>1000</v>
      </c>
      <c r="BG879">
        <f>VLOOKUP(A879,系统!D:AY,48,0)</f>
        <v>1000</v>
      </c>
      <c r="BH879">
        <f t="shared" si="277"/>
        <v>0</v>
      </c>
      <c r="BI879">
        <f>手工!Z879</f>
        <v>1110</v>
      </c>
      <c r="BJ879">
        <f>VLOOKUP(A879,系统!D:AX,47,0)</f>
        <v>1110</v>
      </c>
      <c r="BK879">
        <f t="shared" si="278"/>
        <v>0</v>
      </c>
      <c r="BL879">
        <f>手工!AF879</f>
        <v>5855</v>
      </c>
      <c r="BM879">
        <f>VLOOKUP(A879,系统!D:Z,23,0)</f>
        <v>5855</v>
      </c>
      <c r="BN879">
        <f t="shared" si="279"/>
        <v>0</v>
      </c>
    </row>
    <row r="880" spans="1:66">
      <c r="A880" s="5">
        <v>9000395</v>
      </c>
      <c r="B880" s="2" t="s">
        <v>3586</v>
      </c>
      <c r="C880" s="2" t="s">
        <v>3587</v>
      </c>
      <c r="D880">
        <f>手工!K880</f>
        <v>2340</v>
      </c>
      <c r="E880">
        <f>VLOOKUP(A880,系统!D:G,4,0)</f>
        <v>2340</v>
      </c>
      <c r="F880">
        <f t="shared" si="260"/>
        <v>0</v>
      </c>
      <c r="G880">
        <f>手工!J880</f>
        <v>0</v>
      </c>
      <c r="H880">
        <f>VLOOKUP(A880,系统!D:H,5,0)</f>
        <v>0</v>
      </c>
      <c r="I880">
        <f t="shared" si="261"/>
        <v>0</v>
      </c>
      <c r="J880">
        <f>手工!M880+手工!N880+手工!S880</f>
        <v>186</v>
      </c>
      <c r="K880">
        <f>VLOOKUP(A880,系统!D:I,6,0)</f>
        <v>186</v>
      </c>
      <c r="L880">
        <f t="shared" si="262"/>
        <v>0</v>
      </c>
      <c r="M880">
        <f>手工!L880</f>
        <v>0</v>
      </c>
      <c r="N880">
        <f>VLOOKUP(A880,系统!D:J,7,0)</f>
        <v>0</v>
      </c>
      <c r="O880">
        <f t="shared" si="263"/>
        <v>0</v>
      </c>
      <c r="P880">
        <f>手工!AB880</f>
        <v>0</v>
      </c>
      <c r="Q880">
        <f>VLOOKUP(A880,系统!D:K,8,0)</f>
        <v>0</v>
      </c>
      <c r="R880">
        <f t="shared" si="264"/>
        <v>0</v>
      </c>
      <c r="S880">
        <f>手工!AC880</f>
        <v>0</v>
      </c>
      <c r="T880">
        <f>VLOOKUP(A880,系统!D:L,9,0)</f>
        <v>0</v>
      </c>
      <c r="U880">
        <f t="shared" si="265"/>
        <v>0</v>
      </c>
      <c r="W880">
        <f>手工!P880</f>
        <v>504</v>
      </c>
      <c r="X880">
        <f>VLOOKUP(A880,系统!D:N,11,0)</f>
        <v>504</v>
      </c>
      <c r="Y880">
        <f t="shared" si="266"/>
        <v>0</v>
      </c>
      <c r="AA880">
        <f>手工!Q880</f>
        <v>0</v>
      </c>
      <c r="AB880">
        <f>VLOOKUP(A880,系统!D:P,13,0)</f>
        <v>0</v>
      </c>
      <c r="AC880">
        <f t="shared" si="267"/>
        <v>0</v>
      </c>
      <c r="AD880">
        <f>手工!R880</f>
        <v>0</v>
      </c>
      <c r="AE880">
        <f>VLOOKUP(A880,系统!D:Q,14,0)</f>
        <v>0</v>
      </c>
      <c r="AF880">
        <f t="shared" si="268"/>
        <v>0</v>
      </c>
      <c r="AG880">
        <f>手工!U880</f>
        <v>0</v>
      </c>
      <c r="AH880">
        <f>VLOOKUP(A880,系统!D:R,15,0)</f>
        <v>0</v>
      </c>
      <c r="AI880">
        <f t="shared" si="269"/>
        <v>0</v>
      </c>
      <c r="AJ880">
        <f>手工!V880</f>
        <v>300</v>
      </c>
      <c r="AK880">
        <f>VLOOKUP(A880,系统!D:S,16,0)</f>
        <v>300</v>
      </c>
      <c r="AL880">
        <f t="shared" si="270"/>
        <v>0</v>
      </c>
      <c r="AM880">
        <f>手工!O880</f>
        <v>0</v>
      </c>
      <c r="AN880">
        <f>VLOOKUP(A880,系统!D:T,17,0)</f>
        <v>0</v>
      </c>
      <c r="AO880">
        <f t="shared" si="271"/>
        <v>0</v>
      </c>
      <c r="AP880">
        <f>手工!W880</f>
        <v>33</v>
      </c>
      <c r="AQ880">
        <f>VLOOKUP(A880,系统!D:U,18,0)</f>
        <v>33</v>
      </c>
      <c r="AR880">
        <f t="shared" si="272"/>
        <v>0</v>
      </c>
      <c r="AS880">
        <f>手工!T880</f>
        <v>0</v>
      </c>
      <c r="AT880">
        <f>VLOOKUP(A880,系统!D:V,19,0)</f>
        <v>0</v>
      </c>
      <c r="AU880">
        <f t="shared" si="273"/>
        <v>0</v>
      </c>
      <c r="AW880">
        <f>手工!AD880</f>
        <v>322.76</v>
      </c>
      <c r="AX880">
        <f>VLOOKUP(A880,系统!D:X,21,0)</f>
        <v>322.76</v>
      </c>
      <c r="AY880">
        <f t="shared" si="274"/>
        <v>0</v>
      </c>
      <c r="AZ880">
        <f>手工!AE880</f>
        <v>0</v>
      </c>
      <c r="BA880">
        <f>VLOOKUP(A880,系统!D:Y,22,0)</f>
        <v>0</v>
      </c>
      <c r="BB880">
        <f t="shared" si="275"/>
        <v>0</v>
      </c>
      <c r="BC880">
        <f>手工!Y880</f>
        <v>1000</v>
      </c>
      <c r="BD880">
        <f>VLOOKUP(A880,系统!D:AZ,49,0)</f>
        <v>1000</v>
      </c>
      <c r="BE880">
        <f t="shared" si="276"/>
        <v>0</v>
      </c>
      <c r="BF880">
        <f>手工!AA880</f>
        <v>1000</v>
      </c>
      <c r="BG880">
        <f>VLOOKUP(A880,系统!D:AY,48,0)</f>
        <v>1000</v>
      </c>
      <c r="BH880">
        <f t="shared" si="277"/>
        <v>0</v>
      </c>
      <c r="BI880">
        <f>手工!Z880</f>
        <v>1110</v>
      </c>
      <c r="BJ880">
        <f>VLOOKUP(A880,系统!D:AX,47,0)</f>
        <v>1110</v>
      </c>
      <c r="BK880">
        <f t="shared" si="278"/>
        <v>0</v>
      </c>
      <c r="BL880">
        <f>手工!AF880</f>
        <v>6795.76</v>
      </c>
      <c r="BM880">
        <f>VLOOKUP(A880,系统!D:Z,23,0)</f>
        <v>6795.76</v>
      </c>
      <c r="BN880">
        <f t="shared" si="279"/>
        <v>0</v>
      </c>
    </row>
    <row r="881" spans="1:66">
      <c r="A881" s="5">
        <v>9000400</v>
      </c>
      <c r="B881" s="2" t="s">
        <v>3590</v>
      </c>
      <c r="C881" s="2" t="s">
        <v>3591</v>
      </c>
      <c r="D881">
        <f>手工!K881</f>
        <v>2340</v>
      </c>
      <c r="E881">
        <f>VLOOKUP(A881,系统!D:G,4,0)</f>
        <v>2340</v>
      </c>
      <c r="F881">
        <f t="shared" si="260"/>
        <v>0</v>
      </c>
      <c r="G881">
        <f>手工!J881</f>
        <v>0</v>
      </c>
      <c r="H881">
        <f>VLOOKUP(A881,系统!D:H,5,0)</f>
        <v>0</v>
      </c>
      <c r="I881">
        <f t="shared" si="261"/>
        <v>0</v>
      </c>
      <c r="J881">
        <f>手工!M881+手工!N881+手工!S881</f>
        <v>178</v>
      </c>
      <c r="K881">
        <f>VLOOKUP(A881,系统!D:I,6,0)</f>
        <v>178</v>
      </c>
      <c r="L881">
        <f t="shared" si="262"/>
        <v>0</v>
      </c>
      <c r="M881">
        <f>手工!L881</f>
        <v>0</v>
      </c>
      <c r="N881">
        <f>VLOOKUP(A881,系统!D:J,7,0)</f>
        <v>0</v>
      </c>
      <c r="O881">
        <f t="shared" si="263"/>
        <v>0</v>
      </c>
      <c r="P881">
        <f>手工!AB881</f>
        <v>0</v>
      </c>
      <c r="Q881">
        <f>VLOOKUP(A881,系统!D:K,8,0)</f>
        <v>0</v>
      </c>
      <c r="R881">
        <f t="shared" si="264"/>
        <v>0</v>
      </c>
      <c r="S881">
        <f>手工!AC881</f>
        <v>0</v>
      </c>
      <c r="T881">
        <f>VLOOKUP(A881,系统!D:L,9,0)</f>
        <v>0</v>
      </c>
      <c r="U881">
        <f t="shared" si="265"/>
        <v>0</v>
      </c>
      <c r="W881">
        <f>手工!P881</f>
        <v>504</v>
      </c>
      <c r="X881">
        <f>VLOOKUP(A881,系统!D:N,11,0)</f>
        <v>504</v>
      </c>
      <c r="Y881">
        <f t="shared" si="266"/>
        <v>0</v>
      </c>
      <c r="AA881">
        <f>手工!Q881</f>
        <v>0</v>
      </c>
      <c r="AB881">
        <f>VLOOKUP(A881,系统!D:P,13,0)</f>
        <v>0</v>
      </c>
      <c r="AC881">
        <f t="shared" si="267"/>
        <v>0</v>
      </c>
      <c r="AD881">
        <f>手工!R881</f>
        <v>0</v>
      </c>
      <c r="AE881">
        <f>VLOOKUP(A881,系统!D:Q,14,0)</f>
        <v>0</v>
      </c>
      <c r="AF881">
        <f t="shared" si="268"/>
        <v>0</v>
      </c>
      <c r="AG881">
        <f>手工!U881</f>
        <v>0</v>
      </c>
      <c r="AH881">
        <f>VLOOKUP(A881,系统!D:R,15,0)</f>
        <v>0</v>
      </c>
      <c r="AI881">
        <f t="shared" si="269"/>
        <v>0</v>
      </c>
      <c r="AJ881">
        <f>手工!V881</f>
        <v>300</v>
      </c>
      <c r="AK881">
        <f>VLOOKUP(A881,系统!D:S,16,0)</f>
        <v>300</v>
      </c>
      <c r="AL881">
        <f t="shared" si="270"/>
        <v>0</v>
      </c>
      <c r="AM881">
        <f>手工!O881</f>
        <v>0</v>
      </c>
      <c r="AN881">
        <f>VLOOKUP(A881,系统!D:T,17,0)</f>
        <v>0</v>
      </c>
      <c r="AO881">
        <f t="shared" si="271"/>
        <v>0</v>
      </c>
      <c r="AP881">
        <f>手工!W881</f>
        <v>33</v>
      </c>
      <c r="AQ881">
        <f>VLOOKUP(A881,系统!D:U,18,0)</f>
        <v>33</v>
      </c>
      <c r="AR881">
        <f t="shared" si="272"/>
        <v>0</v>
      </c>
      <c r="AS881">
        <f>手工!T881</f>
        <v>0</v>
      </c>
      <c r="AT881">
        <f>VLOOKUP(A881,系统!D:V,19,0)</f>
        <v>0</v>
      </c>
      <c r="AU881">
        <f t="shared" si="273"/>
        <v>0</v>
      </c>
      <c r="AW881">
        <f>手工!AD881</f>
        <v>322.76</v>
      </c>
      <c r="AX881">
        <f>VLOOKUP(A881,系统!D:X,21,0)</f>
        <v>322.76</v>
      </c>
      <c r="AY881">
        <f t="shared" si="274"/>
        <v>0</v>
      </c>
      <c r="AZ881">
        <f>手工!AE881</f>
        <v>0</v>
      </c>
      <c r="BA881">
        <f>VLOOKUP(A881,系统!D:Y,22,0)</f>
        <v>0</v>
      </c>
      <c r="BB881">
        <f t="shared" si="275"/>
        <v>0</v>
      </c>
      <c r="BC881">
        <f>手工!Y881</f>
        <v>1000</v>
      </c>
      <c r="BD881">
        <f>VLOOKUP(A881,系统!D:AZ,49,0)</f>
        <v>1000</v>
      </c>
      <c r="BE881">
        <f t="shared" si="276"/>
        <v>0</v>
      </c>
      <c r="BF881">
        <f>手工!AA881</f>
        <v>1000</v>
      </c>
      <c r="BG881">
        <f>VLOOKUP(A881,系统!D:AY,48,0)</f>
        <v>1000</v>
      </c>
      <c r="BH881">
        <f t="shared" si="277"/>
        <v>0</v>
      </c>
      <c r="BI881">
        <f>手工!Z881</f>
        <v>1110</v>
      </c>
      <c r="BJ881">
        <f>VLOOKUP(A881,系统!D:AX,47,0)</f>
        <v>1110</v>
      </c>
      <c r="BK881">
        <f t="shared" si="278"/>
        <v>0</v>
      </c>
      <c r="BL881">
        <f>手工!AF881</f>
        <v>6787.76</v>
      </c>
      <c r="BM881">
        <f>VLOOKUP(A881,系统!D:Z,23,0)</f>
        <v>6787.76</v>
      </c>
      <c r="BN881">
        <f t="shared" si="279"/>
        <v>0</v>
      </c>
    </row>
    <row r="882" spans="1:66">
      <c r="A882" s="5">
        <v>9000401</v>
      </c>
      <c r="B882" s="2" t="s">
        <v>3594</v>
      </c>
      <c r="C882" s="2" t="s">
        <v>3595</v>
      </c>
      <c r="D882">
        <f>手工!K882</f>
        <v>2340</v>
      </c>
      <c r="E882">
        <f>VLOOKUP(A882,系统!D:G,4,0)</f>
        <v>2340</v>
      </c>
      <c r="F882">
        <f t="shared" si="260"/>
        <v>0</v>
      </c>
      <c r="G882">
        <f>手工!J882</f>
        <v>0</v>
      </c>
      <c r="H882">
        <f>VLOOKUP(A882,系统!D:H,5,0)</f>
        <v>0</v>
      </c>
      <c r="I882">
        <f t="shared" si="261"/>
        <v>0</v>
      </c>
      <c r="J882">
        <f>手工!M882+手工!N882+手工!S882</f>
        <v>207</v>
      </c>
      <c r="K882">
        <f>VLOOKUP(A882,系统!D:I,6,0)</f>
        <v>207</v>
      </c>
      <c r="L882">
        <f t="shared" si="262"/>
        <v>0</v>
      </c>
      <c r="M882">
        <f>手工!L882</f>
        <v>0</v>
      </c>
      <c r="N882">
        <f>VLOOKUP(A882,系统!D:J,7,0)</f>
        <v>0</v>
      </c>
      <c r="O882">
        <f t="shared" si="263"/>
        <v>0</v>
      </c>
      <c r="P882">
        <f>手工!AB882</f>
        <v>0</v>
      </c>
      <c r="Q882">
        <f>VLOOKUP(A882,系统!D:K,8,0)</f>
        <v>0</v>
      </c>
      <c r="R882">
        <f t="shared" si="264"/>
        <v>0</v>
      </c>
      <c r="S882">
        <f>手工!AC882</f>
        <v>0</v>
      </c>
      <c r="T882">
        <f>VLOOKUP(A882,系统!D:L,9,0)</f>
        <v>0</v>
      </c>
      <c r="U882">
        <f t="shared" si="265"/>
        <v>0</v>
      </c>
      <c r="W882">
        <f>手工!P882</f>
        <v>504</v>
      </c>
      <c r="X882">
        <f>VLOOKUP(A882,系统!D:N,11,0)</f>
        <v>504</v>
      </c>
      <c r="Y882">
        <f t="shared" si="266"/>
        <v>0</v>
      </c>
      <c r="AA882">
        <f>手工!Q882</f>
        <v>0</v>
      </c>
      <c r="AB882">
        <f>VLOOKUP(A882,系统!D:P,13,0)</f>
        <v>0</v>
      </c>
      <c r="AC882">
        <f t="shared" si="267"/>
        <v>0</v>
      </c>
      <c r="AD882">
        <f>手工!R882</f>
        <v>0</v>
      </c>
      <c r="AE882">
        <f>VLOOKUP(A882,系统!D:Q,14,0)</f>
        <v>0</v>
      </c>
      <c r="AF882">
        <f t="shared" si="268"/>
        <v>0</v>
      </c>
      <c r="AG882">
        <f>手工!U882</f>
        <v>0</v>
      </c>
      <c r="AH882">
        <f>VLOOKUP(A882,系统!D:R,15,0)</f>
        <v>0</v>
      </c>
      <c r="AI882">
        <f t="shared" si="269"/>
        <v>0</v>
      </c>
      <c r="AJ882">
        <f>手工!V882</f>
        <v>300</v>
      </c>
      <c r="AK882">
        <f>VLOOKUP(A882,系统!D:S,16,0)</f>
        <v>300</v>
      </c>
      <c r="AL882">
        <f t="shared" si="270"/>
        <v>0</v>
      </c>
      <c r="AM882">
        <f>手工!O882</f>
        <v>0</v>
      </c>
      <c r="AN882">
        <f>VLOOKUP(A882,系统!D:T,17,0)</f>
        <v>0</v>
      </c>
      <c r="AO882">
        <f t="shared" si="271"/>
        <v>0</v>
      </c>
      <c r="AP882">
        <f>手工!W882</f>
        <v>33</v>
      </c>
      <c r="AQ882">
        <f>VLOOKUP(A882,系统!D:U,18,0)</f>
        <v>33</v>
      </c>
      <c r="AR882">
        <f t="shared" si="272"/>
        <v>0</v>
      </c>
      <c r="AS882">
        <f>手工!T882</f>
        <v>0</v>
      </c>
      <c r="AT882">
        <f>VLOOKUP(A882,系统!D:V,19,0)</f>
        <v>0</v>
      </c>
      <c r="AU882">
        <f t="shared" si="273"/>
        <v>0</v>
      </c>
      <c r="AW882">
        <f>手工!AD882</f>
        <v>400.76</v>
      </c>
      <c r="AX882">
        <f>VLOOKUP(A882,系统!D:X,21,0)</f>
        <v>400.76</v>
      </c>
      <c r="AY882">
        <f t="shared" si="274"/>
        <v>0</v>
      </c>
      <c r="AZ882">
        <f>手工!AE882</f>
        <v>0</v>
      </c>
      <c r="BA882">
        <f>VLOOKUP(A882,系统!D:Y,22,0)</f>
        <v>0</v>
      </c>
      <c r="BB882">
        <f t="shared" si="275"/>
        <v>0</v>
      </c>
      <c r="BC882">
        <f>手工!Y882</f>
        <v>1000</v>
      </c>
      <c r="BD882">
        <f>VLOOKUP(A882,系统!D:AZ,49,0)</f>
        <v>1000</v>
      </c>
      <c r="BE882">
        <f t="shared" si="276"/>
        <v>0</v>
      </c>
      <c r="BF882">
        <f>手工!AA882</f>
        <v>1000</v>
      </c>
      <c r="BG882">
        <f>VLOOKUP(A882,系统!D:AY,48,0)</f>
        <v>1000</v>
      </c>
      <c r="BH882">
        <f t="shared" si="277"/>
        <v>0</v>
      </c>
      <c r="BI882">
        <f>手工!Z882</f>
        <v>1110</v>
      </c>
      <c r="BJ882">
        <f>VLOOKUP(A882,系统!D:AX,47,0)</f>
        <v>1110</v>
      </c>
      <c r="BK882">
        <f t="shared" si="278"/>
        <v>0</v>
      </c>
      <c r="BL882">
        <f>手工!AF882</f>
        <v>6894.76</v>
      </c>
      <c r="BM882">
        <f>VLOOKUP(A882,系统!D:Z,23,0)</f>
        <v>6894.76</v>
      </c>
      <c r="BN882">
        <f t="shared" si="279"/>
        <v>0</v>
      </c>
    </row>
    <row r="883" spans="1:66">
      <c r="A883" s="5">
        <v>9000403</v>
      </c>
      <c r="B883" s="2" t="s">
        <v>3598</v>
      </c>
      <c r="C883" s="2" t="s">
        <v>3599</v>
      </c>
      <c r="D883">
        <f>手工!K883</f>
        <v>2340</v>
      </c>
      <c r="E883">
        <f>VLOOKUP(A883,系统!D:G,4,0)</f>
        <v>2340</v>
      </c>
      <c r="F883">
        <f t="shared" si="260"/>
        <v>0</v>
      </c>
      <c r="G883">
        <f>手工!J883</f>
        <v>0</v>
      </c>
      <c r="H883">
        <f>VLOOKUP(A883,系统!D:H,5,0)</f>
        <v>0</v>
      </c>
      <c r="I883">
        <f t="shared" si="261"/>
        <v>0</v>
      </c>
      <c r="J883">
        <f>手工!M883+手工!N883+手工!S883</f>
        <v>186</v>
      </c>
      <c r="K883">
        <f>VLOOKUP(A883,系统!D:I,6,0)</f>
        <v>186</v>
      </c>
      <c r="L883">
        <f t="shared" si="262"/>
        <v>0</v>
      </c>
      <c r="M883">
        <f>手工!L883</f>
        <v>0</v>
      </c>
      <c r="N883">
        <f>VLOOKUP(A883,系统!D:J,7,0)</f>
        <v>0</v>
      </c>
      <c r="O883">
        <f t="shared" si="263"/>
        <v>0</v>
      </c>
      <c r="P883">
        <f>手工!AB883</f>
        <v>50</v>
      </c>
      <c r="Q883">
        <f>VLOOKUP(A883,系统!D:K,8,0)</f>
        <v>50</v>
      </c>
      <c r="R883">
        <f t="shared" si="264"/>
        <v>0</v>
      </c>
      <c r="S883">
        <f>手工!AC883</f>
        <v>48</v>
      </c>
      <c r="T883">
        <f>VLOOKUP(A883,系统!D:L,9,0)</f>
        <v>48</v>
      </c>
      <c r="U883">
        <f t="shared" si="265"/>
        <v>0</v>
      </c>
      <c r="W883">
        <f>手工!P883</f>
        <v>504</v>
      </c>
      <c r="X883">
        <f>VLOOKUP(A883,系统!D:N,11,0)</f>
        <v>504</v>
      </c>
      <c r="Y883">
        <f t="shared" si="266"/>
        <v>0</v>
      </c>
      <c r="AA883">
        <f>手工!Q883</f>
        <v>0</v>
      </c>
      <c r="AB883">
        <f>VLOOKUP(A883,系统!D:P,13,0)</f>
        <v>0</v>
      </c>
      <c r="AC883">
        <f t="shared" si="267"/>
        <v>0</v>
      </c>
      <c r="AD883">
        <f>手工!R883</f>
        <v>0</v>
      </c>
      <c r="AE883">
        <f>VLOOKUP(A883,系统!D:Q,14,0)</f>
        <v>0</v>
      </c>
      <c r="AF883">
        <f t="shared" si="268"/>
        <v>0</v>
      </c>
      <c r="AG883">
        <f>手工!U883</f>
        <v>0</v>
      </c>
      <c r="AH883">
        <f>VLOOKUP(A883,系统!D:R,15,0)</f>
        <v>0</v>
      </c>
      <c r="AI883">
        <f t="shared" si="269"/>
        <v>0</v>
      </c>
      <c r="AJ883">
        <f>手工!V883</f>
        <v>300</v>
      </c>
      <c r="AK883">
        <f>VLOOKUP(A883,系统!D:S,16,0)</f>
        <v>300</v>
      </c>
      <c r="AL883">
        <f t="shared" si="270"/>
        <v>0</v>
      </c>
      <c r="AM883">
        <f>手工!O883</f>
        <v>0</v>
      </c>
      <c r="AN883">
        <f>VLOOKUP(A883,系统!D:T,17,0)</f>
        <v>0</v>
      </c>
      <c r="AO883">
        <f t="shared" si="271"/>
        <v>0</v>
      </c>
      <c r="AP883">
        <f>手工!W883</f>
        <v>33</v>
      </c>
      <c r="AQ883">
        <f>VLOOKUP(A883,系统!D:U,18,0)</f>
        <v>33</v>
      </c>
      <c r="AR883">
        <f t="shared" si="272"/>
        <v>0</v>
      </c>
      <c r="AS883">
        <f>手工!T883</f>
        <v>0</v>
      </c>
      <c r="AT883">
        <f>VLOOKUP(A883,系统!D:V,19,0)</f>
        <v>0</v>
      </c>
      <c r="AU883">
        <f t="shared" si="273"/>
        <v>0</v>
      </c>
      <c r="AW883">
        <f>手工!AD883</f>
        <v>322.76</v>
      </c>
      <c r="AX883">
        <f>VLOOKUP(A883,系统!D:X,21,0)</f>
        <v>322.76</v>
      </c>
      <c r="AY883">
        <f t="shared" si="274"/>
        <v>0</v>
      </c>
      <c r="AZ883">
        <f>手工!AE883</f>
        <v>0</v>
      </c>
      <c r="BA883">
        <f>VLOOKUP(A883,系统!D:Y,22,0)</f>
        <v>0</v>
      </c>
      <c r="BB883">
        <f t="shared" si="275"/>
        <v>0</v>
      </c>
      <c r="BC883">
        <f>手工!Y883</f>
        <v>1000</v>
      </c>
      <c r="BD883">
        <f>VLOOKUP(A883,系统!D:AZ,49,0)</f>
        <v>1000</v>
      </c>
      <c r="BE883">
        <f t="shared" si="276"/>
        <v>0</v>
      </c>
      <c r="BF883">
        <f>手工!AA883</f>
        <v>1000</v>
      </c>
      <c r="BG883">
        <f>VLOOKUP(A883,系统!D:AY,48,0)</f>
        <v>1000</v>
      </c>
      <c r="BH883">
        <f t="shared" si="277"/>
        <v>0</v>
      </c>
      <c r="BI883">
        <f>手工!Z883</f>
        <v>1110</v>
      </c>
      <c r="BJ883">
        <f>VLOOKUP(A883,系统!D:AX,47,0)</f>
        <v>1110</v>
      </c>
      <c r="BK883">
        <f t="shared" si="278"/>
        <v>0</v>
      </c>
      <c r="BL883">
        <f>手工!AF883</f>
        <v>6893.76</v>
      </c>
      <c r="BM883">
        <f>VLOOKUP(A883,系统!D:Z,23,0)</f>
        <v>6893.76</v>
      </c>
      <c r="BN883">
        <f t="shared" si="279"/>
        <v>0</v>
      </c>
    </row>
    <row r="884" spans="1:66">
      <c r="A884" s="5">
        <v>9000404</v>
      </c>
      <c r="B884" s="2" t="s">
        <v>3602</v>
      </c>
      <c r="C884" s="2" t="s">
        <v>3603</v>
      </c>
      <c r="D884">
        <f>手工!K884</f>
        <v>2340</v>
      </c>
      <c r="E884">
        <f>VLOOKUP(A884,系统!D:G,4,0)</f>
        <v>2340</v>
      </c>
      <c r="F884">
        <f t="shared" si="260"/>
        <v>0</v>
      </c>
      <c r="G884">
        <f>手工!J884</f>
        <v>0</v>
      </c>
      <c r="H884">
        <f>VLOOKUP(A884,系统!D:H,5,0)</f>
        <v>0</v>
      </c>
      <c r="I884">
        <f t="shared" si="261"/>
        <v>0</v>
      </c>
      <c r="J884">
        <f>手工!M884+手工!N884+手工!S884</f>
        <v>178</v>
      </c>
      <c r="K884">
        <f>VLOOKUP(A884,系统!D:I,6,0)</f>
        <v>178</v>
      </c>
      <c r="L884">
        <f t="shared" si="262"/>
        <v>0</v>
      </c>
      <c r="M884">
        <f>手工!L884</f>
        <v>215.17</v>
      </c>
      <c r="N884">
        <f>VLOOKUP(A884,系统!D:J,7,0)</f>
        <v>215.17</v>
      </c>
      <c r="O884">
        <f t="shared" si="263"/>
        <v>0</v>
      </c>
      <c r="P884">
        <f>手工!AB884</f>
        <v>50</v>
      </c>
      <c r="Q884">
        <f>VLOOKUP(A884,系统!D:K,8,0)</f>
        <v>50</v>
      </c>
      <c r="R884">
        <f t="shared" si="264"/>
        <v>0</v>
      </c>
      <c r="S884">
        <f>手工!AC884</f>
        <v>96</v>
      </c>
      <c r="T884">
        <f>VLOOKUP(A884,系统!D:L,9,0)</f>
        <v>96</v>
      </c>
      <c r="U884">
        <f t="shared" si="265"/>
        <v>0</v>
      </c>
      <c r="W884">
        <f>手工!P884</f>
        <v>216</v>
      </c>
      <c r="X884">
        <f>VLOOKUP(A884,系统!D:N,11,0)</f>
        <v>216</v>
      </c>
      <c r="Y884">
        <f t="shared" si="266"/>
        <v>0</v>
      </c>
      <c r="AA884">
        <f>手工!Q884</f>
        <v>0</v>
      </c>
      <c r="AB884">
        <f>VLOOKUP(A884,系统!D:P,13,0)</f>
        <v>0</v>
      </c>
      <c r="AC884">
        <f t="shared" si="267"/>
        <v>0</v>
      </c>
      <c r="AD884">
        <f>手工!R884</f>
        <v>0</v>
      </c>
      <c r="AE884">
        <f>VLOOKUP(A884,系统!D:Q,14,0)</f>
        <v>0</v>
      </c>
      <c r="AF884">
        <f t="shared" si="268"/>
        <v>0</v>
      </c>
      <c r="AG884">
        <f>手工!U884</f>
        <v>0</v>
      </c>
      <c r="AH884">
        <f>VLOOKUP(A884,系统!D:R,15,0)</f>
        <v>0</v>
      </c>
      <c r="AI884">
        <f t="shared" si="269"/>
        <v>0</v>
      </c>
      <c r="AJ884">
        <f>手工!V884</f>
        <v>300</v>
      </c>
      <c r="AK884">
        <f>VLOOKUP(A884,系统!D:S,16,0)</f>
        <v>300</v>
      </c>
      <c r="AL884">
        <f t="shared" si="270"/>
        <v>0</v>
      </c>
      <c r="AM884">
        <f>手工!O884</f>
        <v>0</v>
      </c>
      <c r="AN884">
        <f>VLOOKUP(A884,系统!D:T,17,0)</f>
        <v>0</v>
      </c>
      <c r="AO884">
        <f t="shared" si="271"/>
        <v>0</v>
      </c>
      <c r="AP884">
        <f>手工!W884</f>
        <v>33</v>
      </c>
      <c r="AQ884">
        <f>VLOOKUP(A884,系统!D:U,18,0)</f>
        <v>33</v>
      </c>
      <c r="AR884">
        <f t="shared" si="272"/>
        <v>0</v>
      </c>
      <c r="AS884">
        <f>手工!T884</f>
        <v>0</v>
      </c>
      <c r="AT884">
        <f>VLOOKUP(A884,系统!D:V,19,0)</f>
        <v>0</v>
      </c>
      <c r="AU884">
        <f t="shared" si="273"/>
        <v>0</v>
      </c>
      <c r="AW884">
        <f>手工!AD884</f>
        <v>1572.2</v>
      </c>
      <c r="AX884">
        <f>VLOOKUP(A884,系统!D:X,21,0)</f>
        <v>1572.2</v>
      </c>
      <c r="AY884">
        <f t="shared" si="274"/>
        <v>0</v>
      </c>
      <c r="AZ884">
        <f>手工!AE884</f>
        <v>0</v>
      </c>
      <c r="BA884">
        <f>VLOOKUP(A884,系统!D:Y,22,0)</f>
        <v>0</v>
      </c>
      <c r="BB884">
        <f t="shared" si="275"/>
        <v>0</v>
      </c>
      <c r="BC884">
        <f>手工!Y884</f>
        <v>1000</v>
      </c>
      <c r="BD884">
        <f>VLOOKUP(A884,系统!D:AZ,49,0)</f>
        <v>1000</v>
      </c>
      <c r="BE884">
        <f t="shared" si="276"/>
        <v>0</v>
      </c>
      <c r="BF884">
        <f>手工!AA884</f>
        <v>1000</v>
      </c>
      <c r="BG884">
        <f>VLOOKUP(A884,系统!D:AY,48,0)</f>
        <v>1000</v>
      </c>
      <c r="BH884">
        <f t="shared" si="277"/>
        <v>0</v>
      </c>
      <c r="BI884">
        <f>手工!Z884</f>
        <v>1110</v>
      </c>
      <c r="BJ884">
        <f>VLOOKUP(A884,系统!D:AX,47,0)</f>
        <v>1110</v>
      </c>
      <c r="BK884">
        <f t="shared" si="278"/>
        <v>0</v>
      </c>
      <c r="BL884">
        <f>手工!AF884</f>
        <v>8110.37</v>
      </c>
      <c r="BM884">
        <f>VLOOKUP(A884,系统!D:Z,23,0)</f>
        <v>8110.37</v>
      </c>
      <c r="BN884">
        <f t="shared" si="279"/>
        <v>0</v>
      </c>
    </row>
    <row r="885" spans="1:66">
      <c r="A885" s="5">
        <v>9000406</v>
      </c>
      <c r="B885" s="2" t="s">
        <v>3606</v>
      </c>
      <c r="C885" s="2" t="s">
        <v>3607</v>
      </c>
      <c r="D885">
        <f>手工!K885</f>
        <v>2484</v>
      </c>
      <c r="E885">
        <f>VLOOKUP(A885,系统!D:G,4,0)</f>
        <v>2484</v>
      </c>
      <c r="F885">
        <f t="shared" si="260"/>
        <v>0</v>
      </c>
      <c r="G885">
        <f>手工!J885</f>
        <v>0</v>
      </c>
      <c r="H885">
        <f>VLOOKUP(A885,系统!D:H,5,0)</f>
        <v>0</v>
      </c>
      <c r="I885">
        <f t="shared" si="261"/>
        <v>0</v>
      </c>
      <c r="J885">
        <f>手工!M885+手工!N885+手工!S885</f>
        <v>178</v>
      </c>
      <c r="K885">
        <f>VLOOKUP(A885,系统!D:I,6,0)</f>
        <v>178</v>
      </c>
      <c r="L885">
        <f t="shared" si="262"/>
        <v>0</v>
      </c>
      <c r="M885">
        <f>手工!L885</f>
        <v>0</v>
      </c>
      <c r="N885">
        <f>VLOOKUP(A885,系统!D:J,7,0)</f>
        <v>0</v>
      </c>
      <c r="O885">
        <f t="shared" si="263"/>
        <v>0</v>
      </c>
      <c r="P885">
        <f>手工!AB885</f>
        <v>0</v>
      </c>
      <c r="Q885">
        <f>VLOOKUP(A885,系统!D:K,8,0)</f>
        <v>0</v>
      </c>
      <c r="R885">
        <f t="shared" si="264"/>
        <v>0</v>
      </c>
      <c r="S885">
        <f>手工!AC885</f>
        <v>0</v>
      </c>
      <c r="T885">
        <f>VLOOKUP(A885,系统!D:L,9,0)</f>
        <v>0</v>
      </c>
      <c r="U885">
        <f t="shared" si="265"/>
        <v>0</v>
      </c>
      <c r="W885">
        <f>手工!P885</f>
        <v>504</v>
      </c>
      <c r="X885">
        <f>VLOOKUP(A885,系统!D:N,11,0)</f>
        <v>504</v>
      </c>
      <c r="Y885">
        <f t="shared" si="266"/>
        <v>0</v>
      </c>
      <c r="AA885">
        <f>手工!Q885</f>
        <v>0</v>
      </c>
      <c r="AB885">
        <f>VLOOKUP(A885,系统!D:P,13,0)</f>
        <v>0</v>
      </c>
      <c r="AC885">
        <f t="shared" si="267"/>
        <v>0</v>
      </c>
      <c r="AD885">
        <f>手工!R885</f>
        <v>0</v>
      </c>
      <c r="AE885">
        <f>VLOOKUP(A885,系统!D:Q,14,0)</f>
        <v>0</v>
      </c>
      <c r="AF885">
        <f t="shared" si="268"/>
        <v>0</v>
      </c>
      <c r="AG885">
        <f>手工!U885</f>
        <v>0</v>
      </c>
      <c r="AH885">
        <f>VLOOKUP(A885,系统!D:R,15,0)</f>
        <v>0</v>
      </c>
      <c r="AI885">
        <f t="shared" si="269"/>
        <v>0</v>
      </c>
      <c r="AJ885">
        <f>手工!V885</f>
        <v>300</v>
      </c>
      <c r="AK885">
        <f>VLOOKUP(A885,系统!D:S,16,0)</f>
        <v>300</v>
      </c>
      <c r="AL885">
        <f t="shared" si="270"/>
        <v>0</v>
      </c>
      <c r="AM885">
        <f>手工!O885</f>
        <v>0</v>
      </c>
      <c r="AN885">
        <f>VLOOKUP(A885,系统!D:T,17,0)</f>
        <v>0</v>
      </c>
      <c r="AO885">
        <f t="shared" si="271"/>
        <v>0</v>
      </c>
      <c r="AP885">
        <f>手工!W885</f>
        <v>33</v>
      </c>
      <c r="AQ885">
        <f>VLOOKUP(A885,系统!D:U,18,0)</f>
        <v>33</v>
      </c>
      <c r="AR885">
        <f t="shared" si="272"/>
        <v>0</v>
      </c>
      <c r="AS885">
        <f>手工!T885</f>
        <v>0</v>
      </c>
      <c r="AT885">
        <f>VLOOKUP(A885,系统!D:V,19,0)</f>
        <v>0</v>
      </c>
      <c r="AU885">
        <f t="shared" si="273"/>
        <v>0</v>
      </c>
      <c r="AW885">
        <f>手工!AD885</f>
        <v>342.62</v>
      </c>
      <c r="AX885">
        <f>VLOOKUP(A885,系统!D:X,21,0)</f>
        <v>342.62</v>
      </c>
      <c r="AY885">
        <f t="shared" si="274"/>
        <v>0</v>
      </c>
      <c r="AZ885">
        <f>手工!AE885</f>
        <v>0</v>
      </c>
      <c r="BA885">
        <f>VLOOKUP(A885,系统!D:Y,22,0)</f>
        <v>0</v>
      </c>
      <c r="BB885">
        <f t="shared" si="275"/>
        <v>0</v>
      </c>
      <c r="BC885">
        <f>手工!Y885</f>
        <v>1000</v>
      </c>
      <c r="BD885">
        <f>VLOOKUP(A885,系统!D:AZ,49,0)</f>
        <v>1000</v>
      </c>
      <c r="BE885">
        <f t="shared" si="276"/>
        <v>0</v>
      </c>
      <c r="BF885">
        <f>手工!AA885</f>
        <v>1000</v>
      </c>
      <c r="BG885">
        <f>VLOOKUP(A885,系统!D:AY,48,0)</f>
        <v>1000</v>
      </c>
      <c r="BH885">
        <f t="shared" si="277"/>
        <v>0</v>
      </c>
      <c r="BI885">
        <f>手工!Z885</f>
        <v>1110</v>
      </c>
      <c r="BJ885">
        <f>VLOOKUP(A885,系统!D:AX,47,0)</f>
        <v>1110</v>
      </c>
      <c r="BK885">
        <f t="shared" si="278"/>
        <v>0</v>
      </c>
      <c r="BL885">
        <f>手工!AF885</f>
        <v>6951.62</v>
      </c>
      <c r="BM885">
        <f>VLOOKUP(A885,系统!D:Z,23,0)</f>
        <v>6951.62</v>
      </c>
      <c r="BN885">
        <f t="shared" si="279"/>
        <v>0</v>
      </c>
    </row>
    <row r="886" spans="1:66">
      <c r="A886" s="5">
        <v>9000407</v>
      </c>
      <c r="B886" s="2" t="s">
        <v>3610</v>
      </c>
      <c r="C886" s="2" t="s">
        <v>3611</v>
      </c>
      <c r="D886">
        <f>手工!K886</f>
        <v>2556</v>
      </c>
      <c r="E886">
        <f>VLOOKUP(A886,系统!D:G,4,0)</f>
        <v>2556</v>
      </c>
      <c r="F886">
        <f t="shared" si="260"/>
        <v>0</v>
      </c>
      <c r="G886">
        <f>手工!J886</f>
        <v>0</v>
      </c>
      <c r="H886">
        <f>VLOOKUP(A886,系统!D:H,5,0)</f>
        <v>0</v>
      </c>
      <c r="I886">
        <f t="shared" si="261"/>
        <v>0</v>
      </c>
      <c r="J886">
        <f>手工!M886+手工!N886+手工!S886</f>
        <v>104</v>
      </c>
      <c r="K886">
        <f>VLOOKUP(A886,系统!D:I,6,0)</f>
        <v>104</v>
      </c>
      <c r="L886">
        <f t="shared" si="262"/>
        <v>0</v>
      </c>
      <c r="M886">
        <f>手工!L886</f>
        <v>0</v>
      </c>
      <c r="N886">
        <f>VLOOKUP(A886,系统!D:J,7,0)</f>
        <v>0</v>
      </c>
      <c r="O886">
        <f t="shared" si="263"/>
        <v>0</v>
      </c>
      <c r="P886">
        <f>手工!AB886</f>
        <v>0</v>
      </c>
      <c r="Q886">
        <f>VLOOKUP(A886,系统!D:K,8,0)</f>
        <v>0</v>
      </c>
      <c r="R886">
        <f t="shared" si="264"/>
        <v>0</v>
      </c>
      <c r="S886">
        <f>手工!AC886</f>
        <v>0</v>
      </c>
      <c r="T886">
        <f>VLOOKUP(A886,系统!D:L,9,0)</f>
        <v>0</v>
      </c>
      <c r="U886">
        <f t="shared" si="265"/>
        <v>0</v>
      </c>
      <c r="W886">
        <f>手工!P886</f>
        <v>216</v>
      </c>
      <c r="X886">
        <f>VLOOKUP(A886,系统!D:N,11,0)</f>
        <v>216</v>
      </c>
      <c r="Y886">
        <f t="shared" si="266"/>
        <v>0</v>
      </c>
      <c r="AA886">
        <f>手工!Q886</f>
        <v>0</v>
      </c>
      <c r="AB886">
        <f>VLOOKUP(A886,系统!D:P,13,0)</f>
        <v>0</v>
      </c>
      <c r="AC886">
        <f t="shared" si="267"/>
        <v>0</v>
      </c>
      <c r="AD886">
        <f>手工!R886</f>
        <v>0</v>
      </c>
      <c r="AE886">
        <f>VLOOKUP(A886,系统!D:Q,14,0)</f>
        <v>0</v>
      </c>
      <c r="AF886">
        <f t="shared" si="268"/>
        <v>0</v>
      </c>
      <c r="AG886">
        <f>手工!U886</f>
        <v>0</v>
      </c>
      <c r="AH886">
        <f>VLOOKUP(A886,系统!D:R,15,0)</f>
        <v>0</v>
      </c>
      <c r="AI886">
        <f t="shared" si="269"/>
        <v>0</v>
      </c>
      <c r="AJ886">
        <f>手工!V886</f>
        <v>300</v>
      </c>
      <c r="AK886">
        <f>VLOOKUP(A886,系统!D:S,16,0)</f>
        <v>300</v>
      </c>
      <c r="AL886">
        <f t="shared" si="270"/>
        <v>0</v>
      </c>
      <c r="AM886">
        <f>手工!O886</f>
        <v>0</v>
      </c>
      <c r="AN886">
        <f>VLOOKUP(A886,系统!D:T,17,0)</f>
        <v>0</v>
      </c>
      <c r="AO886">
        <f t="shared" si="271"/>
        <v>0</v>
      </c>
      <c r="AP886">
        <f>手工!W886</f>
        <v>33</v>
      </c>
      <c r="AQ886">
        <f>VLOOKUP(A886,系统!D:U,18,0)</f>
        <v>33</v>
      </c>
      <c r="AR886">
        <f t="shared" si="272"/>
        <v>0</v>
      </c>
      <c r="AS886">
        <f>手工!T886</f>
        <v>0</v>
      </c>
      <c r="AT886">
        <f>VLOOKUP(A886,系统!D:V,19,0)</f>
        <v>0</v>
      </c>
      <c r="AU886">
        <f t="shared" si="273"/>
        <v>0</v>
      </c>
      <c r="AW886">
        <f>手工!AD886</f>
        <v>352.55</v>
      </c>
      <c r="AX886">
        <f>VLOOKUP(A886,系统!D:X,21,0)</f>
        <v>352.55</v>
      </c>
      <c r="AY886">
        <f t="shared" si="274"/>
        <v>0</v>
      </c>
      <c r="AZ886">
        <f>手工!AE886</f>
        <v>0</v>
      </c>
      <c r="BA886">
        <f>VLOOKUP(A886,系统!D:Y,22,0)</f>
        <v>0</v>
      </c>
      <c r="BB886">
        <f t="shared" si="275"/>
        <v>0</v>
      </c>
      <c r="BC886">
        <f>手工!Y886</f>
        <v>1000</v>
      </c>
      <c r="BD886">
        <f>VLOOKUP(A886,系统!D:AZ,49,0)</f>
        <v>1000</v>
      </c>
      <c r="BE886">
        <f t="shared" si="276"/>
        <v>0</v>
      </c>
      <c r="BF886">
        <f>手工!AA886</f>
        <v>1000</v>
      </c>
      <c r="BG886">
        <f>VLOOKUP(A886,系统!D:AY,48,0)</f>
        <v>1000</v>
      </c>
      <c r="BH886">
        <f t="shared" si="277"/>
        <v>0</v>
      </c>
      <c r="BI886">
        <f>手工!Z886</f>
        <v>1110</v>
      </c>
      <c r="BJ886">
        <f>VLOOKUP(A886,系统!D:AX,47,0)</f>
        <v>1110</v>
      </c>
      <c r="BK886">
        <f t="shared" si="278"/>
        <v>0</v>
      </c>
      <c r="BL886">
        <f>手工!AF886</f>
        <v>6671.55</v>
      </c>
      <c r="BM886">
        <f>VLOOKUP(A886,系统!D:Z,23,0)</f>
        <v>6671.55</v>
      </c>
      <c r="BN886">
        <f t="shared" si="279"/>
        <v>0</v>
      </c>
    </row>
    <row r="887" spans="1:66">
      <c r="A887" s="5">
        <v>9000408</v>
      </c>
      <c r="B887" s="2" t="s">
        <v>3614</v>
      </c>
      <c r="C887" s="2" t="s">
        <v>3615</v>
      </c>
      <c r="D887">
        <f>手工!K887</f>
        <v>2340</v>
      </c>
      <c r="E887">
        <f>VLOOKUP(A887,系统!D:G,4,0)</f>
        <v>2340</v>
      </c>
      <c r="F887">
        <f t="shared" si="260"/>
        <v>0</v>
      </c>
      <c r="G887">
        <f>手工!J887</f>
        <v>0</v>
      </c>
      <c r="H887">
        <f>VLOOKUP(A887,系统!D:H,5,0)</f>
        <v>0</v>
      </c>
      <c r="I887">
        <f t="shared" si="261"/>
        <v>0</v>
      </c>
      <c r="J887">
        <f>手工!M887+手工!N887+手工!S887</f>
        <v>178</v>
      </c>
      <c r="K887">
        <f>VLOOKUP(A887,系统!D:I,6,0)</f>
        <v>178</v>
      </c>
      <c r="L887">
        <f t="shared" si="262"/>
        <v>0</v>
      </c>
      <c r="M887">
        <f>手工!L887</f>
        <v>0</v>
      </c>
      <c r="N887">
        <f>VLOOKUP(A887,系统!D:J,7,0)</f>
        <v>0</v>
      </c>
      <c r="O887">
        <f t="shared" si="263"/>
        <v>0</v>
      </c>
      <c r="P887">
        <f>手工!AB887</f>
        <v>0</v>
      </c>
      <c r="Q887">
        <f>VLOOKUP(A887,系统!D:K,8,0)</f>
        <v>0</v>
      </c>
      <c r="R887">
        <f t="shared" si="264"/>
        <v>0</v>
      </c>
      <c r="S887">
        <f>手工!AC887</f>
        <v>0</v>
      </c>
      <c r="T887">
        <f>VLOOKUP(A887,系统!D:L,9,0)</f>
        <v>0</v>
      </c>
      <c r="U887">
        <f t="shared" si="265"/>
        <v>0</v>
      </c>
      <c r="W887">
        <f>手工!P887</f>
        <v>216</v>
      </c>
      <c r="X887">
        <f>VLOOKUP(A887,系统!D:N,11,0)</f>
        <v>216</v>
      </c>
      <c r="Y887">
        <f t="shared" si="266"/>
        <v>0</v>
      </c>
      <c r="AA887">
        <f>手工!Q887</f>
        <v>0</v>
      </c>
      <c r="AB887">
        <f>VLOOKUP(A887,系统!D:P,13,0)</f>
        <v>0</v>
      </c>
      <c r="AC887">
        <f t="shared" si="267"/>
        <v>0</v>
      </c>
      <c r="AD887">
        <f>手工!R887</f>
        <v>0</v>
      </c>
      <c r="AE887">
        <f>VLOOKUP(A887,系统!D:Q,14,0)</f>
        <v>0</v>
      </c>
      <c r="AF887">
        <f t="shared" si="268"/>
        <v>0</v>
      </c>
      <c r="AG887">
        <f>手工!U887</f>
        <v>0</v>
      </c>
      <c r="AH887">
        <f>VLOOKUP(A887,系统!D:R,15,0)</f>
        <v>0</v>
      </c>
      <c r="AI887">
        <f t="shared" si="269"/>
        <v>0</v>
      </c>
      <c r="AJ887">
        <f>手工!V887</f>
        <v>300</v>
      </c>
      <c r="AK887">
        <f>VLOOKUP(A887,系统!D:S,16,0)</f>
        <v>300</v>
      </c>
      <c r="AL887">
        <f t="shared" si="270"/>
        <v>0</v>
      </c>
      <c r="AM887">
        <f>手工!O887</f>
        <v>0</v>
      </c>
      <c r="AN887">
        <f>VLOOKUP(A887,系统!D:T,17,0)</f>
        <v>0</v>
      </c>
      <c r="AO887">
        <f t="shared" si="271"/>
        <v>0</v>
      </c>
      <c r="AP887">
        <f>手工!W887</f>
        <v>33</v>
      </c>
      <c r="AQ887">
        <f>VLOOKUP(A887,系统!D:U,18,0)</f>
        <v>33</v>
      </c>
      <c r="AR887">
        <f t="shared" si="272"/>
        <v>0</v>
      </c>
      <c r="AS887">
        <f>手工!T887</f>
        <v>0</v>
      </c>
      <c r="AT887">
        <f>VLOOKUP(A887,系统!D:V,19,0)</f>
        <v>0</v>
      </c>
      <c r="AU887">
        <f t="shared" si="273"/>
        <v>0</v>
      </c>
      <c r="AW887">
        <f>手工!AD887</f>
        <v>322.76</v>
      </c>
      <c r="AX887">
        <f>VLOOKUP(A887,系统!D:X,21,0)</f>
        <v>322.76</v>
      </c>
      <c r="AY887">
        <f t="shared" si="274"/>
        <v>0</v>
      </c>
      <c r="AZ887">
        <f>手工!AE887</f>
        <v>0</v>
      </c>
      <c r="BA887">
        <f>VLOOKUP(A887,系统!D:Y,22,0)</f>
        <v>0</v>
      </c>
      <c r="BB887">
        <f t="shared" si="275"/>
        <v>0</v>
      </c>
      <c r="BC887">
        <f>手工!Y887</f>
        <v>1000</v>
      </c>
      <c r="BD887">
        <f>VLOOKUP(A887,系统!D:AZ,49,0)</f>
        <v>1000</v>
      </c>
      <c r="BE887">
        <f t="shared" si="276"/>
        <v>0</v>
      </c>
      <c r="BF887">
        <f>手工!AA887</f>
        <v>1000</v>
      </c>
      <c r="BG887">
        <f>VLOOKUP(A887,系统!D:AY,48,0)</f>
        <v>1000</v>
      </c>
      <c r="BH887">
        <f t="shared" si="277"/>
        <v>0</v>
      </c>
      <c r="BI887">
        <f>手工!Z887</f>
        <v>1110</v>
      </c>
      <c r="BJ887">
        <f>VLOOKUP(A887,系统!D:AX,47,0)</f>
        <v>1110</v>
      </c>
      <c r="BK887">
        <f t="shared" si="278"/>
        <v>0</v>
      </c>
      <c r="BL887">
        <f>手工!AF887</f>
        <v>6499.76</v>
      </c>
      <c r="BM887">
        <f>VLOOKUP(A887,系统!D:Z,23,0)</f>
        <v>6499.76</v>
      </c>
      <c r="BN887">
        <f t="shared" si="279"/>
        <v>0</v>
      </c>
    </row>
    <row r="888" spans="1:66">
      <c r="A888" s="5">
        <v>9000409</v>
      </c>
      <c r="B888" s="2" t="s">
        <v>3618</v>
      </c>
      <c r="C888" s="2" t="s">
        <v>3619</v>
      </c>
      <c r="D888">
        <f>手工!K888</f>
        <v>1908</v>
      </c>
      <c r="E888">
        <f>VLOOKUP(A888,系统!D:G,4,0)</f>
        <v>1908</v>
      </c>
      <c r="F888">
        <f t="shared" si="260"/>
        <v>0</v>
      </c>
      <c r="G888">
        <f>手工!J888</f>
        <v>0</v>
      </c>
      <c r="H888">
        <f>VLOOKUP(A888,系统!D:H,5,0)</f>
        <v>0</v>
      </c>
      <c r="I888">
        <f t="shared" si="261"/>
        <v>0</v>
      </c>
      <c r="J888">
        <f>手工!M888+手工!N888+手工!S888</f>
        <v>141</v>
      </c>
      <c r="K888">
        <f>VLOOKUP(A888,系统!D:I,6,0)</f>
        <v>141</v>
      </c>
      <c r="L888">
        <f t="shared" si="262"/>
        <v>0</v>
      </c>
      <c r="M888">
        <f>手工!L888</f>
        <v>0</v>
      </c>
      <c r="N888">
        <f>VLOOKUP(A888,系统!D:J,7,0)</f>
        <v>0</v>
      </c>
      <c r="O888">
        <f t="shared" si="263"/>
        <v>0</v>
      </c>
      <c r="P888">
        <f>手工!AB888</f>
        <v>0</v>
      </c>
      <c r="Q888">
        <f>VLOOKUP(A888,系统!D:K,8,0)</f>
        <v>0</v>
      </c>
      <c r="R888">
        <f t="shared" si="264"/>
        <v>0</v>
      </c>
      <c r="S888">
        <f>手工!AC888</f>
        <v>0</v>
      </c>
      <c r="T888">
        <f>VLOOKUP(A888,系统!D:L,9,0)</f>
        <v>0</v>
      </c>
      <c r="U888">
        <f t="shared" si="265"/>
        <v>0</v>
      </c>
      <c r="W888">
        <f>手工!P888</f>
        <v>0</v>
      </c>
      <c r="X888">
        <f>VLOOKUP(A888,系统!D:N,11,0)</f>
        <v>0</v>
      </c>
      <c r="Y888">
        <f t="shared" si="266"/>
        <v>0</v>
      </c>
      <c r="AA888">
        <f>手工!Q888</f>
        <v>0</v>
      </c>
      <c r="AB888">
        <f>VLOOKUP(A888,系统!D:P,13,0)</f>
        <v>0</v>
      </c>
      <c r="AC888">
        <f t="shared" si="267"/>
        <v>0</v>
      </c>
      <c r="AD888">
        <f>手工!R888</f>
        <v>0</v>
      </c>
      <c r="AE888">
        <f>VLOOKUP(A888,系统!D:Q,14,0)</f>
        <v>0</v>
      </c>
      <c r="AF888">
        <f t="shared" si="268"/>
        <v>0</v>
      </c>
      <c r="AG888">
        <f>手工!U888</f>
        <v>0</v>
      </c>
      <c r="AH888">
        <f>VLOOKUP(A888,系统!D:R,15,0)</f>
        <v>0</v>
      </c>
      <c r="AI888">
        <f t="shared" si="269"/>
        <v>0</v>
      </c>
      <c r="AJ888">
        <f>手工!V888</f>
        <v>300</v>
      </c>
      <c r="AK888">
        <f>VLOOKUP(A888,系统!D:S,16,0)</f>
        <v>300</v>
      </c>
      <c r="AL888">
        <f t="shared" si="270"/>
        <v>0</v>
      </c>
      <c r="AM888">
        <f>手工!O888</f>
        <v>0</v>
      </c>
      <c r="AN888">
        <f>VLOOKUP(A888,系统!D:T,17,0)</f>
        <v>0</v>
      </c>
      <c r="AO888">
        <f t="shared" si="271"/>
        <v>0</v>
      </c>
      <c r="AP888">
        <f>手工!W888</f>
        <v>33</v>
      </c>
      <c r="AQ888">
        <f>VLOOKUP(A888,系统!D:U,18,0)</f>
        <v>33</v>
      </c>
      <c r="AR888">
        <f t="shared" si="272"/>
        <v>0</v>
      </c>
      <c r="AS888">
        <f>手工!T888</f>
        <v>0</v>
      </c>
      <c r="AT888">
        <f>VLOOKUP(A888,系统!D:V,19,0)</f>
        <v>0</v>
      </c>
      <c r="AU888">
        <f t="shared" si="273"/>
        <v>0</v>
      </c>
      <c r="AW888">
        <f>手工!AD888</f>
        <v>0</v>
      </c>
      <c r="AX888">
        <f>VLOOKUP(A888,系统!D:X,21,0)</f>
        <v>0</v>
      </c>
      <c r="AY888">
        <f t="shared" si="274"/>
        <v>0</v>
      </c>
      <c r="AZ888">
        <f>手工!AE888</f>
        <v>0</v>
      </c>
      <c r="BA888">
        <f>VLOOKUP(A888,系统!D:Y,22,0)</f>
        <v>0</v>
      </c>
      <c r="BB888">
        <f t="shared" si="275"/>
        <v>0</v>
      </c>
      <c r="BC888">
        <f>手工!Y888</f>
        <v>1000</v>
      </c>
      <c r="BD888">
        <f>VLOOKUP(A888,系统!D:AZ,49,0)</f>
        <v>1000</v>
      </c>
      <c r="BE888">
        <f t="shared" si="276"/>
        <v>0</v>
      </c>
      <c r="BF888">
        <f>手工!AA888</f>
        <v>1000</v>
      </c>
      <c r="BG888">
        <f>VLOOKUP(A888,系统!D:AY,48,0)</f>
        <v>1000</v>
      </c>
      <c r="BH888">
        <f t="shared" si="277"/>
        <v>0</v>
      </c>
      <c r="BI888">
        <f>手工!Z888</f>
        <v>1110</v>
      </c>
      <c r="BJ888">
        <f>VLOOKUP(A888,系统!D:AX,47,0)</f>
        <v>1110</v>
      </c>
      <c r="BK888">
        <f t="shared" si="278"/>
        <v>0</v>
      </c>
      <c r="BL888">
        <f>手工!AF888</f>
        <v>5492</v>
      </c>
      <c r="BM888">
        <f>VLOOKUP(A888,系统!D:Z,23,0)</f>
        <v>5492</v>
      </c>
      <c r="BN888">
        <f t="shared" si="279"/>
        <v>0</v>
      </c>
    </row>
    <row r="889" spans="1:66">
      <c r="A889" s="5">
        <v>9000411</v>
      </c>
      <c r="B889" s="2" t="s">
        <v>3622</v>
      </c>
      <c r="C889" s="2" t="s">
        <v>3623</v>
      </c>
      <c r="D889">
        <f>手工!K889</f>
        <v>2340</v>
      </c>
      <c r="E889">
        <f>VLOOKUP(A889,系统!D:G,4,0)</f>
        <v>2340</v>
      </c>
      <c r="F889">
        <f t="shared" si="260"/>
        <v>0</v>
      </c>
      <c r="G889">
        <f>手工!J889</f>
        <v>0</v>
      </c>
      <c r="H889">
        <f>VLOOKUP(A889,系统!D:H,5,0)</f>
        <v>0</v>
      </c>
      <c r="I889">
        <f t="shared" si="261"/>
        <v>0</v>
      </c>
      <c r="J889">
        <f>手工!M889+手工!N889+手工!S889</f>
        <v>133</v>
      </c>
      <c r="K889">
        <f>VLOOKUP(A889,系统!D:I,6,0)</f>
        <v>133</v>
      </c>
      <c r="L889">
        <f t="shared" si="262"/>
        <v>0</v>
      </c>
      <c r="M889">
        <f>手工!L889</f>
        <v>0</v>
      </c>
      <c r="N889">
        <f>VLOOKUP(A889,系统!D:J,7,0)</f>
        <v>0</v>
      </c>
      <c r="O889">
        <f t="shared" si="263"/>
        <v>0</v>
      </c>
      <c r="P889">
        <f>手工!AB889</f>
        <v>0</v>
      </c>
      <c r="Q889">
        <f>VLOOKUP(A889,系统!D:K,8,0)</f>
        <v>0</v>
      </c>
      <c r="R889">
        <f t="shared" si="264"/>
        <v>0</v>
      </c>
      <c r="S889">
        <f>手工!AC889</f>
        <v>0</v>
      </c>
      <c r="T889">
        <f>VLOOKUP(A889,系统!D:L,9,0)</f>
        <v>0</v>
      </c>
      <c r="U889">
        <f t="shared" si="265"/>
        <v>0</v>
      </c>
      <c r="W889">
        <f>手工!P889</f>
        <v>216</v>
      </c>
      <c r="X889">
        <f>VLOOKUP(A889,系统!D:N,11,0)</f>
        <v>216</v>
      </c>
      <c r="Y889">
        <f t="shared" si="266"/>
        <v>0</v>
      </c>
      <c r="AA889">
        <f>手工!Q889</f>
        <v>0</v>
      </c>
      <c r="AB889">
        <f>VLOOKUP(A889,系统!D:P,13,0)</f>
        <v>0</v>
      </c>
      <c r="AC889">
        <f t="shared" si="267"/>
        <v>0</v>
      </c>
      <c r="AD889">
        <f>手工!R889</f>
        <v>0</v>
      </c>
      <c r="AE889">
        <f>VLOOKUP(A889,系统!D:Q,14,0)</f>
        <v>0</v>
      </c>
      <c r="AF889">
        <f t="shared" si="268"/>
        <v>0</v>
      </c>
      <c r="AG889">
        <f>手工!U889</f>
        <v>0</v>
      </c>
      <c r="AH889">
        <f>VLOOKUP(A889,系统!D:R,15,0)</f>
        <v>0</v>
      </c>
      <c r="AI889">
        <f t="shared" si="269"/>
        <v>0</v>
      </c>
      <c r="AJ889">
        <f>手工!V889</f>
        <v>300</v>
      </c>
      <c r="AK889">
        <f>VLOOKUP(A889,系统!D:S,16,0)</f>
        <v>300</v>
      </c>
      <c r="AL889">
        <f t="shared" si="270"/>
        <v>0</v>
      </c>
      <c r="AM889">
        <f>手工!O889</f>
        <v>0</v>
      </c>
      <c r="AN889">
        <f>VLOOKUP(A889,系统!D:T,17,0)</f>
        <v>0</v>
      </c>
      <c r="AO889">
        <f t="shared" si="271"/>
        <v>0</v>
      </c>
      <c r="AP889">
        <f>手工!W889</f>
        <v>33</v>
      </c>
      <c r="AQ889">
        <f>VLOOKUP(A889,系统!D:U,18,0)</f>
        <v>33</v>
      </c>
      <c r="AR889">
        <f t="shared" si="272"/>
        <v>0</v>
      </c>
      <c r="AS889">
        <f>手工!T889</f>
        <v>0</v>
      </c>
      <c r="AT889">
        <f>VLOOKUP(A889,系统!D:V,19,0)</f>
        <v>0</v>
      </c>
      <c r="AU889">
        <f t="shared" si="273"/>
        <v>0</v>
      </c>
      <c r="AW889">
        <f>手工!AD889</f>
        <v>645.52</v>
      </c>
      <c r="AX889">
        <f>VLOOKUP(A889,系统!D:X,21,0)</f>
        <v>645.52</v>
      </c>
      <c r="AY889">
        <f t="shared" si="274"/>
        <v>0</v>
      </c>
      <c r="AZ889">
        <f>手工!AE889</f>
        <v>0</v>
      </c>
      <c r="BA889">
        <f>VLOOKUP(A889,系统!D:Y,22,0)</f>
        <v>0</v>
      </c>
      <c r="BB889">
        <f t="shared" si="275"/>
        <v>0</v>
      </c>
      <c r="BC889">
        <f>手工!Y889</f>
        <v>1000</v>
      </c>
      <c r="BD889">
        <f>VLOOKUP(A889,系统!D:AZ,49,0)</f>
        <v>1000</v>
      </c>
      <c r="BE889">
        <f t="shared" si="276"/>
        <v>0</v>
      </c>
      <c r="BF889">
        <f>手工!AA889</f>
        <v>1000</v>
      </c>
      <c r="BG889">
        <f>VLOOKUP(A889,系统!D:AY,48,0)</f>
        <v>1000</v>
      </c>
      <c r="BH889">
        <f t="shared" si="277"/>
        <v>0</v>
      </c>
      <c r="BI889">
        <f>手工!Z889</f>
        <v>1110</v>
      </c>
      <c r="BJ889">
        <f>VLOOKUP(A889,系统!D:AX,47,0)</f>
        <v>1110</v>
      </c>
      <c r="BK889">
        <f t="shared" si="278"/>
        <v>0</v>
      </c>
      <c r="BL889">
        <f>手工!AF889</f>
        <v>6777.52</v>
      </c>
      <c r="BM889">
        <f>VLOOKUP(A889,系统!D:Z,23,0)</f>
        <v>6777.52</v>
      </c>
      <c r="BN889">
        <f t="shared" si="279"/>
        <v>0</v>
      </c>
    </row>
    <row r="890" spans="1:66">
      <c r="A890" s="5">
        <v>9000412</v>
      </c>
      <c r="B890" s="2" t="s">
        <v>3626</v>
      </c>
      <c r="C890" s="2" t="s">
        <v>3627</v>
      </c>
      <c r="D890">
        <f>手工!K890</f>
        <v>2412</v>
      </c>
      <c r="E890">
        <f>VLOOKUP(A890,系统!D:G,4,0)</f>
        <v>2412</v>
      </c>
      <c r="F890">
        <f t="shared" si="260"/>
        <v>0</v>
      </c>
      <c r="G890">
        <f>手工!J890</f>
        <v>0</v>
      </c>
      <c r="H890">
        <f>VLOOKUP(A890,系统!D:H,5,0)</f>
        <v>0</v>
      </c>
      <c r="I890">
        <f t="shared" si="261"/>
        <v>0</v>
      </c>
      <c r="J890">
        <f>手工!M890+手工!N890+手工!S890</f>
        <v>202</v>
      </c>
      <c r="K890">
        <f>VLOOKUP(A890,系统!D:I,6,0)</f>
        <v>202</v>
      </c>
      <c r="L890">
        <f t="shared" si="262"/>
        <v>0</v>
      </c>
      <c r="M890">
        <f>手工!L890</f>
        <v>0</v>
      </c>
      <c r="N890">
        <f>VLOOKUP(A890,系统!D:J,7,0)</f>
        <v>0</v>
      </c>
      <c r="O890">
        <f t="shared" si="263"/>
        <v>0</v>
      </c>
      <c r="P890">
        <f>手工!AB890</f>
        <v>0</v>
      </c>
      <c r="Q890">
        <f>VLOOKUP(A890,系统!D:K,8,0)</f>
        <v>0</v>
      </c>
      <c r="R890">
        <f t="shared" si="264"/>
        <v>0</v>
      </c>
      <c r="S890">
        <f>手工!AC890</f>
        <v>0</v>
      </c>
      <c r="T890">
        <f>VLOOKUP(A890,系统!D:L,9,0)</f>
        <v>0</v>
      </c>
      <c r="U890">
        <f t="shared" si="265"/>
        <v>0</v>
      </c>
      <c r="W890">
        <f>手工!P890</f>
        <v>216</v>
      </c>
      <c r="X890">
        <f>VLOOKUP(A890,系统!D:N,11,0)</f>
        <v>216</v>
      </c>
      <c r="Y890">
        <f t="shared" si="266"/>
        <v>0</v>
      </c>
      <c r="AA890">
        <f>手工!Q890</f>
        <v>0</v>
      </c>
      <c r="AB890">
        <f>VLOOKUP(A890,系统!D:P,13,0)</f>
        <v>0</v>
      </c>
      <c r="AC890">
        <f t="shared" si="267"/>
        <v>0</v>
      </c>
      <c r="AD890">
        <f>手工!R890</f>
        <v>0</v>
      </c>
      <c r="AE890">
        <f>VLOOKUP(A890,系统!D:Q,14,0)</f>
        <v>0</v>
      </c>
      <c r="AF890">
        <f t="shared" si="268"/>
        <v>0</v>
      </c>
      <c r="AG890">
        <f>手工!U890</f>
        <v>0</v>
      </c>
      <c r="AH890">
        <f>VLOOKUP(A890,系统!D:R,15,0)</f>
        <v>0</v>
      </c>
      <c r="AI890">
        <f t="shared" si="269"/>
        <v>0</v>
      </c>
      <c r="AJ890">
        <f>手工!V890</f>
        <v>300</v>
      </c>
      <c r="AK890">
        <f>VLOOKUP(A890,系统!D:S,16,0)</f>
        <v>300</v>
      </c>
      <c r="AL890">
        <f t="shared" si="270"/>
        <v>0</v>
      </c>
      <c r="AM890">
        <f>手工!O890</f>
        <v>0</v>
      </c>
      <c r="AN890">
        <f>VLOOKUP(A890,系统!D:T,17,0)</f>
        <v>0</v>
      </c>
      <c r="AO890">
        <f t="shared" si="271"/>
        <v>0</v>
      </c>
      <c r="AP890">
        <f>手工!W890</f>
        <v>33</v>
      </c>
      <c r="AQ890">
        <f>VLOOKUP(A890,系统!D:U,18,0)</f>
        <v>33</v>
      </c>
      <c r="AR890">
        <f t="shared" si="272"/>
        <v>0</v>
      </c>
      <c r="AS890">
        <f>手工!T890</f>
        <v>0</v>
      </c>
      <c r="AT890">
        <f>VLOOKUP(A890,系统!D:V,19,0)</f>
        <v>0</v>
      </c>
      <c r="AU890">
        <f t="shared" si="273"/>
        <v>0</v>
      </c>
      <c r="AW890">
        <f>手工!AD890</f>
        <v>998.07</v>
      </c>
      <c r="AX890">
        <f>VLOOKUP(A890,系统!D:X,21,0)</f>
        <v>998.07</v>
      </c>
      <c r="AY890">
        <f t="shared" si="274"/>
        <v>0</v>
      </c>
      <c r="AZ890">
        <f>手工!AE890</f>
        <v>0</v>
      </c>
      <c r="BA890">
        <f>VLOOKUP(A890,系统!D:Y,22,0)</f>
        <v>0</v>
      </c>
      <c r="BB890">
        <f t="shared" si="275"/>
        <v>0</v>
      </c>
      <c r="BC890">
        <f>手工!Y890</f>
        <v>1000</v>
      </c>
      <c r="BD890">
        <f>VLOOKUP(A890,系统!D:AZ,49,0)</f>
        <v>1000</v>
      </c>
      <c r="BE890">
        <f t="shared" si="276"/>
        <v>0</v>
      </c>
      <c r="BF890">
        <f>手工!AA890</f>
        <v>1000</v>
      </c>
      <c r="BG890">
        <f>VLOOKUP(A890,系统!D:AY,48,0)</f>
        <v>1000</v>
      </c>
      <c r="BH890">
        <f t="shared" si="277"/>
        <v>0</v>
      </c>
      <c r="BI890">
        <f>手工!Z890</f>
        <v>1110</v>
      </c>
      <c r="BJ890">
        <f>VLOOKUP(A890,系统!D:AX,47,0)</f>
        <v>1110</v>
      </c>
      <c r="BK890">
        <f t="shared" si="278"/>
        <v>0</v>
      </c>
      <c r="BL890">
        <f>手工!AF890</f>
        <v>7271.07</v>
      </c>
      <c r="BM890">
        <f>VLOOKUP(A890,系统!D:Z,23,0)</f>
        <v>7271.07</v>
      </c>
      <c r="BN890">
        <f t="shared" si="279"/>
        <v>0</v>
      </c>
    </row>
    <row r="891" spans="1:66">
      <c r="A891" s="5">
        <v>9000415</v>
      </c>
      <c r="B891" s="2" t="s">
        <v>3630</v>
      </c>
      <c r="C891" s="2" t="s">
        <v>3631</v>
      </c>
      <c r="D891">
        <f>手工!K891</f>
        <v>2340</v>
      </c>
      <c r="E891">
        <f>VLOOKUP(A891,系统!D:G,4,0)</f>
        <v>2340</v>
      </c>
      <c r="F891">
        <f t="shared" si="260"/>
        <v>0</v>
      </c>
      <c r="G891">
        <f>手工!J891</f>
        <v>0</v>
      </c>
      <c r="H891">
        <f>VLOOKUP(A891,系统!D:H,5,0)</f>
        <v>0</v>
      </c>
      <c r="I891">
        <f t="shared" si="261"/>
        <v>0</v>
      </c>
      <c r="J891">
        <f>手工!M891+手工!N891+手工!S891</f>
        <v>199</v>
      </c>
      <c r="K891">
        <f>VLOOKUP(A891,系统!D:I,6,0)</f>
        <v>199</v>
      </c>
      <c r="L891">
        <f t="shared" si="262"/>
        <v>0</v>
      </c>
      <c r="M891">
        <f>手工!L891</f>
        <v>0</v>
      </c>
      <c r="N891">
        <f>VLOOKUP(A891,系统!D:J,7,0)</f>
        <v>0</v>
      </c>
      <c r="O891">
        <f t="shared" si="263"/>
        <v>0</v>
      </c>
      <c r="P891">
        <f>手工!AB891</f>
        <v>0</v>
      </c>
      <c r="Q891">
        <f>VLOOKUP(A891,系统!D:K,8,0)</f>
        <v>0</v>
      </c>
      <c r="R891">
        <f t="shared" si="264"/>
        <v>0</v>
      </c>
      <c r="S891">
        <f>手工!AC891</f>
        <v>0</v>
      </c>
      <c r="T891">
        <f>VLOOKUP(A891,系统!D:L,9,0)</f>
        <v>0</v>
      </c>
      <c r="U891">
        <f t="shared" si="265"/>
        <v>0</v>
      </c>
      <c r="W891">
        <f>手工!P891</f>
        <v>216</v>
      </c>
      <c r="X891">
        <f>VLOOKUP(A891,系统!D:N,11,0)</f>
        <v>216</v>
      </c>
      <c r="Y891">
        <f t="shared" si="266"/>
        <v>0</v>
      </c>
      <c r="AA891">
        <f>手工!Q891</f>
        <v>0</v>
      </c>
      <c r="AB891">
        <f>VLOOKUP(A891,系统!D:P,13,0)</f>
        <v>0</v>
      </c>
      <c r="AC891">
        <f t="shared" si="267"/>
        <v>0</v>
      </c>
      <c r="AD891">
        <f>手工!R891</f>
        <v>0</v>
      </c>
      <c r="AE891">
        <f>VLOOKUP(A891,系统!D:Q,14,0)</f>
        <v>0</v>
      </c>
      <c r="AF891">
        <f t="shared" si="268"/>
        <v>0</v>
      </c>
      <c r="AG891">
        <f>手工!U891</f>
        <v>0</v>
      </c>
      <c r="AH891">
        <f>VLOOKUP(A891,系统!D:R,15,0)</f>
        <v>0</v>
      </c>
      <c r="AI891">
        <f t="shared" si="269"/>
        <v>0</v>
      </c>
      <c r="AJ891">
        <f>手工!V891</f>
        <v>300</v>
      </c>
      <c r="AK891">
        <f>VLOOKUP(A891,系统!D:S,16,0)</f>
        <v>300</v>
      </c>
      <c r="AL891">
        <f t="shared" si="270"/>
        <v>0</v>
      </c>
      <c r="AM891">
        <f>手工!O891</f>
        <v>0</v>
      </c>
      <c r="AN891">
        <f>VLOOKUP(A891,系统!D:T,17,0)</f>
        <v>0</v>
      </c>
      <c r="AO891">
        <f t="shared" si="271"/>
        <v>0</v>
      </c>
      <c r="AP891">
        <f>手工!W891</f>
        <v>33</v>
      </c>
      <c r="AQ891">
        <f>VLOOKUP(A891,系统!D:U,18,0)</f>
        <v>33</v>
      </c>
      <c r="AR891">
        <f t="shared" si="272"/>
        <v>0</v>
      </c>
      <c r="AS891">
        <f>手工!T891</f>
        <v>0</v>
      </c>
      <c r="AT891">
        <f>VLOOKUP(A891,系统!D:V,19,0)</f>
        <v>0</v>
      </c>
      <c r="AU891">
        <f t="shared" si="273"/>
        <v>0</v>
      </c>
      <c r="AW891">
        <f>手工!AD891</f>
        <v>968.28</v>
      </c>
      <c r="AX891">
        <f>VLOOKUP(A891,系统!D:X,21,0)</f>
        <v>968.28</v>
      </c>
      <c r="AY891">
        <f t="shared" si="274"/>
        <v>0</v>
      </c>
      <c r="AZ891">
        <f>手工!AE891</f>
        <v>0</v>
      </c>
      <c r="BA891">
        <f>VLOOKUP(A891,系统!D:Y,22,0)</f>
        <v>0</v>
      </c>
      <c r="BB891">
        <f t="shared" si="275"/>
        <v>0</v>
      </c>
      <c r="BC891">
        <f>手工!Y891</f>
        <v>1000</v>
      </c>
      <c r="BD891">
        <f>VLOOKUP(A891,系统!D:AZ,49,0)</f>
        <v>1000</v>
      </c>
      <c r="BE891">
        <f t="shared" si="276"/>
        <v>0</v>
      </c>
      <c r="BF891">
        <f>手工!AA891</f>
        <v>1000</v>
      </c>
      <c r="BG891">
        <f>VLOOKUP(A891,系统!D:AY,48,0)</f>
        <v>1000</v>
      </c>
      <c r="BH891">
        <f t="shared" si="277"/>
        <v>0</v>
      </c>
      <c r="BI891">
        <f>手工!Z891</f>
        <v>1110</v>
      </c>
      <c r="BJ891">
        <f>VLOOKUP(A891,系统!D:AX,47,0)</f>
        <v>1110</v>
      </c>
      <c r="BK891">
        <f t="shared" si="278"/>
        <v>0</v>
      </c>
      <c r="BL891">
        <f>手工!AF891</f>
        <v>7166.28</v>
      </c>
      <c r="BM891">
        <f>VLOOKUP(A891,系统!D:Z,23,0)</f>
        <v>7166.28</v>
      </c>
      <c r="BN891">
        <f t="shared" si="279"/>
        <v>0</v>
      </c>
    </row>
    <row r="892" spans="1:66">
      <c r="A892" s="5">
        <v>9000416</v>
      </c>
      <c r="B892" s="2" t="s">
        <v>3634</v>
      </c>
      <c r="C892" s="2" t="s">
        <v>3635</v>
      </c>
      <c r="D892">
        <f>手工!K892</f>
        <v>2268</v>
      </c>
      <c r="E892">
        <f>VLOOKUP(A892,系统!D:G,4,0)</f>
        <v>2268</v>
      </c>
      <c r="F892">
        <f t="shared" si="260"/>
        <v>0</v>
      </c>
      <c r="G892">
        <f>手工!J892</f>
        <v>0</v>
      </c>
      <c r="H892">
        <f>VLOOKUP(A892,系统!D:H,5,0)</f>
        <v>0</v>
      </c>
      <c r="I892">
        <f t="shared" si="261"/>
        <v>0</v>
      </c>
      <c r="J892">
        <f>手工!M892+手工!N892+手工!S892</f>
        <v>0</v>
      </c>
      <c r="K892">
        <f>VLOOKUP(A892,系统!D:I,6,0)</f>
        <v>0</v>
      </c>
      <c r="L892">
        <f t="shared" si="262"/>
        <v>0</v>
      </c>
      <c r="M892">
        <f>手工!L892</f>
        <v>0</v>
      </c>
      <c r="N892">
        <f>VLOOKUP(A892,系统!D:J,7,0)</f>
        <v>0</v>
      </c>
      <c r="O892">
        <f t="shared" si="263"/>
        <v>0</v>
      </c>
      <c r="P892">
        <f>手工!AB892</f>
        <v>0</v>
      </c>
      <c r="Q892">
        <f>VLOOKUP(A892,系统!D:K,8,0)</f>
        <v>0</v>
      </c>
      <c r="R892">
        <f t="shared" si="264"/>
        <v>0</v>
      </c>
      <c r="S892">
        <f>手工!AC892</f>
        <v>0</v>
      </c>
      <c r="T892">
        <f>VLOOKUP(A892,系统!D:L,9,0)</f>
        <v>0</v>
      </c>
      <c r="U892">
        <f t="shared" si="265"/>
        <v>0</v>
      </c>
      <c r="W892">
        <f>手工!P892</f>
        <v>72</v>
      </c>
      <c r="X892">
        <f>VLOOKUP(A892,系统!D:N,11,0)</f>
        <v>72</v>
      </c>
      <c r="Y892">
        <f t="shared" si="266"/>
        <v>0</v>
      </c>
      <c r="AA892">
        <f>手工!Q892</f>
        <v>0</v>
      </c>
      <c r="AB892">
        <f>VLOOKUP(A892,系统!D:P,13,0)</f>
        <v>0</v>
      </c>
      <c r="AC892">
        <f t="shared" si="267"/>
        <v>0</v>
      </c>
      <c r="AD892">
        <f>手工!R892</f>
        <v>0</v>
      </c>
      <c r="AE892">
        <f>VLOOKUP(A892,系统!D:Q,14,0)</f>
        <v>0</v>
      </c>
      <c r="AF892">
        <f t="shared" si="268"/>
        <v>0</v>
      </c>
      <c r="AG892">
        <f>手工!U892</f>
        <v>0</v>
      </c>
      <c r="AH892">
        <f>VLOOKUP(A892,系统!D:R,15,0)</f>
        <v>0</v>
      </c>
      <c r="AI892">
        <f t="shared" si="269"/>
        <v>0</v>
      </c>
      <c r="AJ892">
        <f>手工!V892</f>
        <v>300</v>
      </c>
      <c r="AK892">
        <f>VLOOKUP(A892,系统!D:S,16,0)</f>
        <v>300</v>
      </c>
      <c r="AL892">
        <f t="shared" si="270"/>
        <v>0</v>
      </c>
      <c r="AM892">
        <f>手工!O892</f>
        <v>0</v>
      </c>
      <c r="AN892">
        <f>VLOOKUP(A892,系统!D:T,17,0)</f>
        <v>0</v>
      </c>
      <c r="AO892">
        <f t="shared" si="271"/>
        <v>0</v>
      </c>
      <c r="AP892">
        <f>手工!W892</f>
        <v>33</v>
      </c>
      <c r="AQ892">
        <f>VLOOKUP(A892,系统!D:U,18,0)</f>
        <v>33</v>
      </c>
      <c r="AR892">
        <f t="shared" si="272"/>
        <v>0</v>
      </c>
      <c r="AS892">
        <f>手工!T892</f>
        <v>0</v>
      </c>
      <c r="AT892">
        <f>VLOOKUP(A892,系统!D:V,19,0)</f>
        <v>0</v>
      </c>
      <c r="AU892">
        <f t="shared" si="273"/>
        <v>0</v>
      </c>
      <c r="AW892">
        <f>手工!AD892</f>
        <v>312.83</v>
      </c>
      <c r="AX892">
        <f>VLOOKUP(A892,系统!D:X,21,0)</f>
        <v>312.83</v>
      </c>
      <c r="AY892">
        <f t="shared" si="274"/>
        <v>0</v>
      </c>
      <c r="AZ892">
        <f>手工!AE892</f>
        <v>0</v>
      </c>
      <c r="BA892">
        <f>VLOOKUP(A892,系统!D:Y,22,0)</f>
        <v>0</v>
      </c>
      <c r="BB892">
        <f t="shared" si="275"/>
        <v>0</v>
      </c>
      <c r="BC892">
        <f>手工!Y892</f>
        <v>1000</v>
      </c>
      <c r="BD892">
        <f>VLOOKUP(A892,系统!D:AZ,49,0)</f>
        <v>1000</v>
      </c>
      <c r="BE892">
        <f t="shared" si="276"/>
        <v>0</v>
      </c>
      <c r="BF892">
        <f>手工!AA892</f>
        <v>1000</v>
      </c>
      <c r="BG892">
        <f>VLOOKUP(A892,系统!D:AY,48,0)</f>
        <v>1000</v>
      </c>
      <c r="BH892">
        <f t="shared" si="277"/>
        <v>0</v>
      </c>
      <c r="BI892">
        <f>手工!Z892</f>
        <v>1110</v>
      </c>
      <c r="BJ892">
        <f>VLOOKUP(A892,系统!D:AX,47,0)</f>
        <v>1110</v>
      </c>
      <c r="BK892">
        <f t="shared" si="278"/>
        <v>0</v>
      </c>
      <c r="BL892">
        <f>手工!AF892</f>
        <v>6095.83</v>
      </c>
      <c r="BM892">
        <f>VLOOKUP(A892,系统!D:Z,23,0)</f>
        <v>6095.83</v>
      </c>
      <c r="BN892">
        <f t="shared" si="279"/>
        <v>0</v>
      </c>
    </row>
    <row r="893" spans="1:66">
      <c r="A893" s="5">
        <v>9000417</v>
      </c>
      <c r="B893" s="2" t="s">
        <v>3638</v>
      </c>
      <c r="C893" s="2" t="s">
        <v>3639</v>
      </c>
      <c r="D893">
        <f>手工!K893</f>
        <v>2340</v>
      </c>
      <c r="E893">
        <f>VLOOKUP(A893,系统!D:G,4,0)</f>
        <v>2340</v>
      </c>
      <c r="F893">
        <f t="shared" si="260"/>
        <v>0</v>
      </c>
      <c r="G893">
        <f>手工!J893</f>
        <v>0</v>
      </c>
      <c r="H893">
        <f>VLOOKUP(A893,系统!D:H,5,0)</f>
        <v>0</v>
      </c>
      <c r="I893">
        <f t="shared" si="261"/>
        <v>0</v>
      </c>
      <c r="J893">
        <f>手工!M893+手工!N893+手工!S893</f>
        <v>149</v>
      </c>
      <c r="K893">
        <f>VLOOKUP(A893,系统!D:I,6,0)</f>
        <v>149</v>
      </c>
      <c r="L893">
        <f t="shared" si="262"/>
        <v>0</v>
      </c>
      <c r="M893">
        <f>手工!L893</f>
        <v>0</v>
      </c>
      <c r="N893">
        <f>VLOOKUP(A893,系统!D:J,7,0)</f>
        <v>0</v>
      </c>
      <c r="O893">
        <f t="shared" si="263"/>
        <v>0</v>
      </c>
      <c r="P893">
        <f>手工!AB893</f>
        <v>0</v>
      </c>
      <c r="Q893">
        <f>VLOOKUP(A893,系统!D:K,8,0)</f>
        <v>0</v>
      </c>
      <c r="R893">
        <f t="shared" si="264"/>
        <v>0</v>
      </c>
      <c r="S893">
        <f>手工!AC893</f>
        <v>0</v>
      </c>
      <c r="T893">
        <f>VLOOKUP(A893,系统!D:L,9,0)</f>
        <v>0</v>
      </c>
      <c r="U893">
        <f t="shared" si="265"/>
        <v>0</v>
      </c>
      <c r="W893">
        <f>手工!P893</f>
        <v>216</v>
      </c>
      <c r="X893">
        <f>VLOOKUP(A893,系统!D:N,11,0)</f>
        <v>216</v>
      </c>
      <c r="Y893">
        <f t="shared" si="266"/>
        <v>0</v>
      </c>
      <c r="AA893">
        <f>手工!Q893</f>
        <v>0</v>
      </c>
      <c r="AB893">
        <f>VLOOKUP(A893,系统!D:P,13,0)</f>
        <v>0</v>
      </c>
      <c r="AC893">
        <f t="shared" si="267"/>
        <v>0</v>
      </c>
      <c r="AD893">
        <f>手工!R893</f>
        <v>0</v>
      </c>
      <c r="AE893">
        <f>VLOOKUP(A893,系统!D:Q,14,0)</f>
        <v>0</v>
      </c>
      <c r="AF893">
        <f t="shared" si="268"/>
        <v>0</v>
      </c>
      <c r="AG893">
        <f>手工!U893</f>
        <v>0</v>
      </c>
      <c r="AH893">
        <f>VLOOKUP(A893,系统!D:R,15,0)</f>
        <v>0</v>
      </c>
      <c r="AI893">
        <f t="shared" si="269"/>
        <v>0</v>
      </c>
      <c r="AJ893">
        <f>手工!V893</f>
        <v>300</v>
      </c>
      <c r="AK893">
        <f>VLOOKUP(A893,系统!D:S,16,0)</f>
        <v>300</v>
      </c>
      <c r="AL893">
        <f t="shared" si="270"/>
        <v>0</v>
      </c>
      <c r="AM893">
        <f>手工!O893</f>
        <v>0</v>
      </c>
      <c r="AN893">
        <f>VLOOKUP(A893,系统!D:T,17,0)</f>
        <v>0</v>
      </c>
      <c r="AO893">
        <f t="shared" si="271"/>
        <v>0</v>
      </c>
      <c r="AP893">
        <f>手工!W893</f>
        <v>33</v>
      </c>
      <c r="AQ893">
        <f>VLOOKUP(A893,系统!D:U,18,0)</f>
        <v>33</v>
      </c>
      <c r="AR893">
        <f t="shared" si="272"/>
        <v>0</v>
      </c>
      <c r="AS893">
        <f>手工!T893</f>
        <v>0</v>
      </c>
      <c r="AT893">
        <f>VLOOKUP(A893,系统!D:V,19,0)</f>
        <v>0</v>
      </c>
      <c r="AU893">
        <f t="shared" si="273"/>
        <v>0</v>
      </c>
      <c r="AW893">
        <f>手工!AD893</f>
        <v>0</v>
      </c>
      <c r="AX893">
        <f>VLOOKUP(A893,系统!D:X,21,0)</f>
        <v>0</v>
      </c>
      <c r="AY893">
        <f t="shared" si="274"/>
        <v>0</v>
      </c>
      <c r="AZ893">
        <f>手工!AE893</f>
        <v>0</v>
      </c>
      <c r="BA893">
        <f>VLOOKUP(A893,系统!D:Y,22,0)</f>
        <v>0</v>
      </c>
      <c r="BB893">
        <f t="shared" si="275"/>
        <v>0</v>
      </c>
      <c r="BC893">
        <f>手工!Y893</f>
        <v>1000</v>
      </c>
      <c r="BD893">
        <f>VLOOKUP(A893,系统!D:AZ,49,0)</f>
        <v>1000</v>
      </c>
      <c r="BE893">
        <f t="shared" si="276"/>
        <v>0</v>
      </c>
      <c r="BF893">
        <f>手工!AA893</f>
        <v>1000</v>
      </c>
      <c r="BG893">
        <f>VLOOKUP(A893,系统!D:AY,48,0)</f>
        <v>1000</v>
      </c>
      <c r="BH893">
        <f t="shared" si="277"/>
        <v>0</v>
      </c>
      <c r="BI893">
        <f>手工!Z893</f>
        <v>1110</v>
      </c>
      <c r="BJ893">
        <f>VLOOKUP(A893,系统!D:AX,47,0)</f>
        <v>1110</v>
      </c>
      <c r="BK893">
        <f t="shared" si="278"/>
        <v>0</v>
      </c>
      <c r="BL893">
        <f>手工!AF893</f>
        <v>6148</v>
      </c>
      <c r="BM893">
        <f>VLOOKUP(A893,系统!D:Z,23,0)</f>
        <v>6148</v>
      </c>
      <c r="BN893">
        <f t="shared" si="279"/>
        <v>0</v>
      </c>
    </row>
    <row r="894" spans="1:66">
      <c r="A894" s="5">
        <v>9000418</v>
      </c>
      <c r="B894" s="2" t="s">
        <v>3642</v>
      </c>
      <c r="C894" s="2" t="s">
        <v>3643</v>
      </c>
      <c r="D894">
        <f>手工!K894</f>
        <v>2556</v>
      </c>
      <c r="E894">
        <f>VLOOKUP(A894,系统!D:G,4,0)</f>
        <v>2556</v>
      </c>
      <c r="F894">
        <f t="shared" si="260"/>
        <v>0</v>
      </c>
      <c r="G894">
        <f>手工!J894</f>
        <v>0</v>
      </c>
      <c r="H894">
        <f>VLOOKUP(A894,系统!D:H,5,0)</f>
        <v>0</v>
      </c>
      <c r="I894">
        <f t="shared" si="261"/>
        <v>0</v>
      </c>
      <c r="J894">
        <f>手工!M894+手工!N894+手工!S894</f>
        <v>223</v>
      </c>
      <c r="K894">
        <f>VLOOKUP(A894,系统!D:I,6,0)</f>
        <v>223</v>
      </c>
      <c r="L894">
        <f t="shared" si="262"/>
        <v>0</v>
      </c>
      <c r="M894">
        <f>手工!L894</f>
        <v>0</v>
      </c>
      <c r="N894">
        <f>VLOOKUP(A894,系统!D:J,7,0)</f>
        <v>0</v>
      </c>
      <c r="O894">
        <f t="shared" si="263"/>
        <v>0</v>
      </c>
      <c r="P894">
        <f>手工!AB894</f>
        <v>0</v>
      </c>
      <c r="Q894">
        <f>VLOOKUP(A894,系统!D:K,8,0)</f>
        <v>0</v>
      </c>
      <c r="R894">
        <f t="shared" si="264"/>
        <v>0</v>
      </c>
      <c r="S894">
        <f>手工!AC894</f>
        <v>0</v>
      </c>
      <c r="T894">
        <f>VLOOKUP(A894,系统!D:L,9,0)</f>
        <v>0</v>
      </c>
      <c r="U894">
        <f t="shared" si="265"/>
        <v>0</v>
      </c>
      <c r="W894">
        <f>手工!P894</f>
        <v>0</v>
      </c>
      <c r="X894">
        <f>VLOOKUP(A894,系统!D:N,11,0)</f>
        <v>0</v>
      </c>
      <c r="Y894">
        <f t="shared" si="266"/>
        <v>0</v>
      </c>
      <c r="AA894">
        <f>手工!Q894</f>
        <v>0</v>
      </c>
      <c r="AB894">
        <f>VLOOKUP(A894,系统!D:P,13,0)</f>
        <v>0</v>
      </c>
      <c r="AC894">
        <f t="shared" si="267"/>
        <v>0</v>
      </c>
      <c r="AD894">
        <f>手工!R894</f>
        <v>0</v>
      </c>
      <c r="AE894">
        <f>VLOOKUP(A894,系统!D:Q,14,0)</f>
        <v>0</v>
      </c>
      <c r="AF894">
        <f t="shared" si="268"/>
        <v>0</v>
      </c>
      <c r="AG894">
        <f>手工!U894</f>
        <v>0</v>
      </c>
      <c r="AH894">
        <f>VLOOKUP(A894,系统!D:R,15,0)</f>
        <v>0</v>
      </c>
      <c r="AI894">
        <f t="shared" si="269"/>
        <v>0</v>
      </c>
      <c r="AJ894">
        <f>手工!V894</f>
        <v>300</v>
      </c>
      <c r="AK894">
        <f>VLOOKUP(A894,系统!D:S,16,0)</f>
        <v>300</v>
      </c>
      <c r="AL894">
        <f t="shared" si="270"/>
        <v>0</v>
      </c>
      <c r="AM894">
        <f>手工!O894</f>
        <v>0</v>
      </c>
      <c r="AN894">
        <f>VLOOKUP(A894,系统!D:T,17,0)</f>
        <v>0</v>
      </c>
      <c r="AO894">
        <f t="shared" si="271"/>
        <v>0</v>
      </c>
      <c r="AP894">
        <f>手工!W894</f>
        <v>33</v>
      </c>
      <c r="AQ894">
        <f>VLOOKUP(A894,系统!D:U,18,0)</f>
        <v>33</v>
      </c>
      <c r="AR894">
        <f t="shared" si="272"/>
        <v>0</v>
      </c>
      <c r="AS894">
        <f>手工!T894</f>
        <v>0</v>
      </c>
      <c r="AT894">
        <f>VLOOKUP(A894,系统!D:V,19,0)</f>
        <v>0</v>
      </c>
      <c r="AU894">
        <f t="shared" si="273"/>
        <v>0</v>
      </c>
      <c r="AW894">
        <f>手工!AD894</f>
        <v>0</v>
      </c>
      <c r="AX894">
        <f>VLOOKUP(A894,系统!D:X,21,0)</f>
        <v>0</v>
      </c>
      <c r="AY894">
        <f t="shared" si="274"/>
        <v>0</v>
      </c>
      <c r="AZ894">
        <f>手工!AE894</f>
        <v>0</v>
      </c>
      <c r="BA894">
        <f>VLOOKUP(A894,系统!D:Y,22,0)</f>
        <v>0</v>
      </c>
      <c r="BB894">
        <f t="shared" si="275"/>
        <v>0</v>
      </c>
      <c r="BC894">
        <f>手工!Y894</f>
        <v>500</v>
      </c>
      <c r="BD894">
        <f>VLOOKUP(A894,系统!D:AZ,49,0)</f>
        <v>500</v>
      </c>
      <c r="BE894">
        <f t="shared" si="276"/>
        <v>0</v>
      </c>
      <c r="BF894">
        <f>手工!AA894</f>
        <v>1000</v>
      </c>
      <c r="BG894">
        <f>VLOOKUP(A894,系统!D:AY,48,0)</f>
        <v>1000</v>
      </c>
      <c r="BH894">
        <f t="shared" si="277"/>
        <v>0</v>
      </c>
      <c r="BI894">
        <f>手工!Z894</f>
        <v>370</v>
      </c>
      <c r="BJ894">
        <f>VLOOKUP(A894,系统!D:AX,47,0)</f>
        <v>370</v>
      </c>
      <c r="BK894">
        <f t="shared" si="278"/>
        <v>0</v>
      </c>
      <c r="BL894">
        <f>手工!AF894</f>
        <v>4982</v>
      </c>
      <c r="BM894">
        <f>VLOOKUP(A894,系统!D:Z,23,0)</f>
        <v>4982</v>
      </c>
      <c r="BN894">
        <f t="shared" si="279"/>
        <v>0</v>
      </c>
    </row>
    <row r="895" spans="1:66">
      <c r="A895" s="5">
        <v>9000419</v>
      </c>
      <c r="B895" s="2" t="s">
        <v>3646</v>
      </c>
      <c r="C895" s="2" t="s">
        <v>3647</v>
      </c>
      <c r="D895">
        <f>手工!K895</f>
        <v>2340</v>
      </c>
      <c r="E895">
        <f>VLOOKUP(A895,系统!D:G,4,0)</f>
        <v>2340</v>
      </c>
      <c r="F895">
        <f t="shared" si="260"/>
        <v>0</v>
      </c>
      <c r="G895">
        <f>手工!J895</f>
        <v>0</v>
      </c>
      <c r="H895">
        <f>VLOOKUP(A895,系统!D:H,5,0)</f>
        <v>0</v>
      </c>
      <c r="I895">
        <f t="shared" si="261"/>
        <v>0</v>
      </c>
      <c r="J895">
        <f>手工!M895+手工!N895+手工!S895</f>
        <v>8</v>
      </c>
      <c r="K895">
        <f>VLOOKUP(A895,系统!D:I,6,0)</f>
        <v>8</v>
      </c>
      <c r="L895">
        <f t="shared" si="262"/>
        <v>0</v>
      </c>
      <c r="M895">
        <f>手工!L895</f>
        <v>0</v>
      </c>
      <c r="N895">
        <f>VLOOKUP(A895,系统!D:J,7,0)</f>
        <v>0</v>
      </c>
      <c r="O895">
        <f t="shared" si="263"/>
        <v>0</v>
      </c>
      <c r="P895">
        <f>手工!AB895</f>
        <v>0</v>
      </c>
      <c r="Q895">
        <f>VLOOKUP(A895,系统!D:K,8,0)</f>
        <v>0</v>
      </c>
      <c r="R895">
        <f t="shared" si="264"/>
        <v>0</v>
      </c>
      <c r="S895">
        <f>手工!AC895</f>
        <v>0</v>
      </c>
      <c r="T895">
        <f>VLOOKUP(A895,系统!D:L,9,0)</f>
        <v>0</v>
      </c>
      <c r="U895">
        <f t="shared" si="265"/>
        <v>0</v>
      </c>
      <c r="W895">
        <f>手工!P895</f>
        <v>216</v>
      </c>
      <c r="X895">
        <f>VLOOKUP(A895,系统!D:N,11,0)</f>
        <v>216</v>
      </c>
      <c r="Y895">
        <f t="shared" si="266"/>
        <v>0</v>
      </c>
      <c r="AA895">
        <f>手工!Q895</f>
        <v>0</v>
      </c>
      <c r="AB895">
        <f>VLOOKUP(A895,系统!D:P,13,0)</f>
        <v>0</v>
      </c>
      <c r="AC895">
        <f t="shared" si="267"/>
        <v>0</v>
      </c>
      <c r="AD895">
        <f>手工!R895</f>
        <v>0</v>
      </c>
      <c r="AE895">
        <f>VLOOKUP(A895,系统!D:Q,14,0)</f>
        <v>0</v>
      </c>
      <c r="AF895">
        <f t="shared" si="268"/>
        <v>0</v>
      </c>
      <c r="AG895">
        <f>手工!U895</f>
        <v>0</v>
      </c>
      <c r="AH895">
        <f>VLOOKUP(A895,系统!D:R,15,0)</f>
        <v>0</v>
      </c>
      <c r="AI895">
        <f t="shared" si="269"/>
        <v>0</v>
      </c>
      <c r="AJ895">
        <f>手工!V895</f>
        <v>300</v>
      </c>
      <c r="AK895">
        <f>VLOOKUP(A895,系统!D:S,16,0)</f>
        <v>300</v>
      </c>
      <c r="AL895">
        <f t="shared" si="270"/>
        <v>0</v>
      </c>
      <c r="AM895">
        <f>手工!O895</f>
        <v>0</v>
      </c>
      <c r="AN895">
        <f>VLOOKUP(A895,系统!D:T,17,0)</f>
        <v>0</v>
      </c>
      <c r="AO895">
        <f t="shared" si="271"/>
        <v>0</v>
      </c>
      <c r="AP895">
        <f>手工!W895</f>
        <v>33</v>
      </c>
      <c r="AQ895">
        <f>VLOOKUP(A895,系统!D:U,18,0)</f>
        <v>33</v>
      </c>
      <c r="AR895">
        <f t="shared" si="272"/>
        <v>0</v>
      </c>
      <c r="AS895">
        <f>手工!T895</f>
        <v>0</v>
      </c>
      <c r="AT895">
        <f>VLOOKUP(A895,系统!D:V,19,0)</f>
        <v>0</v>
      </c>
      <c r="AU895">
        <f t="shared" si="273"/>
        <v>0</v>
      </c>
      <c r="AW895">
        <f>手工!AD895</f>
        <v>322.76</v>
      </c>
      <c r="AX895">
        <f>VLOOKUP(A895,系统!D:X,21,0)</f>
        <v>322.76</v>
      </c>
      <c r="AY895">
        <f t="shared" si="274"/>
        <v>0</v>
      </c>
      <c r="AZ895">
        <f>手工!AE895</f>
        <v>0</v>
      </c>
      <c r="BA895">
        <f>VLOOKUP(A895,系统!D:Y,22,0)</f>
        <v>0</v>
      </c>
      <c r="BB895">
        <f t="shared" si="275"/>
        <v>0</v>
      </c>
      <c r="BC895">
        <f>手工!Y895</f>
        <v>1000</v>
      </c>
      <c r="BD895">
        <f>VLOOKUP(A895,系统!D:AZ,49,0)</f>
        <v>1000</v>
      </c>
      <c r="BE895">
        <f t="shared" si="276"/>
        <v>0</v>
      </c>
      <c r="BF895">
        <f>手工!AA895</f>
        <v>1000</v>
      </c>
      <c r="BG895">
        <f>VLOOKUP(A895,系统!D:AY,48,0)</f>
        <v>1000</v>
      </c>
      <c r="BH895">
        <f t="shared" si="277"/>
        <v>0</v>
      </c>
      <c r="BI895">
        <f>手工!Z895</f>
        <v>1110</v>
      </c>
      <c r="BJ895">
        <f>VLOOKUP(A895,系统!D:AX,47,0)</f>
        <v>1110</v>
      </c>
      <c r="BK895">
        <f t="shared" si="278"/>
        <v>0</v>
      </c>
      <c r="BL895">
        <f>手工!AF895</f>
        <v>6329.76</v>
      </c>
      <c r="BM895">
        <f>VLOOKUP(A895,系统!D:Z,23,0)</f>
        <v>6329.76</v>
      </c>
      <c r="BN895">
        <f t="shared" si="279"/>
        <v>0</v>
      </c>
    </row>
    <row r="896" spans="1:66">
      <c r="A896" s="5">
        <v>9000423</v>
      </c>
      <c r="B896" s="2" t="s">
        <v>3650</v>
      </c>
      <c r="C896" s="2" t="s">
        <v>3651</v>
      </c>
      <c r="D896">
        <f>手工!K896</f>
        <v>2196</v>
      </c>
      <c r="E896">
        <f>VLOOKUP(A896,系统!D:G,4,0)</f>
        <v>2196</v>
      </c>
      <c r="F896">
        <f t="shared" si="260"/>
        <v>0</v>
      </c>
      <c r="G896">
        <f>手工!J896</f>
        <v>0</v>
      </c>
      <c r="H896">
        <f>VLOOKUP(A896,系统!D:H,5,0)</f>
        <v>0</v>
      </c>
      <c r="I896">
        <f t="shared" si="261"/>
        <v>0</v>
      </c>
      <c r="J896">
        <f>手工!M896+手工!N896+手工!S896</f>
        <v>8</v>
      </c>
      <c r="K896">
        <f>VLOOKUP(A896,系统!D:I,6,0)</f>
        <v>8</v>
      </c>
      <c r="L896">
        <f t="shared" si="262"/>
        <v>0</v>
      </c>
      <c r="M896">
        <f>手工!L896</f>
        <v>0</v>
      </c>
      <c r="N896">
        <f>VLOOKUP(A896,系统!D:J,7,0)</f>
        <v>0</v>
      </c>
      <c r="O896">
        <f t="shared" si="263"/>
        <v>0</v>
      </c>
      <c r="P896">
        <f>手工!AB896</f>
        <v>0</v>
      </c>
      <c r="Q896">
        <f>VLOOKUP(A896,系统!D:K,8,0)</f>
        <v>0</v>
      </c>
      <c r="R896">
        <f t="shared" si="264"/>
        <v>0</v>
      </c>
      <c r="S896">
        <f>手工!AC896</f>
        <v>0</v>
      </c>
      <c r="T896">
        <f>VLOOKUP(A896,系统!D:L,9,0)</f>
        <v>0</v>
      </c>
      <c r="U896">
        <f t="shared" si="265"/>
        <v>0</v>
      </c>
      <c r="W896">
        <f>手工!P896</f>
        <v>504</v>
      </c>
      <c r="X896">
        <f>VLOOKUP(A896,系统!D:N,11,0)</f>
        <v>504</v>
      </c>
      <c r="Y896">
        <f t="shared" si="266"/>
        <v>0</v>
      </c>
      <c r="AA896">
        <f>手工!Q896</f>
        <v>0</v>
      </c>
      <c r="AB896">
        <f>VLOOKUP(A896,系统!D:P,13,0)</f>
        <v>0</v>
      </c>
      <c r="AC896">
        <f t="shared" si="267"/>
        <v>0</v>
      </c>
      <c r="AD896">
        <f>手工!R896</f>
        <v>0</v>
      </c>
      <c r="AE896">
        <f>VLOOKUP(A896,系统!D:Q,14,0)</f>
        <v>0</v>
      </c>
      <c r="AF896">
        <f t="shared" si="268"/>
        <v>0</v>
      </c>
      <c r="AG896">
        <f>手工!U896</f>
        <v>0</v>
      </c>
      <c r="AH896">
        <f>VLOOKUP(A896,系统!D:R,15,0)</f>
        <v>0</v>
      </c>
      <c r="AI896">
        <f t="shared" si="269"/>
        <v>0</v>
      </c>
      <c r="AJ896">
        <f>手工!V896</f>
        <v>300</v>
      </c>
      <c r="AK896">
        <f>VLOOKUP(A896,系统!D:S,16,0)</f>
        <v>300</v>
      </c>
      <c r="AL896">
        <f t="shared" si="270"/>
        <v>0</v>
      </c>
      <c r="AM896">
        <f>手工!O896</f>
        <v>0</v>
      </c>
      <c r="AN896">
        <f>VLOOKUP(A896,系统!D:T,17,0)</f>
        <v>0</v>
      </c>
      <c r="AO896">
        <f t="shared" si="271"/>
        <v>0</v>
      </c>
      <c r="AP896">
        <f>手工!W896</f>
        <v>33</v>
      </c>
      <c r="AQ896">
        <f>VLOOKUP(A896,系统!D:U,18,0)</f>
        <v>33</v>
      </c>
      <c r="AR896">
        <f t="shared" si="272"/>
        <v>0</v>
      </c>
      <c r="AS896">
        <f>手工!T896</f>
        <v>0</v>
      </c>
      <c r="AT896">
        <f>VLOOKUP(A896,系统!D:V,19,0)</f>
        <v>0</v>
      </c>
      <c r="AU896">
        <f t="shared" si="273"/>
        <v>0</v>
      </c>
      <c r="AW896">
        <f>手工!AD896</f>
        <v>302.9</v>
      </c>
      <c r="AX896">
        <f>VLOOKUP(A896,系统!D:X,21,0)</f>
        <v>302.9</v>
      </c>
      <c r="AY896">
        <f t="shared" si="274"/>
        <v>0</v>
      </c>
      <c r="AZ896">
        <f>手工!AE896</f>
        <v>0</v>
      </c>
      <c r="BA896">
        <f>VLOOKUP(A896,系统!D:Y,22,0)</f>
        <v>0</v>
      </c>
      <c r="BB896">
        <f t="shared" si="275"/>
        <v>0</v>
      </c>
      <c r="BC896">
        <f>手工!Y896</f>
        <v>1000</v>
      </c>
      <c r="BD896">
        <f>VLOOKUP(A896,系统!D:AZ,49,0)</f>
        <v>1000</v>
      </c>
      <c r="BE896">
        <f t="shared" si="276"/>
        <v>0</v>
      </c>
      <c r="BF896">
        <f>手工!AA896</f>
        <v>1000</v>
      </c>
      <c r="BG896">
        <f>VLOOKUP(A896,系统!D:AY,48,0)</f>
        <v>1000</v>
      </c>
      <c r="BH896">
        <f t="shared" si="277"/>
        <v>0</v>
      </c>
      <c r="BI896">
        <f>手工!Z896</f>
        <v>1110</v>
      </c>
      <c r="BJ896">
        <f>VLOOKUP(A896,系统!D:AX,47,0)</f>
        <v>1110</v>
      </c>
      <c r="BK896">
        <f t="shared" si="278"/>
        <v>0</v>
      </c>
      <c r="BL896">
        <f>手工!AF896</f>
        <v>6453.9</v>
      </c>
      <c r="BM896">
        <f>VLOOKUP(A896,系统!D:Z,23,0)</f>
        <v>6453.9</v>
      </c>
      <c r="BN896">
        <f t="shared" si="279"/>
        <v>0</v>
      </c>
    </row>
    <row r="897" spans="1:66">
      <c r="A897" s="5">
        <v>9000424</v>
      </c>
      <c r="B897" s="2" t="s">
        <v>3654</v>
      </c>
      <c r="C897" s="2" t="s">
        <v>3655</v>
      </c>
      <c r="D897">
        <f>手工!K897</f>
        <v>1836</v>
      </c>
      <c r="E897">
        <f>VLOOKUP(A897,系统!D:G,4,0)</f>
        <v>1836</v>
      </c>
      <c r="F897">
        <f t="shared" si="260"/>
        <v>0</v>
      </c>
      <c r="G897">
        <f>手工!J897</f>
        <v>0</v>
      </c>
      <c r="H897">
        <f>VLOOKUP(A897,系统!D:H,5,0)</f>
        <v>0</v>
      </c>
      <c r="I897">
        <f t="shared" si="261"/>
        <v>0</v>
      </c>
      <c r="J897">
        <f>手工!M897+手工!N897+手工!S897</f>
        <v>0</v>
      </c>
      <c r="K897">
        <f>VLOOKUP(A897,系统!D:I,6,0)</f>
        <v>0</v>
      </c>
      <c r="L897">
        <f t="shared" si="262"/>
        <v>0</v>
      </c>
      <c r="M897">
        <f>手工!L897</f>
        <v>0</v>
      </c>
      <c r="N897">
        <f>VLOOKUP(A897,系统!D:J,7,0)</f>
        <v>0</v>
      </c>
      <c r="O897">
        <f t="shared" si="263"/>
        <v>0</v>
      </c>
      <c r="P897">
        <f>手工!AB897</f>
        <v>0</v>
      </c>
      <c r="Q897">
        <f>VLOOKUP(A897,系统!D:K,8,0)</f>
        <v>0</v>
      </c>
      <c r="R897">
        <f t="shared" si="264"/>
        <v>0</v>
      </c>
      <c r="S897">
        <f>手工!AC897</f>
        <v>0</v>
      </c>
      <c r="T897">
        <f>VLOOKUP(A897,系统!D:L,9,0)</f>
        <v>0</v>
      </c>
      <c r="U897">
        <f t="shared" si="265"/>
        <v>0</v>
      </c>
      <c r="W897">
        <f>手工!P897</f>
        <v>0</v>
      </c>
      <c r="X897">
        <f>VLOOKUP(A897,系统!D:N,11,0)</f>
        <v>0</v>
      </c>
      <c r="Y897">
        <f t="shared" si="266"/>
        <v>0</v>
      </c>
      <c r="AA897">
        <f>手工!Q897</f>
        <v>0</v>
      </c>
      <c r="AB897">
        <f>VLOOKUP(A897,系统!D:P,13,0)</f>
        <v>0</v>
      </c>
      <c r="AC897">
        <f t="shared" si="267"/>
        <v>0</v>
      </c>
      <c r="AD897">
        <f>手工!R897</f>
        <v>0</v>
      </c>
      <c r="AE897">
        <f>VLOOKUP(A897,系统!D:Q,14,0)</f>
        <v>0</v>
      </c>
      <c r="AF897">
        <f t="shared" si="268"/>
        <v>0</v>
      </c>
      <c r="AG897">
        <f>手工!U897</f>
        <v>0</v>
      </c>
      <c r="AH897">
        <f>VLOOKUP(A897,系统!D:R,15,0)</f>
        <v>0</v>
      </c>
      <c r="AI897">
        <f t="shared" si="269"/>
        <v>0</v>
      </c>
      <c r="AJ897">
        <f>手工!V897</f>
        <v>300</v>
      </c>
      <c r="AK897">
        <f>VLOOKUP(A897,系统!D:S,16,0)</f>
        <v>300</v>
      </c>
      <c r="AL897">
        <f t="shared" si="270"/>
        <v>0</v>
      </c>
      <c r="AM897">
        <f>手工!O897</f>
        <v>0</v>
      </c>
      <c r="AN897">
        <f>VLOOKUP(A897,系统!D:T,17,0)</f>
        <v>0</v>
      </c>
      <c r="AO897">
        <f t="shared" si="271"/>
        <v>0</v>
      </c>
      <c r="AP897">
        <f>手工!W897</f>
        <v>33</v>
      </c>
      <c r="AQ897">
        <f>VLOOKUP(A897,系统!D:U,18,0)</f>
        <v>33</v>
      </c>
      <c r="AR897">
        <f t="shared" si="272"/>
        <v>0</v>
      </c>
      <c r="AS897">
        <f>手工!T897</f>
        <v>0</v>
      </c>
      <c r="AT897">
        <f>VLOOKUP(A897,系统!D:V,19,0)</f>
        <v>0</v>
      </c>
      <c r="AU897">
        <f t="shared" si="273"/>
        <v>0</v>
      </c>
      <c r="AW897">
        <f>手工!AD897</f>
        <v>0</v>
      </c>
      <c r="AX897">
        <f>VLOOKUP(A897,系统!D:X,21,0)</f>
        <v>0</v>
      </c>
      <c r="AY897">
        <f t="shared" si="274"/>
        <v>0</v>
      </c>
      <c r="AZ897">
        <f>手工!AE897</f>
        <v>0</v>
      </c>
      <c r="BA897">
        <f>VLOOKUP(A897,系统!D:Y,22,0)</f>
        <v>0</v>
      </c>
      <c r="BB897">
        <f t="shared" si="275"/>
        <v>0</v>
      </c>
      <c r="BC897">
        <f>手工!Y897</f>
        <v>1000</v>
      </c>
      <c r="BD897">
        <f>VLOOKUP(A897,系统!D:AZ,49,0)</f>
        <v>1000</v>
      </c>
      <c r="BE897">
        <f t="shared" si="276"/>
        <v>0</v>
      </c>
      <c r="BF897">
        <f>手工!AA897</f>
        <v>1000</v>
      </c>
      <c r="BG897">
        <f>VLOOKUP(A897,系统!D:AY,48,0)</f>
        <v>1000</v>
      </c>
      <c r="BH897">
        <f t="shared" si="277"/>
        <v>0</v>
      </c>
      <c r="BI897">
        <f>手工!Z897</f>
        <v>1110</v>
      </c>
      <c r="BJ897">
        <f>VLOOKUP(A897,系统!D:AX,47,0)</f>
        <v>1110</v>
      </c>
      <c r="BK897">
        <f t="shared" si="278"/>
        <v>0</v>
      </c>
      <c r="BL897">
        <f>手工!AF897</f>
        <v>5279</v>
      </c>
      <c r="BM897">
        <f>VLOOKUP(A897,系统!D:Z,23,0)</f>
        <v>5279</v>
      </c>
      <c r="BN897">
        <f t="shared" si="279"/>
        <v>0</v>
      </c>
    </row>
    <row r="898" spans="1:66">
      <c r="A898" s="5">
        <v>9000869</v>
      </c>
      <c r="B898" s="2" t="s">
        <v>900</v>
      </c>
      <c r="C898" s="2" t="s">
        <v>3658</v>
      </c>
      <c r="D898">
        <f>手工!K898</f>
        <v>2484</v>
      </c>
      <c r="E898">
        <f>VLOOKUP(A898,系统!D:G,4,0)</f>
        <v>2484</v>
      </c>
      <c r="F898">
        <f t="shared" si="260"/>
        <v>0</v>
      </c>
      <c r="G898">
        <f>手工!J898</f>
        <v>0</v>
      </c>
      <c r="H898">
        <f>VLOOKUP(A898,系统!D:H,5,0)</f>
        <v>0</v>
      </c>
      <c r="I898">
        <f t="shared" si="261"/>
        <v>0</v>
      </c>
      <c r="J898">
        <f>手工!M898+手工!N898+手工!S898</f>
        <v>178</v>
      </c>
      <c r="K898">
        <f>VLOOKUP(A898,系统!D:I,6,0)</f>
        <v>178</v>
      </c>
      <c r="L898">
        <f t="shared" si="262"/>
        <v>0</v>
      </c>
      <c r="M898">
        <f>手工!L898</f>
        <v>0</v>
      </c>
      <c r="N898">
        <f>VLOOKUP(A898,系统!D:J,7,0)</f>
        <v>0</v>
      </c>
      <c r="O898">
        <f t="shared" si="263"/>
        <v>0</v>
      </c>
      <c r="P898">
        <f>手工!AB898</f>
        <v>0</v>
      </c>
      <c r="Q898">
        <f>VLOOKUP(A898,系统!D:K,8,0)</f>
        <v>0</v>
      </c>
      <c r="R898">
        <f t="shared" si="264"/>
        <v>0</v>
      </c>
      <c r="S898">
        <f>手工!AC898</f>
        <v>0</v>
      </c>
      <c r="T898">
        <f>VLOOKUP(A898,系统!D:L,9,0)</f>
        <v>0</v>
      </c>
      <c r="U898">
        <f t="shared" si="265"/>
        <v>0</v>
      </c>
      <c r="W898">
        <f>手工!P898</f>
        <v>216</v>
      </c>
      <c r="X898">
        <f>VLOOKUP(A898,系统!D:N,11,0)</f>
        <v>216</v>
      </c>
      <c r="Y898">
        <f t="shared" si="266"/>
        <v>0</v>
      </c>
      <c r="AA898">
        <f>手工!Q898</f>
        <v>0</v>
      </c>
      <c r="AB898">
        <f>VLOOKUP(A898,系统!D:P,13,0)</f>
        <v>0</v>
      </c>
      <c r="AC898">
        <f t="shared" si="267"/>
        <v>0</v>
      </c>
      <c r="AD898">
        <f>手工!R898</f>
        <v>0</v>
      </c>
      <c r="AE898">
        <f>VLOOKUP(A898,系统!D:Q,14,0)</f>
        <v>0</v>
      </c>
      <c r="AF898">
        <f t="shared" si="268"/>
        <v>0</v>
      </c>
      <c r="AG898">
        <f>手工!U898</f>
        <v>0</v>
      </c>
      <c r="AH898">
        <f>VLOOKUP(A898,系统!D:R,15,0)</f>
        <v>0</v>
      </c>
      <c r="AI898">
        <f t="shared" si="269"/>
        <v>0</v>
      </c>
      <c r="AJ898">
        <f>手工!V898</f>
        <v>300</v>
      </c>
      <c r="AK898">
        <f>VLOOKUP(A898,系统!D:S,16,0)</f>
        <v>300</v>
      </c>
      <c r="AL898">
        <f t="shared" si="270"/>
        <v>0</v>
      </c>
      <c r="AM898">
        <f>手工!O898</f>
        <v>0</v>
      </c>
      <c r="AN898">
        <f>VLOOKUP(A898,系统!D:T,17,0)</f>
        <v>0</v>
      </c>
      <c r="AO898">
        <f t="shared" si="271"/>
        <v>0</v>
      </c>
      <c r="AP898">
        <f>手工!W898</f>
        <v>33</v>
      </c>
      <c r="AQ898">
        <f>VLOOKUP(A898,系统!D:U,18,0)</f>
        <v>33</v>
      </c>
      <c r="AR898">
        <f t="shared" si="272"/>
        <v>0</v>
      </c>
      <c r="AS898">
        <f>手工!T898</f>
        <v>0</v>
      </c>
      <c r="AT898">
        <f>VLOOKUP(A898,系统!D:V,19,0)</f>
        <v>0</v>
      </c>
      <c r="AU898">
        <f t="shared" si="273"/>
        <v>0</v>
      </c>
      <c r="AW898">
        <f>手工!AD898</f>
        <v>342.62</v>
      </c>
      <c r="AX898">
        <f>VLOOKUP(A898,系统!D:X,21,0)</f>
        <v>342.62</v>
      </c>
      <c r="AY898">
        <f t="shared" si="274"/>
        <v>0</v>
      </c>
      <c r="AZ898">
        <f>手工!AE898</f>
        <v>0</v>
      </c>
      <c r="BA898">
        <f>VLOOKUP(A898,系统!D:Y,22,0)</f>
        <v>0</v>
      </c>
      <c r="BB898">
        <f t="shared" si="275"/>
        <v>0</v>
      </c>
      <c r="BC898">
        <f>手工!Y898</f>
        <v>1000</v>
      </c>
      <c r="BD898">
        <f>VLOOKUP(A898,系统!D:AZ,49,0)</f>
        <v>1000</v>
      </c>
      <c r="BE898">
        <f t="shared" si="276"/>
        <v>0</v>
      </c>
      <c r="BF898">
        <f>手工!AA898</f>
        <v>1000</v>
      </c>
      <c r="BG898">
        <f>VLOOKUP(A898,系统!D:AY,48,0)</f>
        <v>1000</v>
      </c>
      <c r="BH898">
        <f t="shared" si="277"/>
        <v>0</v>
      </c>
      <c r="BI898">
        <f>手工!Z898</f>
        <v>1110</v>
      </c>
      <c r="BJ898">
        <f>VLOOKUP(A898,系统!D:AX,47,0)</f>
        <v>1110</v>
      </c>
      <c r="BK898">
        <f t="shared" si="278"/>
        <v>0</v>
      </c>
      <c r="BL898">
        <f>手工!AF898</f>
        <v>6663.62</v>
      </c>
      <c r="BM898">
        <f>VLOOKUP(A898,系统!D:Z,23,0)</f>
        <v>6663.62</v>
      </c>
      <c r="BN898">
        <f t="shared" si="279"/>
        <v>0</v>
      </c>
    </row>
    <row r="899" spans="1:66">
      <c r="A899" s="5">
        <v>9000870</v>
      </c>
      <c r="B899" s="2" t="s">
        <v>1208</v>
      </c>
      <c r="C899" s="2" t="s">
        <v>3661</v>
      </c>
      <c r="D899">
        <f>手工!K899</f>
        <v>2268</v>
      </c>
      <c r="E899">
        <f>VLOOKUP(A899,系统!D:G,4,0)</f>
        <v>2268</v>
      </c>
      <c r="F899">
        <f t="shared" ref="F899:F962" si="280">D899-E899</f>
        <v>0</v>
      </c>
      <c r="G899">
        <f>手工!J899</f>
        <v>0</v>
      </c>
      <c r="H899">
        <f>VLOOKUP(A899,系统!D:H,5,0)</f>
        <v>0</v>
      </c>
      <c r="I899">
        <f t="shared" ref="I899:I962" si="281">G899-H899</f>
        <v>0</v>
      </c>
      <c r="J899">
        <f>手工!M899+手工!N899+手工!S899</f>
        <v>0</v>
      </c>
      <c r="K899">
        <f>VLOOKUP(A899,系统!D:I,6,0)</f>
        <v>0</v>
      </c>
      <c r="L899">
        <f t="shared" ref="L899:L962" si="282">J899-K899</f>
        <v>0</v>
      </c>
      <c r="M899">
        <f>手工!L899</f>
        <v>0</v>
      </c>
      <c r="N899">
        <f>VLOOKUP(A899,系统!D:J,7,0)</f>
        <v>0</v>
      </c>
      <c r="O899">
        <f t="shared" ref="O899:O962" si="283">M899-N899</f>
        <v>0</v>
      </c>
      <c r="P899">
        <f>手工!AB899</f>
        <v>0</v>
      </c>
      <c r="Q899">
        <f>VLOOKUP(A899,系统!D:K,8,0)</f>
        <v>0</v>
      </c>
      <c r="R899">
        <f t="shared" ref="R899:R962" si="284">P899-Q899</f>
        <v>0</v>
      </c>
      <c r="S899">
        <f>手工!AC899</f>
        <v>0</v>
      </c>
      <c r="T899">
        <f>VLOOKUP(A899,系统!D:L,9,0)</f>
        <v>0</v>
      </c>
      <c r="U899">
        <f t="shared" ref="U899:U962" si="285">S899-T899</f>
        <v>0</v>
      </c>
      <c r="W899">
        <f>手工!P899</f>
        <v>216</v>
      </c>
      <c r="X899">
        <f>VLOOKUP(A899,系统!D:N,11,0)</f>
        <v>216</v>
      </c>
      <c r="Y899">
        <f t="shared" ref="Y899:Y962" si="286">W899-X899</f>
        <v>0</v>
      </c>
      <c r="AA899">
        <f>手工!Q899</f>
        <v>0</v>
      </c>
      <c r="AB899">
        <f>VLOOKUP(A899,系统!D:P,13,0)</f>
        <v>0</v>
      </c>
      <c r="AC899">
        <f t="shared" ref="AC899:AC962" si="287">AA899-AB899</f>
        <v>0</v>
      </c>
      <c r="AD899">
        <f>手工!R899</f>
        <v>0</v>
      </c>
      <c r="AE899">
        <f>VLOOKUP(A899,系统!D:Q,14,0)</f>
        <v>0</v>
      </c>
      <c r="AF899">
        <f t="shared" ref="AF899:AF962" si="288">AD899-AE899</f>
        <v>0</v>
      </c>
      <c r="AG899">
        <f>手工!U899</f>
        <v>0</v>
      </c>
      <c r="AH899">
        <f>VLOOKUP(A899,系统!D:R,15,0)</f>
        <v>0</v>
      </c>
      <c r="AI899">
        <f t="shared" ref="AI899:AI962" si="289">AG899-AH899</f>
        <v>0</v>
      </c>
      <c r="AJ899">
        <f>手工!V899</f>
        <v>300</v>
      </c>
      <c r="AK899">
        <f>VLOOKUP(A899,系统!D:S,16,0)</f>
        <v>300</v>
      </c>
      <c r="AL899">
        <f t="shared" ref="AL899:AL962" si="290">AJ899-AK899</f>
        <v>0</v>
      </c>
      <c r="AM899">
        <f>手工!O899</f>
        <v>0</v>
      </c>
      <c r="AN899">
        <f>VLOOKUP(A899,系统!D:T,17,0)</f>
        <v>0</v>
      </c>
      <c r="AO899">
        <f t="shared" ref="AO899:AO962" si="291">AM899-AN899</f>
        <v>0</v>
      </c>
      <c r="AP899">
        <f>手工!W899</f>
        <v>33</v>
      </c>
      <c r="AQ899">
        <f>VLOOKUP(A899,系统!D:U,18,0)</f>
        <v>33</v>
      </c>
      <c r="AR899">
        <f t="shared" ref="AR899:AR962" si="292">AP899-AQ899</f>
        <v>0</v>
      </c>
      <c r="AS899">
        <f>手工!T899</f>
        <v>0</v>
      </c>
      <c r="AT899">
        <f>VLOOKUP(A899,系统!D:V,19,0)</f>
        <v>0</v>
      </c>
      <c r="AU899">
        <f t="shared" ref="AU899:AU962" si="293">AS899-AT899</f>
        <v>0</v>
      </c>
      <c r="AW899">
        <f>手工!AD899</f>
        <v>312.83</v>
      </c>
      <c r="AX899">
        <f>VLOOKUP(A899,系统!D:X,21,0)</f>
        <v>312.83</v>
      </c>
      <c r="AY899">
        <f t="shared" ref="AY899:AY962" si="294">AW899-AX899</f>
        <v>0</v>
      </c>
      <c r="AZ899">
        <f>手工!AE899</f>
        <v>0</v>
      </c>
      <c r="BA899">
        <f>VLOOKUP(A899,系统!D:Y,22,0)</f>
        <v>0</v>
      </c>
      <c r="BB899">
        <f t="shared" ref="BB899:BB962" si="295">AZ899-BA899</f>
        <v>0</v>
      </c>
      <c r="BC899">
        <f>手工!Y899</f>
        <v>1000</v>
      </c>
      <c r="BD899">
        <f>VLOOKUP(A899,系统!D:AZ,49,0)</f>
        <v>1000</v>
      </c>
      <c r="BE899">
        <f t="shared" ref="BE899:BE962" si="296">BC899-BD899</f>
        <v>0</v>
      </c>
      <c r="BF899">
        <f>手工!AA899</f>
        <v>1000</v>
      </c>
      <c r="BG899">
        <f>VLOOKUP(A899,系统!D:AY,48,0)</f>
        <v>1000</v>
      </c>
      <c r="BH899">
        <f t="shared" ref="BH899:BH962" si="297">BF899-BG899</f>
        <v>0</v>
      </c>
      <c r="BI899">
        <f>手工!Z899</f>
        <v>1110</v>
      </c>
      <c r="BJ899">
        <f>VLOOKUP(A899,系统!D:AX,47,0)</f>
        <v>1110</v>
      </c>
      <c r="BK899">
        <f t="shared" ref="BK899:BK962" si="298">BI899-BJ899</f>
        <v>0</v>
      </c>
      <c r="BL899">
        <f>手工!AF899</f>
        <v>6239.83</v>
      </c>
      <c r="BM899">
        <f>VLOOKUP(A899,系统!D:Z,23,0)</f>
        <v>6239.83</v>
      </c>
      <c r="BN899">
        <f t="shared" ref="BN899:BN962" si="299">BL899-BM899</f>
        <v>0</v>
      </c>
    </row>
    <row r="900" spans="1:66">
      <c r="A900" s="5">
        <v>9000871</v>
      </c>
      <c r="B900" s="2" t="s">
        <v>3664</v>
      </c>
      <c r="C900" s="2" t="s">
        <v>3665</v>
      </c>
      <c r="D900">
        <f>手工!K900</f>
        <v>2196</v>
      </c>
      <c r="E900">
        <f>VLOOKUP(A900,系统!D:G,4,0)</f>
        <v>2196</v>
      </c>
      <c r="F900">
        <f t="shared" si="280"/>
        <v>0</v>
      </c>
      <c r="G900">
        <f>手工!J900</f>
        <v>0</v>
      </c>
      <c r="H900">
        <f>VLOOKUP(A900,系统!D:H,5,0)</f>
        <v>0</v>
      </c>
      <c r="I900">
        <f t="shared" si="281"/>
        <v>0</v>
      </c>
      <c r="J900">
        <f>手工!M900+手工!N900+手工!S900</f>
        <v>199</v>
      </c>
      <c r="K900">
        <f>VLOOKUP(A900,系统!D:I,6,0)</f>
        <v>199</v>
      </c>
      <c r="L900">
        <f t="shared" si="282"/>
        <v>0</v>
      </c>
      <c r="M900">
        <f>手工!L900</f>
        <v>0</v>
      </c>
      <c r="N900">
        <f>VLOOKUP(A900,系统!D:J,7,0)</f>
        <v>0</v>
      </c>
      <c r="O900">
        <f t="shared" si="283"/>
        <v>0</v>
      </c>
      <c r="P900">
        <f>手工!AB900</f>
        <v>50</v>
      </c>
      <c r="Q900">
        <f>VLOOKUP(A900,系统!D:K,8,0)</f>
        <v>50</v>
      </c>
      <c r="R900">
        <f t="shared" si="284"/>
        <v>0</v>
      </c>
      <c r="S900">
        <f>手工!AC900</f>
        <v>60</v>
      </c>
      <c r="T900">
        <f>VLOOKUP(A900,系统!D:L,9,0)</f>
        <v>60</v>
      </c>
      <c r="U900">
        <f t="shared" si="285"/>
        <v>0</v>
      </c>
      <c r="W900">
        <f>手工!P900</f>
        <v>216</v>
      </c>
      <c r="X900">
        <f>VLOOKUP(A900,系统!D:N,11,0)</f>
        <v>216</v>
      </c>
      <c r="Y900">
        <f t="shared" si="286"/>
        <v>0</v>
      </c>
      <c r="AA900">
        <f>手工!Q900</f>
        <v>0</v>
      </c>
      <c r="AB900">
        <f>VLOOKUP(A900,系统!D:P,13,0)</f>
        <v>0</v>
      </c>
      <c r="AC900">
        <f t="shared" si="287"/>
        <v>0</v>
      </c>
      <c r="AD900">
        <f>手工!R900</f>
        <v>0</v>
      </c>
      <c r="AE900">
        <f>VLOOKUP(A900,系统!D:Q,14,0)</f>
        <v>0</v>
      </c>
      <c r="AF900">
        <f t="shared" si="288"/>
        <v>0</v>
      </c>
      <c r="AG900">
        <f>手工!U900</f>
        <v>0</v>
      </c>
      <c r="AH900">
        <f>VLOOKUP(A900,系统!D:R,15,0)</f>
        <v>0</v>
      </c>
      <c r="AI900">
        <f t="shared" si="289"/>
        <v>0</v>
      </c>
      <c r="AJ900">
        <f>手工!V900</f>
        <v>300</v>
      </c>
      <c r="AK900">
        <f>VLOOKUP(A900,系统!D:S,16,0)</f>
        <v>300</v>
      </c>
      <c r="AL900">
        <f t="shared" si="290"/>
        <v>0</v>
      </c>
      <c r="AM900">
        <f>手工!O900</f>
        <v>0</v>
      </c>
      <c r="AN900">
        <f>VLOOKUP(A900,系统!D:T,17,0)</f>
        <v>0</v>
      </c>
      <c r="AO900">
        <f t="shared" si="291"/>
        <v>0</v>
      </c>
      <c r="AP900">
        <f>手工!W900</f>
        <v>33</v>
      </c>
      <c r="AQ900">
        <f>VLOOKUP(A900,系统!D:U,18,0)</f>
        <v>33</v>
      </c>
      <c r="AR900">
        <f t="shared" si="292"/>
        <v>0</v>
      </c>
      <c r="AS900">
        <f>手工!T900</f>
        <v>0</v>
      </c>
      <c r="AT900">
        <f>VLOOKUP(A900,系统!D:V,19,0)</f>
        <v>0</v>
      </c>
      <c r="AU900">
        <f t="shared" si="293"/>
        <v>0</v>
      </c>
      <c r="AW900">
        <f>手工!AD900</f>
        <v>468.9</v>
      </c>
      <c r="AX900">
        <f>VLOOKUP(A900,系统!D:X,21,0)</f>
        <v>468.9</v>
      </c>
      <c r="AY900">
        <f t="shared" si="294"/>
        <v>0</v>
      </c>
      <c r="AZ900">
        <f>手工!AE900</f>
        <v>0</v>
      </c>
      <c r="BA900">
        <f>VLOOKUP(A900,系统!D:Y,22,0)</f>
        <v>0</v>
      </c>
      <c r="BB900">
        <f t="shared" si="295"/>
        <v>0</v>
      </c>
      <c r="BC900">
        <f>手工!Y900</f>
        <v>1000</v>
      </c>
      <c r="BD900">
        <f>VLOOKUP(A900,系统!D:AZ,49,0)</f>
        <v>1000</v>
      </c>
      <c r="BE900">
        <f t="shared" si="296"/>
        <v>0</v>
      </c>
      <c r="BF900">
        <f>手工!AA900</f>
        <v>1000</v>
      </c>
      <c r="BG900">
        <f>VLOOKUP(A900,系统!D:AY,48,0)</f>
        <v>1000</v>
      </c>
      <c r="BH900">
        <f t="shared" si="297"/>
        <v>0</v>
      </c>
      <c r="BI900">
        <f>手工!Z900</f>
        <v>1110</v>
      </c>
      <c r="BJ900">
        <f>VLOOKUP(A900,系统!D:AX,47,0)</f>
        <v>1110</v>
      </c>
      <c r="BK900">
        <f t="shared" si="298"/>
        <v>0</v>
      </c>
      <c r="BL900">
        <f>手工!AF900</f>
        <v>6632.9</v>
      </c>
      <c r="BM900">
        <f>VLOOKUP(A900,系统!D:Z,23,0)</f>
        <v>6632.9</v>
      </c>
      <c r="BN900">
        <f t="shared" si="299"/>
        <v>0</v>
      </c>
    </row>
    <row r="901" spans="1:66">
      <c r="A901" s="5">
        <v>9000474</v>
      </c>
      <c r="B901" s="2" t="s">
        <v>3668</v>
      </c>
      <c r="C901" s="2" t="s">
        <v>3669</v>
      </c>
      <c r="D901">
        <f>手工!K901</f>
        <v>1836</v>
      </c>
      <c r="E901">
        <f>VLOOKUP(A901,系统!D:G,4,0)</f>
        <v>1836</v>
      </c>
      <c r="F901">
        <f t="shared" si="280"/>
        <v>0</v>
      </c>
      <c r="G901">
        <f>手工!J901</f>
        <v>0</v>
      </c>
      <c r="H901">
        <f>VLOOKUP(A901,系统!D:H,5,0)</f>
        <v>0</v>
      </c>
      <c r="I901">
        <f t="shared" si="281"/>
        <v>0</v>
      </c>
      <c r="J901">
        <f>手工!M901+手工!N901+手工!S901</f>
        <v>0</v>
      </c>
      <c r="K901">
        <f>VLOOKUP(A901,系统!D:I,6,0)</f>
        <v>0</v>
      </c>
      <c r="L901">
        <f t="shared" si="282"/>
        <v>0</v>
      </c>
      <c r="M901">
        <f>手工!L901</f>
        <v>0</v>
      </c>
      <c r="N901">
        <f>VLOOKUP(A901,系统!D:J,7,0)</f>
        <v>0</v>
      </c>
      <c r="O901">
        <f t="shared" si="283"/>
        <v>0</v>
      </c>
      <c r="P901">
        <f>手工!AB901</f>
        <v>0</v>
      </c>
      <c r="Q901">
        <f>VLOOKUP(A901,系统!D:K,8,0)</f>
        <v>0</v>
      </c>
      <c r="R901">
        <f t="shared" si="284"/>
        <v>0</v>
      </c>
      <c r="S901">
        <f>手工!AC901</f>
        <v>0</v>
      </c>
      <c r="T901">
        <f>VLOOKUP(A901,系统!D:L,9,0)</f>
        <v>0</v>
      </c>
      <c r="U901">
        <f t="shared" si="285"/>
        <v>0</v>
      </c>
      <c r="W901">
        <f>手工!P901</f>
        <v>0</v>
      </c>
      <c r="X901">
        <f>VLOOKUP(A901,系统!D:N,11,0)</f>
        <v>0</v>
      </c>
      <c r="Y901">
        <f t="shared" si="286"/>
        <v>0</v>
      </c>
      <c r="AA901">
        <f>手工!Q901</f>
        <v>0</v>
      </c>
      <c r="AB901">
        <f>VLOOKUP(A901,系统!D:P,13,0)</f>
        <v>0</v>
      </c>
      <c r="AC901">
        <f t="shared" si="287"/>
        <v>0</v>
      </c>
      <c r="AD901">
        <f>手工!R901</f>
        <v>0</v>
      </c>
      <c r="AE901">
        <f>VLOOKUP(A901,系统!D:Q,14,0)</f>
        <v>0</v>
      </c>
      <c r="AF901">
        <f t="shared" si="288"/>
        <v>0</v>
      </c>
      <c r="AG901">
        <f>手工!U901</f>
        <v>0</v>
      </c>
      <c r="AH901">
        <f>VLOOKUP(A901,系统!D:R,15,0)</f>
        <v>0</v>
      </c>
      <c r="AI901">
        <f t="shared" si="289"/>
        <v>0</v>
      </c>
      <c r="AJ901">
        <f>手工!V901</f>
        <v>300</v>
      </c>
      <c r="AK901">
        <f>VLOOKUP(A901,系统!D:S,16,0)</f>
        <v>300</v>
      </c>
      <c r="AL901">
        <f t="shared" si="290"/>
        <v>0</v>
      </c>
      <c r="AM901">
        <f>手工!O901</f>
        <v>0</v>
      </c>
      <c r="AN901">
        <f>VLOOKUP(A901,系统!D:T,17,0)</f>
        <v>0</v>
      </c>
      <c r="AO901">
        <f t="shared" si="291"/>
        <v>0</v>
      </c>
      <c r="AP901">
        <f>手工!W901</f>
        <v>33</v>
      </c>
      <c r="AQ901">
        <f>VLOOKUP(A901,系统!D:U,18,0)</f>
        <v>33</v>
      </c>
      <c r="AR901">
        <f t="shared" si="292"/>
        <v>0</v>
      </c>
      <c r="AS901">
        <f>手工!T901</f>
        <v>0</v>
      </c>
      <c r="AT901">
        <f>VLOOKUP(A901,系统!D:V,19,0)</f>
        <v>0</v>
      </c>
      <c r="AU901">
        <f t="shared" si="293"/>
        <v>0</v>
      </c>
      <c r="AW901">
        <f>手工!AD901</f>
        <v>253.24</v>
      </c>
      <c r="AX901">
        <f>VLOOKUP(A901,系统!D:X,21,0)</f>
        <v>253.24</v>
      </c>
      <c r="AY901">
        <f t="shared" si="294"/>
        <v>0</v>
      </c>
      <c r="AZ901">
        <f>手工!AE901</f>
        <v>0</v>
      </c>
      <c r="BA901">
        <f>VLOOKUP(A901,系统!D:Y,22,0)</f>
        <v>0</v>
      </c>
      <c r="BB901">
        <f t="shared" si="295"/>
        <v>0</v>
      </c>
      <c r="BC901">
        <f>手工!Y901</f>
        <v>1000</v>
      </c>
      <c r="BD901">
        <f>VLOOKUP(A901,系统!D:AZ,49,0)</f>
        <v>1000</v>
      </c>
      <c r="BE901">
        <f t="shared" si="296"/>
        <v>0</v>
      </c>
      <c r="BF901">
        <f>手工!AA901</f>
        <v>1000</v>
      </c>
      <c r="BG901">
        <f>VLOOKUP(A901,系统!D:AY,48,0)</f>
        <v>1000</v>
      </c>
      <c r="BH901">
        <f t="shared" si="297"/>
        <v>0</v>
      </c>
      <c r="BI901">
        <f>手工!Z901</f>
        <v>370</v>
      </c>
      <c r="BJ901">
        <f>VLOOKUP(A901,系统!D:AX,47,0)</f>
        <v>370</v>
      </c>
      <c r="BK901">
        <f t="shared" si="298"/>
        <v>0</v>
      </c>
      <c r="BL901">
        <f>手工!AF901</f>
        <v>4792.24</v>
      </c>
      <c r="BM901">
        <f>VLOOKUP(A901,系统!D:Z,23,0)</f>
        <v>4792.24</v>
      </c>
      <c r="BN901">
        <f t="shared" si="299"/>
        <v>0</v>
      </c>
    </row>
    <row r="902" spans="1:66">
      <c r="A902" s="5">
        <v>9000491</v>
      </c>
      <c r="B902" s="2" t="s">
        <v>3672</v>
      </c>
      <c r="C902" s="2" t="s">
        <v>3673</v>
      </c>
      <c r="D902">
        <f>手工!K902</f>
        <v>2124</v>
      </c>
      <c r="E902">
        <f>VLOOKUP(A902,系统!D:G,4,0)</f>
        <v>2124</v>
      </c>
      <c r="F902">
        <f t="shared" si="280"/>
        <v>0</v>
      </c>
      <c r="G902">
        <f>手工!J902</f>
        <v>0</v>
      </c>
      <c r="H902">
        <f>VLOOKUP(A902,系统!D:H,5,0)</f>
        <v>0</v>
      </c>
      <c r="I902">
        <f t="shared" si="281"/>
        <v>0</v>
      </c>
      <c r="J902">
        <f>手工!M902+手工!N902+手工!S902</f>
        <v>0</v>
      </c>
      <c r="K902">
        <f>VLOOKUP(A902,系统!D:I,6,0)</f>
        <v>0</v>
      </c>
      <c r="L902">
        <f t="shared" si="282"/>
        <v>0</v>
      </c>
      <c r="M902">
        <f>手工!L902</f>
        <v>0</v>
      </c>
      <c r="N902">
        <f>VLOOKUP(A902,系统!D:J,7,0)</f>
        <v>0</v>
      </c>
      <c r="O902">
        <f t="shared" si="283"/>
        <v>0</v>
      </c>
      <c r="P902">
        <f>手工!AB902</f>
        <v>10</v>
      </c>
      <c r="Q902">
        <f>VLOOKUP(A902,系统!D:K,8,0)</f>
        <v>10</v>
      </c>
      <c r="R902">
        <f t="shared" si="284"/>
        <v>0</v>
      </c>
      <c r="S902">
        <f>手工!AC902</f>
        <v>0</v>
      </c>
      <c r="T902">
        <f>VLOOKUP(A902,系统!D:L,9,0)</f>
        <v>0</v>
      </c>
      <c r="U902">
        <f t="shared" si="285"/>
        <v>0</v>
      </c>
      <c r="W902">
        <f>手工!P902</f>
        <v>0</v>
      </c>
      <c r="X902">
        <f>VLOOKUP(A902,系统!D:N,11,0)</f>
        <v>0</v>
      </c>
      <c r="Y902">
        <f t="shared" si="286"/>
        <v>0</v>
      </c>
      <c r="AA902">
        <f>手工!Q902</f>
        <v>0</v>
      </c>
      <c r="AB902">
        <f>VLOOKUP(A902,系统!D:P,13,0)</f>
        <v>0</v>
      </c>
      <c r="AC902">
        <f t="shared" si="287"/>
        <v>0</v>
      </c>
      <c r="AD902">
        <f>手工!R902</f>
        <v>7</v>
      </c>
      <c r="AE902">
        <f>VLOOKUP(A902,系统!D:Q,14,0)</f>
        <v>7</v>
      </c>
      <c r="AF902">
        <f t="shared" si="288"/>
        <v>0</v>
      </c>
      <c r="AG902">
        <f>手工!U902</f>
        <v>0</v>
      </c>
      <c r="AH902">
        <f>VLOOKUP(A902,系统!D:R,15,0)</f>
        <v>0</v>
      </c>
      <c r="AI902">
        <f t="shared" si="289"/>
        <v>0</v>
      </c>
      <c r="AJ902">
        <f>手工!V902</f>
        <v>300</v>
      </c>
      <c r="AK902">
        <f>VLOOKUP(A902,系统!D:S,16,0)</f>
        <v>300</v>
      </c>
      <c r="AL902">
        <f t="shared" si="290"/>
        <v>0</v>
      </c>
      <c r="AM902">
        <f>手工!O902</f>
        <v>0</v>
      </c>
      <c r="AN902">
        <f>VLOOKUP(A902,系统!D:T,17,0)</f>
        <v>0</v>
      </c>
      <c r="AO902">
        <f t="shared" si="291"/>
        <v>0</v>
      </c>
      <c r="AP902">
        <f>手工!W902</f>
        <v>33</v>
      </c>
      <c r="AQ902">
        <f>VLOOKUP(A902,系统!D:U,18,0)</f>
        <v>33</v>
      </c>
      <c r="AR902">
        <f t="shared" si="292"/>
        <v>0</v>
      </c>
      <c r="AS902">
        <f>手工!T902</f>
        <v>0</v>
      </c>
      <c r="AT902">
        <f>VLOOKUP(A902,系统!D:V,19,0)</f>
        <v>0</v>
      </c>
      <c r="AU902">
        <f t="shared" si="293"/>
        <v>0</v>
      </c>
      <c r="AW902">
        <f>手工!AD902</f>
        <v>253.24</v>
      </c>
      <c r="AX902">
        <f>VLOOKUP(A902,系统!D:X,21,0)</f>
        <v>253.24</v>
      </c>
      <c r="AY902">
        <f t="shared" si="294"/>
        <v>0</v>
      </c>
      <c r="AZ902">
        <f>手工!AE902</f>
        <v>0</v>
      </c>
      <c r="BA902">
        <f>VLOOKUP(A902,系统!D:Y,22,0)</f>
        <v>0</v>
      </c>
      <c r="BB902">
        <f t="shared" si="295"/>
        <v>0</v>
      </c>
      <c r="BC902">
        <f>手工!Y902</f>
        <v>500</v>
      </c>
      <c r="BD902">
        <f>VLOOKUP(A902,系统!D:AZ,49,0)</f>
        <v>500</v>
      </c>
      <c r="BE902">
        <f t="shared" si="296"/>
        <v>0</v>
      </c>
      <c r="BF902">
        <f>手工!AA902</f>
        <v>1000</v>
      </c>
      <c r="BG902">
        <f>VLOOKUP(A902,系统!D:AY,48,0)</f>
        <v>1000</v>
      </c>
      <c r="BH902">
        <f t="shared" si="297"/>
        <v>0</v>
      </c>
      <c r="BI902">
        <f>手工!Z902</f>
        <v>370</v>
      </c>
      <c r="BJ902">
        <f>VLOOKUP(A902,系统!D:AX,47,0)</f>
        <v>370</v>
      </c>
      <c r="BK902">
        <f t="shared" si="298"/>
        <v>0</v>
      </c>
      <c r="BL902">
        <f>手工!AF902</f>
        <v>4597.24</v>
      </c>
      <c r="BM902">
        <f>VLOOKUP(A902,系统!D:Z,23,0)</f>
        <v>4597.24</v>
      </c>
      <c r="BN902">
        <f t="shared" si="299"/>
        <v>0</v>
      </c>
    </row>
    <row r="903" spans="1:66">
      <c r="A903" s="5">
        <v>9000473</v>
      </c>
      <c r="B903" s="2" t="s">
        <v>3676</v>
      </c>
      <c r="C903" s="2" t="s">
        <v>3677</v>
      </c>
      <c r="D903">
        <f>手工!K903</f>
        <v>2124</v>
      </c>
      <c r="E903">
        <f>VLOOKUP(A903,系统!D:G,4,0)</f>
        <v>2124</v>
      </c>
      <c r="F903">
        <f t="shared" si="280"/>
        <v>0</v>
      </c>
      <c r="G903">
        <f>手工!J903</f>
        <v>0</v>
      </c>
      <c r="H903">
        <f>VLOOKUP(A903,系统!D:H,5,0)</f>
        <v>0</v>
      </c>
      <c r="I903">
        <f t="shared" si="281"/>
        <v>0</v>
      </c>
      <c r="J903">
        <f>手工!M903+手工!N903+手工!S903</f>
        <v>0</v>
      </c>
      <c r="K903">
        <f>VLOOKUP(A903,系统!D:I,6,0)</f>
        <v>0</v>
      </c>
      <c r="L903">
        <f t="shared" si="282"/>
        <v>0</v>
      </c>
      <c r="M903">
        <f>手工!L903</f>
        <v>0</v>
      </c>
      <c r="N903">
        <f>VLOOKUP(A903,系统!D:J,7,0)</f>
        <v>0</v>
      </c>
      <c r="O903">
        <f t="shared" si="283"/>
        <v>0</v>
      </c>
      <c r="P903">
        <f>手工!AB903</f>
        <v>0</v>
      </c>
      <c r="Q903">
        <f>VLOOKUP(A903,系统!D:K,8,0)</f>
        <v>0</v>
      </c>
      <c r="R903">
        <f t="shared" si="284"/>
        <v>0</v>
      </c>
      <c r="S903">
        <f>手工!AC903</f>
        <v>0</v>
      </c>
      <c r="T903">
        <f>VLOOKUP(A903,系统!D:L,9,0)</f>
        <v>0</v>
      </c>
      <c r="U903">
        <f t="shared" si="285"/>
        <v>0</v>
      </c>
      <c r="W903">
        <f>手工!P903</f>
        <v>0</v>
      </c>
      <c r="X903">
        <f>VLOOKUP(A903,系统!D:N,11,0)</f>
        <v>0</v>
      </c>
      <c r="Y903">
        <f t="shared" si="286"/>
        <v>0</v>
      </c>
      <c r="AA903">
        <f>手工!Q903</f>
        <v>0</v>
      </c>
      <c r="AB903">
        <f>VLOOKUP(A903,系统!D:P,13,0)</f>
        <v>0</v>
      </c>
      <c r="AC903">
        <f t="shared" si="287"/>
        <v>0</v>
      </c>
      <c r="AD903">
        <f>手工!R903</f>
        <v>0</v>
      </c>
      <c r="AE903">
        <f>VLOOKUP(A903,系统!D:Q,14,0)</f>
        <v>0</v>
      </c>
      <c r="AF903">
        <f t="shared" si="288"/>
        <v>0</v>
      </c>
      <c r="AG903">
        <f>手工!U903</f>
        <v>0</v>
      </c>
      <c r="AH903">
        <f>VLOOKUP(A903,系统!D:R,15,0)</f>
        <v>0</v>
      </c>
      <c r="AI903">
        <f t="shared" si="289"/>
        <v>0</v>
      </c>
      <c r="AJ903">
        <f>手工!V903</f>
        <v>300</v>
      </c>
      <c r="AK903">
        <f>VLOOKUP(A903,系统!D:S,16,0)</f>
        <v>300</v>
      </c>
      <c r="AL903">
        <f t="shared" si="290"/>
        <v>0</v>
      </c>
      <c r="AM903">
        <f>手工!O903</f>
        <v>0</v>
      </c>
      <c r="AN903">
        <f>VLOOKUP(A903,系统!D:T,17,0)</f>
        <v>0</v>
      </c>
      <c r="AO903">
        <f t="shared" si="291"/>
        <v>0</v>
      </c>
      <c r="AP903">
        <f>手工!W903</f>
        <v>33</v>
      </c>
      <c r="AQ903">
        <f>VLOOKUP(A903,系统!D:U,18,0)</f>
        <v>33</v>
      </c>
      <c r="AR903">
        <f t="shared" si="292"/>
        <v>0</v>
      </c>
      <c r="AS903">
        <f>手工!T903</f>
        <v>0</v>
      </c>
      <c r="AT903">
        <f>VLOOKUP(A903,系统!D:V,19,0)</f>
        <v>0</v>
      </c>
      <c r="AU903">
        <f t="shared" si="293"/>
        <v>0</v>
      </c>
      <c r="AW903">
        <f>手工!AD903</f>
        <v>46</v>
      </c>
      <c r="AX903">
        <f>VLOOKUP(A903,系统!D:X,21,0)</f>
        <v>46</v>
      </c>
      <c r="AY903">
        <f t="shared" si="294"/>
        <v>0</v>
      </c>
      <c r="AZ903">
        <f>手工!AE903</f>
        <v>0</v>
      </c>
      <c r="BA903">
        <f>VLOOKUP(A903,系统!D:Y,22,0)</f>
        <v>0</v>
      </c>
      <c r="BB903">
        <f t="shared" si="295"/>
        <v>0</v>
      </c>
      <c r="BC903">
        <f>手工!Y903</f>
        <v>1000</v>
      </c>
      <c r="BD903">
        <f>VLOOKUP(A903,系统!D:AZ,49,0)</f>
        <v>1000</v>
      </c>
      <c r="BE903">
        <f t="shared" si="296"/>
        <v>0</v>
      </c>
      <c r="BF903">
        <f>手工!AA903</f>
        <v>1000</v>
      </c>
      <c r="BG903">
        <f>VLOOKUP(A903,系统!D:AY,48,0)</f>
        <v>1000</v>
      </c>
      <c r="BH903">
        <f t="shared" si="297"/>
        <v>0</v>
      </c>
      <c r="BI903">
        <f>手工!Z903</f>
        <v>1110</v>
      </c>
      <c r="BJ903">
        <f>VLOOKUP(A903,系统!D:AX,47,0)</f>
        <v>1110</v>
      </c>
      <c r="BK903">
        <f t="shared" si="298"/>
        <v>0</v>
      </c>
      <c r="BL903">
        <f>手工!AF903</f>
        <v>5613</v>
      </c>
      <c r="BM903">
        <f>VLOOKUP(A903,系统!D:Z,23,0)</f>
        <v>5613</v>
      </c>
      <c r="BN903">
        <f t="shared" si="299"/>
        <v>0</v>
      </c>
    </row>
    <row r="904" spans="1:66">
      <c r="A904" s="5">
        <v>9000488</v>
      </c>
      <c r="B904" s="2" t="s">
        <v>3680</v>
      </c>
      <c r="C904" s="2" t="s">
        <v>3681</v>
      </c>
      <c r="D904">
        <f>手工!K904</f>
        <v>2124</v>
      </c>
      <c r="E904">
        <f>VLOOKUP(A904,系统!D:G,4,0)</f>
        <v>2124</v>
      </c>
      <c r="F904">
        <f t="shared" si="280"/>
        <v>0</v>
      </c>
      <c r="G904">
        <f>手工!J904</f>
        <v>0</v>
      </c>
      <c r="H904">
        <f>VLOOKUP(A904,系统!D:H,5,0)</f>
        <v>0</v>
      </c>
      <c r="I904">
        <f t="shared" si="281"/>
        <v>0</v>
      </c>
      <c r="J904">
        <f>手工!M904+手工!N904+手工!S904</f>
        <v>0</v>
      </c>
      <c r="K904">
        <f>VLOOKUP(A904,系统!D:I,6,0)</f>
        <v>0</v>
      </c>
      <c r="L904">
        <f t="shared" si="282"/>
        <v>0</v>
      </c>
      <c r="M904">
        <f>手工!L904</f>
        <v>0</v>
      </c>
      <c r="N904">
        <f>VLOOKUP(A904,系统!D:J,7,0)</f>
        <v>0</v>
      </c>
      <c r="O904">
        <f t="shared" si="283"/>
        <v>0</v>
      </c>
      <c r="P904">
        <f>手工!AB904</f>
        <v>0</v>
      </c>
      <c r="Q904">
        <f>VLOOKUP(A904,系统!D:K,8,0)</f>
        <v>0</v>
      </c>
      <c r="R904">
        <f t="shared" si="284"/>
        <v>0</v>
      </c>
      <c r="S904">
        <f>手工!AC904</f>
        <v>0</v>
      </c>
      <c r="T904">
        <f>VLOOKUP(A904,系统!D:L,9,0)</f>
        <v>0</v>
      </c>
      <c r="U904">
        <f t="shared" si="285"/>
        <v>0</v>
      </c>
      <c r="W904">
        <f>手工!P904</f>
        <v>0</v>
      </c>
      <c r="X904">
        <f>VLOOKUP(A904,系统!D:N,11,0)</f>
        <v>0</v>
      </c>
      <c r="Y904">
        <f t="shared" si="286"/>
        <v>0</v>
      </c>
      <c r="AA904">
        <f>手工!Q904</f>
        <v>0</v>
      </c>
      <c r="AB904">
        <f>VLOOKUP(A904,系统!D:P,13,0)</f>
        <v>0</v>
      </c>
      <c r="AC904">
        <f t="shared" si="287"/>
        <v>0</v>
      </c>
      <c r="AD904">
        <f>手工!R904</f>
        <v>0</v>
      </c>
      <c r="AE904">
        <f>VLOOKUP(A904,系统!D:Q,14,0)</f>
        <v>0</v>
      </c>
      <c r="AF904">
        <f t="shared" si="288"/>
        <v>0</v>
      </c>
      <c r="AG904">
        <f>手工!U904</f>
        <v>0</v>
      </c>
      <c r="AH904">
        <f>VLOOKUP(A904,系统!D:R,15,0)</f>
        <v>0</v>
      </c>
      <c r="AI904">
        <f t="shared" si="289"/>
        <v>0</v>
      </c>
      <c r="AJ904">
        <f>手工!V904</f>
        <v>300</v>
      </c>
      <c r="AK904">
        <f>VLOOKUP(A904,系统!D:S,16,0)</f>
        <v>300</v>
      </c>
      <c r="AL904">
        <f t="shared" si="290"/>
        <v>0</v>
      </c>
      <c r="AM904">
        <f>手工!O904</f>
        <v>0</v>
      </c>
      <c r="AN904">
        <f>VLOOKUP(A904,系统!D:T,17,0)</f>
        <v>0</v>
      </c>
      <c r="AO904">
        <f t="shared" si="291"/>
        <v>0</v>
      </c>
      <c r="AP904">
        <f>手工!W904</f>
        <v>33</v>
      </c>
      <c r="AQ904">
        <f>VLOOKUP(A904,系统!D:U,18,0)</f>
        <v>33</v>
      </c>
      <c r="AR904">
        <f t="shared" si="292"/>
        <v>0</v>
      </c>
      <c r="AS904">
        <f>手工!T904</f>
        <v>0</v>
      </c>
      <c r="AT904">
        <f>VLOOKUP(A904,系统!D:V,19,0)</f>
        <v>0</v>
      </c>
      <c r="AU904">
        <f t="shared" si="293"/>
        <v>0</v>
      </c>
      <c r="AW904">
        <f>手工!AD904</f>
        <v>878.9</v>
      </c>
      <c r="AX904">
        <f>VLOOKUP(A904,系统!D:X,21,0)</f>
        <v>878.9</v>
      </c>
      <c r="AY904">
        <f t="shared" si="294"/>
        <v>0</v>
      </c>
      <c r="AZ904">
        <f>手工!AE904</f>
        <v>0</v>
      </c>
      <c r="BA904">
        <f>VLOOKUP(A904,系统!D:Y,22,0)</f>
        <v>0</v>
      </c>
      <c r="BB904">
        <f t="shared" si="295"/>
        <v>0</v>
      </c>
      <c r="BC904">
        <f>手工!Y904</f>
        <v>1000</v>
      </c>
      <c r="BD904">
        <f>VLOOKUP(A904,系统!D:AZ,49,0)</f>
        <v>1000</v>
      </c>
      <c r="BE904">
        <f t="shared" si="296"/>
        <v>0</v>
      </c>
      <c r="BF904">
        <f>手工!AA904</f>
        <v>1000</v>
      </c>
      <c r="BG904">
        <f>VLOOKUP(A904,系统!D:AY,48,0)</f>
        <v>1000</v>
      </c>
      <c r="BH904">
        <f t="shared" si="297"/>
        <v>0</v>
      </c>
      <c r="BI904">
        <f>手工!Z904</f>
        <v>1110</v>
      </c>
      <c r="BJ904">
        <f>VLOOKUP(A904,系统!D:AX,47,0)</f>
        <v>1110</v>
      </c>
      <c r="BK904">
        <f t="shared" si="298"/>
        <v>0</v>
      </c>
      <c r="BL904">
        <f>手工!AF904</f>
        <v>6445.9</v>
      </c>
      <c r="BM904">
        <f>VLOOKUP(A904,系统!D:Z,23,0)</f>
        <v>6445.9</v>
      </c>
      <c r="BN904">
        <f t="shared" si="299"/>
        <v>0</v>
      </c>
    </row>
    <row r="905" spans="1:66">
      <c r="A905" s="5">
        <v>9000489</v>
      </c>
      <c r="B905" s="2" t="s">
        <v>3684</v>
      </c>
      <c r="C905" s="2" t="s">
        <v>3685</v>
      </c>
      <c r="D905">
        <f>手工!K905</f>
        <v>1836</v>
      </c>
      <c r="E905">
        <f>VLOOKUP(A905,系统!D:G,4,0)</f>
        <v>1836</v>
      </c>
      <c r="F905">
        <f t="shared" si="280"/>
        <v>0</v>
      </c>
      <c r="G905">
        <f>手工!J905</f>
        <v>0</v>
      </c>
      <c r="H905">
        <f>VLOOKUP(A905,系统!D:H,5,0)</f>
        <v>0</v>
      </c>
      <c r="I905">
        <f t="shared" si="281"/>
        <v>0</v>
      </c>
      <c r="J905">
        <f>手工!M905+手工!N905+手工!S905</f>
        <v>0</v>
      </c>
      <c r="K905">
        <f>VLOOKUP(A905,系统!D:I,6,0)</f>
        <v>0</v>
      </c>
      <c r="L905">
        <f t="shared" si="282"/>
        <v>0</v>
      </c>
      <c r="M905">
        <f>手工!L905</f>
        <v>0</v>
      </c>
      <c r="N905">
        <f>VLOOKUP(A905,系统!D:J,7,0)</f>
        <v>0</v>
      </c>
      <c r="O905">
        <f t="shared" si="283"/>
        <v>0</v>
      </c>
      <c r="P905">
        <f>手工!AB905</f>
        <v>0</v>
      </c>
      <c r="Q905">
        <f>VLOOKUP(A905,系统!D:K,8,0)</f>
        <v>0</v>
      </c>
      <c r="R905">
        <f t="shared" si="284"/>
        <v>0</v>
      </c>
      <c r="S905">
        <f>手工!AC905</f>
        <v>0</v>
      </c>
      <c r="T905">
        <f>VLOOKUP(A905,系统!D:L,9,0)</f>
        <v>0</v>
      </c>
      <c r="U905">
        <f t="shared" si="285"/>
        <v>0</v>
      </c>
      <c r="W905">
        <f>手工!P905</f>
        <v>0</v>
      </c>
      <c r="X905">
        <f>VLOOKUP(A905,系统!D:N,11,0)</f>
        <v>0</v>
      </c>
      <c r="Y905">
        <f t="shared" si="286"/>
        <v>0</v>
      </c>
      <c r="AA905">
        <f>手工!Q905</f>
        <v>0</v>
      </c>
      <c r="AB905">
        <f>VLOOKUP(A905,系统!D:P,13,0)</f>
        <v>0</v>
      </c>
      <c r="AC905">
        <f t="shared" si="287"/>
        <v>0</v>
      </c>
      <c r="AD905">
        <f>手工!R905</f>
        <v>0</v>
      </c>
      <c r="AE905">
        <f>VLOOKUP(A905,系统!D:Q,14,0)</f>
        <v>0</v>
      </c>
      <c r="AF905">
        <f t="shared" si="288"/>
        <v>0</v>
      </c>
      <c r="AG905">
        <f>手工!U905</f>
        <v>0</v>
      </c>
      <c r="AH905">
        <f>VLOOKUP(A905,系统!D:R,15,0)</f>
        <v>0</v>
      </c>
      <c r="AI905">
        <f t="shared" si="289"/>
        <v>0</v>
      </c>
      <c r="AJ905">
        <f>手工!V905</f>
        <v>300</v>
      </c>
      <c r="AK905">
        <f>VLOOKUP(A905,系统!D:S,16,0)</f>
        <v>300</v>
      </c>
      <c r="AL905">
        <f t="shared" si="290"/>
        <v>0</v>
      </c>
      <c r="AM905">
        <f>手工!O905</f>
        <v>0</v>
      </c>
      <c r="AN905">
        <f>VLOOKUP(A905,系统!D:T,17,0)</f>
        <v>0</v>
      </c>
      <c r="AO905">
        <f t="shared" si="291"/>
        <v>0</v>
      </c>
      <c r="AP905">
        <f>手工!W905</f>
        <v>33</v>
      </c>
      <c r="AQ905">
        <f>VLOOKUP(A905,系统!D:U,18,0)</f>
        <v>33</v>
      </c>
      <c r="AR905">
        <f t="shared" si="292"/>
        <v>0</v>
      </c>
      <c r="AS905">
        <f>手工!T905</f>
        <v>0</v>
      </c>
      <c r="AT905">
        <f>VLOOKUP(A905,系统!D:V,19,0)</f>
        <v>0</v>
      </c>
      <c r="AU905">
        <f t="shared" si="293"/>
        <v>0</v>
      </c>
      <c r="AW905">
        <f>手工!AD905</f>
        <v>253.24</v>
      </c>
      <c r="AX905">
        <f>VLOOKUP(A905,系统!D:X,21,0)</f>
        <v>253.24</v>
      </c>
      <c r="AY905">
        <f t="shared" si="294"/>
        <v>0</v>
      </c>
      <c r="AZ905">
        <f>手工!AE905</f>
        <v>0</v>
      </c>
      <c r="BA905">
        <f>VLOOKUP(A905,系统!D:Y,22,0)</f>
        <v>0</v>
      </c>
      <c r="BB905">
        <f t="shared" si="295"/>
        <v>0</v>
      </c>
      <c r="BC905">
        <f>手工!Y905</f>
        <v>500</v>
      </c>
      <c r="BD905">
        <f>VLOOKUP(A905,系统!D:AZ,49,0)</f>
        <v>500</v>
      </c>
      <c r="BE905">
        <f t="shared" si="296"/>
        <v>0</v>
      </c>
      <c r="BF905">
        <f>手工!AA905</f>
        <v>1000</v>
      </c>
      <c r="BG905">
        <f>VLOOKUP(A905,系统!D:AY,48,0)</f>
        <v>1000</v>
      </c>
      <c r="BH905">
        <f t="shared" si="297"/>
        <v>0</v>
      </c>
      <c r="BI905">
        <f>手工!Z905</f>
        <v>370</v>
      </c>
      <c r="BJ905">
        <f>VLOOKUP(A905,系统!D:AX,47,0)</f>
        <v>370</v>
      </c>
      <c r="BK905">
        <f t="shared" si="298"/>
        <v>0</v>
      </c>
      <c r="BL905">
        <f>手工!AF905</f>
        <v>4292.24</v>
      </c>
      <c r="BM905">
        <f>VLOOKUP(A905,系统!D:Z,23,0)</f>
        <v>4292.24</v>
      </c>
      <c r="BN905">
        <f t="shared" si="299"/>
        <v>0</v>
      </c>
    </row>
    <row r="906" spans="1:66">
      <c r="A906" s="5">
        <v>9000133</v>
      </c>
      <c r="B906" s="2" t="s">
        <v>3688</v>
      </c>
      <c r="C906" s="2" t="s">
        <v>3689</v>
      </c>
      <c r="D906">
        <f>手工!K906</f>
        <v>0</v>
      </c>
      <c r="E906">
        <f>VLOOKUP(A906,系统!D:G,4,0)</f>
        <v>0</v>
      </c>
      <c r="F906">
        <f t="shared" si="280"/>
        <v>0</v>
      </c>
      <c r="G906">
        <f>手工!J906</f>
        <v>4534</v>
      </c>
      <c r="H906">
        <f>VLOOKUP(A906,系统!D:H,5,0)</f>
        <v>4534</v>
      </c>
      <c r="I906">
        <f t="shared" si="281"/>
        <v>0</v>
      </c>
      <c r="J906">
        <f>手工!M906+手工!N906+手工!S906</f>
        <v>0</v>
      </c>
      <c r="K906">
        <f>VLOOKUP(A906,系统!D:I,6,0)</f>
        <v>0</v>
      </c>
      <c r="L906">
        <f t="shared" si="282"/>
        <v>0</v>
      </c>
      <c r="M906">
        <f>手工!L906</f>
        <v>0</v>
      </c>
      <c r="N906">
        <f>VLOOKUP(A906,系统!D:J,7,0)</f>
        <v>0</v>
      </c>
      <c r="O906">
        <f t="shared" si="283"/>
        <v>0</v>
      </c>
      <c r="P906">
        <f>手工!AB906</f>
        <v>0</v>
      </c>
      <c r="Q906">
        <f>VLOOKUP(A906,系统!D:K,8,0)</f>
        <v>0</v>
      </c>
      <c r="R906">
        <f t="shared" si="284"/>
        <v>0</v>
      </c>
      <c r="S906">
        <f>手工!AC906</f>
        <v>0</v>
      </c>
      <c r="T906">
        <f>VLOOKUP(A906,系统!D:L,9,0)</f>
        <v>0</v>
      </c>
      <c r="U906">
        <f t="shared" si="285"/>
        <v>0</v>
      </c>
      <c r="W906">
        <f>手工!P906</f>
        <v>0</v>
      </c>
      <c r="X906">
        <f>VLOOKUP(A906,系统!D:N,11,0)</f>
        <v>0</v>
      </c>
      <c r="Y906">
        <f t="shared" si="286"/>
        <v>0</v>
      </c>
      <c r="AA906">
        <f>手工!Q906</f>
        <v>0</v>
      </c>
      <c r="AB906">
        <f>VLOOKUP(A906,系统!D:P,13,0)</f>
        <v>0</v>
      </c>
      <c r="AC906">
        <f t="shared" si="287"/>
        <v>0</v>
      </c>
      <c r="AD906">
        <f>手工!R906</f>
        <v>0</v>
      </c>
      <c r="AE906">
        <f>VLOOKUP(A906,系统!D:Q,14,0)</f>
        <v>0</v>
      </c>
      <c r="AF906">
        <f t="shared" si="288"/>
        <v>0</v>
      </c>
      <c r="AG906">
        <f>手工!U906</f>
        <v>0</v>
      </c>
      <c r="AH906">
        <f>VLOOKUP(A906,系统!D:R,15,0)</f>
        <v>0</v>
      </c>
      <c r="AI906">
        <f t="shared" si="289"/>
        <v>0</v>
      </c>
      <c r="AJ906">
        <f>手工!V906</f>
        <v>300</v>
      </c>
      <c r="AK906">
        <f>VLOOKUP(A906,系统!D:S,16,0)</f>
        <v>300</v>
      </c>
      <c r="AL906">
        <f t="shared" si="290"/>
        <v>0</v>
      </c>
      <c r="AM906">
        <f>手工!O906</f>
        <v>0</v>
      </c>
      <c r="AN906">
        <f>VLOOKUP(A906,系统!D:T,17,0)</f>
        <v>0</v>
      </c>
      <c r="AO906">
        <f t="shared" si="291"/>
        <v>0</v>
      </c>
      <c r="AP906">
        <f>手工!W906</f>
        <v>33</v>
      </c>
      <c r="AQ906">
        <f>VLOOKUP(A906,系统!D:U,18,0)</f>
        <v>33</v>
      </c>
      <c r="AR906">
        <f t="shared" si="292"/>
        <v>0</v>
      </c>
      <c r="AS906">
        <f>手工!T906</f>
        <v>0</v>
      </c>
      <c r="AT906">
        <f>VLOOKUP(A906,系统!D:V,19,0)</f>
        <v>0</v>
      </c>
      <c r="AU906">
        <f t="shared" si="293"/>
        <v>0</v>
      </c>
      <c r="AW906">
        <f>手工!AD906</f>
        <v>0</v>
      </c>
      <c r="AX906">
        <f>VLOOKUP(A906,系统!D:X,21,0)</f>
        <v>0</v>
      </c>
      <c r="AY906">
        <f t="shared" si="294"/>
        <v>0</v>
      </c>
      <c r="AZ906">
        <f>手工!AE906</f>
        <v>0</v>
      </c>
      <c r="BA906">
        <f>VLOOKUP(A906,系统!D:Y,22,0)</f>
        <v>0</v>
      </c>
      <c r="BB906">
        <f t="shared" si="295"/>
        <v>0</v>
      </c>
      <c r="BC906">
        <f>手工!Y906</f>
        <v>1000</v>
      </c>
      <c r="BD906">
        <f>VLOOKUP(A906,系统!D:AZ,49,0)</f>
        <v>1000</v>
      </c>
      <c r="BE906">
        <f t="shared" si="296"/>
        <v>0</v>
      </c>
      <c r="BF906">
        <f>手工!AA906</f>
        <v>1200</v>
      </c>
      <c r="BG906">
        <f>VLOOKUP(A906,系统!D:AY,48,0)</f>
        <v>1200</v>
      </c>
      <c r="BH906">
        <f t="shared" si="297"/>
        <v>0</v>
      </c>
      <c r="BI906">
        <f>手工!Z906</f>
        <v>1110</v>
      </c>
      <c r="BJ906">
        <f>VLOOKUP(A906,系统!D:AX,47,0)</f>
        <v>1110</v>
      </c>
      <c r="BK906">
        <f t="shared" si="298"/>
        <v>0</v>
      </c>
      <c r="BL906">
        <f>手工!AF906</f>
        <v>8177</v>
      </c>
      <c r="BM906">
        <f>VLOOKUP(A906,系统!D:Z,23,0)</f>
        <v>8177</v>
      </c>
      <c r="BN906">
        <f t="shared" si="299"/>
        <v>0</v>
      </c>
    </row>
    <row r="907" spans="1:66">
      <c r="A907" s="5">
        <v>9000490</v>
      </c>
      <c r="B907" s="2" t="s">
        <v>3692</v>
      </c>
      <c r="C907" s="2" t="s">
        <v>3693</v>
      </c>
      <c r="D907">
        <f>手工!K907</f>
        <v>2124</v>
      </c>
      <c r="E907">
        <f>VLOOKUP(A907,系统!D:G,4,0)</f>
        <v>2124</v>
      </c>
      <c r="F907">
        <f t="shared" si="280"/>
        <v>0</v>
      </c>
      <c r="G907">
        <f>手工!J907</f>
        <v>0</v>
      </c>
      <c r="H907">
        <f>VLOOKUP(A907,系统!D:H,5,0)</f>
        <v>0</v>
      </c>
      <c r="I907">
        <f t="shared" si="281"/>
        <v>0</v>
      </c>
      <c r="J907">
        <f>手工!M907+手工!N907+手工!S907</f>
        <v>0</v>
      </c>
      <c r="K907">
        <f>VLOOKUP(A907,系统!D:I,6,0)</f>
        <v>0</v>
      </c>
      <c r="L907">
        <f t="shared" si="282"/>
        <v>0</v>
      </c>
      <c r="M907">
        <f>手工!L907</f>
        <v>0</v>
      </c>
      <c r="N907">
        <f>VLOOKUP(A907,系统!D:J,7,0)</f>
        <v>0</v>
      </c>
      <c r="O907">
        <f t="shared" si="283"/>
        <v>0</v>
      </c>
      <c r="P907">
        <f>手工!AB907</f>
        <v>0</v>
      </c>
      <c r="Q907">
        <f>VLOOKUP(A907,系统!D:K,8,0)</f>
        <v>0</v>
      </c>
      <c r="R907">
        <f t="shared" si="284"/>
        <v>0</v>
      </c>
      <c r="S907">
        <f>手工!AC907</f>
        <v>0</v>
      </c>
      <c r="T907">
        <f>VLOOKUP(A907,系统!D:L,9,0)</f>
        <v>0</v>
      </c>
      <c r="U907">
        <f t="shared" si="285"/>
        <v>0</v>
      </c>
      <c r="W907">
        <f>手工!P907</f>
        <v>0</v>
      </c>
      <c r="X907">
        <f>VLOOKUP(A907,系统!D:N,11,0)</f>
        <v>0</v>
      </c>
      <c r="Y907">
        <f t="shared" si="286"/>
        <v>0</v>
      </c>
      <c r="AA907">
        <f>手工!Q907</f>
        <v>0</v>
      </c>
      <c r="AB907">
        <f>VLOOKUP(A907,系统!D:P,13,0)</f>
        <v>0</v>
      </c>
      <c r="AC907">
        <f t="shared" si="287"/>
        <v>0</v>
      </c>
      <c r="AD907">
        <f>手工!R907</f>
        <v>0</v>
      </c>
      <c r="AE907">
        <f>VLOOKUP(A907,系统!D:Q,14,0)</f>
        <v>0</v>
      </c>
      <c r="AF907">
        <f t="shared" si="288"/>
        <v>0</v>
      </c>
      <c r="AG907">
        <f>手工!U907</f>
        <v>0</v>
      </c>
      <c r="AH907">
        <f>VLOOKUP(A907,系统!D:R,15,0)</f>
        <v>0</v>
      </c>
      <c r="AI907">
        <f t="shared" si="289"/>
        <v>0</v>
      </c>
      <c r="AJ907">
        <f>手工!V907</f>
        <v>300</v>
      </c>
      <c r="AK907">
        <f>VLOOKUP(A907,系统!D:S,16,0)</f>
        <v>300</v>
      </c>
      <c r="AL907">
        <f t="shared" si="290"/>
        <v>0</v>
      </c>
      <c r="AM907">
        <f>手工!O907</f>
        <v>0</v>
      </c>
      <c r="AN907">
        <f>VLOOKUP(A907,系统!D:T,17,0)</f>
        <v>0</v>
      </c>
      <c r="AO907">
        <f t="shared" si="291"/>
        <v>0</v>
      </c>
      <c r="AP907">
        <f>手工!W907</f>
        <v>33</v>
      </c>
      <c r="AQ907">
        <f>VLOOKUP(A907,系统!D:U,18,0)</f>
        <v>33</v>
      </c>
      <c r="AR907">
        <f t="shared" si="292"/>
        <v>0</v>
      </c>
      <c r="AS907">
        <f>手工!T907</f>
        <v>0</v>
      </c>
      <c r="AT907">
        <f>VLOOKUP(A907,系统!D:V,19,0)</f>
        <v>0</v>
      </c>
      <c r="AU907">
        <f t="shared" si="293"/>
        <v>0</v>
      </c>
      <c r="AW907">
        <f>手工!AD907</f>
        <v>488.28</v>
      </c>
      <c r="AX907">
        <f>VLOOKUP(A907,系统!D:X,21,0)</f>
        <v>488.28</v>
      </c>
      <c r="AY907">
        <f t="shared" si="294"/>
        <v>0</v>
      </c>
      <c r="AZ907">
        <f>手工!AE907</f>
        <v>0</v>
      </c>
      <c r="BA907">
        <f>VLOOKUP(A907,系统!D:Y,22,0)</f>
        <v>0</v>
      </c>
      <c r="BB907">
        <f t="shared" si="295"/>
        <v>0</v>
      </c>
      <c r="BC907">
        <f>手工!Y907</f>
        <v>500</v>
      </c>
      <c r="BD907">
        <f>VLOOKUP(A907,系统!D:AZ,49,0)</f>
        <v>500</v>
      </c>
      <c r="BE907">
        <f t="shared" si="296"/>
        <v>0</v>
      </c>
      <c r="BF907">
        <f>手工!AA907</f>
        <v>1000</v>
      </c>
      <c r="BG907">
        <f>VLOOKUP(A907,系统!D:AY,48,0)</f>
        <v>1000</v>
      </c>
      <c r="BH907">
        <f t="shared" si="297"/>
        <v>0</v>
      </c>
      <c r="BI907">
        <f>手工!Z907</f>
        <v>370</v>
      </c>
      <c r="BJ907">
        <f>VLOOKUP(A907,系统!D:AX,47,0)</f>
        <v>370</v>
      </c>
      <c r="BK907">
        <f t="shared" si="298"/>
        <v>0</v>
      </c>
      <c r="BL907">
        <f>手工!AF907</f>
        <v>4815.28</v>
      </c>
      <c r="BM907">
        <f>VLOOKUP(A907,系统!D:Z,23,0)</f>
        <v>4815.28</v>
      </c>
      <c r="BN907">
        <f t="shared" si="299"/>
        <v>0</v>
      </c>
    </row>
    <row r="908" spans="1:66">
      <c r="A908" s="5">
        <v>9000873</v>
      </c>
      <c r="B908" s="2" t="s">
        <v>3696</v>
      </c>
      <c r="C908" s="2" t="s">
        <v>3697</v>
      </c>
      <c r="D908">
        <f>手工!K908</f>
        <v>2484</v>
      </c>
      <c r="E908">
        <f>VLOOKUP(A908,系统!D:G,4,0)</f>
        <v>2484</v>
      </c>
      <c r="F908">
        <f t="shared" si="280"/>
        <v>0</v>
      </c>
      <c r="G908">
        <f>手工!J908</f>
        <v>0</v>
      </c>
      <c r="H908">
        <f>VLOOKUP(A908,系统!D:H,5,0)</f>
        <v>0</v>
      </c>
      <c r="I908">
        <f t="shared" si="281"/>
        <v>0</v>
      </c>
      <c r="J908">
        <f>手工!M908+手工!N908+手工!S908</f>
        <v>0</v>
      </c>
      <c r="K908">
        <f>VLOOKUP(A908,系统!D:I,6,0)</f>
        <v>0</v>
      </c>
      <c r="L908">
        <f t="shared" si="282"/>
        <v>0</v>
      </c>
      <c r="M908">
        <f>手工!L908</f>
        <v>0</v>
      </c>
      <c r="N908">
        <f>VLOOKUP(A908,系统!D:J,7,0)</f>
        <v>0</v>
      </c>
      <c r="O908">
        <f t="shared" si="283"/>
        <v>0</v>
      </c>
      <c r="P908">
        <f>手工!AB908</f>
        <v>0</v>
      </c>
      <c r="Q908">
        <f>VLOOKUP(A908,系统!D:K,8,0)</f>
        <v>0</v>
      </c>
      <c r="R908">
        <f t="shared" si="284"/>
        <v>0</v>
      </c>
      <c r="S908">
        <f>手工!AC908</f>
        <v>0</v>
      </c>
      <c r="T908">
        <f>VLOOKUP(A908,系统!D:L,9,0)</f>
        <v>0</v>
      </c>
      <c r="U908">
        <f t="shared" si="285"/>
        <v>0</v>
      </c>
      <c r="W908">
        <f>手工!P908</f>
        <v>216</v>
      </c>
      <c r="X908">
        <f>VLOOKUP(A908,系统!D:N,11,0)</f>
        <v>216</v>
      </c>
      <c r="Y908">
        <f t="shared" si="286"/>
        <v>0</v>
      </c>
      <c r="AA908">
        <f>手工!Q908</f>
        <v>0</v>
      </c>
      <c r="AB908">
        <f>VLOOKUP(A908,系统!D:P,13,0)</f>
        <v>0</v>
      </c>
      <c r="AC908">
        <f t="shared" si="287"/>
        <v>0</v>
      </c>
      <c r="AD908">
        <f>手工!R908</f>
        <v>0</v>
      </c>
      <c r="AE908">
        <f>VLOOKUP(A908,系统!D:Q,14,0)</f>
        <v>0</v>
      </c>
      <c r="AF908">
        <f t="shared" si="288"/>
        <v>0</v>
      </c>
      <c r="AG908">
        <f>手工!U908</f>
        <v>0</v>
      </c>
      <c r="AH908">
        <f>VLOOKUP(A908,系统!D:R,15,0)</f>
        <v>0</v>
      </c>
      <c r="AI908">
        <f t="shared" si="289"/>
        <v>0</v>
      </c>
      <c r="AJ908">
        <f>手工!V908</f>
        <v>300</v>
      </c>
      <c r="AK908">
        <f>VLOOKUP(A908,系统!D:S,16,0)</f>
        <v>300</v>
      </c>
      <c r="AL908">
        <f t="shared" si="290"/>
        <v>0</v>
      </c>
      <c r="AM908">
        <f>手工!O908</f>
        <v>0</v>
      </c>
      <c r="AN908">
        <f>VLOOKUP(A908,系统!D:T,17,0)</f>
        <v>0</v>
      </c>
      <c r="AO908">
        <f t="shared" si="291"/>
        <v>0</v>
      </c>
      <c r="AP908">
        <f>手工!W908</f>
        <v>33</v>
      </c>
      <c r="AQ908">
        <f>VLOOKUP(A908,系统!D:U,18,0)</f>
        <v>33</v>
      </c>
      <c r="AR908">
        <f t="shared" si="292"/>
        <v>0</v>
      </c>
      <c r="AS908">
        <f>手工!T908</f>
        <v>0</v>
      </c>
      <c r="AT908">
        <f>VLOOKUP(A908,系统!D:V,19,0)</f>
        <v>0</v>
      </c>
      <c r="AU908">
        <f t="shared" si="293"/>
        <v>0</v>
      </c>
      <c r="AW908">
        <f>手工!AD908</f>
        <v>0</v>
      </c>
      <c r="AX908">
        <f>VLOOKUP(A908,系统!D:X,21,0)</f>
        <v>0</v>
      </c>
      <c r="AY908">
        <f t="shared" si="294"/>
        <v>0</v>
      </c>
      <c r="AZ908">
        <f>手工!AE908</f>
        <v>0</v>
      </c>
      <c r="BA908">
        <f>VLOOKUP(A908,系统!D:Y,22,0)</f>
        <v>0</v>
      </c>
      <c r="BB908">
        <f t="shared" si="295"/>
        <v>0</v>
      </c>
      <c r="BC908">
        <f>手工!Y908</f>
        <v>1000</v>
      </c>
      <c r="BD908">
        <f>VLOOKUP(A908,系统!D:AZ,49,0)</f>
        <v>1000</v>
      </c>
      <c r="BE908">
        <f t="shared" si="296"/>
        <v>0</v>
      </c>
      <c r="BF908">
        <f>手工!AA908</f>
        <v>1000</v>
      </c>
      <c r="BG908">
        <f>VLOOKUP(A908,系统!D:AY,48,0)</f>
        <v>1000</v>
      </c>
      <c r="BH908">
        <f t="shared" si="297"/>
        <v>0</v>
      </c>
      <c r="BI908">
        <f>手工!Z908</f>
        <v>1110</v>
      </c>
      <c r="BJ908">
        <f>VLOOKUP(A908,系统!D:AX,47,0)</f>
        <v>1110</v>
      </c>
      <c r="BK908">
        <f t="shared" si="298"/>
        <v>0</v>
      </c>
      <c r="BL908">
        <f>手工!AF908</f>
        <v>6143</v>
      </c>
      <c r="BM908">
        <f>VLOOKUP(A908,系统!D:Z,23,0)</f>
        <v>6143</v>
      </c>
      <c r="BN908">
        <f t="shared" si="299"/>
        <v>0</v>
      </c>
    </row>
    <row r="909" spans="1:66">
      <c r="A909" s="5">
        <v>9000874</v>
      </c>
      <c r="B909" s="2" t="s">
        <v>3700</v>
      </c>
      <c r="C909" s="2" t="s">
        <v>3701</v>
      </c>
      <c r="D909">
        <f>手工!K909</f>
        <v>2124</v>
      </c>
      <c r="E909">
        <f>VLOOKUP(A909,系统!D:G,4,0)</f>
        <v>2124</v>
      </c>
      <c r="F909">
        <f t="shared" si="280"/>
        <v>0</v>
      </c>
      <c r="G909">
        <f>手工!J909</f>
        <v>0</v>
      </c>
      <c r="H909">
        <f>VLOOKUP(A909,系统!D:H,5,0)</f>
        <v>0</v>
      </c>
      <c r="I909">
        <f t="shared" si="281"/>
        <v>0</v>
      </c>
      <c r="J909">
        <f>手工!M909+手工!N909+手工!S909</f>
        <v>0</v>
      </c>
      <c r="K909">
        <f>VLOOKUP(A909,系统!D:I,6,0)</f>
        <v>0</v>
      </c>
      <c r="L909">
        <f t="shared" si="282"/>
        <v>0</v>
      </c>
      <c r="M909">
        <f>手工!L909</f>
        <v>0</v>
      </c>
      <c r="N909">
        <f>VLOOKUP(A909,系统!D:J,7,0)</f>
        <v>0</v>
      </c>
      <c r="O909">
        <f t="shared" si="283"/>
        <v>0</v>
      </c>
      <c r="P909">
        <f>手工!AB909</f>
        <v>0</v>
      </c>
      <c r="Q909">
        <f>VLOOKUP(A909,系统!D:K,8,0)</f>
        <v>0</v>
      </c>
      <c r="R909">
        <f t="shared" si="284"/>
        <v>0</v>
      </c>
      <c r="S909">
        <f>手工!AC909</f>
        <v>0</v>
      </c>
      <c r="T909">
        <f>VLOOKUP(A909,系统!D:L,9,0)</f>
        <v>0</v>
      </c>
      <c r="U909">
        <f t="shared" si="285"/>
        <v>0</v>
      </c>
      <c r="W909">
        <f>手工!P909</f>
        <v>0</v>
      </c>
      <c r="X909">
        <f>VLOOKUP(A909,系统!D:N,11,0)</f>
        <v>0</v>
      </c>
      <c r="Y909">
        <f t="shared" si="286"/>
        <v>0</v>
      </c>
      <c r="AA909">
        <f>手工!Q909</f>
        <v>0</v>
      </c>
      <c r="AB909">
        <f>VLOOKUP(A909,系统!D:P,13,0)</f>
        <v>0</v>
      </c>
      <c r="AC909">
        <f t="shared" si="287"/>
        <v>0</v>
      </c>
      <c r="AD909">
        <f>手工!R909</f>
        <v>0</v>
      </c>
      <c r="AE909">
        <f>VLOOKUP(A909,系统!D:Q,14,0)</f>
        <v>0</v>
      </c>
      <c r="AF909">
        <f t="shared" si="288"/>
        <v>0</v>
      </c>
      <c r="AG909">
        <f>手工!U909</f>
        <v>0</v>
      </c>
      <c r="AH909">
        <f>VLOOKUP(A909,系统!D:R,15,0)</f>
        <v>0</v>
      </c>
      <c r="AI909">
        <f t="shared" si="289"/>
        <v>0</v>
      </c>
      <c r="AJ909">
        <f>手工!V909</f>
        <v>300</v>
      </c>
      <c r="AK909">
        <f>VLOOKUP(A909,系统!D:S,16,0)</f>
        <v>300</v>
      </c>
      <c r="AL909">
        <f t="shared" si="290"/>
        <v>0</v>
      </c>
      <c r="AM909">
        <f>手工!O909</f>
        <v>0</v>
      </c>
      <c r="AN909">
        <f>VLOOKUP(A909,系统!D:T,17,0)</f>
        <v>0</v>
      </c>
      <c r="AO909">
        <f t="shared" si="291"/>
        <v>0</v>
      </c>
      <c r="AP909">
        <f>手工!W909</f>
        <v>33</v>
      </c>
      <c r="AQ909">
        <f>VLOOKUP(A909,系统!D:U,18,0)</f>
        <v>33</v>
      </c>
      <c r="AR909">
        <f t="shared" si="292"/>
        <v>0</v>
      </c>
      <c r="AS909">
        <f>手工!T909</f>
        <v>0</v>
      </c>
      <c r="AT909">
        <f>VLOOKUP(A909,系统!D:V,19,0)</f>
        <v>0</v>
      </c>
      <c r="AU909">
        <f t="shared" si="293"/>
        <v>0</v>
      </c>
      <c r="AW909">
        <f>手工!AD909</f>
        <v>292.97</v>
      </c>
      <c r="AX909">
        <f>VLOOKUP(A909,系统!D:X,21,0)</f>
        <v>292.97</v>
      </c>
      <c r="AY909">
        <f t="shared" si="294"/>
        <v>0</v>
      </c>
      <c r="AZ909">
        <f>手工!AE909</f>
        <v>0</v>
      </c>
      <c r="BA909">
        <f>VLOOKUP(A909,系统!D:Y,22,0)</f>
        <v>0</v>
      </c>
      <c r="BB909">
        <f t="shared" si="295"/>
        <v>0</v>
      </c>
      <c r="BC909">
        <f>手工!Y909</f>
        <v>1000</v>
      </c>
      <c r="BD909">
        <f>VLOOKUP(A909,系统!D:AZ,49,0)</f>
        <v>1000</v>
      </c>
      <c r="BE909">
        <f t="shared" si="296"/>
        <v>0</v>
      </c>
      <c r="BF909">
        <f>手工!AA909</f>
        <v>1000</v>
      </c>
      <c r="BG909">
        <f>VLOOKUP(A909,系统!D:AY,48,0)</f>
        <v>1000</v>
      </c>
      <c r="BH909">
        <f t="shared" si="297"/>
        <v>0</v>
      </c>
      <c r="BI909">
        <f>手工!Z909</f>
        <v>1110</v>
      </c>
      <c r="BJ909">
        <f>VLOOKUP(A909,系统!D:AX,47,0)</f>
        <v>1110</v>
      </c>
      <c r="BK909">
        <f t="shared" si="298"/>
        <v>0</v>
      </c>
      <c r="BL909">
        <f>手工!AF909</f>
        <v>5859.97</v>
      </c>
      <c r="BM909">
        <f>VLOOKUP(A909,系统!D:Z,23,0)</f>
        <v>5859.97</v>
      </c>
      <c r="BN909">
        <f t="shared" si="299"/>
        <v>0</v>
      </c>
    </row>
    <row r="910" spans="1:66">
      <c r="A910" s="5">
        <v>9000116</v>
      </c>
      <c r="B910" s="2" t="s">
        <v>3704</v>
      </c>
      <c r="C910" s="2" t="s">
        <v>3705</v>
      </c>
      <c r="D910">
        <f>手工!K910</f>
        <v>0</v>
      </c>
      <c r="E910">
        <f>VLOOKUP(A910,系统!D:G,4,0)</f>
        <v>0</v>
      </c>
      <c r="F910">
        <f t="shared" si="280"/>
        <v>0</v>
      </c>
      <c r="G910">
        <f>手工!J910</f>
        <v>4534</v>
      </c>
      <c r="H910">
        <f>VLOOKUP(A910,系统!D:H,5,0)</f>
        <v>4534</v>
      </c>
      <c r="I910">
        <f t="shared" si="281"/>
        <v>0</v>
      </c>
      <c r="J910">
        <f>手工!M910+手工!N910+手工!S910</f>
        <v>0</v>
      </c>
      <c r="K910">
        <f>VLOOKUP(A910,系统!D:I,6,0)</f>
        <v>0</v>
      </c>
      <c r="L910">
        <f t="shared" si="282"/>
        <v>0</v>
      </c>
      <c r="M910">
        <f>手工!L910</f>
        <v>0</v>
      </c>
      <c r="N910">
        <f>VLOOKUP(A910,系统!D:J,7,0)</f>
        <v>0</v>
      </c>
      <c r="O910">
        <f t="shared" si="283"/>
        <v>0</v>
      </c>
      <c r="P910">
        <f>手工!AB910</f>
        <v>0</v>
      </c>
      <c r="Q910">
        <f>VLOOKUP(A910,系统!D:K,8,0)</f>
        <v>0</v>
      </c>
      <c r="R910">
        <f t="shared" si="284"/>
        <v>0</v>
      </c>
      <c r="S910">
        <f>手工!AC910</f>
        <v>0</v>
      </c>
      <c r="T910">
        <f>VLOOKUP(A910,系统!D:L,9,0)</f>
        <v>0</v>
      </c>
      <c r="U910">
        <f t="shared" si="285"/>
        <v>0</v>
      </c>
      <c r="W910">
        <f>手工!P910</f>
        <v>0</v>
      </c>
      <c r="X910">
        <f>VLOOKUP(A910,系统!D:N,11,0)</f>
        <v>0</v>
      </c>
      <c r="Y910">
        <f t="shared" si="286"/>
        <v>0</v>
      </c>
      <c r="AA910">
        <f>手工!Q910</f>
        <v>0</v>
      </c>
      <c r="AB910">
        <f>VLOOKUP(A910,系统!D:P,13,0)</f>
        <v>0</v>
      </c>
      <c r="AC910">
        <f t="shared" si="287"/>
        <v>0</v>
      </c>
      <c r="AD910">
        <f>手工!R910</f>
        <v>0</v>
      </c>
      <c r="AE910">
        <f>VLOOKUP(A910,系统!D:Q,14,0)</f>
        <v>0</v>
      </c>
      <c r="AF910">
        <f t="shared" si="288"/>
        <v>0</v>
      </c>
      <c r="AG910">
        <f>手工!U910</f>
        <v>0</v>
      </c>
      <c r="AH910">
        <f>VLOOKUP(A910,系统!D:R,15,0)</f>
        <v>0</v>
      </c>
      <c r="AI910">
        <f t="shared" si="289"/>
        <v>0</v>
      </c>
      <c r="AJ910">
        <f>手工!V910</f>
        <v>300</v>
      </c>
      <c r="AK910">
        <f>VLOOKUP(A910,系统!D:S,16,0)</f>
        <v>300</v>
      </c>
      <c r="AL910">
        <f t="shared" si="290"/>
        <v>0</v>
      </c>
      <c r="AM910">
        <f>手工!O910</f>
        <v>0</v>
      </c>
      <c r="AN910">
        <f>VLOOKUP(A910,系统!D:T,17,0)</f>
        <v>0</v>
      </c>
      <c r="AO910">
        <f t="shared" si="291"/>
        <v>0</v>
      </c>
      <c r="AP910">
        <f>手工!W910</f>
        <v>33</v>
      </c>
      <c r="AQ910">
        <f>VLOOKUP(A910,系统!D:U,18,0)</f>
        <v>33</v>
      </c>
      <c r="AR910">
        <f t="shared" si="292"/>
        <v>0</v>
      </c>
      <c r="AS910">
        <f>手工!T910</f>
        <v>0</v>
      </c>
      <c r="AT910">
        <f>VLOOKUP(A910,系统!D:V,19,0)</f>
        <v>0</v>
      </c>
      <c r="AU910">
        <f t="shared" si="293"/>
        <v>0</v>
      </c>
      <c r="AW910">
        <f>手工!AD910</f>
        <v>0</v>
      </c>
      <c r="AX910">
        <f>VLOOKUP(A910,系统!D:X,21,0)</f>
        <v>0</v>
      </c>
      <c r="AY910">
        <f t="shared" si="294"/>
        <v>0</v>
      </c>
      <c r="AZ910">
        <f>手工!AE910</f>
        <v>0</v>
      </c>
      <c r="BA910">
        <f>VLOOKUP(A910,系统!D:Y,22,0)</f>
        <v>0</v>
      </c>
      <c r="BB910">
        <f t="shared" si="295"/>
        <v>0</v>
      </c>
      <c r="BC910">
        <f>手工!Y910</f>
        <v>1000</v>
      </c>
      <c r="BD910">
        <f>VLOOKUP(A910,系统!D:AZ,49,0)</f>
        <v>1000</v>
      </c>
      <c r="BE910">
        <f t="shared" si="296"/>
        <v>0</v>
      </c>
      <c r="BF910">
        <f>手工!AA910</f>
        <v>1200</v>
      </c>
      <c r="BG910">
        <f>VLOOKUP(A910,系统!D:AY,48,0)</f>
        <v>1200</v>
      </c>
      <c r="BH910">
        <f t="shared" si="297"/>
        <v>0</v>
      </c>
      <c r="BI910">
        <f>手工!Z910</f>
        <v>1110</v>
      </c>
      <c r="BJ910">
        <f>VLOOKUP(A910,系统!D:AX,47,0)</f>
        <v>1110</v>
      </c>
      <c r="BK910">
        <f t="shared" si="298"/>
        <v>0</v>
      </c>
      <c r="BL910">
        <f>手工!AF910</f>
        <v>8177</v>
      </c>
      <c r="BM910">
        <f>VLOOKUP(A910,系统!D:Z,23,0)</f>
        <v>8177</v>
      </c>
      <c r="BN910">
        <f t="shared" si="299"/>
        <v>0</v>
      </c>
    </row>
    <row r="911" spans="1:66">
      <c r="A911" s="5">
        <v>9000342</v>
      </c>
      <c r="B911" s="2" t="s">
        <v>3708</v>
      </c>
      <c r="C911" s="2" t="s">
        <v>3709</v>
      </c>
      <c r="D911">
        <f>手工!K911</f>
        <v>0</v>
      </c>
      <c r="E911">
        <f>VLOOKUP(A911,系统!D:G,4,0)</f>
        <v>0</v>
      </c>
      <c r="F911">
        <f t="shared" si="280"/>
        <v>0</v>
      </c>
      <c r="G911">
        <f>手工!J911</f>
        <v>3627</v>
      </c>
      <c r="H911">
        <f>VLOOKUP(A911,系统!D:H,5,0)</f>
        <v>3627</v>
      </c>
      <c r="I911">
        <f t="shared" si="281"/>
        <v>0</v>
      </c>
      <c r="J911">
        <f>手工!M911+手工!N911+手工!S911</f>
        <v>0</v>
      </c>
      <c r="K911">
        <f>VLOOKUP(A911,系统!D:I,6,0)</f>
        <v>0</v>
      </c>
      <c r="L911">
        <f t="shared" si="282"/>
        <v>0</v>
      </c>
      <c r="M911">
        <f>手工!L911</f>
        <v>0</v>
      </c>
      <c r="N911">
        <f>VLOOKUP(A911,系统!D:J,7,0)</f>
        <v>0</v>
      </c>
      <c r="O911">
        <f t="shared" si="283"/>
        <v>0</v>
      </c>
      <c r="P911">
        <f>手工!AB911</f>
        <v>0</v>
      </c>
      <c r="Q911">
        <f>VLOOKUP(A911,系统!D:K,8,0)</f>
        <v>0</v>
      </c>
      <c r="R911">
        <f t="shared" si="284"/>
        <v>0</v>
      </c>
      <c r="S911">
        <f>手工!AC911</f>
        <v>0</v>
      </c>
      <c r="T911">
        <f>VLOOKUP(A911,系统!D:L,9,0)</f>
        <v>0</v>
      </c>
      <c r="U911">
        <f t="shared" si="285"/>
        <v>0</v>
      </c>
      <c r="W911">
        <f>手工!P911</f>
        <v>0</v>
      </c>
      <c r="X911">
        <f>VLOOKUP(A911,系统!D:N,11,0)</f>
        <v>0</v>
      </c>
      <c r="Y911">
        <f t="shared" si="286"/>
        <v>0</v>
      </c>
      <c r="AA911">
        <f>手工!Q911</f>
        <v>0</v>
      </c>
      <c r="AB911">
        <f>VLOOKUP(A911,系统!D:P,13,0)</f>
        <v>0</v>
      </c>
      <c r="AC911">
        <f t="shared" si="287"/>
        <v>0</v>
      </c>
      <c r="AD911">
        <f>手工!R911</f>
        <v>0</v>
      </c>
      <c r="AE911">
        <f>VLOOKUP(A911,系统!D:Q,14,0)</f>
        <v>0</v>
      </c>
      <c r="AF911">
        <f t="shared" si="288"/>
        <v>0</v>
      </c>
      <c r="AG911">
        <f>手工!U911</f>
        <v>0</v>
      </c>
      <c r="AH911">
        <f>VLOOKUP(A911,系统!D:R,15,0)</f>
        <v>0</v>
      </c>
      <c r="AI911">
        <f t="shared" si="289"/>
        <v>0</v>
      </c>
      <c r="AJ911">
        <f>手工!V911</f>
        <v>300</v>
      </c>
      <c r="AK911">
        <f>VLOOKUP(A911,系统!D:S,16,0)</f>
        <v>300</v>
      </c>
      <c r="AL911">
        <f t="shared" si="290"/>
        <v>0</v>
      </c>
      <c r="AM911">
        <f>手工!O911</f>
        <v>0</v>
      </c>
      <c r="AN911">
        <f>VLOOKUP(A911,系统!D:T,17,0)</f>
        <v>0</v>
      </c>
      <c r="AO911">
        <f t="shared" si="291"/>
        <v>0</v>
      </c>
      <c r="AP911">
        <f>手工!W911</f>
        <v>33</v>
      </c>
      <c r="AQ911">
        <f>VLOOKUP(A911,系统!D:U,18,0)</f>
        <v>33</v>
      </c>
      <c r="AR911">
        <f t="shared" si="292"/>
        <v>0</v>
      </c>
      <c r="AS911">
        <f>手工!T911</f>
        <v>0</v>
      </c>
      <c r="AT911">
        <f>VLOOKUP(A911,系统!D:V,19,0)</f>
        <v>0</v>
      </c>
      <c r="AU911">
        <f t="shared" si="293"/>
        <v>0</v>
      </c>
      <c r="AW911">
        <f>手工!AD911</f>
        <v>0</v>
      </c>
      <c r="AX911">
        <f>VLOOKUP(A911,系统!D:X,21,0)</f>
        <v>0</v>
      </c>
      <c r="AY911">
        <f t="shared" si="294"/>
        <v>0</v>
      </c>
      <c r="AZ911">
        <f>手工!AE911</f>
        <v>0</v>
      </c>
      <c r="BA911">
        <f>VLOOKUP(A911,系统!D:Y,22,0)</f>
        <v>0</v>
      </c>
      <c r="BB911">
        <f t="shared" si="295"/>
        <v>0</v>
      </c>
      <c r="BC911">
        <f>手工!Y911</f>
        <v>1000</v>
      </c>
      <c r="BD911">
        <f>VLOOKUP(A911,系统!D:AZ,49,0)</f>
        <v>1000</v>
      </c>
      <c r="BE911">
        <f t="shared" si="296"/>
        <v>0</v>
      </c>
      <c r="BF911">
        <f>手工!AA911</f>
        <v>1200</v>
      </c>
      <c r="BG911">
        <f>VLOOKUP(A911,系统!D:AY,48,0)</f>
        <v>1200</v>
      </c>
      <c r="BH911">
        <f t="shared" si="297"/>
        <v>0</v>
      </c>
      <c r="BI911">
        <f>手工!Z911</f>
        <v>1110</v>
      </c>
      <c r="BJ911">
        <f>VLOOKUP(A911,系统!D:AX,47,0)</f>
        <v>1110</v>
      </c>
      <c r="BK911">
        <f t="shared" si="298"/>
        <v>0</v>
      </c>
      <c r="BL911">
        <f>手工!AF911</f>
        <v>7270</v>
      </c>
      <c r="BM911">
        <f>VLOOKUP(A911,系统!D:Z,23,0)</f>
        <v>7270</v>
      </c>
      <c r="BN911">
        <f t="shared" si="299"/>
        <v>0</v>
      </c>
    </row>
    <row r="912" spans="1:66">
      <c r="A912" s="5">
        <v>9000346</v>
      </c>
      <c r="B912" s="2" t="s">
        <v>3712</v>
      </c>
      <c r="C912" s="2" t="s">
        <v>3713</v>
      </c>
      <c r="D912">
        <f>手工!K912</f>
        <v>2124</v>
      </c>
      <c r="E912">
        <f>VLOOKUP(A912,系统!D:G,4,0)</f>
        <v>2124</v>
      </c>
      <c r="F912">
        <f t="shared" si="280"/>
        <v>0</v>
      </c>
      <c r="G912">
        <f>手工!J912</f>
        <v>0</v>
      </c>
      <c r="H912">
        <f>VLOOKUP(A912,系统!D:H,5,0)</f>
        <v>0</v>
      </c>
      <c r="I912">
        <f t="shared" si="281"/>
        <v>0</v>
      </c>
      <c r="J912">
        <f>手工!M912+手工!N912+手工!S912</f>
        <v>0</v>
      </c>
      <c r="K912">
        <f>VLOOKUP(A912,系统!D:I,6,0)</f>
        <v>0</v>
      </c>
      <c r="L912">
        <f t="shared" si="282"/>
        <v>0</v>
      </c>
      <c r="M912">
        <f>手工!L912</f>
        <v>0</v>
      </c>
      <c r="N912">
        <f>VLOOKUP(A912,系统!D:J,7,0)</f>
        <v>0</v>
      </c>
      <c r="O912">
        <f t="shared" si="283"/>
        <v>0</v>
      </c>
      <c r="P912">
        <f>手工!AB912</f>
        <v>0</v>
      </c>
      <c r="Q912">
        <f>VLOOKUP(A912,系统!D:K,8,0)</f>
        <v>0</v>
      </c>
      <c r="R912">
        <f t="shared" si="284"/>
        <v>0</v>
      </c>
      <c r="S912">
        <f>手工!AC912</f>
        <v>0</v>
      </c>
      <c r="T912">
        <f>VLOOKUP(A912,系统!D:L,9,0)</f>
        <v>0</v>
      </c>
      <c r="U912">
        <f t="shared" si="285"/>
        <v>0</v>
      </c>
      <c r="W912">
        <f>手工!P912</f>
        <v>0</v>
      </c>
      <c r="X912">
        <f>VLOOKUP(A912,系统!D:N,11,0)</f>
        <v>0</v>
      </c>
      <c r="Y912">
        <f t="shared" si="286"/>
        <v>0</v>
      </c>
      <c r="AA912">
        <f>手工!Q912</f>
        <v>0</v>
      </c>
      <c r="AB912">
        <f>VLOOKUP(A912,系统!D:P,13,0)</f>
        <v>0</v>
      </c>
      <c r="AC912">
        <f t="shared" si="287"/>
        <v>0</v>
      </c>
      <c r="AD912">
        <f>手工!R912</f>
        <v>0</v>
      </c>
      <c r="AE912">
        <f>VLOOKUP(A912,系统!D:Q,14,0)</f>
        <v>0</v>
      </c>
      <c r="AF912">
        <f t="shared" si="288"/>
        <v>0</v>
      </c>
      <c r="AG912">
        <f>手工!U912</f>
        <v>0</v>
      </c>
      <c r="AH912">
        <f>VLOOKUP(A912,系统!D:R,15,0)</f>
        <v>0</v>
      </c>
      <c r="AI912">
        <f t="shared" si="289"/>
        <v>0</v>
      </c>
      <c r="AJ912">
        <f>手工!V912</f>
        <v>300</v>
      </c>
      <c r="AK912">
        <f>VLOOKUP(A912,系统!D:S,16,0)</f>
        <v>300</v>
      </c>
      <c r="AL912">
        <f t="shared" si="290"/>
        <v>0</v>
      </c>
      <c r="AM912">
        <f>手工!O912</f>
        <v>0</v>
      </c>
      <c r="AN912">
        <f>VLOOKUP(A912,系统!D:T,17,0)</f>
        <v>0</v>
      </c>
      <c r="AO912">
        <f t="shared" si="291"/>
        <v>0</v>
      </c>
      <c r="AP912">
        <f>手工!W912</f>
        <v>33</v>
      </c>
      <c r="AQ912">
        <f>VLOOKUP(A912,系统!D:U,18,0)</f>
        <v>33</v>
      </c>
      <c r="AR912">
        <f t="shared" si="292"/>
        <v>0</v>
      </c>
      <c r="AS912">
        <f>手工!T912</f>
        <v>0</v>
      </c>
      <c r="AT912">
        <f>VLOOKUP(A912,系统!D:V,19,0)</f>
        <v>0</v>
      </c>
      <c r="AU912">
        <f t="shared" si="293"/>
        <v>0</v>
      </c>
      <c r="AW912">
        <f>手工!AD912</f>
        <v>0</v>
      </c>
      <c r="AX912">
        <f>VLOOKUP(A912,系统!D:X,21,0)</f>
        <v>0</v>
      </c>
      <c r="AY912">
        <f t="shared" si="294"/>
        <v>0</v>
      </c>
      <c r="AZ912">
        <f>手工!AE912</f>
        <v>0</v>
      </c>
      <c r="BA912">
        <f>VLOOKUP(A912,系统!D:Y,22,0)</f>
        <v>0</v>
      </c>
      <c r="BB912">
        <f t="shared" si="295"/>
        <v>0</v>
      </c>
      <c r="BC912">
        <f>手工!Y912</f>
        <v>500</v>
      </c>
      <c r="BD912">
        <f>VLOOKUP(A912,系统!D:AZ,49,0)</f>
        <v>500</v>
      </c>
      <c r="BE912">
        <f t="shared" si="296"/>
        <v>0</v>
      </c>
      <c r="BF912">
        <f>手工!AA912</f>
        <v>1000</v>
      </c>
      <c r="BG912">
        <f>VLOOKUP(A912,系统!D:AY,48,0)</f>
        <v>1000</v>
      </c>
      <c r="BH912">
        <f t="shared" si="297"/>
        <v>0</v>
      </c>
      <c r="BI912">
        <f>手工!Z912</f>
        <v>370</v>
      </c>
      <c r="BJ912">
        <f>VLOOKUP(A912,系统!D:AX,47,0)</f>
        <v>370</v>
      </c>
      <c r="BK912">
        <f t="shared" si="298"/>
        <v>0</v>
      </c>
      <c r="BL912">
        <f>手工!AF912</f>
        <v>4327</v>
      </c>
      <c r="BM912">
        <f>VLOOKUP(A912,系统!D:Z,23,0)</f>
        <v>4327</v>
      </c>
      <c r="BN912">
        <f t="shared" si="299"/>
        <v>0</v>
      </c>
    </row>
    <row r="913" spans="1:66">
      <c r="A913" s="5">
        <v>9000350</v>
      </c>
      <c r="B913" s="2" t="s">
        <v>3716</v>
      </c>
      <c r="C913" s="2" t="s">
        <v>3717</v>
      </c>
      <c r="D913">
        <f>手工!K913</f>
        <v>2196</v>
      </c>
      <c r="E913">
        <f>VLOOKUP(A913,系统!D:G,4,0)</f>
        <v>2196</v>
      </c>
      <c r="F913">
        <f t="shared" si="280"/>
        <v>0</v>
      </c>
      <c r="G913">
        <f>手工!J913</f>
        <v>0</v>
      </c>
      <c r="H913">
        <f>VLOOKUP(A913,系统!D:H,5,0)</f>
        <v>0</v>
      </c>
      <c r="I913">
        <f t="shared" si="281"/>
        <v>0</v>
      </c>
      <c r="J913">
        <f>手工!M913+手工!N913+手工!S913</f>
        <v>183</v>
      </c>
      <c r="K913">
        <f>VLOOKUP(A913,系统!D:I,6,0)</f>
        <v>183</v>
      </c>
      <c r="L913">
        <f t="shared" si="282"/>
        <v>0</v>
      </c>
      <c r="M913">
        <f>手工!L913</f>
        <v>0</v>
      </c>
      <c r="N913">
        <f>VLOOKUP(A913,系统!D:J,7,0)</f>
        <v>0</v>
      </c>
      <c r="O913">
        <f t="shared" si="283"/>
        <v>0</v>
      </c>
      <c r="P913">
        <f>手工!AB913</f>
        <v>0</v>
      </c>
      <c r="Q913">
        <f>VLOOKUP(A913,系统!D:K,8,0)</f>
        <v>0</v>
      </c>
      <c r="R913">
        <f t="shared" si="284"/>
        <v>0</v>
      </c>
      <c r="S913">
        <f>手工!AC913</f>
        <v>0</v>
      </c>
      <c r="T913">
        <f>VLOOKUP(A913,系统!D:L,9,0)</f>
        <v>0</v>
      </c>
      <c r="U913">
        <f t="shared" si="285"/>
        <v>0</v>
      </c>
      <c r="W913">
        <f>手工!P913</f>
        <v>0</v>
      </c>
      <c r="X913">
        <f>VLOOKUP(A913,系统!D:N,11,0)</f>
        <v>0</v>
      </c>
      <c r="Y913">
        <f t="shared" si="286"/>
        <v>0</v>
      </c>
      <c r="AA913">
        <f>手工!Q913</f>
        <v>0</v>
      </c>
      <c r="AB913">
        <f>VLOOKUP(A913,系统!D:P,13,0)</f>
        <v>0</v>
      </c>
      <c r="AC913">
        <f t="shared" si="287"/>
        <v>0</v>
      </c>
      <c r="AD913">
        <f>手工!R913</f>
        <v>0</v>
      </c>
      <c r="AE913">
        <f>VLOOKUP(A913,系统!D:Q,14,0)</f>
        <v>0</v>
      </c>
      <c r="AF913">
        <f t="shared" si="288"/>
        <v>0</v>
      </c>
      <c r="AG913">
        <f>手工!U913</f>
        <v>0</v>
      </c>
      <c r="AH913">
        <f>VLOOKUP(A913,系统!D:R,15,0)</f>
        <v>0</v>
      </c>
      <c r="AI913">
        <f t="shared" si="289"/>
        <v>0</v>
      </c>
      <c r="AJ913">
        <f>手工!V913</f>
        <v>300</v>
      </c>
      <c r="AK913">
        <f>VLOOKUP(A913,系统!D:S,16,0)</f>
        <v>300</v>
      </c>
      <c r="AL913">
        <f t="shared" si="290"/>
        <v>0</v>
      </c>
      <c r="AM913">
        <f>手工!O913</f>
        <v>0</v>
      </c>
      <c r="AN913">
        <f>VLOOKUP(A913,系统!D:T,17,0)</f>
        <v>0</v>
      </c>
      <c r="AO913">
        <f t="shared" si="291"/>
        <v>0</v>
      </c>
      <c r="AP913">
        <f>手工!W913</f>
        <v>33</v>
      </c>
      <c r="AQ913">
        <f>VLOOKUP(A913,系统!D:U,18,0)</f>
        <v>33</v>
      </c>
      <c r="AR913">
        <f t="shared" si="292"/>
        <v>0</v>
      </c>
      <c r="AS913">
        <f>手工!T913</f>
        <v>0</v>
      </c>
      <c r="AT913">
        <f>VLOOKUP(A913,系统!D:V,19,0)</f>
        <v>0</v>
      </c>
      <c r="AU913">
        <f t="shared" si="293"/>
        <v>0</v>
      </c>
      <c r="AW913">
        <f>手工!AD913</f>
        <v>0</v>
      </c>
      <c r="AX913">
        <f>VLOOKUP(A913,系统!D:X,21,0)</f>
        <v>0</v>
      </c>
      <c r="AY913">
        <f t="shared" si="294"/>
        <v>0</v>
      </c>
      <c r="AZ913">
        <f>手工!AE913</f>
        <v>0</v>
      </c>
      <c r="BA913">
        <f>VLOOKUP(A913,系统!D:Y,22,0)</f>
        <v>0</v>
      </c>
      <c r="BB913">
        <f t="shared" si="295"/>
        <v>0</v>
      </c>
      <c r="BC913">
        <f>手工!Y913</f>
        <v>1000</v>
      </c>
      <c r="BD913">
        <f>VLOOKUP(A913,系统!D:AZ,49,0)</f>
        <v>1000</v>
      </c>
      <c r="BE913">
        <f t="shared" si="296"/>
        <v>0</v>
      </c>
      <c r="BF913">
        <f>手工!AA913</f>
        <v>1000</v>
      </c>
      <c r="BG913">
        <f>VLOOKUP(A913,系统!D:AY,48,0)</f>
        <v>1000</v>
      </c>
      <c r="BH913">
        <f t="shared" si="297"/>
        <v>0</v>
      </c>
      <c r="BI913">
        <f>手工!Z913</f>
        <v>1110</v>
      </c>
      <c r="BJ913">
        <f>VLOOKUP(A913,系统!D:AX,47,0)</f>
        <v>1110</v>
      </c>
      <c r="BK913">
        <f t="shared" si="298"/>
        <v>0</v>
      </c>
      <c r="BL913">
        <f>手工!AF913</f>
        <v>5822</v>
      </c>
      <c r="BM913">
        <f>VLOOKUP(A913,系统!D:Z,23,0)</f>
        <v>5822</v>
      </c>
      <c r="BN913">
        <f t="shared" si="299"/>
        <v>0</v>
      </c>
    </row>
    <row r="914" spans="1:66">
      <c r="A914" s="5">
        <v>9000359</v>
      </c>
      <c r="B914" s="2" t="s">
        <v>3720</v>
      </c>
      <c r="C914" s="2" t="s">
        <v>3721</v>
      </c>
      <c r="D914">
        <f>手工!K914</f>
        <v>2196</v>
      </c>
      <c r="E914">
        <f>VLOOKUP(A914,系统!D:G,4,0)</f>
        <v>2196</v>
      </c>
      <c r="F914">
        <f t="shared" si="280"/>
        <v>0</v>
      </c>
      <c r="G914">
        <f>手工!J914</f>
        <v>0</v>
      </c>
      <c r="H914">
        <f>VLOOKUP(A914,系统!D:H,5,0)</f>
        <v>0</v>
      </c>
      <c r="I914">
        <f t="shared" si="281"/>
        <v>0</v>
      </c>
      <c r="J914">
        <f>手工!M914+手工!N914+手工!S914</f>
        <v>0</v>
      </c>
      <c r="K914">
        <f>VLOOKUP(A914,系统!D:I,6,0)</f>
        <v>0</v>
      </c>
      <c r="L914">
        <f t="shared" si="282"/>
        <v>0</v>
      </c>
      <c r="M914">
        <f>手工!L914</f>
        <v>0</v>
      </c>
      <c r="N914">
        <f>VLOOKUP(A914,系统!D:J,7,0)</f>
        <v>0</v>
      </c>
      <c r="O914">
        <f t="shared" si="283"/>
        <v>0</v>
      </c>
      <c r="P914">
        <f>手工!AB914</f>
        <v>0</v>
      </c>
      <c r="Q914">
        <f>VLOOKUP(A914,系统!D:K,8,0)</f>
        <v>0</v>
      </c>
      <c r="R914">
        <f t="shared" si="284"/>
        <v>0</v>
      </c>
      <c r="S914">
        <f>手工!AC914</f>
        <v>0</v>
      </c>
      <c r="T914">
        <f>VLOOKUP(A914,系统!D:L,9,0)</f>
        <v>0</v>
      </c>
      <c r="U914">
        <f t="shared" si="285"/>
        <v>0</v>
      </c>
      <c r="W914">
        <f>手工!P914</f>
        <v>0</v>
      </c>
      <c r="X914">
        <f>VLOOKUP(A914,系统!D:N,11,0)</f>
        <v>0</v>
      </c>
      <c r="Y914">
        <f t="shared" si="286"/>
        <v>0</v>
      </c>
      <c r="AA914">
        <f>手工!Q914</f>
        <v>0</v>
      </c>
      <c r="AB914">
        <f>VLOOKUP(A914,系统!D:P,13,0)</f>
        <v>0</v>
      </c>
      <c r="AC914">
        <f t="shared" si="287"/>
        <v>0</v>
      </c>
      <c r="AD914">
        <f>手工!R914</f>
        <v>0</v>
      </c>
      <c r="AE914">
        <f>VLOOKUP(A914,系统!D:Q,14,0)</f>
        <v>0</v>
      </c>
      <c r="AF914">
        <f t="shared" si="288"/>
        <v>0</v>
      </c>
      <c r="AG914">
        <f>手工!U914</f>
        <v>0</v>
      </c>
      <c r="AH914">
        <f>VLOOKUP(A914,系统!D:R,15,0)</f>
        <v>0</v>
      </c>
      <c r="AI914">
        <f t="shared" si="289"/>
        <v>0</v>
      </c>
      <c r="AJ914">
        <f>手工!V914</f>
        <v>300</v>
      </c>
      <c r="AK914">
        <f>VLOOKUP(A914,系统!D:S,16,0)</f>
        <v>300</v>
      </c>
      <c r="AL914">
        <f t="shared" si="290"/>
        <v>0</v>
      </c>
      <c r="AM914">
        <f>手工!O914</f>
        <v>0</v>
      </c>
      <c r="AN914">
        <f>VLOOKUP(A914,系统!D:T,17,0)</f>
        <v>0</v>
      </c>
      <c r="AO914">
        <f t="shared" si="291"/>
        <v>0</v>
      </c>
      <c r="AP914">
        <f>手工!W914</f>
        <v>33</v>
      </c>
      <c r="AQ914">
        <f>VLOOKUP(A914,系统!D:U,18,0)</f>
        <v>33</v>
      </c>
      <c r="AR914">
        <f t="shared" si="292"/>
        <v>0</v>
      </c>
      <c r="AS914">
        <f>手工!T914</f>
        <v>0</v>
      </c>
      <c r="AT914">
        <f>VLOOKUP(A914,系统!D:V,19,0)</f>
        <v>0</v>
      </c>
      <c r="AU914">
        <f t="shared" si="293"/>
        <v>0</v>
      </c>
      <c r="AW914">
        <f>手工!AD914</f>
        <v>324.9</v>
      </c>
      <c r="AX914">
        <f>VLOOKUP(A914,系统!D:X,21,0)</f>
        <v>324.9</v>
      </c>
      <c r="AY914">
        <f t="shared" si="294"/>
        <v>0</v>
      </c>
      <c r="AZ914">
        <f>手工!AE914</f>
        <v>0</v>
      </c>
      <c r="BA914">
        <f>VLOOKUP(A914,系统!D:Y,22,0)</f>
        <v>0</v>
      </c>
      <c r="BB914">
        <f t="shared" si="295"/>
        <v>0</v>
      </c>
      <c r="BC914">
        <f>手工!Y914</f>
        <v>1000</v>
      </c>
      <c r="BD914">
        <f>VLOOKUP(A914,系统!D:AZ,49,0)</f>
        <v>1000</v>
      </c>
      <c r="BE914">
        <f t="shared" si="296"/>
        <v>0</v>
      </c>
      <c r="BF914">
        <f>手工!AA914</f>
        <v>1000</v>
      </c>
      <c r="BG914">
        <f>VLOOKUP(A914,系统!D:AY,48,0)</f>
        <v>1000</v>
      </c>
      <c r="BH914">
        <f t="shared" si="297"/>
        <v>0</v>
      </c>
      <c r="BI914">
        <f>手工!Z914</f>
        <v>1110</v>
      </c>
      <c r="BJ914">
        <f>VLOOKUP(A914,系统!D:AX,47,0)</f>
        <v>1110</v>
      </c>
      <c r="BK914">
        <f t="shared" si="298"/>
        <v>0</v>
      </c>
      <c r="BL914">
        <f>手工!AF914</f>
        <v>5963.9</v>
      </c>
      <c r="BM914">
        <f>VLOOKUP(A914,系统!D:Z,23,0)</f>
        <v>5963.9</v>
      </c>
      <c r="BN914">
        <f t="shared" si="299"/>
        <v>0</v>
      </c>
    </row>
    <row r="915" spans="1:66">
      <c r="A915" s="5">
        <v>9000361</v>
      </c>
      <c r="B915" s="2" t="s">
        <v>3724</v>
      </c>
      <c r="C915" s="2" t="s">
        <v>3725</v>
      </c>
      <c r="D915">
        <f>手工!K915</f>
        <v>1836</v>
      </c>
      <c r="E915">
        <f>VLOOKUP(A915,系统!D:G,4,0)</f>
        <v>1836</v>
      </c>
      <c r="F915">
        <f t="shared" si="280"/>
        <v>0</v>
      </c>
      <c r="G915">
        <f>手工!J915</f>
        <v>0</v>
      </c>
      <c r="H915">
        <f>VLOOKUP(A915,系统!D:H,5,0)</f>
        <v>0</v>
      </c>
      <c r="I915">
        <f t="shared" si="281"/>
        <v>0</v>
      </c>
      <c r="J915">
        <f>手工!M915+手工!N915+手工!S915</f>
        <v>0</v>
      </c>
      <c r="K915">
        <f>VLOOKUP(A915,系统!D:I,6,0)</f>
        <v>0</v>
      </c>
      <c r="L915">
        <f t="shared" si="282"/>
        <v>0</v>
      </c>
      <c r="M915">
        <f>手工!L915</f>
        <v>0</v>
      </c>
      <c r="N915">
        <f>VLOOKUP(A915,系统!D:J,7,0)</f>
        <v>0</v>
      </c>
      <c r="O915">
        <f t="shared" si="283"/>
        <v>0</v>
      </c>
      <c r="P915">
        <f>手工!AB915</f>
        <v>0</v>
      </c>
      <c r="Q915">
        <f>VLOOKUP(A915,系统!D:K,8,0)</f>
        <v>0</v>
      </c>
      <c r="R915">
        <f t="shared" si="284"/>
        <v>0</v>
      </c>
      <c r="S915">
        <f>手工!AC915</f>
        <v>0</v>
      </c>
      <c r="T915">
        <f>VLOOKUP(A915,系统!D:L,9,0)</f>
        <v>0</v>
      </c>
      <c r="U915">
        <f t="shared" si="285"/>
        <v>0</v>
      </c>
      <c r="W915">
        <f>手工!P915</f>
        <v>0</v>
      </c>
      <c r="X915">
        <f>VLOOKUP(A915,系统!D:N,11,0)</f>
        <v>0</v>
      </c>
      <c r="Y915">
        <f t="shared" si="286"/>
        <v>0</v>
      </c>
      <c r="AA915">
        <f>手工!Q915</f>
        <v>0</v>
      </c>
      <c r="AB915">
        <f>VLOOKUP(A915,系统!D:P,13,0)</f>
        <v>0</v>
      </c>
      <c r="AC915">
        <f t="shared" si="287"/>
        <v>0</v>
      </c>
      <c r="AD915">
        <f>手工!R915</f>
        <v>0</v>
      </c>
      <c r="AE915">
        <f>VLOOKUP(A915,系统!D:Q,14,0)</f>
        <v>0</v>
      </c>
      <c r="AF915">
        <f t="shared" si="288"/>
        <v>0</v>
      </c>
      <c r="AG915">
        <f>手工!U915</f>
        <v>0</v>
      </c>
      <c r="AH915">
        <f>VLOOKUP(A915,系统!D:R,15,0)</f>
        <v>0</v>
      </c>
      <c r="AI915">
        <f t="shared" si="289"/>
        <v>0</v>
      </c>
      <c r="AJ915">
        <f>手工!V915</f>
        <v>300</v>
      </c>
      <c r="AK915">
        <f>VLOOKUP(A915,系统!D:S,16,0)</f>
        <v>300</v>
      </c>
      <c r="AL915">
        <f t="shared" si="290"/>
        <v>0</v>
      </c>
      <c r="AM915">
        <f>手工!O915</f>
        <v>0</v>
      </c>
      <c r="AN915">
        <f>VLOOKUP(A915,系统!D:T,17,0)</f>
        <v>0</v>
      </c>
      <c r="AO915">
        <f t="shared" si="291"/>
        <v>0</v>
      </c>
      <c r="AP915">
        <f>手工!W915</f>
        <v>33</v>
      </c>
      <c r="AQ915">
        <f>VLOOKUP(A915,系统!D:U,18,0)</f>
        <v>33</v>
      </c>
      <c r="AR915">
        <f t="shared" si="292"/>
        <v>0</v>
      </c>
      <c r="AS915">
        <f>手工!T915</f>
        <v>0</v>
      </c>
      <c r="AT915">
        <f>VLOOKUP(A915,系统!D:V,19,0)</f>
        <v>0</v>
      </c>
      <c r="AU915">
        <f t="shared" si="293"/>
        <v>0</v>
      </c>
      <c r="AW915">
        <f>手工!AD915</f>
        <v>253.24</v>
      </c>
      <c r="AX915">
        <f>VLOOKUP(A915,系统!D:X,21,0)</f>
        <v>253.24</v>
      </c>
      <c r="AY915">
        <f t="shared" si="294"/>
        <v>0</v>
      </c>
      <c r="AZ915">
        <f>手工!AE915</f>
        <v>0</v>
      </c>
      <c r="BA915">
        <f>VLOOKUP(A915,系统!D:Y,22,0)</f>
        <v>0</v>
      </c>
      <c r="BB915">
        <f t="shared" si="295"/>
        <v>0</v>
      </c>
      <c r="BC915">
        <f>手工!Y915</f>
        <v>1000</v>
      </c>
      <c r="BD915">
        <f>VLOOKUP(A915,系统!D:AZ,49,0)</f>
        <v>1000</v>
      </c>
      <c r="BE915">
        <f t="shared" si="296"/>
        <v>0</v>
      </c>
      <c r="BF915">
        <f>手工!AA915</f>
        <v>1000</v>
      </c>
      <c r="BG915">
        <f>VLOOKUP(A915,系统!D:AY,48,0)</f>
        <v>1000</v>
      </c>
      <c r="BH915">
        <f t="shared" si="297"/>
        <v>0</v>
      </c>
      <c r="BI915">
        <f>手工!Z915</f>
        <v>1110</v>
      </c>
      <c r="BJ915">
        <f>VLOOKUP(A915,系统!D:AX,47,0)</f>
        <v>1110</v>
      </c>
      <c r="BK915">
        <f t="shared" si="298"/>
        <v>0</v>
      </c>
      <c r="BL915">
        <f>手工!AF915</f>
        <v>5532.24</v>
      </c>
      <c r="BM915">
        <f>VLOOKUP(A915,系统!D:Z,23,0)</f>
        <v>5532.24</v>
      </c>
      <c r="BN915">
        <f t="shared" si="299"/>
        <v>0</v>
      </c>
    </row>
    <row r="916" spans="1:66">
      <c r="A916" s="5">
        <v>9000362</v>
      </c>
      <c r="B916" s="2" t="s">
        <v>3728</v>
      </c>
      <c r="C916" s="2" t="s">
        <v>3729</v>
      </c>
      <c r="D916">
        <f>手工!K916</f>
        <v>1836</v>
      </c>
      <c r="E916">
        <f>VLOOKUP(A916,系统!D:G,4,0)</f>
        <v>1836</v>
      </c>
      <c r="F916">
        <f t="shared" si="280"/>
        <v>0</v>
      </c>
      <c r="G916">
        <f>手工!J916</f>
        <v>0</v>
      </c>
      <c r="H916">
        <f>VLOOKUP(A916,系统!D:H,5,0)</f>
        <v>0</v>
      </c>
      <c r="I916">
        <f t="shared" si="281"/>
        <v>0</v>
      </c>
      <c r="J916">
        <f>手工!M916+手工!N916+手工!S916</f>
        <v>0</v>
      </c>
      <c r="K916">
        <f>VLOOKUP(A916,系统!D:I,6,0)</f>
        <v>0</v>
      </c>
      <c r="L916">
        <f t="shared" si="282"/>
        <v>0</v>
      </c>
      <c r="M916">
        <f>手工!L916</f>
        <v>0</v>
      </c>
      <c r="N916">
        <f>VLOOKUP(A916,系统!D:J,7,0)</f>
        <v>0</v>
      </c>
      <c r="O916">
        <f t="shared" si="283"/>
        <v>0</v>
      </c>
      <c r="P916">
        <f>手工!AB916</f>
        <v>0</v>
      </c>
      <c r="Q916">
        <f>VLOOKUP(A916,系统!D:K,8,0)</f>
        <v>0</v>
      </c>
      <c r="R916">
        <f t="shared" si="284"/>
        <v>0</v>
      </c>
      <c r="S916">
        <f>手工!AC916</f>
        <v>0</v>
      </c>
      <c r="T916">
        <f>VLOOKUP(A916,系统!D:L,9,0)</f>
        <v>0</v>
      </c>
      <c r="U916">
        <f t="shared" si="285"/>
        <v>0</v>
      </c>
      <c r="W916">
        <f>手工!P916</f>
        <v>0</v>
      </c>
      <c r="X916">
        <f>VLOOKUP(A916,系统!D:N,11,0)</f>
        <v>0</v>
      </c>
      <c r="Y916">
        <f t="shared" si="286"/>
        <v>0</v>
      </c>
      <c r="AA916">
        <f>手工!Q916</f>
        <v>0</v>
      </c>
      <c r="AB916">
        <f>VLOOKUP(A916,系统!D:P,13,0)</f>
        <v>0</v>
      </c>
      <c r="AC916">
        <f t="shared" si="287"/>
        <v>0</v>
      </c>
      <c r="AD916">
        <f>手工!R916</f>
        <v>7</v>
      </c>
      <c r="AE916">
        <f>VLOOKUP(A916,系统!D:Q,14,0)</f>
        <v>7</v>
      </c>
      <c r="AF916">
        <f t="shared" si="288"/>
        <v>0</v>
      </c>
      <c r="AG916">
        <f>手工!U916</f>
        <v>0</v>
      </c>
      <c r="AH916">
        <f>VLOOKUP(A916,系统!D:R,15,0)</f>
        <v>0</v>
      </c>
      <c r="AI916">
        <f t="shared" si="289"/>
        <v>0</v>
      </c>
      <c r="AJ916">
        <f>手工!V916</f>
        <v>300</v>
      </c>
      <c r="AK916">
        <f>VLOOKUP(A916,系统!D:S,16,0)</f>
        <v>300</v>
      </c>
      <c r="AL916">
        <f t="shared" si="290"/>
        <v>0</v>
      </c>
      <c r="AM916">
        <f>手工!O916</f>
        <v>0</v>
      </c>
      <c r="AN916">
        <f>VLOOKUP(A916,系统!D:T,17,0)</f>
        <v>0</v>
      </c>
      <c r="AO916">
        <f t="shared" si="291"/>
        <v>0</v>
      </c>
      <c r="AP916">
        <f>手工!W916</f>
        <v>33</v>
      </c>
      <c r="AQ916">
        <f>VLOOKUP(A916,系统!D:U,18,0)</f>
        <v>33</v>
      </c>
      <c r="AR916">
        <f t="shared" si="292"/>
        <v>0</v>
      </c>
      <c r="AS916">
        <f>手工!T916</f>
        <v>0</v>
      </c>
      <c r="AT916">
        <f>VLOOKUP(A916,系统!D:V,19,0)</f>
        <v>0</v>
      </c>
      <c r="AU916">
        <f t="shared" si="293"/>
        <v>0</v>
      </c>
      <c r="AW916">
        <f>手工!AD916</f>
        <v>0</v>
      </c>
      <c r="AX916">
        <f>VLOOKUP(A916,系统!D:X,21,0)</f>
        <v>0</v>
      </c>
      <c r="AY916">
        <f t="shared" si="294"/>
        <v>0</v>
      </c>
      <c r="AZ916">
        <f>手工!AE916</f>
        <v>0</v>
      </c>
      <c r="BA916">
        <f>VLOOKUP(A916,系统!D:Y,22,0)</f>
        <v>0</v>
      </c>
      <c r="BB916">
        <f t="shared" si="295"/>
        <v>0</v>
      </c>
      <c r="BC916">
        <f>手工!Y916</f>
        <v>500</v>
      </c>
      <c r="BD916">
        <f>VLOOKUP(A916,系统!D:AZ,49,0)</f>
        <v>500</v>
      </c>
      <c r="BE916">
        <f t="shared" si="296"/>
        <v>0</v>
      </c>
      <c r="BF916">
        <f>手工!AA916</f>
        <v>1000</v>
      </c>
      <c r="BG916">
        <f>VLOOKUP(A916,系统!D:AY,48,0)</f>
        <v>1000</v>
      </c>
      <c r="BH916">
        <f t="shared" si="297"/>
        <v>0</v>
      </c>
      <c r="BI916">
        <f>手工!Z916</f>
        <v>370</v>
      </c>
      <c r="BJ916">
        <f>VLOOKUP(A916,系统!D:AX,47,0)</f>
        <v>370</v>
      </c>
      <c r="BK916">
        <f t="shared" si="298"/>
        <v>0</v>
      </c>
      <c r="BL916">
        <f>手工!AF916</f>
        <v>4046</v>
      </c>
      <c r="BM916">
        <f>VLOOKUP(A916,系统!D:Z,23,0)</f>
        <v>4046</v>
      </c>
      <c r="BN916">
        <f t="shared" si="299"/>
        <v>0</v>
      </c>
    </row>
    <row r="917" spans="1:66">
      <c r="A917" s="5">
        <v>9000865</v>
      </c>
      <c r="B917" s="2" t="s">
        <v>3732</v>
      </c>
      <c r="C917" s="2" t="s">
        <v>3733</v>
      </c>
      <c r="D917">
        <f>手工!K917</f>
        <v>1764</v>
      </c>
      <c r="E917">
        <f>VLOOKUP(A917,系统!D:G,4,0)</f>
        <v>1764</v>
      </c>
      <c r="F917">
        <f t="shared" si="280"/>
        <v>0</v>
      </c>
      <c r="G917">
        <f>手工!J917</f>
        <v>0</v>
      </c>
      <c r="H917">
        <f>VLOOKUP(A917,系统!D:H,5,0)</f>
        <v>0</v>
      </c>
      <c r="I917">
        <f t="shared" si="281"/>
        <v>0</v>
      </c>
      <c r="J917">
        <f>手工!M917+手工!N917+手工!S917</f>
        <v>0</v>
      </c>
      <c r="K917">
        <f>VLOOKUP(A917,系统!D:I,6,0)</f>
        <v>0</v>
      </c>
      <c r="L917">
        <f t="shared" si="282"/>
        <v>0</v>
      </c>
      <c r="M917">
        <f>手工!L917</f>
        <v>0</v>
      </c>
      <c r="N917">
        <f>VLOOKUP(A917,系统!D:J,7,0)</f>
        <v>0</v>
      </c>
      <c r="O917">
        <f t="shared" si="283"/>
        <v>0</v>
      </c>
      <c r="P917">
        <f>手工!AB917</f>
        <v>0</v>
      </c>
      <c r="Q917">
        <f>VLOOKUP(A917,系统!D:K,8,0)</f>
        <v>0</v>
      </c>
      <c r="R917">
        <f t="shared" si="284"/>
        <v>0</v>
      </c>
      <c r="S917">
        <f>手工!AC917</f>
        <v>0</v>
      </c>
      <c r="T917">
        <f>VLOOKUP(A917,系统!D:L,9,0)</f>
        <v>0</v>
      </c>
      <c r="U917">
        <f t="shared" si="285"/>
        <v>0</v>
      </c>
      <c r="W917">
        <f>手工!P917</f>
        <v>0</v>
      </c>
      <c r="X917">
        <f>VLOOKUP(A917,系统!D:N,11,0)</f>
        <v>0</v>
      </c>
      <c r="Y917">
        <f t="shared" si="286"/>
        <v>0</v>
      </c>
      <c r="AA917">
        <f>手工!Q917</f>
        <v>0</v>
      </c>
      <c r="AB917">
        <f>VLOOKUP(A917,系统!D:P,13,0)</f>
        <v>0</v>
      </c>
      <c r="AC917">
        <f t="shared" si="287"/>
        <v>0</v>
      </c>
      <c r="AD917">
        <f>手工!R917</f>
        <v>7</v>
      </c>
      <c r="AE917">
        <f>VLOOKUP(A917,系统!D:Q,14,0)</f>
        <v>7</v>
      </c>
      <c r="AF917">
        <f t="shared" si="288"/>
        <v>0</v>
      </c>
      <c r="AG917">
        <f>手工!U917</f>
        <v>0</v>
      </c>
      <c r="AH917">
        <f>VLOOKUP(A917,系统!D:R,15,0)</f>
        <v>0</v>
      </c>
      <c r="AI917">
        <f t="shared" si="289"/>
        <v>0</v>
      </c>
      <c r="AJ917">
        <f>手工!V917</f>
        <v>300</v>
      </c>
      <c r="AK917">
        <f>VLOOKUP(A917,系统!D:S,16,0)</f>
        <v>300</v>
      </c>
      <c r="AL917">
        <f t="shared" si="290"/>
        <v>0</v>
      </c>
      <c r="AM917">
        <f>手工!O917</f>
        <v>0</v>
      </c>
      <c r="AN917">
        <f>VLOOKUP(A917,系统!D:T,17,0)</f>
        <v>0</v>
      </c>
      <c r="AO917">
        <f t="shared" si="291"/>
        <v>0</v>
      </c>
      <c r="AP917">
        <f>手工!W917</f>
        <v>33</v>
      </c>
      <c r="AQ917">
        <f>VLOOKUP(A917,系统!D:U,18,0)</f>
        <v>33</v>
      </c>
      <c r="AR917">
        <f t="shared" si="292"/>
        <v>0</v>
      </c>
      <c r="AS917">
        <f>手工!T917</f>
        <v>0</v>
      </c>
      <c r="AT917">
        <f>VLOOKUP(A917,系统!D:V,19,0)</f>
        <v>0</v>
      </c>
      <c r="AU917">
        <f t="shared" si="293"/>
        <v>0</v>
      </c>
      <c r="AW917">
        <f>手工!AD917</f>
        <v>0</v>
      </c>
      <c r="AX917">
        <f>VLOOKUP(A917,系统!D:X,21,0)</f>
        <v>0</v>
      </c>
      <c r="AY917">
        <f t="shared" si="294"/>
        <v>0</v>
      </c>
      <c r="AZ917">
        <f>手工!AE917</f>
        <v>0</v>
      </c>
      <c r="BA917">
        <f>VLOOKUP(A917,系统!D:Y,22,0)</f>
        <v>0</v>
      </c>
      <c r="BB917">
        <f t="shared" si="295"/>
        <v>0</v>
      </c>
      <c r="BC917">
        <f>手工!Y917</f>
        <v>500</v>
      </c>
      <c r="BD917">
        <f>VLOOKUP(A917,系统!D:AZ,49,0)</f>
        <v>500</v>
      </c>
      <c r="BE917">
        <f t="shared" si="296"/>
        <v>0</v>
      </c>
      <c r="BF917">
        <f>手工!AA917</f>
        <v>1000</v>
      </c>
      <c r="BG917">
        <f>VLOOKUP(A917,系统!D:AY,48,0)</f>
        <v>1000</v>
      </c>
      <c r="BH917">
        <f t="shared" si="297"/>
        <v>0</v>
      </c>
      <c r="BI917">
        <f>手工!Z917</f>
        <v>370</v>
      </c>
      <c r="BJ917">
        <f>VLOOKUP(A917,系统!D:AX,47,0)</f>
        <v>370</v>
      </c>
      <c r="BK917">
        <f t="shared" si="298"/>
        <v>0</v>
      </c>
      <c r="BL917">
        <f>手工!AF917</f>
        <v>3974</v>
      </c>
      <c r="BM917">
        <f>VLOOKUP(A917,系统!D:Z,23,0)</f>
        <v>3974</v>
      </c>
      <c r="BN917">
        <f t="shared" si="299"/>
        <v>0</v>
      </c>
    </row>
    <row r="918" spans="1:66">
      <c r="A918" s="5">
        <v>9000866</v>
      </c>
      <c r="B918" s="2" t="s">
        <v>3736</v>
      </c>
      <c r="C918" s="2" t="s">
        <v>3737</v>
      </c>
      <c r="D918">
        <f>手工!K918</f>
        <v>2196</v>
      </c>
      <c r="E918">
        <f>VLOOKUP(A918,系统!D:G,4,0)</f>
        <v>2196</v>
      </c>
      <c r="F918">
        <f t="shared" si="280"/>
        <v>0</v>
      </c>
      <c r="G918">
        <f>手工!J918</f>
        <v>0</v>
      </c>
      <c r="H918">
        <f>VLOOKUP(A918,系统!D:H,5,0)</f>
        <v>0</v>
      </c>
      <c r="I918">
        <f t="shared" si="281"/>
        <v>0</v>
      </c>
      <c r="J918">
        <f>手工!M918+手工!N918+手工!S918</f>
        <v>186</v>
      </c>
      <c r="K918">
        <f>VLOOKUP(A918,系统!D:I,6,0)</f>
        <v>186</v>
      </c>
      <c r="L918">
        <f t="shared" si="282"/>
        <v>0</v>
      </c>
      <c r="M918">
        <f>手工!L918</f>
        <v>0</v>
      </c>
      <c r="N918">
        <f>VLOOKUP(A918,系统!D:J,7,0)</f>
        <v>0</v>
      </c>
      <c r="O918">
        <f t="shared" si="283"/>
        <v>0</v>
      </c>
      <c r="P918">
        <f>手工!AB918</f>
        <v>0</v>
      </c>
      <c r="Q918">
        <f>VLOOKUP(A918,系统!D:K,8,0)</f>
        <v>0</v>
      </c>
      <c r="R918">
        <f t="shared" si="284"/>
        <v>0</v>
      </c>
      <c r="S918">
        <f>手工!AC918</f>
        <v>0</v>
      </c>
      <c r="T918">
        <f>VLOOKUP(A918,系统!D:L,9,0)</f>
        <v>0</v>
      </c>
      <c r="U918">
        <f t="shared" si="285"/>
        <v>0</v>
      </c>
      <c r="W918">
        <f>手工!P918</f>
        <v>864</v>
      </c>
      <c r="X918">
        <f>VLOOKUP(A918,系统!D:N,11,0)</f>
        <v>864</v>
      </c>
      <c r="Y918">
        <f t="shared" si="286"/>
        <v>0</v>
      </c>
      <c r="AA918">
        <f>手工!Q918</f>
        <v>0</v>
      </c>
      <c r="AB918">
        <f>VLOOKUP(A918,系统!D:P,13,0)</f>
        <v>0</v>
      </c>
      <c r="AC918">
        <f t="shared" si="287"/>
        <v>0</v>
      </c>
      <c r="AD918">
        <f>手工!R918</f>
        <v>0</v>
      </c>
      <c r="AE918">
        <f>VLOOKUP(A918,系统!D:Q,14,0)</f>
        <v>0</v>
      </c>
      <c r="AF918">
        <f t="shared" si="288"/>
        <v>0</v>
      </c>
      <c r="AG918">
        <f>手工!U918</f>
        <v>0</v>
      </c>
      <c r="AH918">
        <f>VLOOKUP(A918,系统!D:R,15,0)</f>
        <v>0</v>
      </c>
      <c r="AI918">
        <f t="shared" si="289"/>
        <v>0</v>
      </c>
      <c r="AJ918">
        <f>手工!V918</f>
        <v>300</v>
      </c>
      <c r="AK918">
        <f>VLOOKUP(A918,系统!D:S,16,0)</f>
        <v>300</v>
      </c>
      <c r="AL918">
        <f t="shared" si="290"/>
        <v>0</v>
      </c>
      <c r="AM918">
        <f>手工!O918</f>
        <v>0</v>
      </c>
      <c r="AN918">
        <f>VLOOKUP(A918,系统!D:T,17,0)</f>
        <v>0</v>
      </c>
      <c r="AO918">
        <f t="shared" si="291"/>
        <v>0</v>
      </c>
      <c r="AP918">
        <f>手工!W918</f>
        <v>33</v>
      </c>
      <c r="AQ918">
        <f>VLOOKUP(A918,系统!D:U,18,0)</f>
        <v>33</v>
      </c>
      <c r="AR918">
        <f t="shared" si="292"/>
        <v>0</v>
      </c>
      <c r="AS918">
        <f>手工!T918</f>
        <v>0</v>
      </c>
      <c r="AT918">
        <f>VLOOKUP(A918,系统!D:V,19,0)</f>
        <v>0</v>
      </c>
      <c r="AU918">
        <f t="shared" si="293"/>
        <v>0</v>
      </c>
      <c r="AW918">
        <f>手工!AD918</f>
        <v>324.9</v>
      </c>
      <c r="AX918">
        <f>VLOOKUP(A918,系统!D:X,21,0)</f>
        <v>324.9</v>
      </c>
      <c r="AY918">
        <f t="shared" si="294"/>
        <v>0</v>
      </c>
      <c r="AZ918">
        <f>手工!AE918</f>
        <v>0</v>
      </c>
      <c r="BA918">
        <f>VLOOKUP(A918,系统!D:Y,22,0)</f>
        <v>0</v>
      </c>
      <c r="BB918">
        <f t="shared" si="295"/>
        <v>0</v>
      </c>
      <c r="BC918">
        <f>手工!Y918</f>
        <v>1000</v>
      </c>
      <c r="BD918">
        <f>VLOOKUP(A918,系统!D:AZ,49,0)</f>
        <v>1000</v>
      </c>
      <c r="BE918">
        <f t="shared" si="296"/>
        <v>0</v>
      </c>
      <c r="BF918">
        <f>手工!AA918</f>
        <v>1000</v>
      </c>
      <c r="BG918">
        <f>VLOOKUP(A918,系统!D:AY,48,0)</f>
        <v>1000</v>
      </c>
      <c r="BH918">
        <f t="shared" si="297"/>
        <v>0</v>
      </c>
      <c r="BI918">
        <f>手工!Z918</f>
        <v>1110</v>
      </c>
      <c r="BJ918">
        <f>VLOOKUP(A918,系统!D:AX,47,0)</f>
        <v>1110</v>
      </c>
      <c r="BK918">
        <f t="shared" si="298"/>
        <v>0</v>
      </c>
      <c r="BL918">
        <f>手工!AF918</f>
        <v>7013.9</v>
      </c>
      <c r="BM918">
        <f>VLOOKUP(A918,系统!D:Z,23,0)</f>
        <v>7013.9</v>
      </c>
      <c r="BN918">
        <f t="shared" si="299"/>
        <v>0</v>
      </c>
    </row>
    <row r="919" spans="1:66">
      <c r="A919" s="5">
        <v>9000867</v>
      </c>
      <c r="B919" s="2" t="s">
        <v>3740</v>
      </c>
      <c r="C919" s="2" t="s">
        <v>3741</v>
      </c>
      <c r="D919">
        <f>手工!K919</f>
        <v>2196</v>
      </c>
      <c r="E919">
        <f>VLOOKUP(A919,系统!D:G,4,0)</f>
        <v>2196</v>
      </c>
      <c r="F919">
        <f t="shared" si="280"/>
        <v>0</v>
      </c>
      <c r="G919">
        <f>手工!J919</f>
        <v>0</v>
      </c>
      <c r="H919">
        <f>VLOOKUP(A919,系统!D:H,5,0)</f>
        <v>0</v>
      </c>
      <c r="I919">
        <f t="shared" si="281"/>
        <v>0</v>
      </c>
      <c r="J919">
        <f>手工!M919+手工!N919+手工!S919</f>
        <v>178</v>
      </c>
      <c r="K919">
        <f>VLOOKUP(A919,系统!D:I,6,0)</f>
        <v>178</v>
      </c>
      <c r="L919">
        <f t="shared" si="282"/>
        <v>0</v>
      </c>
      <c r="M919">
        <f>手工!L919</f>
        <v>0</v>
      </c>
      <c r="N919">
        <f>VLOOKUP(A919,系统!D:J,7,0)</f>
        <v>0</v>
      </c>
      <c r="O919">
        <f t="shared" si="283"/>
        <v>0</v>
      </c>
      <c r="P919">
        <f>手工!AB919</f>
        <v>0</v>
      </c>
      <c r="Q919">
        <f>VLOOKUP(A919,系统!D:K,8,0)</f>
        <v>0</v>
      </c>
      <c r="R919">
        <f t="shared" si="284"/>
        <v>0</v>
      </c>
      <c r="S919">
        <f>手工!AC919</f>
        <v>0</v>
      </c>
      <c r="T919">
        <f>VLOOKUP(A919,系统!D:L,9,0)</f>
        <v>0</v>
      </c>
      <c r="U919">
        <f t="shared" si="285"/>
        <v>0</v>
      </c>
      <c r="W919">
        <f>手工!P919</f>
        <v>0</v>
      </c>
      <c r="X919">
        <f>VLOOKUP(A919,系统!D:N,11,0)</f>
        <v>0</v>
      </c>
      <c r="Y919">
        <f t="shared" si="286"/>
        <v>0</v>
      </c>
      <c r="AA919">
        <f>手工!Q919</f>
        <v>0</v>
      </c>
      <c r="AB919">
        <f>VLOOKUP(A919,系统!D:P,13,0)</f>
        <v>0</v>
      </c>
      <c r="AC919">
        <f t="shared" si="287"/>
        <v>0</v>
      </c>
      <c r="AD919">
        <f>手工!R919</f>
        <v>0</v>
      </c>
      <c r="AE919">
        <f>VLOOKUP(A919,系统!D:Q,14,0)</f>
        <v>0</v>
      </c>
      <c r="AF919">
        <f t="shared" si="288"/>
        <v>0</v>
      </c>
      <c r="AG919">
        <f>手工!U919</f>
        <v>0</v>
      </c>
      <c r="AH919">
        <f>VLOOKUP(A919,系统!D:R,15,0)</f>
        <v>0</v>
      </c>
      <c r="AI919">
        <f t="shared" si="289"/>
        <v>0</v>
      </c>
      <c r="AJ919">
        <f>手工!V919</f>
        <v>300</v>
      </c>
      <c r="AK919">
        <f>VLOOKUP(A919,系统!D:S,16,0)</f>
        <v>300</v>
      </c>
      <c r="AL919">
        <f t="shared" si="290"/>
        <v>0</v>
      </c>
      <c r="AM919">
        <f>手工!O919</f>
        <v>0</v>
      </c>
      <c r="AN919">
        <f>VLOOKUP(A919,系统!D:T,17,0)</f>
        <v>0</v>
      </c>
      <c r="AO919">
        <f t="shared" si="291"/>
        <v>0</v>
      </c>
      <c r="AP919">
        <f>手工!W919</f>
        <v>33</v>
      </c>
      <c r="AQ919">
        <f>VLOOKUP(A919,系统!D:U,18,0)</f>
        <v>33</v>
      </c>
      <c r="AR919">
        <f t="shared" si="292"/>
        <v>0</v>
      </c>
      <c r="AS919">
        <f>手工!T919</f>
        <v>0</v>
      </c>
      <c r="AT919">
        <f>VLOOKUP(A919,系统!D:V,19,0)</f>
        <v>0</v>
      </c>
      <c r="AU919">
        <f t="shared" si="293"/>
        <v>0</v>
      </c>
      <c r="AW919">
        <f>手工!AD919</f>
        <v>346.9</v>
      </c>
      <c r="AX919">
        <f>VLOOKUP(A919,系统!D:X,21,0)</f>
        <v>346.9</v>
      </c>
      <c r="AY919">
        <f t="shared" si="294"/>
        <v>0</v>
      </c>
      <c r="AZ919">
        <f>手工!AE919</f>
        <v>0</v>
      </c>
      <c r="BA919">
        <f>VLOOKUP(A919,系统!D:Y,22,0)</f>
        <v>0</v>
      </c>
      <c r="BB919">
        <f t="shared" si="295"/>
        <v>0</v>
      </c>
      <c r="BC919">
        <f>手工!Y919</f>
        <v>1000</v>
      </c>
      <c r="BD919">
        <f>VLOOKUP(A919,系统!D:AZ,49,0)</f>
        <v>1000</v>
      </c>
      <c r="BE919">
        <f t="shared" si="296"/>
        <v>0</v>
      </c>
      <c r="BF919">
        <f>手工!AA919</f>
        <v>1000</v>
      </c>
      <c r="BG919">
        <f>VLOOKUP(A919,系统!D:AY,48,0)</f>
        <v>1000</v>
      </c>
      <c r="BH919">
        <f t="shared" si="297"/>
        <v>0</v>
      </c>
      <c r="BI919">
        <f>手工!Z919</f>
        <v>1110</v>
      </c>
      <c r="BJ919">
        <f>VLOOKUP(A919,系统!D:AX,47,0)</f>
        <v>1110</v>
      </c>
      <c r="BK919">
        <f t="shared" si="298"/>
        <v>0</v>
      </c>
      <c r="BL919">
        <f>手工!AF919</f>
        <v>6163.9</v>
      </c>
      <c r="BM919">
        <f>VLOOKUP(A919,系统!D:Z,23,0)</f>
        <v>6163.9</v>
      </c>
      <c r="BN919">
        <f t="shared" si="299"/>
        <v>0</v>
      </c>
    </row>
    <row r="920" spans="1:66">
      <c r="A920" s="5">
        <v>9000868</v>
      </c>
      <c r="B920" s="2" t="s">
        <v>3744</v>
      </c>
      <c r="C920" s="2" t="s">
        <v>3745</v>
      </c>
      <c r="D920">
        <f>手工!K920</f>
        <v>2124</v>
      </c>
      <c r="E920">
        <f>VLOOKUP(A920,系统!D:G,4,0)</f>
        <v>2124</v>
      </c>
      <c r="F920">
        <f t="shared" si="280"/>
        <v>0</v>
      </c>
      <c r="G920">
        <f>手工!J920</f>
        <v>0</v>
      </c>
      <c r="H920">
        <f>VLOOKUP(A920,系统!D:H,5,0)</f>
        <v>0</v>
      </c>
      <c r="I920">
        <f t="shared" si="281"/>
        <v>0</v>
      </c>
      <c r="J920">
        <f>手工!M920+手工!N920+手工!S920</f>
        <v>0</v>
      </c>
      <c r="K920">
        <f>VLOOKUP(A920,系统!D:I,6,0)</f>
        <v>0</v>
      </c>
      <c r="L920">
        <f t="shared" si="282"/>
        <v>0</v>
      </c>
      <c r="M920">
        <f>手工!L920</f>
        <v>0</v>
      </c>
      <c r="N920">
        <f>VLOOKUP(A920,系统!D:J,7,0)</f>
        <v>0</v>
      </c>
      <c r="O920">
        <f t="shared" si="283"/>
        <v>0</v>
      </c>
      <c r="P920">
        <f>手工!AB920</f>
        <v>0</v>
      </c>
      <c r="Q920">
        <f>VLOOKUP(A920,系统!D:K,8,0)</f>
        <v>0</v>
      </c>
      <c r="R920">
        <f t="shared" si="284"/>
        <v>0</v>
      </c>
      <c r="S920">
        <f>手工!AC920</f>
        <v>0</v>
      </c>
      <c r="T920">
        <f>VLOOKUP(A920,系统!D:L,9,0)</f>
        <v>0</v>
      </c>
      <c r="U920">
        <f t="shared" si="285"/>
        <v>0</v>
      </c>
      <c r="W920">
        <f>手工!P920</f>
        <v>0</v>
      </c>
      <c r="X920">
        <f>VLOOKUP(A920,系统!D:N,11,0)</f>
        <v>0</v>
      </c>
      <c r="Y920">
        <f t="shared" si="286"/>
        <v>0</v>
      </c>
      <c r="AA920">
        <f>手工!Q920</f>
        <v>0</v>
      </c>
      <c r="AB920">
        <f>VLOOKUP(A920,系统!D:P,13,0)</f>
        <v>0</v>
      </c>
      <c r="AC920">
        <f t="shared" si="287"/>
        <v>0</v>
      </c>
      <c r="AD920">
        <f>手工!R920</f>
        <v>0</v>
      </c>
      <c r="AE920">
        <f>VLOOKUP(A920,系统!D:Q,14,0)</f>
        <v>0</v>
      </c>
      <c r="AF920">
        <f t="shared" si="288"/>
        <v>0</v>
      </c>
      <c r="AG920">
        <f>手工!U920</f>
        <v>0</v>
      </c>
      <c r="AH920">
        <f>VLOOKUP(A920,系统!D:R,15,0)</f>
        <v>0</v>
      </c>
      <c r="AI920">
        <f t="shared" si="289"/>
        <v>0</v>
      </c>
      <c r="AJ920">
        <f>手工!V920</f>
        <v>300</v>
      </c>
      <c r="AK920">
        <f>VLOOKUP(A920,系统!D:S,16,0)</f>
        <v>300</v>
      </c>
      <c r="AL920">
        <f t="shared" si="290"/>
        <v>0</v>
      </c>
      <c r="AM920">
        <f>手工!O920</f>
        <v>0</v>
      </c>
      <c r="AN920">
        <f>VLOOKUP(A920,系统!D:T,17,0)</f>
        <v>0</v>
      </c>
      <c r="AO920">
        <f t="shared" si="291"/>
        <v>0</v>
      </c>
      <c r="AP920">
        <f>手工!W920</f>
        <v>33</v>
      </c>
      <c r="AQ920">
        <f>VLOOKUP(A920,系统!D:U,18,0)</f>
        <v>33</v>
      </c>
      <c r="AR920">
        <f t="shared" si="292"/>
        <v>0</v>
      </c>
      <c r="AS920">
        <f>手工!T920</f>
        <v>0</v>
      </c>
      <c r="AT920">
        <f>VLOOKUP(A920,系统!D:V,19,0)</f>
        <v>0</v>
      </c>
      <c r="AU920">
        <f t="shared" si="293"/>
        <v>0</v>
      </c>
      <c r="AW920">
        <f>手工!AD920</f>
        <v>0</v>
      </c>
      <c r="AX920">
        <f>VLOOKUP(A920,系统!D:X,21,0)</f>
        <v>0</v>
      </c>
      <c r="AY920">
        <f t="shared" si="294"/>
        <v>0</v>
      </c>
      <c r="AZ920">
        <f>手工!AE920</f>
        <v>0</v>
      </c>
      <c r="BA920">
        <f>VLOOKUP(A920,系统!D:Y,22,0)</f>
        <v>0</v>
      </c>
      <c r="BB920">
        <f t="shared" si="295"/>
        <v>0</v>
      </c>
      <c r="BC920">
        <f>手工!Y920</f>
        <v>1000</v>
      </c>
      <c r="BD920">
        <f>VLOOKUP(A920,系统!D:AZ,49,0)</f>
        <v>1000</v>
      </c>
      <c r="BE920">
        <f t="shared" si="296"/>
        <v>0</v>
      </c>
      <c r="BF920">
        <f>手工!AA920</f>
        <v>1000</v>
      </c>
      <c r="BG920">
        <f>VLOOKUP(A920,系统!D:AY,48,0)</f>
        <v>1000</v>
      </c>
      <c r="BH920">
        <f t="shared" si="297"/>
        <v>0</v>
      </c>
      <c r="BI920">
        <f>手工!Z920</f>
        <v>1110</v>
      </c>
      <c r="BJ920">
        <f>VLOOKUP(A920,系统!D:AX,47,0)</f>
        <v>1110</v>
      </c>
      <c r="BK920">
        <f t="shared" si="298"/>
        <v>0</v>
      </c>
      <c r="BL920">
        <f>手工!AF920</f>
        <v>5567</v>
      </c>
      <c r="BM920">
        <f>VLOOKUP(A920,系统!D:Z,23,0)</f>
        <v>5567</v>
      </c>
      <c r="BN920">
        <f t="shared" si="299"/>
        <v>0</v>
      </c>
    </row>
    <row r="921" spans="1:66">
      <c r="A921" s="5">
        <v>9000515</v>
      </c>
      <c r="B921" s="2" t="s">
        <v>3748</v>
      </c>
      <c r="C921" s="2" t="s">
        <v>3749</v>
      </c>
      <c r="D921">
        <f>手工!K921</f>
        <v>2556</v>
      </c>
      <c r="E921">
        <f>VLOOKUP(A921,系统!D:G,4,0)</f>
        <v>2556</v>
      </c>
      <c r="F921">
        <f t="shared" si="280"/>
        <v>0</v>
      </c>
      <c r="G921">
        <f>手工!J921</f>
        <v>0</v>
      </c>
      <c r="H921">
        <f>VLOOKUP(A921,系统!D:H,5,0)</f>
        <v>0</v>
      </c>
      <c r="I921">
        <f t="shared" si="281"/>
        <v>0</v>
      </c>
      <c r="J921">
        <f>手工!M921+手工!N921+手工!S921</f>
        <v>464</v>
      </c>
      <c r="K921">
        <f>VLOOKUP(A921,系统!D:I,6,0)</f>
        <v>464</v>
      </c>
      <c r="L921">
        <f t="shared" si="282"/>
        <v>0</v>
      </c>
      <c r="M921">
        <f>手工!L921</f>
        <v>0</v>
      </c>
      <c r="N921">
        <f>VLOOKUP(A921,系统!D:J,7,0)</f>
        <v>0</v>
      </c>
      <c r="O921">
        <f t="shared" si="283"/>
        <v>0</v>
      </c>
      <c r="P921">
        <f>手工!AB921</f>
        <v>0</v>
      </c>
      <c r="Q921">
        <f>VLOOKUP(A921,系统!D:K,8,0)</f>
        <v>0</v>
      </c>
      <c r="R921">
        <f t="shared" si="284"/>
        <v>0</v>
      </c>
      <c r="S921">
        <f>手工!AC921</f>
        <v>0</v>
      </c>
      <c r="T921">
        <f>VLOOKUP(A921,系统!D:L,9,0)</f>
        <v>0</v>
      </c>
      <c r="U921">
        <f t="shared" si="285"/>
        <v>0</v>
      </c>
      <c r="W921">
        <f>手工!P921</f>
        <v>0</v>
      </c>
      <c r="X921">
        <f>VLOOKUP(A921,系统!D:N,11,0)</f>
        <v>0</v>
      </c>
      <c r="Y921">
        <f t="shared" si="286"/>
        <v>0</v>
      </c>
      <c r="AA921">
        <f>手工!Q921</f>
        <v>0</v>
      </c>
      <c r="AB921">
        <f>VLOOKUP(A921,系统!D:P,13,0)</f>
        <v>0</v>
      </c>
      <c r="AC921">
        <f t="shared" si="287"/>
        <v>0</v>
      </c>
      <c r="AD921">
        <f>手工!R921</f>
        <v>0</v>
      </c>
      <c r="AE921">
        <f>VLOOKUP(A921,系统!D:Q,14,0)</f>
        <v>0</v>
      </c>
      <c r="AF921">
        <f t="shared" si="288"/>
        <v>0</v>
      </c>
      <c r="AG921">
        <f>手工!U921</f>
        <v>0</v>
      </c>
      <c r="AH921">
        <f>VLOOKUP(A921,系统!D:R,15,0)</f>
        <v>0</v>
      </c>
      <c r="AI921">
        <f t="shared" si="289"/>
        <v>0</v>
      </c>
      <c r="AJ921">
        <f>手工!V921</f>
        <v>300</v>
      </c>
      <c r="AK921">
        <f>VLOOKUP(A921,系统!D:S,16,0)</f>
        <v>300</v>
      </c>
      <c r="AL921">
        <f t="shared" si="290"/>
        <v>0</v>
      </c>
      <c r="AM921">
        <f>手工!O921</f>
        <v>0</v>
      </c>
      <c r="AN921">
        <f>VLOOKUP(A921,系统!D:T,17,0)</f>
        <v>0</v>
      </c>
      <c r="AO921">
        <f t="shared" si="291"/>
        <v>0</v>
      </c>
      <c r="AP921">
        <f>手工!W921</f>
        <v>33</v>
      </c>
      <c r="AQ921">
        <f>VLOOKUP(A921,系统!D:U,18,0)</f>
        <v>33</v>
      </c>
      <c r="AR921">
        <f t="shared" si="292"/>
        <v>0</v>
      </c>
      <c r="AS921">
        <f>手工!T921</f>
        <v>0</v>
      </c>
      <c r="AT921">
        <f>VLOOKUP(A921,系统!D:V,19,0)</f>
        <v>0</v>
      </c>
      <c r="AU921">
        <f t="shared" si="293"/>
        <v>0</v>
      </c>
      <c r="AW921">
        <f>手工!AD921</f>
        <v>0</v>
      </c>
      <c r="AX921">
        <f>VLOOKUP(A921,系统!D:X,21,0)</f>
        <v>0</v>
      </c>
      <c r="AY921">
        <f t="shared" si="294"/>
        <v>0</v>
      </c>
      <c r="AZ921">
        <f>手工!AE921</f>
        <v>0</v>
      </c>
      <c r="BA921">
        <f>VLOOKUP(A921,系统!D:Y,22,0)</f>
        <v>0</v>
      </c>
      <c r="BB921">
        <f t="shared" si="295"/>
        <v>0</v>
      </c>
      <c r="BC921">
        <f>手工!Y921</f>
        <v>1000</v>
      </c>
      <c r="BD921">
        <f>VLOOKUP(A921,系统!D:AZ,49,0)</f>
        <v>1000</v>
      </c>
      <c r="BE921">
        <f t="shared" si="296"/>
        <v>0</v>
      </c>
      <c r="BF921">
        <f>手工!AA921</f>
        <v>1200</v>
      </c>
      <c r="BG921">
        <f>VLOOKUP(A921,系统!D:AY,48,0)</f>
        <v>1200</v>
      </c>
      <c r="BH921">
        <f t="shared" si="297"/>
        <v>0</v>
      </c>
      <c r="BI921">
        <f>手工!Z921</f>
        <v>1110</v>
      </c>
      <c r="BJ921">
        <f>VLOOKUP(A921,系统!D:AX,47,0)</f>
        <v>1110</v>
      </c>
      <c r="BK921">
        <f t="shared" si="298"/>
        <v>0</v>
      </c>
      <c r="BL921">
        <f>手工!AF921</f>
        <v>6663</v>
      </c>
      <c r="BM921">
        <f>VLOOKUP(A921,系统!D:Z,23,0)</f>
        <v>6663</v>
      </c>
      <c r="BN921">
        <f t="shared" si="299"/>
        <v>0</v>
      </c>
    </row>
    <row r="922" spans="1:66">
      <c r="A922" s="5">
        <v>9001143</v>
      </c>
      <c r="B922" s="2" t="s">
        <v>3752</v>
      </c>
      <c r="C922" s="2" t="s">
        <v>3753</v>
      </c>
      <c r="D922">
        <f>手工!K922</f>
        <v>1476</v>
      </c>
      <c r="E922">
        <f>VLOOKUP(A922,系统!D:G,4,0)</f>
        <v>1476</v>
      </c>
      <c r="F922">
        <f t="shared" si="280"/>
        <v>0</v>
      </c>
      <c r="G922">
        <f>手工!J922</f>
        <v>0</v>
      </c>
      <c r="H922">
        <f>VLOOKUP(A922,系统!D:H,5,0)</f>
        <v>0</v>
      </c>
      <c r="I922">
        <f t="shared" si="281"/>
        <v>0</v>
      </c>
      <c r="J922">
        <f>手工!M922+手工!N922+手工!S922</f>
        <v>0</v>
      </c>
      <c r="K922">
        <f>VLOOKUP(A922,系统!D:I,6,0)</f>
        <v>0</v>
      </c>
      <c r="L922">
        <f t="shared" si="282"/>
        <v>0</v>
      </c>
      <c r="M922">
        <f>手工!L922</f>
        <v>0</v>
      </c>
      <c r="N922">
        <f>VLOOKUP(A922,系统!D:J,7,0)</f>
        <v>0</v>
      </c>
      <c r="O922">
        <f t="shared" si="283"/>
        <v>0</v>
      </c>
      <c r="P922">
        <f>手工!AB922</f>
        <v>0</v>
      </c>
      <c r="Q922">
        <f>VLOOKUP(A922,系统!D:K,8,0)</f>
        <v>0</v>
      </c>
      <c r="R922">
        <f t="shared" si="284"/>
        <v>0</v>
      </c>
      <c r="S922">
        <f>手工!AC922</f>
        <v>0</v>
      </c>
      <c r="T922">
        <f>VLOOKUP(A922,系统!D:L,9,0)</f>
        <v>0</v>
      </c>
      <c r="U922">
        <f t="shared" si="285"/>
        <v>0</v>
      </c>
      <c r="W922">
        <f>手工!P922</f>
        <v>0</v>
      </c>
      <c r="X922">
        <f>VLOOKUP(A922,系统!D:N,11,0)</f>
        <v>0</v>
      </c>
      <c r="Y922">
        <f t="shared" si="286"/>
        <v>0</v>
      </c>
      <c r="AA922">
        <f>手工!Q922</f>
        <v>0</v>
      </c>
      <c r="AB922">
        <f>VLOOKUP(A922,系统!D:P,13,0)</f>
        <v>0</v>
      </c>
      <c r="AC922">
        <f t="shared" si="287"/>
        <v>0</v>
      </c>
      <c r="AD922">
        <f>手工!R922</f>
        <v>0</v>
      </c>
      <c r="AE922">
        <f>VLOOKUP(A922,系统!D:Q,14,0)</f>
        <v>0</v>
      </c>
      <c r="AF922">
        <f t="shared" si="288"/>
        <v>0</v>
      </c>
      <c r="AG922">
        <f>手工!U922</f>
        <v>100</v>
      </c>
      <c r="AH922">
        <f>VLOOKUP(A922,系统!D:R,15,0)</f>
        <v>100</v>
      </c>
      <c r="AI922">
        <f t="shared" si="289"/>
        <v>0</v>
      </c>
      <c r="AJ922">
        <f>手工!V922</f>
        <v>300</v>
      </c>
      <c r="AK922">
        <f>VLOOKUP(A922,系统!D:S,16,0)</f>
        <v>300</v>
      </c>
      <c r="AL922">
        <f t="shared" si="290"/>
        <v>0</v>
      </c>
      <c r="AM922">
        <f>手工!O922</f>
        <v>700</v>
      </c>
      <c r="AN922">
        <f>VLOOKUP(A922,系统!D:T,17,0)</f>
        <v>700</v>
      </c>
      <c r="AO922">
        <f t="shared" si="291"/>
        <v>0</v>
      </c>
      <c r="AP922">
        <f>手工!W922</f>
        <v>33</v>
      </c>
      <c r="AQ922">
        <f>VLOOKUP(A922,系统!D:U,18,0)</f>
        <v>33</v>
      </c>
      <c r="AR922">
        <f t="shared" si="292"/>
        <v>0</v>
      </c>
      <c r="AS922">
        <f>手工!T922</f>
        <v>800</v>
      </c>
      <c r="AT922">
        <f>VLOOKUP(A922,系统!D:V,19,0)</f>
        <v>800</v>
      </c>
      <c r="AU922">
        <f t="shared" si="293"/>
        <v>0</v>
      </c>
      <c r="AW922">
        <f>手工!AD922</f>
        <v>0</v>
      </c>
      <c r="AX922">
        <f>VLOOKUP(A922,系统!D:X,21,0)</f>
        <v>0</v>
      </c>
      <c r="AY922">
        <f t="shared" si="294"/>
        <v>0</v>
      </c>
      <c r="AZ922">
        <f>手工!AE922</f>
        <v>0</v>
      </c>
      <c r="BA922">
        <f>VLOOKUP(A922,系统!D:Y,22,0)</f>
        <v>0</v>
      </c>
      <c r="BB922">
        <f t="shared" si="295"/>
        <v>0</v>
      </c>
      <c r="BC922">
        <f>手工!Y922</f>
        <v>0</v>
      </c>
      <c r="BD922">
        <f>VLOOKUP(A922,系统!D:AZ,49,0)</f>
        <v>0</v>
      </c>
      <c r="BE922">
        <f t="shared" si="296"/>
        <v>0</v>
      </c>
      <c r="BF922">
        <f>手工!AA922</f>
        <v>0</v>
      </c>
      <c r="BG922">
        <f>VLOOKUP(A922,系统!D:AY,48,0)</f>
        <v>0</v>
      </c>
      <c r="BH922">
        <f t="shared" si="297"/>
        <v>0</v>
      </c>
      <c r="BI922">
        <f>手工!Z922</f>
        <v>0</v>
      </c>
      <c r="BJ922">
        <f>VLOOKUP(A922,系统!D:AX,47,0)</f>
        <v>0</v>
      </c>
      <c r="BK922">
        <f t="shared" si="298"/>
        <v>0</v>
      </c>
      <c r="BL922">
        <f>手工!AF922</f>
        <v>3409</v>
      </c>
      <c r="BM922">
        <f>VLOOKUP(A922,系统!D:Z,23,0)</f>
        <v>3409</v>
      </c>
      <c r="BN922">
        <f t="shared" si="299"/>
        <v>0</v>
      </c>
    </row>
    <row r="923" spans="1:66">
      <c r="A923" s="5">
        <v>9001036</v>
      </c>
      <c r="B923" s="2" t="s">
        <v>3756</v>
      </c>
      <c r="C923" s="2" t="s">
        <v>3757</v>
      </c>
      <c r="D923">
        <f>手工!K923</f>
        <v>1476</v>
      </c>
      <c r="E923">
        <f>VLOOKUP(A923,系统!D:G,4,0)</f>
        <v>1476</v>
      </c>
      <c r="F923">
        <f t="shared" si="280"/>
        <v>0</v>
      </c>
      <c r="G923">
        <f>手工!J923</f>
        <v>0</v>
      </c>
      <c r="H923">
        <f>VLOOKUP(A923,系统!D:H,5,0)</f>
        <v>0</v>
      </c>
      <c r="I923">
        <f t="shared" si="281"/>
        <v>0</v>
      </c>
      <c r="J923">
        <f>手工!M923+手工!N923+手工!S923</f>
        <v>0</v>
      </c>
      <c r="K923">
        <f>VLOOKUP(A923,系统!D:I,6,0)</f>
        <v>0</v>
      </c>
      <c r="L923">
        <f t="shared" si="282"/>
        <v>0</v>
      </c>
      <c r="M923">
        <f>手工!L923</f>
        <v>0</v>
      </c>
      <c r="N923">
        <f>VLOOKUP(A923,系统!D:J,7,0)</f>
        <v>0</v>
      </c>
      <c r="O923">
        <f t="shared" si="283"/>
        <v>0</v>
      </c>
      <c r="P923">
        <f>手工!AB923</f>
        <v>0</v>
      </c>
      <c r="Q923">
        <f>VLOOKUP(A923,系统!D:K,8,0)</f>
        <v>0</v>
      </c>
      <c r="R923">
        <f t="shared" si="284"/>
        <v>0</v>
      </c>
      <c r="S923">
        <f>手工!AC923</f>
        <v>0</v>
      </c>
      <c r="T923">
        <f>VLOOKUP(A923,系统!D:L,9,0)</f>
        <v>0</v>
      </c>
      <c r="U923">
        <f t="shared" si="285"/>
        <v>0</v>
      </c>
      <c r="W923">
        <f>手工!P923</f>
        <v>0</v>
      </c>
      <c r="X923">
        <f>VLOOKUP(A923,系统!D:N,11,0)</f>
        <v>0</v>
      </c>
      <c r="Y923">
        <f t="shared" si="286"/>
        <v>0</v>
      </c>
      <c r="AA923">
        <f>手工!Q923</f>
        <v>0</v>
      </c>
      <c r="AB923">
        <f>VLOOKUP(A923,系统!D:P,13,0)</f>
        <v>0</v>
      </c>
      <c r="AC923">
        <f t="shared" si="287"/>
        <v>0</v>
      </c>
      <c r="AD923">
        <f>手工!R923</f>
        <v>0</v>
      </c>
      <c r="AE923">
        <f>VLOOKUP(A923,系统!D:Q,14,0)</f>
        <v>0</v>
      </c>
      <c r="AF923">
        <f t="shared" si="288"/>
        <v>0</v>
      </c>
      <c r="AG923">
        <f>手工!U923</f>
        <v>100</v>
      </c>
      <c r="AH923">
        <f>VLOOKUP(A923,系统!D:R,15,0)</f>
        <v>100</v>
      </c>
      <c r="AI923">
        <f t="shared" si="289"/>
        <v>0</v>
      </c>
      <c r="AJ923">
        <f>手工!V923</f>
        <v>300</v>
      </c>
      <c r="AK923">
        <f>VLOOKUP(A923,系统!D:S,16,0)</f>
        <v>300</v>
      </c>
      <c r="AL923">
        <f t="shared" si="290"/>
        <v>0</v>
      </c>
      <c r="AM923">
        <f>手工!O923</f>
        <v>700</v>
      </c>
      <c r="AN923">
        <f>VLOOKUP(A923,系统!D:T,17,0)</f>
        <v>700</v>
      </c>
      <c r="AO923">
        <f t="shared" si="291"/>
        <v>0</v>
      </c>
      <c r="AP923">
        <f>手工!W923</f>
        <v>33</v>
      </c>
      <c r="AQ923">
        <f>VLOOKUP(A923,系统!D:U,18,0)</f>
        <v>33</v>
      </c>
      <c r="AR923">
        <f t="shared" si="292"/>
        <v>0</v>
      </c>
      <c r="AS923">
        <f>手工!T923</f>
        <v>800</v>
      </c>
      <c r="AT923">
        <f>VLOOKUP(A923,系统!D:V,19,0)</f>
        <v>800</v>
      </c>
      <c r="AU923">
        <f t="shared" si="293"/>
        <v>0</v>
      </c>
      <c r="AW923">
        <f>手工!AD923</f>
        <v>0</v>
      </c>
      <c r="AX923">
        <f>VLOOKUP(A923,系统!D:X,21,0)</f>
        <v>0</v>
      </c>
      <c r="AY923">
        <f t="shared" si="294"/>
        <v>0</v>
      </c>
      <c r="AZ923">
        <f>手工!AE923</f>
        <v>0</v>
      </c>
      <c r="BA923">
        <f>VLOOKUP(A923,系统!D:Y,22,0)</f>
        <v>0</v>
      </c>
      <c r="BB923">
        <f t="shared" si="295"/>
        <v>0</v>
      </c>
      <c r="BC923">
        <f>手工!Y923</f>
        <v>0</v>
      </c>
      <c r="BD923">
        <f>VLOOKUP(A923,系统!D:AZ,49,0)</f>
        <v>0</v>
      </c>
      <c r="BE923">
        <f t="shared" si="296"/>
        <v>0</v>
      </c>
      <c r="BF923">
        <f>手工!AA923</f>
        <v>0</v>
      </c>
      <c r="BG923">
        <f>VLOOKUP(A923,系统!D:AY,48,0)</f>
        <v>0</v>
      </c>
      <c r="BH923">
        <f t="shared" si="297"/>
        <v>0</v>
      </c>
      <c r="BI923">
        <f>手工!Z923</f>
        <v>0</v>
      </c>
      <c r="BJ923">
        <f>VLOOKUP(A923,系统!D:AX,47,0)</f>
        <v>0</v>
      </c>
      <c r="BK923">
        <f t="shared" si="298"/>
        <v>0</v>
      </c>
      <c r="BL923">
        <f>手工!AF923</f>
        <v>3409</v>
      </c>
      <c r="BM923">
        <f>VLOOKUP(A923,系统!D:Z,23,0)</f>
        <v>3409</v>
      </c>
      <c r="BN923">
        <f t="shared" si="299"/>
        <v>0</v>
      </c>
    </row>
    <row r="924" spans="1:66">
      <c r="A924" s="5">
        <v>9001037</v>
      </c>
      <c r="B924" s="2" t="s">
        <v>3760</v>
      </c>
      <c r="C924" s="2" t="s">
        <v>3761</v>
      </c>
      <c r="D924">
        <f>手工!K924</f>
        <v>2484</v>
      </c>
      <c r="E924">
        <f>VLOOKUP(A924,系统!D:G,4,0)</f>
        <v>2484</v>
      </c>
      <c r="F924">
        <f t="shared" si="280"/>
        <v>0</v>
      </c>
      <c r="G924">
        <f>手工!J924</f>
        <v>0</v>
      </c>
      <c r="H924">
        <f>VLOOKUP(A924,系统!D:H,5,0)</f>
        <v>0</v>
      </c>
      <c r="I924">
        <f t="shared" si="281"/>
        <v>0</v>
      </c>
      <c r="J924">
        <f>手工!M924+手工!N924+手工!S924</f>
        <v>0</v>
      </c>
      <c r="K924">
        <f>VLOOKUP(A924,系统!D:I,6,0)</f>
        <v>0</v>
      </c>
      <c r="L924">
        <f t="shared" si="282"/>
        <v>0</v>
      </c>
      <c r="M924">
        <f>手工!L924</f>
        <v>0</v>
      </c>
      <c r="N924">
        <f>VLOOKUP(A924,系统!D:J,7,0)</f>
        <v>0</v>
      </c>
      <c r="O924">
        <f t="shared" si="283"/>
        <v>0</v>
      </c>
      <c r="P924">
        <f>手工!AB924</f>
        <v>0</v>
      </c>
      <c r="Q924">
        <f>VLOOKUP(A924,系统!D:K,8,0)</f>
        <v>0</v>
      </c>
      <c r="R924">
        <f t="shared" si="284"/>
        <v>0</v>
      </c>
      <c r="S924">
        <f>手工!AC924</f>
        <v>0</v>
      </c>
      <c r="T924">
        <f>VLOOKUP(A924,系统!D:L,9,0)</f>
        <v>0</v>
      </c>
      <c r="U924">
        <f t="shared" si="285"/>
        <v>0</v>
      </c>
      <c r="W924">
        <f>手工!P924</f>
        <v>0</v>
      </c>
      <c r="X924">
        <f>VLOOKUP(A924,系统!D:N,11,0)</f>
        <v>0</v>
      </c>
      <c r="Y924">
        <f t="shared" si="286"/>
        <v>0</v>
      </c>
      <c r="AA924">
        <f>手工!Q924</f>
        <v>0</v>
      </c>
      <c r="AB924">
        <f>VLOOKUP(A924,系统!D:P,13,0)</f>
        <v>0</v>
      </c>
      <c r="AC924">
        <f t="shared" si="287"/>
        <v>0</v>
      </c>
      <c r="AD924">
        <f>手工!R924</f>
        <v>0</v>
      </c>
      <c r="AE924">
        <f>VLOOKUP(A924,系统!D:Q,14,0)</f>
        <v>0</v>
      </c>
      <c r="AF924">
        <f t="shared" si="288"/>
        <v>0</v>
      </c>
      <c r="AG924">
        <f>手工!U924</f>
        <v>100</v>
      </c>
      <c r="AH924">
        <f>VLOOKUP(A924,系统!D:R,15,0)</f>
        <v>100</v>
      </c>
      <c r="AI924">
        <f t="shared" si="289"/>
        <v>0</v>
      </c>
      <c r="AJ924">
        <f>手工!V924</f>
        <v>300</v>
      </c>
      <c r="AK924">
        <f>VLOOKUP(A924,系统!D:S,16,0)</f>
        <v>300</v>
      </c>
      <c r="AL924">
        <f t="shared" si="290"/>
        <v>0</v>
      </c>
      <c r="AM924">
        <f>手工!O924</f>
        <v>700</v>
      </c>
      <c r="AN924">
        <f>VLOOKUP(A924,系统!D:T,17,0)</f>
        <v>700</v>
      </c>
      <c r="AO924">
        <f t="shared" si="291"/>
        <v>0</v>
      </c>
      <c r="AP924">
        <f>手工!W924</f>
        <v>33</v>
      </c>
      <c r="AQ924">
        <f>VLOOKUP(A924,系统!D:U,18,0)</f>
        <v>33</v>
      </c>
      <c r="AR924">
        <f t="shared" si="292"/>
        <v>0</v>
      </c>
      <c r="AS924">
        <f>手工!T924</f>
        <v>800</v>
      </c>
      <c r="AT924">
        <f>VLOOKUP(A924,系统!D:V,19,0)</f>
        <v>800</v>
      </c>
      <c r="AU924">
        <f t="shared" si="293"/>
        <v>0</v>
      </c>
      <c r="AW924">
        <f>手工!AD924</f>
        <v>342.62</v>
      </c>
      <c r="AX924">
        <f>VLOOKUP(A924,系统!D:X,21,0)</f>
        <v>342.62</v>
      </c>
      <c r="AY924">
        <f t="shared" si="294"/>
        <v>0</v>
      </c>
      <c r="AZ924">
        <f>手工!AE924</f>
        <v>0</v>
      </c>
      <c r="BA924">
        <f>VLOOKUP(A924,系统!D:Y,22,0)</f>
        <v>0</v>
      </c>
      <c r="BB924">
        <f t="shared" si="295"/>
        <v>0</v>
      </c>
      <c r="BC924">
        <f>手工!Y924</f>
        <v>0</v>
      </c>
      <c r="BD924">
        <f>VLOOKUP(A924,系统!D:AZ,49,0)</f>
        <v>0</v>
      </c>
      <c r="BE924">
        <f t="shared" si="296"/>
        <v>0</v>
      </c>
      <c r="BF924">
        <f>手工!AA924</f>
        <v>0</v>
      </c>
      <c r="BG924">
        <f>VLOOKUP(A924,系统!D:AY,48,0)</f>
        <v>0</v>
      </c>
      <c r="BH924">
        <f t="shared" si="297"/>
        <v>0</v>
      </c>
      <c r="BI924">
        <f>手工!Z924</f>
        <v>0</v>
      </c>
      <c r="BJ924">
        <f>VLOOKUP(A924,系统!D:AX,47,0)</f>
        <v>0</v>
      </c>
      <c r="BK924">
        <f t="shared" si="298"/>
        <v>0</v>
      </c>
      <c r="BL924">
        <f>手工!AF924</f>
        <v>4759.62</v>
      </c>
      <c r="BM924">
        <f>VLOOKUP(A924,系统!D:Z,23,0)</f>
        <v>4759.62</v>
      </c>
      <c r="BN924">
        <f t="shared" si="299"/>
        <v>0</v>
      </c>
    </row>
    <row r="925" spans="1:66">
      <c r="A925" s="5">
        <v>9001038</v>
      </c>
      <c r="B925" s="2" t="s">
        <v>3764</v>
      </c>
      <c r="C925" s="2" t="s">
        <v>3765</v>
      </c>
      <c r="D925">
        <f>手工!K925</f>
        <v>1476</v>
      </c>
      <c r="E925">
        <f>VLOOKUP(A925,系统!D:G,4,0)</f>
        <v>1476</v>
      </c>
      <c r="F925">
        <f t="shared" si="280"/>
        <v>0</v>
      </c>
      <c r="G925">
        <f>手工!J925</f>
        <v>0</v>
      </c>
      <c r="H925">
        <f>VLOOKUP(A925,系统!D:H,5,0)</f>
        <v>0</v>
      </c>
      <c r="I925">
        <f t="shared" si="281"/>
        <v>0</v>
      </c>
      <c r="J925">
        <f>手工!M925+手工!N925+手工!S925</f>
        <v>0</v>
      </c>
      <c r="K925">
        <f>VLOOKUP(A925,系统!D:I,6,0)</f>
        <v>0</v>
      </c>
      <c r="L925">
        <f t="shared" si="282"/>
        <v>0</v>
      </c>
      <c r="M925">
        <f>手工!L925</f>
        <v>0</v>
      </c>
      <c r="N925">
        <f>VLOOKUP(A925,系统!D:J,7,0)</f>
        <v>0</v>
      </c>
      <c r="O925">
        <f t="shared" si="283"/>
        <v>0</v>
      </c>
      <c r="P925">
        <f>手工!AB925</f>
        <v>0</v>
      </c>
      <c r="Q925">
        <f>VLOOKUP(A925,系统!D:K,8,0)</f>
        <v>0</v>
      </c>
      <c r="R925">
        <f t="shared" si="284"/>
        <v>0</v>
      </c>
      <c r="S925">
        <f>手工!AC925</f>
        <v>0</v>
      </c>
      <c r="T925">
        <f>VLOOKUP(A925,系统!D:L,9,0)</f>
        <v>0</v>
      </c>
      <c r="U925">
        <f t="shared" si="285"/>
        <v>0</v>
      </c>
      <c r="W925">
        <f>手工!P925</f>
        <v>0</v>
      </c>
      <c r="X925">
        <f>VLOOKUP(A925,系统!D:N,11,0)</f>
        <v>0</v>
      </c>
      <c r="Y925">
        <f t="shared" si="286"/>
        <v>0</v>
      </c>
      <c r="AA925">
        <f>手工!Q925</f>
        <v>0</v>
      </c>
      <c r="AB925">
        <f>VLOOKUP(A925,系统!D:P,13,0)</f>
        <v>0</v>
      </c>
      <c r="AC925">
        <f t="shared" si="287"/>
        <v>0</v>
      </c>
      <c r="AD925">
        <f>手工!R925</f>
        <v>7</v>
      </c>
      <c r="AE925">
        <f>VLOOKUP(A925,系统!D:Q,14,0)</f>
        <v>7</v>
      </c>
      <c r="AF925">
        <f t="shared" si="288"/>
        <v>0</v>
      </c>
      <c r="AG925">
        <f>手工!U925</f>
        <v>100</v>
      </c>
      <c r="AH925">
        <f>VLOOKUP(A925,系统!D:R,15,0)</f>
        <v>100</v>
      </c>
      <c r="AI925">
        <f t="shared" si="289"/>
        <v>0</v>
      </c>
      <c r="AJ925">
        <f>手工!V925</f>
        <v>300</v>
      </c>
      <c r="AK925">
        <f>VLOOKUP(A925,系统!D:S,16,0)</f>
        <v>300</v>
      </c>
      <c r="AL925">
        <f t="shared" si="290"/>
        <v>0</v>
      </c>
      <c r="AM925">
        <f>手工!O925</f>
        <v>700</v>
      </c>
      <c r="AN925">
        <f>VLOOKUP(A925,系统!D:T,17,0)</f>
        <v>700</v>
      </c>
      <c r="AO925">
        <f t="shared" si="291"/>
        <v>0</v>
      </c>
      <c r="AP925">
        <f>手工!W925</f>
        <v>33</v>
      </c>
      <c r="AQ925">
        <f>VLOOKUP(A925,系统!D:U,18,0)</f>
        <v>33</v>
      </c>
      <c r="AR925">
        <f t="shared" si="292"/>
        <v>0</v>
      </c>
      <c r="AS925">
        <f>手工!T925</f>
        <v>800</v>
      </c>
      <c r="AT925">
        <f>VLOOKUP(A925,系统!D:V,19,0)</f>
        <v>800</v>
      </c>
      <c r="AU925">
        <f t="shared" si="293"/>
        <v>0</v>
      </c>
      <c r="AW925">
        <f>手工!AD925</f>
        <v>203.59</v>
      </c>
      <c r="AX925">
        <f>VLOOKUP(A925,系统!D:X,21,0)</f>
        <v>203.59</v>
      </c>
      <c r="AY925">
        <f t="shared" si="294"/>
        <v>0</v>
      </c>
      <c r="AZ925">
        <f>手工!AE925</f>
        <v>0</v>
      </c>
      <c r="BA925">
        <f>VLOOKUP(A925,系统!D:Y,22,0)</f>
        <v>0</v>
      </c>
      <c r="BB925">
        <f t="shared" si="295"/>
        <v>0</v>
      </c>
      <c r="BC925">
        <f>手工!Y925</f>
        <v>0</v>
      </c>
      <c r="BD925">
        <f>VLOOKUP(A925,系统!D:AZ,49,0)</f>
        <v>0</v>
      </c>
      <c r="BE925">
        <f t="shared" si="296"/>
        <v>0</v>
      </c>
      <c r="BF925">
        <f>手工!AA925</f>
        <v>0</v>
      </c>
      <c r="BG925">
        <f>VLOOKUP(A925,系统!D:AY,48,0)</f>
        <v>0</v>
      </c>
      <c r="BH925">
        <f t="shared" si="297"/>
        <v>0</v>
      </c>
      <c r="BI925">
        <f>手工!Z925</f>
        <v>0</v>
      </c>
      <c r="BJ925">
        <f>VLOOKUP(A925,系统!D:AX,47,0)</f>
        <v>0</v>
      </c>
      <c r="BK925">
        <f t="shared" si="298"/>
        <v>0</v>
      </c>
      <c r="BL925">
        <f>手工!AF925</f>
        <v>3619.59</v>
      </c>
      <c r="BM925">
        <f>VLOOKUP(A925,系统!D:Z,23,0)</f>
        <v>3619.59</v>
      </c>
      <c r="BN925">
        <f t="shared" si="299"/>
        <v>0</v>
      </c>
    </row>
    <row r="926" spans="1:66">
      <c r="A926" s="5">
        <v>9001039</v>
      </c>
      <c r="B926" s="2" t="s">
        <v>3768</v>
      </c>
      <c r="C926" s="2" t="s">
        <v>3769</v>
      </c>
      <c r="D926">
        <f>手工!K926</f>
        <v>1476</v>
      </c>
      <c r="E926">
        <f>VLOOKUP(A926,系统!D:G,4,0)</f>
        <v>1476</v>
      </c>
      <c r="F926">
        <f t="shared" si="280"/>
        <v>0</v>
      </c>
      <c r="G926">
        <f>手工!J926</f>
        <v>0</v>
      </c>
      <c r="H926">
        <f>VLOOKUP(A926,系统!D:H,5,0)</f>
        <v>0</v>
      </c>
      <c r="I926">
        <f t="shared" si="281"/>
        <v>0</v>
      </c>
      <c r="J926">
        <f>手工!M926+手工!N926+手工!S926</f>
        <v>0</v>
      </c>
      <c r="K926">
        <f>VLOOKUP(A926,系统!D:I,6,0)</f>
        <v>0</v>
      </c>
      <c r="L926">
        <f t="shared" si="282"/>
        <v>0</v>
      </c>
      <c r="M926">
        <f>手工!L926</f>
        <v>0</v>
      </c>
      <c r="N926">
        <f>VLOOKUP(A926,系统!D:J,7,0)</f>
        <v>0</v>
      </c>
      <c r="O926">
        <f t="shared" si="283"/>
        <v>0</v>
      </c>
      <c r="P926">
        <f>手工!AB926</f>
        <v>0</v>
      </c>
      <c r="Q926">
        <f>VLOOKUP(A926,系统!D:K,8,0)</f>
        <v>0</v>
      </c>
      <c r="R926">
        <f t="shared" si="284"/>
        <v>0</v>
      </c>
      <c r="S926">
        <f>手工!AC926</f>
        <v>0</v>
      </c>
      <c r="T926">
        <f>VLOOKUP(A926,系统!D:L,9,0)</f>
        <v>0</v>
      </c>
      <c r="U926">
        <f t="shared" si="285"/>
        <v>0</v>
      </c>
      <c r="W926">
        <f>手工!P926</f>
        <v>0</v>
      </c>
      <c r="X926">
        <f>VLOOKUP(A926,系统!D:N,11,0)</f>
        <v>0</v>
      </c>
      <c r="Y926">
        <f t="shared" si="286"/>
        <v>0</v>
      </c>
      <c r="AA926">
        <f>手工!Q926</f>
        <v>0</v>
      </c>
      <c r="AB926">
        <f>VLOOKUP(A926,系统!D:P,13,0)</f>
        <v>0</v>
      </c>
      <c r="AC926">
        <f t="shared" si="287"/>
        <v>0</v>
      </c>
      <c r="AD926">
        <f>手工!R926</f>
        <v>0</v>
      </c>
      <c r="AE926">
        <f>VLOOKUP(A926,系统!D:Q,14,0)</f>
        <v>0</v>
      </c>
      <c r="AF926">
        <f t="shared" si="288"/>
        <v>0</v>
      </c>
      <c r="AG926">
        <f>手工!U926</f>
        <v>100</v>
      </c>
      <c r="AH926">
        <f>VLOOKUP(A926,系统!D:R,15,0)</f>
        <v>100</v>
      </c>
      <c r="AI926">
        <f t="shared" si="289"/>
        <v>0</v>
      </c>
      <c r="AJ926">
        <f>手工!V926</f>
        <v>300</v>
      </c>
      <c r="AK926">
        <f>VLOOKUP(A926,系统!D:S,16,0)</f>
        <v>300</v>
      </c>
      <c r="AL926">
        <f t="shared" si="290"/>
        <v>0</v>
      </c>
      <c r="AM926">
        <f>手工!O926</f>
        <v>0</v>
      </c>
      <c r="AN926">
        <f>VLOOKUP(A926,系统!D:T,17,0)</f>
        <v>0</v>
      </c>
      <c r="AO926">
        <f t="shared" si="291"/>
        <v>0</v>
      </c>
      <c r="AP926">
        <f>手工!W926</f>
        <v>33</v>
      </c>
      <c r="AQ926">
        <f>VLOOKUP(A926,系统!D:U,18,0)</f>
        <v>33</v>
      </c>
      <c r="AR926">
        <f t="shared" si="292"/>
        <v>0</v>
      </c>
      <c r="AS926">
        <f>手工!T926</f>
        <v>800</v>
      </c>
      <c r="AT926">
        <f>VLOOKUP(A926,系统!D:V,19,0)</f>
        <v>800</v>
      </c>
      <c r="AU926">
        <f t="shared" si="293"/>
        <v>0</v>
      </c>
      <c r="AW926">
        <f>手工!AD926</f>
        <v>40</v>
      </c>
      <c r="AX926">
        <f>VLOOKUP(A926,系统!D:X,21,0)</f>
        <v>40</v>
      </c>
      <c r="AY926">
        <f t="shared" si="294"/>
        <v>0</v>
      </c>
      <c r="AZ926">
        <f>手工!AE926</f>
        <v>0</v>
      </c>
      <c r="BA926">
        <f>VLOOKUP(A926,系统!D:Y,22,0)</f>
        <v>0</v>
      </c>
      <c r="BB926">
        <f t="shared" si="295"/>
        <v>0</v>
      </c>
      <c r="BC926">
        <f>手工!Y926</f>
        <v>0</v>
      </c>
      <c r="BD926">
        <f>VLOOKUP(A926,系统!D:AZ,49,0)</f>
        <v>0</v>
      </c>
      <c r="BE926">
        <f t="shared" si="296"/>
        <v>0</v>
      </c>
      <c r="BF926">
        <f>手工!AA926</f>
        <v>0</v>
      </c>
      <c r="BG926">
        <f>VLOOKUP(A926,系统!D:AY,48,0)</f>
        <v>0</v>
      </c>
      <c r="BH926">
        <f t="shared" si="297"/>
        <v>0</v>
      </c>
      <c r="BI926">
        <f>手工!Z926</f>
        <v>0</v>
      </c>
      <c r="BJ926">
        <f>VLOOKUP(A926,系统!D:AX,47,0)</f>
        <v>0</v>
      </c>
      <c r="BK926">
        <f t="shared" si="298"/>
        <v>0</v>
      </c>
      <c r="BL926">
        <f>手工!AF926</f>
        <v>2749</v>
      </c>
      <c r="BM926">
        <f>VLOOKUP(A926,系统!D:Z,23,0)</f>
        <v>2749</v>
      </c>
      <c r="BN926">
        <f t="shared" si="299"/>
        <v>0</v>
      </c>
    </row>
    <row r="927" spans="1:66">
      <c r="A927" s="5">
        <v>9001041</v>
      </c>
      <c r="B927" s="2" t="s">
        <v>3772</v>
      </c>
      <c r="C927" s="2" t="s">
        <v>3773</v>
      </c>
      <c r="D927">
        <f>手工!K927</f>
        <v>1476</v>
      </c>
      <c r="E927">
        <f>VLOOKUP(A927,系统!D:G,4,0)</f>
        <v>1476</v>
      </c>
      <c r="F927">
        <f t="shared" si="280"/>
        <v>0</v>
      </c>
      <c r="G927">
        <f>手工!J927</f>
        <v>0</v>
      </c>
      <c r="H927">
        <f>VLOOKUP(A927,系统!D:H,5,0)</f>
        <v>0</v>
      </c>
      <c r="I927">
        <f t="shared" si="281"/>
        <v>0</v>
      </c>
      <c r="J927">
        <f>手工!M927+手工!N927+手工!S927</f>
        <v>0</v>
      </c>
      <c r="K927">
        <f>VLOOKUP(A927,系统!D:I,6,0)</f>
        <v>0</v>
      </c>
      <c r="L927">
        <f t="shared" si="282"/>
        <v>0</v>
      </c>
      <c r="M927">
        <f>手工!L927</f>
        <v>0</v>
      </c>
      <c r="N927">
        <f>VLOOKUP(A927,系统!D:J,7,0)</f>
        <v>0</v>
      </c>
      <c r="O927">
        <f t="shared" si="283"/>
        <v>0</v>
      </c>
      <c r="P927">
        <f>手工!AB927</f>
        <v>0</v>
      </c>
      <c r="Q927">
        <f>VLOOKUP(A927,系统!D:K,8,0)</f>
        <v>0</v>
      </c>
      <c r="R927">
        <f t="shared" si="284"/>
        <v>0</v>
      </c>
      <c r="S927">
        <f>手工!AC927</f>
        <v>0</v>
      </c>
      <c r="T927">
        <f>VLOOKUP(A927,系统!D:L,9,0)</f>
        <v>0</v>
      </c>
      <c r="U927">
        <f t="shared" si="285"/>
        <v>0</v>
      </c>
      <c r="W927">
        <f>手工!P927</f>
        <v>0</v>
      </c>
      <c r="X927">
        <f>VLOOKUP(A927,系统!D:N,11,0)</f>
        <v>0</v>
      </c>
      <c r="Y927">
        <f t="shared" si="286"/>
        <v>0</v>
      </c>
      <c r="AA927">
        <f>手工!Q927</f>
        <v>0</v>
      </c>
      <c r="AB927">
        <f>VLOOKUP(A927,系统!D:P,13,0)</f>
        <v>0</v>
      </c>
      <c r="AC927">
        <f t="shared" si="287"/>
        <v>0</v>
      </c>
      <c r="AD927">
        <f>手工!R927</f>
        <v>0</v>
      </c>
      <c r="AE927">
        <f>VLOOKUP(A927,系统!D:Q,14,0)</f>
        <v>0</v>
      </c>
      <c r="AF927">
        <f t="shared" si="288"/>
        <v>0</v>
      </c>
      <c r="AG927">
        <f>手工!U927</f>
        <v>100</v>
      </c>
      <c r="AH927">
        <f>VLOOKUP(A927,系统!D:R,15,0)</f>
        <v>100</v>
      </c>
      <c r="AI927">
        <f t="shared" si="289"/>
        <v>0</v>
      </c>
      <c r="AJ927">
        <f>手工!V927</f>
        <v>300</v>
      </c>
      <c r="AK927">
        <f>VLOOKUP(A927,系统!D:S,16,0)</f>
        <v>300</v>
      </c>
      <c r="AL927">
        <f t="shared" si="290"/>
        <v>0</v>
      </c>
      <c r="AM927">
        <f>手工!O927</f>
        <v>0</v>
      </c>
      <c r="AN927">
        <f>VLOOKUP(A927,系统!D:T,17,0)</f>
        <v>0</v>
      </c>
      <c r="AO927">
        <f t="shared" si="291"/>
        <v>0</v>
      </c>
      <c r="AP927">
        <f>手工!W927</f>
        <v>33</v>
      </c>
      <c r="AQ927">
        <f>VLOOKUP(A927,系统!D:U,18,0)</f>
        <v>33</v>
      </c>
      <c r="AR927">
        <f t="shared" si="292"/>
        <v>0</v>
      </c>
      <c r="AS927">
        <f>手工!T927</f>
        <v>800</v>
      </c>
      <c r="AT927">
        <f>VLOOKUP(A927,系统!D:V,19,0)</f>
        <v>800</v>
      </c>
      <c r="AU927">
        <f t="shared" si="293"/>
        <v>0</v>
      </c>
      <c r="AW927">
        <f>手工!AD927</f>
        <v>0</v>
      </c>
      <c r="AX927">
        <f>VLOOKUP(A927,系统!D:X,21,0)</f>
        <v>0</v>
      </c>
      <c r="AY927">
        <f t="shared" si="294"/>
        <v>0</v>
      </c>
      <c r="AZ927">
        <f>手工!AE927</f>
        <v>0</v>
      </c>
      <c r="BA927">
        <f>VLOOKUP(A927,系统!D:Y,22,0)</f>
        <v>0</v>
      </c>
      <c r="BB927">
        <f t="shared" si="295"/>
        <v>0</v>
      </c>
      <c r="BC927">
        <f>手工!Y927</f>
        <v>0</v>
      </c>
      <c r="BD927">
        <f>VLOOKUP(A927,系统!D:AZ,49,0)</f>
        <v>0</v>
      </c>
      <c r="BE927">
        <f t="shared" si="296"/>
        <v>0</v>
      </c>
      <c r="BF927">
        <f>手工!AA927</f>
        <v>0</v>
      </c>
      <c r="BG927">
        <f>VLOOKUP(A927,系统!D:AY,48,0)</f>
        <v>0</v>
      </c>
      <c r="BH927">
        <f t="shared" si="297"/>
        <v>0</v>
      </c>
      <c r="BI927">
        <f>手工!Z927</f>
        <v>0</v>
      </c>
      <c r="BJ927">
        <f>VLOOKUP(A927,系统!D:AX,47,0)</f>
        <v>0</v>
      </c>
      <c r="BK927">
        <f t="shared" si="298"/>
        <v>0</v>
      </c>
      <c r="BL927">
        <f>手工!AF927</f>
        <v>2709</v>
      </c>
      <c r="BM927">
        <f>VLOOKUP(A927,系统!D:Z,23,0)</f>
        <v>2709</v>
      </c>
      <c r="BN927">
        <f t="shared" si="299"/>
        <v>0</v>
      </c>
    </row>
    <row r="928" spans="1:66">
      <c r="A928" s="5">
        <v>9001042</v>
      </c>
      <c r="B928" s="2" t="s">
        <v>3776</v>
      </c>
      <c r="C928" s="2" t="s">
        <v>3777</v>
      </c>
      <c r="D928">
        <f>手工!K928</f>
        <v>1764</v>
      </c>
      <c r="E928">
        <f>VLOOKUP(A928,系统!D:G,4,0)</f>
        <v>1764</v>
      </c>
      <c r="F928">
        <f t="shared" si="280"/>
        <v>0</v>
      </c>
      <c r="G928">
        <f>手工!J928</f>
        <v>0</v>
      </c>
      <c r="H928">
        <f>VLOOKUP(A928,系统!D:H,5,0)</f>
        <v>0</v>
      </c>
      <c r="I928">
        <f t="shared" si="281"/>
        <v>0</v>
      </c>
      <c r="J928">
        <f>手工!M928+手工!N928+手工!S928</f>
        <v>0</v>
      </c>
      <c r="K928">
        <f>VLOOKUP(A928,系统!D:I,6,0)</f>
        <v>0</v>
      </c>
      <c r="L928">
        <f t="shared" si="282"/>
        <v>0</v>
      </c>
      <c r="M928">
        <f>手工!L928</f>
        <v>162.21</v>
      </c>
      <c r="N928">
        <f>VLOOKUP(A928,系统!D:J,7,0)</f>
        <v>162.21</v>
      </c>
      <c r="O928">
        <f t="shared" si="283"/>
        <v>0</v>
      </c>
      <c r="P928">
        <f>手工!AB928</f>
        <v>0</v>
      </c>
      <c r="Q928">
        <f>VLOOKUP(A928,系统!D:K,8,0)</f>
        <v>0</v>
      </c>
      <c r="R928">
        <f t="shared" si="284"/>
        <v>0</v>
      </c>
      <c r="S928">
        <f>手工!AC928</f>
        <v>0</v>
      </c>
      <c r="T928">
        <f>VLOOKUP(A928,系统!D:L,9,0)</f>
        <v>0</v>
      </c>
      <c r="U928">
        <f t="shared" si="285"/>
        <v>0</v>
      </c>
      <c r="W928">
        <f>手工!P928</f>
        <v>0</v>
      </c>
      <c r="X928">
        <f>VLOOKUP(A928,系统!D:N,11,0)</f>
        <v>0</v>
      </c>
      <c r="Y928">
        <f t="shared" si="286"/>
        <v>0</v>
      </c>
      <c r="AA928">
        <f>手工!Q928</f>
        <v>0</v>
      </c>
      <c r="AB928">
        <f>VLOOKUP(A928,系统!D:P,13,0)</f>
        <v>0</v>
      </c>
      <c r="AC928">
        <f t="shared" si="287"/>
        <v>0</v>
      </c>
      <c r="AD928">
        <f>手工!R928</f>
        <v>0</v>
      </c>
      <c r="AE928">
        <f>VLOOKUP(A928,系统!D:Q,14,0)</f>
        <v>0</v>
      </c>
      <c r="AF928">
        <f t="shared" si="288"/>
        <v>0</v>
      </c>
      <c r="AG928">
        <f>手工!U928</f>
        <v>100</v>
      </c>
      <c r="AH928">
        <f>VLOOKUP(A928,系统!D:R,15,0)</f>
        <v>100</v>
      </c>
      <c r="AI928">
        <f t="shared" si="289"/>
        <v>0</v>
      </c>
      <c r="AJ928">
        <f>手工!V928</f>
        <v>300</v>
      </c>
      <c r="AK928">
        <f>VLOOKUP(A928,系统!D:S,16,0)</f>
        <v>300</v>
      </c>
      <c r="AL928">
        <f t="shared" si="290"/>
        <v>0</v>
      </c>
      <c r="AM928">
        <f>手工!O928</f>
        <v>0</v>
      </c>
      <c r="AN928">
        <f>VLOOKUP(A928,系统!D:T,17,0)</f>
        <v>0</v>
      </c>
      <c r="AO928">
        <f t="shared" si="291"/>
        <v>0</v>
      </c>
      <c r="AP928">
        <f>手工!W928</f>
        <v>33</v>
      </c>
      <c r="AQ928">
        <f>VLOOKUP(A928,系统!D:U,18,0)</f>
        <v>33</v>
      </c>
      <c r="AR928">
        <f t="shared" si="292"/>
        <v>0</v>
      </c>
      <c r="AS928">
        <f>手工!T928</f>
        <v>800</v>
      </c>
      <c r="AT928">
        <f>VLOOKUP(A928,系统!D:V,19,0)</f>
        <v>800</v>
      </c>
      <c r="AU928">
        <f t="shared" si="293"/>
        <v>0</v>
      </c>
      <c r="AW928">
        <f>手工!AD928</f>
        <v>486.62</v>
      </c>
      <c r="AX928">
        <f>VLOOKUP(A928,系统!D:X,21,0)</f>
        <v>486.62</v>
      </c>
      <c r="AY928">
        <f t="shared" si="294"/>
        <v>0</v>
      </c>
      <c r="AZ928">
        <f>手工!AE928</f>
        <v>0</v>
      </c>
      <c r="BA928">
        <f>VLOOKUP(A928,系统!D:Y,22,0)</f>
        <v>0</v>
      </c>
      <c r="BB928">
        <f t="shared" si="295"/>
        <v>0</v>
      </c>
      <c r="BC928">
        <f>手工!Y928</f>
        <v>0</v>
      </c>
      <c r="BD928">
        <f>VLOOKUP(A928,系统!D:AZ,49,0)</f>
        <v>0</v>
      </c>
      <c r="BE928">
        <f t="shared" si="296"/>
        <v>0</v>
      </c>
      <c r="BF928">
        <f>手工!AA928</f>
        <v>0</v>
      </c>
      <c r="BG928">
        <f>VLOOKUP(A928,系统!D:AY,48,0)</f>
        <v>0</v>
      </c>
      <c r="BH928">
        <f t="shared" si="297"/>
        <v>0</v>
      </c>
      <c r="BI928">
        <f>手工!Z928</f>
        <v>0</v>
      </c>
      <c r="BJ928">
        <f>VLOOKUP(A928,系统!D:AX,47,0)</f>
        <v>0</v>
      </c>
      <c r="BK928">
        <f t="shared" si="298"/>
        <v>0</v>
      </c>
      <c r="BL928">
        <f>手工!AF928</f>
        <v>3645.83</v>
      </c>
      <c r="BM928">
        <f>VLOOKUP(A928,系统!D:Z,23,0)</f>
        <v>3645.83</v>
      </c>
      <c r="BN928">
        <f t="shared" si="299"/>
        <v>0</v>
      </c>
    </row>
    <row r="929" spans="1:66">
      <c r="A929" s="5">
        <v>9000807</v>
      </c>
      <c r="B929" s="2" t="s">
        <v>3780</v>
      </c>
      <c r="C929" s="2" t="s">
        <v>3781</v>
      </c>
      <c r="D929">
        <f>手工!K929</f>
        <v>2412</v>
      </c>
      <c r="E929">
        <f>VLOOKUP(A929,系统!D:G,4,0)</f>
        <v>2412</v>
      </c>
      <c r="F929">
        <f t="shared" si="280"/>
        <v>0</v>
      </c>
      <c r="G929">
        <f>手工!J929</f>
        <v>0</v>
      </c>
      <c r="H929">
        <f>VLOOKUP(A929,系统!D:H,5,0)</f>
        <v>0</v>
      </c>
      <c r="I929">
        <f t="shared" si="281"/>
        <v>0</v>
      </c>
      <c r="J929">
        <f>手工!M929+手工!N929+手工!S929</f>
        <v>0</v>
      </c>
      <c r="K929">
        <f>VLOOKUP(A929,系统!D:I,6,0)</f>
        <v>0</v>
      </c>
      <c r="L929">
        <f t="shared" si="282"/>
        <v>0</v>
      </c>
      <c r="M929">
        <f>手工!L929</f>
        <v>0</v>
      </c>
      <c r="N929">
        <f>VLOOKUP(A929,系统!D:J,7,0)</f>
        <v>0</v>
      </c>
      <c r="O929">
        <f t="shared" si="283"/>
        <v>0</v>
      </c>
      <c r="P929">
        <f>手工!AB929</f>
        <v>0</v>
      </c>
      <c r="Q929">
        <f>VLOOKUP(A929,系统!D:K,8,0)</f>
        <v>0</v>
      </c>
      <c r="R929">
        <f t="shared" si="284"/>
        <v>0</v>
      </c>
      <c r="S929">
        <f>手工!AC929</f>
        <v>0</v>
      </c>
      <c r="T929">
        <f>VLOOKUP(A929,系统!D:L,9,0)</f>
        <v>0</v>
      </c>
      <c r="U929">
        <f t="shared" si="285"/>
        <v>0</v>
      </c>
      <c r="W929">
        <f>手工!P929</f>
        <v>0</v>
      </c>
      <c r="X929">
        <f>VLOOKUP(A929,系统!D:N,11,0)</f>
        <v>0</v>
      </c>
      <c r="Y929">
        <f t="shared" si="286"/>
        <v>0</v>
      </c>
      <c r="AA929">
        <f>手工!Q929</f>
        <v>0</v>
      </c>
      <c r="AB929">
        <f>VLOOKUP(A929,系统!D:P,13,0)</f>
        <v>0</v>
      </c>
      <c r="AC929">
        <f t="shared" si="287"/>
        <v>0</v>
      </c>
      <c r="AD929">
        <f>手工!R929</f>
        <v>7</v>
      </c>
      <c r="AE929">
        <f>VLOOKUP(A929,系统!D:Q,14,0)</f>
        <v>7</v>
      </c>
      <c r="AF929">
        <f t="shared" si="288"/>
        <v>0</v>
      </c>
      <c r="AG929">
        <f>手工!U929</f>
        <v>100</v>
      </c>
      <c r="AH929">
        <f>VLOOKUP(A929,系统!D:R,15,0)</f>
        <v>100</v>
      </c>
      <c r="AI929">
        <f t="shared" si="289"/>
        <v>0</v>
      </c>
      <c r="AJ929">
        <f>手工!V929</f>
        <v>300</v>
      </c>
      <c r="AK929">
        <f>VLOOKUP(A929,系统!D:S,16,0)</f>
        <v>300</v>
      </c>
      <c r="AL929">
        <f t="shared" si="290"/>
        <v>0</v>
      </c>
      <c r="AM929">
        <f>手工!O929</f>
        <v>0</v>
      </c>
      <c r="AN929">
        <f>VLOOKUP(A929,系统!D:T,17,0)</f>
        <v>0</v>
      </c>
      <c r="AO929">
        <f t="shared" si="291"/>
        <v>0</v>
      </c>
      <c r="AP929">
        <f>手工!W929</f>
        <v>33</v>
      </c>
      <c r="AQ929">
        <f>VLOOKUP(A929,系统!D:U,18,0)</f>
        <v>33</v>
      </c>
      <c r="AR929">
        <f t="shared" si="292"/>
        <v>0</v>
      </c>
      <c r="AS929">
        <f>手工!T929</f>
        <v>800</v>
      </c>
      <c r="AT929">
        <f>VLOOKUP(A929,系统!D:V,19,0)</f>
        <v>800</v>
      </c>
      <c r="AU929">
        <f t="shared" si="293"/>
        <v>0</v>
      </c>
      <c r="AW929">
        <f>手工!AD929</f>
        <v>332.69</v>
      </c>
      <c r="AX929">
        <f>VLOOKUP(A929,系统!D:X,21,0)</f>
        <v>332.69</v>
      </c>
      <c r="AY929">
        <f t="shared" si="294"/>
        <v>0</v>
      </c>
      <c r="AZ929">
        <f>手工!AE929</f>
        <v>0</v>
      </c>
      <c r="BA929">
        <f>VLOOKUP(A929,系统!D:Y,22,0)</f>
        <v>0</v>
      </c>
      <c r="BB929">
        <f t="shared" si="295"/>
        <v>0</v>
      </c>
      <c r="BC929">
        <f>手工!Y929</f>
        <v>0</v>
      </c>
      <c r="BD929">
        <f>VLOOKUP(A929,系统!D:AZ,49,0)</f>
        <v>0</v>
      </c>
      <c r="BE929">
        <f t="shared" si="296"/>
        <v>0</v>
      </c>
      <c r="BF929">
        <f>手工!AA929</f>
        <v>0</v>
      </c>
      <c r="BG929">
        <f>VLOOKUP(A929,系统!D:AY,48,0)</f>
        <v>0</v>
      </c>
      <c r="BH929">
        <f t="shared" si="297"/>
        <v>0</v>
      </c>
      <c r="BI929">
        <f>手工!Z929</f>
        <v>0</v>
      </c>
      <c r="BJ929">
        <f>VLOOKUP(A929,系统!D:AX,47,0)</f>
        <v>0</v>
      </c>
      <c r="BK929">
        <f t="shared" si="298"/>
        <v>0</v>
      </c>
      <c r="BL929">
        <f>手工!AF929</f>
        <v>3984.69</v>
      </c>
      <c r="BM929">
        <f>VLOOKUP(A929,系统!D:Z,23,0)</f>
        <v>3984.69</v>
      </c>
      <c r="BN929">
        <f t="shared" si="299"/>
        <v>0</v>
      </c>
    </row>
    <row r="930" spans="1:66">
      <c r="A930" s="5">
        <v>9001040</v>
      </c>
      <c r="B930" s="2" t="s">
        <v>3784</v>
      </c>
      <c r="C930" s="2" t="s">
        <v>3785</v>
      </c>
      <c r="D930">
        <f>手工!K930</f>
        <v>1476</v>
      </c>
      <c r="E930">
        <f>VLOOKUP(A930,系统!D:G,4,0)</f>
        <v>1476</v>
      </c>
      <c r="F930">
        <f t="shared" si="280"/>
        <v>0</v>
      </c>
      <c r="G930">
        <f>手工!J930</f>
        <v>0</v>
      </c>
      <c r="H930">
        <f>VLOOKUP(A930,系统!D:H,5,0)</f>
        <v>0</v>
      </c>
      <c r="I930">
        <f t="shared" si="281"/>
        <v>0</v>
      </c>
      <c r="J930">
        <f>手工!M930+手工!N930+手工!S930</f>
        <v>0</v>
      </c>
      <c r="K930">
        <f>VLOOKUP(A930,系统!D:I,6,0)</f>
        <v>0</v>
      </c>
      <c r="L930">
        <f t="shared" si="282"/>
        <v>0</v>
      </c>
      <c r="M930">
        <f>手工!L930</f>
        <v>0</v>
      </c>
      <c r="N930">
        <f>VLOOKUP(A930,系统!D:J,7,0)</f>
        <v>0</v>
      </c>
      <c r="O930">
        <f t="shared" si="283"/>
        <v>0</v>
      </c>
      <c r="P930">
        <f>手工!AB930</f>
        <v>0</v>
      </c>
      <c r="Q930">
        <f>VLOOKUP(A930,系统!D:K,8,0)</f>
        <v>0</v>
      </c>
      <c r="R930">
        <f t="shared" si="284"/>
        <v>0</v>
      </c>
      <c r="S930">
        <f>手工!AC930</f>
        <v>0</v>
      </c>
      <c r="T930">
        <f>VLOOKUP(A930,系统!D:L,9,0)</f>
        <v>0</v>
      </c>
      <c r="U930">
        <f t="shared" si="285"/>
        <v>0</v>
      </c>
      <c r="W930">
        <f>手工!P930</f>
        <v>0</v>
      </c>
      <c r="X930">
        <f>VLOOKUP(A930,系统!D:N,11,0)</f>
        <v>0</v>
      </c>
      <c r="Y930">
        <f t="shared" si="286"/>
        <v>0</v>
      </c>
      <c r="AA930">
        <f>手工!Q930</f>
        <v>0</v>
      </c>
      <c r="AB930">
        <f>VLOOKUP(A930,系统!D:P,13,0)</f>
        <v>0</v>
      </c>
      <c r="AC930">
        <f t="shared" si="287"/>
        <v>0</v>
      </c>
      <c r="AD930">
        <f>手工!R930</f>
        <v>7</v>
      </c>
      <c r="AE930">
        <f>VLOOKUP(A930,系统!D:Q,14,0)</f>
        <v>7</v>
      </c>
      <c r="AF930">
        <f t="shared" si="288"/>
        <v>0</v>
      </c>
      <c r="AG930">
        <f>手工!U930</f>
        <v>100</v>
      </c>
      <c r="AH930">
        <f>VLOOKUP(A930,系统!D:R,15,0)</f>
        <v>100</v>
      </c>
      <c r="AI930">
        <f t="shared" si="289"/>
        <v>0</v>
      </c>
      <c r="AJ930">
        <f>手工!V930</f>
        <v>300</v>
      </c>
      <c r="AK930">
        <f>VLOOKUP(A930,系统!D:S,16,0)</f>
        <v>300</v>
      </c>
      <c r="AL930">
        <f t="shared" si="290"/>
        <v>0</v>
      </c>
      <c r="AM930">
        <f>手工!O930</f>
        <v>0</v>
      </c>
      <c r="AN930">
        <f>VLOOKUP(A930,系统!D:T,17,0)</f>
        <v>0</v>
      </c>
      <c r="AO930">
        <f t="shared" si="291"/>
        <v>0</v>
      </c>
      <c r="AP930">
        <f>手工!W930</f>
        <v>33</v>
      </c>
      <c r="AQ930">
        <f>VLOOKUP(A930,系统!D:U,18,0)</f>
        <v>33</v>
      </c>
      <c r="AR930">
        <f t="shared" si="292"/>
        <v>0</v>
      </c>
      <c r="AS930">
        <f>手工!T930</f>
        <v>800</v>
      </c>
      <c r="AT930">
        <f>VLOOKUP(A930,系统!D:V,19,0)</f>
        <v>800</v>
      </c>
      <c r="AU930">
        <f t="shared" si="293"/>
        <v>0</v>
      </c>
      <c r="AW930">
        <f>手工!AD930</f>
        <v>203.59</v>
      </c>
      <c r="AX930">
        <f>VLOOKUP(A930,系统!D:X,21,0)</f>
        <v>203.59</v>
      </c>
      <c r="AY930">
        <f t="shared" si="294"/>
        <v>0</v>
      </c>
      <c r="AZ930">
        <f>手工!AE930</f>
        <v>0</v>
      </c>
      <c r="BA930">
        <f>VLOOKUP(A930,系统!D:Y,22,0)</f>
        <v>0</v>
      </c>
      <c r="BB930">
        <f t="shared" si="295"/>
        <v>0</v>
      </c>
      <c r="BC930">
        <f>手工!Y930</f>
        <v>0</v>
      </c>
      <c r="BD930">
        <f>VLOOKUP(A930,系统!D:AZ,49,0)</f>
        <v>0</v>
      </c>
      <c r="BE930">
        <f t="shared" si="296"/>
        <v>0</v>
      </c>
      <c r="BF930">
        <f>手工!AA930</f>
        <v>0</v>
      </c>
      <c r="BG930">
        <f>VLOOKUP(A930,系统!D:AY,48,0)</f>
        <v>0</v>
      </c>
      <c r="BH930">
        <f t="shared" si="297"/>
        <v>0</v>
      </c>
      <c r="BI930">
        <f>手工!Z930</f>
        <v>0</v>
      </c>
      <c r="BJ930">
        <f>VLOOKUP(A930,系统!D:AX,47,0)</f>
        <v>0</v>
      </c>
      <c r="BK930">
        <f t="shared" si="298"/>
        <v>0</v>
      </c>
      <c r="BL930">
        <f>手工!AF930</f>
        <v>2919.59</v>
      </c>
      <c r="BM930">
        <f>VLOOKUP(A930,系统!D:Z,23,0)</f>
        <v>2919.59</v>
      </c>
      <c r="BN930">
        <f t="shared" si="299"/>
        <v>0</v>
      </c>
    </row>
    <row r="931" spans="1:66">
      <c r="A931" s="5">
        <v>9001044</v>
      </c>
      <c r="B931" s="2" t="s">
        <v>3788</v>
      </c>
      <c r="C931" s="2" t="s">
        <v>3789</v>
      </c>
      <c r="D931">
        <f>手工!K931</f>
        <v>0</v>
      </c>
      <c r="E931">
        <f>VLOOKUP(A931,系统!D:G,4,0)</f>
        <v>0</v>
      </c>
      <c r="F931">
        <f t="shared" si="280"/>
        <v>0</v>
      </c>
      <c r="G931">
        <f>手工!J931</f>
        <v>3627</v>
      </c>
      <c r="H931">
        <f>VLOOKUP(A931,系统!D:H,5,0)</f>
        <v>3627</v>
      </c>
      <c r="I931">
        <f t="shared" si="281"/>
        <v>0</v>
      </c>
      <c r="J931">
        <f>手工!M931+手工!N931+手工!S931</f>
        <v>0</v>
      </c>
      <c r="K931">
        <f>VLOOKUP(A931,系统!D:I,6,0)</f>
        <v>0</v>
      </c>
      <c r="L931">
        <f t="shared" si="282"/>
        <v>0</v>
      </c>
      <c r="M931">
        <f>手工!L931</f>
        <v>0</v>
      </c>
      <c r="N931">
        <f>VLOOKUP(A931,系统!D:J,7,0)</f>
        <v>0</v>
      </c>
      <c r="O931">
        <f t="shared" si="283"/>
        <v>0</v>
      </c>
      <c r="P931">
        <f>手工!AB931</f>
        <v>0</v>
      </c>
      <c r="Q931">
        <f>VLOOKUP(A931,系统!D:K,8,0)</f>
        <v>0</v>
      </c>
      <c r="R931">
        <f t="shared" si="284"/>
        <v>0</v>
      </c>
      <c r="S931">
        <f>手工!AC931</f>
        <v>0</v>
      </c>
      <c r="T931">
        <f>VLOOKUP(A931,系统!D:L,9,0)</f>
        <v>0</v>
      </c>
      <c r="U931">
        <f t="shared" si="285"/>
        <v>0</v>
      </c>
      <c r="W931">
        <f>手工!P931</f>
        <v>0</v>
      </c>
      <c r="X931">
        <f>VLOOKUP(A931,系统!D:N,11,0)</f>
        <v>0</v>
      </c>
      <c r="Y931">
        <f t="shared" si="286"/>
        <v>0</v>
      </c>
      <c r="AA931">
        <f>手工!Q931</f>
        <v>0</v>
      </c>
      <c r="AB931">
        <f>VLOOKUP(A931,系统!D:P,13,0)</f>
        <v>0</v>
      </c>
      <c r="AC931">
        <f t="shared" si="287"/>
        <v>0</v>
      </c>
      <c r="AD931">
        <f>手工!R931</f>
        <v>0</v>
      </c>
      <c r="AE931">
        <f>VLOOKUP(A931,系统!D:Q,14,0)</f>
        <v>0</v>
      </c>
      <c r="AF931">
        <f t="shared" si="288"/>
        <v>0</v>
      </c>
      <c r="AG931">
        <f>手工!U931</f>
        <v>500</v>
      </c>
      <c r="AH931">
        <f>VLOOKUP(A931,系统!D:R,15,0)</f>
        <v>500</v>
      </c>
      <c r="AI931">
        <f t="shared" si="289"/>
        <v>0</v>
      </c>
      <c r="AJ931">
        <f>手工!V931</f>
        <v>300</v>
      </c>
      <c r="AK931">
        <f>VLOOKUP(A931,系统!D:S,16,0)</f>
        <v>300</v>
      </c>
      <c r="AL931">
        <f t="shared" si="290"/>
        <v>0</v>
      </c>
      <c r="AM931">
        <f>手工!O931</f>
        <v>0</v>
      </c>
      <c r="AN931">
        <f>VLOOKUP(A931,系统!D:T,17,0)</f>
        <v>0</v>
      </c>
      <c r="AO931">
        <f t="shared" si="291"/>
        <v>0</v>
      </c>
      <c r="AP931">
        <f>手工!W931</f>
        <v>33</v>
      </c>
      <c r="AQ931">
        <f>VLOOKUP(A931,系统!D:U,18,0)</f>
        <v>33</v>
      </c>
      <c r="AR931">
        <f t="shared" si="292"/>
        <v>0</v>
      </c>
      <c r="AS931">
        <f>手工!T931</f>
        <v>0</v>
      </c>
      <c r="AT931">
        <f>VLOOKUP(A931,系统!D:V,19,0)</f>
        <v>0</v>
      </c>
      <c r="AU931">
        <f t="shared" si="293"/>
        <v>0</v>
      </c>
      <c r="AW931">
        <f>手工!AD931</f>
        <v>0</v>
      </c>
      <c r="AX931">
        <f>VLOOKUP(A931,系统!D:X,21,0)</f>
        <v>0</v>
      </c>
      <c r="AY931">
        <f t="shared" si="294"/>
        <v>0</v>
      </c>
      <c r="AZ931">
        <f>手工!AE931</f>
        <v>0</v>
      </c>
      <c r="BA931">
        <f>VLOOKUP(A931,系统!D:Y,22,0)</f>
        <v>0</v>
      </c>
      <c r="BB931">
        <f t="shared" si="295"/>
        <v>0</v>
      </c>
      <c r="BC931">
        <f>手工!Y931</f>
        <v>0</v>
      </c>
      <c r="BD931">
        <f>VLOOKUP(A931,系统!D:AZ,49,0)</f>
        <v>0</v>
      </c>
      <c r="BE931">
        <f t="shared" si="296"/>
        <v>0</v>
      </c>
      <c r="BF931">
        <f>手工!AA931</f>
        <v>0</v>
      </c>
      <c r="BG931">
        <f>VLOOKUP(A931,系统!D:AY,48,0)</f>
        <v>0</v>
      </c>
      <c r="BH931">
        <f t="shared" si="297"/>
        <v>0</v>
      </c>
      <c r="BI931">
        <f>手工!Z931</f>
        <v>0</v>
      </c>
      <c r="BJ931">
        <f>VLOOKUP(A931,系统!D:AX,47,0)</f>
        <v>0</v>
      </c>
      <c r="BK931">
        <f t="shared" si="298"/>
        <v>0</v>
      </c>
      <c r="BL931">
        <f>手工!AF931</f>
        <v>4460</v>
      </c>
      <c r="BM931">
        <f>VLOOKUP(A931,系统!D:Z,23,0)</f>
        <v>4460</v>
      </c>
      <c r="BN931">
        <f t="shared" si="299"/>
        <v>0</v>
      </c>
    </row>
    <row r="932" spans="1:66">
      <c r="A932" s="5">
        <v>9001045</v>
      </c>
      <c r="B932" s="2" t="s">
        <v>3792</v>
      </c>
      <c r="C932" s="2" t="s">
        <v>3793</v>
      </c>
      <c r="D932">
        <f>手工!K932</f>
        <v>2124</v>
      </c>
      <c r="E932">
        <f>VLOOKUP(A932,系统!D:G,4,0)</f>
        <v>2124</v>
      </c>
      <c r="F932">
        <f t="shared" si="280"/>
        <v>0</v>
      </c>
      <c r="G932">
        <f>手工!J932</f>
        <v>0</v>
      </c>
      <c r="H932">
        <f>VLOOKUP(A932,系统!D:H,5,0)</f>
        <v>0</v>
      </c>
      <c r="I932">
        <f t="shared" si="281"/>
        <v>0</v>
      </c>
      <c r="J932">
        <f>手工!M932+手工!N932+手工!S932</f>
        <v>0</v>
      </c>
      <c r="K932">
        <f>VLOOKUP(A932,系统!D:I,6,0)</f>
        <v>0</v>
      </c>
      <c r="L932">
        <f t="shared" si="282"/>
        <v>0</v>
      </c>
      <c r="M932">
        <f>手工!L932</f>
        <v>0</v>
      </c>
      <c r="N932">
        <f>VLOOKUP(A932,系统!D:J,7,0)</f>
        <v>0</v>
      </c>
      <c r="O932">
        <f t="shared" si="283"/>
        <v>0</v>
      </c>
      <c r="P932">
        <f>手工!AB932</f>
        <v>0</v>
      </c>
      <c r="Q932">
        <f>VLOOKUP(A932,系统!D:K,8,0)</f>
        <v>0</v>
      </c>
      <c r="R932">
        <f t="shared" si="284"/>
        <v>0</v>
      </c>
      <c r="S932">
        <f>手工!AC932</f>
        <v>0</v>
      </c>
      <c r="T932">
        <f>VLOOKUP(A932,系统!D:L,9,0)</f>
        <v>0</v>
      </c>
      <c r="U932">
        <f t="shared" si="285"/>
        <v>0</v>
      </c>
      <c r="W932">
        <f>手工!P932</f>
        <v>0</v>
      </c>
      <c r="X932">
        <f>VLOOKUP(A932,系统!D:N,11,0)</f>
        <v>0</v>
      </c>
      <c r="Y932">
        <f t="shared" si="286"/>
        <v>0</v>
      </c>
      <c r="AA932">
        <f>手工!Q932</f>
        <v>0</v>
      </c>
      <c r="AB932">
        <f>VLOOKUP(A932,系统!D:P,13,0)</f>
        <v>0</v>
      </c>
      <c r="AC932">
        <f t="shared" si="287"/>
        <v>0</v>
      </c>
      <c r="AD932">
        <f>手工!R932</f>
        <v>0</v>
      </c>
      <c r="AE932">
        <f>VLOOKUP(A932,系统!D:Q,14,0)</f>
        <v>0</v>
      </c>
      <c r="AF932">
        <f t="shared" si="288"/>
        <v>0</v>
      </c>
      <c r="AG932">
        <f>手工!U932</f>
        <v>300</v>
      </c>
      <c r="AH932">
        <f>VLOOKUP(A932,系统!D:R,15,0)</f>
        <v>300</v>
      </c>
      <c r="AI932">
        <f t="shared" si="289"/>
        <v>0</v>
      </c>
      <c r="AJ932">
        <f>手工!V932</f>
        <v>300</v>
      </c>
      <c r="AK932">
        <f>VLOOKUP(A932,系统!D:S,16,0)</f>
        <v>300</v>
      </c>
      <c r="AL932">
        <f t="shared" si="290"/>
        <v>0</v>
      </c>
      <c r="AM932">
        <f>手工!O932</f>
        <v>0</v>
      </c>
      <c r="AN932">
        <f>VLOOKUP(A932,系统!D:T,17,0)</f>
        <v>0</v>
      </c>
      <c r="AO932">
        <f t="shared" si="291"/>
        <v>0</v>
      </c>
      <c r="AP932">
        <f>手工!W932</f>
        <v>33</v>
      </c>
      <c r="AQ932">
        <f>VLOOKUP(A932,系统!D:U,18,0)</f>
        <v>33</v>
      </c>
      <c r="AR932">
        <f t="shared" si="292"/>
        <v>0</v>
      </c>
      <c r="AS932">
        <f>手工!T932</f>
        <v>800</v>
      </c>
      <c r="AT932">
        <f>VLOOKUP(A932,系统!D:V,19,0)</f>
        <v>800</v>
      </c>
      <c r="AU932">
        <f t="shared" si="293"/>
        <v>0</v>
      </c>
      <c r="AW932">
        <f>手工!AD932</f>
        <v>0</v>
      </c>
      <c r="AX932">
        <f>VLOOKUP(A932,系统!D:X,21,0)</f>
        <v>0</v>
      </c>
      <c r="AY932">
        <f t="shared" si="294"/>
        <v>0</v>
      </c>
      <c r="AZ932">
        <f>手工!AE932</f>
        <v>0</v>
      </c>
      <c r="BA932">
        <f>VLOOKUP(A932,系统!D:Y,22,0)</f>
        <v>0</v>
      </c>
      <c r="BB932">
        <f t="shared" si="295"/>
        <v>0</v>
      </c>
      <c r="BC932">
        <f>手工!Y932</f>
        <v>0</v>
      </c>
      <c r="BD932">
        <f>VLOOKUP(A932,系统!D:AZ,49,0)</f>
        <v>0</v>
      </c>
      <c r="BE932">
        <f t="shared" si="296"/>
        <v>0</v>
      </c>
      <c r="BF932">
        <f>手工!AA932</f>
        <v>0</v>
      </c>
      <c r="BG932">
        <f>VLOOKUP(A932,系统!D:AY,48,0)</f>
        <v>0</v>
      </c>
      <c r="BH932">
        <f t="shared" si="297"/>
        <v>0</v>
      </c>
      <c r="BI932">
        <f>手工!Z932</f>
        <v>0</v>
      </c>
      <c r="BJ932">
        <f>VLOOKUP(A932,系统!D:AX,47,0)</f>
        <v>0</v>
      </c>
      <c r="BK932">
        <f t="shared" si="298"/>
        <v>0</v>
      </c>
      <c r="BL932">
        <f>手工!AF932</f>
        <v>3557</v>
      </c>
      <c r="BM932">
        <f>VLOOKUP(A932,系统!D:Z,23,0)</f>
        <v>3557</v>
      </c>
      <c r="BN932">
        <f t="shared" si="299"/>
        <v>0</v>
      </c>
    </row>
    <row r="933" spans="1:66">
      <c r="A933" s="5">
        <v>9001046</v>
      </c>
      <c r="B933" s="2" t="s">
        <v>3796</v>
      </c>
      <c r="C933" s="2" t="s">
        <v>3797</v>
      </c>
      <c r="D933">
        <f>手工!K933</f>
        <v>2556</v>
      </c>
      <c r="E933">
        <f>VLOOKUP(A933,系统!D:G,4,0)</f>
        <v>2556</v>
      </c>
      <c r="F933">
        <f t="shared" si="280"/>
        <v>0</v>
      </c>
      <c r="G933">
        <f>手工!J933</f>
        <v>0</v>
      </c>
      <c r="H933">
        <f>VLOOKUP(A933,系统!D:H,5,0)</f>
        <v>0</v>
      </c>
      <c r="I933">
        <f t="shared" si="281"/>
        <v>0</v>
      </c>
      <c r="J933">
        <f>手工!M933+手工!N933+手工!S933</f>
        <v>0</v>
      </c>
      <c r="K933">
        <f>VLOOKUP(A933,系统!D:I,6,0)</f>
        <v>0</v>
      </c>
      <c r="L933">
        <f t="shared" si="282"/>
        <v>0</v>
      </c>
      <c r="M933">
        <f>手工!L933</f>
        <v>0</v>
      </c>
      <c r="N933">
        <f>VLOOKUP(A933,系统!D:J,7,0)</f>
        <v>0</v>
      </c>
      <c r="O933">
        <f t="shared" si="283"/>
        <v>0</v>
      </c>
      <c r="P933">
        <f>手工!AB933</f>
        <v>0</v>
      </c>
      <c r="Q933">
        <f>VLOOKUP(A933,系统!D:K,8,0)</f>
        <v>0</v>
      </c>
      <c r="R933">
        <f t="shared" si="284"/>
        <v>0</v>
      </c>
      <c r="S933">
        <f>手工!AC933</f>
        <v>0</v>
      </c>
      <c r="T933">
        <f>VLOOKUP(A933,系统!D:L,9,0)</f>
        <v>0</v>
      </c>
      <c r="U933">
        <f t="shared" si="285"/>
        <v>0</v>
      </c>
      <c r="W933">
        <f>手工!P933</f>
        <v>216</v>
      </c>
      <c r="X933">
        <f>VLOOKUP(A933,系统!D:N,11,0)</f>
        <v>216</v>
      </c>
      <c r="Y933">
        <f t="shared" si="286"/>
        <v>0</v>
      </c>
      <c r="AA933">
        <f>手工!Q933</f>
        <v>0</v>
      </c>
      <c r="AB933">
        <f>VLOOKUP(A933,系统!D:P,13,0)</f>
        <v>0</v>
      </c>
      <c r="AC933">
        <f t="shared" si="287"/>
        <v>0</v>
      </c>
      <c r="AD933">
        <f>手工!R933</f>
        <v>0</v>
      </c>
      <c r="AE933">
        <f>VLOOKUP(A933,系统!D:Q,14,0)</f>
        <v>0</v>
      </c>
      <c r="AF933">
        <f t="shared" si="288"/>
        <v>0</v>
      </c>
      <c r="AG933">
        <f>手工!U933</f>
        <v>100</v>
      </c>
      <c r="AH933">
        <f>VLOOKUP(A933,系统!D:R,15,0)</f>
        <v>100</v>
      </c>
      <c r="AI933">
        <f t="shared" si="289"/>
        <v>0</v>
      </c>
      <c r="AJ933">
        <f>手工!V933</f>
        <v>300</v>
      </c>
      <c r="AK933">
        <f>VLOOKUP(A933,系统!D:S,16,0)</f>
        <v>300</v>
      </c>
      <c r="AL933">
        <f t="shared" si="290"/>
        <v>0</v>
      </c>
      <c r="AM933">
        <f>手工!O933</f>
        <v>0</v>
      </c>
      <c r="AN933">
        <f>VLOOKUP(A933,系统!D:T,17,0)</f>
        <v>0</v>
      </c>
      <c r="AO933">
        <f t="shared" si="291"/>
        <v>0</v>
      </c>
      <c r="AP933">
        <f>手工!W933</f>
        <v>33</v>
      </c>
      <c r="AQ933">
        <f>VLOOKUP(A933,系统!D:U,18,0)</f>
        <v>33</v>
      </c>
      <c r="AR933">
        <f t="shared" si="292"/>
        <v>0</v>
      </c>
      <c r="AS933">
        <f>手工!T933</f>
        <v>800</v>
      </c>
      <c r="AT933">
        <f>VLOOKUP(A933,系统!D:V,19,0)</f>
        <v>800</v>
      </c>
      <c r="AU933">
        <f t="shared" si="293"/>
        <v>0</v>
      </c>
      <c r="AW933">
        <f>手工!AD933</f>
        <v>705.1</v>
      </c>
      <c r="AX933">
        <f>VLOOKUP(A933,系统!D:X,21,0)</f>
        <v>705.1</v>
      </c>
      <c r="AY933">
        <f t="shared" si="294"/>
        <v>0</v>
      </c>
      <c r="AZ933">
        <f>手工!AE933</f>
        <v>0</v>
      </c>
      <c r="BA933">
        <f>VLOOKUP(A933,系统!D:Y,22,0)</f>
        <v>0</v>
      </c>
      <c r="BB933">
        <f t="shared" si="295"/>
        <v>0</v>
      </c>
      <c r="BC933">
        <f>手工!Y933</f>
        <v>0</v>
      </c>
      <c r="BD933">
        <f>VLOOKUP(A933,系统!D:AZ,49,0)</f>
        <v>0</v>
      </c>
      <c r="BE933">
        <f t="shared" si="296"/>
        <v>0</v>
      </c>
      <c r="BF933">
        <f>手工!AA933</f>
        <v>0</v>
      </c>
      <c r="BG933">
        <f>VLOOKUP(A933,系统!D:AY,48,0)</f>
        <v>0</v>
      </c>
      <c r="BH933">
        <f t="shared" si="297"/>
        <v>0</v>
      </c>
      <c r="BI933">
        <f>手工!Z933</f>
        <v>0</v>
      </c>
      <c r="BJ933">
        <f>VLOOKUP(A933,系统!D:AX,47,0)</f>
        <v>0</v>
      </c>
      <c r="BK933">
        <f t="shared" si="298"/>
        <v>0</v>
      </c>
      <c r="BL933">
        <f>手工!AF933</f>
        <v>4710.1</v>
      </c>
      <c r="BM933">
        <f>VLOOKUP(A933,系统!D:Z,23,0)</f>
        <v>4710.1</v>
      </c>
      <c r="BN933">
        <f t="shared" si="299"/>
        <v>0</v>
      </c>
    </row>
    <row r="934" spans="1:66">
      <c r="A934" s="5">
        <v>9001047</v>
      </c>
      <c r="B934" s="2" t="s">
        <v>3800</v>
      </c>
      <c r="C934" s="2" t="s">
        <v>3801</v>
      </c>
      <c r="D934">
        <f>手工!K934</f>
        <v>2124</v>
      </c>
      <c r="E934">
        <f>VLOOKUP(A934,系统!D:G,4,0)</f>
        <v>2124</v>
      </c>
      <c r="F934">
        <f t="shared" si="280"/>
        <v>0</v>
      </c>
      <c r="G934">
        <f>手工!J934</f>
        <v>0</v>
      </c>
      <c r="H934">
        <f>VLOOKUP(A934,系统!D:H,5,0)</f>
        <v>0</v>
      </c>
      <c r="I934">
        <f t="shared" si="281"/>
        <v>0</v>
      </c>
      <c r="J934">
        <f>手工!M934+手工!N934+手工!S934</f>
        <v>12</v>
      </c>
      <c r="K934">
        <f>VLOOKUP(A934,系统!D:I,6,0)</f>
        <v>12</v>
      </c>
      <c r="L934">
        <f t="shared" si="282"/>
        <v>0</v>
      </c>
      <c r="M934">
        <f>手工!L934</f>
        <v>0</v>
      </c>
      <c r="N934">
        <f>VLOOKUP(A934,系统!D:J,7,0)</f>
        <v>0</v>
      </c>
      <c r="O934">
        <f t="shared" si="283"/>
        <v>0</v>
      </c>
      <c r="P934">
        <f>手工!AB934</f>
        <v>0</v>
      </c>
      <c r="Q934">
        <f>VLOOKUP(A934,系统!D:K,8,0)</f>
        <v>0</v>
      </c>
      <c r="R934">
        <f t="shared" si="284"/>
        <v>0</v>
      </c>
      <c r="S934">
        <f>手工!AC934</f>
        <v>0</v>
      </c>
      <c r="T934">
        <f>VLOOKUP(A934,系统!D:L,9,0)</f>
        <v>0</v>
      </c>
      <c r="U934">
        <f t="shared" si="285"/>
        <v>0</v>
      </c>
      <c r="W934">
        <f>手工!P934</f>
        <v>0</v>
      </c>
      <c r="X934">
        <f>VLOOKUP(A934,系统!D:N,11,0)</f>
        <v>0</v>
      </c>
      <c r="Y934">
        <f t="shared" si="286"/>
        <v>0</v>
      </c>
      <c r="AA934">
        <f>手工!Q934</f>
        <v>0</v>
      </c>
      <c r="AB934">
        <f>VLOOKUP(A934,系统!D:P,13,0)</f>
        <v>0</v>
      </c>
      <c r="AC934">
        <f t="shared" si="287"/>
        <v>0</v>
      </c>
      <c r="AD934">
        <f>手工!R934</f>
        <v>0</v>
      </c>
      <c r="AE934">
        <f>VLOOKUP(A934,系统!D:Q,14,0)</f>
        <v>0</v>
      </c>
      <c r="AF934">
        <f t="shared" si="288"/>
        <v>0</v>
      </c>
      <c r="AG934">
        <f>手工!U934</f>
        <v>300</v>
      </c>
      <c r="AH934">
        <f>VLOOKUP(A934,系统!D:R,15,0)</f>
        <v>300</v>
      </c>
      <c r="AI934">
        <f t="shared" si="289"/>
        <v>0</v>
      </c>
      <c r="AJ934">
        <f>手工!V934</f>
        <v>300</v>
      </c>
      <c r="AK934">
        <f>VLOOKUP(A934,系统!D:S,16,0)</f>
        <v>300</v>
      </c>
      <c r="AL934">
        <f t="shared" si="290"/>
        <v>0</v>
      </c>
      <c r="AM934">
        <f>手工!O934</f>
        <v>0</v>
      </c>
      <c r="AN934">
        <f>VLOOKUP(A934,系统!D:T,17,0)</f>
        <v>0</v>
      </c>
      <c r="AO934">
        <f t="shared" si="291"/>
        <v>0</v>
      </c>
      <c r="AP934">
        <f>手工!W934</f>
        <v>33</v>
      </c>
      <c r="AQ934">
        <f>VLOOKUP(A934,系统!D:U,18,0)</f>
        <v>33</v>
      </c>
      <c r="AR934">
        <f t="shared" si="292"/>
        <v>0</v>
      </c>
      <c r="AS934">
        <f>手工!T934</f>
        <v>800</v>
      </c>
      <c r="AT934">
        <f>VLOOKUP(A934,系统!D:V,19,0)</f>
        <v>800</v>
      </c>
      <c r="AU934">
        <f t="shared" si="293"/>
        <v>0</v>
      </c>
      <c r="AW934">
        <f>手工!AD934</f>
        <v>0</v>
      </c>
      <c r="AX934">
        <f>VLOOKUP(A934,系统!D:X,21,0)</f>
        <v>0</v>
      </c>
      <c r="AY934">
        <f t="shared" si="294"/>
        <v>0</v>
      </c>
      <c r="AZ934">
        <f>手工!AE934</f>
        <v>0</v>
      </c>
      <c r="BA934">
        <f>VLOOKUP(A934,系统!D:Y,22,0)</f>
        <v>0</v>
      </c>
      <c r="BB934">
        <f t="shared" si="295"/>
        <v>0</v>
      </c>
      <c r="BC934">
        <f>手工!Y934</f>
        <v>0</v>
      </c>
      <c r="BD934">
        <f>VLOOKUP(A934,系统!D:AZ,49,0)</f>
        <v>0</v>
      </c>
      <c r="BE934">
        <f t="shared" si="296"/>
        <v>0</v>
      </c>
      <c r="BF934">
        <f>手工!AA934</f>
        <v>0</v>
      </c>
      <c r="BG934">
        <f>VLOOKUP(A934,系统!D:AY,48,0)</f>
        <v>0</v>
      </c>
      <c r="BH934">
        <f t="shared" si="297"/>
        <v>0</v>
      </c>
      <c r="BI934">
        <f>手工!Z934</f>
        <v>0</v>
      </c>
      <c r="BJ934">
        <f>VLOOKUP(A934,系统!D:AX,47,0)</f>
        <v>0</v>
      </c>
      <c r="BK934">
        <f t="shared" si="298"/>
        <v>0</v>
      </c>
      <c r="BL934">
        <f>手工!AF934</f>
        <v>3569</v>
      </c>
      <c r="BM934">
        <f>VLOOKUP(A934,系统!D:Z,23,0)</f>
        <v>3569</v>
      </c>
      <c r="BN934">
        <f t="shared" si="299"/>
        <v>0</v>
      </c>
    </row>
    <row r="935" spans="1:66">
      <c r="A935" s="5">
        <v>9001048</v>
      </c>
      <c r="B935" s="2" t="s">
        <v>3804</v>
      </c>
      <c r="C935" s="2" t="s">
        <v>3805</v>
      </c>
      <c r="D935">
        <f>手工!K935</f>
        <v>1908</v>
      </c>
      <c r="E935">
        <f>VLOOKUP(A935,系统!D:G,4,0)</f>
        <v>1908</v>
      </c>
      <c r="F935">
        <f t="shared" si="280"/>
        <v>0</v>
      </c>
      <c r="G935">
        <f>手工!J935</f>
        <v>0</v>
      </c>
      <c r="H935">
        <f>VLOOKUP(A935,系统!D:H,5,0)</f>
        <v>0</v>
      </c>
      <c r="I935">
        <f t="shared" si="281"/>
        <v>0</v>
      </c>
      <c r="J935">
        <f>手工!M935+手工!N935+手工!S935</f>
        <v>121</v>
      </c>
      <c r="K935">
        <f>VLOOKUP(A935,系统!D:I,6,0)</f>
        <v>121</v>
      </c>
      <c r="L935">
        <f t="shared" si="282"/>
        <v>0</v>
      </c>
      <c r="M935">
        <f>手工!L935</f>
        <v>0</v>
      </c>
      <c r="N935">
        <f>VLOOKUP(A935,系统!D:J,7,0)</f>
        <v>0</v>
      </c>
      <c r="O935">
        <f t="shared" si="283"/>
        <v>0</v>
      </c>
      <c r="P935">
        <f>手工!AB935</f>
        <v>0</v>
      </c>
      <c r="Q935">
        <f>VLOOKUP(A935,系统!D:K,8,0)</f>
        <v>0</v>
      </c>
      <c r="R935">
        <f t="shared" si="284"/>
        <v>0</v>
      </c>
      <c r="S935">
        <f>手工!AC935</f>
        <v>0</v>
      </c>
      <c r="T935">
        <f>VLOOKUP(A935,系统!D:L,9,0)</f>
        <v>0</v>
      </c>
      <c r="U935">
        <f t="shared" si="285"/>
        <v>0</v>
      </c>
      <c r="W935">
        <f>手工!P935</f>
        <v>0</v>
      </c>
      <c r="X935">
        <f>VLOOKUP(A935,系统!D:N,11,0)</f>
        <v>0</v>
      </c>
      <c r="Y935">
        <f t="shared" si="286"/>
        <v>0</v>
      </c>
      <c r="AA935">
        <f>手工!Q935</f>
        <v>0</v>
      </c>
      <c r="AB935">
        <f>VLOOKUP(A935,系统!D:P,13,0)</f>
        <v>0</v>
      </c>
      <c r="AC935">
        <f t="shared" si="287"/>
        <v>0</v>
      </c>
      <c r="AD935">
        <f>手工!R935</f>
        <v>0</v>
      </c>
      <c r="AE935">
        <f>VLOOKUP(A935,系统!D:Q,14,0)</f>
        <v>0</v>
      </c>
      <c r="AF935">
        <f t="shared" si="288"/>
        <v>0</v>
      </c>
      <c r="AG935">
        <f>手工!U935</f>
        <v>100</v>
      </c>
      <c r="AH935">
        <f>VLOOKUP(A935,系统!D:R,15,0)</f>
        <v>100</v>
      </c>
      <c r="AI935">
        <f t="shared" si="289"/>
        <v>0</v>
      </c>
      <c r="AJ935">
        <f>手工!V935</f>
        <v>300</v>
      </c>
      <c r="AK935">
        <f>VLOOKUP(A935,系统!D:S,16,0)</f>
        <v>300</v>
      </c>
      <c r="AL935">
        <f t="shared" si="290"/>
        <v>0</v>
      </c>
      <c r="AM935">
        <f>手工!O935</f>
        <v>0</v>
      </c>
      <c r="AN935">
        <f>VLOOKUP(A935,系统!D:T,17,0)</f>
        <v>0</v>
      </c>
      <c r="AO935">
        <f t="shared" si="291"/>
        <v>0</v>
      </c>
      <c r="AP935">
        <f>手工!W935</f>
        <v>33</v>
      </c>
      <c r="AQ935">
        <f>VLOOKUP(A935,系统!D:U,18,0)</f>
        <v>33</v>
      </c>
      <c r="AR935">
        <f t="shared" si="292"/>
        <v>0</v>
      </c>
      <c r="AS935">
        <f>手工!T935</f>
        <v>800</v>
      </c>
      <c r="AT935">
        <f>VLOOKUP(A935,系统!D:V,19,0)</f>
        <v>800</v>
      </c>
      <c r="AU935">
        <f t="shared" si="293"/>
        <v>0</v>
      </c>
      <c r="AW935">
        <f>手工!AD935</f>
        <v>1052.69</v>
      </c>
      <c r="AX935">
        <f>VLOOKUP(A935,系统!D:X,21,0)</f>
        <v>1052.69</v>
      </c>
      <c r="AY935">
        <f t="shared" si="294"/>
        <v>0</v>
      </c>
      <c r="AZ935">
        <f>手工!AE935</f>
        <v>0</v>
      </c>
      <c r="BA935">
        <f>VLOOKUP(A935,系统!D:Y,22,0)</f>
        <v>0</v>
      </c>
      <c r="BB935">
        <f t="shared" si="295"/>
        <v>0</v>
      </c>
      <c r="BC935">
        <f>手工!Y935</f>
        <v>0</v>
      </c>
      <c r="BD935">
        <f>VLOOKUP(A935,系统!D:AZ,49,0)</f>
        <v>0</v>
      </c>
      <c r="BE935">
        <f t="shared" si="296"/>
        <v>0</v>
      </c>
      <c r="BF935">
        <f>手工!AA935</f>
        <v>0</v>
      </c>
      <c r="BG935">
        <f>VLOOKUP(A935,系统!D:AY,48,0)</f>
        <v>0</v>
      </c>
      <c r="BH935">
        <f t="shared" si="297"/>
        <v>0</v>
      </c>
      <c r="BI935">
        <f>手工!Z935</f>
        <v>0</v>
      </c>
      <c r="BJ935">
        <f>VLOOKUP(A935,系统!D:AX,47,0)</f>
        <v>0</v>
      </c>
      <c r="BK935">
        <f t="shared" si="298"/>
        <v>0</v>
      </c>
      <c r="BL935">
        <f>手工!AF935</f>
        <v>4314.69</v>
      </c>
      <c r="BM935">
        <f>VLOOKUP(A935,系统!D:Z,23,0)</f>
        <v>4314.69</v>
      </c>
      <c r="BN935">
        <f t="shared" si="299"/>
        <v>0</v>
      </c>
    </row>
    <row r="936" spans="1:66">
      <c r="A936" s="5">
        <v>9001049</v>
      </c>
      <c r="B936" s="2" t="s">
        <v>3808</v>
      </c>
      <c r="C936" s="2" t="s">
        <v>3809</v>
      </c>
      <c r="D936">
        <f>手工!K936</f>
        <v>0</v>
      </c>
      <c r="E936">
        <f>VLOOKUP(A936,系统!D:G,4,0)</f>
        <v>0</v>
      </c>
      <c r="F936">
        <f t="shared" si="280"/>
        <v>0</v>
      </c>
      <c r="G936">
        <f>手工!J936</f>
        <v>4534</v>
      </c>
      <c r="H936">
        <f>VLOOKUP(A936,系统!D:H,5,0)</f>
        <v>4534</v>
      </c>
      <c r="I936">
        <f t="shared" si="281"/>
        <v>0</v>
      </c>
      <c r="J936">
        <f>手工!M936+手工!N936+手工!S936</f>
        <v>0</v>
      </c>
      <c r="K936">
        <f>VLOOKUP(A936,系统!D:I,6,0)</f>
        <v>0</v>
      </c>
      <c r="L936">
        <f t="shared" si="282"/>
        <v>0</v>
      </c>
      <c r="M936">
        <f>手工!L936</f>
        <v>0</v>
      </c>
      <c r="N936">
        <f>VLOOKUP(A936,系统!D:J,7,0)</f>
        <v>0</v>
      </c>
      <c r="O936">
        <f t="shared" si="283"/>
        <v>0</v>
      </c>
      <c r="P936">
        <f>手工!AB936</f>
        <v>0</v>
      </c>
      <c r="Q936">
        <f>VLOOKUP(A936,系统!D:K,8,0)</f>
        <v>0</v>
      </c>
      <c r="R936">
        <f t="shared" si="284"/>
        <v>0</v>
      </c>
      <c r="S936">
        <f>手工!AC936</f>
        <v>0</v>
      </c>
      <c r="T936">
        <f>VLOOKUP(A936,系统!D:L,9,0)</f>
        <v>0</v>
      </c>
      <c r="U936">
        <f t="shared" si="285"/>
        <v>0</v>
      </c>
      <c r="W936">
        <f>手工!P936</f>
        <v>0</v>
      </c>
      <c r="X936">
        <f>VLOOKUP(A936,系统!D:N,11,0)</f>
        <v>0</v>
      </c>
      <c r="Y936">
        <f t="shared" si="286"/>
        <v>0</v>
      </c>
      <c r="AA936">
        <f>手工!Q936</f>
        <v>0</v>
      </c>
      <c r="AB936">
        <f>VLOOKUP(A936,系统!D:P,13,0)</f>
        <v>0</v>
      </c>
      <c r="AC936">
        <f t="shared" si="287"/>
        <v>0</v>
      </c>
      <c r="AD936">
        <f>手工!R936</f>
        <v>0</v>
      </c>
      <c r="AE936">
        <f>VLOOKUP(A936,系统!D:Q,14,0)</f>
        <v>0</v>
      </c>
      <c r="AF936">
        <f t="shared" si="288"/>
        <v>0</v>
      </c>
      <c r="AG936">
        <f>手工!U936</f>
        <v>0</v>
      </c>
      <c r="AH936">
        <f>VLOOKUP(A936,系统!D:R,15,0)</f>
        <v>0</v>
      </c>
      <c r="AI936">
        <f t="shared" si="289"/>
        <v>0</v>
      </c>
      <c r="AJ936">
        <f>手工!V936</f>
        <v>300</v>
      </c>
      <c r="AK936">
        <f>VLOOKUP(A936,系统!D:S,16,0)</f>
        <v>300</v>
      </c>
      <c r="AL936">
        <f t="shared" si="290"/>
        <v>0</v>
      </c>
      <c r="AM936">
        <f>手工!O936</f>
        <v>0</v>
      </c>
      <c r="AN936">
        <f>VLOOKUP(A936,系统!D:T,17,0)</f>
        <v>0</v>
      </c>
      <c r="AO936">
        <f t="shared" si="291"/>
        <v>0</v>
      </c>
      <c r="AP936">
        <f>手工!W936</f>
        <v>33</v>
      </c>
      <c r="AQ936">
        <f>VLOOKUP(A936,系统!D:U,18,0)</f>
        <v>33</v>
      </c>
      <c r="AR936">
        <f t="shared" si="292"/>
        <v>0</v>
      </c>
      <c r="AS936">
        <f>手工!T936</f>
        <v>0</v>
      </c>
      <c r="AT936">
        <f>VLOOKUP(A936,系统!D:V,19,0)</f>
        <v>0</v>
      </c>
      <c r="AU936">
        <f t="shared" si="293"/>
        <v>0</v>
      </c>
      <c r="AW936">
        <f>手工!AD936</f>
        <v>0</v>
      </c>
      <c r="AX936">
        <f>VLOOKUP(A936,系统!D:X,21,0)</f>
        <v>0</v>
      </c>
      <c r="AY936">
        <f t="shared" si="294"/>
        <v>0</v>
      </c>
      <c r="AZ936">
        <f>手工!AE936</f>
        <v>0</v>
      </c>
      <c r="BA936">
        <f>VLOOKUP(A936,系统!D:Y,22,0)</f>
        <v>0</v>
      </c>
      <c r="BB936">
        <f t="shared" si="295"/>
        <v>0</v>
      </c>
      <c r="BC936">
        <f>手工!Y936</f>
        <v>0</v>
      </c>
      <c r="BD936">
        <f>VLOOKUP(A936,系统!D:AZ,49,0)</f>
        <v>0</v>
      </c>
      <c r="BE936">
        <f t="shared" si="296"/>
        <v>0</v>
      </c>
      <c r="BF936">
        <f>手工!AA936</f>
        <v>0</v>
      </c>
      <c r="BG936">
        <f>VLOOKUP(A936,系统!D:AY,48,0)</f>
        <v>0</v>
      </c>
      <c r="BH936">
        <f t="shared" si="297"/>
        <v>0</v>
      </c>
      <c r="BI936">
        <f>手工!Z936</f>
        <v>0</v>
      </c>
      <c r="BJ936">
        <f>VLOOKUP(A936,系统!D:AX,47,0)</f>
        <v>0</v>
      </c>
      <c r="BK936">
        <f t="shared" si="298"/>
        <v>0</v>
      </c>
      <c r="BL936">
        <f>手工!AF936</f>
        <v>4867</v>
      </c>
      <c r="BM936">
        <f>VLOOKUP(A936,系统!D:Z,23,0)</f>
        <v>4867</v>
      </c>
      <c r="BN936">
        <f t="shared" si="299"/>
        <v>0</v>
      </c>
    </row>
    <row r="937" spans="1:66">
      <c r="A937" s="5">
        <v>9001050</v>
      </c>
      <c r="B937" s="2" t="s">
        <v>3812</v>
      </c>
      <c r="C937" s="2" t="s">
        <v>3813</v>
      </c>
      <c r="D937">
        <f>手工!K937</f>
        <v>0</v>
      </c>
      <c r="E937">
        <f>VLOOKUP(A937,系统!D:G,4,0)</f>
        <v>0</v>
      </c>
      <c r="F937">
        <f t="shared" si="280"/>
        <v>0</v>
      </c>
      <c r="G937">
        <f>手工!J937</f>
        <v>4534</v>
      </c>
      <c r="H937">
        <f>VLOOKUP(A937,系统!D:H,5,0)</f>
        <v>4534</v>
      </c>
      <c r="I937">
        <f t="shared" si="281"/>
        <v>0</v>
      </c>
      <c r="J937">
        <f>手工!M937+手工!N937+手工!S937</f>
        <v>0</v>
      </c>
      <c r="K937">
        <f>VLOOKUP(A937,系统!D:I,6,0)</f>
        <v>0</v>
      </c>
      <c r="L937">
        <f t="shared" si="282"/>
        <v>0</v>
      </c>
      <c r="M937">
        <f>手工!L937</f>
        <v>0</v>
      </c>
      <c r="N937">
        <f>VLOOKUP(A937,系统!D:J,7,0)</f>
        <v>0</v>
      </c>
      <c r="O937">
        <f t="shared" si="283"/>
        <v>0</v>
      </c>
      <c r="P937">
        <f>手工!AB937</f>
        <v>0</v>
      </c>
      <c r="Q937">
        <f>VLOOKUP(A937,系统!D:K,8,0)</f>
        <v>0</v>
      </c>
      <c r="R937">
        <f t="shared" si="284"/>
        <v>0</v>
      </c>
      <c r="S937">
        <f>手工!AC937</f>
        <v>0</v>
      </c>
      <c r="T937">
        <f>VLOOKUP(A937,系统!D:L,9,0)</f>
        <v>0</v>
      </c>
      <c r="U937">
        <f t="shared" si="285"/>
        <v>0</v>
      </c>
      <c r="W937">
        <f>手工!P937</f>
        <v>0</v>
      </c>
      <c r="X937">
        <f>VLOOKUP(A937,系统!D:N,11,0)</f>
        <v>0</v>
      </c>
      <c r="Y937">
        <f t="shared" si="286"/>
        <v>0</v>
      </c>
      <c r="AA937">
        <f>手工!Q937</f>
        <v>0</v>
      </c>
      <c r="AB937">
        <f>VLOOKUP(A937,系统!D:P,13,0)</f>
        <v>0</v>
      </c>
      <c r="AC937">
        <f t="shared" si="287"/>
        <v>0</v>
      </c>
      <c r="AD937">
        <f>手工!R937</f>
        <v>0</v>
      </c>
      <c r="AE937">
        <f>VLOOKUP(A937,系统!D:Q,14,0)</f>
        <v>0</v>
      </c>
      <c r="AF937">
        <f t="shared" si="288"/>
        <v>0</v>
      </c>
      <c r="AG937">
        <f>手工!U937</f>
        <v>0</v>
      </c>
      <c r="AH937">
        <f>VLOOKUP(A937,系统!D:R,15,0)</f>
        <v>0</v>
      </c>
      <c r="AI937">
        <f t="shared" si="289"/>
        <v>0</v>
      </c>
      <c r="AJ937">
        <f>手工!V937</f>
        <v>300</v>
      </c>
      <c r="AK937">
        <f>VLOOKUP(A937,系统!D:S,16,0)</f>
        <v>300</v>
      </c>
      <c r="AL937">
        <f t="shared" si="290"/>
        <v>0</v>
      </c>
      <c r="AM937">
        <f>手工!O937</f>
        <v>0</v>
      </c>
      <c r="AN937">
        <f>VLOOKUP(A937,系统!D:T,17,0)</f>
        <v>0</v>
      </c>
      <c r="AO937">
        <f t="shared" si="291"/>
        <v>0</v>
      </c>
      <c r="AP937">
        <f>手工!W937</f>
        <v>33</v>
      </c>
      <c r="AQ937">
        <f>VLOOKUP(A937,系统!D:U,18,0)</f>
        <v>33</v>
      </c>
      <c r="AR937">
        <f t="shared" si="292"/>
        <v>0</v>
      </c>
      <c r="AS937">
        <f>手工!T937</f>
        <v>0</v>
      </c>
      <c r="AT937">
        <f>VLOOKUP(A937,系统!D:V,19,0)</f>
        <v>0</v>
      </c>
      <c r="AU937">
        <f t="shared" si="293"/>
        <v>0</v>
      </c>
      <c r="AW937">
        <f>手工!AD937</f>
        <v>0</v>
      </c>
      <c r="AX937">
        <f>VLOOKUP(A937,系统!D:X,21,0)</f>
        <v>0</v>
      </c>
      <c r="AY937">
        <f t="shared" si="294"/>
        <v>0</v>
      </c>
      <c r="AZ937">
        <f>手工!AE937</f>
        <v>0</v>
      </c>
      <c r="BA937">
        <f>VLOOKUP(A937,系统!D:Y,22,0)</f>
        <v>0</v>
      </c>
      <c r="BB937">
        <f t="shared" si="295"/>
        <v>0</v>
      </c>
      <c r="BC937">
        <f>手工!Y937</f>
        <v>0</v>
      </c>
      <c r="BD937">
        <f>VLOOKUP(A937,系统!D:AZ,49,0)</f>
        <v>0</v>
      </c>
      <c r="BE937">
        <f t="shared" si="296"/>
        <v>0</v>
      </c>
      <c r="BF937">
        <f>手工!AA937</f>
        <v>0</v>
      </c>
      <c r="BG937">
        <f>VLOOKUP(A937,系统!D:AY,48,0)</f>
        <v>0</v>
      </c>
      <c r="BH937">
        <f t="shared" si="297"/>
        <v>0</v>
      </c>
      <c r="BI937">
        <f>手工!Z937</f>
        <v>0</v>
      </c>
      <c r="BJ937">
        <f>VLOOKUP(A937,系统!D:AX,47,0)</f>
        <v>0</v>
      </c>
      <c r="BK937">
        <f t="shared" si="298"/>
        <v>0</v>
      </c>
      <c r="BL937">
        <f>手工!AF937</f>
        <v>4867</v>
      </c>
      <c r="BM937">
        <f>VLOOKUP(A937,系统!D:Z,23,0)</f>
        <v>4867</v>
      </c>
      <c r="BN937">
        <f t="shared" si="299"/>
        <v>0</v>
      </c>
    </row>
    <row r="938" spans="1:66">
      <c r="A938" s="5">
        <v>9001051</v>
      </c>
      <c r="B938" s="2" t="s">
        <v>3816</v>
      </c>
      <c r="C938" s="2" t="s">
        <v>3817</v>
      </c>
      <c r="D938">
        <f>手工!K938</f>
        <v>2340</v>
      </c>
      <c r="E938">
        <f>VLOOKUP(A938,系统!D:G,4,0)</f>
        <v>2340</v>
      </c>
      <c r="F938">
        <f t="shared" si="280"/>
        <v>0</v>
      </c>
      <c r="G938">
        <f>手工!J938</f>
        <v>0</v>
      </c>
      <c r="H938">
        <f>VLOOKUP(A938,系统!D:H,5,0)</f>
        <v>0</v>
      </c>
      <c r="I938">
        <f t="shared" si="281"/>
        <v>0</v>
      </c>
      <c r="J938">
        <f>手工!M938+手工!N938+手工!S938</f>
        <v>104</v>
      </c>
      <c r="K938">
        <f>VLOOKUP(A938,系统!D:I,6,0)</f>
        <v>104</v>
      </c>
      <c r="L938">
        <f t="shared" si="282"/>
        <v>0</v>
      </c>
      <c r="M938">
        <f>手工!L938</f>
        <v>0</v>
      </c>
      <c r="N938">
        <f>VLOOKUP(A938,系统!D:J,7,0)</f>
        <v>0</v>
      </c>
      <c r="O938">
        <f t="shared" si="283"/>
        <v>0</v>
      </c>
      <c r="P938">
        <f>手工!AB938</f>
        <v>0</v>
      </c>
      <c r="Q938">
        <f>VLOOKUP(A938,系统!D:K,8,0)</f>
        <v>0</v>
      </c>
      <c r="R938">
        <f t="shared" si="284"/>
        <v>0</v>
      </c>
      <c r="S938">
        <f>手工!AC938</f>
        <v>0</v>
      </c>
      <c r="T938">
        <f>VLOOKUP(A938,系统!D:L,9,0)</f>
        <v>0</v>
      </c>
      <c r="U938">
        <f t="shared" si="285"/>
        <v>0</v>
      </c>
      <c r="W938">
        <f>手工!P938</f>
        <v>72</v>
      </c>
      <c r="X938">
        <f>VLOOKUP(A938,系统!D:N,11,0)</f>
        <v>72</v>
      </c>
      <c r="Y938">
        <f t="shared" si="286"/>
        <v>0</v>
      </c>
      <c r="AA938">
        <f>手工!Q938</f>
        <v>0</v>
      </c>
      <c r="AB938">
        <f>VLOOKUP(A938,系统!D:P,13,0)</f>
        <v>0</v>
      </c>
      <c r="AC938">
        <f t="shared" si="287"/>
        <v>0</v>
      </c>
      <c r="AD938">
        <f>手工!R938</f>
        <v>0</v>
      </c>
      <c r="AE938">
        <f>VLOOKUP(A938,系统!D:Q,14,0)</f>
        <v>0</v>
      </c>
      <c r="AF938">
        <f t="shared" si="288"/>
        <v>0</v>
      </c>
      <c r="AG938">
        <f>手工!U938</f>
        <v>100</v>
      </c>
      <c r="AH938">
        <f>VLOOKUP(A938,系统!D:R,15,0)</f>
        <v>100</v>
      </c>
      <c r="AI938">
        <f t="shared" si="289"/>
        <v>0</v>
      </c>
      <c r="AJ938">
        <f>手工!V938</f>
        <v>300</v>
      </c>
      <c r="AK938">
        <f>VLOOKUP(A938,系统!D:S,16,0)</f>
        <v>300</v>
      </c>
      <c r="AL938">
        <f t="shared" si="290"/>
        <v>0</v>
      </c>
      <c r="AM938">
        <f>手工!O938</f>
        <v>0</v>
      </c>
      <c r="AN938">
        <f>VLOOKUP(A938,系统!D:T,17,0)</f>
        <v>0</v>
      </c>
      <c r="AO938">
        <f t="shared" si="291"/>
        <v>0</v>
      </c>
      <c r="AP938">
        <f>手工!W938</f>
        <v>33</v>
      </c>
      <c r="AQ938">
        <f>VLOOKUP(A938,系统!D:U,18,0)</f>
        <v>33</v>
      </c>
      <c r="AR938">
        <f t="shared" si="292"/>
        <v>0</v>
      </c>
      <c r="AS938">
        <f>手工!T938</f>
        <v>800</v>
      </c>
      <c r="AT938">
        <f>VLOOKUP(A938,系统!D:V,19,0)</f>
        <v>800</v>
      </c>
      <c r="AU938">
        <f t="shared" si="293"/>
        <v>0</v>
      </c>
      <c r="AW938">
        <f>手工!AD938</f>
        <v>1183.45</v>
      </c>
      <c r="AX938">
        <f>VLOOKUP(A938,系统!D:X,21,0)</f>
        <v>1183.45</v>
      </c>
      <c r="AY938">
        <f t="shared" si="294"/>
        <v>0</v>
      </c>
      <c r="AZ938">
        <f>手工!AE938</f>
        <v>0</v>
      </c>
      <c r="BA938">
        <f>VLOOKUP(A938,系统!D:Y,22,0)</f>
        <v>0</v>
      </c>
      <c r="BB938">
        <f t="shared" si="295"/>
        <v>0</v>
      </c>
      <c r="BC938">
        <f>手工!Y938</f>
        <v>0</v>
      </c>
      <c r="BD938">
        <f>VLOOKUP(A938,系统!D:AZ,49,0)</f>
        <v>0</v>
      </c>
      <c r="BE938">
        <f t="shared" si="296"/>
        <v>0</v>
      </c>
      <c r="BF938">
        <f>手工!AA938</f>
        <v>0</v>
      </c>
      <c r="BG938">
        <f>VLOOKUP(A938,系统!D:AY,48,0)</f>
        <v>0</v>
      </c>
      <c r="BH938">
        <f t="shared" si="297"/>
        <v>0</v>
      </c>
      <c r="BI938">
        <f>手工!Z938</f>
        <v>0</v>
      </c>
      <c r="BJ938">
        <f>VLOOKUP(A938,系统!D:AX,47,0)</f>
        <v>0</v>
      </c>
      <c r="BK938">
        <f t="shared" si="298"/>
        <v>0</v>
      </c>
      <c r="BL938">
        <f>手工!AF938</f>
        <v>4932.45</v>
      </c>
      <c r="BM938">
        <f>VLOOKUP(A938,系统!D:Z,23,0)</f>
        <v>4932.45</v>
      </c>
      <c r="BN938">
        <f t="shared" si="299"/>
        <v>0</v>
      </c>
    </row>
    <row r="939" spans="1:66">
      <c r="A939" s="5">
        <v>9001052</v>
      </c>
      <c r="B939" s="2" t="s">
        <v>3820</v>
      </c>
      <c r="C939" s="2" t="s">
        <v>3821</v>
      </c>
      <c r="D939">
        <f>手工!K939</f>
        <v>2196</v>
      </c>
      <c r="E939">
        <f>VLOOKUP(A939,系统!D:G,4,0)</f>
        <v>2196</v>
      </c>
      <c r="F939">
        <f t="shared" si="280"/>
        <v>0</v>
      </c>
      <c r="G939">
        <f>手工!J939</f>
        <v>0</v>
      </c>
      <c r="H939">
        <f>VLOOKUP(A939,系统!D:H,5,0)</f>
        <v>0</v>
      </c>
      <c r="I939">
        <f t="shared" si="281"/>
        <v>0</v>
      </c>
      <c r="J939">
        <f>手工!M939+手工!N939+手工!S939</f>
        <v>142</v>
      </c>
      <c r="K939">
        <f>VLOOKUP(A939,系统!D:I,6,0)</f>
        <v>142</v>
      </c>
      <c r="L939">
        <f t="shared" si="282"/>
        <v>0</v>
      </c>
      <c r="M939">
        <f>手工!L939</f>
        <v>0</v>
      </c>
      <c r="N939">
        <f>VLOOKUP(A939,系统!D:J,7,0)</f>
        <v>0</v>
      </c>
      <c r="O939">
        <f t="shared" si="283"/>
        <v>0</v>
      </c>
      <c r="P939">
        <f>手工!AB939</f>
        <v>0</v>
      </c>
      <c r="Q939">
        <f>VLOOKUP(A939,系统!D:K,8,0)</f>
        <v>0</v>
      </c>
      <c r="R939">
        <f t="shared" si="284"/>
        <v>0</v>
      </c>
      <c r="S939">
        <f>手工!AC939</f>
        <v>0</v>
      </c>
      <c r="T939">
        <f>VLOOKUP(A939,系统!D:L,9,0)</f>
        <v>0</v>
      </c>
      <c r="U939">
        <f t="shared" si="285"/>
        <v>0</v>
      </c>
      <c r="W939">
        <f>手工!P939</f>
        <v>72</v>
      </c>
      <c r="X939">
        <f>VLOOKUP(A939,系统!D:N,11,0)</f>
        <v>72</v>
      </c>
      <c r="Y939">
        <f t="shared" si="286"/>
        <v>0</v>
      </c>
      <c r="AA939">
        <f>手工!Q939</f>
        <v>0</v>
      </c>
      <c r="AB939">
        <f>VLOOKUP(A939,系统!D:P,13,0)</f>
        <v>0</v>
      </c>
      <c r="AC939">
        <f t="shared" si="287"/>
        <v>0</v>
      </c>
      <c r="AD939">
        <f>手工!R939</f>
        <v>0</v>
      </c>
      <c r="AE939">
        <f>VLOOKUP(A939,系统!D:Q,14,0)</f>
        <v>0</v>
      </c>
      <c r="AF939">
        <f t="shared" si="288"/>
        <v>0</v>
      </c>
      <c r="AG939">
        <f>手工!U939</f>
        <v>100</v>
      </c>
      <c r="AH939">
        <f>VLOOKUP(A939,系统!D:R,15,0)</f>
        <v>100</v>
      </c>
      <c r="AI939">
        <f t="shared" si="289"/>
        <v>0</v>
      </c>
      <c r="AJ939">
        <f>手工!V939</f>
        <v>300</v>
      </c>
      <c r="AK939">
        <f>VLOOKUP(A939,系统!D:S,16,0)</f>
        <v>300</v>
      </c>
      <c r="AL939">
        <f t="shared" si="290"/>
        <v>0</v>
      </c>
      <c r="AM939">
        <f>手工!O939</f>
        <v>0</v>
      </c>
      <c r="AN939">
        <f>VLOOKUP(A939,系统!D:T,17,0)</f>
        <v>0</v>
      </c>
      <c r="AO939">
        <f t="shared" si="291"/>
        <v>0</v>
      </c>
      <c r="AP939">
        <f>手工!W939</f>
        <v>33</v>
      </c>
      <c r="AQ939">
        <f>VLOOKUP(A939,系统!D:U,18,0)</f>
        <v>33</v>
      </c>
      <c r="AR939">
        <f t="shared" si="292"/>
        <v>0</v>
      </c>
      <c r="AS939">
        <f>手工!T939</f>
        <v>800</v>
      </c>
      <c r="AT939">
        <f>VLOOKUP(A939,系统!D:V,19,0)</f>
        <v>800</v>
      </c>
      <c r="AU939">
        <f t="shared" si="293"/>
        <v>0</v>
      </c>
      <c r="AW939">
        <f>手工!AD939</f>
        <v>908.69</v>
      </c>
      <c r="AX939">
        <f>VLOOKUP(A939,系统!D:X,21,0)</f>
        <v>908.69</v>
      </c>
      <c r="AY939">
        <f t="shared" si="294"/>
        <v>0</v>
      </c>
      <c r="AZ939">
        <f>手工!AE939</f>
        <v>326.25</v>
      </c>
      <c r="BA939">
        <f>VLOOKUP(A939,系统!D:Y,22,0)</f>
        <v>326.25</v>
      </c>
      <c r="BB939">
        <f t="shared" si="295"/>
        <v>0</v>
      </c>
      <c r="BC939">
        <f>手工!Y939</f>
        <v>0</v>
      </c>
      <c r="BD939">
        <f>VLOOKUP(A939,系统!D:AZ,49,0)</f>
        <v>0</v>
      </c>
      <c r="BE939">
        <f t="shared" si="296"/>
        <v>0</v>
      </c>
      <c r="BF939">
        <f>手工!AA939</f>
        <v>0</v>
      </c>
      <c r="BG939">
        <f>VLOOKUP(A939,系统!D:AY,48,0)</f>
        <v>0</v>
      </c>
      <c r="BH939">
        <f t="shared" si="297"/>
        <v>0</v>
      </c>
      <c r="BI939">
        <f>手工!Z939</f>
        <v>0</v>
      </c>
      <c r="BJ939">
        <f>VLOOKUP(A939,系统!D:AX,47,0)</f>
        <v>0</v>
      </c>
      <c r="BK939">
        <f t="shared" si="298"/>
        <v>0</v>
      </c>
      <c r="BL939">
        <f>手工!AF939</f>
        <v>4225.44</v>
      </c>
      <c r="BM939">
        <f>VLOOKUP(A939,系统!D:Z,23,0)</f>
        <v>4225.44</v>
      </c>
      <c r="BN939">
        <f t="shared" si="299"/>
        <v>0</v>
      </c>
    </row>
    <row r="940" spans="1:66">
      <c r="A940" s="5">
        <v>9001053</v>
      </c>
      <c r="B940" s="2" t="s">
        <v>3824</v>
      </c>
      <c r="C940" s="2" t="s">
        <v>3825</v>
      </c>
      <c r="D940">
        <f>手工!K940</f>
        <v>2052</v>
      </c>
      <c r="E940">
        <f>VLOOKUP(A940,系统!D:G,4,0)</f>
        <v>2052</v>
      </c>
      <c r="F940">
        <f t="shared" si="280"/>
        <v>0</v>
      </c>
      <c r="G940">
        <f>手工!J940</f>
        <v>0</v>
      </c>
      <c r="H940">
        <f>VLOOKUP(A940,系统!D:H,5,0)</f>
        <v>0</v>
      </c>
      <c r="I940">
        <f t="shared" si="281"/>
        <v>0</v>
      </c>
      <c r="J940">
        <f>手工!M940+手工!N940+手工!S940</f>
        <v>142</v>
      </c>
      <c r="K940">
        <f>VLOOKUP(A940,系统!D:I,6,0)</f>
        <v>142</v>
      </c>
      <c r="L940">
        <f t="shared" si="282"/>
        <v>0</v>
      </c>
      <c r="M940">
        <f>手工!L940</f>
        <v>0</v>
      </c>
      <c r="N940">
        <f>VLOOKUP(A940,系统!D:J,7,0)</f>
        <v>0</v>
      </c>
      <c r="O940">
        <f t="shared" si="283"/>
        <v>0</v>
      </c>
      <c r="P940">
        <f>手工!AB940</f>
        <v>0</v>
      </c>
      <c r="Q940">
        <f>VLOOKUP(A940,系统!D:K,8,0)</f>
        <v>0</v>
      </c>
      <c r="R940">
        <f t="shared" si="284"/>
        <v>0</v>
      </c>
      <c r="S940">
        <f>手工!AC940</f>
        <v>0</v>
      </c>
      <c r="T940">
        <f>VLOOKUP(A940,系统!D:L,9,0)</f>
        <v>0</v>
      </c>
      <c r="U940">
        <f t="shared" si="285"/>
        <v>0</v>
      </c>
      <c r="W940">
        <f>手工!P940</f>
        <v>72</v>
      </c>
      <c r="X940">
        <f>VLOOKUP(A940,系统!D:N,11,0)</f>
        <v>72</v>
      </c>
      <c r="Y940">
        <f t="shared" si="286"/>
        <v>0</v>
      </c>
      <c r="AA940">
        <f>手工!Q940</f>
        <v>0</v>
      </c>
      <c r="AB940">
        <f>VLOOKUP(A940,系统!D:P,13,0)</f>
        <v>0</v>
      </c>
      <c r="AC940">
        <f t="shared" si="287"/>
        <v>0</v>
      </c>
      <c r="AD940">
        <f>手工!R940</f>
        <v>0</v>
      </c>
      <c r="AE940">
        <f>VLOOKUP(A940,系统!D:Q,14,0)</f>
        <v>0</v>
      </c>
      <c r="AF940">
        <f t="shared" si="288"/>
        <v>0</v>
      </c>
      <c r="AG940">
        <f>手工!U940</f>
        <v>100</v>
      </c>
      <c r="AH940">
        <f>VLOOKUP(A940,系统!D:R,15,0)</f>
        <v>100</v>
      </c>
      <c r="AI940">
        <f t="shared" si="289"/>
        <v>0</v>
      </c>
      <c r="AJ940">
        <f>手工!V940</f>
        <v>300</v>
      </c>
      <c r="AK940">
        <f>VLOOKUP(A940,系统!D:S,16,0)</f>
        <v>300</v>
      </c>
      <c r="AL940">
        <f t="shared" si="290"/>
        <v>0</v>
      </c>
      <c r="AM940">
        <f>手工!O940</f>
        <v>0</v>
      </c>
      <c r="AN940">
        <f>VLOOKUP(A940,系统!D:T,17,0)</f>
        <v>0</v>
      </c>
      <c r="AO940">
        <f t="shared" si="291"/>
        <v>0</v>
      </c>
      <c r="AP940">
        <f>手工!W940</f>
        <v>33</v>
      </c>
      <c r="AQ940">
        <f>VLOOKUP(A940,系统!D:U,18,0)</f>
        <v>33</v>
      </c>
      <c r="AR940">
        <f t="shared" si="292"/>
        <v>0</v>
      </c>
      <c r="AS940">
        <f>手工!T940</f>
        <v>800</v>
      </c>
      <c r="AT940">
        <f>VLOOKUP(A940,系统!D:V,19,0)</f>
        <v>800</v>
      </c>
      <c r="AU940">
        <f t="shared" si="293"/>
        <v>0</v>
      </c>
      <c r="AW940">
        <f>手工!AD940</f>
        <v>849.1</v>
      </c>
      <c r="AX940">
        <f>VLOOKUP(A940,系统!D:X,21,0)</f>
        <v>849.1</v>
      </c>
      <c r="AY940">
        <f t="shared" si="294"/>
        <v>0</v>
      </c>
      <c r="AZ940">
        <f>手工!AE940</f>
        <v>0</v>
      </c>
      <c r="BA940">
        <f>VLOOKUP(A940,系统!D:Y,22,0)</f>
        <v>0</v>
      </c>
      <c r="BB940">
        <f t="shared" si="295"/>
        <v>0</v>
      </c>
      <c r="BC940">
        <f>手工!Y940</f>
        <v>0</v>
      </c>
      <c r="BD940">
        <f>VLOOKUP(A940,系统!D:AZ,49,0)</f>
        <v>0</v>
      </c>
      <c r="BE940">
        <f t="shared" si="296"/>
        <v>0</v>
      </c>
      <c r="BF940">
        <f>手工!AA940</f>
        <v>0</v>
      </c>
      <c r="BG940">
        <f>VLOOKUP(A940,系统!D:AY,48,0)</f>
        <v>0</v>
      </c>
      <c r="BH940">
        <f t="shared" si="297"/>
        <v>0</v>
      </c>
      <c r="BI940">
        <f>手工!Z940</f>
        <v>0</v>
      </c>
      <c r="BJ940">
        <f>VLOOKUP(A940,系统!D:AX,47,0)</f>
        <v>0</v>
      </c>
      <c r="BK940">
        <f t="shared" si="298"/>
        <v>0</v>
      </c>
      <c r="BL940">
        <f>手工!AF940</f>
        <v>4348.1</v>
      </c>
      <c r="BM940">
        <f>VLOOKUP(A940,系统!D:Z,23,0)</f>
        <v>4348.1</v>
      </c>
      <c r="BN940">
        <f t="shared" si="299"/>
        <v>0</v>
      </c>
    </row>
    <row r="941" spans="1:66">
      <c r="A941" s="5">
        <v>9001054</v>
      </c>
      <c r="B941" s="2" t="s">
        <v>3828</v>
      </c>
      <c r="C941" s="2" t="s">
        <v>3829</v>
      </c>
      <c r="D941">
        <f>手工!K941</f>
        <v>2196</v>
      </c>
      <c r="E941">
        <f>VLOOKUP(A941,系统!D:G,4,0)</f>
        <v>2196</v>
      </c>
      <c r="F941">
        <f t="shared" si="280"/>
        <v>0</v>
      </c>
      <c r="G941">
        <f>手工!J941</f>
        <v>0</v>
      </c>
      <c r="H941">
        <f>VLOOKUP(A941,系统!D:H,5,0)</f>
        <v>0</v>
      </c>
      <c r="I941">
        <f t="shared" si="281"/>
        <v>0</v>
      </c>
      <c r="J941">
        <f>手工!M941+手工!N941+手工!S941</f>
        <v>88</v>
      </c>
      <c r="K941">
        <f>VLOOKUP(A941,系统!D:I,6,0)</f>
        <v>88</v>
      </c>
      <c r="L941">
        <f t="shared" si="282"/>
        <v>0</v>
      </c>
      <c r="M941">
        <f>手工!L941</f>
        <v>0</v>
      </c>
      <c r="N941">
        <f>VLOOKUP(A941,系统!D:J,7,0)</f>
        <v>0</v>
      </c>
      <c r="O941">
        <f t="shared" si="283"/>
        <v>0</v>
      </c>
      <c r="P941">
        <f>手工!AB941</f>
        <v>0</v>
      </c>
      <c r="Q941">
        <f>VLOOKUP(A941,系统!D:K,8,0)</f>
        <v>0</v>
      </c>
      <c r="R941">
        <f t="shared" si="284"/>
        <v>0</v>
      </c>
      <c r="S941">
        <f>手工!AC941</f>
        <v>0</v>
      </c>
      <c r="T941">
        <f>VLOOKUP(A941,系统!D:L,9,0)</f>
        <v>0</v>
      </c>
      <c r="U941">
        <f t="shared" si="285"/>
        <v>0</v>
      </c>
      <c r="W941">
        <f>手工!P941</f>
        <v>72</v>
      </c>
      <c r="X941">
        <f>VLOOKUP(A941,系统!D:N,11,0)</f>
        <v>72</v>
      </c>
      <c r="Y941">
        <f t="shared" si="286"/>
        <v>0</v>
      </c>
      <c r="AA941">
        <f>手工!Q941</f>
        <v>0</v>
      </c>
      <c r="AB941">
        <f>VLOOKUP(A941,系统!D:P,13,0)</f>
        <v>0</v>
      </c>
      <c r="AC941">
        <f t="shared" si="287"/>
        <v>0</v>
      </c>
      <c r="AD941">
        <f>手工!R941</f>
        <v>0</v>
      </c>
      <c r="AE941">
        <f>VLOOKUP(A941,系统!D:Q,14,0)</f>
        <v>0</v>
      </c>
      <c r="AF941">
        <f t="shared" si="288"/>
        <v>0</v>
      </c>
      <c r="AG941">
        <f>手工!U941</f>
        <v>100</v>
      </c>
      <c r="AH941">
        <f>VLOOKUP(A941,系统!D:R,15,0)</f>
        <v>100</v>
      </c>
      <c r="AI941">
        <f t="shared" si="289"/>
        <v>0</v>
      </c>
      <c r="AJ941">
        <f>手工!V941</f>
        <v>300</v>
      </c>
      <c r="AK941">
        <f>VLOOKUP(A941,系统!D:S,16,0)</f>
        <v>300</v>
      </c>
      <c r="AL941">
        <f t="shared" si="290"/>
        <v>0</v>
      </c>
      <c r="AM941">
        <f>手工!O941</f>
        <v>0</v>
      </c>
      <c r="AN941">
        <f>VLOOKUP(A941,系统!D:T,17,0)</f>
        <v>0</v>
      </c>
      <c r="AO941">
        <f t="shared" si="291"/>
        <v>0</v>
      </c>
      <c r="AP941">
        <f>手工!W941</f>
        <v>33</v>
      </c>
      <c r="AQ941">
        <f>VLOOKUP(A941,系统!D:U,18,0)</f>
        <v>33</v>
      </c>
      <c r="AR941">
        <f t="shared" si="292"/>
        <v>0</v>
      </c>
      <c r="AS941">
        <f>手工!T941</f>
        <v>800</v>
      </c>
      <c r="AT941">
        <f>VLOOKUP(A941,系统!D:V,19,0)</f>
        <v>800</v>
      </c>
      <c r="AU941">
        <f t="shared" si="293"/>
        <v>0</v>
      </c>
      <c r="AW941">
        <f>手工!AD941</f>
        <v>908.69</v>
      </c>
      <c r="AX941">
        <f>VLOOKUP(A941,系统!D:X,21,0)</f>
        <v>908.69</v>
      </c>
      <c r="AY941">
        <f t="shared" si="294"/>
        <v>0</v>
      </c>
      <c r="AZ941">
        <f>手工!AE941</f>
        <v>0</v>
      </c>
      <c r="BA941">
        <f>VLOOKUP(A941,系统!D:Y,22,0)</f>
        <v>0</v>
      </c>
      <c r="BB941">
        <f t="shared" si="295"/>
        <v>0</v>
      </c>
      <c r="BC941">
        <f>手工!Y941</f>
        <v>0</v>
      </c>
      <c r="BD941">
        <f>VLOOKUP(A941,系统!D:AZ,49,0)</f>
        <v>0</v>
      </c>
      <c r="BE941">
        <f t="shared" si="296"/>
        <v>0</v>
      </c>
      <c r="BF941">
        <f>手工!AA941</f>
        <v>0</v>
      </c>
      <c r="BG941">
        <f>VLOOKUP(A941,系统!D:AY,48,0)</f>
        <v>0</v>
      </c>
      <c r="BH941">
        <f t="shared" si="297"/>
        <v>0</v>
      </c>
      <c r="BI941">
        <f>手工!Z941</f>
        <v>0</v>
      </c>
      <c r="BJ941">
        <f>VLOOKUP(A941,系统!D:AX,47,0)</f>
        <v>0</v>
      </c>
      <c r="BK941">
        <f t="shared" si="298"/>
        <v>0</v>
      </c>
      <c r="BL941">
        <f>手工!AF941</f>
        <v>4497.69</v>
      </c>
      <c r="BM941">
        <f>VLOOKUP(A941,系统!D:Z,23,0)</f>
        <v>4497.69</v>
      </c>
      <c r="BN941">
        <f t="shared" si="299"/>
        <v>0</v>
      </c>
    </row>
    <row r="942" spans="1:66">
      <c r="A942" s="5">
        <v>9001055</v>
      </c>
      <c r="B942" s="2" t="s">
        <v>3832</v>
      </c>
      <c r="C942" s="2" t="s">
        <v>3833</v>
      </c>
      <c r="D942">
        <f>手工!K942</f>
        <v>2196</v>
      </c>
      <c r="E942">
        <f>VLOOKUP(A942,系统!D:G,4,0)</f>
        <v>2196</v>
      </c>
      <c r="F942">
        <f t="shared" si="280"/>
        <v>0</v>
      </c>
      <c r="G942">
        <f>手工!J942</f>
        <v>0</v>
      </c>
      <c r="H942">
        <f>VLOOKUP(A942,系统!D:H,5,0)</f>
        <v>0</v>
      </c>
      <c r="I942">
        <f t="shared" si="281"/>
        <v>0</v>
      </c>
      <c r="J942">
        <f>手工!M942+手工!N942+手工!S942</f>
        <v>89</v>
      </c>
      <c r="K942">
        <f>VLOOKUP(A942,系统!D:I,6,0)</f>
        <v>89</v>
      </c>
      <c r="L942">
        <f t="shared" si="282"/>
        <v>0</v>
      </c>
      <c r="M942">
        <f>手工!L942</f>
        <v>0</v>
      </c>
      <c r="N942">
        <f>VLOOKUP(A942,系统!D:J,7,0)</f>
        <v>0</v>
      </c>
      <c r="O942">
        <f t="shared" si="283"/>
        <v>0</v>
      </c>
      <c r="P942">
        <f>手工!AB942</f>
        <v>0</v>
      </c>
      <c r="Q942">
        <f>VLOOKUP(A942,系统!D:K,8,0)</f>
        <v>0</v>
      </c>
      <c r="R942">
        <f t="shared" si="284"/>
        <v>0</v>
      </c>
      <c r="S942">
        <f>手工!AC942</f>
        <v>0</v>
      </c>
      <c r="T942">
        <f>VLOOKUP(A942,系统!D:L,9,0)</f>
        <v>0</v>
      </c>
      <c r="U942">
        <f t="shared" si="285"/>
        <v>0</v>
      </c>
      <c r="W942">
        <f>手工!P942</f>
        <v>144</v>
      </c>
      <c r="X942">
        <f>VLOOKUP(A942,系统!D:N,11,0)</f>
        <v>144</v>
      </c>
      <c r="Y942">
        <f t="shared" si="286"/>
        <v>0</v>
      </c>
      <c r="AA942">
        <f>手工!Q942</f>
        <v>0</v>
      </c>
      <c r="AB942">
        <f>VLOOKUP(A942,系统!D:P,13,0)</f>
        <v>0</v>
      </c>
      <c r="AC942">
        <f t="shared" si="287"/>
        <v>0</v>
      </c>
      <c r="AD942">
        <f>手工!R942</f>
        <v>0</v>
      </c>
      <c r="AE942">
        <f>VLOOKUP(A942,系统!D:Q,14,0)</f>
        <v>0</v>
      </c>
      <c r="AF942">
        <f t="shared" si="288"/>
        <v>0</v>
      </c>
      <c r="AG942">
        <f>手工!U942</f>
        <v>100</v>
      </c>
      <c r="AH942">
        <f>VLOOKUP(A942,系统!D:R,15,0)</f>
        <v>100</v>
      </c>
      <c r="AI942">
        <f t="shared" si="289"/>
        <v>0</v>
      </c>
      <c r="AJ942">
        <f>手工!V942</f>
        <v>300</v>
      </c>
      <c r="AK942">
        <f>VLOOKUP(A942,系统!D:S,16,0)</f>
        <v>300</v>
      </c>
      <c r="AL942">
        <f t="shared" si="290"/>
        <v>0</v>
      </c>
      <c r="AM942">
        <f>手工!O942</f>
        <v>0</v>
      </c>
      <c r="AN942">
        <f>VLOOKUP(A942,系统!D:T,17,0)</f>
        <v>0</v>
      </c>
      <c r="AO942">
        <f t="shared" si="291"/>
        <v>0</v>
      </c>
      <c r="AP942">
        <f>手工!W942</f>
        <v>33</v>
      </c>
      <c r="AQ942">
        <f>VLOOKUP(A942,系统!D:U,18,0)</f>
        <v>33</v>
      </c>
      <c r="AR942">
        <f t="shared" si="292"/>
        <v>0</v>
      </c>
      <c r="AS942">
        <f>手工!T942</f>
        <v>800</v>
      </c>
      <c r="AT942">
        <f>VLOOKUP(A942,系统!D:V,19,0)</f>
        <v>800</v>
      </c>
      <c r="AU942">
        <f t="shared" si="293"/>
        <v>0</v>
      </c>
      <c r="AW942">
        <f>手工!AD942</f>
        <v>605.79</v>
      </c>
      <c r="AX942">
        <f>VLOOKUP(A942,系统!D:X,21,0)</f>
        <v>605.79</v>
      </c>
      <c r="AY942">
        <f t="shared" si="294"/>
        <v>0</v>
      </c>
      <c r="AZ942">
        <f>手工!AE942</f>
        <v>0</v>
      </c>
      <c r="BA942">
        <f>VLOOKUP(A942,系统!D:Y,22,0)</f>
        <v>0</v>
      </c>
      <c r="BB942">
        <f t="shared" si="295"/>
        <v>0</v>
      </c>
      <c r="BC942">
        <f>手工!Y942</f>
        <v>0</v>
      </c>
      <c r="BD942">
        <f>VLOOKUP(A942,系统!D:AZ,49,0)</f>
        <v>0</v>
      </c>
      <c r="BE942">
        <f t="shared" si="296"/>
        <v>0</v>
      </c>
      <c r="BF942">
        <f>手工!AA942</f>
        <v>0</v>
      </c>
      <c r="BG942">
        <f>VLOOKUP(A942,系统!D:AY,48,0)</f>
        <v>0</v>
      </c>
      <c r="BH942">
        <f t="shared" si="297"/>
        <v>0</v>
      </c>
      <c r="BI942">
        <f>手工!Z942</f>
        <v>0</v>
      </c>
      <c r="BJ942">
        <f>VLOOKUP(A942,系统!D:AX,47,0)</f>
        <v>0</v>
      </c>
      <c r="BK942">
        <f t="shared" si="298"/>
        <v>0</v>
      </c>
      <c r="BL942">
        <f>手工!AF942</f>
        <v>4267.79</v>
      </c>
      <c r="BM942">
        <f>VLOOKUP(A942,系统!D:Z,23,0)</f>
        <v>4267.79</v>
      </c>
      <c r="BN942">
        <f t="shared" si="299"/>
        <v>0</v>
      </c>
    </row>
    <row r="943" spans="1:66">
      <c r="A943" s="5">
        <v>9001056</v>
      </c>
      <c r="B943" s="2" t="s">
        <v>3836</v>
      </c>
      <c r="C943" s="2" t="s">
        <v>3837</v>
      </c>
      <c r="D943">
        <f>手工!K943</f>
        <v>2124</v>
      </c>
      <c r="E943">
        <f>VLOOKUP(A943,系统!D:G,4,0)</f>
        <v>2124</v>
      </c>
      <c r="F943">
        <f t="shared" si="280"/>
        <v>0</v>
      </c>
      <c r="G943">
        <f>手工!J943</f>
        <v>0</v>
      </c>
      <c r="H943">
        <f>VLOOKUP(A943,系统!D:H,5,0)</f>
        <v>0</v>
      </c>
      <c r="I943">
        <f t="shared" si="281"/>
        <v>0</v>
      </c>
      <c r="J943">
        <f>手工!M943+手工!N943+手工!S943</f>
        <v>8</v>
      </c>
      <c r="K943">
        <f>VLOOKUP(A943,系统!D:I,6,0)</f>
        <v>8</v>
      </c>
      <c r="L943">
        <f t="shared" si="282"/>
        <v>0</v>
      </c>
      <c r="M943">
        <f>手工!L943</f>
        <v>0</v>
      </c>
      <c r="N943">
        <f>VLOOKUP(A943,系统!D:J,7,0)</f>
        <v>0</v>
      </c>
      <c r="O943">
        <f t="shared" si="283"/>
        <v>0</v>
      </c>
      <c r="P943">
        <f>手工!AB943</f>
        <v>0</v>
      </c>
      <c r="Q943">
        <f>VLOOKUP(A943,系统!D:K,8,0)</f>
        <v>0</v>
      </c>
      <c r="R943">
        <f t="shared" si="284"/>
        <v>0</v>
      </c>
      <c r="S943">
        <f>手工!AC943</f>
        <v>0</v>
      </c>
      <c r="T943">
        <f>VLOOKUP(A943,系统!D:L,9,0)</f>
        <v>0</v>
      </c>
      <c r="U943">
        <f t="shared" si="285"/>
        <v>0</v>
      </c>
      <c r="W943">
        <f>手工!P943</f>
        <v>72</v>
      </c>
      <c r="X943">
        <f>VLOOKUP(A943,系统!D:N,11,0)</f>
        <v>72</v>
      </c>
      <c r="Y943">
        <f t="shared" si="286"/>
        <v>0</v>
      </c>
      <c r="AA943">
        <f>手工!Q943</f>
        <v>0</v>
      </c>
      <c r="AB943">
        <f>VLOOKUP(A943,系统!D:P,13,0)</f>
        <v>0</v>
      </c>
      <c r="AC943">
        <f t="shared" si="287"/>
        <v>0</v>
      </c>
      <c r="AD943">
        <f>手工!R943</f>
        <v>0</v>
      </c>
      <c r="AE943">
        <f>VLOOKUP(A943,系统!D:Q,14,0)</f>
        <v>0</v>
      </c>
      <c r="AF943">
        <f t="shared" si="288"/>
        <v>0</v>
      </c>
      <c r="AG943">
        <f>手工!U943</f>
        <v>100</v>
      </c>
      <c r="AH943">
        <f>VLOOKUP(A943,系统!D:R,15,0)</f>
        <v>100</v>
      </c>
      <c r="AI943">
        <f t="shared" si="289"/>
        <v>0</v>
      </c>
      <c r="AJ943">
        <f>手工!V943</f>
        <v>300</v>
      </c>
      <c r="AK943">
        <f>VLOOKUP(A943,系统!D:S,16,0)</f>
        <v>300</v>
      </c>
      <c r="AL943">
        <f t="shared" si="290"/>
        <v>0</v>
      </c>
      <c r="AM943">
        <f>手工!O943</f>
        <v>0</v>
      </c>
      <c r="AN943">
        <f>VLOOKUP(A943,系统!D:T,17,0)</f>
        <v>0</v>
      </c>
      <c r="AO943">
        <f t="shared" si="291"/>
        <v>0</v>
      </c>
      <c r="AP943">
        <f>手工!W943</f>
        <v>33</v>
      </c>
      <c r="AQ943">
        <f>VLOOKUP(A943,系统!D:U,18,0)</f>
        <v>33</v>
      </c>
      <c r="AR943">
        <f t="shared" si="292"/>
        <v>0</v>
      </c>
      <c r="AS943">
        <f>手工!T943</f>
        <v>800</v>
      </c>
      <c r="AT943">
        <f>VLOOKUP(A943,系统!D:V,19,0)</f>
        <v>800</v>
      </c>
      <c r="AU943">
        <f t="shared" si="293"/>
        <v>0</v>
      </c>
      <c r="AW943">
        <f>手工!AD943</f>
        <v>781.24</v>
      </c>
      <c r="AX943">
        <f>VLOOKUP(A943,系统!D:X,21,0)</f>
        <v>781.24</v>
      </c>
      <c r="AY943">
        <f t="shared" si="294"/>
        <v>0</v>
      </c>
      <c r="AZ943">
        <f>手工!AE943</f>
        <v>0</v>
      </c>
      <c r="BA943">
        <f>VLOOKUP(A943,系统!D:Y,22,0)</f>
        <v>0</v>
      </c>
      <c r="BB943">
        <f t="shared" si="295"/>
        <v>0</v>
      </c>
      <c r="BC943">
        <f>手工!Y943</f>
        <v>0</v>
      </c>
      <c r="BD943">
        <f>VLOOKUP(A943,系统!D:AZ,49,0)</f>
        <v>0</v>
      </c>
      <c r="BE943">
        <f t="shared" si="296"/>
        <v>0</v>
      </c>
      <c r="BF943">
        <f>手工!AA943</f>
        <v>0</v>
      </c>
      <c r="BG943">
        <f>VLOOKUP(A943,系统!D:AY,48,0)</f>
        <v>0</v>
      </c>
      <c r="BH943">
        <f t="shared" si="297"/>
        <v>0</v>
      </c>
      <c r="BI943">
        <f>手工!Z943</f>
        <v>0</v>
      </c>
      <c r="BJ943">
        <f>VLOOKUP(A943,系统!D:AX,47,0)</f>
        <v>0</v>
      </c>
      <c r="BK943">
        <f t="shared" si="298"/>
        <v>0</v>
      </c>
      <c r="BL943">
        <f>手工!AF943</f>
        <v>4218.24</v>
      </c>
      <c r="BM943">
        <f>VLOOKUP(A943,系统!D:Z,23,0)</f>
        <v>4218.24</v>
      </c>
      <c r="BN943">
        <f t="shared" si="299"/>
        <v>0</v>
      </c>
    </row>
    <row r="944" spans="1:66">
      <c r="A944" s="5">
        <v>9001057</v>
      </c>
      <c r="B944" s="2" t="s">
        <v>3840</v>
      </c>
      <c r="C944" s="2" t="s">
        <v>3841</v>
      </c>
      <c r="D944">
        <f>手工!K944</f>
        <v>2196</v>
      </c>
      <c r="E944">
        <f>VLOOKUP(A944,系统!D:G,4,0)</f>
        <v>2196</v>
      </c>
      <c r="F944">
        <f t="shared" si="280"/>
        <v>0</v>
      </c>
      <c r="G944">
        <f>手工!J944</f>
        <v>0</v>
      </c>
      <c r="H944">
        <f>VLOOKUP(A944,系统!D:H,5,0)</f>
        <v>0</v>
      </c>
      <c r="I944">
        <f t="shared" si="281"/>
        <v>0</v>
      </c>
      <c r="J944">
        <f>手工!M944+手工!N944+手工!S944</f>
        <v>108</v>
      </c>
      <c r="K944">
        <f>VLOOKUP(A944,系统!D:I,6,0)</f>
        <v>108</v>
      </c>
      <c r="L944">
        <f t="shared" si="282"/>
        <v>0</v>
      </c>
      <c r="M944">
        <f>手工!L944</f>
        <v>0</v>
      </c>
      <c r="N944">
        <f>VLOOKUP(A944,系统!D:J,7,0)</f>
        <v>0</v>
      </c>
      <c r="O944">
        <f t="shared" si="283"/>
        <v>0</v>
      </c>
      <c r="P944">
        <f>手工!AB944</f>
        <v>0</v>
      </c>
      <c r="Q944">
        <f>VLOOKUP(A944,系统!D:K,8,0)</f>
        <v>0</v>
      </c>
      <c r="R944">
        <f t="shared" si="284"/>
        <v>0</v>
      </c>
      <c r="S944">
        <f>手工!AC944</f>
        <v>0</v>
      </c>
      <c r="T944">
        <f>VLOOKUP(A944,系统!D:L,9,0)</f>
        <v>0</v>
      </c>
      <c r="U944">
        <f t="shared" si="285"/>
        <v>0</v>
      </c>
      <c r="W944">
        <f>手工!P944</f>
        <v>72</v>
      </c>
      <c r="X944">
        <f>VLOOKUP(A944,系统!D:N,11,0)</f>
        <v>72</v>
      </c>
      <c r="Y944">
        <f t="shared" si="286"/>
        <v>0</v>
      </c>
      <c r="AA944">
        <f>手工!Q944</f>
        <v>0</v>
      </c>
      <c r="AB944">
        <f>VLOOKUP(A944,系统!D:P,13,0)</f>
        <v>0</v>
      </c>
      <c r="AC944">
        <f t="shared" si="287"/>
        <v>0</v>
      </c>
      <c r="AD944">
        <f>手工!R944</f>
        <v>0</v>
      </c>
      <c r="AE944">
        <f>VLOOKUP(A944,系统!D:Q,14,0)</f>
        <v>0</v>
      </c>
      <c r="AF944">
        <f t="shared" si="288"/>
        <v>0</v>
      </c>
      <c r="AG944">
        <f>手工!U944</f>
        <v>100</v>
      </c>
      <c r="AH944">
        <f>VLOOKUP(A944,系统!D:R,15,0)</f>
        <v>100</v>
      </c>
      <c r="AI944">
        <f t="shared" si="289"/>
        <v>0</v>
      </c>
      <c r="AJ944">
        <f>手工!V944</f>
        <v>300</v>
      </c>
      <c r="AK944">
        <f>VLOOKUP(A944,系统!D:S,16,0)</f>
        <v>300</v>
      </c>
      <c r="AL944">
        <f t="shared" si="290"/>
        <v>0</v>
      </c>
      <c r="AM944">
        <f>手工!O944</f>
        <v>0</v>
      </c>
      <c r="AN944">
        <f>VLOOKUP(A944,系统!D:T,17,0)</f>
        <v>0</v>
      </c>
      <c r="AO944">
        <f t="shared" si="291"/>
        <v>0</v>
      </c>
      <c r="AP944">
        <f>手工!W944</f>
        <v>33</v>
      </c>
      <c r="AQ944">
        <f>VLOOKUP(A944,系统!D:U,18,0)</f>
        <v>33</v>
      </c>
      <c r="AR944">
        <f t="shared" si="292"/>
        <v>0</v>
      </c>
      <c r="AS944">
        <f>手工!T944</f>
        <v>800</v>
      </c>
      <c r="AT944">
        <f>VLOOKUP(A944,系统!D:V,19,0)</f>
        <v>800</v>
      </c>
      <c r="AU944">
        <f t="shared" si="293"/>
        <v>0</v>
      </c>
      <c r="AW944">
        <f>手工!AD944</f>
        <v>908.69</v>
      </c>
      <c r="AX944">
        <f>VLOOKUP(A944,系统!D:X,21,0)</f>
        <v>908.69</v>
      </c>
      <c r="AY944">
        <f t="shared" si="294"/>
        <v>0</v>
      </c>
      <c r="AZ944">
        <f>手工!AE944</f>
        <v>0</v>
      </c>
      <c r="BA944">
        <f>VLOOKUP(A944,系统!D:Y,22,0)</f>
        <v>0</v>
      </c>
      <c r="BB944">
        <f t="shared" si="295"/>
        <v>0</v>
      </c>
      <c r="BC944">
        <f>手工!Y944</f>
        <v>0</v>
      </c>
      <c r="BD944">
        <f>VLOOKUP(A944,系统!D:AZ,49,0)</f>
        <v>0</v>
      </c>
      <c r="BE944">
        <f t="shared" si="296"/>
        <v>0</v>
      </c>
      <c r="BF944">
        <f>手工!AA944</f>
        <v>0</v>
      </c>
      <c r="BG944">
        <f>VLOOKUP(A944,系统!D:AY,48,0)</f>
        <v>0</v>
      </c>
      <c r="BH944">
        <f t="shared" si="297"/>
        <v>0</v>
      </c>
      <c r="BI944">
        <f>手工!Z944</f>
        <v>0</v>
      </c>
      <c r="BJ944">
        <f>VLOOKUP(A944,系统!D:AX,47,0)</f>
        <v>0</v>
      </c>
      <c r="BK944">
        <f t="shared" si="298"/>
        <v>0</v>
      </c>
      <c r="BL944">
        <f>手工!AF944</f>
        <v>4517.69</v>
      </c>
      <c r="BM944">
        <f>VLOOKUP(A944,系统!D:Z,23,0)</f>
        <v>4517.69</v>
      </c>
      <c r="BN944">
        <f t="shared" si="299"/>
        <v>0</v>
      </c>
    </row>
    <row r="945" spans="1:66">
      <c r="A945" s="5">
        <v>9001058</v>
      </c>
      <c r="B945" s="2" t="s">
        <v>3844</v>
      </c>
      <c r="C945" s="2" t="s">
        <v>3845</v>
      </c>
      <c r="D945">
        <f>手工!K945</f>
        <v>2196</v>
      </c>
      <c r="E945">
        <f>VLOOKUP(A945,系统!D:G,4,0)</f>
        <v>2196</v>
      </c>
      <c r="F945">
        <f t="shared" si="280"/>
        <v>0</v>
      </c>
      <c r="G945">
        <f>手工!J945</f>
        <v>0</v>
      </c>
      <c r="H945">
        <f>VLOOKUP(A945,系统!D:H,5,0)</f>
        <v>0</v>
      </c>
      <c r="I945">
        <f t="shared" si="281"/>
        <v>0</v>
      </c>
      <c r="J945">
        <f>手工!M945+手工!N945+手工!S945</f>
        <v>129</v>
      </c>
      <c r="K945">
        <f>VLOOKUP(A945,系统!D:I,6,0)</f>
        <v>129</v>
      </c>
      <c r="L945">
        <f t="shared" si="282"/>
        <v>0</v>
      </c>
      <c r="M945">
        <f>手工!L945</f>
        <v>0</v>
      </c>
      <c r="N945">
        <f>VLOOKUP(A945,系统!D:J,7,0)</f>
        <v>0</v>
      </c>
      <c r="O945">
        <f t="shared" si="283"/>
        <v>0</v>
      </c>
      <c r="P945">
        <f>手工!AB945</f>
        <v>0</v>
      </c>
      <c r="Q945">
        <f>VLOOKUP(A945,系统!D:K,8,0)</f>
        <v>0</v>
      </c>
      <c r="R945">
        <f t="shared" si="284"/>
        <v>0</v>
      </c>
      <c r="S945">
        <f>手工!AC945</f>
        <v>0</v>
      </c>
      <c r="T945">
        <f>VLOOKUP(A945,系统!D:L,9,0)</f>
        <v>0</v>
      </c>
      <c r="U945">
        <f t="shared" si="285"/>
        <v>0</v>
      </c>
      <c r="W945">
        <f>手工!P945</f>
        <v>72</v>
      </c>
      <c r="X945">
        <f>VLOOKUP(A945,系统!D:N,11,0)</f>
        <v>72</v>
      </c>
      <c r="Y945">
        <f t="shared" si="286"/>
        <v>0</v>
      </c>
      <c r="AA945">
        <f>手工!Q945</f>
        <v>0</v>
      </c>
      <c r="AB945">
        <f>VLOOKUP(A945,系统!D:P,13,0)</f>
        <v>0</v>
      </c>
      <c r="AC945">
        <f t="shared" si="287"/>
        <v>0</v>
      </c>
      <c r="AD945">
        <f>手工!R945</f>
        <v>0</v>
      </c>
      <c r="AE945">
        <f>VLOOKUP(A945,系统!D:Q,14,0)</f>
        <v>0</v>
      </c>
      <c r="AF945">
        <f t="shared" si="288"/>
        <v>0</v>
      </c>
      <c r="AG945">
        <f>手工!U945</f>
        <v>100</v>
      </c>
      <c r="AH945">
        <f>VLOOKUP(A945,系统!D:R,15,0)</f>
        <v>100</v>
      </c>
      <c r="AI945">
        <f t="shared" si="289"/>
        <v>0</v>
      </c>
      <c r="AJ945">
        <f>手工!V945</f>
        <v>300</v>
      </c>
      <c r="AK945">
        <f>VLOOKUP(A945,系统!D:S,16,0)</f>
        <v>300</v>
      </c>
      <c r="AL945">
        <f t="shared" si="290"/>
        <v>0</v>
      </c>
      <c r="AM945">
        <f>手工!O945</f>
        <v>0</v>
      </c>
      <c r="AN945">
        <f>VLOOKUP(A945,系统!D:T,17,0)</f>
        <v>0</v>
      </c>
      <c r="AO945">
        <f t="shared" si="291"/>
        <v>0</v>
      </c>
      <c r="AP945">
        <f>手工!W945</f>
        <v>33</v>
      </c>
      <c r="AQ945">
        <f>VLOOKUP(A945,系统!D:U,18,0)</f>
        <v>33</v>
      </c>
      <c r="AR945">
        <f t="shared" si="292"/>
        <v>0</v>
      </c>
      <c r="AS945">
        <f>手工!T945</f>
        <v>800</v>
      </c>
      <c r="AT945">
        <f>VLOOKUP(A945,系统!D:V,19,0)</f>
        <v>800</v>
      </c>
      <c r="AU945">
        <f t="shared" si="293"/>
        <v>0</v>
      </c>
      <c r="AW945">
        <f>手工!AD945</f>
        <v>807.72</v>
      </c>
      <c r="AX945">
        <f>VLOOKUP(A945,系统!D:X,21,0)</f>
        <v>807.72</v>
      </c>
      <c r="AY945">
        <f t="shared" si="294"/>
        <v>0</v>
      </c>
      <c r="AZ945">
        <f>手工!AE945</f>
        <v>0</v>
      </c>
      <c r="BA945">
        <f>VLOOKUP(A945,系统!D:Y,22,0)</f>
        <v>0</v>
      </c>
      <c r="BB945">
        <f t="shared" si="295"/>
        <v>0</v>
      </c>
      <c r="BC945">
        <f>手工!Y945</f>
        <v>0</v>
      </c>
      <c r="BD945">
        <f>VLOOKUP(A945,系统!D:AZ,49,0)</f>
        <v>0</v>
      </c>
      <c r="BE945">
        <f t="shared" si="296"/>
        <v>0</v>
      </c>
      <c r="BF945">
        <f>手工!AA945</f>
        <v>0</v>
      </c>
      <c r="BG945">
        <f>VLOOKUP(A945,系统!D:AY,48,0)</f>
        <v>0</v>
      </c>
      <c r="BH945">
        <f t="shared" si="297"/>
        <v>0</v>
      </c>
      <c r="BI945">
        <f>手工!Z945</f>
        <v>0</v>
      </c>
      <c r="BJ945">
        <f>VLOOKUP(A945,系统!D:AX,47,0)</f>
        <v>0</v>
      </c>
      <c r="BK945">
        <f t="shared" si="298"/>
        <v>0</v>
      </c>
      <c r="BL945">
        <f>手工!AF945</f>
        <v>4437.72</v>
      </c>
      <c r="BM945">
        <f>VLOOKUP(A945,系统!D:Z,23,0)</f>
        <v>4437.72</v>
      </c>
      <c r="BN945">
        <f t="shared" si="299"/>
        <v>0</v>
      </c>
    </row>
    <row r="946" spans="1:66">
      <c r="A946" s="5">
        <v>9001059</v>
      </c>
      <c r="B946" s="2" t="s">
        <v>3848</v>
      </c>
      <c r="C946" s="2" t="s">
        <v>3849</v>
      </c>
      <c r="D946">
        <f>手工!K946</f>
        <v>1980</v>
      </c>
      <c r="E946">
        <f>VLOOKUP(A946,系统!D:G,4,0)</f>
        <v>1980</v>
      </c>
      <c r="F946">
        <f t="shared" si="280"/>
        <v>0</v>
      </c>
      <c r="G946">
        <f>手工!J946</f>
        <v>0</v>
      </c>
      <c r="H946">
        <f>VLOOKUP(A946,系统!D:H,5,0)</f>
        <v>0</v>
      </c>
      <c r="I946">
        <f t="shared" si="281"/>
        <v>0</v>
      </c>
      <c r="J946">
        <f>手工!M946+手工!N946+手工!S946</f>
        <v>142</v>
      </c>
      <c r="K946">
        <f>VLOOKUP(A946,系统!D:I,6,0)</f>
        <v>142</v>
      </c>
      <c r="L946">
        <f t="shared" si="282"/>
        <v>0</v>
      </c>
      <c r="M946">
        <f>手工!L946</f>
        <v>0</v>
      </c>
      <c r="N946">
        <f>VLOOKUP(A946,系统!D:J,7,0)</f>
        <v>0</v>
      </c>
      <c r="O946">
        <f t="shared" si="283"/>
        <v>0</v>
      </c>
      <c r="P946">
        <f>手工!AB946</f>
        <v>0</v>
      </c>
      <c r="Q946">
        <f>VLOOKUP(A946,系统!D:K,8,0)</f>
        <v>0</v>
      </c>
      <c r="R946">
        <f t="shared" si="284"/>
        <v>0</v>
      </c>
      <c r="S946">
        <f>手工!AC946</f>
        <v>0</v>
      </c>
      <c r="T946">
        <f>VLOOKUP(A946,系统!D:L,9,0)</f>
        <v>0</v>
      </c>
      <c r="U946">
        <f t="shared" si="285"/>
        <v>0</v>
      </c>
      <c r="W946">
        <f>手工!P946</f>
        <v>72</v>
      </c>
      <c r="X946">
        <f>VLOOKUP(A946,系统!D:N,11,0)</f>
        <v>72</v>
      </c>
      <c r="Y946">
        <f t="shared" si="286"/>
        <v>0</v>
      </c>
      <c r="AA946">
        <f>手工!Q946</f>
        <v>0</v>
      </c>
      <c r="AB946">
        <f>VLOOKUP(A946,系统!D:P,13,0)</f>
        <v>0</v>
      </c>
      <c r="AC946">
        <f t="shared" si="287"/>
        <v>0</v>
      </c>
      <c r="AD946">
        <f>手工!R946</f>
        <v>0</v>
      </c>
      <c r="AE946">
        <f>VLOOKUP(A946,系统!D:Q,14,0)</f>
        <v>0</v>
      </c>
      <c r="AF946">
        <f t="shared" si="288"/>
        <v>0</v>
      </c>
      <c r="AG946">
        <f>手工!U946</f>
        <v>100</v>
      </c>
      <c r="AH946">
        <f>VLOOKUP(A946,系统!D:R,15,0)</f>
        <v>100</v>
      </c>
      <c r="AI946">
        <f t="shared" si="289"/>
        <v>0</v>
      </c>
      <c r="AJ946">
        <f>手工!V946</f>
        <v>300</v>
      </c>
      <c r="AK946">
        <f>VLOOKUP(A946,系统!D:S,16,0)</f>
        <v>300</v>
      </c>
      <c r="AL946">
        <f t="shared" si="290"/>
        <v>0</v>
      </c>
      <c r="AM946">
        <f>手工!O946</f>
        <v>0</v>
      </c>
      <c r="AN946">
        <f>VLOOKUP(A946,系统!D:T,17,0)</f>
        <v>0</v>
      </c>
      <c r="AO946">
        <f t="shared" si="291"/>
        <v>0</v>
      </c>
      <c r="AP946">
        <f>手工!W946</f>
        <v>33</v>
      </c>
      <c r="AQ946">
        <f>VLOOKUP(A946,系统!D:U,18,0)</f>
        <v>33</v>
      </c>
      <c r="AR946">
        <f t="shared" si="292"/>
        <v>0</v>
      </c>
      <c r="AS946">
        <f>手工!T946</f>
        <v>800</v>
      </c>
      <c r="AT946">
        <f>VLOOKUP(A946,系统!D:V,19,0)</f>
        <v>800</v>
      </c>
      <c r="AU946">
        <f t="shared" si="293"/>
        <v>0</v>
      </c>
      <c r="AW946">
        <f>手工!AD946</f>
        <v>1001.38</v>
      </c>
      <c r="AX946">
        <f>VLOOKUP(A946,系统!D:X,21,0)</f>
        <v>1001.38</v>
      </c>
      <c r="AY946">
        <f t="shared" si="294"/>
        <v>0</v>
      </c>
      <c r="AZ946">
        <f>手工!AE946</f>
        <v>0</v>
      </c>
      <c r="BA946">
        <f>VLOOKUP(A946,系统!D:Y,22,0)</f>
        <v>0</v>
      </c>
      <c r="BB946">
        <f t="shared" si="295"/>
        <v>0</v>
      </c>
      <c r="BC946">
        <f>手工!Y946</f>
        <v>0</v>
      </c>
      <c r="BD946">
        <f>VLOOKUP(A946,系统!D:AZ,49,0)</f>
        <v>0</v>
      </c>
      <c r="BE946">
        <f t="shared" si="296"/>
        <v>0</v>
      </c>
      <c r="BF946">
        <f>手工!AA946</f>
        <v>0</v>
      </c>
      <c r="BG946">
        <f>VLOOKUP(A946,系统!D:AY,48,0)</f>
        <v>0</v>
      </c>
      <c r="BH946">
        <f t="shared" si="297"/>
        <v>0</v>
      </c>
      <c r="BI946">
        <f>手工!Z946</f>
        <v>0</v>
      </c>
      <c r="BJ946">
        <f>VLOOKUP(A946,系统!D:AX,47,0)</f>
        <v>0</v>
      </c>
      <c r="BK946">
        <f t="shared" si="298"/>
        <v>0</v>
      </c>
      <c r="BL946">
        <f>手工!AF946</f>
        <v>4428.38</v>
      </c>
      <c r="BM946">
        <f>VLOOKUP(A946,系统!D:Z,23,0)</f>
        <v>4428.38</v>
      </c>
      <c r="BN946">
        <f t="shared" si="299"/>
        <v>0</v>
      </c>
    </row>
    <row r="947" spans="1:66">
      <c r="A947" s="5">
        <v>9001060</v>
      </c>
      <c r="B947" s="2" t="s">
        <v>3852</v>
      </c>
      <c r="C947" s="2" t="s">
        <v>3853</v>
      </c>
      <c r="D947">
        <f>手工!K947</f>
        <v>2340</v>
      </c>
      <c r="E947">
        <f>VLOOKUP(A947,系统!D:G,4,0)</f>
        <v>2340</v>
      </c>
      <c r="F947">
        <f t="shared" si="280"/>
        <v>0</v>
      </c>
      <c r="G947">
        <f>手工!J947</f>
        <v>0</v>
      </c>
      <c r="H947">
        <f>VLOOKUP(A947,系统!D:H,5,0)</f>
        <v>0</v>
      </c>
      <c r="I947">
        <f t="shared" si="281"/>
        <v>0</v>
      </c>
      <c r="J947">
        <f>手工!M947+手工!N947+手工!S947</f>
        <v>56</v>
      </c>
      <c r="K947">
        <f>VLOOKUP(A947,系统!D:I,6,0)</f>
        <v>56</v>
      </c>
      <c r="L947">
        <f t="shared" si="282"/>
        <v>0</v>
      </c>
      <c r="M947">
        <f>手工!L947</f>
        <v>0</v>
      </c>
      <c r="N947">
        <f>VLOOKUP(A947,系统!D:J,7,0)</f>
        <v>0</v>
      </c>
      <c r="O947">
        <f t="shared" si="283"/>
        <v>0</v>
      </c>
      <c r="P947">
        <f>手工!AB947</f>
        <v>0</v>
      </c>
      <c r="Q947">
        <f>VLOOKUP(A947,系统!D:K,8,0)</f>
        <v>0</v>
      </c>
      <c r="R947">
        <f t="shared" si="284"/>
        <v>0</v>
      </c>
      <c r="S947">
        <f>手工!AC947</f>
        <v>0</v>
      </c>
      <c r="T947">
        <f>VLOOKUP(A947,系统!D:L,9,0)</f>
        <v>0</v>
      </c>
      <c r="U947">
        <f t="shared" si="285"/>
        <v>0</v>
      </c>
      <c r="W947">
        <f>手工!P947</f>
        <v>144</v>
      </c>
      <c r="X947">
        <f>VLOOKUP(A947,系统!D:N,11,0)</f>
        <v>144</v>
      </c>
      <c r="Y947">
        <f t="shared" si="286"/>
        <v>0</v>
      </c>
      <c r="AA947">
        <f>手工!Q947</f>
        <v>0</v>
      </c>
      <c r="AB947">
        <f>VLOOKUP(A947,系统!D:P,13,0)</f>
        <v>0</v>
      </c>
      <c r="AC947">
        <f t="shared" si="287"/>
        <v>0</v>
      </c>
      <c r="AD947">
        <f>手工!R947</f>
        <v>0</v>
      </c>
      <c r="AE947">
        <f>VLOOKUP(A947,系统!D:Q,14,0)</f>
        <v>0</v>
      </c>
      <c r="AF947">
        <f t="shared" si="288"/>
        <v>0</v>
      </c>
      <c r="AG947">
        <f>手工!U947</f>
        <v>100</v>
      </c>
      <c r="AH947">
        <f>VLOOKUP(A947,系统!D:R,15,0)</f>
        <v>100</v>
      </c>
      <c r="AI947">
        <f t="shared" si="289"/>
        <v>0</v>
      </c>
      <c r="AJ947">
        <f>手工!V947</f>
        <v>300</v>
      </c>
      <c r="AK947">
        <f>VLOOKUP(A947,系统!D:S,16,0)</f>
        <v>300</v>
      </c>
      <c r="AL947">
        <f t="shared" si="290"/>
        <v>0</v>
      </c>
      <c r="AM947">
        <f>手工!O947</f>
        <v>0</v>
      </c>
      <c r="AN947">
        <f>VLOOKUP(A947,系统!D:T,17,0)</f>
        <v>0</v>
      </c>
      <c r="AO947">
        <f t="shared" si="291"/>
        <v>0</v>
      </c>
      <c r="AP947">
        <f>手工!W947</f>
        <v>33</v>
      </c>
      <c r="AQ947">
        <f>VLOOKUP(A947,系统!D:U,18,0)</f>
        <v>33</v>
      </c>
      <c r="AR947">
        <f t="shared" si="292"/>
        <v>0</v>
      </c>
      <c r="AS947">
        <f>手工!T947</f>
        <v>800</v>
      </c>
      <c r="AT947">
        <f>VLOOKUP(A947,系统!D:V,19,0)</f>
        <v>800</v>
      </c>
      <c r="AU947">
        <f t="shared" si="293"/>
        <v>0</v>
      </c>
      <c r="AW947">
        <f>手工!AD947</f>
        <v>968.28</v>
      </c>
      <c r="AX947">
        <f>VLOOKUP(A947,系统!D:X,21,0)</f>
        <v>968.28</v>
      </c>
      <c r="AY947">
        <f t="shared" si="294"/>
        <v>0</v>
      </c>
      <c r="AZ947">
        <f>手工!AE947</f>
        <v>0</v>
      </c>
      <c r="BA947">
        <f>VLOOKUP(A947,系统!D:Y,22,0)</f>
        <v>0</v>
      </c>
      <c r="BB947">
        <f t="shared" si="295"/>
        <v>0</v>
      </c>
      <c r="BC947">
        <f>手工!Y947</f>
        <v>0</v>
      </c>
      <c r="BD947">
        <f>VLOOKUP(A947,系统!D:AZ,49,0)</f>
        <v>0</v>
      </c>
      <c r="BE947">
        <f t="shared" si="296"/>
        <v>0</v>
      </c>
      <c r="BF947">
        <f>手工!AA947</f>
        <v>0</v>
      </c>
      <c r="BG947">
        <f>VLOOKUP(A947,系统!D:AY,48,0)</f>
        <v>0</v>
      </c>
      <c r="BH947">
        <f t="shared" si="297"/>
        <v>0</v>
      </c>
      <c r="BI947">
        <f>手工!Z947</f>
        <v>0</v>
      </c>
      <c r="BJ947">
        <f>VLOOKUP(A947,系统!D:AX,47,0)</f>
        <v>0</v>
      </c>
      <c r="BK947">
        <f t="shared" si="298"/>
        <v>0</v>
      </c>
      <c r="BL947">
        <f>手工!AF947</f>
        <v>4741.28</v>
      </c>
      <c r="BM947">
        <f>VLOOKUP(A947,系统!D:Z,23,0)</f>
        <v>4741.28</v>
      </c>
      <c r="BN947">
        <f t="shared" si="299"/>
        <v>0</v>
      </c>
    </row>
    <row r="948" spans="1:66">
      <c r="A948" s="5">
        <v>9001061</v>
      </c>
      <c r="B948" s="2" t="s">
        <v>3856</v>
      </c>
      <c r="C948" s="2" t="s">
        <v>3857</v>
      </c>
      <c r="D948">
        <f>手工!K948</f>
        <v>2196</v>
      </c>
      <c r="E948">
        <f>VLOOKUP(A948,系统!D:G,4,0)</f>
        <v>2196</v>
      </c>
      <c r="F948">
        <f t="shared" si="280"/>
        <v>0</v>
      </c>
      <c r="G948">
        <f>手工!J948</f>
        <v>0</v>
      </c>
      <c r="H948">
        <f>VLOOKUP(A948,系统!D:H,5,0)</f>
        <v>0</v>
      </c>
      <c r="I948">
        <f t="shared" si="281"/>
        <v>0</v>
      </c>
      <c r="J948">
        <f>手工!M948+手工!N948+手工!S948</f>
        <v>100.14</v>
      </c>
      <c r="K948">
        <f>VLOOKUP(A948,系统!D:I,6,0)</f>
        <v>100.14</v>
      </c>
      <c r="L948">
        <f t="shared" si="282"/>
        <v>0</v>
      </c>
      <c r="M948">
        <f>手工!L948</f>
        <v>0</v>
      </c>
      <c r="N948">
        <f>VLOOKUP(A948,系统!D:J,7,0)</f>
        <v>0</v>
      </c>
      <c r="O948">
        <f t="shared" si="283"/>
        <v>0</v>
      </c>
      <c r="P948">
        <f>手工!AB948</f>
        <v>0</v>
      </c>
      <c r="Q948">
        <f>VLOOKUP(A948,系统!D:K,8,0)</f>
        <v>0</v>
      </c>
      <c r="R948">
        <f t="shared" si="284"/>
        <v>0</v>
      </c>
      <c r="S948">
        <f>手工!AC948</f>
        <v>0</v>
      </c>
      <c r="T948">
        <f>VLOOKUP(A948,系统!D:L,9,0)</f>
        <v>0</v>
      </c>
      <c r="U948">
        <f t="shared" si="285"/>
        <v>0</v>
      </c>
      <c r="W948">
        <f>手工!P948</f>
        <v>72</v>
      </c>
      <c r="X948">
        <f>VLOOKUP(A948,系统!D:N,11,0)</f>
        <v>72</v>
      </c>
      <c r="Y948">
        <f t="shared" si="286"/>
        <v>0</v>
      </c>
      <c r="AA948">
        <f>手工!Q948</f>
        <v>0</v>
      </c>
      <c r="AB948">
        <f>VLOOKUP(A948,系统!D:P,13,0)</f>
        <v>0</v>
      </c>
      <c r="AC948">
        <f t="shared" si="287"/>
        <v>0</v>
      </c>
      <c r="AD948">
        <f>手工!R948</f>
        <v>0</v>
      </c>
      <c r="AE948">
        <f>VLOOKUP(A948,系统!D:Q,14,0)</f>
        <v>0</v>
      </c>
      <c r="AF948">
        <f t="shared" si="288"/>
        <v>0</v>
      </c>
      <c r="AG948">
        <f>手工!U948</f>
        <v>100</v>
      </c>
      <c r="AH948">
        <f>VLOOKUP(A948,系统!D:R,15,0)</f>
        <v>100</v>
      </c>
      <c r="AI948">
        <f t="shared" si="289"/>
        <v>0</v>
      </c>
      <c r="AJ948">
        <f>手工!V948</f>
        <v>300</v>
      </c>
      <c r="AK948">
        <f>VLOOKUP(A948,系统!D:S,16,0)</f>
        <v>300</v>
      </c>
      <c r="AL948">
        <f t="shared" si="290"/>
        <v>0</v>
      </c>
      <c r="AM948">
        <f>手工!O948</f>
        <v>0</v>
      </c>
      <c r="AN948">
        <f>VLOOKUP(A948,系统!D:T,17,0)</f>
        <v>0</v>
      </c>
      <c r="AO948">
        <f t="shared" si="291"/>
        <v>0</v>
      </c>
      <c r="AP948">
        <f>手工!W948</f>
        <v>33</v>
      </c>
      <c r="AQ948">
        <f>VLOOKUP(A948,系统!D:U,18,0)</f>
        <v>33</v>
      </c>
      <c r="AR948">
        <f t="shared" si="292"/>
        <v>0</v>
      </c>
      <c r="AS948">
        <f>手工!T948</f>
        <v>800</v>
      </c>
      <c r="AT948">
        <f>VLOOKUP(A948,系统!D:V,19,0)</f>
        <v>800</v>
      </c>
      <c r="AU948">
        <f t="shared" si="293"/>
        <v>0</v>
      </c>
      <c r="AW948">
        <f>手工!AD948</f>
        <v>1110.62</v>
      </c>
      <c r="AX948">
        <f>VLOOKUP(A948,系统!D:X,21,0)</f>
        <v>1110.62</v>
      </c>
      <c r="AY948">
        <f t="shared" si="294"/>
        <v>0</v>
      </c>
      <c r="AZ948">
        <f>手工!AE948</f>
        <v>0</v>
      </c>
      <c r="BA948">
        <f>VLOOKUP(A948,系统!D:Y,22,0)</f>
        <v>0</v>
      </c>
      <c r="BB948">
        <f t="shared" si="295"/>
        <v>0</v>
      </c>
      <c r="BC948">
        <f>手工!Y948</f>
        <v>0</v>
      </c>
      <c r="BD948">
        <f>VLOOKUP(A948,系统!D:AZ,49,0)</f>
        <v>0</v>
      </c>
      <c r="BE948">
        <f t="shared" si="296"/>
        <v>0</v>
      </c>
      <c r="BF948">
        <f>手工!AA948</f>
        <v>0</v>
      </c>
      <c r="BG948">
        <f>VLOOKUP(A948,系统!D:AY,48,0)</f>
        <v>0</v>
      </c>
      <c r="BH948">
        <f t="shared" si="297"/>
        <v>0</v>
      </c>
      <c r="BI948">
        <f>手工!Z948</f>
        <v>0</v>
      </c>
      <c r="BJ948">
        <f>VLOOKUP(A948,系统!D:AX,47,0)</f>
        <v>0</v>
      </c>
      <c r="BK948">
        <f t="shared" si="298"/>
        <v>0</v>
      </c>
      <c r="BL948">
        <f>手工!AF948</f>
        <v>4711.76</v>
      </c>
      <c r="BM948">
        <f>VLOOKUP(A948,系统!D:Z,23,0)</f>
        <v>4711.76</v>
      </c>
      <c r="BN948">
        <f t="shared" si="299"/>
        <v>0</v>
      </c>
    </row>
    <row r="949" spans="1:66">
      <c r="A949" s="5">
        <v>9001062</v>
      </c>
      <c r="B949" s="2" t="s">
        <v>3860</v>
      </c>
      <c r="C949" s="2" t="s">
        <v>3861</v>
      </c>
      <c r="D949">
        <f>手工!K949</f>
        <v>2196</v>
      </c>
      <c r="E949">
        <f>VLOOKUP(A949,系统!D:G,4,0)</f>
        <v>2196</v>
      </c>
      <c r="F949">
        <f t="shared" si="280"/>
        <v>0</v>
      </c>
      <c r="G949">
        <f>手工!J949</f>
        <v>0</v>
      </c>
      <c r="H949">
        <f>VLOOKUP(A949,系统!D:H,5,0)</f>
        <v>0</v>
      </c>
      <c r="I949">
        <f t="shared" si="281"/>
        <v>0</v>
      </c>
      <c r="J949">
        <f>手工!M949+手工!N949+手工!S949</f>
        <v>190.36</v>
      </c>
      <c r="K949">
        <f>VLOOKUP(A949,系统!D:I,6,0)</f>
        <v>190.36</v>
      </c>
      <c r="L949">
        <f t="shared" si="282"/>
        <v>0</v>
      </c>
      <c r="M949">
        <f>手工!L949</f>
        <v>201.93</v>
      </c>
      <c r="N949">
        <f>VLOOKUP(A949,系统!D:J,7,0)</f>
        <v>201.93</v>
      </c>
      <c r="O949">
        <f t="shared" si="283"/>
        <v>0</v>
      </c>
      <c r="P949">
        <f>手工!AB949</f>
        <v>0</v>
      </c>
      <c r="Q949">
        <f>VLOOKUP(A949,系统!D:K,8,0)</f>
        <v>0</v>
      </c>
      <c r="R949">
        <f t="shared" si="284"/>
        <v>0</v>
      </c>
      <c r="S949">
        <f>手工!AC949</f>
        <v>0</v>
      </c>
      <c r="T949">
        <f>VLOOKUP(A949,系统!D:L,9,0)</f>
        <v>0</v>
      </c>
      <c r="U949">
        <f t="shared" si="285"/>
        <v>0</v>
      </c>
      <c r="W949">
        <f>手工!P949</f>
        <v>72</v>
      </c>
      <c r="X949">
        <f>VLOOKUP(A949,系统!D:N,11,0)</f>
        <v>72</v>
      </c>
      <c r="Y949">
        <f t="shared" si="286"/>
        <v>0</v>
      </c>
      <c r="AA949">
        <f>手工!Q949</f>
        <v>0</v>
      </c>
      <c r="AB949">
        <f>VLOOKUP(A949,系统!D:P,13,0)</f>
        <v>0</v>
      </c>
      <c r="AC949">
        <f t="shared" si="287"/>
        <v>0</v>
      </c>
      <c r="AD949">
        <f>手工!R949</f>
        <v>0</v>
      </c>
      <c r="AE949">
        <f>VLOOKUP(A949,系统!D:Q,14,0)</f>
        <v>0</v>
      </c>
      <c r="AF949">
        <f t="shared" si="288"/>
        <v>0</v>
      </c>
      <c r="AG949">
        <f>手工!U949</f>
        <v>100</v>
      </c>
      <c r="AH949">
        <f>VLOOKUP(A949,系统!D:R,15,0)</f>
        <v>100</v>
      </c>
      <c r="AI949">
        <f t="shared" si="289"/>
        <v>0</v>
      </c>
      <c r="AJ949">
        <f>手工!V949</f>
        <v>300</v>
      </c>
      <c r="AK949">
        <f>VLOOKUP(A949,系统!D:S,16,0)</f>
        <v>300</v>
      </c>
      <c r="AL949">
        <f t="shared" si="290"/>
        <v>0</v>
      </c>
      <c r="AM949">
        <f>手工!O949</f>
        <v>0</v>
      </c>
      <c r="AN949">
        <f>VLOOKUP(A949,系统!D:T,17,0)</f>
        <v>0</v>
      </c>
      <c r="AO949">
        <f t="shared" si="291"/>
        <v>0</v>
      </c>
      <c r="AP949">
        <f>手工!W949</f>
        <v>33</v>
      </c>
      <c r="AQ949">
        <f>VLOOKUP(A949,系统!D:U,18,0)</f>
        <v>33</v>
      </c>
      <c r="AR949">
        <f t="shared" si="292"/>
        <v>0</v>
      </c>
      <c r="AS949">
        <f>手工!T949</f>
        <v>800</v>
      </c>
      <c r="AT949">
        <f>VLOOKUP(A949,系统!D:V,19,0)</f>
        <v>800</v>
      </c>
      <c r="AU949">
        <f t="shared" si="293"/>
        <v>0</v>
      </c>
      <c r="AW949">
        <f>手工!AD949</f>
        <v>908.69</v>
      </c>
      <c r="AX949">
        <f>VLOOKUP(A949,系统!D:X,21,0)</f>
        <v>908.69</v>
      </c>
      <c r="AY949">
        <f t="shared" si="294"/>
        <v>0</v>
      </c>
      <c r="AZ949">
        <f>手工!AE949</f>
        <v>0</v>
      </c>
      <c r="BA949">
        <f>VLOOKUP(A949,系统!D:Y,22,0)</f>
        <v>0</v>
      </c>
      <c r="BB949">
        <f t="shared" si="295"/>
        <v>0</v>
      </c>
      <c r="BC949">
        <f>手工!Y949</f>
        <v>0</v>
      </c>
      <c r="BD949">
        <f>VLOOKUP(A949,系统!D:AZ,49,0)</f>
        <v>0</v>
      </c>
      <c r="BE949">
        <f t="shared" si="296"/>
        <v>0</v>
      </c>
      <c r="BF949">
        <f>手工!AA949</f>
        <v>0</v>
      </c>
      <c r="BG949">
        <f>VLOOKUP(A949,系统!D:AY,48,0)</f>
        <v>0</v>
      </c>
      <c r="BH949">
        <f t="shared" si="297"/>
        <v>0</v>
      </c>
      <c r="BI949">
        <f>手工!Z949</f>
        <v>0</v>
      </c>
      <c r="BJ949">
        <f>VLOOKUP(A949,系统!D:AX,47,0)</f>
        <v>0</v>
      </c>
      <c r="BK949">
        <f t="shared" si="298"/>
        <v>0</v>
      </c>
      <c r="BL949">
        <f>手工!AF949</f>
        <v>4801.98</v>
      </c>
      <c r="BM949">
        <f>VLOOKUP(A949,系统!D:Z,23,0)</f>
        <v>4801.98</v>
      </c>
      <c r="BN949">
        <f t="shared" si="299"/>
        <v>0</v>
      </c>
    </row>
    <row r="950" spans="1:66">
      <c r="A950" s="5">
        <v>9001063</v>
      </c>
      <c r="B950" s="2" t="s">
        <v>3864</v>
      </c>
      <c r="C950" s="2" t="s">
        <v>3865</v>
      </c>
      <c r="D950">
        <f>手工!K950</f>
        <v>2340</v>
      </c>
      <c r="E950">
        <f>VLOOKUP(A950,系统!D:G,4,0)</f>
        <v>2340</v>
      </c>
      <c r="F950">
        <f t="shared" si="280"/>
        <v>0</v>
      </c>
      <c r="G950">
        <f>手工!J950</f>
        <v>0</v>
      </c>
      <c r="H950">
        <f>VLOOKUP(A950,系统!D:H,5,0)</f>
        <v>0</v>
      </c>
      <c r="I950">
        <f t="shared" si="281"/>
        <v>0</v>
      </c>
      <c r="J950">
        <f>手工!M950+手工!N950+手工!S950</f>
        <v>88</v>
      </c>
      <c r="K950">
        <f>VLOOKUP(A950,系统!D:I,6,0)</f>
        <v>88</v>
      </c>
      <c r="L950">
        <f t="shared" si="282"/>
        <v>0</v>
      </c>
      <c r="M950">
        <f>手工!L950</f>
        <v>215.17</v>
      </c>
      <c r="N950">
        <f>VLOOKUP(A950,系统!D:J,7,0)</f>
        <v>215.17</v>
      </c>
      <c r="O950">
        <f t="shared" si="283"/>
        <v>0</v>
      </c>
      <c r="P950">
        <f>手工!AB950</f>
        <v>0</v>
      </c>
      <c r="Q950">
        <f>VLOOKUP(A950,系统!D:K,8,0)</f>
        <v>0</v>
      </c>
      <c r="R950">
        <f t="shared" si="284"/>
        <v>0</v>
      </c>
      <c r="S950">
        <f>手工!AC950</f>
        <v>0</v>
      </c>
      <c r="T950">
        <f>VLOOKUP(A950,系统!D:L,9,0)</f>
        <v>0</v>
      </c>
      <c r="U950">
        <f t="shared" si="285"/>
        <v>0</v>
      </c>
      <c r="W950">
        <f>手工!P950</f>
        <v>72</v>
      </c>
      <c r="X950">
        <f>VLOOKUP(A950,系统!D:N,11,0)</f>
        <v>72</v>
      </c>
      <c r="Y950">
        <f t="shared" si="286"/>
        <v>0</v>
      </c>
      <c r="AA950">
        <f>手工!Q950</f>
        <v>0</v>
      </c>
      <c r="AB950">
        <f>VLOOKUP(A950,系统!D:P,13,0)</f>
        <v>0</v>
      </c>
      <c r="AC950">
        <f t="shared" si="287"/>
        <v>0</v>
      </c>
      <c r="AD950">
        <f>手工!R950</f>
        <v>0</v>
      </c>
      <c r="AE950">
        <f>VLOOKUP(A950,系统!D:Q,14,0)</f>
        <v>0</v>
      </c>
      <c r="AF950">
        <f t="shared" si="288"/>
        <v>0</v>
      </c>
      <c r="AG950">
        <f>手工!U950</f>
        <v>100</v>
      </c>
      <c r="AH950">
        <f>VLOOKUP(A950,系统!D:R,15,0)</f>
        <v>100</v>
      </c>
      <c r="AI950">
        <f t="shared" si="289"/>
        <v>0</v>
      </c>
      <c r="AJ950">
        <f>手工!V950</f>
        <v>300</v>
      </c>
      <c r="AK950">
        <f>VLOOKUP(A950,系统!D:S,16,0)</f>
        <v>300</v>
      </c>
      <c r="AL950">
        <f t="shared" si="290"/>
        <v>0</v>
      </c>
      <c r="AM950">
        <f>手工!O950</f>
        <v>0</v>
      </c>
      <c r="AN950">
        <f>VLOOKUP(A950,系统!D:T,17,0)</f>
        <v>0</v>
      </c>
      <c r="AO950">
        <f t="shared" si="291"/>
        <v>0</v>
      </c>
      <c r="AP950">
        <f>手工!W950</f>
        <v>33</v>
      </c>
      <c r="AQ950">
        <f>VLOOKUP(A950,系统!D:U,18,0)</f>
        <v>33</v>
      </c>
      <c r="AR950">
        <f t="shared" si="292"/>
        <v>0</v>
      </c>
      <c r="AS950">
        <f>手工!T950</f>
        <v>800</v>
      </c>
      <c r="AT950">
        <f>VLOOKUP(A950,系统!D:V,19,0)</f>
        <v>800</v>
      </c>
      <c r="AU950">
        <f t="shared" si="293"/>
        <v>0</v>
      </c>
      <c r="AW950">
        <f>手工!AD950</f>
        <v>645.52</v>
      </c>
      <c r="AX950">
        <f>VLOOKUP(A950,系统!D:X,21,0)</f>
        <v>645.52</v>
      </c>
      <c r="AY950">
        <f t="shared" si="294"/>
        <v>0</v>
      </c>
      <c r="AZ950">
        <f>手工!AE950</f>
        <v>0</v>
      </c>
      <c r="BA950">
        <f>VLOOKUP(A950,系统!D:Y,22,0)</f>
        <v>0</v>
      </c>
      <c r="BB950">
        <f t="shared" si="295"/>
        <v>0</v>
      </c>
      <c r="BC950">
        <f>手工!Y950</f>
        <v>0</v>
      </c>
      <c r="BD950">
        <f>VLOOKUP(A950,系统!D:AZ,49,0)</f>
        <v>0</v>
      </c>
      <c r="BE950">
        <f t="shared" si="296"/>
        <v>0</v>
      </c>
      <c r="BF950">
        <f>手工!AA950</f>
        <v>0</v>
      </c>
      <c r="BG950">
        <f>VLOOKUP(A950,系统!D:AY,48,0)</f>
        <v>0</v>
      </c>
      <c r="BH950">
        <f t="shared" si="297"/>
        <v>0</v>
      </c>
      <c r="BI950">
        <f>手工!Z950</f>
        <v>0</v>
      </c>
      <c r="BJ950">
        <f>VLOOKUP(A950,系统!D:AX,47,0)</f>
        <v>0</v>
      </c>
      <c r="BK950">
        <f t="shared" si="298"/>
        <v>0</v>
      </c>
      <c r="BL950">
        <f>手工!AF950</f>
        <v>4593.69</v>
      </c>
      <c r="BM950">
        <f>VLOOKUP(A950,系统!D:Z,23,0)</f>
        <v>4593.69</v>
      </c>
      <c r="BN950">
        <f t="shared" si="299"/>
        <v>0</v>
      </c>
    </row>
    <row r="951" spans="1:66">
      <c r="A951" s="5">
        <v>9001064</v>
      </c>
      <c r="B951" s="2" t="s">
        <v>3868</v>
      </c>
      <c r="C951" s="2" t="s">
        <v>3869</v>
      </c>
      <c r="D951">
        <f>手工!K951</f>
        <v>2268</v>
      </c>
      <c r="E951">
        <f>VLOOKUP(A951,系统!D:G,4,0)</f>
        <v>2268</v>
      </c>
      <c r="F951">
        <f t="shared" si="280"/>
        <v>0</v>
      </c>
      <c r="G951">
        <f>手工!J951</f>
        <v>0</v>
      </c>
      <c r="H951">
        <f>VLOOKUP(A951,系统!D:H,5,0)</f>
        <v>0</v>
      </c>
      <c r="I951">
        <f t="shared" si="281"/>
        <v>0</v>
      </c>
      <c r="J951">
        <f>手工!M951+手工!N951+手工!S951</f>
        <v>198.62</v>
      </c>
      <c r="K951">
        <f>VLOOKUP(A951,系统!D:I,6,0)</f>
        <v>198.62</v>
      </c>
      <c r="L951">
        <f t="shared" si="282"/>
        <v>0</v>
      </c>
      <c r="M951">
        <f>手工!L951</f>
        <v>208.55</v>
      </c>
      <c r="N951">
        <f>VLOOKUP(A951,系统!D:J,7,0)</f>
        <v>208.55</v>
      </c>
      <c r="O951">
        <f t="shared" si="283"/>
        <v>0</v>
      </c>
      <c r="P951">
        <f>手工!AB951</f>
        <v>0</v>
      </c>
      <c r="Q951">
        <f>VLOOKUP(A951,系统!D:K,8,0)</f>
        <v>0</v>
      </c>
      <c r="R951">
        <f t="shared" si="284"/>
        <v>0</v>
      </c>
      <c r="S951">
        <f>手工!AC951</f>
        <v>0</v>
      </c>
      <c r="T951">
        <f>VLOOKUP(A951,系统!D:L,9,0)</f>
        <v>0</v>
      </c>
      <c r="U951">
        <f t="shared" si="285"/>
        <v>0</v>
      </c>
      <c r="W951">
        <f>手工!P951</f>
        <v>144</v>
      </c>
      <c r="X951">
        <f>VLOOKUP(A951,系统!D:N,11,0)</f>
        <v>144</v>
      </c>
      <c r="Y951">
        <f t="shared" si="286"/>
        <v>0</v>
      </c>
      <c r="AA951">
        <f>手工!Q951</f>
        <v>0</v>
      </c>
      <c r="AB951">
        <f>VLOOKUP(A951,系统!D:P,13,0)</f>
        <v>0</v>
      </c>
      <c r="AC951">
        <f t="shared" si="287"/>
        <v>0</v>
      </c>
      <c r="AD951">
        <f>手工!R951</f>
        <v>0</v>
      </c>
      <c r="AE951">
        <f>VLOOKUP(A951,系统!D:Q,14,0)</f>
        <v>0</v>
      </c>
      <c r="AF951">
        <f t="shared" si="288"/>
        <v>0</v>
      </c>
      <c r="AG951">
        <f>手工!U951</f>
        <v>100</v>
      </c>
      <c r="AH951">
        <f>VLOOKUP(A951,系统!D:R,15,0)</f>
        <v>100</v>
      </c>
      <c r="AI951">
        <f t="shared" si="289"/>
        <v>0</v>
      </c>
      <c r="AJ951">
        <f>手工!V951</f>
        <v>300</v>
      </c>
      <c r="AK951">
        <f>VLOOKUP(A951,系统!D:S,16,0)</f>
        <v>300</v>
      </c>
      <c r="AL951">
        <f t="shared" si="290"/>
        <v>0</v>
      </c>
      <c r="AM951">
        <f>手工!O951</f>
        <v>0</v>
      </c>
      <c r="AN951">
        <f>VLOOKUP(A951,系统!D:T,17,0)</f>
        <v>0</v>
      </c>
      <c r="AO951">
        <f t="shared" si="291"/>
        <v>0</v>
      </c>
      <c r="AP951">
        <f>手工!W951</f>
        <v>33</v>
      </c>
      <c r="AQ951">
        <f>VLOOKUP(A951,系统!D:U,18,0)</f>
        <v>33</v>
      </c>
      <c r="AR951">
        <f t="shared" si="292"/>
        <v>0</v>
      </c>
      <c r="AS951">
        <f>手工!T951</f>
        <v>800</v>
      </c>
      <c r="AT951">
        <f>VLOOKUP(A951,系统!D:V,19,0)</f>
        <v>800</v>
      </c>
      <c r="AU951">
        <f t="shared" si="293"/>
        <v>0</v>
      </c>
      <c r="AW951">
        <f>手工!AD951</f>
        <v>1251.31</v>
      </c>
      <c r="AX951">
        <f>VLOOKUP(A951,系统!D:X,21,0)</f>
        <v>1251.31</v>
      </c>
      <c r="AY951">
        <f t="shared" si="294"/>
        <v>0</v>
      </c>
      <c r="AZ951">
        <f>手工!AE951</f>
        <v>0</v>
      </c>
      <c r="BA951">
        <f>VLOOKUP(A951,系统!D:Y,22,0)</f>
        <v>0</v>
      </c>
      <c r="BB951">
        <f t="shared" si="295"/>
        <v>0</v>
      </c>
      <c r="BC951">
        <f>手工!Y951</f>
        <v>0</v>
      </c>
      <c r="BD951">
        <f>VLOOKUP(A951,系统!D:AZ,49,0)</f>
        <v>0</v>
      </c>
      <c r="BE951">
        <f t="shared" si="296"/>
        <v>0</v>
      </c>
      <c r="BF951">
        <f>手工!AA951</f>
        <v>0</v>
      </c>
      <c r="BG951">
        <f>VLOOKUP(A951,系统!D:AY,48,0)</f>
        <v>0</v>
      </c>
      <c r="BH951">
        <f t="shared" si="297"/>
        <v>0</v>
      </c>
      <c r="BI951">
        <f>手工!Z951</f>
        <v>0</v>
      </c>
      <c r="BJ951">
        <f>VLOOKUP(A951,系统!D:AX,47,0)</f>
        <v>0</v>
      </c>
      <c r="BK951">
        <f t="shared" si="298"/>
        <v>0</v>
      </c>
      <c r="BL951">
        <f>手工!AF951</f>
        <v>5303.48</v>
      </c>
      <c r="BM951">
        <f>VLOOKUP(A951,系统!D:Z,23,0)</f>
        <v>5303.48</v>
      </c>
      <c r="BN951">
        <f t="shared" si="299"/>
        <v>0</v>
      </c>
    </row>
    <row r="952" spans="1:66">
      <c r="A952" s="5">
        <v>9001065</v>
      </c>
      <c r="B952" s="2" t="s">
        <v>3872</v>
      </c>
      <c r="C952" s="2" t="s">
        <v>3873</v>
      </c>
      <c r="D952">
        <f>手工!K952</f>
        <v>2052</v>
      </c>
      <c r="E952">
        <f>VLOOKUP(A952,系统!D:G,4,0)</f>
        <v>2052</v>
      </c>
      <c r="F952">
        <f t="shared" si="280"/>
        <v>0</v>
      </c>
      <c r="G952">
        <f>手工!J952</f>
        <v>0</v>
      </c>
      <c r="H952">
        <f>VLOOKUP(A952,系统!D:H,5,0)</f>
        <v>0</v>
      </c>
      <c r="I952">
        <f t="shared" si="281"/>
        <v>0</v>
      </c>
      <c r="J952">
        <f>手工!M952+手工!N952+手工!S952</f>
        <v>8</v>
      </c>
      <c r="K952">
        <f>VLOOKUP(A952,系统!D:I,6,0)</f>
        <v>8</v>
      </c>
      <c r="L952">
        <f t="shared" si="282"/>
        <v>0</v>
      </c>
      <c r="M952">
        <f>手工!L952</f>
        <v>0</v>
      </c>
      <c r="N952">
        <f>VLOOKUP(A952,系统!D:J,7,0)</f>
        <v>0</v>
      </c>
      <c r="O952">
        <f t="shared" si="283"/>
        <v>0</v>
      </c>
      <c r="P952">
        <f>手工!AB952</f>
        <v>0</v>
      </c>
      <c r="Q952">
        <f>VLOOKUP(A952,系统!D:K,8,0)</f>
        <v>0</v>
      </c>
      <c r="R952">
        <f t="shared" si="284"/>
        <v>0</v>
      </c>
      <c r="S952">
        <f>手工!AC952</f>
        <v>0</v>
      </c>
      <c r="T952">
        <f>VLOOKUP(A952,系统!D:L,9,0)</f>
        <v>0</v>
      </c>
      <c r="U952">
        <f t="shared" si="285"/>
        <v>0</v>
      </c>
      <c r="W952">
        <f>手工!P952</f>
        <v>72</v>
      </c>
      <c r="X952">
        <f>VLOOKUP(A952,系统!D:N,11,0)</f>
        <v>72</v>
      </c>
      <c r="Y952">
        <f t="shared" si="286"/>
        <v>0</v>
      </c>
      <c r="AA952">
        <f>手工!Q952</f>
        <v>0</v>
      </c>
      <c r="AB952">
        <f>VLOOKUP(A952,系统!D:P,13,0)</f>
        <v>0</v>
      </c>
      <c r="AC952">
        <f t="shared" si="287"/>
        <v>0</v>
      </c>
      <c r="AD952">
        <f>手工!R952</f>
        <v>0</v>
      </c>
      <c r="AE952">
        <f>VLOOKUP(A952,系统!D:Q,14,0)</f>
        <v>0</v>
      </c>
      <c r="AF952">
        <f t="shared" si="288"/>
        <v>0</v>
      </c>
      <c r="AG952">
        <f>手工!U952</f>
        <v>100</v>
      </c>
      <c r="AH952">
        <f>VLOOKUP(A952,系统!D:R,15,0)</f>
        <v>100</v>
      </c>
      <c r="AI952">
        <f t="shared" si="289"/>
        <v>0</v>
      </c>
      <c r="AJ952">
        <f>手工!V952</f>
        <v>300</v>
      </c>
      <c r="AK952">
        <f>VLOOKUP(A952,系统!D:S,16,0)</f>
        <v>300</v>
      </c>
      <c r="AL952">
        <f t="shared" si="290"/>
        <v>0</v>
      </c>
      <c r="AM952">
        <f>手工!O952</f>
        <v>0</v>
      </c>
      <c r="AN952">
        <f>VLOOKUP(A952,系统!D:T,17,0)</f>
        <v>0</v>
      </c>
      <c r="AO952">
        <f t="shared" si="291"/>
        <v>0</v>
      </c>
      <c r="AP952">
        <f>手工!W952</f>
        <v>33</v>
      </c>
      <c r="AQ952">
        <f>VLOOKUP(A952,系统!D:U,18,0)</f>
        <v>33</v>
      </c>
      <c r="AR952">
        <f t="shared" si="292"/>
        <v>0</v>
      </c>
      <c r="AS952">
        <f>手工!T952</f>
        <v>800</v>
      </c>
      <c r="AT952">
        <f>VLOOKUP(A952,系统!D:V,19,0)</f>
        <v>800</v>
      </c>
      <c r="AU952">
        <f t="shared" si="293"/>
        <v>0</v>
      </c>
      <c r="AW952">
        <f>手工!AD952</f>
        <v>849.1</v>
      </c>
      <c r="AX952">
        <f>VLOOKUP(A952,系统!D:X,21,0)</f>
        <v>849.1</v>
      </c>
      <c r="AY952">
        <f t="shared" si="294"/>
        <v>0</v>
      </c>
      <c r="AZ952">
        <f>手工!AE952</f>
        <v>0</v>
      </c>
      <c r="BA952">
        <f>VLOOKUP(A952,系统!D:Y,22,0)</f>
        <v>0</v>
      </c>
      <c r="BB952">
        <f t="shared" si="295"/>
        <v>0</v>
      </c>
      <c r="BC952">
        <f>手工!Y952</f>
        <v>0</v>
      </c>
      <c r="BD952">
        <f>VLOOKUP(A952,系统!D:AZ,49,0)</f>
        <v>0</v>
      </c>
      <c r="BE952">
        <f t="shared" si="296"/>
        <v>0</v>
      </c>
      <c r="BF952">
        <f>手工!AA952</f>
        <v>0</v>
      </c>
      <c r="BG952">
        <f>VLOOKUP(A952,系统!D:AY,48,0)</f>
        <v>0</v>
      </c>
      <c r="BH952">
        <f t="shared" si="297"/>
        <v>0</v>
      </c>
      <c r="BI952">
        <f>手工!Z952</f>
        <v>0</v>
      </c>
      <c r="BJ952">
        <f>VLOOKUP(A952,系统!D:AX,47,0)</f>
        <v>0</v>
      </c>
      <c r="BK952">
        <f t="shared" si="298"/>
        <v>0</v>
      </c>
      <c r="BL952">
        <f>手工!AF952</f>
        <v>4214.1</v>
      </c>
      <c r="BM952">
        <f>VLOOKUP(A952,系统!D:Z,23,0)</f>
        <v>4214.1</v>
      </c>
      <c r="BN952">
        <f t="shared" si="299"/>
        <v>0</v>
      </c>
    </row>
    <row r="953" spans="1:66">
      <c r="A953" s="5">
        <v>9001066</v>
      </c>
      <c r="B953" s="2" t="s">
        <v>3876</v>
      </c>
      <c r="C953" s="2" t="s">
        <v>3877</v>
      </c>
      <c r="D953">
        <f>手工!K953</f>
        <v>2196</v>
      </c>
      <c r="E953">
        <f>VLOOKUP(A953,系统!D:G,4,0)</f>
        <v>2196</v>
      </c>
      <c r="F953">
        <f t="shared" si="280"/>
        <v>0</v>
      </c>
      <c r="G953">
        <f>手工!J953</f>
        <v>0</v>
      </c>
      <c r="H953">
        <f>VLOOKUP(A953,系统!D:H,5,0)</f>
        <v>0</v>
      </c>
      <c r="I953">
        <f t="shared" si="281"/>
        <v>0</v>
      </c>
      <c r="J953">
        <f>手工!M953+手工!N953+手工!S953</f>
        <v>64</v>
      </c>
      <c r="K953">
        <f>VLOOKUP(A953,系统!D:I,6,0)</f>
        <v>64</v>
      </c>
      <c r="L953">
        <f t="shared" si="282"/>
        <v>0</v>
      </c>
      <c r="M953">
        <f>手工!L953</f>
        <v>403.86</v>
      </c>
      <c r="N953">
        <f>VLOOKUP(A953,系统!D:J,7,0)</f>
        <v>403.86</v>
      </c>
      <c r="O953">
        <f t="shared" si="283"/>
        <v>0</v>
      </c>
      <c r="P953">
        <f>手工!AB953</f>
        <v>20</v>
      </c>
      <c r="Q953">
        <f>VLOOKUP(A953,系统!D:K,8,0)</f>
        <v>20</v>
      </c>
      <c r="R953">
        <f t="shared" si="284"/>
        <v>0</v>
      </c>
      <c r="S953">
        <f>手工!AC953</f>
        <v>24</v>
      </c>
      <c r="T953">
        <f>VLOOKUP(A953,系统!D:L,9,0)</f>
        <v>24</v>
      </c>
      <c r="U953">
        <f t="shared" si="285"/>
        <v>0</v>
      </c>
      <c r="W953">
        <f>手工!P953</f>
        <v>144</v>
      </c>
      <c r="X953">
        <f>VLOOKUP(A953,系统!D:N,11,0)</f>
        <v>144</v>
      </c>
      <c r="Y953">
        <f t="shared" si="286"/>
        <v>0</v>
      </c>
      <c r="AA953">
        <f>手工!Q953</f>
        <v>0</v>
      </c>
      <c r="AB953">
        <f>VLOOKUP(A953,系统!D:P,13,0)</f>
        <v>0</v>
      </c>
      <c r="AC953">
        <f t="shared" si="287"/>
        <v>0</v>
      </c>
      <c r="AD953">
        <f>手工!R953</f>
        <v>0</v>
      </c>
      <c r="AE953">
        <f>VLOOKUP(A953,系统!D:Q,14,0)</f>
        <v>0</v>
      </c>
      <c r="AF953">
        <f t="shared" si="288"/>
        <v>0</v>
      </c>
      <c r="AG953">
        <f>手工!U953</f>
        <v>100</v>
      </c>
      <c r="AH953">
        <f>VLOOKUP(A953,系统!D:R,15,0)</f>
        <v>100</v>
      </c>
      <c r="AI953">
        <f t="shared" si="289"/>
        <v>0</v>
      </c>
      <c r="AJ953">
        <f>手工!V953</f>
        <v>300</v>
      </c>
      <c r="AK953">
        <f>VLOOKUP(A953,系统!D:S,16,0)</f>
        <v>300</v>
      </c>
      <c r="AL953">
        <f t="shared" si="290"/>
        <v>0</v>
      </c>
      <c r="AM953">
        <f>手工!O953</f>
        <v>0</v>
      </c>
      <c r="AN953">
        <f>VLOOKUP(A953,系统!D:T,17,0)</f>
        <v>0</v>
      </c>
      <c r="AO953">
        <f t="shared" si="291"/>
        <v>0</v>
      </c>
      <c r="AP953">
        <f>手工!W953</f>
        <v>33</v>
      </c>
      <c r="AQ953">
        <f>VLOOKUP(A953,系统!D:U,18,0)</f>
        <v>33</v>
      </c>
      <c r="AR953">
        <f t="shared" si="292"/>
        <v>0</v>
      </c>
      <c r="AS953">
        <f>手工!T953</f>
        <v>800</v>
      </c>
      <c r="AT953">
        <f>VLOOKUP(A953,系统!D:V,19,0)</f>
        <v>800</v>
      </c>
      <c r="AU953">
        <f t="shared" si="293"/>
        <v>0</v>
      </c>
      <c r="AW953">
        <f>手工!AD953</f>
        <v>825.79</v>
      </c>
      <c r="AX953">
        <f>VLOOKUP(A953,系统!D:X,21,0)</f>
        <v>825.79</v>
      </c>
      <c r="AY953">
        <f t="shared" si="294"/>
        <v>0</v>
      </c>
      <c r="AZ953">
        <f>手工!AE953</f>
        <v>0</v>
      </c>
      <c r="BA953">
        <f>VLOOKUP(A953,系统!D:Y,22,0)</f>
        <v>0</v>
      </c>
      <c r="BB953">
        <f t="shared" si="295"/>
        <v>0</v>
      </c>
      <c r="BC953">
        <f>手工!Y953</f>
        <v>0</v>
      </c>
      <c r="BD953">
        <f>VLOOKUP(A953,系统!D:AZ,49,0)</f>
        <v>0</v>
      </c>
      <c r="BE953">
        <f t="shared" si="296"/>
        <v>0</v>
      </c>
      <c r="BF953">
        <f>手工!AA953</f>
        <v>0</v>
      </c>
      <c r="BG953">
        <f>VLOOKUP(A953,系统!D:AY,48,0)</f>
        <v>0</v>
      </c>
      <c r="BH953">
        <f t="shared" si="297"/>
        <v>0</v>
      </c>
      <c r="BI953">
        <f>手工!Z953</f>
        <v>0</v>
      </c>
      <c r="BJ953">
        <f>VLOOKUP(A953,系统!D:AX,47,0)</f>
        <v>0</v>
      </c>
      <c r="BK953">
        <f t="shared" si="298"/>
        <v>0</v>
      </c>
      <c r="BL953">
        <f>手工!AF953</f>
        <v>4910.65</v>
      </c>
      <c r="BM953">
        <f>VLOOKUP(A953,系统!D:Z,23,0)</f>
        <v>4910.65</v>
      </c>
      <c r="BN953">
        <f t="shared" si="299"/>
        <v>0</v>
      </c>
    </row>
    <row r="954" spans="1:66">
      <c r="A954" s="5">
        <v>9001067</v>
      </c>
      <c r="B954" s="2" t="s">
        <v>748</v>
      </c>
      <c r="C954" s="2" t="s">
        <v>3880</v>
      </c>
      <c r="D954">
        <f>手工!K954</f>
        <v>2412</v>
      </c>
      <c r="E954">
        <f>VLOOKUP(A954,系统!D:G,4,0)</f>
        <v>2412</v>
      </c>
      <c r="F954">
        <f t="shared" si="280"/>
        <v>0</v>
      </c>
      <c r="G954">
        <f>手工!J954</f>
        <v>0</v>
      </c>
      <c r="H954">
        <f>VLOOKUP(A954,系统!D:H,5,0)</f>
        <v>0</v>
      </c>
      <c r="I954">
        <f t="shared" si="281"/>
        <v>0</v>
      </c>
      <c r="J954">
        <f>手工!M954+手工!N954+手工!S954</f>
        <v>89</v>
      </c>
      <c r="K954">
        <f>VLOOKUP(A954,系统!D:I,6,0)</f>
        <v>89</v>
      </c>
      <c r="L954">
        <f t="shared" si="282"/>
        <v>0</v>
      </c>
      <c r="M954">
        <f>手工!L954</f>
        <v>0</v>
      </c>
      <c r="N954">
        <f>VLOOKUP(A954,系统!D:J,7,0)</f>
        <v>0</v>
      </c>
      <c r="O954">
        <f t="shared" si="283"/>
        <v>0</v>
      </c>
      <c r="P954">
        <f>手工!AB954</f>
        <v>0</v>
      </c>
      <c r="Q954">
        <f>VLOOKUP(A954,系统!D:K,8,0)</f>
        <v>0</v>
      </c>
      <c r="R954">
        <f t="shared" si="284"/>
        <v>0</v>
      </c>
      <c r="S954">
        <f>手工!AC954</f>
        <v>0</v>
      </c>
      <c r="T954">
        <f>VLOOKUP(A954,系统!D:L,9,0)</f>
        <v>0</v>
      </c>
      <c r="U954">
        <f t="shared" si="285"/>
        <v>0</v>
      </c>
      <c r="W954">
        <f>手工!P954</f>
        <v>216</v>
      </c>
      <c r="X954">
        <f>VLOOKUP(A954,系统!D:N,11,0)</f>
        <v>216</v>
      </c>
      <c r="Y954">
        <f t="shared" si="286"/>
        <v>0</v>
      </c>
      <c r="AA954">
        <f>手工!Q954</f>
        <v>0</v>
      </c>
      <c r="AB954">
        <f>VLOOKUP(A954,系统!D:P,13,0)</f>
        <v>0</v>
      </c>
      <c r="AC954">
        <f t="shared" si="287"/>
        <v>0</v>
      </c>
      <c r="AD954">
        <f>手工!R954</f>
        <v>0</v>
      </c>
      <c r="AE954">
        <f>VLOOKUP(A954,系统!D:Q,14,0)</f>
        <v>0</v>
      </c>
      <c r="AF954">
        <f t="shared" si="288"/>
        <v>0</v>
      </c>
      <c r="AG954">
        <f>手工!U954</f>
        <v>100</v>
      </c>
      <c r="AH954">
        <f>VLOOKUP(A954,系统!D:R,15,0)</f>
        <v>100</v>
      </c>
      <c r="AI954">
        <f t="shared" si="289"/>
        <v>0</v>
      </c>
      <c r="AJ954">
        <f>手工!V954</f>
        <v>300</v>
      </c>
      <c r="AK954">
        <f>VLOOKUP(A954,系统!D:S,16,0)</f>
        <v>300</v>
      </c>
      <c r="AL954">
        <f t="shared" si="290"/>
        <v>0</v>
      </c>
      <c r="AM954">
        <f>手工!O954</f>
        <v>0</v>
      </c>
      <c r="AN954">
        <f>VLOOKUP(A954,系统!D:T,17,0)</f>
        <v>0</v>
      </c>
      <c r="AO954">
        <f t="shared" si="291"/>
        <v>0</v>
      </c>
      <c r="AP954">
        <f>手工!W954</f>
        <v>33</v>
      </c>
      <c r="AQ954">
        <f>VLOOKUP(A954,系统!D:U,18,0)</f>
        <v>33</v>
      </c>
      <c r="AR954">
        <f t="shared" si="292"/>
        <v>0</v>
      </c>
      <c r="AS954">
        <f>手工!T954</f>
        <v>800</v>
      </c>
      <c r="AT954">
        <f>VLOOKUP(A954,系统!D:V,19,0)</f>
        <v>800</v>
      </c>
      <c r="AU954">
        <f t="shared" si="293"/>
        <v>0</v>
      </c>
      <c r="AW954">
        <f>手工!AD954</f>
        <v>1330.76</v>
      </c>
      <c r="AX954">
        <f>VLOOKUP(A954,系统!D:X,21,0)</f>
        <v>1330.76</v>
      </c>
      <c r="AY954">
        <f t="shared" si="294"/>
        <v>0</v>
      </c>
      <c r="AZ954">
        <f>手工!AE954</f>
        <v>0</v>
      </c>
      <c r="BA954">
        <f>VLOOKUP(A954,系统!D:Y,22,0)</f>
        <v>0</v>
      </c>
      <c r="BB954">
        <f t="shared" si="295"/>
        <v>0</v>
      </c>
      <c r="BC954">
        <f>手工!Y954</f>
        <v>0</v>
      </c>
      <c r="BD954">
        <f>VLOOKUP(A954,系统!D:AZ,49,0)</f>
        <v>0</v>
      </c>
      <c r="BE954">
        <f t="shared" si="296"/>
        <v>0</v>
      </c>
      <c r="BF954">
        <f>手工!AA954</f>
        <v>0</v>
      </c>
      <c r="BG954">
        <f>VLOOKUP(A954,系统!D:AY,48,0)</f>
        <v>0</v>
      </c>
      <c r="BH954">
        <f t="shared" si="297"/>
        <v>0</v>
      </c>
      <c r="BI954">
        <f>手工!Z954</f>
        <v>0</v>
      </c>
      <c r="BJ954">
        <f>VLOOKUP(A954,系统!D:AX,47,0)</f>
        <v>0</v>
      </c>
      <c r="BK954">
        <f t="shared" si="298"/>
        <v>0</v>
      </c>
      <c r="BL954">
        <f>手工!AF954</f>
        <v>5280.76</v>
      </c>
      <c r="BM954">
        <f>VLOOKUP(A954,系统!D:Z,23,0)</f>
        <v>5280.76</v>
      </c>
      <c r="BN954">
        <f t="shared" si="299"/>
        <v>0</v>
      </c>
    </row>
    <row r="955" spans="1:66">
      <c r="A955" s="5">
        <v>9001068</v>
      </c>
      <c r="B955" s="2" t="s">
        <v>3883</v>
      </c>
      <c r="C955" s="2" t="s">
        <v>3884</v>
      </c>
      <c r="D955">
        <f>手工!K955</f>
        <v>2340</v>
      </c>
      <c r="E955">
        <f>VLOOKUP(A955,系统!D:G,4,0)</f>
        <v>2340</v>
      </c>
      <c r="F955">
        <f t="shared" si="280"/>
        <v>0</v>
      </c>
      <c r="G955">
        <f>手工!J955</f>
        <v>0</v>
      </c>
      <c r="H955">
        <f>VLOOKUP(A955,系统!D:H,5,0)</f>
        <v>0</v>
      </c>
      <c r="I955">
        <f t="shared" si="281"/>
        <v>0</v>
      </c>
      <c r="J955">
        <f>手工!M955+手工!N955+手工!S955</f>
        <v>76.14</v>
      </c>
      <c r="K955">
        <f>VLOOKUP(A955,系统!D:I,6,0)</f>
        <v>76.14</v>
      </c>
      <c r="L955">
        <f t="shared" si="282"/>
        <v>0</v>
      </c>
      <c r="M955">
        <f>手工!L955</f>
        <v>0</v>
      </c>
      <c r="N955">
        <f>VLOOKUP(A955,系统!D:J,7,0)</f>
        <v>0</v>
      </c>
      <c r="O955">
        <f t="shared" si="283"/>
        <v>0</v>
      </c>
      <c r="P955">
        <f>手工!AB955</f>
        <v>0</v>
      </c>
      <c r="Q955">
        <f>VLOOKUP(A955,系统!D:K,8,0)</f>
        <v>0</v>
      </c>
      <c r="R955">
        <f t="shared" si="284"/>
        <v>0</v>
      </c>
      <c r="S955">
        <f>手工!AC955</f>
        <v>0</v>
      </c>
      <c r="T955">
        <f>VLOOKUP(A955,系统!D:L,9,0)</f>
        <v>0</v>
      </c>
      <c r="U955">
        <f t="shared" si="285"/>
        <v>0</v>
      </c>
      <c r="W955">
        <f>手工!P955</f>
        <v>216</v>
      </c>
      <c r="X955">
        <f>VLOOKUP(A955,系统!D:N,11,0)</f>
        <v>216</v>
      </c>
      <c r="Y955">
        <f t="shared" si="286"/>
        <v>0</v>
      </c>
      <c r="AA955">
        <f>手工!Q955</f>
        <v>0</v>
      </c>
      <c r="AB955">
        <f>VLOOKUP(A955,系统!D:P,13,0)</f>
        <v>0</v>
      </c>
      <c r="AC955">
        <f t="shared" si="287"/>
        <v>0</v>
      </c>
      <c r="AD955">
        <f>手工!R955</f>
        <v>0</v>
      </c>
      <c r="AE955">
        <f>VLOOKUP(A955,系统!D:Q,14,0)</f>
        <v>0</v>
      </c>
      <c r="AF955">
        <f t="shared" si="288"/>
        <v>0</v>
      </c>
      <c r="AG955">
        <f>手工!U955</f>
        <v>100</v>
      </c>
      <c r="AH955">
        <f>VLOOKUP(A955,系统!D:R,15,0)</f>
        <v>100</v>
      </c>
      <c r="AI955">
        <f t="shared" si="289"/>
        <v>0</v>
      </c>
      <c r="AJ955">
        <f>手工!V955</f>
        <v>300</v>
      </c>
      <c r="AK955">
        <f>VLOOKUP(A955,系统!D:S,16,0)</f>
        <v>300</v>
      </c>
      <c r="AL955">
        <f t="shared" si="290"/>
        <v>0</v>
      </c>
      <c r="AM955">
        <f>手工!O955</f>
        <v>0</v>
      </c>
      <c r="AN955">
        <f>VLOOKUP(A955,系统!D:T,17,0)</f>
        <v>0</v>
      </c>
      <c r="AO955">
        <f t="shared" si="291"/>
        <v>0</v>
      </c>
      <c r="AP955">
        <f>手工!W955</f>
        <v>33</v>
      </c>
      <c r="AQ955">
        <f>VLOOKUP(A955,系统!D:U,18,0)</f>
        <v>33</v>
      </c>
      <c r="AR955">
        <f t="shared" si="292"/>
        <v>0</v>
      </c>
      <c r="AS955">
        <f>手工!T955</f>
        <v>800</v>
      </c>
      <c r="AT955">
        <f>VLOOKUP(A955,系统!D:V,19,0)</f>
        <v>800</v>
      </c>
      <c r="AU955">
        <f t="shared" si="293"/>
        <v>0</v>
      </c>
      <c r="AW955">
        <f>手工!AD955</f>
        <v>968.28</v>
      </c>
      <c r="AX955">
        <f>VLOOKUP(A955,系统!D:X,21,0)</f>
        <v>968.28</v>
      </c>
      <c r="AY955">
        <f t="shared" si="294"/>
        <v>0</v>
      </c>
      <c r="AZ955">
        <f>手工!AE955</f>
        <v>0</v>
      </c>
      <c r="BA955">
        <f>VLOOKUP(A955,系统!D:Y,22,0)</f>
        <v>0</v>
      </c>
      <c r="BB955">
        <f t="shared" si="295"/>
        <v>0</v>
      </c>
      <c r="BC955">
        <f>手工!Y955</f>
        <v>0</v>
      </c>
      <c r="BD955">
        <f>VLOOKUP(A955,系统!D:AZ,49,0)</f>
        <v>0</v>
      </c>
      <c r="BE955">
        <f t="shared" si="296"/>
        <v>0</v>
      </c>
      <c r="BF955">
        <f>手工!AA955</f>
        <v>0</v>
      </c>
      <c r="BG955">
        <f>VLOOKUP(A955,系统!D:AY,48,0)</f>
        <v>0</v>
      </c>
      <c r="BH955">
        <f t="shared" si="297"/>
        <v>0</v>
      </c>
      <c r="BI955">
        <f>手工!Z955</f>
        <v>0</v>
      </c>
      <c r="BJ955">
        <f>VLOOKUP(A955,系统!D:AX,47,0)</f>
        <v>0</v>
      </c>
      <c r="BK955">
        <f t="shared" si="298"/>
        <v>0</v>
      </c>
      <c r="BL955">
        <f>手工!AF955</f>
        <v>4833.42</v>
      </c>
      <c r="BM955">
        <f>VLOOKUP(A955,系统!D:Z,23,0)</f>
        <v>4833.42</v>
      </c>
      <c r="BN955">
        <f t="shared" si="299"/>
        <v>0</v>
      </c>
    </row>
    <row r="956" spans="1:66">
      <c r="A956" s="5">
        <v>9001069</v>
      </c>
      <c r="B956" s="2" t="s">
        <v>3887</v>
      </c>
      <c r="C956" s="2" t="s">
        <v>3888</v>
      </c>
      <c r="D956">
        <f>手工!K956</f>
        <v>2196</v>
      </c>
      <c r="E956">
        <f>VLOOKUP(A956,系统!D:G,4,0)</f>
        <v>2196</v>
      </c>
      <c r="F956">
        <f t="shared" si="280"/>
        <v>0</v>
      </c>
      <c r="G956">
        <f>手工!J956</f>
        <v>0</v>
      </c>
      <c r="H956">
        <f>VLOOKUP(A956,系统!D:H,5,0)</f>
        <v>0</v>
      </c>
      <c r="I956">
        <f t="shared" si="281"/>
        <v>0</v>
      </c>
      <c r="J956">
        <f>手工!M956+手工!N956+手工!S956</f>
        <v>305.14</v>
      </c>
      <c r="K956">
        <f>VLOOKUP(A956,系统!D:I,6,0)</f>
        <v>305.14</v>
      </c>
      <c r="L956">
        <f t="shared" si="282"/>
        <v>0</v>
      </c>
      <c r="M956">
        <f>手工!L956</f>
        <v>0</v>
      </c>
      <c r="N956">
        <f>VLOOKUP(A956,系统!D:J,7,0)</f>
        <v>0</v>
      </c>
      <c r="O956">
        <f t="shared" si="283"/>
        <v>0</v>
      </c>
      <c r="P956">
        <f>手工!AB956</f>
        <v>0</v>
      </c>
      <c r="Q956">
        <f>VLOOKUP(A956,系统!D:K,8,0)</f>
        <v>0</v>
      </c>
      <c r="R956">
        <f t="shared" si="284"/>
        <v>0</v>
      </c>
      <c r="S956">
        <f>手工!AC956</f>
        <v>0</v>
      </c>
      <c r="T956">
        <f>VLOOKUP(A956,系统!D:L,9,0)</f>
        <v>0</v>
      </c>
      <c r="U956">
        <f t="shared" si="285"/>
        <v>0</v>
      </c>
      <c r="W956">
        <f>手工!P956</f>
        <v>72</v>
      </c>
      <c r="X956">
        <f>VLOOKUP(A956,系统!D:N,11,0)</f>
        <v>72</v>
      </c>
      <c r="Y956">
        <f t="shared" si="286"/>
        <v>0</v>
      </c>
      <c r="AA956">
        <f>手工!Q956</f>
        <v>0</v>
      </c>
      <c r="AB956">
        <f>VLOOKUP(A956,系统!D:P,13,0)</f>
        <v>0</v>
      </c>
      <c r="AC956">
        <f t="shared" si="287"/>
        <v>0</v>
      </c>
      <c r="AD956">
        <f>手工!R956</f>
        <v>0</v>
      </c>
      <c r="AE956">
        <f>VLOOKUP(A956,系统!D:Q,14,0)</f>
        <v>0</v>
      </c>
      <c r="AF956">
        <f t="shared" si="288"/>
        <v>0</v>
      </c>
      <c r="AG956">
        <f>手工!U956</f>
        <v>100</v>
      </c>
      <c r="AH956">
        <f>VLOOKUP(A956,系统!D:R,15,0)</f>
        <v>100</v>
      </c>
      <c r="AI956">
        <f t="shared" si="289"/>
        <v>0</v>
      </c>
      <c r="AJ956">
        <f>手工!V956</f>
        <v>300</v>
      </c>
      <c r="AK956">
        <f>VLOOKUP(A956,系统!D:S,16,0)</f>
        <v>300</v>
      </c>
      <c r="AL956">
        <f t="shared" si="290"/>
        <v>0</v>
      </c>
      <c r="AM956">
        <f>手工!O956</f>
        <v>0</v>
      </c>
      <c r="AN956">
        <f>VLOOKUP(A956,系统!D:T,17,0)</f>
        <v>0</v>
      </c>
      <c r="AO956">
        <f t="shared" si="291"/>
        <v>0</v>
      </c>
      <c r="AP956">
        <f>手工!W956</f>
        <v>33</v>
      </c>
      <c r="AQ956">
        <f>VLOOKUP(A956,系统!D:U,18,0)</f>
        <v>33</v>
      </c>
      <c r="AR956">
        <f t="shared" si="292"/>
        <v>0</v>
      </c>
      <c r="AS956">
        <f>手工!T956</f>
        <v>800</v>
      </c>
      <c r="AT956">
        <f>VLOOKUP(A956,系统!D:V,19,0)</f>
        <v>800</v>
      </c>
      <c r="AU956">
        <f t="shared" si="293"/>
        <v>0</v>
      </c>
      <c r="AW956">
        <f>手工!AD956</f>
        <v>605.79</v>
      </c>
      <c r="AX956">
        <f>VLOOKUP(A956,系统!D:X,21,0)</f>
        <v>605.79</v>
      </c>
      <c r="AY956">
        <f t="shared" si="294"/>
        <v>0</v>
      </c>
      <c r="AZ956">
        <f>手工!AE956</f>
        <v>0</v>
      </c>
      <c r="BA956">
        <f>VLOOKUP(A956,系统!D:Y,22,0)</f>
        <v>0</v>
      </c>
      <c r="BB956">
        <f t="shared" si="295"/>
        <v>0</v>
      </c>
      <c r="BC956">
        <f>手工!Y956</f>
        <v>0</v>
      </c>
      <c r="BD956">
        <f>VLOOKUP(A956,系统!D:AZ,49,0)</f>
        <v>0</v>
      </c>
      <c r="BE956">
        <f t="shared" si="296"/>
        <v>0</v>
      </c>
      <c r="BF956">
        <f>手工!AA956</f>
        <v>0</v>
      </c>
      <c r="BG956">
        <f>VLOOKUP(A956,系统!D:AY,48,0)</f>
        <v>0</v>
      </c>
      <c r="BH956">
        <f t="shared" si="297"/>
        <v>0</v>
      </c>
      <c r="BI956">
        <f>手工!Z956</f>
        <v>0</v>
      </c>
      <c r="BJ956">
        <f>VLOOKUP(A956,系统!D:AX,47,0)</f>
        <v>0</v>
      </c>
      <c r="BK956">
        <f t="shared" si="298"/>
        <v>0</v>
      </c>
      <c r="BL956">
        <f>手工!AF956</f>
        <v>4411.93</v>
      </c>
      <c r="BM956">
        <f>VLOOKUP(A956,系统!D:Z,23,0)</f>
        <v>4411.93</v>
      </c>
      <c r="BN956">
        <f t="shared" si="299"/>
        <v>0</v>
      </c>
    </row>
    <row r="957" spans="1:66">
      <c r="A957" s="5">
        <v>9001070</v>
      </c>
      <c r="B957" s="2" t="s">
        <v>3891</v>
      </c>
      <c r="C957" s="2" t="s">
        <v>3892</v>
      </c>
      <c r="D957">
        <f>手工!K957</f>
        <v>2124</v>
      </c>
      <c r="E957">
        <f>VLOOKUP(A957,系统!D:G,4,0)</f>
        <v>2124</v>
      </c>
      <c r="F957">
        <f t="shared" si="280"/>
        <v>0</v>
      </c>
      <c r="G957">
        <f>手工!J957</f>
        <v>0</v>
      </c>
      <c r="H957">
        <f>VLOOKUP(A957,系统!D:H,5,0)</f>
        <v>0</v>
      </c>
      <c r="I957">
        <f t="shared" si="281"/>
        <v>0</v>
      </c>
      <c r="J957">
        <f>手工!M957+手工!N957+手工!S957</f>
        <v>56</v>
      </c>
      <c r="K957">
        <f>VLOOKUP(A957,系统!D:I,6,0)</f>
        <v>56</v>
      </c>
      <c r="L957">
        <f t="shared" si="282"/>
        <v>0</v>
      </c>
      <c r="M957">
        <f>手工!L957</f>
        <v>0</v>
      </c>
      <c r="N957">
        <f>VLOOKUP(A957,系统!D:J,7,0)</f>
        <v>0</v>
      </c>
      <c r="O957">
        <f t="shared" si="283"/>
        <v>0</v>
      </c>
      <c r="P957">
        <f>手工!AB957</f>
        <v>0</v>
      </c>
      <c r="Q957">
        <f>VLOOKUP(A957,系统!D:K,8,0)</f>
        <v>0</v>
      </c>
      <c r="R957">
        <f t="shared" si="284"/>
        <v>0</v>
      </c>
      <c r="S957">
        <f>手工!AC957</f>
        <v>0</v>
      </c>
      <c r="T957">
        <f>VLOOKUP(A957,系统!D:L,9,0)</f>
        <v>0</v>
      </c>
      <c r="U957">
        <f t="shared" si="285"/>
        <v>0</v>
      </c>
      <c r="W957">
        <f>手工!P957</f>
        <v>72</v>
      </c>
      <c r="X957">
        <f>VLOOKUP(A957,系统!D:N,11,0)</f>
        <v>72</v>
      </c>
      <c r="Y957">
        <f t="shared" si="286"/>
        <v>0</v>
      </c>
      <c r="AA957">
        <f>手工!Q957</f>
        <v>0</v>
      </c>
      <c r="AB957">
        <f>VLOOKUP(A957,系统!D:P,13,0)</f>
        <v>0</v>
      </c>
      <c r="AC957">
        <f t="shared" si="287"/>
        <v>0</v>
      </c>
      <c r="AD957">
        <f>手工!R957</f>
        <v>0</v>
      </c>
      <c r="AE957">
        <f>VLOOKUP(A957,系统!D:Q,14,0)</f>
        <v>0</v>
      </c>
      <c r="AF957">
        <f t="shared" si="288"/>
        <v>0</v>
      </c>
      <c r="AG957">
        <f>手工!U957</f>
        <v>100</v>
      </c>
      <c r="AH957">
        <f>VLOOKUP(A957,系统!D:R,15,0)</f>
        <v>100</v>
      </c>
      <c r="AI957">
        <f t="shared" si="289"/>
        <v>0</v>
      </c>
      <c r="AJ957">
        <f>手工!V957</f>
        <v>300</v>
      </c>
      <c r="AK957">
        <f>VLOOKUP(A957,系统!D:S,16,0)</f>
        <v>300</v>
      </c>
      <c r="AL957">
        <f t="shared" si="290"/>
        <v>0</v>
      </c>
      <c r="AM957">
        <f>手工!O957</f>
        <v>0</v>
      </c>
      <c r="AN957">
        <f>VLOOKUP(A957,系统!D:T,17,0)</f>
        <v>0</v>
      </c>
      <c r="AO957">
        <f t="shared" si="291"/>
        <v>0</v>
      </c>
      <c r="AP957">
        <f>手工!W957</f>
        <v>33</v>
      </c>
      <c r="AQ957">
        <f>VLOOKUP(A957,系统!D:U,18,0)</f>
        <v>33</v>
      </c>
      <c r="AR957">
        <f t="shared" si="292"/>
        <v>0</v>
      </c>
      <c r="AS957">
        <f>手工!T957</f>
        <v>800</v>
      </c>
      <c r="AT957">
        <f>VLOOKUP(A957,系统!D:V,19,0)</f>
        <v>800</v>
      </c>
      <c r="AU957">
        <f t="shared" si="293"/>
        <v>0</v>
      </c>
      <c r="AW957">
        <f>手工!AD957</f>
        <v>878.9</v>
      </c>
      <c r="AX957">
        <f>VLOOKUP(A957,系统!D:X,21,0)</f>
        <v>878.9</v>
      </c>
      <c r="AY957">
        <f t="shared" si="294"/>
        <v>0</v>
      </c>
      <c r="AZ957">
        <f>手工!AE957</f>
        <v>0</v>
      </c>
      <c r="BA957">
        <f>VLOOKUP(A957,系统!D:Y,22,0)</f>
        <v>0</v>
      </c>
      <c r="BB957">
        <f t="shared" si="295"/>
        <v>0</v>
      </c>
      <c r="BC957">
        <f>手工!Y957</f>
        <v>0</v>
      </c>
      <c r="BD957">
        <f>VLOOKUP(A957,系统!D:AZ,49,0)</f>
        <v>0</v>
      </c>
      <c r="BE957">
        <f t="shared" si="296"/>
        <v>0</v>
      </c>
      <c r="BF957">
        <f>手工!AA957</f>
        <v>0</v>
      </c>
      <c r="BG957">
        <f>VLOOKUP(A957,系统!D:AY,48,0)</f>
        <v>0</v>
      </c>
      <c r="BH957">
        <f t="shared" si="297"/>
        <v>0</v>
      </c>
      <c r="BI957">
        <f>手工!Z957</f>
        <v>0</v>
      </c>
      <c r="BJ957">
        <f>VLOOKUP(A957,系统!D:AX,47,0)</f>
        <v>0</v>
      </c>
      <c r="BK957">
        <f t="shared" si="298"/>
        <v>0</v>
      </c>
      <c r="BL957">
        <f>手工!AF957</f>
        <v>4363.9</v>
      </c>
      <c r="BM957">
        <f>VLOOKUP(A957,系统!D:Z,23,0)</f>
        <v>4363.9</v>
      </c>
      <c r="BN957">
        <f t="shared" si="299"/>
        <v>0</v>
      </c>
    </row>
    <row r="958" spans="1:66">
      <c r="A958" s="5">
        <v>9001071</v>
      </c>
      <c r="B958" s="2" t="s">
        <v>3895</v>
      </c>
      <c r="C958" s="2" t="s">
        <v>3896</v>
      </c>
      <c r="D958">
        <f>手工!K958</f>
        <v>2340</v>
      </c>
      <c r="E958">
        <f>VLOOKUP(A958,系统!D:G,4,0)</f>
        <v>2340</v>
      </c>
      <c r="F958">
        <f t="shared" si="280"/>
        <v>0</v>
      </c>
      <c r="G958">
        <f>手工!J958</f>
        <v>0</v>
      </c>
      <c r="H958">
        <f>VLOOKUP(A958,系统!D:H,5,0)</f>
        <v>0</v>
      </c>
      <c r="I958">
        <f t="shared" si="281"/>
        <v>0</v>
      </c>
      <c r="J958">
        <f>手工!M958+手工!N958+手工!S958</f>
        <v>96</v>
      </c>
      <c r="K958">
        <f>VLOOKUP(A958,系统!D:I,6,0)</f>
        <v>96</v>
      </c>
      <c r="L958">
        <f t="shared" si="282"/>
        <v>0</v>
      </c>
      <c r="M958">
        <f>手工!L958</f>
        <v>0</v>
      </c>
      <c r="N958">
        <f>VLOOKUP(A958,系统!D:J,7,0)</f>
        <v>0</v>
      </c>
      <c r="O958">
        <f t="shared" si="283"/>
        <v>0</v>
      </c>
      <c r="P958">
        <f>手工!AB958</f>
        <v>0</v>
      </c>
      <c r="Q958">
        <f>VLOOKUP(A958,系统!D:K,8,0)</f>
        <v>0</v>
      </c>
      <c r="R958">
        <f t="shared" si="284"/>
        <v>0</v>
      </c>
      <c r="S958">
        <f>手工!AC958</f>
        <v>0</v>
      </c>
      <c r="T958">
        <f>VLOOKUP(A958,系统!D:L,9,0)</f>
        <v>0</v>
      </c>
      <c r="U958">
        <f t="shared" si="285"/>
        <v>0</v>
      </c>
      <c r="W958">
        <f>手工!P958</f>
        <v>72</v>
      </c>
      <c r="X958">
        <f>VLOOKUP(A958,系统!D:N,11,0)</f>
        <v>72</v>
      </c>
      <c r="Y958">
        <f t="shared" si="286"/>
        <v>0</v>
      </c>
      <c r="AA958">
        <f>手工!Q958</f>
        <v>0</v>
      </c>
      <c r="AB958">
        <f>VLOOKUP(A958,系统!D:P,13,0)</f>
        <v>0</v>
      </c>
      <c r="AC958">
        <f t="shared" si="287"/>
        <v>0</v>
      </c>
      <c r="AD958">
        <f>手工!R958</f>
        <v>0</v>
      </c>
      <c r="AE958">
        <f>VLOOKUP(A958,系统!D:Q,14,0)</f>
        <v>0</v>
      </c>
      <c r="AF958">
        <f t="shared" si="288"/>
        <v>0</v>
      </c>
      <c r="AG958">
        <f>手工!U958</f>
        <v>100</v>
      </c>
      <c r="AH958">
        <f>VLOOKUP(A958,系统!D:R,15,0)</f>
        <v>100</v>
      </c>
      <c r="AI958">
        <f t="shared" si="289"/>
        <v>0</v>
      </c>
      <c r="AJ958">
        <f>手工!V958</f>
        <v>300</v>
      </c>
      <c r="AK958">
        <f>VLOOKUP(A958,系统!D:S,16,0)</f>
        <v>300</v>
      </c>
      <c r="AL958">
        <f t="shared" si="290"/>
        <v>0</v>
      </c>
      <c r="AM958">
        <f>手工!O958</f>
        <v>0</v>
      </c>
      <c r="AN958">
        <f>VLOOKUP(A958,系统!D:T,17,0)</f>
        <v>0</v>
      </c>
      <c r="AO958">
        <f t="shared" si="291"/>
        <v>0</v>
      </c>
      <c r="AP958">
        <f>手工!W958</f>
        <v>33</v>
      </c>
      <c r="AQ958">
        <f>VLOOKUP(A958,系统!D:U,18,0)</f>
        <v>33</v>
      </c>
      <c r="AR958">
        <f t="shared" si="292"/>
        <v>0</v>
      </c>
      <c r="AS958">
        <f>手工!T958</f>
        <v>800</v>
      </c>
      <c r="AT958">
        <f>VLOOKUP(A958,系统!D:V,19,0)</f>
        <v>800</v>
      </c>
      <c r="AU958">
        <f t="shared" si="293"/>
        <v>0</v>
      </c>
      <c r="AW958">
        <f>手工!AD958</f>
        <v>860.69</v>
      </c>
      <c r="AX958">
        <f>VLOOKUP(A958,系统!D:X,21,0)</f>
        <v>860.69</v>
      </c>
      <c r="AY958">
        <f t="shared" si="294"/>
        <v>0</v>
      </c>
      <c r="AZ958">
        <f>手工!AE958</f>
        <v>0</v>
      </c>
      <c r="BA958">
        <f>VLOOKUP(A958,系统!D:Y,22,0)</f>
        <v>0</v>
      </c>
      <c r="BB958">
        <f t="shared" si="295"/>
        <v>0</v>
      </c>
      <c r="BC958">
        <f>手工!Y958</f>
        <v>0</v>
      </c>
      <c r="BD958">
        <f>VLOOKUP(A958,系统!D:AZ,49,0)</f>
        <v>0</v>
      </c>
      <c r="BE958">
        <f t="shared" si="296"/>
        <v>0</v>
      </c>
      <c r="BF958">
        <f>手工!AA958</f>
        <v>0</v>
      </c>
      <c r="BG958">
        <f>VLOOKUP(A958,系统!D:AY,48,0)</f>
        <v>0</v>
      </c>
      <c r="BH958">
        <f t="shared" si="297"/>
        <v>0</v>
      </c>
      <c r="BI958">
        <f>手工!Z958</f>
        <v>0</v>
      </c>
      <c r="BJ958">
        <f>VLOOKUP(A958,系统!D:AX,47,0)</f>
        <v>0</v>
      </c>
      <c r="BK958">
        <f t="shared" si="298"/>
        <v>0</v>
      </c>
      <c r="BL958">
        <f>手工!AF958</f>
        <v>4601.69</v>
      </c>
      <c r="BM958">
        <f>VLOOKUP(A958,系统!D:Z,23,0)</f>
        <v>4601.69</v>
      </c>
      <c r="BN958">
        <f t="shared" si="299"/>
        <v>0</v>
      </c>
    </row>
    <row r="959" spans="1:66">
      <c r="A959" s="5">
        <v>9001072</v>
      </c>
      <c r="B959" s="2" t="s">
        <v>3899</v>
      </c>
      <c r="C959" s="2" t="s">
        <v>3900</v>
      </c>
      <c r="D959">
        <f>手工!K959</f>
        <v>2340</v>
      </c>
      <c r="E959">
        <f>VLOOKUP(A959,系统!D:G,4,0)</f>
        <v>2340</v>
      </c>
      <c r="F959">
        <f t="shared" si="280"/>
        <v>0</v>
      </c>
      <c r="G959">
        <f>手工!J959</f>
        <v>0</v>
      </c>
      <c r="H959">
        <f>VLOOKUP(A959,系统!D:H,5,0)</f>
        <v>0</v>
      </c>
      <c r="I959">
        <f t="shared" si="281"/>
        <v>0</v>
      </c>
      <c r="J959">
        <f>手工!M959+手工!N959+手工!S959</f>
        <v>64</v>
      </c>
      <c r="K959">
        <f>VLOOKUP(A959,系统!D:I,6,0)</f>
        <v>64</v>
      </c>
      <c r="L959">
        <f t="shared" si="282"/>
        <v>0</v>
      </c>
      <c r="M959">
        <f>手工!L959</f>
        <v>0</v>
      </c>
      <c r="N959">
        <f>VLOOKUP(A959,系统!D:J,7,0)</f>
        <v>0</v>
      </c>
      <c r="O959">
        <f t="shared" si="283"/>
        <v>0</v>
      </c>
      <c r="P959">
        <f>手工!AB959</f>
        <v>0</v>
      </c>
      <c r="Q959">
        <f>VLOOKUP(A959,系统!D:K,8,0)</f>
        <v>0</v>
      </c>
      <c r="R959">
        <f t="shared" si="284"/>
        <v>0</v>
      </c>
      <c r="S959">
        <f>手工!AC959</f>
        <v>0</v>
      </c>
      <c r="T959">
        <f>VLOOKUP(A959,系统!D:L,9,0)</f>
        <v>0</v>
      </c>
      <c r="U959">
        <f t="shared" si="285"/>
        <v>0</v>
      </c>
      <c r="W959">
        <f>手工!P959</f>
        <v>144</v>
      </c>
      <c r="X959">
        <f>VLOOKUP(A959,系统!D:N,11,0)</f>
        <v>144</v>
      </c>
      <c r="Y959">
        <f t="shared" si="286"/>
        <v>0</v>
      </c>
      <c r="AA959">
        <f>手工!Q959</f>
        <v>0</v>
      </c>
      <c r="AB959">
        <f>VLOOKUP(A959,系统!D:P,13,0)</f>
        <v>0</v>
      </c>
      <c r="AC959">
        <f t="shared" si="287"/>
        <v>0</v>
      </c>
      <c r="AD959">
        <f>手工!R959</f>
        <v>0</v>
      </c>
      <c r="AE959">
        <f>VLOOKUP(A959,系统!D:Q,14,0)</f>
        <v>0</v>
      </c>
      <c r="AF959">
        <f t="shared" si="288"/>
        <v>0</v>
      </c>
      <c r="AG959">
        <f>手工!U959</f>
        <v>100</v>
      </c>
      <c r="AH959">
        <f>VLOOKUP(A959,系统!D:R,15,0)</f>
        <v>100</v>
      </c>
      <c r="AI959">
        <f t="shared" si="289"/>
        <v>0</v>
      </c>
      <c r="AJ959">
        <f>手工!V959</f>
        <v>300</v>
      </c>
      <c r="AK959">
        <f>VLOOKUP(A959,系统!D:S,16,0)</f>
        <v>300</v>
      </c>
      <c r="AL959">
        <f t="shared" si="290"/>
        <v>0</v>
      </c>
      <c r="AM959">
        <f>手工!O959</f>
        <v>0</v>
      </c>
      <c r="AN959">
        <f>VLOOKUP(A959,系统!D:T,17,0)</f>
        <v>0</v>
      </c>
      <c r="AO959">
        <f t="shared" si="291"/>
        <v>0</v>
      </c>
      <c r="AP959">
        <f>手工!W959</f>
        <v>33</v>
      </c>
      <c r="AQ959">
        <f>VLOOKUP(A959,系统!D:U,18,0)</f>
        <v>33</v>
      </c>
      <c r="AR959">
        <f t="shared" si="292"/>
        <v>0</v>
      </c>
      <c r="AS959">
        <f>手工!T959</f>
        <v>800</v>
      </c>
      <c r="AT959">
        <f>VLOOKUP(A959,系统!D:V,19,0)</f>
        <v>800</v>
      </c>
      <c r="AU959">
        <f t="shared" si="293"/>
        <v>0</v>
      </c>
      <c r="AW959">
        <f>手工!AD959</f>
        <v>645.52</v>
      </c>
      <c r="AX959">
        <f>VLOOKUP(A959,系统!D:X,21,0)</f>
        <v>645.52</v>
      </c>
      <c r="AY959">
        <f t="shared" si="294"/>
        <v>0</v>
      </c>
      <c r="AZ959">
        <f>手工!AE959</f>
        <v>0</v>
      </c>
      <c r="BA959">
        <f>VLOOKUP(A959,系统!D:Y,22,0)</f>
        <v>0</v>
      </c>
      <c r="BB959">
        <f t="shared" si="295"/>
        <v>0</v>
      </c>
      <c r="BC959">
        <f>手工!Y959</f>
        <v>0</v>
      </c>
      <c r="BD959">
        <f>VLOOKUP(A959,系统!D:AZ,49,0)</f>
        <v>0</v>
      </c>
      <c r="BE959">
        <f t="shared" si="296"/>
        <v>0</v>
      </c>
      <c r="BF959">
        <f>手工!AA959</f>
        <v>0</v>
      </c>
      <c r="BG959">
        <f>VLOOKUP(A959,系统!D:AY,48,0)</f>
        <v>0</v>
      </c>
      <c r="BH959">
        <f t="shared" si="297"/>
        <v>0</v>
      </c>
      <c r="BI959">
        <f>手工!Z959</f>
        <v>0</v>
      </c>
      <c r="BJ959">
        <f>VLOOKUP(A959,系统!D:AX,47,0)</f>
        <v>0</v>
      </c>
      <c r="BK959">
        <f t="shared" si="298"/>
        <v>0</v>
      </c>
      <c r="BL959">
        <f>手工!AF959</f>
        <v>4426.52</v>
      </c>
      <c r="BM959">
        <f>VLOOKUP(A959,系统!D:Z,23,0)</f>
        <v>4426.52</v>
      </c>
      <c r="BN959">
        <f t="shared" si="299"/>
        <v>0</v>
      </c>
    </row>
    <row r="960" spans="1:66">
      <c r="A960" s="5">
        <v>9001073</v>
      </c>
      <c r="B960" s="2" t="s">
        <v>3903</v>
      </c>
      <c r="C960" s="2" t="s">
        <v>3904</v>
      </c>
      <c r="D960">
        <f>手工!K960</f>
        <v>2340</v>
      </c>
      <c r="E960">
        <f>VLOOKUP(A960,系统!D:G,4,0)</f>
        <v>2340</v>
      </c>
      <c r="F960">
        <f t="shared" si="280"/>
        <v>0</v>
      </c>
      <c r="G960">
        <f>手工!J960</f>
        <v>0</v>
      </c>
      <c r="H960">
        <f>VLOOKUP(A960,系统!D:H,5,0)</f>
        <v>0</v>
      </c>
      <c r="I960">
        <f t="shared" si="281"/>
        <v>0</v>
      </c>
      <c r="J960">
        <f>手工!M960+手工!N960+手工!S960</f>
        <v>104</v>
      </c>
      <c r="K960">
        <f>VLOOKUP(A960,系统!D:I,6,0)</f>
        <v>104</v>
      </c>
      <c r="L960">
        <f t="shared" si="282"/>
        <v>0</v>
      </c>
      <c r="M960">
        <f>手工!L960</f>
        <v>0</v>
      </c>
      <c r="N960">
        <f>VLOOKUP(A960,系统!D:J,7,0)</f>
        <v>0</v>
      </c>
      <c r="O960">
        <f t="shared" si="283"/>
        <v>0</v>
      </c>
      <c r="P960">
        <f>手工!AB960</f>
        <v>0</v>
      </c>
      <c r="Q960">
        <f>VLOOKUP(A960,系统!D:K,8,0)</f>
        <v>0</v>
      </c>
      <c r="R960">
        <f t="shared" si="284"/>
        <v>0</v>
      </c>
      <c r="S960">
        <f>手工!AC960</f>
        <v>0</v>
      </c>
      <c r="T960">
        <f>VLOOKUP(A960,系统!D:L,9,0)</f>
        <v>0</v>
      </c>
      <c r="U960">
        <f t="shared" si="285"/>
        <v>0</v>
      </c>
      <c r="W960">
        <f>手工!P960</f>
        <v>72</v>
      </c>
      <c r="X960">
        <f>VLOOKUP(A960,系统!D:N,11,0)</f>
        <v>72</v>
      </c>
      <c r="Y960">
        <f t="shared" si="286"/>
        <v>0</v>
      </c>
      <c r="AA960">
        <f>手工!Q960</f>
        <v>0</v>
      </c>
      <c r="AB960">
        <f>VLOOKUP(A960,系统!D:P,13,0)</f>
        <v>0</v>
      </c>
      <c r="AC960">
        <f t="shared" si="287"/>
        <v>0</v>
      </c>
      <c r="AD960">
        <f>手工!R960</f>
        <v>0</v>
      </c>
      <c r="AE960">
        <f>VLOOKUP(A960,系统!D:Q,14,0)</f>
        <v>0</v>
      </c>
      <c r="AF960">
        <f t="shared" si="288"/>
        <v>0</v>
      </c>
      <c r="AG960">
        <f>手工!U960</f>
        <v>100</v>
      </c>
      <c r="AH960">
        <f>VLOOKUP(A960,系统!D:R,15,0)</f>
        <v>100</v>
      </c>
      <c r="AI960">
        <f t="shared" si="289"/>
        <v>0</v>
      </c>
      <c r="AJ960">
        <f>手工!V960</f>
        <v>300</v>
      </c>
      <c r="AK960">
        <f>VLOOKUP(A960,系统!D:S,16,0)</f>
        <v>300</v>
      </c>
      <c r="AL960">
        <f t="shared" si="290"/>
        <v>0</v>
      </c>
      <c r="AM960">
        <f>手工!O960</f>
        <v>0</v>
      </c>
      <c r="AN960">
        <f>VLOOKUP(A960,系统!D:T,17,0)</f>
        <v>0</v>
      </c>
      <c r="AO960">
        <f t="shared" si="291"/>
        <v>0</v>
      </c>
      <c r="AP960">
        <f>手工!W960</f>
        <v>33</v>
      </c>
      <c r="AQ960">
        <f>VLOOKUP(A960,系统!D:U,18,0)</f>
        <v>33</v>
      </c>
      <c r="AR960">
        <f t="shared" si="292"/>
        <v>0</v>
      </c>
      <c r="AS960">
        <f>手工!T960</f>
        <v>800</v>
      </c>
      <c r="AT960">
        <f>VLOOKUP(A960,系统!D:V,19,0)</f>
        <v>800</v>
      </c>
      <c r="AU960">
        <f t="shared" si="293"/>
        <v>0</v>
      </c>
      <c r="AW960">
        <f>手工!AD960</f>
        <v>1034.28</v>
      </c>
      <c r="AX960">
        <f>VLOOKUP(A960,系统!D:X,21,0)</f>
        <v>1034.28</v>
      </c>
      <c r="AY960">
        <f t="shared" si="294"/>
        <v>0</v>
      </c>
      <c r="AZ960">
        <f>手工!AE960</f>
        <v>0</v>
      </c>
      <c r="BA960">
        <f>VLOOKUP(A960,系统!D:Y,22,0)</f>
        <v>0</v>
      </c>
      <c r="BB960">
        <f t="shared" si="295"/>
        <v>0</v>
      </c>
      <c r="BC960">
        <f>手工!Y960</f>
        <v>0</v>
      </c>
      <c r="BD960">
        <f>VLOOKUP(A960,系统!D:AZ,49,0)</f>
        <v>0</v>
      </c>
      <c r="BE960">
        <f t="shared" si="296"/>
        <v>0</v>
      </c>
      <c r="BF960">
        <f>手工!AA960</f>
        <v>0</v>
      </c>
      <c r="BG960">
        <f>VLOOKUP(A960,系统!D:AY,48,0)</f>
        <v>0</v>
      </c>
      <c r="BH960">
        <f t="shared" si="297"/>
        <v>0</v>
      </c>
      <c r="BI960">
        <f>手工!Z960</f>
        <v>0</v>
      </c>
      <c r="BJ960">
        <f>VLOOKUP(A960,系统!D:AX,47,0)</f>
        <v>0</v>
      </c>
      <c r="BK960">
        <f t="shared" si="298"/>
        <v>0</v>
      </c>
      <c r="BL960">
        <f>手工!AF960</f>
        <v>4783.28</v>
      </c>
      <c r="BM960">
        <f>VLOOKUP(A960,系统!D:Z,23,0)</f>
        <v>4783.28</v>
      </c>
      <c r="BN960">
        <f t="shared" si="299"/>
        <v>0</v>
      </c>
    </row>
    <row r="961" spans="1:66">
      <c r="A961" s="5">
        <v>9001074</v>
      </c>
      <c r="B961" s="2" t="s">
        <v>3907</v>
      </c>
      <c r="C961" s="2" t="s">
        <v>3908</v>
      </c>
      <c r="D961">
        <f>手工!K961</f>
        <v>2124</v>
      </c>
      <c r="E961">
        <f>VLOOKUP(A961,系统!D:G,4,0)</f>
        <v>2124</v>
      </c>
      <c r="F961">
        <f t="shared" si="280"/>
        <v>0</v>
      </c>
      <c r="G961">
        <f>手工!J961</f>
        <v>0</v>
      </c>
      <c r="H961">
        <f>VLOOKUP(A961,系统!D:H,5,0)</f>
        <v>0</v>
      </c>
      <c r="I961">
        <f t="shared" si="281"/>
        <v>0</v>
      </c>
      <c r="J961">
        <f>手工!M961+手工!N961+手工!S961</f>
        <v>8</v>
      </c>
      <c r="K961">
        <f>VLOOKUP(A961,系统!D:I,6,0)</f>
        <v>8</v>
      </c>
      <c r="L961">
        <f t="shared" si="282"/>
        <v>0</v>
      </c>
      <c r="M961">
        <f>手工!L961</f>
        <v>0</v>
      </c>
      <c r="N961">
        <f>VLOOKUP(A961,系统!D:J,7,0)</f>
        <v>0</v>
      </c>
      <c r="O961">
        <f t="shared" si="283"/>
        <v>0</v>
      </c>
      <c r="P961">
        <f>手工!AB961</f>
        <v>0</v>
      </c>
      <c r="Q961">
        <f>VLOOKUP(A961,系统!D:K,8,0)</f>
        <v>0</v>
      </c>
      <c r="R961">
        <f t="shared" si="284"/>
        <v>0</v>
      </c>
      <c r="S961">
        <f>手工!AC961</f>
        <v>0</v>
      </c>
      <c r="T961">
        <f>VLOOKUP(A961,系统!D:L,9,0)</f>
        <v>0</v>
      </c>
      <c r="U961">
        <f t="shared" si="285"/>
        <v>0</v>
      </c>
      <c r="W961">
        <f>手工!P961</f>
        <v>72</v>
      </c>
      <c r="X961">
        <f>VLOOKUP(A961,系统!D:N,11,0)</f>
        <v>72</v>
      </c>
      <c r="Y961">
        <f t="shared" si="286"/>
        <v>0</v>
      </c>
      <c r="AA961">
        <f>手工!Q961</f>
        <v>0</v>
      </c>
      <c r="AB961">
        <f>VLOOKUP(A961,系统!D:P,13,0)</f>
        <v>0</v>
      </c>
      <c r="AC961">
        <f t="shared" si="287"/>
        <v>0</v>
      </c>
      <c r="AD961">
        <f>手工!R961</f>
        <v>0</v>
      </c>
      <c r="AE961">
        <f>VLOOKUP(A961,系统!D:Q,14,0)</f>
        <v>0</v>
      </c>
      <c r="AF961">
        <f t="shared" si="288"/>
        <v>0</v>
      </c>
      <c r="AG961">
        <f>手工!U961</f>
        <v>100</v>
      </c>
      <c r="AH961">
        <f>VLOOKUP(A961,系统!D:R,15,0)</f>
        <v>100</v>
      </c>
      <c r="AI961">
        <f t="shared" si="289"/>
        <v>0</v>
      </c>
      <c r="AJ961">
        <f>手工!V961</f>
        <v>300</v>
      </c>
      <c r="AK961">
        <f>VLOOKUP(A961,系统!D:S,16,0)</f>
        <v>300</v>
      </c>
      <c r="AL961">
        <f t="shared" si="290"/>
        <v>0</v>
      </c>
      <c r="AM961">
        <f>手工!O961</f>
        <v>0</v>
      </c>
      <c r="AN961">
        <f>VLOOKUP(A961,系统!D:T,17,0)</f>
        <v>0</v>
      </c>
      <c r="AO961">
        <f t="shared" si="291"/>
        <v>0</v>
      </c>
      <c r="AP961">
        <f>手工!W961</f>
        <v>33</v>
      </c>
      <c r="AQ961">
        <f>VLOOKUP(A961,系统!D:U,18,0)</f>
        <v>33</v>
      </c>
      <c r="AR961">
        <f t="shared" si="292"/>
        <v>0</v>
      </c>
      <c r="AS961">
        <f>手工!T961</f>
        <v>800</v>
      </c>
      <c r="AT961">
        <f>VLOOKUP(A961,系统!D:V,19,0)</f>
        <v>800</v>
      </c>
      <c r="AU961">
        <f t="shared" si="293"/>
        <v>0</v>
      </c>
      <c r="AW961">
        <f>手工!AD961</f>
        <v>878.9</v>
      </c>
      <c r="AX961">
        <f>VLOOKUP(A961,系统!D:X,21,0)</f>
        <v>878.9</v>
      </c>
      <c r="AY961">
        <f t="shared" si="294"/>
        <v>0</v>
      </c>
      <c r="AZ961">
        <f>手工!AE961</f>
        <v>0</v>
      </c>
      <c r="BA961">
        <f>VLOOKUP(A961,系统!D:Y,22,0)</f>
        <v>0</v>
      </c>
      <c r="BB961">
        <f t="shared" si="295"/>
        <v>0</v>
      </c>
      <c r="BC961">
        <f>手工!Y961</f>
        <v>0</v>
      </c>
      <c r="BD961">
        <f>VLOOKUP(A961,系统!D:AZ,49,0)</f>
        <v>0</v>
      </c>
      <c r="BE961">
        <f t="shared" si="296"/>
        <v>0</v>
      </c>
      <c r="BF961">
        <f>手工!AA961</f>
        <v>0</v>
      </c>
      <c r="BG961">
        <f>VLOOKUP(A961,系统!D:AY,48,0)</f>
        <v>0</v>
      </c>
      <c r="BH961">
        <f t="shared" si="297"/>
        <v>0</v>
      </c>
      <c r="BI961">
        <f>手工!Z961</f>
        <v>0</v>
      </c>
      <c r="BJ961">
        <f>VLOOKUP(A961,系统!D:AX,47,0)</f>
        <v>0</v>
      </c>
      <c r="BK961">
        <f t="shared" si="298"/>
        <v>0</v>
      </c>
      <c r="BL961">
        <f>手工!AF961</f>
        <v>4315.9</v>
      </c>
      <c r="BM961">
        <f>VLOOKUP(A961,系统!D:Z,23,0)</f>
        <v>4315.9</v>
      </c>
      <c r="BN961">
        <f t="shared" si="299"/>
        <v>0</v>
      </c>
    </row>
    <row r="962" spans="1:66">
      <c r="A962" s="5">
        <v>9001075</v>
      </c>
      <c r="B962" s="2" t="s">
        <v>3911</v>
      </c>
      <c r="C962" s="2" t="s">
        <v>3912</v>
      </c>
      <c r="D962">
        <f>手工!K962</f>
        <v>2484</v>
      </c>
      <c r="E962">
        <f>VLOOKUP(A962,系统!D:G,4,0)</f>
        <v>2484</v>
      </c>
      <c r="F962">
        <f t="shared" si="280"/>
        <v>0</v>
      </c>
      <c r="G962">
        <f>手工!J962</f>
        <v>0</v>
      </c>
      <c r="H962">
        <f>VLOOKUP(A962,系统!D:H,5,0)</f>
        <v>0</v>
      </c>
      <c r="I962">
        <f t="shared" si="281"/>
        <v>0</v>
      </c>
      <c r="J962">
        <f>手工!M962+手工!N962+手工!S962</f>
        <v>64</v>
      </c>
      <c r="K962">
        <f>VLOOKUP(A962,系统!D:I,6,0)</f>
        <v>64</v>
      </c>
      <c r="L962">
        <f t="shared" si="282"/>
        <v>0</v>
      </c>
      <c r="M962">
        <f>手工!L962</f>
        <v>0</v>
      </c>
      <c r="N962">
        <f>VLOOKUP(A962,系统!D:J,7,0)</f>
        <v>0</v>
      </c>
      <c r="O962">
        <f t="shared" si="283"/>
        <v>0</v>
      </c>
      <c r="P962">
        <f>手工!AB962</f>
        <v>0</v>
      </c>
      <c r="Q962">
        <f>VLOOKUP(A962,系统!D:K,8,0)</f>
        <v>0</v>
      </c>
      <c r="R962">
        <f t="shared" si="284"/>
        <v>0</v>
      </c>
      <c r="S962">
        <f>手工!AC962</f>
        <v>0</v>
      </c>
      <c r="T962">
        <f>VLOOKUP(A962,系统!D:L,9,0)</f>
        <v>0</v>
      </c>
      <c r="U962">
        <f t="shared" si="285"/>
        <v>0</v>
      </c>
      <c r="W962">
        <f>手工!P962</f>
        <v>144</v>
      </c>
      <c r="X962">
        <f>VLOOKUP(A962,系统!D:N,11,0)</f>
        <v>144</v>
      </c>
      <c r="Y962">
        <f t="shared" si="286"/>
        <v>0</v>
      </c>
      <c r="AA962">
        <f>手工!Q962</f>
        <v>0</v>
      </c>
      <c r="AB962">
        <f>VLOOKUP(A962,系统!D:P,13,0)</f>
        <v>0</v>
      </c>
      <c r="AC962">
        <f t="shared" si="287"/>
        <v>0</v>
      </c>
      <c r="AD962">
        <f>手工!R962</f>
        <v>0</v>
      </c>
      <c r="AE962">
        <f>VLOOKUP(A962,系统!D:Q,14,0)</f>
        <v>0</v>
      </c>
      <c r="AF962">
        <f t="shared" si="288"/>
        <v>0</v>
      </c>
      <c r="AG962">
        <f>手工!U962</f>
        <v>100</v>
      </c>
      <c r="AH962">
        <f>VLOOKUP(A962,系统!D:R,15,0)</f>
        <v>100</v>
      </c>
      <c r="AI962">
        <f t="shared" si="289"/>
        <v>0</v>
      </c>
      <c r="AJ962">
        <f>手工!V962</f>
        <v>300</v>
      </c>
      <c r="AK962">
        <f>VLOOKUP(A962,系统!D:S,16,0)</f>
        <v>300</v>
      </c>
      <c r="AL962">
        <f t="shared" si="290"/>
        <v>0</v>
      </c>
      <c r="AM962">
        <f>手工!O962</f>
        <v>0</v>
      </c>
      <c r="AN962">
        <f>VLOOKUP(A962,系统!D:T,17,0)</f>
        <v>0</v>
      </c>
      <c r="AO962">
        <f t="shared" si="291"/>
        <v>0</v>
      </c>
      <c r="AP962">
        <f>手工!W962</f>
        <v>33</v>
      </c>
      <c r="AQ962">
        <f>VLOOKUP(A962,系统!D:U,18,0)</f>
        <v>33</v>
      </c>
      <c r="AR962">
        <f t="shared" si="292"/>
        <v>0</v>
      </c>
      <c r="AS962">
        <f>手工!T962</f>
        <v>800</v>
      </c>
      <c r="AT962">
        <f>VLOOKUP(A962,系统!D:V,19,0)</f>
        <v>800</v>
      </c>
      <c r="AU962">
        <f t="shared" si="293"/>
        <v>0</v>
      </c>
      <c r="AW962">
        <f>手工!AD962</f>
        <v>685.24</v>
      </c>
      <c r="AX962">
        <f>VLOOKUP(A962,系统!D:X,21,0)</f>
        <v>685.24</v>
      </c>
      <c r="AY962">
        <f t="shared" si="294"/>
        <v>0</v>
      </c>
      <c r="AZ962">
        <f>手工!AE962</f>
        <v>0</v>
      </c>
      <c r="BA962">
        <f>VLOOKUP(A962,系统!D:Y,22,0)</f>
        <v>0</v>
      </c>
      <c r="BB962">
        <f t="shared" si="295"/>
        <v>0</v>
      </c>
      <c r="BC962">
        <f>手工!Y962</f>
        <v>0</v>
      </c>
      <c r="BD962">
        <f>VLOOKUP(A962,系统!D:AZ,49,0)</f>
        <v>0</v>
      </c>
      <c r="BE962">
        <f t="shared" si="296"/>
        <v>0</v>
      </c>
      <c r="BF962">
        <f>手工!AA962</f>
        <v>0</v>
      </c>
      <c r="BG962">
        <f>VLOOKUP(A962,系统!D:AY,48,0)</f>
        <v>0</v>
      </c>
      <c r="BH962">
        <f t="shared" si="297"/>
        <v>0</v>
      </c>
      <c r="BI962">
        <f>手工!Z962</f>
        <v>0</v>
      </c>
      <c r="BJ962">
        <f>VLOOKUP(A962,系统!D:AX,47,0)</f>
        <v>0</v>
      </c>
      <c r="BK962">
        <f t="shared" si="298"/>
        <v>0</v>
      </c>
      <c r="BL962">
        <f>手工!AF962</f>
        <v>4610.24</v>
      </c>
      <c r="BM962">
        <f>VLOOKUP(A962,系统!D:Z,23,0)</f>
        <v>4610.24</v>
      </c>
      <c r="BN962">
        <f t="shared" si="299"/>
        <v>0</v>
      </c>
    </row>
    <row r="963" spans="1:66">
      <c r="A963" s="5">
        <v>9001076</v>
      </c>
      <c r="B963" s="2" t="s">
        <v>3915</v>
      </c>
      <c r="C963" s="2" t="s">
        <v>3916</v>
      </c>
      <c r="D963">
        <f>手工!K963</f>
        <v>2268</v>
      </c>
      <c r="E963">
        <f>VLOOKUP(A963,系统!D:G,4,0)</f>
        <v>2268</v>
      </c>
      <c r="F963">
        <f t="shared" ref="F963:F1026" si="300">D963-E963</f>
        <v>0</v>
      </c>
      <c r="G963">
        <f>手工!J963</f>
        <v>0</v>
      </c>
      <c r="H963">
        <f>VLOOKUP(A963,系统!D:H,5,0)</f>
        <v>0</v>
      </c>
      <c r="I963">
        <f t="shared" ref="I963:I1026" si="301">G963-H963</f>
        <v>0</v>
      </c>
      <c r="J963">
        <f>手工!M963+手工!N963+手工!S963</f>
        <v>142</v>
      </c>
      <c r="K963">
        <f>VLOOKUP(A963,系统!D:I,6,0)</f>
        <v>142</v>
      </c>
      <c r="L963">
        <f t="shared" ref="L963:L1026" si="302">J963-K963</f>
        <v>0</v>
      </c>
      <c r="M963">
        <f>手工!L963</f>
        <v>0</v>
      </c>
      <c r="N963">
        <f>VLOOKUP(A963,系统!D:J,7,0)</f>
        <v>0</v>
      </c>
      <c r="O963">
        <f t="shared" ref="O963:O1026" si="303">M963-N963</f>
        <v>0</v>
      </c>
      <c r="P963">
        <f>手工!AB963</f>
        <v>0</v>
      </c>
      <c r="Q963">
        <f>VLOOKUP(A963,系统!D:K,8,0)</f>
        <v>0</v>
      </c>
      <c r="R963">
        <f t="shared" ref="R963:R1026" si="304">P963-Q963</f>
        <v>0</v>
      </c>
      <c r="S963">
        <f>手工!AC963</f>
        <v>0</v>
      </c>
      <c r="T963">
        <f>VLOOKUP(A963,系统!D:L,9,0)</f>
        <v>0</v>
      </c>
      <c r="U963">
        <f t="shared" ref="U963:U1026" si="305">S963-T963</f>
        <v>0</v>
      </c>
      <c r="W963">
        <f>手工!P963</f>
        <v>72</v>
      </c>
      <c r="X963">
        <f>VLOOKUP(A963,系统!D:N,11,0)</f>
        <v>72</v>
      </c>
      <c r="Y963">
        <f t="shared" ref="Y963:Y1026" si="306">W963-X963</f>
        <v>0</v>
      </c>
      <c r="AA963">
        <f>手工!Q963</f>
        <v>0</v>
      </c>
      <c r="AB963">
        <f>VLOOKUP(A963,系统!D:P,13,0)</f>
        <v>0</v>
      </c>
      <c r="AC963">
        <f t="shared" ref="AC963:AC1026" si="307">AA963-AB963</f>
        <v>0</v>
      </c>
      <c r="AD963">
        <f>手工!R963</f>
        <v>0</v>
      </c>
      <c r="AE963">
        <f>VLOOKUP(A963,系统!D:Q,14,0)</f>
        <v>0</v>
      </c>
      <c r="AF963">
        <f t="shared" ref="AF963:AF1026" si="308">AD963-AE963</f>
        <v>0</v>
      </c>
      <c r="AG963">
        <f>手工!U963</f>
        <v>100</v>
      </c>
      <c r="AH963">
        <f>VLOOKUP(A963,系统!D:R,15,0)</f>
        <v>100</v>
      </c>
      <c r="AI963">
        <f t="shared" ref="AI963:AI1026" si="309">AG963-AH963</f>
        <v>0</v>
      </c>
      <c r="AJ963">
        <f>手工!V963</f>
        <v>300</v>
      </c>
      <c r="AK963">
        <f>VLOOKUP(A963,系统!D:S,16,0)</f>
        <v>300</v>
      </c>
      <c r="AL963">
        <f t="shared" ref="AL963:AL1026" si="310">AJ963-AK963</f>
        <v>0</v>
      </c>
      <c r="AM963">
        <f>手工!O963</f>
        <v>0</v>
      </c>
      <c r="AN963">
        <f>VLOOKUP(A963,系统!D:T,17,0)</f>
        <v>0</v>
      </c>
      <c r="AO963">
        <f t="shared" ref="AO963:AO1026" si="311">AM963-AN963</f>
        <v>0</v>
      </c>
      <c r="AP963">
        <f>手工!W963</f>
        <v>33</v>
      </c>
      <c r="AQ963">
        <f>VLOOKUP(A963,系统!D:U,18,0)</f>
        <v>33</v>
      </c>
      <c r="AR963">
        <f t="shared" ref="AR963:AR1026" si="312">AP963-AQ963</f>
        <v>0</v>
      </c>
      <c r="AS963">
        <f>手工!T963</f>
        <v>800</v>
      </c>
      <c r="AT963">
        <f>VLOOKUP(A963,系统!D:V,19,0)</f>
        <v>800</v>
      </c>
      <c r="AU963">
        <f t="shared" ref="AU963:AU1026" si="313">AS963-AT963</f>
        <v>0</v>
      </c>
      <c r="AW963">
        <f>手工!AD963</f>
        <v>625.66</v>
      </c>
      <c r="AX963">
        <f>VLOOKUP(A963,系统!D:X,21,0)</f>
        <v>625.66</v>
      </c>
      <c r="AY963">
        <f t="shared" ref="AY963:AY1026" si="314">AW963-AX963</f>
        <v>0</v>
      </c>
      <c r="AZ963">
        <f>手工!AE963</f>
        <v>0</v>
      </c>
      <c r="BA963">
        <f>VLOOKUP(A963,系统!D:Y,22,0)</f>
        <v>0</v>
      </c>
      <c r="BB963">
        <f t="shared" ref="BB963:BB1026" si="315">AZ963-BA963</f>
        <v>0</v>
      </c>
      <c r="BC963">
        <f>手工!Y963</f>
        <v>0</v>
      </c>
      <c r="BD963">
        <f>VLOOKUP(A963,系统!D:AZ,49,0)</f>
        <v>0</v>
      </c>
      <c r="BE963">
        <f t="shared" ref="BE963:BE1026" si="316">BC963-BD963</f>
        <v>0</v>
      </c>
      <c r="BF963">
        <f>手工!AA963</f>
        <v>0</v>
      </c>
      <c r="BG963">
        <f>VLOOKUP(A963,系统!D:AY,48,0)</f>
        <v>0</v>
      </c>
      <c r="BH963">
        <f t="shared" ref="BH963:BH1026" si="317">BF963-BG963</f>
        <v>0</v>
      </c>
      <c r="BI963">
        <f>手工!Z963</f>
        <v>0</v>
      </c>
      <c r="BJ963">
        <f>VLOOKUP(A963,系统!D:AX,47,0)</f>
        <v>0</v>
      </c>
      <c r="BK963">
        <f t="shared" ref="BK963:BK1026" si="318">BI963-BJ963</f>
        <v>0</v>
      </c>
      <c r="BL963">
        <f>手工!AF963</f>
        <v>4340.66</v>
      </c>
      <c r="BM963">
        <f>VLOOKUP(A963,系统!D:Z,23,0)</f>
        <v>4340.66</v>
      </c>
      <c r="BN963">
        <f t="shared" ref="BN963:BN1026" si="319">BL963-BM963</f>
        <v>0</v>
      </c>
    </row>
    <row r="964" spans="1:66">
      <c r="A964" s="5">
        <v>9001077</v>
      </c>
      <c r="B964" s="2" t="s">
        <v>3919</v>
      </c>
      <c r="C964" s="2" t="s">
        <v>3920</v>
      </c>
      <c r="D964">
        <f>手工!K964</f>
        <v>2196</v>
      </c>
      <c r="E964">
        <f>VLOOKUP(A964,系统!D:G,4,0)</f>
        <v>2196</v>
      </c>
      <c r="F964">
        <f t="shared" si="300"/>
        <v>0</v>
      </c>
      <c r="G964">
        <f>手工!J964</f>
        <v>0</v>
      </c>
      <c r="H964">
        <f>VLOOKUP(A964,系统!D:H,5,0)</f>
        <v>0</v>
      </c>
      <c r="I964">
        <f t="shared" si="301"/>
        <v>0</v>
      </c>
      <c r="J964">
        <f>手工!M964+手工!N964+手工!S964</f>
        <v>120</v>
      </c>
      <c r="K964">
        <f>VLOOKUP(A964,系统!D:I,6,0)</f>
        <v>120</v>
      </c>
      <c r="L964">
        <f t="shared" si="302"/>
        <v>0</v>
      </c>
      <c r="M964">
        <f>手工!L964</f>
        <v>0</v>
      </c>
      <c r="N964">
        <f>VLOOKUP(A964,系统!D:J,7,0)</f>
        <v>0</v>
      </c>
      <c r="O964">
        <f t="shared" si="303"/>
        <v>0</v>
      </c>
      <c r="P964">
        <f>手工!AB964</f>
        <v>0</v>
      </c>
      <c r="Q964">
        <f>VLOOKUP(A964,系统!D:K,8,0)</f>
        <v>0</v>
      </c>
      <c r="R964">
        <f t="shared" si="304"/>
        <v>0</v>
      </c>
      <c r="S964">
        <f>手工!AC964</f>
        <v>0</v>
      </c>
      <c r="T964">
        <f>VLOOKUP(A964,系统!D:L,9,0)</f>
        <v>0</v>
      </c>
      <c r="U964">
        <f t="shared" si="305"/>
        <v>0</v>
      </c>
      <c r="W964">
        <f>手工!P964</f>
        <v>72</v>
      </c>
      <c r="X964">
        <f>VLOOKUP(A964,系统!D:N,11,0)</f>
        <v>72</v>
      </c>
      <c r="Y964">
        <f t="shared" si="306"/>
        <v>0</v>
      </c>
      <c r="AA964">
        <f>手工!Q964</f>
        <v>0</v>
      </c>
      <c r="AB964">
        <f>VLOOKUP(A964,系统!D:P,13,0)</f>
        <v>0</v>
      </c>
      <c r="AC964">
        <f t="shared" si="307"/>
        <v>0</v>
      </c>
      <c r="AD964">
        <f>手工!R964</f>
        <v>0</v>
      </c>
      <c r="AE964">
        <f>VLOOKUP(A964,系统!D:Q,14,0)</f>
        <v>0</v>
      </c>
      <c r="AF964">
        <f t="shared" si="308"/>
        <v>0</v>
      </c>
      <c r="AG964">
        <f>手工!U964</f>
        <v>100</v>
      </c>
      <c r="AH964">
        <f>VLOOKUP(A964,系统!D:R,15,0)</f>
        <v>100</v>
      </c>
      <c r="AI964">
        <f t="shared" si="309"/>
        <v>0</v>
      </c>
      <c r="AJ964">
        <f>手工!V964</f>
        <v>300</v>
      </c>
      <c r="AK964">
        <f>VLOOKUP(A964,系统!D:S,16,0)</f>
        <v>300</v>
      </c>
      <c r="AL964">
        <f t="shared" si="310"/>
        <v>0</v>
      </c>
      <c r="AM964">
        <f>手工!O964</f>
        <v>0</v>
      </c>
      <c r="AN964">
        <f>VLOOKUP(A964,系统!D:T,17,0)</f>
        <v>0</v>
      </c>
      <c r="AO964">
        <f t="shared" si="311"/>
        <v>0</v>
      </c>
      <c r="AP964">
        <f>手工!W964</f>
        <v>33</v>
      </c>
      <c r="AQ964">
        <f>VLOOKUP(A964,系统!D:U,18,0)</f>
        <v>33</v>
      </c>
      <c r="AR964">
        <f t="shared" si="312"/>
        <v>0</v>
      </c>
      <c r="AS964">
        <f>手工!T964</f>
        <v>800</v>
      </c>
      <c r="AT964">
        <f>VLOOKUP(A964,系统!D:V,19,0)</f>
        <v>800</v>
      </c>
      <c r="AU964">
        <f t="shared" si="313"/>
        <v>0</v>
      </c>
      <c r="AW964">
        <f>手工!AD964</f>
        <v>1211.59</v>
      </c>
      <c r="AX964">
        <f>VLOOKUP(A964,系统!D:X,21,0)</f>
        <v>1211.59</v>
      </c>
      <c r="AY964">
        <f t="shared" si="314"/>
        <v>0</v>
      </c>
      <c r="AZ964">
        <f>手工!AE964</f>
        <v>0</v>
      </c>
      <c r="BA964">
        <f>VLOOKUP(A964,系统!D:Y,22,0)</f>
        <v>0</v>
      </c>
      <c r="BB964">
        <f t="shared" si="315"/>
        <v>0</v>
      </c>
      <c r="BC964">
        <f>手工!Y964</f>
        <v>0</v>
      </c>
      <c r="BD964">
        <f>VLOOKUP(A964,系统!D:AZ,49,0)</f>
        <v>0</v>
      </c>
      <c r="BE964">
        <f t="shared" si="316"/>
        <v>0</v>
      </c>
      <c r="BF964">
        <f>手工!AA964</f>
        <v>0</v>
      </c>
      <c r="BG964">
        <f>VLOOKUP(A964,系统!D:AY,48,0)</f>
        <v>0</v>
      </c>
      <c r="BH964">
        <f t="shared" si="317"/>
        <v>0</v>
      </c>
      <c r="BI964">
        <f>手工!Z964</f>
        <v>0</v>
      </c>
      <c r="BJ964">
        <f>VLOOKUP(A964,系统!D:AX,47,0)</f>
        <v>0</v>
      </c>
      <c r="BK964">
        <f t="shared" si="318"/>
        <v>0</v>
      </c>
      <c r="BL964">
        <f>手工!AF964</f>
        <v>4832.59</v>
      </c>
      <c r="BM964">
        <f>VLOOKUP(A964,系统!D:Z,23,0)</f>
        <v>4832.59</v>
      </c>
      <c r="BN964">
        <f t="shared" si="319"/>
        <v>0</v>
      </c>
    </row>
    <row r="965" spans="1:66">
      <c r="A965" s="5">
        <v>9001078</v>
      </c>
      <c r="B965" s="2" t="s">
        <v>3923</v>
      </c>
      <c r="C965" s="2" t="s">
        <v>3924</v>
      </c>
      <c r="D965">
        <f>手工!K965</f>
        <v>2196</v>
      </c>
      <c r="E965">
        <f>VLOOKUP(A965,系统!D:G,4,0)</f>
        <v>2196</v>
      </c>
      <c r="F965">
        <f t="shared" si="300"/>
        <v>0</v>
      </c>
      <c r="G965">
        <f>手工!J965</f>
        <v>0</v>
      </c>
      <c r="H965">
        <f>VLOOKUP(A965,系统!D:H,5,0)</f>
        <v>0</v>
      </c>
      <c r="I965">
        <f t="shared" si="301"/>
        <v>0</v>
      </c>
      <c r="J965">
        <f>手工!M965+手工!N965+手工!S965</f>
        <v>0</v>
      </c>
      <c r="K965">
        <f>VLOOKUP(A965,系统!D:I,6,0)</f>
        <v>0</v>
      </c>
      <c r="L965">
        <f t="shared" si="302"/>
        <v>0</v>
      </c>
      <c r="M965">
        <f>手工!L965</f>
        <v>0</v>
      </c>
      <c r="N965">
        <f>VLOOKUP(A965,系统!D:J,7,0)</f>
        <v>0</v>
      </c>
      <c r="O965">
        <f t="shared" si="303"/>
        <v>0</v>
      </c>
      <c r="P965">
        <f>手工!AB965</f>
        <v>0</v>
      </c>
      <c r="Q965">
        <f>VLOOKUP(A965,系统!D:K,8,0)</f>
        <v>0</v>
      </c>
      <c r="R965">
        <f t="shared" si="304"/>
        <v>0</v>
      </c>
      <c r="S965">
        <f>手工!AC965</f>
        <v>0</v>
      </c>
      <c r="T965">
        <f>VLOOKUP(A965,系统!D:L,9,0)</f>
        <v>0</v>
      </c>
      <c r="U965">
        <f t="shared" si="305"/>
        <v>0</v>
      </c>
      <c r="W965">
        <f>手工!P965</f>
        <v>72</v>
      </c>
      <c r="X965">
        <f>VLOOKUP(A965,系统!D:N,11,0)</f>
        <v>72</v>
      </c>
      <c r="Y965">
        <f t="shared" si="306"/>
        <v>0</v>
      </c>
      <c r="AA965">
        <f>手工!Q965</f>
        <v>0</v>
      </c>
      <c r="AB965">
        <f>VLOOKUP(A965,系统!D:P,13,0)</f>
        <v>0</v>
      </c>
      <c r="AC965">
        <f t="shared" si="307"/>
        <v>0</v>
      </c>
      <c r="AD965">
        <f>手工!R965</f>
        <v>0</v>
      </c>
      <c r="AE965">
        <f>VLOOKUP(A965,系统!D:Q,14,0)</f>
        <v>0</v>
      </c>
      <c r="AF965">
        <f t="shared" si="308"/>
        <v>0</v>
      </c>
      <c r="AG965">
        <f>手工!U965</f>
        <v>100</v>
      </c>
      <c r="AH965">
        <f>VLOOKUP(A965,系统!D:R,15,0)</f>
        <v>100</v>
      </c>
      <c r="AI965">
        <f t="shared" si="309"/>
        <v>0</v>
      </c>
      <c r="AJ965">
        <f>手工!V965</f>
        <v>300</v>
      </c>
      <c r="AK965">
        <f>VLOOKUP(A965,系统!D:S,16,0)</f>
        <v>300</v>
      </c>
      <c r="AL965">
        <f t="shared" si="310"/>
        <v>0</v>
      </c>
      <c r="AM965">
        <f>手工!O965</f>
        <v>0</v>
      </c>
      <c r="AN965">
        <f>VLOOKUP(A965,系统!D:T,17,0)</f>
        <v>0</v>
      </c>
      <c r="AO965">
        <f t="shared" si="311"/>
        <v>0</v>
      </c>
      <c r="AP965">
        <f>手工!W965</f>
        <v>33</v>
      </c>
      <c r="AQ965">
        <f>VLOOKUP(A965,系统!D:U,18,0)</f>
        <v>33</v>
      </c>
      <c r="AR965">
        <f t="shared" si="312"/>
        <v>0</v>
      </c>
      <c r="AS965">
        <f>手工!T965</f>
        <v>800</v>
      </c>
      <c r="AT965">
        <f>VLOOKUP(A965,系统!D:V,19,0)</f>
        <v>800</v>
      </c>
      <c r="AU965">
        <f t="shared" si="313"/>
        <v>0</v>
      </c>
      <c r="AW965">
        <f>手工!AD965</f>
        <v>908.69</v>
      </c>
      <c r="AX965">
        <f>VLOOKUP(A965,系统!D:X,21,0)</f>
        <v>908.69</v>
      </c>
      <c r="AY965">
        <f t="shared" si="314"/>
        <v>0</v>
      </c>
      <c r="AZ965">
        <f>手工!AE965</f>
        <v>0</v>
      </c>
      <c r="BA965">
        <f>VLOOKUP(A965,系统!D:Y,22,0)</f>
        <v>0</v>
      </c>
      <c r="BB965">
        <f t="shared" si="315"/>
        <v>0</v>
      </c>
      <c r="BC965">
        <f>手工!Y965</f>
        <v>0</v>
      </c>
      <c r="BD965">
        <f>VLOOKUP(A965,系统!D:AZ,49,0)</f>
        <v>0</v>
      </c>
      <c r="BE965">
        <f t="shared" si="316"/>
        <v>0</v>
      </c>
      <c r="BF965">
        <f>手工!AA965</f>
        <v>0</v>
      </c>
      <c r="BG965">
        <f>VLOOKUP(A965,系统!D:AY,48,0)</f>
        <v>0</v>
      </c>
      <c r="BH965">
        <f t="shared" si="317"/>
        <v>0</v>
      </c>
      <c r="BI965">
        <f>手工!Z965</f>
        <v>0</v>
      </c>
      <c r="BJ965">
        <f>VLOOKUP(A965,系统!D:AX,47,0)</f>
        <v>0</v>
      </c>
      <c r="BK965">
        <f t="shared" si="318"/>
        <v>0</v>
      </c>
      <c r="BL965">
        <f>手工!AF965</f>
        <v>4409.69</v>
      </c>
      <c r="BM965">
        <f>VLOOKUP(A965,系统!D:Z,23,0)</f>
        <v>4409.69</v>
      </c>
      <c r="BN965">
        <f t="shared" si="319"/>
        <v>0</v>
      </c>
    </row>
    <row r="966" spans="1:66">
      <c r="A966" s="5">
        <v>9001079</v>
      </c>
      <c r="B966" s="2" t="s">
        <v>3927</v>
      </c>
      <c r="C966" s="2" t="s">
        <v>3928</v>
      </c>
      <c r="D966">
        <f>手工!K966</f>
        <v>2124</v>
      </c>
      <c r="E966">
        <f>VLOOKUP(A966,系统!D:G,4,0)</f>
        <v>2124</v>
      </c>
      <c r="F966">
        <f t="shared" si="300"/>
        <v>0</v>
      </c>
      <c r="G966">
        <f>手工!J966</f>
        <v>0</v>
      </c>
      <c r="H966">
        <f>VLOOKUP(A966,系统!D:H,5,0)</f>
        <v>0</v>
      </c>
      <c r="I966">
        <f t="shared" si="301"/>
        <v>0</v>
      </c>
      <c r="J966">
        <f>手工!M966+手工!N966+手工!S966</f>
        <v>200</v>
      </c>
      <c r="K966">
        <f>VLOOKUP(A966,系统!D:I,6,0)</f>
        <v>200</v>
      </c>
      <c r="L966">
        <f t="shared" si="302"/>
        <v>0</v>
      </c>
      <c r="M966">
        <f>手工!L966</f>
        <v>0</v>
      </c>
      <c r="N966">
        <f>VLOOKUP(A966,系统!D:J,7,0)</f>
        <v>0</v>
      </c>
      <c r="O966">
        <f t="shared" si="303"/>
        <v>0</v>
      </c>
      <c r="P966">
        <f>手工!AB966</f>
        <v>0</v>
      </c>
      <c r="Q966">
        <f>VLOOKUP(A966,系统!D:K,8,0)</f>
        <v>0</v>
      </c>
      <c r="R966">
        <f t="shared" si="304"/>
        <v>0</v>
      </c>
      <c r="S966">
        <f>手工!AC966</f>
        <v>0</v>
      </c>
      <c r="T966">
        <f>VLOOKUP(A966,系统!D:L,9,0)</f>
        <v>0</v>
      </c>
      <c r="U966">
        <f t="shared" si="305"/>
        <v>0</v>
      </c>
      <c r="W966">
        <f>手工!P966</f>
        <v>144</v>
      </c>
      <c r="X966">
        <f>VLOOKUP(A966,系统!D:N,11,0)</f>
        <v>144</v>
      </c>
      <c r="Y966">
        <f t="shared" si="306"/>
        <v>0</v>
      </c>
      <c r="AA966">
        <f>手工!Q966</f>
        <v>0</v>
      </c>
      <c r="AB966">
        <f>VLOOKUP(A966,系统!D:P,13,0)</f>
        <v>0</v>
      </c>
      <c r="AC966">
        <f t="shared" si="307"/>
        <v>0</v>
      </c>
      <c r="AD966">
        <f>手工!R966</f>
        <v>0</v>
      </c>
      <c r="AE966">
        <f>VLOOKUP(A966,系统!D:Q,14,0)</f>
        <v>0</v>
      </c>
      <c r="AF966">
        <f t="shared" si="308"/>
        <v>0</v>
      </c>
      <c r="AG966">
        <f>手工!U966</f>
        <v>100</v>
      </c>
      <c r="AH966">
        <f>VLOOKUP(A966,系统!D:R,15,0)</f>
        <v>100</v>
      </c>
      <c r="AI966">
        <f t="shared" si="309"/>
        <v>0</v>
      </c>
      <c r="AJ966">
        <f>手工!V966</f>
        <v>300</v>
      </c>
      <c r="AK966">
        <f>VLOOKUP(A966,系统!D:S,16,0)</f>
        <v>300</v>
      </c>
      <c r="AL966">
        <f t="shared" si="310"/>
        <v>0</v>
      </c>
      <c r="AM966">
        <f>手工!O966</f>
        <v>0</v>
      </c>
      <c r="AN966">
        <f>VLOOKUP(A966,系统!D:T,17,0)</f>
        <v>0</v>
      </c>
      <c r="AO966">
        <f t="shared" si="311"/>
        <v>0</v>
      </c>
      <c r="AP966">
        <f>手工!W966</f>
        <v>33</v>
      </c>
      <c r="AQ966">
        <f>VLOOKUP(A966,系统!D:U,18,0)</f>
        <v>33</v>
      </c>
      <c r="AR966">
        <f t="shared" si="312"/>
        <v>0</v>
      </c>
      <c r="AS966">
        <f>手工!T966</f>
        <v>800</v>
      </c>
      <c r="AT966">
        <f>VLOOKUP(A966,系统!D:V,19,0)</f>
        <v>800</v>
      </c>
      <c r="AU966">
        <f t="shared" si="313"/>
        <v>0</v>
      </c>
      <c r="AW966">
        <f>手工!AD966</f>
        <v>1171.86</v>
      </c>
      <c r="AX966">
        <f>VLOOKUP(A966,系统!D:X,21,0)</f>
        <v>1171.86</v>
      </c>
      <c r="AY966">
        <f t="shared" si="314"/>
        <v>0</v>
      </c>
      <c r="AZ966">
        <f>手工!AE966</f>
        <v>0</v>
      </c>
      <c r="BA966">
        <f>VLOOKUP(A966,系统!D:Y,22,0)</f>
        <v>0</v>
      </c>
      <c r="BB966">
        <f t="shared" si="315"/>
        <v>0</v>
      </c>
      <c r="BC966">
        <f>手工!Y966</f>
        <v>0</v>
      </c>
      <c r="BD966">
        <f>VLOOKUP(A966,系统!D:AZ,49,0)</f>
        <v>0</v>
      </c>
      <c r="BE966">
        <f t="shared" si="316"/>
        <v>0</v>
      </c>
      <c r="BF966">
        <f>手工!AA966</f>
        <v>0</v>
      </c>
      <c r="BG966">
        <f>VLOOKUP(A966,系统!D:AY,48,0)</f>
        <v>0</v>
      </c>
      <c r="BH966">
        <f t="shared" si="317"/>
        <v>0</v>
      </c>
      <c r="BI966">
        <f>手工!Z966</f>
        <v>0</v>
      </c>
      <c r="BJ966">
        <f>VLOOKUP(A966,系统!D:AX,47,0)</f>
        <v>0</v>
      </c>
      <c r="BK966">
        <f t="shared" si="318"/>
        <v>0</v>
      </c>
      <c r="BL966">
        <f>手工!AF966</f>
        <v>4872.86</v>
      </c>
      <c r="BM966">
        <f>VLOOKUP(A966,系统!D:Z,23,0)</f>
        <v>4872.86</v>
      </c>
      <c r="BN966">
        <f t="shared" si="319"/>
        <v>0</v>
      </c>
    </row>
    <row r="967" spans="1:66">
      <c r="A967" s="5">
        <v>9001080</v>
      </c>
      <c r="B967" s="2" t="s">
        <v>3931</v>
      </c>
      <c r="C967" s="2" t="s">
        <v>3932</v>
      </c>
      <c r="D967">
        <f>手工!K967</f>
        <v>2340</v>
      </c>
      <c r="E967">
        <f>VLOOKUP(A967,系统!D:G,4,0)</f>
        <v>2340</v>
      </c>
      <c r="F967">
        <f t="shared" si="300"/>
        <v>0</v>
      </c>
      <c r="G967">
        <f>手工!J967</f>
        <v>0</v>
      </c>
      <c r="H967">
        <f>VLOOKUP(A967,系统!D:H,5,0)</f>
        <v>0</v>
      </c>
      <c r="I967">
        <f t="shared" si="301"/>
        <v>0</v>
      </c>
      <c r="J967">
        <f>手工!M967+手工!N967+手工!S967</f>
        <v>64</v>
      </c>
      <c r="K967">
        <f>VLOOKUP(A967,系统!D:I,6,0)</f>
        <v>64</v>
      </c>
      <c r="L967">
        <f t="shared" si="302"/>
        <v>0</v>
      </c>
      <c r="M967">
        <f>手工!L967</f>
        <v>0</v>
      </c>
      <c r="N967">
        <f>VLOOKUP(A967,系统!D:J,7,0)</f>
        <v>0</v>
      </c>
      <c r="O967">
        <f t="shared" si="303"/>
        <v>0</v>
      </c>
      <c r="P967">
        <f>手工!AB967</f>
        <v>0</v>
      </c>
      <c r="Q967">
        <f>VLOOKUP(A967,系统!D:K,8,0)</f>
        <v>0</v>
      </c>
      <c r="R967">
        <f t="shared" si="304"/>
        <v>0</v>
      </c>
      <c r="S967">
        <f>手工!AC967</f>
        <v>0</v>
      </c>
      <c r="T967">
        <f>VLOOKUP(A967,系统!D:L,9,0)</f>
        <v>0</v>
      </c>
      <c r="U967">
        <f t="shared" si="305"/>
        <v>0</v>
      </c>
      <c r="W967">
        <f>手工!P967</f>
        <v>216</v>
      </c>
      <c r="X967">
        <f>VLOOKUP(A967,系统!D:N,11,0)</f>
        <v>216</v>
      </c>
      <c r="Y967">
        <f t="shared" si="306"/>
        <v>0</v>
      </c>
      <c r="AA967">
        <f>手工!Q967</f>
        <v>0</v>
      </c>
      <c r="AB967">
        <f>VLOOKUP(A967,系统!D:P,13,0)</f>
        <v>0</v>
      </c>
      <c r="AC967">
        <f t="shared" si="307"/>
        <v>0</v>
      </c>
      <c r="AD967">
        <f>手工!R967</f>
        <v>0</v>
      </c>
      <c r="AE967">
        <f>VLOOKUP(A967,系统!D:Q,14,0)</f>
        <v>0</v>
      </c>
      <c r="AF967">
        <f t="shared" si="308"/>
        <v>0</v>
      </c>
      <c r="AG967">
        <f>手工!U967</f>
        <v>100</v>
      </c>
      <c r="AH967">
        <f>VLOOKUP(A967,系统!D:R,15,0)</f>
        <v>100</v>
      </c>
      <c r="AI967">
        <f t="shared" si="309"/>
        <v>0</v>
      </c>
      <c r="AJ967">
        <f>手工!V967</f>
        <v>300</v>
      </c>
      <c r="AK967">
        <f>VLOOKUP(A967,系统!D:S,16,0)</f>
        <v>300</v>
      </c>
      <c r="AL967">
        <f t="shared" si="310"/>
        <v>0</v>
      </c>
      <c r="AM967">
        <f>手工!O967</f>
        <v>0</v>
      </c>
      <c r="AN967">
        <f>VLOOKUP(A967,系统!D:T,17,0)</f>
        <v>0</v>
      </c>
      <c r="AO967">
        <f t="shared" si="311"/>
        <v>0</v>
      </c>
      <c r="AP967">
        <f>手工!W967</f>
        <v>33</v>
      </c>
      <c r="AQ967">
        <f>VLOOKUP(A967,系统!D:U,18,0)</f>
        <v>33</v>
      </c>
      <c r="AR967">
        <f t="shared" si="312"/>
        <v>0</v>
      </c>
      <c r="AS967">
        <f>手工!T967</f>
        <v>800</v>
      </c>
      <c r="AT967">
        <f>VLOOKUP(A967,系统!D:V,19,0)</f>
        <v>800</v>
      </c>
      <c r="AU967">
        <f t="shared" si="313"/>
        <v>0</v>
      </c>
      <c r="AW967">
        <f>手工!AD967</f>
        <v>968.28</v>
      </c>
      <c r="AX967">
        <f>VLOOKUP(A967,系统!D:X,21,0)</f>
        <v>968.28</v>
      </c>
      <c r="AY967">
        <f t="shared" si="314"/>
        <v>0</v>
      </c>
      <c r="AZ967">
        <f>手工!AE967</f>
        <v>0</v>
      </c>
      <c r="BA967">
        <f>VLOOKUP(A967,系统!D:Y,22,0)</f>
        <v>0</v>
      </c>
      <c r="BB967">
        <f t="shared" si="315"/>
        <v>0</v>
      </c>
      <c r="BC967">
        <f>手工!Y967</f>
        <v>0</v>
      </c>
      <c r="BD967">
        <f>VLOOKUP(A967,系统!D:AZ,49,0)</f>
        <v>0</v>
      </c>
      <c r="BE967">
        <f t="shared" si="316"/>
        <v>0</v>
      </c>
      <c r="BF967">
        <f>手工!AA967</f>
        <v>0</v>
      </c>
      <c r="BG967">
        <f>VLOOKUP(A967,系统!D:AY,48,0)</f>
        <v>0</v>
      </c>
      <c r="BH967">
        <f t="shared" si="317"/>
        <v>0</v>
      </c>
      <c r="BI967">
        <f>手工!Z967</f>
        <v>0</v>
      </c>
      <c r="BJ967">
        <f>VLOOKUP(A967,系统!D:AX,47,0)</f>
        <v>0</v>
      </c>
      <c r="BK967">
        <f t="shared" si="318"/>
        <v>0</v>
      </c>
      <c r="BL967">
        <f>手工!AF967</f>
        <v>4821.28</v>
      </c>
      <c r="BM967">
        <f>VLOOKUP(A967,系统!D:Z,23,0)</f>
        <v>4821.28</v>
      </c>
      <c r="BN967">
        <f t="shared" si="319"/>
        <v>0</v>
      </c>
    </row>
    <row r="968" spans="1:66">
      <c r="A968" s="5">
        <v>9001081</v>
      </c>
      <c r="B968" s="2" t="s">
        <v>3935</v>
      </c>
      <c r="C968" s="2" t="s">
        <v>3936</v>
      </c>
      <c r="D968">
        <f>手工!K968</f>
        <v>2196</v>
      </c>
      <c r="E968">
        <f>VLOOKUP(A968,系统!D:G,4,0)</f>
        <v>2196</v>
      </c>
      <c r="F968">
        <f t="shared" si="300"/>
        <v>0</v>
      </c>
      <c r="G968">
        <f>手工!J968</f>
        <v>0</v>
      </c>
      <c r="H968">
        <f>VLOOKUP(A968,系统!D:H,5,0)</f>
        <v>0</v>
      </c>
      <c r="I968">
        <f t="shared" si="301"/>
        <v>0</v>
      </c>
      <c r="J968">
        <f>手工!M968+手工!N968+手工!S968</f>
        <v>88</v>
      </c>
      <c r="K968">
        <f>VLOOKUP(A968,系统!D:I,6,0)</f>
        <v>88</v>
      </c>
      <c r="L968">
        <f t="shared" si="302"/>
        <v>0</v>
      </c>
      <c r="M968">
        <f>手工!L968</f>
        <v>201.93</v>
      </c>
      <c r="N968">
        <f>VLOOKUP(A968,系统!D:J,7,0)</f>
        <v>201.93</v>
      </c>
      <c r="O968">
        <f t="shared" si="303"/>
        <v>0</v>
      </c>
      <c r="P968">
        <f>手工!AB968</f>
        <v>10</v>
      </c>
      <c r="Q968">
        <f>VLOOKUP(A968,系统!D:K,8,0)</f>
        <v>10</v>
      </c>
      <c r="R968">
        <f t="shared" si="304"/>
        <v>0</v>
      </c>
      <c r="S968">
        <f>手工!AC968</f>
        <v>12</v>
      </c>
      <c r="T968">
        <f>VLOOKUP(A968,系统!D:L,9,0)</f>
        <v>12</v>
      </c>
      <c r="U968">
        <f t="shared" si="305"/>
        <v>0</v>
      </c>
      <c r="W968">
        <f>手工!P968</f>
        <v>72</v>
      </c>
      <c r="X968">
        <f>VLOOKUP(A968,系统!D:N,11,0)</f>
        <v>72</v>
      </c>
      <c r="Y968">
        <f t="shared" si="306"/>
        <v>0</v>
      </c>
      <c r="AA968">
        <f>手工!Q968</f>
        <v>0</v>
      </c>
      <c r="AB968">
        <f>VLOOKUP(A968,系统!D:P,13,0)</f>
        <v>0</v>
      </c>
      <c r="AC968">
        <f t="shared" si="307"/>
        <v>0</v>
      </c>
      <c r="AD968">
        <f>手工!R968</f>
        <v>0</v>
      </c>
      <c r="AE968">
        <f>VLOOKUP(A968,系统!D:Q,14,0)</f>
        <v>0</v>
      </c>
      <c r="AF968">
        <f t="shared" si="308"/>
        <v>0</v>
      </c>
      <c r="AG968">
        <f>手工!U968</f>
        <v>100</v>
      </c>
      <c r="AH968">
        <f>VLOOKUP(A968,系统!D:R,15,0)</f>
        <v>100</v>
      </c>
      <c r="AI968">
        <f t="shared" si="309"/>
        <v>0</v>
      </c>
      <c r="AJ968">
        <f>手工!V968</f>
        <v>300</v>
      </c>
      <c r="AK968">
        <f>VLOOKUP(A968,系统!D:S,16,0)</f>
        <v>300</v>
      </c>
      <c r="AL968">
        <f t="shared" si="310"/>
        <v>0</v>
      </c>
      <c r="AM968">
        <f>手工!O968</f>
        <v>0</v>
      </c>
      <c r="AN968">
        <f>VLOOKUP(A968,系统!D:T,17,0)</f>
        <v>0</v>
      </c>
      <c r="AO968">
        <f t="shared" si="311"/>
        <v>0</v>
      </c>
      <c r="AP968">
        <f>手工!W968</f>
        <v>33</v>
      </c>
      <c r="AQ968">
        <f>VLOOKUP(A968,系统!D:U,18,0)</f>
        <v>33</v>
      </c>
      <c r="AR968">
        <f t="shared" si="312"/>
        <v>0</v>
      </c>
      <c r="AS968">
        <f>手工!T968</f>
        <v>800</v>
      </c>
      <c r="AT968">
        <f>VLOOKUP(A968,系统!D:V,19,0)</f>
        <v>800</v>
      </c>
      <c r="AU968">
        <f t="shared" si="313"/>
        <v>0</v>
      </c>
      <c r="AW968">
        <f>手工!AD968</f>
        <v>963.72</v>
      </c>
      <c r="AX968">
        <f>VLOOKUP(A968,系统!D:X,21,0)</f>
        <v>963.72</v>
      </c>
      <c r="AY968">
        <f t="shared" si="314"/>
        <v>0</v>
      </c>
      <c r="AZ968">
        <f>手工!AE968</f>
        <v>0</v>
      </c>
      <c r="BA968">
        <f>VLOOKUP(A968,系统!D:Y,22,0)</f>
        <v>0</v>
      </c>
      <c r="BB968">
        <f t="shared" si="315"/>
        <v>0</v>
      </c>
      <c r="BC968">
        <f>手工!Y968</f>
        <v>0</v>
      </c>
      <c r="BD968">
        <f>VLOOKUP(A968,系统!D:AZ,49,0)</f>
        <v>0</v>
      </c>
      <c r="BE968">
        <f t="shared" si="316"/>
        <v>0</v>
      </c>
      <c r="BF968">
        <f>手工!AA968</f>
        <v>0</v>
      </c>
      <c r="BG968">
        <f>VLOOKUP(A968,系统!D:AY,48,0)</f>
        <v>0</v>
      </c>
      <c r="BH968">
        <f t="shared" si="317"/>
        <v>0</v>
      </c>
      <c r="BI968">
        <f>手工!Z968</f>
        <v>0</v>
      </c>
      <c r="BJ968">
        <f>VLOOKUP(A968,系统!D:AX,47,0)</f>
        <v>0</v>
      </c>
      <c r="BK968">
        <f t="shared" si="318"/>
        <v>0</v>
      </c>
      <c r="BL968">
        <f>手工!AF968</f>
        <v>4776.65</v>
      </c>
      <c r="BM968">
        <f>VLOOKUP(A968,系统!D:Z,23,0)</f>
        <v>4776.65</v>
      </c>
      <c r="BN968">
        <f t="shared" si="319"/>
        <v>0</v>
      </c>
    </row>
    <row r="969" spans="1:66">
      <c r="A969" s="5">
        <v>9001082</v>
      </c>
      <c r="B969" s="2" t="s">
        <v>3939</v>
      </c>
      <c r="C969" s="2" t="s">
        <v>3940</v>
      </c>
      <c r="D969">
        <f>手工!K969</f>
        <v>2412</v>
      </c>
      <c r="E969">
        <f>VLOOKUP(A969,系统!D:G,4,0)</f>
        <v>2412</v>
      </c>
      <c r="F969">
        <f t="shared" si="300"/>
        <v>0</v>
      </c>
      <c r="G969">
        <f>手工!J969</f>
        <v>0</v>
      </c>
      <c r="H969">
        <f>VLOOKUP(A969,系统!D:H,5,0)</f>
        <v>0</v>
      </c>
      <c r="I969">
        <f t="shared" si="301"/>
        <v>0</v>
      </c>
      <c r="J969">
        <f>手工!M969+手工!N969+手工!S969</f>
        <v>56</v>
      </c>
      <c r="K969">
        <f>VLOOKUP(A969,系统!D:I,6,0)</f>
        <v>56</v>
      </c>
      <c r="L969">
        <f t="shared" si="302"/>
        <v>0</v>
      </c>
      <c r="M969">
        <f>手工!L969</f>
        <v>221.79</v>
      </c>
      <c r="N969">
        <f>VLOOKUP(A969,系统!D:J,7,0)</f>
        <v>221.79</v>
      </c>
      <c r="O969">
        <f t="shared" si="303"/>
        <v>0</v>
      </c>
      <c r="P969">
        <f>手工!AB969</f>
        <v>0</v>
      </c>
      <c r="Q969">
        <f>VLOOKUP(A969,系统!D:K,8,0)</f>
        <v>0</v>
      </c>
      <c r="R969">
        <f t="shared" si="304"/>
        <v>0</v>
      </c>
      <c r="S969">
        <f>手工!AC969</f>
        <v>0</v>
      </c>
      <c r="T969">
        <f>VLOOKUP(A969,系统!D:L,9,0)</f>
        <v>0</v>
      </c>
      <c r="U969">
        <f t="shared" si="305"/>
        <v>0</v>
      </c>
      <c r="W969">
        <f>手工!P969</f>
        <v>216</v>
      </c>
      <c r="X969">
        <f>VLOOKUP(A969,系统!D:N,11,0)</f>
        <v>216</v>
      </c>
      <c r="Y969">
        <f t="shared" si="306"/>
        <v>0</v>
      </c>
      <c r="AA969">
        <f>手工!Q969</f>
        <v>0</v>
      </c>
      <c r="AB969">
        <f>VLOOKUP(A969,系统!D:P,13,0)</f>
        <v>0</v>
      </c>
      <c r="AC969">
        <f t="shared" si="307"/>
        <v>0</v>
      </c>
      <c r="AD969">
        <f>手工!R969</f>
        <v>0</v>
      </c>
      <c r="AE969">
        <f>VLOOKUP(A969,系统!D:Q,14,0)</f>
        <v>0</v>
      </c>
      <c r="AF969">
        <f t="shared" si="308"/>
        <v>0</v>
      </c>
      <c r="AG969">
        <f>手工!U969</f>
        <v>100</v>
      </c>
      <c r="AH969">
        <f>VLOOKUP(A969,系统!D:R,15,0)</f>
        <v>100</v>
      </c>
      <c r="AI969">
        <f t="shared" si="309"/>
        <v>0</v>
      </c>
      <c r="AJ969">
        <f>手工!V969</f>
        <v>300</v>
      </c>
      <c r="AK969">
        <f>VLOOKUP(A969,系统!D:S,16,0)</f>
        <v>300</v>
      </c>
      <c r="AL969">
        <f t="shared" si="310"/>
        <v>0</v>
      </c>
      <c r="AM969">
        <f>手工!O969</f>
        <v>0</v>
      </c>
      <c r="AN969">
        <f>VLOOKUP(A969,系统!D:T,17,0)</f>
        <v>0</v>
      </c>
      <c r="AO969">
        <f t="shared" si="311"/>
        <v>0</v>
      </c>
      <c r="AP969">
        <f>手工!W969</f>
        <v>33</v>
      </c>
      <c r="AQ969">
        <f>VLOOKUP(A969,系统!D:U,18,0)</f>
        <v>33</v>
      </c>
      <c r="AR969">
        <f t="shared" si="312"/>
        <v>0</v>
      </c>
      <c r="AS969">
        <f>手工!T969</f>
        <v>800</v>
      </c>
      <c r="AT969">
        <f>VLOOKUP(A969,系统!D:V,19,0)</f>
        <v>800</v>
      </c>
      <c r="AU969">
        <f t="shared" si="313"/>
        <v>0</v>
      </c>
      <c r="AW969">
        <f>手工!AD969</f>
        <v>998.07</v>
      </c>
      <c r="AX969">
        <f>VLOOKUP(A969,系统!D:X,21,0)</f>
        <v>998.07</v>
      </c>
      <c r="AY969">
        <f t="shared" si="314"/>
        <v>0</v>
      </c>
      <c r="AZ969">
        <f>手工!AE969</f>
        <v>0</v>
      </c>
      <c r="BA969">
        <f>VLOOKUP(A969,系统!D:Y,22,0)</f>
        <v>0</v>
      </c>
      <c r="BB969">
        <f t="shared" si="315"/>
        <v>0</v>
      </c>
      <c r="BC969">
        <f>手工!Y969</f>
        <v>0</v>
      </c>
      <c r="BD969">
        <f>VLOOKUP(A969,系统!D:AZ,49,0)</f>
        <v>0</v>
      </c>
      <c r="BE969">
        <f t="shared" si="316"/>
        <v>0</v>
      </c>
      <c r="BF969">
        <f>手工!AA969</f>
        <v>0</v>
      </c>
      <c r="BG969">
        <f>VLOOKUP(A969,系统!D:AY,48,0)</f>
        <v>0</v>
      </c>
      <c r="BH969">
        <f t="shared" si="317"/>
        <v>0</v>
      </c>
      <c r="BI969">
        <f>手工!Z969</f>
        <v>0</v>
      </c>
      <c r="BJ969">
        <f>VLOOKUP(A969,系统!D:AX,47,0)</f>
        <v>0</v>
      </c>
      <c r="BK969">
        <f t="shared" si="318"/>
        <v>0</v>
      </c>
      <c r="BL969">
        <f>手工!AF969</f>
        <v>5136.86</v>
      </c>
      <c r="BM969">
        <f>VLOOKUP(A969,系统!D:Z,23,0)</f>
        <v>5136.86</v>
      </c>
      <c r="BN969">
        <f t="shared" si="319"/>
        <v>0</v>
      </c>
    </row>
    <row r="970" spans="1:66">
      <c r="A970" s="5">
        <v>9001083</v>
      </c>
      <c r="B970" s="2" t="s">
        <v>3943</v>
      </c>
      <c r="C970" s="2" t="s">
        <v>3944</v>
      </c>
      <c r="D970">
        <f>手工!K970</f>
        <v>2340</v>
      </c>
      <c r="E970">
        <f>VLOOKUP(A970,系统!D:G,4,0)</f>
        <v>2340</v>
      </c>
      <c r="F970">
        <f t="shared" si="300"/>
        <v>0</v>
      </c>
      <c r="G970">
        <f>手工!J970</f>
        <v>0</v>
      </c>
      <c r="H970">
        <f>VLOOKUP(A970,系统!D:H,5,0)</f>
        <v>0</v>
      </c>
      <c r="I970">
        <f t="shared" si="301"/>
        <v>0</v>
      </c>
      <c r="J970">
        <f>手工!M970+手工!N970+手工!S970</f>
        <v>56</v>
      </c>
      <c r="K970">
        <f>VLOOKUP(A970,系统!D:I,6,0)</f>
        <v>56</v>
      </c>
      <c r="L970">
        <f t="shared" si="302"/>
        <v>0</v>
      </c>
      <c r="M970">
        <f>手工!L970</f>
        <v>0</v>
      </c>
      <c r="N970">
        <f>VLOOKUP(A970,系统!D:J,7,0)</f>
        <v>0</v>
      </c>
      <c r="O970">
        <f t="shared" si="303"/>
        <v>0</v>
      </c>
      <c r="P970">
        <f>手工!AB970</f>
        <v>0</v>
      </c>
      <c r="Q970">
        <f>VLOOKUP(A970,系统!D:K,8,0)</f>
        <v>0</v>
      </c>
      <c r="R970">
        <f t="shared" si="304"/>
        <v>0</v>
      </c>
      <c r="S970">
        <f>手工!AC970</f>
        <v>0</v>
      </c>
      <c r="T970">
        <f>VLOOKUP(A970,系统!D:L,9,0)</f>
        <v>0</v>
      </c>
      <c r="U970">
        <f t="shared" si="305"/>
        <v>0</v>
      </c>
      <c r="W970">
        <f>手工!P970</f>
        <v>216</v>
      </c>
      <c r="X970">
        <f>VLOOKUP(A970,系统!D:N,11,0)</f>
        <v>216</v>
      </c>
      <c r="Y970">
        <f t="shared" si="306"/>
        <v>0</v>
      </c>
      <c r="AA970">
        <f>手工!Q970</f>
        <v>0</v>
      </c>
      <c r="AB970">
        <f>VLOOKUP(A970,系统!D:P,13,0)</f>
        <v>0</v>
      </c>
      <c r="AC970">
        <f t="shared" si="307"/>
        <v>0</v>
      </c>
      <c r="AD970">
        <f>手工!R970</f>
        <v>0</v>
      </c>
      <c r="AE970">
        <f>VLOOKUP(A970,系统!D:Q,14,0)</f>
        <v>0</v>
      </c>
      <c r="AF970">
        <f t="shared" si="308"/>
        <v>0</v>
      </c>
      <c r="AG970">
        <f>手工!U970</f>
        <v>100</v>
      </c>
      <c r="AH970">
        <f>VLOOKUP(A970,系统!D:R,15,0)</f>
        <v>100</v>
      </c>
      <c r="AI970">
        <f t="shared" si="309"/>
        <v>0</v>
      </c>
      <c r="AJ970">
        <f>手工!V970</f>
        <v>300</v>
      </c>
      <c r="AK970">
        <f>VLOOKUP(A970,系统!D:S,16,0)</f>
        <v>300</v>
      </c>
      <c r="AL970">
        <f t="shared" si="310"/>
        <v>0</v>
      </c>
      <c r="AM970">
        <f>手工!O970</f>
        <v>0</v>
      </c>
      <c r="AN970">
        <f>VLOOKUP(A970,系统!D:T,17,0)</f>
        <v>0</v>
      </c>
      <c r="AO970">
        <f t="shared" si="311"/>
        <v>0</v>
      </c>
      <c r="AP970">
        <f>手工!W970</f>
        <v>33</v>
      </c>
      <c r="AQ970">
        <f>VLOOKUP(A970,系统!D:U,18,0)</f>
        <v>33</v>
      </c>
      <c r="AR970">
        <f t="shared" si="312"/>
        <v>0</v>
      </c>
      <c r="AS970">
        <f>手工!T970</f>
        <v>800</v>
      </c>
      <c r="AT970">
        <f>VLOOKUP(A970,系统!D:V,19,0)</f>
        <v>800</v>
      </c>
      <c r="AU970">
        <f t="shared" si="313"/>
        <v>0</v>
      </c>
      <c r="AW970">
        <f>手工!AD970</f>
        <v>968.28</v>
      </c>
      <c r="AX970">
        <f>VLOOKUP(A970,系统!D:X,21,0)</f>
        <v>968.28</v>
      </c>
      <c r="AY970">
        <f t="shared" si="314"/>
        <v>0</v>
      </c>
      <c r="AZ970">
        <f>手工!AE970</f>
        <v>0</v>
      </c>
      <c r="BA970">
        <f>VLOOKUP(A970,系统!D:Y,22,0)</f>
        <v>0</v>
      </c>
      <c r="BB970">
        <f t="shared" si="315"/>
        <v>0</v>
      </c>
      <c r="BC970">
        <f>手工!Y970</f>
        <v>0</v>
      </c>
      <c r="BD970">
        <f>VLOOKUP(A970,系统!D:AZ,49,0)</f>
        <v>0</v>
      </c>
      <c r="BE970">
        <f t="shared" si="316"/>
        <v>0</v>
      </c>
      <c r="BF970">
        <f>手工!AA970</f>
        <v>0</v>
      </c>
      <c r="BG970">
        <f>VLOOKUP(A970,系统!D:AY,48,0)</f>
        <v>0</v>
      </c>
      <c r="BH970">
        <f t="shared" si="317"/>
        <v>0</v>
      </c>
      <c r="BI970">
        <f>手工!Z970</f>
        <v>0</v>
      </c>
      <c r="BJ970">
        <f>VLOOKUP(A970,系统!D:AX,47,0)</f>
        <v>0</v>
      </c>
      <c r="BK970">
        <f t="shared" si="318"/>
        <v>0</v>
      </c>
      <c r="BL970">
        <f>手工!AF970</f>
        <v>4813.28</v>
      </c>
      <c r="BM970">
        <f>VLOOKUP(A970,系统!D:Z,23,0)</f>
        <v>4813.28</v>
      </c>
      <c r="BN970">
        <f t="shared" si="319"/>
        <v>0</v>
      </c>
    </row>
    <row r="971" spans="1:66">
      <c r="A971" s="5">
        <v>9001084</v>
      </c>
      <c r="B971" s="2" t="s">
        <v>3947</v>
      </c>
      <c r="C971" s="2" t="s">
        <v>3948</v>
      </c>
      <c r="D971">
        <f>手工!K971</f>
        <v>2340</v>
      </c>
      <c r="E971">
        <f>VLOOKUP(A971,系统!D:G,4,0)</f>
        <v>2340</v>
      </c>
      <c r="F971">
        <f t="shared" si="300"/>
        <v>0</v>
      </c>
      <c r="G971">
        <f>手工!J971</f>
        <v>0</v>
      </c>
      <c r="H971">
        <f>VLOOKUP(A971,系统!D:H,5,0)</f>
        <v>0</v>
      </c>
      <c r="I971">
        <f t="shared" si="301"/>
        <v>0</v>
      </c>
      <c r="J971">
        <f>手工!M971+手工!N971+手工!S971</f>
        <v>0</v>
      </c>
      <c r="K971">
        <f>VLOOKUP(A971,系统!D:I,6,0)</f>
        <v>0</v>
      </c>
      <c r="L971">
        <f t="shared" si="302"/>
        <v>0</v>
      </c>
      <c r="M971">
        <f>手工!L971</f>
        <v>0</v>
      </c>
      <c r="N971">
        <f>VLOOKUP(A971,系统!D:J,7,0)</f>
        <v>0</v>
      </c>
      <c r="O971">
        <f t="shared" si="303"/>
        <v>0</v>
      </c>
      <c r="P971">
        <f>手工!AB971</f>
        <v>0</v>
      </c>
      <c r="Q971">
        <f>VLOOKUP(A971,系统!D:K,8,0)</f>
        <v>0</v>
      </c>
      <c r="R971">
        <f t="shared" si="304"/>
        <v>0</v>
      </c>
      <c r="S971">
        <f>手工!AC971</f>
        <v>0</v>
      </c>
      <c r="T971">
        <f>VLOOKUP(A971,系统!D:L,9,0)</f>
        <v>0</v>
      </c>
      <c r="U971">
        <f t="shared" si="305"/>
        <v>0</v>
      </c>
      <c r="W971">
        <f>手工!P971</f>
        <v>216</v>
      </c>
      <c r="X971">
        <f>VLOOKUP(A971,系统!D:N,11,0)</f>
        <v>216</v>
      </c>
      <c r="Y971">
        <f t="shared" si="306"/>
        <v>0</v>
      </c>
      <c r="AA971">
        <f>手工!Q971</f>
        <v>0</v>
      </c>
      <c r="AB971">
        <f>VLOOKUP(A971,系统!D:P,13,0)</f>
        <v>0</v>
      </c>
      <c r="AC971">
        <f t="shared" si="307"/>
        <v>0</v>
      </c>
      <c r="AD971">
        <f>手工!R971</f>
        <v>0</v>
      </c>
      <c r="AE971">
        <f>VLOOKUP(A971,系统!D:Q,14,0)</f>
        <v>0</v>
      </c>
      <c r="AF971">
        <f t="shared" si="308"/>
        <v>0</v>
      </c>
      <c r="AG971">
        <f>手工!U971</f>
        <v>100</v>
      </c>
      <c r="AH971">
        <f>VLOOKUP(A971,系统!D:R,15,0)</f>
        <v>100</v>
      </c>
      <c r="AI971">
        <f t="shared" si="309"/>
        <v>0</v>
      </c>
      <c r="AJ971">
        <f>手工!V971</f>
        <v>300</v>
      </c>
      <c r="AK971">
        <f>VLOOKUP(A971,系统!D:S,16,0)</f>
        <v>300</v>
      </c>
      <c r="AL971">
        <f t="shared" si="310"/>
        <v>0</v>
      </c>
      <c r="AM971">
        <f>手工!O971</f>
        <v>0</v>
      </c>
      <c r="AN971">
        <f>VLOOKUP(A971,系统!D:T,17,0)</f>
        <v>0</v>
      </c>
      <c r="AO971">
        <f t="shared" si="311"/>
        <v>0</v>
      </c>
      <c r="AP971">
        <f>手工!W971</f>
        <v>33</v>
      </c>
      <c r="AQ971">
        <f>VLOOKUP(A971,系统!D:U,18,0)</f>
        <v>33</v>
      </c>
      <c r="AR971">
        <f t="shared" si="312"/>
        <v>0</v>
      </c>
      <c r="AS971">
        <f>手工!T971</f>
        <v>800</v>
      </c>
      <c r="AT971">
        <f>VLOOKUP(A971,系统!D:V,19,0)</f>
        <v>800</v>
      </c>
      <c r="AU971">
        <f t="shared" si="313"/>
        <v>0</v>
      </c>
      <c r="AW971">
        <f>手工!AD971</f>
        <v>968.28</v>
      </c>
      <c r="AX971">
        <f>VLOOKUP(A971,系统!D:X,21,0)</f>
        <v>968.28</v>
      </c>
      <c r="AY971">
        <f t="shared" si="314"/>
        <v>0</v>
      </c>
      <c r="AZ971">
        <f>手工!AE971</f>
        <v>0</v>
      </c>
      <c r="BA971">
        <f>VLOOKUP(A971,系统!D:Y,22,0)</f>
        <v>0</v>
      </c>
      <c r="BB971">
        <f t="shared" si="315"/>
        <v>0</v>
      </c>
      <c r="BC971">
        <f>手工!Y971</f>
        <v>0</v>
      </c>
      <c r="BD971">
        <f>VLOOKUP(A971,系统!D:AZ,49,0)</f>
        <v>0</v>
      </c>
      <c r="BE971">
        <f t="shared" si="316"/>
        <v>0</v>
      </c>
      <c r="BF971">
        <f>手工!AA971</f>
        <v>0</v>
      </c>
      <c r="BG971">
        <f>VLOOKUP(A971,系统!D:AY,48,0)</f>
        <v>0</v>
      </c>
      <c r="BH971">
        <f t="shared" si="317"/>
        <v>0</v>
      </c>
      <c r="BI971">
        <f>手工!Z971</f>
        <v>0</v>
      </c>
      <c r="BJ971">
        <f>VLOOKUP(A971,系统!D:AX,47,0)</f>
        <v>0</v>
      </c>
      <c r="BK971">
        <f t="shared" si="318"/>
        <v>0</v>
      </c>
      <c r="BL971">
        <f>手工!AF971</f>
        <v>4757.28</v>
      </c>
      <c r="BM971">
        <f>VLOOKUP(A971,系统!D:Z,23,0)</f>
        <v>4757.28</v>
      </c>
      <c r="BN971">
        <f t="shared" si="319"/>
        <v>0</v>
      </c>
    </row>
    <row r="972" spans="1:66">
      <c r="A972" s="5">
        <v>9001085</v>
      </c>
      <c r="B972" s="2" t="s">
        <v>3951</v>
      </c>
      <c r="C972" s="2" t="s">
        <v>3952</v>
      </c>
      <c r="D972">
        <f>手工!K972</f>
        <v>2052</v>
      </c>
      <c r="E972">
        <f>VLOOKUP(A972,系统!D:G,4,0)</f>
        <v>2052</v>
      </c>
      <c r="F972">
        <f t="shared" si="300"/>
        <v>0</v>
      </c>
      <c r="G972">
        <f>手工!J972</f>
        <v>0</v>
      </c>
      <c r="H972">
        <f>VLOOKUP(A972,系统!D:H,5,0)</f>
        <v>0</v>
      </c>
      <c r="I972">
        <f t="shared" si="301"/>
        <v>0</v>
      </c>
      <c r="J972">
        <f>手工!M972+手工!N972+手工!S972</f>
        <v>0</v>
      </c>
      <c r="K972">
        <f>VLOOKUP(A972,系统!D:I,6,0)</f>
        <v>0</v>
      </c>
      <c r="L972">
        <f t="shared" si="302"/>
        <v>0</v>
      </c>
      <c r="M972">
        <f>手工!L972</f>
        <v>188.69</v>
      </c>
      <c r="N972">
        <f>VLOOKUP(A972,系统!D:J,7,0)</f>
        <v>188.69</v>
      </c>
      <c r="O972">
        <f t="shared" si="303"/>
        <v>0</v>
      </c>
      <c r="P972">
        <f>手工!AB972</f>
        <v>0</v>
      </c>
      <c r="Q972">
        <f>VLOOKUP(A972,系统!D:K,8,0)</f>
        <v>0</v>
      </c>
      <c r="R972">
        <f t="shared" si="304"/>
        <v>0</v>
      </c>
      <c r="S972">
        <f>手工!AC972</f>
        <v>0</v>
      </c>
      <c r="T972">
        <f>VLOOKUP(A972,系统!D:L,9,0)</f>
        <v>0</v>
      </c>
      <c r="U972">
        <f t="shared" si="305"/>
        <v>0</v>
      </c>
      <c r="W972">
        <f>手工!P972</f>
        <v>216</v>
      </c>
      <c r="X972">
        <f>VLOOKUP(A972,系统!D:N,11,0)</f>
        <v>216</v>
      </c>
      <c r="Y972">
        <f t="shared" si="306"/>
        <v>0</v>
      </c>
      <c r="AA972">
        <f>手工!Q972</f>
        <v>0</v>
      </c>
      <c r="AB972">
        <f>VLOOKUP(A972,系统!D:P,13,0)</f>
        <v>0</v>
      </c>
      <c r="AC972">
        <f t="shared" si="307"/>
        <v>0</v>
      </c>
      <c r="AD972">
        <f>手工!R972</f>
        <v>0</v>
      </c>
      <c r="AE972">
        <f>VLOOKUP(A972,系统!D:Q,14,0)</f>
        <v>0</v>
      </c>
      <c r="AF972">
        <f t="shared" si="308"/>
        <v>0</v>
      </c>
      <c r="AG972">
        <f>手工!U972</f>
        <v>100</v>
      </c>
      <c r="AH972">
        <f>VLOOKUP(A972,系统!D:R,15,0)</f>
        <v>100</v>
      </c>
      <c r="AI972">
        <f t="shared" si="309"/>
        <v>0</v>
      </c>
      <c r="AJ972">
        <f>手工!V972</f>
        <v>300</v>
      </c>
      <c r="AK972">
        <f>VLOOKUP(A972,系统!D:S,16,0)</f>
        <v>300</v>
      </c>
      <c r="AL972">
        <f t="shared" si="310"/>
        <v>0</v>
      </c>
      <c r="AM972">
        <f>手工!O972</f>
        <v>0</v>
      </c>
      <c r="AN972">
        <f>VLOOKUP(A972,系统!D:T,17,0)</f>
        <v>0</v>
      </c>
      <c r="AO972">
        <f t="shared" si="311"/>
        <v>0</v>
      </c>
      <c r="AP972">
        <f>手工!W972</f>
        <v>33</v>
      </c>
      <c r="AQ972">
        <f>VLOOKUP(A972,系统!D:U,18,0)</f>
        <v>33</v>
      </c>
      <c r="AR972">
        <f t="shared" si="312"/>
        <v>0</v>
      </c>
      <c r="AS972">
        <f>手工!T972</f>
        <v>800</v>
      </c>
      <c r="AT972">
        <f>VLOOKUP(A972,系统!D:V,19,0)</f>
        <v>800</v>
      </c>
      <c r="AU972">
        <f t="shared" si="313"/>
        <v>0</v>
      </c>
      <c r="AW972">
        <f>手工!AD972</f>
        <v>566.07</v>
      </c>
      <c r="AX972">
        <f>VLOOKUP(A972,系统!D:X,21,0)</f>
        <v>566.07</v>
      </c>
      <c r="AY972">
        <f t="shared" si="314"/>
        <v>0</v>
      </c>
      <c r="AZ972">
        <f>手工!AE972</f>
        <v>0</v>
      </c>
      <c r="BA972">
        <f>VLOOKUP(A972,系统!D:Y,22,0)</f>
        <v>0</v>
      </c>
      <c r="BB972">
        <f t="shared" si="315"/>
        <v>0</v>
      </c>
      <c r="BC972">
        <f>手工!Y972</f>
        <v>0</v>
      </c>
      <c r="BD972">
        <f>VLOOKUP(A972,系统!D:AZ,49,0)</f>
        <v>0</v>
      </c>
      <c r="BE972">
        <f t="shared" si="316"/>
        <v>0</v>
      </c>
      <c r="BF972">
        <f>手工!AA972</f>
        <v>0</v>
      </c>
      <c r="BG972">
        <f>VLOOKUP(A972,系统!D:AY,48,0)</f>
        <v>0</v>
      </c>
      <c r="BH972">
        <f t="shared" si="317"/>
        <v>0</v>
      </c>
      <c r="BI972">
        <f>手工!Z972</f>
        <v>0</v>
      </c>
      <c r="BJ972">
        <f>VLOOKUP(A972,系统!D:AX,47,0)</f>
        <v>0</v>
      </c>
      <c r="BK972">
        <f t="shared" si="318"/>
        <v>0</v>
      </c>
      <c r="BL972">
        <f>手工!AF972</f>
        <v>4255.76</v>
      </c>
      <c r="BM972">
        <f>VLOOKUP(A972,系统!D:Z,23,0)</f>
        <v>4255.76</v>
      </c>
      <c r="BN972">
        <f t="shared" si="319"/>
        <v>0</v>
      </c>
    </row>
    <row r="973" spans="1:66">
      <c r="A973" s="5">
        <v>9001086</v>
      </c>
      <c r="B973" s="2" t="s">
        <v>3955</v>
      </c>
      <c r="C973" s="2" t="s">
        <v>3956</v>
      </c>
      <c r="D973">
        <f>手工!K973</f>
        <v>2484</v>
      </c>
      <c r="E973">
        <f>VLOOKUP(A973,系统!D:G,4,0)</f>
        <v>2484</v>
      </c>
      <c r="F973">
        <f t="shared" si="300"/>
        <v>0</v>
      </c>
      <c r="G973">
        <f>手工!J973</f>
        <v>0</v>
      </c>
      <c r="H973">
        <f>VLOOKUP(A973,系统!D:H,5,0)</f>
        <v>0</v>
      </c>
      <c r="I973">
        <f t="shared" si="301"/>
        <v>0</v>
      </c>
      <c r="J973">
        <f>手工!M973+手工!N973+手工!S973</f>
        <v>0</v>
      </c>
      <c r="K973">
        <f>VLOOKUP(A973,系统!D:I,6,0)</f>
        <v>0</v>
      </c>
      <c r="L973">
        <f t="shared" si="302"/>
        <v>0</v>
      </c>
      <c r="M973">
        <f>手工!L973</f>
        <v>0</v>
      </c>
      <c r="N973">
        <f>VLOOKUP(A973,系统!D:J,7,0)</f>
        <v>0</v>
      </c>
      <c r="O973">
        <f t="shared" si="303"/>
        <v>0</v>
      </c>
      <c r="P973">
        <f>手工!AB973</f>
        <v>0</v>
      </c>
      <c r="Q973">
        <f>VLOOKUP(A973,系统!D:K,8,0)</f>
        <v>0</v>
      </c>
      <c r="R973">
        <f t="shared" si="304"/>
        <v>0</v>
      </c>
      <c r="S973">
        <f>手工!AC973</f>
        <v>0</v>
      </c>
      <c r="T973">
        <f>VLOOKUP(A973,系统!D:L,9,0)</f>
        <v>0</v>
      </c>
      <c r="U973">
        <f t="shared" si="305"/>
        <v>0</v>
      </c>
      <c r="W973">
        <f>手工!P973</f>
        <v>216</v>
      </c>
      <c r="X973">
        <f>VLOOKUP(A973,系统!D:N,11,0)</f>
        <v>216</v>
      </c>
      <c r="Y973">
        <f t="shared" si="306"/>
        <v>0</v>
      </c>
      <c r="AA973">
        <f>手工!Q973</f>
        <v>0</v>
      </c>
      <c r="AB973">
        <f>VLOOKUP(A973,系统!D:P,13,0)</f>
        <v>0</v>
      </c>
      <c r="AC973">
        <f t="shared" si="307"/>
        <v>0</v>
      </c>
      <c r="AD973">
        <f>手工!R973</f>
        <v>0</v>
      </c>
      <c r="AE973">
        <f>VLOOKUP(A973,系统!D:Q,14,0)</f>
        <v>0</v>
      </c>
      <c r="AF973">
        <f t="shared" si="308"/>
        <v>0</v>
      </c>
      <c r="AG973">
        <f>手工!U973</f>
        <v>100</v>
      </c>
      <c r="AH973">
        <f>VLOOKUP(A973,系统!D:R,15,0)</f>
        <v>100</v>
      </c>
      <c r="AI973">
        <f t="shared" si="309"/>
        <v>0</v>
      </c>
      <c r="AJ973">
        <f>手工!V973</f>
        <v>300</v>
      </c>
      <c r="AK973">
        <f>VLOOKUP(A973,系统!D:S,16,0)</f>
        <v>300</v>
      </c>
      <c r="AL973">
        <f t="shared" si="310"/>
        <v>0</v>
      </c>
      <c r="AM973">
        <f>手工!O973</f>
        <v>0</v>
      </c>
      <c r="AN973">
        <f>VLOOKUP(A973,系统!D:T,17,0)</f>
        <v>0</v>
      </c>
      <c r="AO973">
        <f t="shared" si="311"/>
        <v>0</v>
      </c>
      <c r="AP973">
        <f>手工!W973</f>
        <v>33</v>
      </c>
      <c r="AQ973">
        <f>VLOOKUP(A973,系统!D:U,18,0)</f>
        <v>33</v>
      </c>
      <c r="AR973">
        <f t="shared" si="312"/>
        <v>0</v>
      </c>
      <c r="AS973">
        <f>手工!T973</f>
        <v>800</v>
      </c>
      <c r="AT973">
        <f>VLOOKUP(A973,系统!D:V,19,0)</f>
        <v>800</v>
      </c>
      <c r="AU973">
        <f t="shared" si="313"/>
        <v>0</v>
      </c>
      <c r="AW973">
        <f>手工!AD973</f>
        <v>1115.86</v>
      </c>
      <c r="AX973">
        <f>VLOOKUP(A973,系统!D:X,21,0)</f>
        <v>1115.86</v>
      </c>
      <c r="AY973">
        <f t="shared" si="314"/>
        <v>0</v>
      </c>
      <c r="AZ973">
        <f>手工!AE973</f>
        <v>0</v>
      </c>
      <c r="BA973">
        <f>VLOOKUP(A973,系统!D:Y,22,0)</f>
        <v>0</v>
      </c>
      <c r="BB973">
        <f t="shared" si="315"/>
        <v>0</v>
      </c>
      <c r="BC973">
        <f>手工!Y973</f>
        <v>0</v>
      </c>
      <c r="BD973">
        <f>VLOOKUP(A973,系统!D:AZ,49,0)</f>
        <v>0</v>
      </c>
      <c r="BE973">
        <f t="shared" si="316"/>
        <v>0</v>
      </c>
      <c r="BF973">
        <f>手工!AA973</f>
        <v>0</v>
      </c>
      <c r="BG973">
        <f>VLOOKUP(A973,系统!D:AY,48,0)</f>
        <v>0</v>
      </c>
      <c r="BH973">
        <f t="shared" si="317"/>
        <v>0</v>
      </c>
      <c r="BI973">
        <f>手工!Z973</f>
        <v>0</v>
      </c>
      <c r="BJ973">
        <f>VLOOKUP(A973,系统!D:AX,47,0)</f>
        <v>0</v>
      </c>
      <c r="BK973">
        <f t="shared" si="318"/>
        <v>0</v>
      </c>
      <c r="BL973">
        <f>手工!AF973</f>
        <v>5048.86</v>
      </c>
      <c r="BM973">
        <f>VLOOKUP(A973,系统!D:Z,23,0)</f>
        <v>5048.86</v>
      </c>
      <c r="BN973">
        <f t="shared" si="319"/>
        <v>0</v>
      </c>
    </row>
    <row r="974" spans="1:66">
      <c r="A974" s="5">
        <v>9001087</v>
      </c>
      <c r="B974" s="2" t="s">
        <v>3959</v>
      </c>
      <c r="C974" s="2" t="s">
        <v>3960</v>
      </c>
      <c r="D974">
        <f>手工!K974</f>
        <v>2340</v>
      </c>
      <c r="E974">
        <f>VLOOKUP(A974,系统!D:G,4,0)</f>
        <v>2340</v>
      </c>
      <c r="F974">
        <f t="shared" si="300"/>
        <v>0</v>
      </c>
      <c r="G974">
        <f>手工!J974</f>
        <v>0</v>
      </c>
      <c r="H974">
        <f>VLOOKUP(A974,系统!D:H,5,0)</f>
        <v>0</v>
      </c>
      <c r="I974">
        <f t="shared" si="301"/>
        <v>0</v>
      </c>
      <c r="J974">
        <f>手工!M974+手工!N974+手工!S974</f>
        <v>0</v>
      </c>
      <c r="K974">
        <f>VLOOKUP(A974,系统!D:I,6,0)</f>
        <v>0</v>
      </c>
      <c r="L974">
        <f t="shared" si="302"/>
        <v>0</v>
      </c>
      <c r="M974">
        <f>手工!L974</f>
        <v>215.17</v>
      </c>
      <c r="N974">
        <f>VLOOKUP(A974,系统!D:J,7,0)</f>
        <v>215.17</v>
      </c>
      <c r="O974">
        <f t="shared" si="303"/>
        <v>0</v>
      </c>
      <c r="P974">
        <f>手工!AB974</f>
        <v>0</v>
      </c>
      <c r="Q974">
        <f>VLOOKUP(A974,系统!D:K,8,0)</f>
        <v>0</v>
      </c>
      <c r="R974">
        <f t="shared" si="304"/>
        <v>0</v>
      </c>
      <c r="S974">
        <f>手工!AC974</f>
        <v>12</v>
      </c>
      <c r="T974">
        <f>VLOOKUP(A974,系统!D:L,9,0)</f>
        <v>12</v>
      </c>
      <c r="U974">
        <f t="shared" si="305"/>
        <v>0</v>
      </c>
      <c r="W974">
        <f>手工!P974</f>
        <v>144</v>
      </c>
      <c r="X974">
        <f>VLOOKUP(A974,系统!D:N,11,0)</f>
        <v>144</v>
      </c>
      <c r="Y974">
        <f t="shared" si="306"/>
        <v>0</v>
      </c>
      <c r="AA974">
        <f>手工!Q974</f>
        <v>0</v>
      </c>
      <c r="AB974">
        <f>VLOOKUP(A974,系统!D:P,13,0)</f>
        <v>0</v>
      </c>
      <c r="AC974">
        <f t="shared" si="307"/>
        <v>0</v>
      </c>
      <c r="AD974">
        <f>手工!R974</f>
        <v>0</v>
      </c>
      <c r="AE974">
        <f>VLOOKUP(A974,系统!D:Q,14,0)</f>
        <v>0</v>
      </c>
      <c r="AF974">
        <f t="shared" si="308"/>
        <v>0</v>
      </c>
      <c r="AG974">
        <f>手工!U974</f>
        <v>100</v>
      </c>
      <c r="AH974">
        <f>VLOOKUP(A974,系统!D:R,15,0)</f>
        <v>100</v>
      </c>
      <c r="AI974">
        <f t="shared" si="309"/>
        <v>0</v>
      </c>
      <c r="AJ974">
        <f>手工!V974</f>
        <v>300</v>
      </c>
      <c r="AK974">
        <f>VLOOKUP(A974,系统!D:S,16,0)</f>
        <v>300</v>
      </c>
      <c r="AL974">
        <f t="shared" si="310"/>
        <v>0</v>
      </c>
      <c r="AM974">
        <f>手工!O974</f>
        <v>0</v>
      </c>
      <c r="AN974">
        <f>VLOOKUP(A974,系统!D:T,17,0)</f>
        <v>0</v>
      </c>
      <c r="AO974">
        <f t="shared" si="311"/>
        <v>0</v>
      </c>
      <c r="AP974">
        <f>手工!W974</f>
        <v>33</v>
      </c>
      <c r="AQ974">
        <f>VLOOKUP(A974,系统!D:U,18,0)</f>
        <v>33</v>
      </c>
      <c r="AR974">
        <f t="shared" si="312"/>
        <v>0</v>
      </c>
      <c r="AS974">
        <f>手工!T974</f>
        <v>800</v>
      </c>
      <c r="AT974">
        <f>VLOOKUP(A974,系统!D:V,19,0)</f>
        <v>800</v>
      </c>
      <c r="AU974">
        <f t="shared" si="313"/>
        <v>0</v>
      </c>
      <c r="AW974">
        <f>手工!AD974</f>
        <v>1016.69</v>
      </c>
      <c r="AX974">
        <f>VLOOKUP(A974,系统!D:X,21,0)</f>
        <v>1016.69</v>
      </c>
      <c r="AY974">
        <f t="shared" si="314"/>
        <v>0</v>
      </c>
      <c r="AZ974">
        <f>手工!AE974</f>
        <v>0</v>
      </c>
      <c r="BA974">
        <f>VLOOKUP(A974,系统!D:Y,22,0)</f>
        <v>0</v>
      </c>
      <c r="BB974">
        <f t="shared" si="315"/>
        <v>0</v>
      </c>
      <c r="BC974">
        <f>手工!Y974</f>
        <v>0</v>
      </c>
      <c r="BD974">
        <f>VLOOKUP(A974,系统!D:AZ,49,0)</f>
        <v>0</v>
      </c>
      <c r="BE974">
        <f t="shared" si="316"/>
        <v>0</v>
      </c>
      <c r="BF974">
        <f>手工!AA974</f>
        <v>0</v>
      </c>
      <c r="BG974">
        <f>VLOOKUP(A974,系统!D:AY,48,0)</f>
        <v>0</v>
      </c>
      <c r="BH974">
        <f t="shared" si="317"/>
        <v>0</v>
      </c>
      <c r="BI974">
        <f>手工!Z974</f>
        <v>0</v>
      </c>
      <c r="BJ974">
        <f>VLOOKUP(A974,系统!D:AX,47,0)</f>
        <v>0</v>
      </c>
      <c r="BK974">
        <f t="shared" si="318"/>
        <v>0</v>
      </c>
      <c r="BL974">
        <f>手工!AF974</f>
        <v>4960.86</v>
      </c>
      <c r="BM974">
        <f>VLOOKUP(A974,系统!D:Z,23,0)</f>
        <v>4960.86</v>
      </c>
      <c r="BN974">
        <f t="shared" si="319"/>
        <v>0</v>
      </c>
    </row>
    <row r="975" spans="1:66">
      <c r="A975" s="5">
        <v>9001088</v>
      </c>
      <c r="B975" s="2" t="s">
        <v>3963</v>
      </c>
      <c r="C975" s="2" t="s">
        <v>3964</v>
      </c>
      <c r="D975">
        <f>手工!K975</f>
        <v>2124</v>
      </c>
      <c r="E975">
        <f>VLOOKUP(A975,系统!D:G,4,0)</f>
        <v>2124</v>
      </c>
      <c r="F975">
        <f t="shared" si="300"/>
        <v>0</v>
      </c>
      <c r="G975">
        <f>手工!J975</f>
        <v>0</v>
      </c>
      <c r="H975">
        <f>VLOOKUP(A975,系统!D:H,5,0)</f>
        <v>0</v>
      </c>
      <c r="I975">
        <f t="shared" si="301"/>
        <v>0</v>
      </c>
      <c r="J975">
        <f>手工!M975+手工!N975+手工!S975</f>
        <v>0</v>
      </c>
      <c r="K975">
        <f>VLOOKUP(A975,系统!D:I,6,0)</f>
        <v>0</v>
      </c>
      <c r="L975">
        <f t="shared" si="302"/>
        <v>0</v>
      </c>
      <c r="M975">
        <f>手工!L975</f>
        <v>390.62</v>
      </c>
      <c r="N975">
        <f>VLOOKUP(A975,系统!D:J,7,0)</f>
        <v>390.62</v>
      </c>
      <c r="O975">
        <f t="shared" si="303"/>
        <v>0</v>
      </c>
      <c r="P975">
        <f>手工!AB975</f>
        <v>0</v>
      </c>
      <c r="Q975">
        <f>VLOOKUP(A975,系统!D:K,8,0)</f>
        <v>0</v>
      </c>
      <c r="R975">
        <f t="shared" si="304"/>
        <v>0</v>
      </c>
      <c r="S975">
        <f>手工!AC975</f>
        <v>0</v>
      </c>
      <c r="T975">
        <f>VLOOKUP(A975,系统!D:L,9,0)</f>
        <v>0</v>
      </c>
      <c r="U975">
        <f t="shared" si="305"/>
        <v>0</v>
      </c>
      <c r="W975">
        <f>手工!P975</f>
        <v>144</v>
      </c>
      <c r="X975">
        <f>VLOOKUP(A975,系统!D:N,11,0)</f>
        <v>144</v>
      </c>
      <c r="Y975">
        <f t="shared" si="306"/>
        <v>0</v>
      </c>
      <c r="AA975">
        <f>手工!Q975</f>
        <v>0</v>
      </c>
      <c r="AB975">
        <f>VLOOKUP(A975,系统!D:P,13,0)</f>
        <v>0</v>
      </c>
      <c r="AC975">
        <f t="shared" si="307"/>
        <v>0</v>
      </c>
      <c r="AD975">
        <f>手工!R975</f>
        <v>0</v>
      </c>
      <c r="AE975">
        <f>VLOOKUP(A975,系统!D:Q,14,0)</f>
        <v>0</v>
      </c>
      <c r="AF975">
        <f t="shared" si="308"/>
        <v>0</v>
      </c>
      <c r="AG975">
        <f>手工!U975</f>
        <v>100</v>
      </c>
      <c r="AH975">
        <f>VLOOKUP(A975,系统!D:R,15,0)</f>
        <v>100</v>
      </c>
      <c r="AI975">
        <f t="shared" si="309"/>
        <v>0</v>
      </c>
      <c r="AJ975">
        <f>手工!V975</f>
        <v>300</v>
      </c>
      <c r="AK975">
        <f>VLOOKUP(A975,系统!D:S,16,0)</f>
        <v>300</v>
      </c>
      <c r="AL975">
        <f t="shared" si="310"/>
        <v>0</v>
      </c>
      <c r="AM975">
        <f>手工!O975</f>
        <v>0</v>
      </c>
      <c r="AN975">
        <f>VLOOKUP(A975,系统!D:T,17,0)</f>
        <v>0</v>
      </c>
      <c r="AO975">
        <f t="shared" si="311"/>
        <v>0</v>
      </c>
      <c r="AP975">
        <f>手工!W975</f>
        <v>33</v>
      </c>
      <c r="AQ975">
        <f>VLOOKUP(A975,系统!D:U,18,0)</f>
        <v>33</v>
      </c>
      <c r="AR975">
        <f t="shared" si="312"/>
        <v>0</v>
      </c>
      <c r="AS975">
        <f>手工!T975</f>
        <v>800</v>
      </c>
      <c r="AT975">
        <f>VLOOKUP(A975,系统!D:V,19,0)</f>
        <v>800</v>
      </c>
      <c r="AU975">
        <f t="shared" si="313"/>
        <v>0</v>
      </c>
      <c r="AW975">
        <f>手工!AD975</f>
        <v>878.9</v>
      </c>
      <c r="AX975">
        <f>VLOOKUP(A975,系统!D:X,21,0)</f>
        <v>878.9</v>
      </c>
      <c r="AY975">
        <f t="shared" si="314"/>
        <v>0</v>
      </c>
      <c r="AZ975">
        <f>手工!AE975</f>
        <v>0</v>
      </c>
      <c r="BA975">
        <f>VLOOKUP(A975,系统!D:Y,22,0)</f>
        <v>0</v>
      </c>
      <c r="BB975">
        <f t="shared" si="315"/>
        <v>0</v>
      </c>
      <c r="BC975">
        <f>手工!Y975</f>
        <v>0</v>
      </c>
      <c r="BD975">
        <f>VLOOKUP(A975,系统!D:AZ,49,0)</f>
        <v>0</v>
      </c>
      <c r="BE975">
        <f t="shared" si="316"/>
        <v>0</v>
      </c>
      <c r="BF975">
        <f>手工!AA975</f>
        <v>0</v>
      </c>
      <c r="BG975">
        <f>VLOOKUP(A975,系统!D:AY,48,0)</f>
        <v>0</v>
      </c>
      <c r="BH975">
        <f t="shared" si="317"/>
        <v>0</v>
      </c>
      <c r="BI975">
        <f>手工!Z975</f>
        <v>0</v>
      </c>
      <c r="BJ975">
        <f>VLOOKUP(A975,系统!D:AX,47,0)</f>
        <v>0</v>
      </c>
      <c r="BK975">
        <f t="shared" si="318"/>
        <v>0</v>
      </c>
      <c r="BL975">
        <f>手工!AF975</f>
        <v>4770.52</v>
      </c>
      <c r="BM975">
        <f>VLOOKUP(A975,系统!D:Z,23,0)</f>
        <v>4770.52</v>
      </c>
      <c r="BN975">
        <f t="shared" si="319"/>
        <v>0</v>
      </c>
    </row>
    <row r="976" spans="1:66">
      <c r="A976" s="5">
        <v>9001089</v>
      </c>
      <c r="B976" s="2" t="s">
        <v>3967</v>
      </c>
      <c r="C976" s="2" t="s">
        <v>3968</v>
      </c>
      <c r="D976">
        <f>手工!K976</f>
        <v>2268</v>
      </c>
      <c r="E976">
        <f>VLOOKUP(A976,系统!D:G,4,0)</f>
        <v>2268</v>
      </c>
      <c r="F976">
        <f t="shared" si="300"/>
        <v>0</v>
      </c>
      <c r="G976">
        <f>手工!J976</f>
        <v>0</v>
      </c>
      <c r="H976">
        <f>VLOOKUP(A976,系统!D:H,5,0)</f>
        <v>0</v>
      </c>
      <c r="I976">
        <f t="shared" si="301"/>
        <v>0</v>
      </c>
      <c r="J976">
        <f>手工!M976+手工!N976+手工!S976</f>
        <v>0</v>
      </c>
      <c r="K976">
        <f>VLOOKUP(A976,系统!D:I,6,0)</f>
        <v>0</v>
      </c>
      <c r="L976">
        <f t="shared" si="302"/>
        <v>0</v>
      </c>
      <c r="M976">
        <f>手工!L976</f>
        <v>0</v>
      </c>
      <c r="N976">
        <f>VLOOKUP(A976,系统!D:J,7,0)</f>
        <v>0</v>
      </c>
      <c r="O976">
        <f t="shared" si="303"/>
        <v>0</v>
      </c>
      <c r="P976">
        <f>手工!AB976</f>
        <v>0</v>
      </c>
      <c r="Q976">
        <f>VLOOKUP(A976,系统!D:K,8,0)</f>
        <v>0</v>
      </c>
      <c r="R976">
        <f t="shared" si="304"/>
        <v>0</v>
      </c>
      <c r="S976">
        <f>手工!AC976</f>
        <v>0</v>
      </c>
      <c r="T976">
        <f>VLOOKUP(A976,系统!D:L,9,0)</f>
        <v>0</v>
      </c>
      <c r="U976">
        <f t="shared" si="305"/>
        <v>0</v>
      </c>
      <c r="W976">
        <f>手工!P976</f>
        <v>72</v>
      </c>
      <c r="X976">
        <f>VLOOKUP(A976,系统!D:N,11,0)</f>
        <v>72</v>
      </c>
      <c r="Y976">
        <f t="shared" si="306"/>
        <v>0</v>
      </c>
      <c r="AA976">
        <f>手工!Q976</f>
        <v>0</v>
      </c>
      <c r="AB976">
        <f>VLOOKUP(A976,系统!D:P,13,0)</f>
        <v>0</v>
      </c>
      <c r="AC976">
        <f t="shared" si="307"/>
        <v>0</v>
      </c>
      <c r="AD976">
        <f>手工!R976</f>
        <v>0</v>
      </c>
      <c r="AE976">
        <f>VLOOKUP(A976,系统!D:Q,14,0)</f>
        <v>0</v>
      </c>
      <c r="AF976">
        <f t="shared" si="308"/>
        <v>0</v>
      </c>
      <c r="AG976">
        <f>手工!U976</f>
        <v>100</v>
      </c>
      <c r="AH976">
        <f>VLOOKUP(A976,系统!D:R,15,0)</f>
        <v>100</v>
      </c>
      <c r="AI976">
        <f t="shared" si="309"/>
        <v>0</v>
      </c>
      <c r="AJ976">
        <f>手工!V976</f>
        <v>300</v>
      </c>
      <c r="AK976">
        <f>VLOOKUP(A976,系统!D:S,16,0)</f>
        <v>300</v>
      </c>
      <c r="AL976">
        <f t="shared" si="310"/>
        <v>0</v>
      </c>
      <c r="AM976">
        <f>手工!O976</f>
        <v>0</v>
      </c>
      <c r="AN976">
        <f>VLOOKUP(A976,系统!D:T,17,0)</f>
        <v>0</v>
      </c>
      <c r="AO976">
        <f t="shared" si="311"/>
        <v>0</v>
      </c>
      <c r="AP976">
        <f>手工!W976</f>
        <v>33</v>
      </c>
      <c r="AQ976">
        <f>VLOOKUP(A976,系统!D:U,18,0)</f>
        <v>33</v>
      </c>
      <c r="AR976">
        <f t="shared" si="312"/>
        <v>0</v>
      </c>
      <c r="AS976">
        <f>手工!T976</f>
        <v>800</v>
      </c>
      <c r="AT976">
        <f>VLOOKUP(A976,系统!D:V,19,0)</f>
        <v>800</v>
      </c>
      <c r="AU976">
        <f t="shared" si="313"/>
        <v>0</v>
      </c>
      <c r="AW976">
        <f>手工!AD976</f>
        <v>938.48</v>
      </c>
      <c r="AX976">
        <f>VLOOKUP(A976,系统!D:X,21,0)</f>
        <v>938.48</v>
      </c>
      <c r="AY976">
        <f t="shared" si="314"/>
        <v>0</v>
      </c>
      <c r="AZ976">
        <f>手工!AE976</f>
        <v>0</v>
      </c>
      <c r="BA976">
        <f>VLOOKUP(A976,系统!D:Y,22,0)</f>
        <v>0</v>
      </c>
      <c r="BB976">
        <f t="shared" si="315"/>
        <v>0</v>
      </c>
      <c r="BC976">
        <f>手工!Y976</f>
        <v>0</v>
      </c>
      <c r="BD976">
        <f>VLOOKUP(A976,系统!D:AZ,49,0)</f>
        <v>0</v>
      </c>
      <c r="BE976">
        <f t="shared" si="316"/>
        <v>0</v>
      </c>
      <c r="BF976">
        <f>手工!AA976</f>
        <v>0</v>
      </c>
      <c r="BG976">
        <f>VLOOKUP(A976,系统!D:AY,48,0)</f>
        <v>0</v>
      </c>
      <c r="BH976">
        <f t="shared" si="317"/>
        <v>0</v>
      </c>
      <c r="BI976">
        <f>手工!Z976</f>
        <v>0</v>
      </c>
      <c r="BJ976">
        <f>VLOOKUP(A976,系统!D:AX,47,0)</f>
        <v>0</v>
      </c>
      <c r="BK976">
        <f t="shared" si="318"/>
        <v>0</v>
      </c>
      <c r="BL976">
        <f>手工!AF976</f>
        <v>4511.48</v>
      </c>
      <c r="BM976">
        <f>VLOOKUP(A976,系统!D:Z,23,0)</f>
        <v>4511.48</v>
      </c>
      <c r="BN976">
        <f t="shared" si="319"/>
        <v>0</v>
      </c>
    </row>
    <row r="977" spans="1:66">
      <c r="A977" s="5">
        <v>9001090</v>
      </c>
      <c r="B977" s="2" t="s">
        <v>3971</v>
      </c>
      <c r="C977" s="2" t="s">
        <v>3972</v>
      </c>
      <c r="D977">
        <f>手工!K977</f>
        <v>2268</v>
      </c>
      <c r="E977">
        <f>VLOOKUP(A977,系统!D:G,4,0)</f>
        <v>2268</v>
      </c>
      <c r="F977">
        <f t="shared" si="300"/>
        <v>0</v>
      </c>
      <c r="G977">
        <f>手工!J977</f>
        <v>0</v>
      </c>
      <c r="H977">
        <f>VLOOKUP(A977,系统!D:H,5,0)</f>
        <v>0</v>
      </c>
      <c r="I977">
        <f t="shared" si="301"/>
        <v>0</v>
      </c>
      <c r="J977">
        <f>手工!M977+手工!N977+手工!S977</f>
        <v>0</v>
      </c>
      <c r="K977">
        <f>VLOOKUP(A977,系统!D:I,6,0)</f>
        <v>0</v>
      </c>
      <c r="L977">
        <f t="shared" si="302"/>
        <v>0</v>
      </c>
      <c r="M977">
        <f>手工!L977</f>
        <v>208.55</v>
      </c>
      <c r="N977">
        <f>VLOOKUP(A977,系统!D:J,7,0)</f>
        <v>208.55</v>
      </c>
      <c r="O977">
        <f t="shared" si="303"/>
        <v>0</v>
      </c>
      <c r="P977">
        <f>手工!AB977</f>
        <v>10</v>
      </c>
      <c r="Q977">
        <f>VLOOKUP(A977,系统!D:K,8,0)</f>
        <v>10</v>
      </c>
      <c r="R977">
        <f t="shared" si="304"/>
        <v>0</v>
      </c>
      <c r="S977">
        <f>手工!AC977</f>
        <v>24</v>
      </c>
      <c r="T977">
        <f>VLOOKUP(A977,系统!D:L,9,0)</f>
        <v>24</v>
      </c>
      <c r="U977">
        <f t="shared" si="305"/>
        <v>0</v>
      </c>
      <c r="W977">
        <f>手工!P977</f>
        <v>144</v>
      </c>
      <c r="X977">
        <f>VLOOKUP(A977,系统!D:N,11,0)</f>
        <v>144</v>
      </c>
      <c r="Y977">
        <f t="shared" si="306"/>
        <v>0</v>
      </c>
      <c r="AA977">
        <f>手工!Q977</f>
        <v>0</v>
      </c>
      <c r="AB977">
        <f>VLOOKUP(A977,系统!D:P,13,0)</f>
        <v>0</v>
      </c>
      <c r="AC977">
        <f t="shared" si="307"/>
        <v>0</v>
      </c>
      <c r="AD977">
        <f>手工!R977</f>
        <v>0</v>
      </c>
      <c r="AE977">
        <f>VLOOKUP(A977,系统!D:Q,14,0)</f>
        <v>0</v>
      </c>
      <c r="AF977">
        <f t="shared" si="308"/>
        <v>0</v>
      </c>
      <c r="AG977">
        <f>手工!U977</f>
        <v>100</v>
      </c>
      <c r="AH977">
        <f>VLOOKUP(A977,系统!D:R,15,0)</f>
        <v>100</v>
      </c>
      <c r="AI977">
        <f t="shared" si="309"/>
        <v>0</v>
      </c>
      <c r="AJ977">
        <f>手工!V977</f>
        <v>300</v>
      </c>
      <c r="AK977">
        <f>VLOOKUP(A977,系统!D:S,16,0)</f>
        <v>300</v>
      </c>
      <c r="AL977">
        <f t="shared" si="310"/>
        <v>0</v>
      </c>
      <c r="AM977">
        <f>手工!O977</f>
        <v>0</v>
      </c>
      <c r="AN977">
        <f>VLOOKUP(A977,系统!D:T,17,0)</f>
        <v>0</v>
      </c>
      <c r="AO977">
        <f t="shared" si="311"/>
        <v>0</v>
      </c>
      <c r="AP977">
        <f>手工!W977</f>
        <v>33</v>
      </c>
      <c r="AQ977">
        <f>VLOOKUP(A977,系统!D:U,18,0)</f>
        <v>33</v>
      </c>
      <c r="AR977">
        <f t="shared" si="312"/>
        <v>0</v>
      </c>
      <c r="AS977">
        <f>手工!T977</f>
        <v>800</v>
      </c>
      <c r="AT977">
        <f>VLOOKUP(A977,系统!D:V,19,0)</f>
        <v>800</v>
      </c>
      <c r="AU977">
        <f t="shared" si="313"/>
        <v>0</v>
      </c>
      <c r="AW977">
        <f>手工!AD977</f>
        <v>1092.48</v>
      </c>
      <c r="AX977">
        <f>VLOOKUP(A977,系统!D:X,21,0)</f>
        <v>1092.48</v>
      </c>
      <c r="AY977">
        <f t="shared" si="314"/>
        <v>0</v>
      </c>
      <c r="AZ977">
        <f>手工!AE977</f>
        <v>0</v>
      </c>
      <c r="BA977">
        <f>VLOOKUP(A977,系统!D:Y,22,0)</f>
        <v>0</v>
      </c>
      <c r="BB977">
        <f t="shared" si="315"/>
        <v>0</v>
      </c>
      <c r="BC977">
        <f>手工!Y977</f>
        <v>0</v>
      </c>
      <c r="BD977">
        <f>VLOOKUP(A977,系统!D:AZ,49,0)</f>
        <v>0</v>
      </c>
      <c r="BE977">
        <f t="shared" si="316"/>
        <v>0</v>
      </c>
      <c r="BF977">
        <f>手工!AA977</f>
        <v>0</v>
      </c>
      <c r="BG977">
        <f>VLOOKUP(A977,系统!D:AY,48,0)</f>
        <v>0</v>
      </c>
      <c r="BH977">
        <f t="shared" si="317"/>
        <v>0</v>
      </c>
      <c r="BI977">
        <f>手工!Z977</f>
        <v>0</v>
      </c>
      <c r="BJ977">
        <f>VLOOKUP(A977,系统!D:AX,47,0)</f>
        <v>0</v>
      </c>
      <c r="BK977">
        <f t="shared" si="318"/>
        <v>0</v>
      </c>
      <c r="BL977">
        <f>手工!AF977</f>
        <v>4980.03</v>
      </c>
      <c r="BM977">
        <f>VLOOKUP(A977,系统!D:Z,23,0)</f>
        <v>4980.03</v>
      </c>
      <c r="BN977">
        <f t="shared" si="319"/>
        <v>0</v>
      </c>
    </row>
    <row r="978" spans="1:66">
      <c r="A978" s="5">
        <v>9001091</v>
      </c>
      <c r="B978" s="2" t="s">
        <v>3975</v>
      </c>
      <c r="C978" s="2" t="s">
        <v>3976</v>
      </c>
      <c r="D978">
        <f>手工!K978</f>
        <v>2196</v>
      </c>
      <c r="E978">
        <f>VLOOKUP(A978,系统!D:G,4,0)</f>
        <v>2196</v>
      </c>
      <c r="F978">
        <f t="shared" si="300"/>
        <v>0</v>
      </c>
      <c r="G978">
        <f>手工!J978</f>
        <v>0</v>
      </c>
      <c r="H978">
        <f>VLOOKUP(A978,系统!D:H,5,0)</f>
        <v>0</v>
      </c>
      <c r="I978">
        <f t="shared" si="301"/>
        <v>0</v>
      </c>
      <c r="J978">
        <f>手工!M978+手工!N978+手工!S978</f>
        <v>0</v>
      </c>
      <c r="K978">
        <f>VLOOKUP(A978,系统!D:I,6,0)</f>
        <v>0</v>
      </c>
      <c r="L978">
        <f t="shared" si="302"/>
        <v>0</v>
      </c>
      <c r="M978">
        <f>手工!L978</f>
        <v>0</v>
      </c>
      <c r="N978">
        <f>VLOOKUP(A978,系统!D:J,7,0)</f>
        <v>0</v>
      </c>
      <c r="O978">
        <f t="shared" si="303"/>
        <v>0</v>
      </c>
      <c r="P978">
        <f>手工!AB978</f>
        <v>0</v>
      </c>
      <c r="Q978">
        <f>VLOOKUP(A978,系统!D:K,8,0)</f>
        <v>0</v>
      </c>
      <c r="R978">
        <f t="shared" si="304"/>
        <v>0</v>
      </c>
      <c r="S978">
        <f>手工!AC978</f>
        <v>0</v>
      </c>
      <c r="T978">
        <f>VLOOKUP(A978,系统!D:L,9,0)</f>
        <v>0</v>
      </c>
      <c r="U978">
        <f t="shared" si="305"/>
        <v>0</v>
      </c>
      <c r="W978">
        <f>手工!P978</f>
        <v>144</v>
      </c>
      <c r="X978">
        <f>VLOOKUP(A978,系统!D:N,11,0)</f>
        <v>144</v>
      </c>
      <c r="Y978">
        <f t="shared" si="306"/>
        <v>0</v>
      </c>
      <c r="AA978">
        <f>手工!Q978</f>
        <v>0</v>
      </c>
      <c r="AB978">
        <f>VLOOKUP(A978,系统!D:P,13,0)</f>
        <v>0</v>
      </c>
      <c r="AC978">
        <f t="shared" si="307"/>
        <v>0</v>
      </c>
      <c r="AD978">
        <f>手工!R978</f>
        <v>0</v>
      </c>
      <c r="AE978">
        <f>VLOOKUP(A978,系统!D:Q,14,0)</f>
        <v>0</v>
      </c>
      <c r="AF978">
        <f t="shared" si="308"/>
        <v>0</v>
      </c>
      <c r="AG978">
        <f>手工!U978</f>
        <v>100</v>
      </c>
      <c r="AH978">
        <f>VLOOKUP(A978,系统!D:R,15,0)</f>
        <v>100</v>
      </c>
      <c r="AI978">
        <f t="shared" si="309"/>
        <v>0</v>
      </c>
      <c r="AJ978">
        <f>手工!V978</f>
        <v>300</v>
      </c>
      <c r="AK978">
        <f>VLOOKUP(A978,系统!D:S,16,0)</f>
        <v>300</v>
      </c>
      <c r="AL978">
        <f t="shared" si="310"/>
        <v>0</v>
      </c>
      <c r="AM978">
        <f>手工!O978</f>
        <v>0</v>
      </c>
      <c r="AN978">
        <f>VLOOKUP(A978,系统!D:T,17,0)</f>
        <v>0</v>
      </c>
      <c r="AO978">
        <f t="shared" si="311"/>
        <v>0</v>
      </c>
      <c r="AP978">
        <f>手工!W978</f>
        <v>33</v>
      </c>
      <c r="AQ978">
        <f>VLOOKUP(A978,系统!D:U,18,0)</f>
        <v>33</v>
      </c>
      <c r="AR978">
        <f t="shared" si="312"/>
        <v>0</v>
      </c>
      <c r="AS978">
        <f>手工!T978</f>
        <v>800</v>
      </c>
      <c r="AT978">
        <f>VLOOKUP(A978,系统!D:V,19,0)</f>
        <v>800</v>
      </c>
      <c r="AU978">
        <f t="shared" si="313"/>
        <v>0</v>
      </c>
      <c r="AW978">
        <f>手工!AD978</f>
        <v>605.79</v>
      </c>
      <c r="AX978">
        <f>VLOOKUP(A978,系统!D:X,21,0)</f>
        <v>605.79</v>
      </c>
      <c r="AY978">
        <f t="shared" si="314"/>
        <v>0</v>
      </c>
      <c r="AZ978">
        <f>手工!AE978</f>
        <v>0</v>
      </c>
      <c r="BA978">
        <f>VLOOKUP(A978,系统!D:Y,22,0)</f>
        <v>0</v>
      </c>
      <c r="BB978">
        <f t="shared" si="315"/>
        <v>0</v>
      </c>
      <c r="BC978">
        <f>手工!Y978</f>
        <v>0</v>
      </c>
      <c r="BD978">
        <f>VLOOKUP(A978,系统!D:AZ,49,0)</f>
        <v>0</v>
      </c>
      <c r="BE978">
        <f t="shared" si="316"/>
        <v>0</v>
      </c>
      <c r="BF978">
        <f>手工!AA978</f>
        <v>0</v>
      </c>
      <c r="BG978">
        <f>VLOOKUP(A978,系统!D:AY,48,0)</f>
        <v>0</v>
      </c>
      <c r="BH978">
        <f t="shared" si="317"/>
        <v>0</v>
      </c>
      <c r="BI978">
        <f>手工!Z978</f>
        <v>0</v>
      </c>
      <c r="BJ978">
        <f>VLOOKUP(A978,系统!D:AX,47,0)</f>
        <v>0</v>
      </c>
      <c r="BK978">
        <f t="shared" si="318"/>
        <v>0</v>
      </c>
      <c r="BL978">
        <f>手工!AF978</f>
        <v>4178.79</v>
      </c>
      <c r="BM978">
        <f>VLOOKUP(A978,系统!D:Z,23,0)</f>
        <v>4178.79</v>
      </c>
      <c r="BN978">
        <f t="shared" si="319"/>
        <v>0</v>
      </c>
    </row>
    <row r="979" spans="1:66">
      <c r="A979" s="5">
        <v>9001092</v>
      </c>
      <c r="B979" s="2" t="s">
        <v>2319</v>
      </c>
      <c r="C979" s="2" t="s">
        <v>3979</v>
      </c>
      <c r="D979">
        <f>手工!K979</f>
        <v>2340</v>
      </c>
      <c r="E979">
        <f>VLOOKUP(A979,系统!D:G,4,0)</f>
        <v>2340</v>
      </c>
      <c r="F979">
        <f t="shared" si="300"/>
        <v>0</v>
      </c>
      <c r="G979">
        <f>手工!J979</f>
        <v>0</v>
      </c>
      <c r="H979">
        <f>VLOOKUP(A979,系统!D:H,5,0)</f>
        <v>0</v>
      </c>
      <c r="I979">
        <f t="shared" si="301"/>
        <v>0</v>
      </c>
      <c r="J979">
        <f>手工!M979+手工!N979+手工!S979</f>
        <v>0</v>
      </c>
      <c r="K979">
        <f>VLOOKUP(A979,系统!D:I,6,0)</f>
        <v>0</v>
      </c>
      <c r="L979">
        <f t="shared" si="302"/>
        <v>0</v>
      </c>
      <c r="M979">
        <f>手工!L979</f>
        <v>0</v>
      </c>
      <c r="N979">
        <f>VLOOKUP(A979,系统!D:J,7,0)</f>
        <v>0</v>
      </c>
      <c r="O979">
        <f t="shared" si="303"/>
        <v>0</v>
      </c>
      <c r="P979">
        <f>手工!AB979</f>
        <v>0</v>
      </c>
      <c r="Q979">
        <f>VLOOKUP(A979,系统!D:K,8,0)</f>
        <v>0</v>
      </c>
      <c r="R979">
        <f t="shared" si="304"/>
        <v>0</v>
      </c>
      <c r="S979">
        <f>手工!AC979</f>
        <v>0</v>
      </c>
      <c r="T979">
        <f>VLOOKUP(A979,系统!D:L,9,0)</f>
        <v>0</v>
      </c>
      <c r="U979">
        <f t="shared" si="305"/>
        <v>0</v>
      </c>
      <c r="W979">
        <f>手工!P979</f>
        <v>72</v>
      </c>
      <c r="X979">
        <f>VLOOKUP(A979,系统!D:N,11,0)</f>
        <v>72</v>
      </c>
      <c r="Y979">
        <f t="shared" si="306"/>
        <v>0</v>
      </c>
      <c r="AA979">
        <f>手工!Q979</f>
        <v>0</v>
      </c>
      <c r="AB979">
        <f>VLOOKUP(A979,系统!D:P,13,0)</f>
        <v>0</v>
      </c>
      <c r="AC979">
        <f t="shared" si="307"/>
        <v>0</v>
      </c>
      <c r="AD979">
        <f>手工!R979</f>
        <v>0</v>
      </c>
      <c r="AE979">
        <f>VLOOKUP(A979,系统!D:Q,14,0)</f>
        <v>0</v>
      </c>
      <c r="AF979">
        <f t="shared" si="308"/>
        <v>0</v>
      </c>
      <c r="AG979">
        <f>手工!U979</f>
        <v>100</v>
      </c>
      <c r="AH979">
        <f>VLOOKUP(A979,系统!D:R,15,0)</f>
        <v>100</v>
      </c>
      <c r="AI979">
        <f t="shared" si="309"/>
        <v>0</v>
      </c>
      <c r="AJ979">
        <f>手工!V979</f>
        <v>300</v>
      </c>
      <c r="AK979">
        <f>VLOOKUP(A979,系统!D:S,16,0)</f>
        <v>300</v>
      </c>
      <c r="AL979">
        <f t="shared" si="310"/>
        <v>0</v>
      </c>
      <c r="AM979">
        <f>手工!O979</f>
        <v>0</v>
      </c>
      <c r="AN979">
        <f>VLOOKUP(A979,系统!D:T,17,0)</f>
        <v>0</v>
      </c>
      <c r="AO979">
        <f t="shared" si="311"/>
        <v>0</v>
      </c>
      <c r="AP979">
        <f>手工!W979</f>
        <v>33</v>
      </c>
      <c r="AQ979">
        <f>VLOOKUP(A979,系统!D:U,18,0)</f>
        <v>33</v>
      </c>
      <c r="AR979">
        <f t="shared" si="312"/>
        <v>0</v>
      </c>
      <c r="AS979">
        <f>手工!T979</f>
        <v>800</v>
      </c>
      <c r="AT979">
        <f>VLOOKUP(A979,系统!D:V,19,0)</f>
        <v>800</v>
      </c>
      <c r="AU979">
        <f t="shared" si="313"/>
        <v>0</v>
      </c>
      <c r="AW979">
        <f>手工!AD979</f>
        <v>1291.03</v>
      </c>
      <c r="AX979">
        <f>VLOOKUP(A979,系统!D:X,21,0)</f>
        <v>1291.03</v>
      </c>
      <c r="AY979">
        <f t="shared" si="314"/>
        <v>0</v>
      </c>
      <c r="AZ979">
        <f>手工!AE979</f>
        <v>0</v>
      </c>
      <c r="BA979">
        <f>VLOOKUP(A979,系统!D:Y,22,0)</f>
        <v>0</v>
      </c>
      <c r="BB979">
        <f t="shared" si="315"/>
        <v>0</v>
      </c>
      <c r="BC979">
        <f>手工!Y979</f>
        <v>0</v>
      </c>
      <c r="BD979">
        <f>VLOOKUP(A979,系统!D:AZ,49,0)</f>
        <v>0</v>
      </c>
      <c r="BE979">
        <f t="shared" si="316"/>
        <v>0</v>
      </c>
      <c r="BF979">
        <f>手工!AA979</f>
        <v>0</v>
      </c>
      <c r="BG979">
        <f>VLOOKUP(A979,系统!D:AY,48,0)</f>
        <v>0</v>
      </c>
      <c r="BH979">
        <f t="shared" si="317"/>
        <v>0</v>
      </c>
      <c r="BI979">
        <f>手工!Z979</f>
        <v>0</v>
      </c>
      <c r="BJ979">
        <f>VLOOKUP(A979,系统!D:AX,47,0)</f>
        <v>0</v>
      </c>
      <c r="BK979">
        <f t="shared" si="318"/>
        <v>0</v>
      </c>
      <c r="BL979">
        <f>手工!AF979</f>
        <v>4936.03</v>
      </c>
      <c r="BM979">
        <f>VLOOKUP(A979,系统!D:Z,23,0)</f>
        <v>4936.03</v>
      </c>
      <c r="BN979">
        <f t="shared" si="319"/>
        <v>0</v>
      </c>
    </row>
    <row r="980" spans="1:66">
      <c r="A980" s="5">
        <v>9001093</v>
      </c>
      <c r="B980" s="2" t="s">
        <v>3982</v>
      </c>
      <c r="C980" s="2" t="s">
        <v>3983</v>
      </c>
      <c r="D980">
        <f>手工!K980</f>
        <v>2124</v>
      </c>
      <c r="E980">
        <f>VLOOKUP(A980,系统!D:G,4,0)</f>
        <v>2124</v>
      </c>
      <c r="F980">
        <f t="shared" si="300"/>
        <v>0</v>
      </c>
      <c r="G980">
        <f>手工!J980</f>
        <v>0</v>
      </c>
      <c r="H980">
        <f>VLOOKUP(A980,系统!D:H,5,0)</f>
        <v>0</v>
      </c>
      <c r="I980">
        <f t="shared" si="301"/>
        <v>0</v>
      </c>
      <c r="J980">
        <f>手工!M980+手工!N980+手工!S980</f>
        <v>0</v>
      </c>
      <c r="K980">
        <f>VLOOKUP(A980,系统!D:I,6,0)</f>
        <v>0</v>
      </c>
      <c r="L980">
        <f t="shared" si="302"/>
        <v>0</v>
      </c>
      <c r="M980">
        <f>手工!L980</f>
        <v>0</v>
      </c>
      <c r="N980">
        <f>VLOOKUP(A980,系统!D:J,7,0)</f>
        <v>0</v>
      </c>
      <c r="O980">
        <f t="shared" si="303"/>
        <v>0</v>
      </c>
      <c r="P980">
        <f>手工!AB980</f>
        <v>0</v>
      </c>
      <c r="Q980">
        <f>VLOOKUP(A980,系统!D:K,8,0)</f>
        <v>0</v>
      </c>
      <c r="R980">
        <f t="shared" si="304"/>
        <v>0</v>
      </c>
      <c r="S980">
        <f>手工!AC980</f>
        <v>0</v>
      </c>
      <c r="T980">
        <f>VLOOKUP(A980,系统!D:L,9,0)</f>
        <v>0</v>
      </c>
      <c r="U980">
        <f t="shared" si="305"/>
        <v>0</v>
      </c>
      <c r="W980">
        <f>手工!P980</f>
        <v>72</v>
      </c>
      <c r="X980">
        <f>VLOOKUP(A980,系统!D:N,11,0)</f>
        <v>72</v>
      </c>
      <c r="Y980">
        <f t="shared" si="306"/>
        <v>0</v>
      </c>
      <c r="AA980">
        <f>手工!Q980</f>
        <v>0</v>
      </c>
      <c r="AB980">
        <f>VLOOKUP(A980,系统!D:P,13,0)</f>
        <v>0</v>
      </c>
      <c r="AC980">
        <f t="shared" si="307"/>
        <v>0</v>
      </c>
      <c r="AD980">
        <f>手工!R980</f>
        <v>0</v>
      </c>
      <c r="AE980">
        <f>VLOOKUP(A980,系统!D:Q,14,0)</f>
        <v>0</v>
      </c>
      <c r="AF980">
        <f t="shared" si="308"/>
        <v>0</v>
      </c>
      <c r="AG980">
        <f>手工!U980</f>
        <v>100</v>
      </c>
      <c r="AH980">
        <f>VLOOKUP(A980,系统!D:R,15,0)</f>
        <v>100</v>
      </c>
      <c r="AI980">
        <f t="shared" si="309"/>
        <v>0</v>
      </c>
      <c r="AJ980">
        <f>手工!V980</f>
        <v>300</v>
      </c>
      <c r="AK980">
        <f>VLOOKUP(A980,系统!D:S,16,0)</f>
        <v>300</v>
      </c>
      <c r="AL980">
        <f t="shared" si="310"/>
        <v>0</v>
      </c>
      <c r="AM980">
        <f>手工!O980</f>
        <v>0</v>
      </c>
      <c r="AN980">
        <f>VLOOKUP(A980,系统!D:T,17,0)</f>
        <v>0</v>
      </c>
      <c r="AO980">
        <f t="shared" si="311"/>
        <v>0</v>
      </c>
      <c r="AP980">
        <f>手工!W980</f>
        <v>33</v>
      </c>
      <c r="AQ980">
        <f>VLOOKUP(A980,系统!D:U,18,0)</f>
        <v>33</v>
      </c>
      <c r="AR980">
        <f t="shared" si="312"/>
        <v>0</v>
      </c>
      <c r="AS980">
        <f>手工!T980</f>
        <v>800</v>
      </c>
      <c r="AT980">
        <f>VLOOKUP(A980,系统!D:V,19,0)</f>
        <v>800</v>
      </c>
      <c r="AU980">
        <f t="shared" si="313"/>
        <v>0</v>
      </c>
      <c r="AW980">
        <f>手工!AD980</f>
        <v>1171.86</v>
      </c>
      <c r="AX980">
        <f>VLOOKUP(A980,系统!D:X,21,0)</f>
        <v>1171.86</v>
      </c>
      <c r="AY980">
        <f t="shared" si="314"/>
        <v>0</v>
      </c>
      <c r="AZ980">
        <f>手工!AE980</f>
        <v>0</v>
      </c>
      <c r="BA980">
        <f>VLOOKUP(A980,系统!D:Y,22,0)</f>
        <v>0</v>
      </c>
      <c r="BB980">
        <f t="shared" si="315"/>
        <v>0</v>
      </c>
      <c r="BC980">
        <f>手工!Y980</f>
        <v>0</v>
      </c>
      <c r="BD980">
        <f>VLOOKUP(A980,系统!D:AZ,49,0)</f>
        <v>0</v>
      </c>
      <c r="BE980">
        <f t="shared" si="316"/>
        <v>0</v>
      </c>
      <c r="BF980">
        <f>手工!AA980</f>
        <v>0</v>
      </c>
      <c r="BG980">
        <f>VLOOKUP(A980,系统!D:AY,48,0)</f>
        <v>0</v>
      </c>
      <c r="BH980">
        <f t="shared" si="317"/>
        <v>0</v>
      </c>
      <c r="BI980">
        <f>手工!Z980</f>
        <v>0</v>
      </c>
      <c r="BJ980">
        <f>VLOOKUP(A980,系统!D:AX,47,0)</f>
        <v>0</v>
      </c>
      <c r="BK980">
        <f t="shared" si="318"/>
        <v>0</v>
      </c>
      <c r="BL980">
        <f>手工!AF980</f>
        <v>4600.86</v>
      </c>
      <c r="BM980">
        <f>VLOOKUP(A980,系统!D:Z,23,0)</f>
        <v>4600.86</v>
      </c>
      <c r="BN980">
        <f t="shared" si="319"/>
        <v>0</v>
      </c>
    </row>
    <row r="981" spans="1:66">
      <c r="A981" s="5">
        <v>9001094</v>
      </c>
      <c r="B981" s="2" t="s">
        <v>3986</v>
      </c>
      <c r="C981" s="2" t="s">
        <v>3987</v>
      </c>
      <c r="D981">
        <f>手工!K981</f>
        <v>2124</v>
      </c>
      <c r="E981">
        <f>VLOOKUP(A981,系统!D:G,4,0)</f>
        <v>2124</v>
      </c>
      <c r="F981">
        <f t="shared" si="300"/>
        <v>0</v>
      </c>
      <c r="G981">
        <f>手工!J981</f>
        <v>0</v>
      </c>
      <c r="H981">
        <f>VLOOKUP(A981,系统!D:H,5,0)</f>
        <v>0</v>
      </c>
      <c r="I981">
        <f t="shared" si="301"/>
        <v>0</v>
      </c>
      <c r="J981">
        <f>手工!M981+手工!N981+手工!S981</f>
        <v>0</v>
      </c>
      <c r="K981">
        <f>VLOOKUP(A981,系统!D:I,6,0)</f>
        <v>0</v>
      </c>
      <c r="L981">
        <f t="shared" si="302"/>
        <v>0</v>
      </c>
      <c r="M981">
        <f>手工!L981</f>
        <v>0</v>
      </c>
      <c r="N981">
        <f>VLOOKUP(A981,系统!D:J,7,0)</f>
        <v>0</v>
      </c>
      <c r="O981">
        <f t="shared" si="303"/>
        <v>0</v>
      </c>
      <c r="P981">
        <f>手工!AB981</f>
        <v>0</v>
      </c>
      <c r="Q981">
        <f>VLOOKUP(A981,系统!D:K,8,0)</f>
        <v>0</v>
      </c>
      <c r="R981">
        <f t="shared" si="304"/>
        <v>0</v>
      </c>
      <c r="S981">
        <f>手工!AC981</f>
        <v>0</v>
      </c>
      <c r="T981">
        <f>VLOOKUP(A981,系统!D:L,9,0)</f>
        <v>0</v>
      </c>
      <c r="U981">
        <f t="shared" si="305"/>
        <v>0</v>
      </c>
      <c r="W981">
        <f>手工!P981</f>
        <v>72</v>
      </c>
      <c r="X981">
        <f>VLOOKUP(A981,系统!D:N,11,0)</f>
        <v>72</v>
      </c>
      <c r="Y981">
        <f t="shared" si="306"/>
        <v>0</v>
      </c>
      <c r="AA981">
        <f>手工!Q981</f>
        <v>0</v>
      </c>
      <c r="AB981">
        <f>VLOOKUP(A981,系统!D:P,13,0)</f>
        <v>0</v>
      </c>
      <c r="AC981">
        <f t="shared" si="307"/>
        <v>0</v>
      </c>
      <c r="AD981">
        <f>手工!R981</f>
        <v>0</v>
      </c>
      <c r="AE981">
        <f>VLOOKUP(A981,系统!D:Q,14,0)</f>
        <v>0</v>
      </c>
      <c r="AF981">
        <f t="shared" si="308"/>
        <v>0</v>
      </c>
      <c r="AG981">
        <f>手工!U981</f>
        <v>100</v>
      </c>
      <c r="AH981">
        <f>VLOOKUP(A981,系统!D:R,15,0)</f>
        <v>100</v>
      </c>
      <c r="AI981">
        <f t="shared" si="309"/>
        <v>0</v>
      </c>
      <c r="AJ981">
        <f>手工!V981</f>
        <v>300</v>
      </c>
      <c r="AK981">
        <f>VLOOKUP(A981,系统!D:S,16,0)</f>
        <v>300</v>
      </c>
      <c r="AL981">
        <f t="shared" si="310"/>
        <v>0</v>
      </c>
      <c r="AM981">
        <f>手工!O981</f>
        <v>0</v>
      </c>
      <c r="AN981">
        <f>VLOOKUP(A981,系统!D:T,17,0)</f>
        <v>0</v>
      </c>
      <c r="AO981">
        <f t="shared" si="311"/>
        <v>0</v>
      </c>
      <c r="AP981">
        <f>手工!W981</f>
        <v>33</v>
      </c>
      <c r="AQ981">
        <f>VLOOKUP(A981,系统!D:U,18,0)</f>
        <v>33</v>
      </c>
      <c r="AR981">
        <f t="shared" si="312"/>
        <v>0</v>
      </c>
      <c r="AS981">
        <f>手工!T981</f>
        <v>800</v>
      </c>
      <c r="AT981">
        <f>VLOOKUP(A981,系统!D:V,19,0)</f>
        <v>800</v>
      </c>
      <c r="AU981">
        <f t="shared" si="313"/>
        <v>0</v>
      </c>
      <c r="AW981">
        <f>手工!AD981</f>
        <v>878.9</v>
      </c>
      <c r="AX981">
        <f>VLOOKUP(A981,系统!D:X,21,0)</f>
        <v>878.9</v>
      </c>
      <c r="AY981">
        <f t="shared" si="314"/>
        <v>0</v>
      </c>
      <c r="AZ981">
        <f>手工!AE981</f>
        <v>0</v>
      </c>
      <c r="BA981">
        <f>VLOOKUP(A981,系统!D:Y,22,0)</f>
        <v>0</v>
      </c>
      <c r="BB981">
        <f t="shared" si="315"/>
        <v>0</v>
      </c>
      <c r="BC981">
        <f>手工!Y981</f>
        <v>0</v>
      </c>
      <c r="BD981">
        <f>VLOOKUP(A981,系统!D:AZ,49,0)</f>
        <v>0</v>
      </c>
      <c r="BE981">
        <f t="shared" si="316"/>
        <v>0</v>
      </c>
      <c r="BF981">
        <f>手工!AA981</f>
        <v>0</v>
      </c>
      <c r="BG981">
        <f>VLOOKUP(A981,系统!D:AY,48,0)</f>
        <v>0</v>
      </c>
      <c r="BH981">
        <f t="shared" si="317"/>
        <v>0</v>
      </c>
      <c r="BI981">
        <f>手工!Z981</f>
        <v>0</v>
      </c>
      <c r="BJ981">
        <f>VLOOKUP(A981,系统!D:AX,47,0)</f>
        <v>0</v>
      </c>
      <c r="BK981">
        <f t="shared" si="318"/>
        <v>0</v>
      </c>
      <c r="BL981">
        <f>手工!AF981</f>
        <v>4307.9</v>
      </c>
      <c r="BM981">
        <f>VLOOKUP(A981,系统!D:Z,23,0)</f>
        <v>4307.9</v>
      </c>
      <c r="BN981">
        <f t="shared" si="319"/>
        <v>0</v>
      </c>
    </row>
    <row r="982" spans="1:66">
      <c r="A982" s="5">
        <v>9001095</v>
      </c>
      <c r="B982" s="2" t="s">
        <v>3990</v>
      </c>
      <c r="C982" s="2" t="s">
        <v>3991</v>
      </c>
      <c r="D982">
        <f>手工!K982</f>
        <v>2340</v>
      </c>
      <c r="E982">
        <f>VLOOKUP(A982,系统!D:G,4,0)</f>
        <v>2340</v>
      </c>
      <c r="F982">
        <f t="shared" si="300"/>
        <v>0</v>
      </c>
      <c r="G982">
        <f>手工!J982</f>
        <v>0</v>
      </c>
      <c r="H982">
        <f>VLOOKUP(A982,系统!D:H,5,0)</f>
        <v>0</v>
      </c>
      <c r="I982">
        <f t="shared" si="301"/>
        <v>0</v>
      </c>
      <c r="J982">
        <f>手工!M982+手工!N982+手工!S982</f>
        <v>0</v>
      </c>
      <c r="K982">
        <f>VLOOKUP(A982,系统!D:I,6,0)</f>
        <v>0</v>
      </c>
      <c r="L982">
        <f t="shared" si="302"/>
        <v>0</v>
      </c>
      <c r="M982">
        <f>手工!L982</f>
        <v>0</v>
      </c>
      <c r="N982">
        <f>VLOOKUP(A982,系统!D:J,7,0)</f>
        <v>0</v>
      </c>
      <c r="O982">
        <f t="shared" si="303"/>
        <v>0</v>
      </c>
      <c r="P982">
        <f>手工!AB982</f>
        <v>0</v>
      </c>
      <c r="Q982">
        <f>VLOOKUP(A982,系统!D:K,8,0)</f>
        <v>0</v>
      </c>
      <c r="R982">
        <f t="shared" si="304"/>
        <v>0</v>
      </c>
      <c r="S982">
        <f>手工!AC982</f>
        <v>0</v>
      </c>
      <c r="T982">
        <f>VLOOKUP(A982,系统!D:L,9,0)</f>
        <v>0</v>
      </c>
      <c r="U982">
        <f t="shared" si="305"/>
        <v>0</v>
      </c>
      <c r="W982">
        <f>手工!P982</f>
        <v>72</v>
      </c>
      <c r="X982">
        <f>VLOOKUP(A982,系统!D:N,11,0)</f>
        <v>72</v>
      </c>
      <c r="Y982">
        <f t="shared" si="306"/>
        <v>0</v>
      </c>
      <c r="AA982">
        <f>手工!Q982</f>
        <v>0</v>
      </c>
      <c r="AB982">
        <f>VLOOKUP(A982,系统!D:P,13,0)</f>
        <v>0</v>
      </c>
      <c r="AC982">
        <f t="shared" si="307"/>
        <v>0</v>
      </c>
      <c r="AD982">
        <f>手工!R982</f>
        <v>0</v>
      </c>
      <c r="AE982">
        <f>VLOOKUP(A982,系统!D:Q,14,0)</f>
        <v>0</v>
      </c>
      <c r="AF982">
        <f t="shared" si="308"/>
        <v>0</v>
      </c>
      <c r="AG982">
        <f>手工!U982</f>
        <v>100</v>
      </c>
      <c r="AH982">
        <f>VLOOKUP(A982,系统!D:R,15,0)</f>
        <v>100</v>
      </c>
      <c r="AI982">
        <f t="shared" si="309"/>
        <v>0</v>
      </c>
      <c r="AJ982">
        <f>手工!V982</f>
        <v>300</v>
      </c>
      <c r="AK982">
        <f>VLOOKUP(A982,系统!D:S,16,0)</f>
        <v>300</v>
      </c>
      <c r="AL982">
        <f t="shared" si="310"/>
        <v>0</v>
      </c>
      <c r="AM982">
        <f>手工!O982</f>
        <v>0</v>
      </c>
      <c r="AN982">
        <f>VLOOKUP(A982,系统!D:T,17,0)</f>
        <v>0</v>
      </c>
      <c r="AO982">
        <f t="shared" si="311"/>
        <v>0</v>
      </c>
      <c r="AP982">
        <f>手工!W982</f>
        <v>33</v>
      </c>
      <c r="AQ982">
        <f>VLOOKUP(A982,系统!D:U,18,0)</f>
        <v>33</v>
      </c>
      <c r="AR982">
        <f t="shared" si="312"/>
        <v>0</v>
      </c>
      <c r="AS982">
        <f>手工!T982</f>
        <v>800</v>
      </c>
      <c r="AT982">
        <f>VLOOKUP(A982,系统!D:V,19,0)</f>
        <v>800</v>
      </c>
      <c r="AU982">
        <f t="shared" si="313"/>
        <v>0</v>
      </c>
      <c r="AW982">
        <f>手工!AD982</f>
        <v>968.28</v>
      </c>
      <c r="AX982">
        <f>VLOOKUP(A982,系统!D:X,21,0)</f>
        <v>968.28</v>
      </c>
      <c r="AY982">
        <f t="shared" si="314"/>
        <v>0</v>
      </c>
      <c r="AZ982">
        <f>手工!AE982</f>
        <v>0</v>
      </c>
      <c r="BA982">
        <f>VLOOKUP(A982,系统!D:Y,22,0)</f>
        <v>0</v>
      </c>
      <c r="BB982">
        <f t="shared" si="315"/>
        <v>0</v>
      </c>
      <c r="BC982">
        <f>手工!Y982</f>
        <v>0</v>
      </c>
      <c r="BD982">
        <f>VLOOKUP(A982,系统!D:AZ,49,0)</f>
        <v>0</v>
      </c>
      <c r="BE982">
        <f t="shared" si="316"/>
        <v>0</v>
      </c>
      <c r="BF982">
        <f>手工!AA982</f>
        <v>0</v>
      </c>
      <c r="BG982">
        <f>VLOOKUP(A982,系统!D:AY,48,0)</f>
        <v>0</v>
      </c>
      <c r="BH982">
        <f t="shared" si="317"/>
        <v>0</v>
      </c>
      <c r="BI982">
        <f>手工!Z982</f>
        <v>0</v>
      </c>
      <c r="BJ982">
        <f>VLOOKUP(A982,系统!D:AX,47,0)</f>
        <v>0</v>
      </c>
      <c r="BK982">
        <f t="shared" si="318"/>
        <v>0</v>
      </c>
      <c r="BL982">
        <f>手工!AF982</f>
        <v>4613.28</v>
      </c>
      <c r="BM982">
        <f>VLOOKUP(A982,系统!D:Z,23,0)</f>
        <v>4613.28</v>
      </c>
      <c r="BN982">
        <f t="shared" si="319"/>
        <v>0</v>
      </c>
    </row>
    <row r="983" spans="1:66">
      <c r="A983" s="5">
        <v>9001096</v>
      </c>
      <c r="B983" s="2" t="s">
        <v>3994</v>
      </c>
      <c r="C983" s="2" t="s">
        <v>3995</v>
      </c>
      <c r="D983">
        <f>手工!K983</f>
        <v>2052</v>
      </c>
      <c r="E983">
        <f>VLOOKUP(A983,系统!D:G,4,0)</f>
        <v>2052</v>
      </c>
      <c r="F983">
        <f t="shared" si="300"/>
        <v>0</v>
      </c>
      <c r="G983">
        <f>手工!J983</f>
        <v>0</v>
      </c>
      <c r="H983">
        <f>VLOOKUP(A983,系统!D:H,5,0)</f>
        <v>0</v>
      </c>
      <c r="I983">
        <f t="shared" si="301"/>
        <v>0</v>
      </c>
      <c r="J983">
        <f>手工!M983+手工!N983+手工!S983</f>
        <v>0</v>
      </c>
      <c r="K983">
        <f>VLOOKUP(A983,系统!D:I,6,0)</f>
        <v>0</v>
      </c>
      <c r="L983">
        <f t="shared" si="302"/>
        <v>0</v>
      </c>
      <c r="M983">
        <f>手工!L983</f>
        <v>0</v>
      </c>
      <c r="N983">
        <f>VLOOKUP(A983,系统!D:J,7,0)</f>
        <v>0</v>
      </c>
      <c r="O983">
        <f t="shared" si="303"/>
        <v>0</v>
      </c>
      <c r="P983">
        <f>手工!AB983</f>
        <v>0</v>
      </c>
      <c r="Q983">
        <f>VLOOKUP(A983,系统!D:K,8,0)</f>
        <v>0</v>
      </c>
      <c r="R983">
        <f t="shared" si="304"/>
        <v>0</v>
      </c>
      <c r="S983">
        <f>手工!AC983</f>
        <v>0</v>
      </c>
      <c r="T983">
        <f>VLOOKUP(A983,系统!D:L,9,0)</f>
        <v>0</v>
      </c>
      <c r="U983">
        <f t="shared" si="305"/>
        <v>0</v>
      </c>
      <c r="W983">
        <f>手工!P983</f>
        <v>144</v>
      </c>
      <c r="X983">
        <f>VLOOKUP(A983,系统!D:N,11,0)</f>
        <v>144</v>
      </c>
      <c r="Y983">
        <f t="shared" si="306"/>
        <v>0</v>
      </c>
      <c r="AA983">
        <f>手工!Q983</f>
        <v>0</v>
      </c>
      <c r="AB983">
        <f>VLOOKUP(A983,系统!D:P,13,0)</f>
        <v>0</v>
      </c>
      <c r="AC983">
        <f t="shared" si="307"/>
        <v>0</v>
      </c>
      <c r="AD983">
        <f>手工!R983</f>
        <v>0</v>
      </c>
      <c r="AE983">
        <f>VLOOKUP(A983,系统!D:Q,14,0)</f>
        <v>0</v>
      </c>
      <c r="AF983">
        <f t="shared" si="308"/>
        <v>0</v>
      </c>
      <c r="AG983">
        <f>手工!U983</f>
        <v>100</v>
      </c>
      <c r="AH983">
        <f>VLOOKUP(A983,系统!D:R,15,0)</f>
        <v>100</v>
      </c>
      <c r="AI983">
        <f t="shared" si="309"/>
        <v>0</v>
      </c>
      <c r="AJ983">
        <f>手工!V983</f>
        <v>300</v>
      </c>
      <c r="AK983">
        <f>VLOOKUP(A983,系统!D:S,16,0)</f>
        <v>300</v>
      </c>
      <c r="AL983">
        <f t="shared" si="310"/>
        <v>0</v>
      </c>
      <c r="AM983">
        <f>手工!O983</f>
        <v>0</v>
      </c>
      <c r="AN983">
        <f>VLOOKUP(A983,系统!D:T,17,0)</f>
        <v>0</v>
      </c>
      <c r="AO983">
        <f t="shared" si="311"/>
        <v>0</v>
      </c>
      <c r="AP983">
        <f>手工!W983</f>
        <v>33</v>
      </c>
      <c r="AQ983">
        <f>VLOOKUP(A983,系统!D:U,18,0)</f>
        <v>33</v>
      </c>
      <c r="AR983">
        <f t="shared" si="312"/>
        <v>0</v>
      </c>
      <c r="AS983">
        <f>手工!T983</f>
        <v>800</v>
      </c>
      <c r="AT983">
        <f>VLOOKUP(A983,系统!D:V,19,0)</f>
        <v>800</v>
      </c>
      <c r="AU983">
        <f t="shared" si="313"/>
        <v>0</v>
      </c>
      <c r="AW983">
        <f>手工!AD983</f>
        <v>849.1</v>
      </c>
      <c r="AX983">
        <f>VLOOKUP(A983,系统!D:X,21,0)</f>
        <v>849.1</v>
      </c>
      <c r="AY983">
        <f t="shared" si="314"/>
        <v>0</v>
      </c>
      <c r="AZ983">
        <f>手工!AE983</f>
        <v>0</v>
      </c>
      <c r="BA983">
        <f>VLOOKUP(A983,系统!D:Y,22,0)</f>
        <v>0</v>
      </c>
      <c r="BB983">
        <f t="shared" si="315"/>
        <v>0</v>
      </c>
      <c r="BC983">
        <f>手工!Y983</f>
        <v>0</v>
      </c>
      <c r="BD983">
        <f>VLOOKUP(A983,系统!D:AZ,49,0)</f>
        <v>0</v>
      </c>
      <c r="BE983">
        <f t="shared" si="316"/>
        <v>0</v>
      </c>
      <c r="BF983">
        <f>手工!AA983</f>
        <v>0</v>
      </c>
      <c r="BG983">
        <f>VLOOKUP(A983,系统!D:AY,48,0)</f>
        <v>0</v>
      </c>
      <c r="BH983">
        <f t="shared" si="317"/>
        <v>0</v>
      </c>
      <c r="BI983">
        <f>手工!Z983</f>
        <v>0</v>
      </c>
      <c r="BJ983">
        <f>VLOOKUP(A983,系统!D:AX,47,0)</f>
        <v>0</v>
      </c>
      <c r="BK983">
        <f t="shared" si="318"/>
        <v>0</v>
      </c>
      <c r="BL983">
        <f>手工!AF983</f>
        <v>4278.1</v>
      </c>
      <c r="BM983">
        <f>VLOOKUP(A983,系统!D:Z,23,0)</f>
        <v>4278.1</v>
      </c>
      <c r="BN983">
        <f t="shared" si="319"/>
        <v>0</v>
      </c>
    </row>
    <row r="984" spans="1:66">
      <c r="A984" s="5">
        <v>9001097</v>
      </c>
      <c r="B984" s="2" t="s">
        <v>3998</v>
      </c>
      <c r="C984" s="2" t="s">
        <v>3999</v>
      </c>
      <c r="D984">
        <f>手工!K984</f>
        <v>2196</v>
      </c>
      <c r="E984">
        <f>VLOOKUP(A984,系统!D:G,4,0)</f>
        <v>2196</v>
      </c>
      <c r="F984">
        <f t="shared" si="300"/>
        <v>0</v>
      </c>
      <c r="G984">
        <f>手工!J984</f>
        <v>0</v>
      </c>
      <c r="H984">
        <f>VLOOKUP(A984,系统!D:H,5,0)</f>
        <v>0</v>
      </c>
      <c r="I984">
        <f t="shared" si="301"/>
        <v>0</v>
      </c>
      <c r="J984">
        <f>手工!M984+手工!N984+手工!S984</f>
        <v>0</v>
      </c>
      <c r="K984">
        <f>VLOOKUP(A984,系统!D:I,6,0)</f>
        <v>0</v>
      </c>
      <c r="L984">
        <f t="shared" si="302"/>
        <v>0</v>
      </c>
      <c r="M984">
        <f>手工!L984</f>
        <v>201.93</v>
      </c>
      <c r="N984">
        <f>VLOOKUP(A984,系统!D:J,7,0)</f>
        <v>201.93</v>
      </c>
      <c r="O984">
        <f t="shared" si="303"/>
        <v>0</v>
      </c>
      <c r="P984">
        <f>手工!AB984</f>
        <v>10</v>
      </c>
      <c r="Q984">
        <f>VLOOKUP(A984,系统!D:K,8,0)</f>
        <v>10</v>
      </c>
      <c r="R984">
        <f t="shared" si="304"/>
        <v>0</v>
      </c>
      <c r="S984">
        <f>手工!AC984</f>
        <v>12</v>
      </c>
      <c r="T984">
        <f>VLOOKUP(A984,系统!D:L,9,0)</f>
        <v>12</v>
      </c>
      <c r="U984">
        <f t="shared" si="305"/>
        <v>0</v>
      </c>
      <c r="W984">
        <f>手工!P984</f>
        <v>72</v>
      </c>
      <c r="X984">
        <f>VLOOKUP(A984,系统!D:N,11,0)</f>
        <v>72</v>
      </c>
      <c r="Y984">
        <f t="shared" si="306"/>
        <v>0</v>
      </c>
      <c r="AA984">
        <f>手工!Q984</f>
        <v>0</v>
      </c>
      <c r="AB984">
        <f>VLOOKUP(A984,系统!D:P,13,0)</f>
        <v>0</v>
      </c>
      <c r="AC984">
        <f t="shared" si="307"/>
        <v>0</v>
      </c>
      <c r="AD984">
        <f>手工!R984</f>
        <v>0</v>
      </c>
      <c r="AE984">
        <f>VLOOKUP(A984,系统!D:Q,14,0)</f>
        <v>0</v>
      </c>
      <c r="AF984">
        <f t="shared" si="308"/>
        <v>0</v>
      </c>
      <c r="AG984">
        <f>手工!U984</f>
        <v>100</v>
      </c>
      <c r="AH984">
        <f>VLOOKUP(A984,系统!D:R,15,0)</f>
        <v>100</v>
      </c>
      <c r="AI984">
        <f t="shared" si="309"/>
        <v>0</v>
      </c>
      <c r="AJ984">
        <f>手工!V984</f>
        <v>300</v>
      </c>
      <c r="AK984">
        <f>VLOOKUP(A984,系统!D:S,16,0)</f>
        <v>300</v>
      </c>
      <c r="AL984">
        <f t="shared" si="310"/>
        <v>0</v>
      </c>
      <c r="AM984">
        <f>手工!O984</f>
        <v>0</v>
      </c>
      <c r="AN984">
        <f>VLOOKUP(A984,系统!D:T,17,0)</f>
        <v>0</v>
      </c>
      <c r="AO984">
        <f t="shared" si="311"/>
        <v>0</v>
      </c>
      <c r="AP984">
        <f>手工!W984</f>
        <v>33</v>
      </c>
      <c r="AQ984">
        <f>VLOOKUP(A984,系统!D:U,18,0)</f>
        <v>33</v>
      </c>
      <c r="AR984">
        <f t="shared" si="312"/>
        <v>0</v>
      </c>
      <c r="AS984">
        <f>手工!T984</f>
        <v>800</v>
      </c>
      <c r="AT984">
        <f>VLOOKUP(A984,系统!D:V,19,0)</f>
        <v>800</v>
      </c>
      <c r="AU984">
        <f t="shared" si="313"/>
        <v>0</v>
      </c>
      <c r="AW984">
        <f>手工!AD984</f>
        <v>963.72</v>
      </c>
      <c r="AX984">
        <f>VLOOKUP(A984,系统!D:X,21,0)</f>
        <v>963.72</v>
      </c>
      <c r="AY984">
        <f t="shared" si="314"/>
        <v>0</v>
      </c>
      <c r="AZ984">
        <f>手工!AE984</f>
        <v>0</v>
      </c>
      <c r="BA984">
        <f>VLOOKUP(A984,系统!D:Y,22,0)</f>
        <v>0</v>
      </c>
      <c r="BB984">
        <f t="shared" si="315"/>
        <v>0</v>
      </c>
      <c r="BC984">
        <f>手工!Y984</f>
        <v>0</v>
      </c>
      <c r="BD984">
        <f>VLOOKUP(A984,系统!D:AZ,49,0)</f>
        <v>0</v>
      </c>
      <c r="BE984">
        <f t="shared" si="316"/>
        <v>0</v>
      </c>
      <c r="BF984">
        <f>手工!AA984</f>
        <v>0</v>
      </c>
      <c r="BG984">
        <f>VLOOKUP(A984,系统!D:AY,48,0)</f>
        <v>0</v>
      </c>
      <c r="BH984">
        <f t="shared" si="317"/>
        <v>0</v>
      </c>
      <c r="BI984">
        <f>手工!Z984</f>
        <v>0</v>
      </c>
      <c r="BJ984">
        <f>VLOOKUP(A984,系统!D:AX,47,0)</f>
        <v>0</v>
      </c>
      <c r="BK984">
        <f t="shared" si="318"/>
        <v>0</v>
      </c>
      <c r="BL984">
        <f>手工!AF984</f>
        <v>4688.65</v>
      </c>
      <c r="BM984">
        <f>VLOOKUP(A984,系统!D:Z,23,0)</f>
        <v>4688.65</v>
      </c>
      <c r="BN984">
        <f t="shared" si="319"/>
        <v>0</v>
      </c>
    </row>
    <row r="985" spans="1:66">
      <c r="A985" s="5">
        <v>9001098</v>
      </c>
      <c r="B985" s="2" t="s">
        <v>4002</v>
      </c>
      <c r="C985" s="2" t="s">
        <v>4003</v>
      </c>
      <c r="D985">
        <f>手工!K985</f>
        <v>2196</v>
      </c>
      <c r="E985">
        <f>VLOOKUP(A985,系统!D:G,4,0)</f>
        <v>2196</v>
      </c>
      <c r="F985">
        <f t="shared" si="300"/>
        <v>0</v>
      </c>
      <c r="G985">
        <f>手工!J985</f>
        <v>0</v>
      </c>
      <c r="H985">
        <f>VLOOKUP(A985,系统!D:H,5,0)</f>
        <v>0</v>
      </c>
      <c r="I985">
        <f t="shared" si="301"/>
        <v>0</v>
      </c>
      <c r="J985">
        <f>手工!M985+手工!N985+手工!S985</f>
        <v>0</v>
      </c>
      <c r="K985">
        <f>VLOOKUP(A985,系统!D:I,6,0)</f>
        <v>0</v>
      </c>
      <c r="L985">
        <f t="shared" si="302"/>
        <v>0</v>
      </c>
      <c r="M985">
        <f>手工!L985</f>
        <v>201.93</v>
      </c>
      <c r="N985">
        <f>VLOOKUP(A985,系统!D:J,7,0)</f>
        <v>201.93</v>
      </c>
      <c r="O985">
        <f t="shared" si="303"/>
        <v>0</v>
      </c>
      <c r="P985">
        <f>手工!AB985</f>
        <v>0</v>
      </c>
      <c r="Q985">
        <f>VLOOKUP(A985,系统!D:K,8,0)</f>
        <v>0</v>
      </c>
      <c r="R985">
        <f t="shared" si="304"/>
        <v>0</v>
      </c>
      <c r="S985">
        <f>手工!AC985</f>
        <v>12</v>
      </c>
      <c r="T985">
        <f>VLOOKUP(A985,系统!D:L,9,0)</f>
        <v>12</v>
      </c>
      <c r="U985">
        <f t="shared" si="305"/>
        <v>0</v>
      </c>
      <c r="W985">
        <f>手工!P985</f>
        <v>72</v>
      </c>
      <c r="X985">
        <f>VLOOKUP(A985,系统!D:N,11,0)</f>
        <v>72</v>
      </c>
      <c r="Y985">
        <f t="shared" si="306"/>
        <v>0</v>
      </c>
      <c r="AA985">
        <f>手工!Q985</f>
        <v>0</v>
      </c>
      <c r="AB985">
        <f>VLOOKUP(A985,系统!D:P,13,0)</f>
        <v>0</v>
      </c>
      <c r="AC985">
        <f t="shared" si="307"/>
        <v>0</v>
      </c>
      <c r="AD985">
        <f>手工!R985</f>
        <v>0</v>
      </c>
      <c r="AE985">
        <f>VLOOKUP(A985,系统!D:Q,14,0)</f>
        <v>0</v>
      </c>
      <c r="AF985">
        <f t="shared" si="308"/>
        <v>0</v>
      </c>
      <c r="AG985">
        <f>手工!U985</f>
        <v>100</v>
      </c>
      <c r="AH985">
        <f>VLOOKUP(A985,系统!D:R,15,0)</f>
        <v>100</v>
      </c>
      <c r="AI985">
        <f t="shared" si="309"/>
        <v>0</v>
      </c>
      <c r="AJ985">
        <f>手工!V985</f>
        <v>300</v>
      </c>
      <c r="AK985">
        <f>VLOOKUP(A985,系统!D:S,16,0)</f>
        <v>300</v>
      </c>
      <c r="AL985">
        <f t="shared" si="310"/>
        <v>0</v>
      </c>
      <c r="AM985">
        <f>手工!O985</f>
        <v>0</v>
      </c>
      <c r="AN985">
        <f>VLOOKUP(A985,系统!D:T,17,0)</f>
        <v>0</v>
      </c>
      <c r="AO985">
        <f t="shared" si="311"/>
        <v>0</v>
      </c>
      <c r="AP985">
        <f>手工!W985</f>
        <v>33</v>
      </c>
      <c r="AQ985">
        <f>VLOOKUP(A985,系统!D:U,18,0)</f>
        <v>33</v>
      </c>
      <c r="AR985">
        <f t="shared" si="312"/>
        <v>0</v>
      </c>
      <c r="AS985">
        <f>手工!T985</f>
        <v>800</v>
      </c>
      <c r="AT985">
        <f>VLOOKUP(A985,系统!D:V,19,0)</f>
        <v>800</v>
      </c>
      <c r="AU985">
        <f t="shared" si="313"/>
        <v>0</v>
      </c>
      <c r="AW985">
        <f>手工!AD985</f>
        <v>963.72</v>
      </c>
      <c r="AX985">
        <f>VLOOKUP(A985,系统!D:X,21,0)</f>
        <v>963.72</v>
      </c>
      <c r="AY985">
        <f t="shared" si="314"/>
        <v>0</v>
      </c>
      <c r="AZ985">
        <f>手工!AE985</f>
        <v>0</v>
      </c>
      <c r="BA985">
        <f>VLOOKUP(A985,系统!D:Y,22,0)</f>
        <v>0</v>
      </c>
      <c r="BB985">
        <f t="shared" si="315"/>
        <v>0</v>
      </c>
      <c r="BC985">
        <f>手工!Y985</f>
        <v>0</v>
      </c>
      <c r="BD985">
        <f>VLOOKUP(A985,系统!D:AZ,49,0)</f>
        <v>0</v>
      </c>
      <c r="BE985">
        <f t="shared" si="316"/>
        <v>0</v>
      </c>
      <c r="BF985">
        <f>手工!AA985</f>
        <v>0</v>
      </c>
      <c r="BG985">
        <f>VLOOKUP(A985,系统!D:AY,48,0)</f>
        <v>0</v>
      </c>
      <c r="BH985">
        <f t="shared" si="317"/>
        <v>0</v>
      </c>
      <c r="BI985">
        <f>手工!Z985</f>
        <v>0</v>
      </c>
      <c r="BJ985">
        <f>VLOOKUP(A985,系统!D:AX,47,0)</f>
        <v>0</v>
      </c>
      <c r="BK985">
        <f t="shared" si="318"/>
        <v>0</v>
      </c>
      <c r="BL985">
        <f>手工!AF985</f>
        <v>4678.65</v>
      </c>
      <c r="BM985">
        <f>VLOOKUP(A985,系统!D:Z,23,0)</f>
        <v>4678.65</v>
      </c>
      <c r="BN985">
        <f t="shared" si="319"/>
        <v>0</v>
      </c>
    </row>
    <row r="986" spans="1:66">
      <c r="A986" s="5">
        <v>9001099</v>
      </c>
      <c r="B986" s="2" t="s">
        <v>2572</v>
      </c>
      <c r="C986" s="2" t="s">
        <v>4006</v>
      </c>
      <c r="D986">
        <f>手工!K986</f>
        <v>2268</v>
      </c>
      <c r="E986">
        <f>VLOOKUP(A986,系统!D:G,4,0)</f>
        <v>2268</v>
      </c>
      <c r="F986">
        <f t="shared" si="300"/>
        <v>0</v>
      </c>
      <c r="G986">
        <f>手工!J986</f>
        <v>0</v>
      </c>
      <c r="H986">
        <f>VLOOKUP(A986,系统!D:H,5,0)</f>
        <v>0</v>
      </c>
      <c r="I986">
        <f t="shared" si="301"/>
        <v>0</v>
      </c>
      <c r="J986">
        <f>手工!M986+手工!N986+手工!S986</f>
        <v>0</v>
      </c>
      <c r="K986">
        <f>VLOOKUP(A986,系统!D:I,6,0)</f>
        <v>0</v>
      </c>
      <c r="L986">
        <f t="shared" si="302"/>
        <v>0</v>
      </c>
      <c r="M986">
        <f>手工!L986</f>
        <v>0</v>
      </c>
      <c r="N986">
        <f>VLOOKUP(A986,系统!D:J,7,0)</f>
        <v>0</v>
      </c>
      <c r="O986">
        <f t="shared" si="303"/>
        <v>0</v>
      </c>
      <c r="P986">
        <f>手工!AB986</f>
        <v>0</v>
      </c>
      <c r="Q986">
        <f>VLOOKUP(A986,系统!D:K,8,0)</f>
        <v>0</v>
      </c>
      <c r="R986">
        <f t="shared" si="304"/>
        <v>0</v>
      </c>
      <c r="S986">
        <f>手工!AC986</f>
        <v>0</v>
      </c>
      <c r="T986">
        <f>VLOOKUP(A986,系统!D:L,9,0)</f>
        <v>0</v>
      </c>
      <c r="U986">
        <f t="shared" si="305"/>
        <v>0</v>
      </c>
      <c r="W986">
        <f>手工!P986</f>
        <v>144</v>
      </c>
      <c r="X986">
        <f>VLOOKUP(A986,系统!D:N,11,0)</f>
        <v>144</v>
      </c>
      <c r="Y986">
        <f t="shared" si="306"/>
        <v>0</v>
      </c>
      <c r="AA986">
        <f>手工!Q986</f>
        <v>0</v>
      </c>
      <c r="AB986">
        <f>VLOOKUP(A986,系统!D:P,13,0)</f>
        <v>0</v>
      </c>
      <c r="AC986">
        <f t="shared" si="307"/>
        <v>0</v>
      </c>
      <c r="AD986">
        <f>手工!R986</f>
        <v>0</v>
      </c>
      <c r="AE986">
        <f>VLOOKUP(A986,系统!D:Q,14,0)</f>
        <v>0</v>
      </c>
      <c r="AF986">
        <f t="shared" si="308"/>
        <v>0</v>
      </c>
      <c r="AG986">
        <f>手工!U986</f>
        <v>100</v>
      </c>
      <c r="AH986">
        <f>VLOOKUP(A986,系统!D:R,15,0)</f>
        <v>100</v>
      </c>
      <c r="AI986">
        <f t="shared" si="309"/>
        <v>0</v>
      </c>
      <c r="AJ986">
        <f>手工!V986</f>
        <v>300</v>
      </c>
      <c r="AK986">
        <f>VLOOKUP(A986,系统!D:S,16,0)</f>
        <v>300</v>
      </c>
      <c r="AL986">
        <f t="shared" si="310"/>
        <v>0</v>
      </c>
      <c r="AM986">
        <f>手工!O986</f>
        <v>0</v>
      </c>
      <c r="AN986">
        <f>VLOOKUP(A986,系统!D:T,17,0)</f>
        <v>0</v>
      </c>
      <c r="AO986">
        <f t="shared" si="311"/>
        <v>0</v>
      </c>
      <c r="AP986">
        <f>手工!W986</f>
        <v>33</v>
      </c>
      <c r="AQ986">
        <f>VLOOKUP(A986,系统!D:U,18,0)</f>
        <v>33</v>
      </c>
      <c r="AR986">
        <f t="shared" si="312"/>
        <v>0</v>
      </c>
      <c r="AS986">
        <f>手工!T986</f>
        <v>800</v>
      </c>
      <c r="AT986">
        <f>VLOOKUP(A986,系统!D:V,19,0)</f>
        <v>800</v>
      </c>
      <c r="AU986">
        <f t="shared" si="313"/>
        <v>0</v>
      </c>
      <c r="AW986">
        <f>手工!AD986</f>
        <v>625.66</v>
      </c>
      <c r="AX986">
        <f>VLOOKUP(A986,系统!D:X,21,0)</f>
        <v>625.66</v>
      </c>
      <c r="AY986">
        <f t="shared" si="314"/>
        <v>0</v>
      </c>
      <c r="AZ986">
        <f>手工!AE986</f>
        <v>0</v>
      </c>
      <c r="BA986">
        <f>VLOOKUP(A986,系统!D:Y,22,0)</f>
        <v>0</v>
      </c>
      <c r="BB986">
        <f t="shared" si="315"/>
        <v>0</v>
      </c>
      <c r="BC986">
        <f>手工!Y986</f>
        <v>0</v>
      </c>
      <c r="BD986">
        <f>VLOOKUP(A986,系统!D:AZ,49,0)</f>
        <v>0</v>
      </c>
      <c r="BE986">
        <f t="shared" si="316"/>
        <v>0</v>
      </c>
      <c r="BF986">
        <f>手工!AA986</f>
        <v>0</v>
      </c>
      <c r="BG986">
        <f>VLOOKUP(A986,系统!D:AY,48,0)</f>
        <v>0</v>
      </c>
      <c r="BH986">
        <f t="shared" si="317"/>
        <v>0</v>
      </c>
      <c r="BI986">
        <f>手工!Z986</f>
        <v>0</v>
      </c>
      <c r="BJ986">
        <f>VLOOKUP(A986,系统!D:AX,47,0)</f>
        <v>0</v>
      </c>
      <c r="BK986">
        <f t="shared" si="318"/>
        <v>0</v>
      </c>
      <c r="BL986">
        <f>手工!AF986</f>
        <v>4270.66</v>
      </c>
      <c r="BM986">
        <f>VLOOKUP(A986,系统!D:Z,23,0)</f>
        <v>4270.66</v>
      </c>
      <c r="BN986">
        <f t="shared" si="319"/>
        <v>0</v>
      </c>
    </row>
    <row r="987" spans="1:66">
      <c r="A987" s="5">
        <v>9001100</v>
      </c>
      <c r="B987" s="2" t="s">
        <v>4009</v>
      </c>
      <c r="C987" s="2" t="s">
        <v>4010</v>
      </c>
      <c r="D987">
        <f>手工!K987</f>
        <v>2340</v>
      </c>
      <c r="E987">
        <f>VLOOKUP(A987,系统!D:G,4,0)</f>
        <v>2340</v>
      </c>
      <c r="F987">
        <f t="shared" si="300"/>
        <v>0</v>
      </c>
      <c r="G987">
        <f>手工!J987</f>
        <v>0</v>
      </c>
      <c r="H987">
        <f>VLOOKUP(A987,系统!D:H,5,0)</f>
        <v>0</v>
      </c>
      <c r="I987">
        <f t="shared" si="301"/>
        <v>0</v>
      </c>
      <c r="J987">
        <f>手工!M987+手工!N987+手工!S987</f>
        <v>0</v>
      </c>
      <c r="K987">
        <f>VLOOKUP(A987,系统!D:I,6,0)</f>
        <v>0</v>
      </c>
      <c r="L987">
        <f t="shared" si="302"/>
        <v>0</v>
      </c>
      <c r="M987">
        <f>手工!L987</f>
        <v>0</v>
      </c>
      <c r="N987">
        <f>VLOOKUP(A987,系统!D:J,7,0)</f>
        <v>0</v>
      </c>
      <c r="O987">
        <f t="shared" si="303"/>
        <v>0</v>
      </c>
      <c r="P987">
        <f>手工!AB987</f>
        <v>0</v>
      </c>
      <c r="Q987">
        <f>VLOOKUP(A987,系统!D:K,8,0)</f>
        <v>0</v>
      </c>
      <c r="R987">
        <f t="shared" si="304"/>
        <v>0</v>
      </c>
      <c r="S987">
        <f>手工!AC987</f>
        <v>0</v>
      </c>
      <c r="T987">
        <f>VLOOKUP(A987,系统!D:L,9,0)</f>
        <v>0</v>
      </c>
      <c r="U987">
        <f t="shared" si="305"/>
        <v>0</v>
      </c>
      <c r="W987">
        <f>手工!P987</f>
        <v>72</v>
      </c>
      <c r="X987">
        <f>VLOOKUP(A987,系统!D:N,11,0)</f>
        <v>72</v>
      </c>
      <c r="Y987">
        <f t="shared" si="306"/>
        <v>0</v>
      </c>
      <c r="AA987">
        <f>手工!Q987</f>
        <v>0</v>
      </c>
      <c r="AB987">
        <f>VLOOKUP(A987,系统!D:P,13,0)</f>
        <v>0</v>
      </c>
      <c r="AC987">
        <f t="shared" si="307"/>
        <v>0</v>
      </c>
      <c r="AD987">
        <f>手工!R987</f>
        <v>0</v>
      </c>
      <c r="AE987">
        <f>VLOOKUP(A987,系统!D:Q,14,0)</f>
        <v>0</v>
      </c>
      <c r="AF987">
        <f t="shared" si="308"/>
        <v>0</v>
      </c>
      <c r="AG987">
        <f>手工!U987</f>
        <v>100</v>
      </c>
      <c r="AH987">
        <f>VLOOKUP(A987,系统!D:R,15,0)</f>
        <v>100</v>
      </c>
      <c r="AI987">
        <f t="shared" si="309"/>
        <v>0</v>
      </c>
      <c r="AJ987">
        <f>手工!V987</f>
        <v>300</v>
      </c>
      <c r="AK987">
        <f>VLOOKUP(A987,系统!D:S,16,0)</f>
        <v>300</v>
      </c>
      <c r="AL987">
        <f t="shared" si="310"/>
        <v>0</v>
      </c>
      <c r="AM987">
        <f>手工!O987</f>
        <v>0</v>
      </c>
      <c r="AN987">
        <f>VLOOKUP(A987,系统!D:T,17,0)</f>
        <v>0</v>
      </c>
      <c r="AO987">
        <f t="shared" si="311"/>
        <v>0</v>
      </c>
      <c r="AP987">
        <f>手工!W987</f>
        <v>33</v>
      </c>
      <c r="AQ987">
        <f>VLOOKUP(A987,系统!D:U,18,0)</f>
        <v>33</v>
      </c>
      <c r="AR987">
        <f t="shared" si="312"/>
        <v>0</v>
      </c>
      <c r="AS987">
        <f>手工!T987</f>
        <v>800</v>
      </c>
      <c r="AT987">
        <f>VLOOKUP(A987,系统!D:V,19,0)</f>
        <v>800</v>
      </c>
      <c r="AU987">
        <f t="shared" si="313"/>
        <v>0</v>
      </c>
      <c r="AW987">
        <f>手工!AD987</f>
        <v>645.52</v>
      </c>
      <c r="AX987">
        <f>VLOOKUP(A987,系统!D:X,21,0)</f>
        <v>645.52</v>
      </c>
      <c r="AY987">
        <f t="shared" si="314"/>
        <v>0</v>
      </c>
      <c r="AZ987">
        <f>手工!AE987</f>
        <v>0</v>
      </c>
      <c r="BA987">
        <f>VLOOKUP(A987,系统!D:Y,22,0)</f>
        <v>0</v>
      </c>
      <c r="BB987">
        <f t="shared" si="315"/>
        <v>0</v>
      </c>
      <c r="BC987">
        <f>手工!Y987</f>
        <v>0</v>
      </c>
      <c r="BD987">
        <f>VLOOKUP(A987,系统!D:AZ,49,0)</f>
        <v>0</v>
      </c>
      <c r="BE987">
        <f t="shared" si="316"/>
        <v>0</v>
      </c>
      <c r="BF987">
        <f>手工!AA987</f>
        <v>0</v>
      </c>
      <c r="BG987">
        <f>VLOOKUP(A987,系统!D:AY,48,0)</f>
        <v>0</v>
      </c>
      <c r="BH987">
        <f t="shared" si="317"/>
        <v>0</v>
      </c>
      <c r="BI987">
        <f>手工!Z987</f>
        <v>0</v>
      </c>
      <c r="BJ987">
        <f>VLOOKUP(A987,系统!D:AX,47,0)</f>
        <v>0</v>
      </c>
      <c r="BK987">
        <f t="shared" si="318"/>
        <v>0</v>
      </c>
      <c r="BL987">
        <f>手工!AF987</f>
        <v>4290.52</v>
      </c>
      <c r="BM987">
        <f>VLOOKUP(A987,系统!D:Z,23,0)</f>
        <v>4290.52</v>
      </c>
      <c r="BN987">
        <f t="shared" si="319"/>
        <v>0</v>
      </c>
    </row>
    <row r="988" spans="1:66">
      <c r="A988" s="5">
        <v>9001101</v>
      </c>
      <c r="B988" s="2" t="s">
        <v>4013</v>
      </c>
      <c r="C988" s="2" t="s">
        <v>4014</v>
      </c>
      <c r="D988">
        <f>手工!K988</f>
        <v>2268</v>
      </c>
      <c r="E988">
        <f>VLOOKUP(A988,系统!D:G,4,0)</f>
        <v>2268</v>
      </c>
      <c r="F988">
        <f t="shared" si="300"/>
        <v>0</v>
      </c>
      <c r="G988">
        <f>手工!J988</f>
        <v>0</v>
      </c>
      <c r="H988">
        <f>VLOOKUP(A988,系统!D:H,5,0)</f>
        <v>0</v>
      </c>
      <c r="I988">
        <f t="shared" si="301"/>
        <v>0</v>
      </c>
      <c r="J988">
        <f>手工!M988+手工!N988+手工!S988</f>
        <v>0</v>
      </c>
      <c r="K988">
        <f>VLOOKUP(A988,系统!D:I,6,0)</f>
        <v>0</v>
      </c>
      <c r="L988">
        <f t="shared" si="302"/>
        <v>0</v>
      </c>
      <c r="M988">
        <f>手工!L988</f>
        <v>208.55</v>
      </c>
      <c r="N988">
        <f>VLOOKUP(A988,系统!D:J,7,0)</f>
        <v>208.55</v>
      </c>
      <c r="O988">
        <f t="shared" si="303"/>
        <v>0</v>
      </c>
      <c r="P988">
        <f>手工!AB988</f>
        <v>20</v>
      </c>
      <c r="Q988">
        <f>VLOOKUP(A988,系统!D:K,8,0)</f>
        <v>20</v>
      </c>
      <c r="R988">
        <f t="shared" si="304"/>
        <v>0</v>
      </c>
      <c r="S988">
        <f>手工!AC988</f>
        <v>12</v>
      </c>
      <c r="T988">
        <f>VLOOKUP(A988,系统!D:L,9,0)</f>
        <v>12</v>
      </c>
      <c r="U988">
        <f t="shared" si="305"/>
        <v>0</v>
      </c>
      <c r="W988">
        <f>手工!P988</f>
        <v>144</v>
      </c>
      <c r="X988">
        <f>VLOOKUP(A988,系统!D:N,11,0)</f>
        <v>144</v>
      </c>
      <c r="Y988">
        <f t="shared" si="306"/>
        <v>0</v>
      </c>
      <c r="AA988">
        <f>手工!Q988</f>
        <v>0</v>
      </c>
      <c r="AB988">
        <f>VLOOKUP(A988,系统!D:P,13,0)</f>
        <v>0</v>
      </c>
      <c r="AC988">
        <f t="shared" si="307"/>
        <v>0</v>
      </c>
      <c r="AD988">
        <f>手工!R988</f>
        <v>0</v>
      </c>
      <c r="AE988">
        <f>VLOOKUP(A988,系统!D:Q,14,0)</f>
        <v>0</v>
      </c>
      <c r="AF988">
        <f t="shared" si="308"/>
        <v>0</v>
      </c>
      <c r="AG988">
        <f>手工!U988</f>
        <v>100</v>
      </c>
      <c r="AH988">
        <f>VLOOKUP(A988,系统!D:R,15,0)</f>
        <v>100</v>
      </c>
      <c r="AI988">
        <f t="shared" si="309"/>
        <v>0</v>
      </c>
      <c r="AJ988">
        <f>手工!V988</f>
        <v>300</v>
      </c>
      <c r="AK988">
        <f>VLOOKUP(A988,系统!D:S,16,0)</f>
        <v>300</v>
      </c>
      <c r="AL988">
        <f t="shared" si="310"/>
        <v>0</v>
      </c>
      <c r="AM988">
        <f>手工!O988</f>
        <v>0</v>
      </c>
      <c r="AN988">
        <f>VLOOKUP(A988,系统!D:T,17,0)</f>
        <v>0</v>
      </c>
      <c r="AO988">
        <f t="shared" si="311"/>
        <v>0</v>
      </c>
      <c r="AP988">
        <f>手工!W988</f>
        <v>33</v>
      </c>
      <c r="AQ988">
        <f>VLOOKUP(A988,系统!D:U,18,0)</f>
        <v>33</v>
      </c>
      <c r="AR988">
        <f t="shared" si="312"/>
        <v>0</v>
      </c>
      <c r="AS988">
        <f>手工!T988</f>
        <v>800</v>
      </c>
      <c r="AT988">
        <f>VLOOKUP(A988,系统!D:V,19,0)</f>
        <v>800</v>
      </c>
      <c r="AU988">
        <f t="shared" si="313"/>
        <v>0</v>
      </c>
      <c r="AW988">
        <f>手工!AD988</f>
        <v>1092.48</v>
      </c>
      <c r="AX988">
        <f>VLOOKUP(A988,系统!D:X,21,0)</f>
        <v>1092.48</v>
      </c>
      <c r="AY988">
        <f t="shared" si="314"/>
        <v>0</v>
      </c>
      <c r="AZ988">
        <f>手工!AE988</f>
        <v>0</v>
      </c>
      <c r="BA988">
        <f>VLOOKUP(A988,系统!D:Y,22,0)</f>
        <v>0</v>
      </c>
      <c r="BB988">
        <f t="shared" si="315"/>
        <v>0</v>
      </c>
      <c r="BC988">
        <f>手工!Y988</f>
        <v>0</v>
      </c>
      <c r="BD988">
        <f>VLOOKUP(A988,系统!D:AZ,49,0)</f>
        <v>0</v>
      </c>
      <c r="BE988">
        <f t="shared" si="316"/>
        <v>0</v>
      </c>
      <c r="BF988">
        <f>手工!AA988</f>
        <v>0</v>
      </c>
      <c r="BG988">
        <f>VLOOKUP(A988,系统!D:AY,48,0)</f>
        <v>0</v>
      </c>
      <c r="BH988">
        <f t="shared" si="317"/>
        <v>0</v>
      </c>
      <c r="BI988">
        <f>手工!Z988</f>
        <v>0</v>
      </c>
      <c r="BJ988">
        <f>VLOOKUP(A988,系统!D:AX,47,0)</f>
        <v>0</v>
      </c>
      <c r="BK988">
        <f t="shared" si="318"/>
        <v>0</v>
      </c>
      <c r="BL988">
        <f>手工!AF988</f>
        <v>4978.03</v>
      </c>
      <c r="BM988">
        <f>VLOOKUP(A988,系统!D:Z,23,0)</f>
        <v>4978.03</v>
      </c>
      <c r="BN988">
        <f t="shared" si="319"/>
        <v>0</v>
      </c>
    </row>
    <row r="989" spans="1:66">
      <c r="A989" s="5">
        <v>9001102</v>
      </c>
      <c r="B989" s="2" t="s">
        <v>4017</v>
      </c>
      <c r="C989" s="2" t="s">
        <v>4018</v>
      </c>
      <c r="D989">
        <f>手工!K989</f>
        <v>2412</v>
      </c>
      <c r="E989">
        <f>VLOOKUP(A989,系统!D:G,4,0)</f>
        <v>2412</v>
      </c>
      <c r="F989">
        <f t="shared" si="300"/>
        <v>0</v>
      </c>
      <c r="G989">
        <f>手工!J989</f>
        <v>0</v>
      </c>
      <c r="H989">
        <f>VLOOKUP(A989,系统!D:H,5,0)</f>
        <v>0</v>
      </c>
      <c r="I989">
        <f t="shared" si="301"/>
        <v>0</v>
      </c>
      <c r="J989">
        <f>手工!M989+手工!N989+手工!S989</f>
        <v>0</v>
      </c>
      <c r="K989">
        <f>VLOOKUP(A989,系统!D:I,6,0)</f>
        <v>0</v>
      </c>
      <c r="L989">
        <f t="shared" si="302"/>
        <v>0</v>
      </c>
      <c r="M989">
        <f>手工!L989</f>
        <v>0</v>
      </c>
      <c r="N989">
        <f>VLOOKUP(A989,系统!D:J,7,0)</f>
        <v>0</v>
      </c>
      <c r="O989">
        <f t="shared" si="303"/>
        <v>0</v>
      </c>
      <c r="P989">
        <f>手工!AB989</f>
        <v>0</v>
      </c>
      <c r="Q989">
        <f>VLOOKUP(A989,系统!D:K,8,0)</f>
        <v>0</v>
      </c>
      <c r="R989">
        <f t="shared" si="304"/>
        <v>0</v>
      </c>
      <c r="S989">
        <f>手工!AC989</f>
        <v>0</v>
      </c>
      <c r="T989">
        <f>VLOOKUP(A989,系统!D:L,9,0)</f>
        <v>0</v>
      </c>
      <c r="U989">
        <f t="shared" si="305"/>
        <v>0</v>
      </c>
      <c r="W989">
        <f>手工!P989</f>
        <v>144</v>
      </c>
      <c r="X989">
        <f>VLOOKUP(A989,系统!D:N,11,0)</f>
        <v>144</v>
      </c>
      <c r="Y989">
        <f t="shared" si="306"/>
        <v>0</v>
      </c>
      <c r="AA989">
        <f>手工!Q989</f>
        <v>0</v>
      </c>
      <c r="AB989">
        <f>VLOOKUP(A989,系统!D:P,13,0)</f>
        <v>0</v>
      </c>
      <c r="AC989">
        <f t="shared" si="307"/>
        <v>0</v>
      </c>
      <c r="AD989">
        <f>手工!R989</f>
        <v>0</v>
      </c>
      <c r="AE989">
        <f>VLOOKUP(A989,系统!D:Q,14,0)</f>
        <v>0</v>
      </c>
      <c r="AF989">
        <f t="shared" si="308"/>
        <v>0</v>
      </c>
      <c r="AG989">
        <f>手工!U989</f>
        <v>100</v>
      </c>
      <c r="AH989">
        <f>VLOOKUP(A989,系统!D:R,15,0)</f>
        <v>100</v>
      </c>
      <c r="AI989">
        <f t="shared" si="309"/>
        <v>0</v>
      </c>
      <c r="AJ989">
        <f>手工!V989</f>
        <v>300</v>
      </c>
      <c r="AK989">
        <f>VLOOKUP(A989,系统!D:S,16,0)</f>
        <v>300</v>
      </c>
      <c r="AL989">
        <f t="shared" si="310"/>
        <v>0</v>
      </c>
      <c r="AM989">
        <f>手工!O989</f>
        <v>0</v>
      </c>
      <c r="AN989">
        <f>VLOOKUP(A989,系统!D:T,17,0)</f>
        <v>0</v>
      </c>
      <c r="AO989">
        <f t="shared" si="311"/>
        <v>0</v>
      </c>
      <c r="AP989">
        <f>手工!W989</f>
        <v>33</v>
      </c>
      <c r="AQ989">
        <f>VLOOKUP(A989,系统!D:U,18,0)</f>
        <v>33</v>
      </c>
      <c r="AR989">
        <f t="shared" si="312"/>
        <v>0</v>
      </c>
      <c r="AS989">
        <f>手工!T989</f>
        <v>800</v>
      </c>
      <c r="AT989">
        <f>VLOOKUP(A989,系统!D:V,19,0)</f>
        <v>800</v>
      </c>
      <c r="AU989">
        <f t="shared" si="313"/>
        <v>0</v>
      </c>
      <c r="AW989">
        <f>手工!AD989</f>
        <v>1330.76</v>
      </c>
      <c r="AX989">
        <f>VLOOKUP(A989,系统!D:X,21,0)</f>
        <v>1330.76</v>
      </c>
      <c r="AY989">
        <f t="shared" si="314"/>
        <v>0</v>
      </c>
      <c r="AZ989">
        <f>手工!AE989</f>
        <v>0</v>
      </c>
      <c r="BA989">
        <f>VLOOKUP(A989,系统!D:Y,22,0)</f>
        <v>0</v>
      </c>
      <c r="BB989">
        <f t="shared" si="315"/>
        <v>0</v>
      </c>
      <c r="BC989">
        <f>手工!Y989</f>
        <v>0</v>
      </c>
      <c r="BD989">
        <f>VLOOKUP(A989,系统!D:AZ,49,0)</f>
        <v>0</v>
      </c>
      <c r="BE989">
        <f t="shared" si="316"/>
        <v>0</v>
      </c>
      <c r="BF989">
        <f>手工!AA989</f>
        <v>0</v>
      </c>
      <c r="BG989">
        <f>VLOOKUP(A989,系统!D:AY,48,0)</f>
        <v>0</v>
      </c>
      <c r="BH989">
        <f t="shared" si="317"/>
        <v>0</v>
      </c>
      <c r="BI989">
        <f>手工!Z989</f>
        <v>0</v>
      </c>
      <c r="BJ989">
        <f>VLOOKUP(A989,系统!D:AX,47,0)</f>
        <v>0</v>
      </c>
      <c r="BK989">
        <f t="shared" si="318"/>
        <v>0</v>
      </c>
      <c r="BL989">
        <f>手工!AF989</f>
        <v>5119.76</v>
      </c>
      <c r="BM989">
        <f>VLOOKUP(A989,系统!D:Z,23,0)</f>
        <v>5119.76</v>
      </c>
      <c r="BN989">
        <f t="shared" si="319"/>
        <v>0</v>
      </c>
    </row>
    <row r="990" spans="1:66">
      <c r="A990" s="5">
        <v>9001103</v>
      </c>
      <c r="B990" s="2" t="s">
        <v>4021</v>
      </c>
      <c r="C990" s="2" t="s">
        <v>4022</v>
      </c>
      <c r="D990">
        <f>手工!K990</f>
        <v>2340</v>
      </c>
      <c r="E990">
        <f>VLOOKUP(A990,系统!D:G,4,0)</f>
        <v>2340</v>
      </c>
      <c r="F990">
        <f t="shared" si="300"/>
        <v>0</v>
      </c>
      <c r="G990">
        <f>手工!J990</f>
        <v>0</v>
      </c>
      <c r="H990">
        <f>VLOOKUP(A990,系统!D:H,5,0)</f>
        <v>0</v>
      </c>
      <c r="I990">
        <f t="shared" si="301"/>
        <v>0</v>
      </c>
      <c r="J990">
        <f>手工!M990+手工!N990+手工!S990</f>
        <v>0</v>
      </c>
      <c r="K990">
        <f>VLOOKUP(A990,系统!D:I,6,0)</f>
        <v>0</v>
      </c>
      <c r="L990">
        <f t="shared" si="302"/>
        <v>0</v>
      </c>
      <c r="M990">
        <f>手工!L990</f>
        <v>0</v>
      </c>
      <c r="N990">
        <f>VLOOKUP(A990,系统!D:J,7,0)</f>
        <v>0</v>
      </c>
      <c r="O990">
        <f t="shared" si="303"/>
        <v>0</v>
      </c>
      <c r="P990">
        <f>手工!AB990</f>
        <v>0</v>
      </c>
      <c r="Q990">
        <f>VLOOKUP(A990,系统!D:K,8,0)</f>
        <v>0</v>
      </c>
      <c r="R990">
        <f t="shared" si="304"/>
        <v>0</v>
      </c>
      <c r="S990">
        <f>手工!AC990</f>
        <v>0</v>
      </c>
      <c r="T990">
        <f>VLOOKUP(A990,系统!D:L,9,0)</f>
        <v>0</v>
      </c>
      <c r="U990">
        <f t="shared" si="305"/>
        <v>0</v>
      </c>
      <c r="W990">
        <f>手工!P990</f>
        <v>144</v>
      </c>
      <c r="X990">
        <f>VLOOKUP(A990,系统!D:N,11,0)</f>
        <v>144</v>
      </c>
      <c r="Y990">
        <f t="shared" si="306"/>
        <v>0</v>
      </c>
      <c r="AA990">
        <f>手工!Q990</f>
        <v>0</v>
      </c>
      <c r="AB990">
        <f>VLOOKUP(A990,系统!D:P,13,0)</f>
        <v>0</v>
      </c>
      <c r="AC990">
        <f t="shared" si="307"/>
        <v>0</v>
      </c>
      <c r="AD990">
        <f>手工!R990</f>
        <v>0</v>
      </c>
      <c r="AE990">
        <f>VLOOKUP(A990,系统!D:Q,14,0)</f>
        <v>0</v>
      </c>
      <c r="AF990">
        <f t="shared" si="308"/>
        <v>0</v>
      </c>
      <c r="AG990">
        <f>手工!U990</f>
        <v>100</v>
      </c>
      <c r="AH990">
        <f>VLOOKUP(A990,系统!D:R,15,0)</f>
        <v>100</v>
      </c>
      <c r="AI990">
        <f t="shared" si="309"/>
        <v>0</v>
      </c>
      <c r="AJ990">
        <f>手工!V990</f>
        <v>300</v>
      </c>
      <c r="AK990">
        <f>VLOOKUP(A990,系统!D:S,16,0)</f>
        <v>300</v>
      </c>
      <c r="AL990">
        <f t="shared" si="310"/>
        <v>0</v>
      </c>
      <c r="AM990">
        <f>手工!O990</f>
        <v>0</v>
      </c>
      <c r="AN990">
        <f>VLOOKUP(A990,系统!D:T,17,0)</f>
        <v>0</v>
      </c>
      <c r="AO990">
        <f t="shared" si="311"/>
        <v>0</v>
      </c>
      <c r="AP990">
        <f>手工!W990</f>
        <v>33</v>
      </c>
      <c r="AQ990">
        <f>VLOOKUP(A990,系统!D:U,18,0)</f>
        <v>33</v>
      </c>
      <c r="AR990">
        <f t="shared" si="312"/>
        <v>0</v>
      </c>
      <c r="AS990">
        <f>手工!T990</f>
        <v>800</v>
      </c>
      <c r="AT990">
        <f>VLOOKUP(A990,系统!D:V,19,0)</f>
        <v>800</v>
      </c>
      <c r="AU990">
        <f t="shared" si="313"/>
        <v>0</v>
      </c>
      <c r="AW990">
        <f>手工!AD990</f>
        <v>968.28</v>
      </c>
      <c r="AX990">
        <f>VLOOKUP(A990,系统!D:X,21,0)</f>
        <v>968.28</v>
      </c>
      <c r="AY990">
        <f t="shared" si="314"/>
        <v>0</v>
      </c>
      <c r="AZ990">
        <f>手工!AE990</f>
        <v>0</v>
      </c>
      <c r="BA990">
        <f>VLOOKUP(A990,系统!D:Y,22,0)</f>
        <v>0</v>
      </c>
      <c r="BB990">
        <f t="shared" si="315"/>
        <v>0</v>
      </c>
      <c r="BC990">
        <f>手工!Y990</f>
        <v>0</v>
      </c>
      <c r="BD990">
        <f>VLOOKUP(A990,系统!D:AZ,49,0)</f>
        <v>0</v>
      </c>
      <c r="BE990">
        <f t="shared" si="316"/>
        <v>0</v>
      </c>
      <c r="BF990">
        <f>手工!AA990</f>
        <v>0</v>
      </c>
      <c r="BG990">
        <f>VLOOKUP(A990,系统!D:AY,48,0)</f>
        <v>0</v>
      </c>
      <c r="BH990">
        <f t="shared" si="317"/>
        <v>0</v>
      </c>
      <c r="BI990">
        <f>手工!Z990</f>
        <v>0</v>
      </c>
      <c r="BJ990">
        <f>VLOOKUP(A990,系统!D:AX,47,0)</f>
        <v>0</v>
      </c>
      <c r="BK990">
        <f t="shared" si="318"/>
        <v>0</v>
      </c>
      <c r="BL990">
        <f>手工!AF990</f>
        <v>4685.28</v>
      </c>
      <c r="BM990">
        <f>VLOOKUP(A990,系统!D:Z,23,0)</f>
        <v>4685.28</v>
      </c>
      <c r="BN990">
        <f t="shared" si="319"/>
        <v>0</v>
      </c>
    </row>
    <row r="991" spans="1:66">
      <c r="A991" s="5">
        <v>9001104</v>
      </c>
      <c r="B991" s="2" t="s">
        <v>4025</v>
      </c>
      <c r="C991" s="2" t="s">
        <v>4026</v>
      </c>
      <c r="D991">
        <f>手工!K991</f>
        <v>2196</v>
      </c>
      <c r="E991">
        <f>VLOOKUP(A991,系统!D:G,4,0)</f>
        <v>2196</v>
      </c>
      <c r="F991">
        <f t="shared" si="300"/>
        <v>0</v>
      </c>
      <c r="G991">
        <f>手工!J991</f>
        <v>0</v>
      </c>
      <c r="H991">
        <f>VLOOKUP(A991,系统!D:H,5,0)</f>
        <v>0</v>
      </c>
      <c r="I991">
        <f t="shared" si="301"/>
        <v>0</v>
      </c>
      <c r="J991">
        <f>手工!M991+手工!N991+手工!S991</f>
        <v>0</v>
      </c>
      <c r="K991">
        <f>VLOOKUP(A991,系统!D:I,6,0)</f>
        <v>0</v>
      </c>
      <c r="L991">
        <f t="shared" si="302"/>
        <v>0</v>
      </c>
      <c r="M991">
        <f>手工!L991</f>
        <v>0</v>
      </c>
      <c r="N991">
        <f>VLOOKUP(A991,系统!D:J,7,0)</f>
        <v>0</v>
      </c>
      <c r="O991">
        <f t="shared" si="303"/>
        <v>0</v>
      </c>
      <c r="P991">
        <f>手工!AB991</f>
        <v>0</v>
      </c>
      <c r="Q991">
        <f>VLOOKUP(A991,系统!D:K,8,0)</f>
        <v>0</v>
      </c>
      <c r="R991">
        <f t="shared" si="304"/>
        <v>0</v>
      </c>
      <c r="S991">
        <f>手工!AC991</f>
        <v>0</v>
      </c>
      <c r="T991">
        <f>VLOOKUP(A991,系统!D:L,9,0)</f>
        <v>0</v>
      </c>
      <c r="U991">
        <f t="shared" si="305"/>
        <v>0</v>
      </c>
      <c r="W991">
        <f>手工!P991</f>
        <v>144</v>
      </c>
      <c r="X991">
        <f>VLOOKUP(A991,系统!D:N,11,0)</f>
        <v>144</v>
      </c>
      <c r="Y991">
        <f t="shared" si="306"/>
        <v>0</v>
      </c>
      <c r="AA991">
        <f>手工!Q991</f>
        <v>0</v>
      </c>
      <c r="AB991">
        <f>VLOOKUP(A991,系统!D:P,13,0)</f>
        <v>0</v>
      </c>
      <c r="AC991">
        <f t="shared" si="307"/>
        <v>0</v>
      </c>
      <c r="AD991">
        <f>手工!R991</f>
        <v>0</v>
      </c>
      <c r="AE991">
        <f>VLOOKUP(A991,系统!D:Q,14,0)</f>
        <v>0</v>
      </c>
      <c r="AF991">
        <f t="shared" si="308"/>
        <v>0</v>
      </c>
      <c r="AG991">
        <f>手工!U991</f>
        <v>100</v>
      </c>
      <c r="AH991">
        <f>VLOOKUP(A991,系统!D:R,15,0)</f>
        <v>100</v>
      </c>
      <c r="AI991">
        <f t="shared" si="309"/>
        <v>0</v>
      </c>
      <c r="AJ991">
        <f>手工!V991</f>
        <v>300</v>
      </c>
      <c r="AK991">
        <f>VLOOKUP(A991,系统!D:S,16,0)</f>
        <v>300</v>
      </c>
      <c r="AL991">
        <f t="shared" si="310"/>
        <v>0</v>
      </c>
      <c r="AM991">
        <f>手工!O991</f>
        <v>0</v>
      </c>
      <c r="AN991">
        <f>VLOOKUP(A991,系统!D:T,17,0)</f>
        <v>0</v>
      </c>
      <c r="AO991">
        <f t="shared" si="311"/>
        <v>0</v>
      </c>
      <c r="AP991">
        <f>手工!W991</f>
        <v>33</v>
      </c>
      <c r="AQ991">
        <f>VLOOKUP(A991,系统!D:U,18,0)</f>
        <v>33</v>
      </c>
      <c r="AR991">
        <f t="shared" si="312"/>
        <v>0</v>
      </c>
      <c r="AS991">
        <f>手工!T991</f>
        <v>800</v>
      </c>
      <c r="AT991">
        <f>VLOOKUP(A991,系统!D:V,19,0)</f>
        <v>800</v>
      </c>
      <c r="AU991">
        <f t="shared" si="313"/>
        <v>0</v>
      </c>
      <c r="AW991">
        <f>手工!AD991</f>
        <v>605.79</v>
      </c>
      <c r="AX991">
        <f>VLOOKUP(A991,系统!D:X,21,0)</f>
        <v>605.79</v>
      </c>
      <c r="AY991">
        <f t="shared" si="314"/>
        <v>0</v>
      </c>
      <c r="AZ991">
        <f>手工!AE991</f>
        <v>0</v>
      </c>
      <c r="BA991">
        <f>VLOOKUP(A991,系统!D:Y,22,0)</f>
        <v>0</v>
      </c>
      <c r="BB991">
        <f t="shared" si="315"/>
        <v>0</v>
      </c>
      <c r="BC991">
        <f>手工!Y991</f>
        <v>0</v>
      </c>
      <c r="BD991">
        <f>VLOOKUP(A991,系统!D:AZ,49,0)</f>
        <v>0</v>
      </c>
      <c r="BE991">
        <f t="shared" si="316"/>
        <v>0</v>
      </c>
      <c r="BF991">
        <f>手工!AA991</f>
        <v>0</v>
      </c>
      <c r="BG991">
        <f>VLOOKUP(A991,系统!D:AY,48,0)</f>
        <v>0</v>
      </c>
      <c r="BH991">
        <f t="shared" si="317"/>
        <v>0</v>
      </c>
      <c r="BI991">
        <f>手工!Z991</f>
        <v>0</v>
      </c>
      <c r="BJ991">
        <f>VLOOKUP(A991,系统!D:AX,47,0)</f>
        <v>0</v>
      </c>
      <c r="BK991">
        <f t="shared" si="318"/>
        <v>0</v>
      </c>
      <c r="BL991">
        <f>手工!AF991</f>
        <v>4178.79</v>
      </c>
      <c r="BM991">
        <f>VLOOKUP(A991,系统!D:Z,23,0)</f>
        <v>4178.79</v>
      </c>
      <c r="BN991">
        <f t="shared" si="319"/>
        <v>0</v>
      </c>
    </row>
    <row r="992" spans="1:66">
      <c r="A992" s="5">
        <v>9001105</v>
      </c>
      <c r="B992" s="2" t="s">
        <v>4029</v>
      </c>
      <c r="C992" s="2" t="s">
        <v>4030</v>
      </c>
      <c r="D992">
        <f>手工!K992</f>
        <v>2484</v>
      </c>
      <c r="E992">
        <f>VLOOKUP(A992,系统!D:G,4,0)</f>
        <v>2484</v>
      </c>
      <c r="F992">
        <f t="shared" si="300"/>
        <v>0</v>
      </c>
      <c r="G992">
        <f>手工!J992</f>
        <v>0</v>
      </c>
      <c r="H992">
        <f>VLOOKUP(A992,系统!D:H,5,0)</f>
        <v>0</v>
      </c>
      <c r="I992">
        <f t="shared" si="301"/>
        <v>0</v>
      </c>
      <c r="J992">
        <f>手工!M992+手工!N992+手工!S992</f>
        <v>0</v>
      </c>
      <c r="K992">
        <f>VLOOKUP(A992,系统!D:I,6,0)</f>
        <v>0</v>
      </c>
      <c r="L992">
        <f t="shared" si="302"/>
        <v>0</v>
      </c>
      <c r="M992">
        <f>手工!L992</f>
        <v>0</v>
      </c>
      <c r="N992">
        <f>VLOOKUP(A992,系统!D:J,7,0)</f>
        <v>0</v>
      </c>
      <c r="O992">
        <f t="shared" si="303"/>
        <v>0</v>
      </c>
      <c r="P992">
        <f>手工!AB992</f>
        <v>0</v>
      </c>
      <c r="Q992">
        <f>VLOOKUP(A992,系统!D:K,8,0)</f>
        <v>0</v>
      </c>
      <c r="R992">
        <f t="shared" si="304"/>
        <v>0</v>
      </c>
      <c r="S992">
        <f>手工!AC992</f>
        <v>0</v>
      </c>
      <c r="T992">
        <f>VLOOKUP(A992,系统!D:L,9,0)</f>
        <v>0</v>
      </c>
      <c r="U992">
        <f t="shared" si="305"/>
        <v>0</v>
      </c>
      <c r="W992">
        <f>手工!P992</f>
        <v>144</v>
      </c>
      <c r="X992">
        <f>VLOOKUP(A992,系统!D:N,11,0)</f>
        <v>144</v>
      </c>
      <c r="Y992">
        <f t="shared" si="306"/>
        <v>0</v>
      </c>
      <c r="AA992">
        <f>手工!Q992</f>
        <v>0</v>
      </c>
      <c r="AB992">
        <f>VLOOKUP(A992,系统!D:P,13,0)</f>
        <v>0</v>
      </c>
      <c r="AC992">
        <f t="shared" si="307"/>
        <v>0</v>
      </c>
      <c r="AD992">
        <f>手工!R992</f>
        <v>0</v>
      </c>
      <c r="AE992">
        <f>VLOOKUP(A992,系统!D:Q,14,0)</f>
        <v>0</v>
      </c>
      <c r="AF992">
        <f t="shared" si="308"/>
        <v>0</v>
      </c>
      <c r="AG992">
        <f>手工!U992</f>
        <v>100</v>
      </c>
      <c r="AH992">
        <f>VLOOKUP(A992,系统!D:R,15,0)</f>
        <v>100</v>
      </c>
      <c r="AI992">
        <f t="shared" si="309"/>
        <v>0</v>
      </c>
      <c r="AJ992">
        <f>手工!V992</f>
        <v>300</v>
      </c>
      <c r="AK992">
        <f>VLOOKUP(A992,系统!D:S,16,0)</f>
        <v>300</v>
      </c>
      <c r="AL992">
        <f t="shared" si="310"/>
        <v>0</v>
      </c>
      <c r="AM992">
        <f>手工!O992</f>
        <v>0</v>
      </c>
      <c r="AN992">
        <f>VLOOKUP(A992,系统!D:T,17,0)</f>
        <v>0</v>
      </c>
      <c r="AO992">
        <f t="shared" si="311"/>
        <v>0</v>
      </c>
      <c r="AP992">
        <f>手工!W992</f>
        <v>33</v>
      </c>
      <c r="AQ992">
        <f>VLOOKUP(A992,系统!D:U,18,0)</f>
        <v>33</v>
      </c>
      <c r="AR992">
        <f t="shared" si="312"/>
        <v>0</v>
      </c>
      <c r="AS992">
        <f>手工!T992</f>
        <v>800</v>
      </c>
      <c r="AT992">
        <f>VLOOKUP(A992,系统!D:V,19,0)</f>
        <v>800</v>
      </c>
      <c r="AU992">
        <f t="shared" si="313"/>
        <v>0</v>
      </c>
      <c r="AW992">
        <f>手工!AD992</f>
        <v>1370.48</v>
      </c>
      <c r="AX992">
        <f>VLOOKUP(A992,系统!D:X,21,0)</f>
        <v>1370.48</v>
      </c>
      <c r="AY992">
        <f t="shared" si="314"/>
        <v>0</v>
      </c>
      <c r="AZ992">
        <f>手工!AE992</f>
        <v>0</v>
      </c>
      <c r="BA992">
        <f>VLOOKUP(A992,系统!D:Y,22,0)</f>
        <v>0</v>
      </c>
      <c r="BB992">
        <f t="shared" si="315"/>
        <v>0</v>
      </c>
      <c r="BC992">
        <f>手工!Y992</f>
        <v>0</v>
      </c>
      <c r="BD992">
        <f>VLOOKUP(A992,系统!D:AZ,49,0)</f>
        <v>0</v>
      </c>
      <c r="BE992">
        <f t="shared" si="316"/>
        <v>0</v>
      </c>
      <c r="BF992">
        <f>手工!AA992</f>
        <v>0</v>
      </c>
      <c r="BG992">
        <f>VLOOKUP(A992,系统!D:AY,48,0)</f>
        <v>0</v>
      </c>
      <c r="BH992">
        <f t="shared" si="317"/>
        <v>0</v>
      </c>
      <c r="BI992">
        <f>手工!Z992</f>
        <v>0</v>
      </c>
      <c r="BJ992">
        <f>VLOOKUP(A992,系统!D:AX,47,0)</f>
        <v>0</v>
      </c>
      <c r="BK992">
        <f t="shared" si="318"/>
        <v>0</v>
      </c>
      <c r="BL992">
        <f>手工!AF992</f>
        <v>5231.48</v>
      </c>
      <c r="BM992">
        <f>VLOOKUP(A992,系统!D:Z,23,0)</f>
        <v>5231.48</v>
      </c>
      <c r="BN992">
        <f t="shared" si="319"/>
        <v>0</v>
      </c>
    </row>
    <row r="993" spans="1:66">
      <c r="A993" s="5">
        <v>9001106</v>
      </c>
      <c r="B993" s="2" t="s">
        <v>4033</v>
      </c>
      <c r="C993" s="2" t="s">
        <v>4034</v>
      </c>
      <c r="D993">
        <f>手工!K993</f>
        <v>2268</v>
      </c>
      <c r="E993">
        <f>VLOOKUP(A993,系统!D:G,4,0)</f>
        <v>2268</v>
      </c>
      <c r="F993">
        <f t="shared" si="300"/>
        <v>0</v>
      </c>
      <c r="G993">
        <f>手工!J993</f>
        <v>0</v>
      </c>
      <c r="H993">
        <f>VLOOKUP(A993,系统!D:H,5,0)</f>
        <v>0</v>
      </c>
      <c r="I993">
        <f t="shared" si="301"/>
        <v>0</v>
      </c>
      <c r="J993">
        <f>手工!M993+手工!N993+手工!S993</f>
        <v>0</v>
      </c>
      <c r="K993">
        <f>VLOOKUP(A993,系统!D:I,6,0)</f>
        <v>0</v>
      </c>
      <c r="L993">
        <f t="shared" si="302"/>
        <v>0</v>
      </c>
      <c r="M993">
        <f>手工!L993</f>
        <v>0</v>
      </c>
      <c r="N993">
        <f>VLOOKUP(A993,系统!D:J,7,0)</f>
        <v>0</v>
      </c>
      <c r="O993">
        <f t="shared" si="303"/>
        <v>0</v>
      </c>
      <c r="P993">
        <f>手工!AB993</f>
        <v>0</v>
      </c>
      <c r="Q993">
        <f>VLOOKUP(A993,系统!D:K,8,0)</f>
        <v>0</v>
      </c>
      <c r="R993">
        <f t="shared" si="304"/>
        <v>0</v>
      </c>
      <c r="S993">
        <f>手工!AC993</f>
        <v>0</v>
      </c>
      <c r="T993">
        <f>VLOOKUP(A993,系统!D:L,9,0)</f>
        <v>0</v>
      </c>
      <c r="U993">
        <f t="shared" si="305"/>
        <v>0</v>
      </c>
      <c r="W993">
        <f>手工!P993</f>
        <v>144</v>
      </c>
      <c r="X993">
        <f>VLOOKUP(A993,系统!D:N,11,0)</f>
        <v>144</v>
      </c>
      <c r="Y993">
        <f t="shared" si="306"/>
        <v>0</v>
      </c>
      <c r="AA993">
        <f>手工!Q993</f>
        <v>0</v>
      </c>
      <c r="AB993">
        <f>VLOOKUP(A993,系统!D:P,13,0)</f>
        <v>0</v>
      </c>
      <c r="AC993">
        <f t="shared" si="307"/>
        <v>0</v>
      </c>
      <c r="AD993">
        <f>手工!R993</f>
        <v>0</v>
      </c>
      <c r="AE993">
        <f>VLOOKUP(A993,系统!D:Q,14,0)</f>
        <v>0</v>
      </c>
      <c r="AF993">
        <f t="shared" si="308"/>
        <v>0</v>
      </c>
      <c r="AG993">
        <f>手工!U993</f>
        <v>100</v>
      </c>
      <c r="AH993">
        <f>VLOOKUP(A993,系统!D:R,15,0)</f>
        <v>100</v>
      </c>
      <c r="AI993">
        <f t="shared" si="309"/>
        <v>0</v>
      </c>
      <c r="AJ993">
        <f>手工!V993</f>
        <v>300</v>
      </c>
      <c r="AK993">
        <f>VLOOKUP(A993,系统!D:S,16,0)</f>
        <v>300</v>
      </c>
      <c r="AL993">
        <f t="shared" si="310"/>
        <v>0</v>
      </c>
      <c r="AM993">
        <f>手工!O993</f>
        <v>0</v>
      </c>
      <c r="AN993">
        <f>VLOOKUP(A993,系统!D:T,17,0)</f>
        <v>0</v>
      </c>
      <c r="AO993">
        <f t="shared" si="311"/>
        <v>0</v>
      </c>
      <c r="AP993">
        <f>手工!W993</f>
        <v>33</v>
      </c>
      <c r="AQ993">
        <f>VLOOKUP(A993,系统!D:U,18,0)</f>
        <v>33</v>
      </c>
      <c r="AR993">
        <f t="shared" si="312"/>
        <v>0</v>
      </c>
      <c r="AS993">
        <f>手工!T993</f>
        <v>800</v>
      </c>
      <c r="AT993">
        <f>VLOOKUP(A993,系统!D:V,19,0)</f>
        <v>800</v>
      </c>
      <c r="AU993">
        <f t="shared" si="313"/>
        <v>0</v>
      </c>
      <c r="AW993">
        <f>手工!AD993</f>
        <v>938.48</v>
      </c>
      <c r="AX993">
        <f>VLOOKUP(A993,系统!D:X,21,0)</f>
        <v>938.48</v>
      </c>
      <c r="AY993">
        <f t="shared" si="314"/>
        <v>0</v>
      </c>
      <c r="AZ993">
        <f>手工!AE993</f>
        <v>0</v>
      </c>
      <c r="BA993">
        <f>VLOOKUP(A993,系统!D:Y,22,0)</f>
        <v>0</v>
      </c>
      <c r="BB993">
        <f t="shared" si="315"/>
        <v>0</v>
      </c>
      <c r="BC993">
        <f>手工!Y993</f>
        <v>0</v>
      </c>
      <c r="BD993">
        <f>VLOOKUP(A993,系统!D:AZ,49,0)</f>
        <v>0</v>
      </c>
      <c r="BE993">
        <f t="shared" si="316"/>
        <v>0</v>
      </c>
      <c r="BF993">
        <f>手工!AA993</f>
        <v>0</v>
      </c>
      <c r="BG993">
        <f>VLOOKUP(A993,系统!D:AY,48,0)</f>
        <v>0</v>
      </c>
      <c r="BH993">
        <f t="shared" si="317"/>
        <v>0</v>
      </c>
      <c r="BI993">
        <f>手工!Z993</f>
        <v>0</v>
      </c>
      <c r="BJ993">
        <f>VLOOKUP(A993,系统!D:AX,47,0)</f>
        <v>0</v>
      </c>
      <c r="BK993">
        <f t="shared" si="318"/>
        <v>0</v>
      </c>
      <c r="BL993">
        <f>手工!AF993</f>
        <v>4583.48</v>
      </c>
      <c r="BM993">
        <f>VLOOKUP(A993,系统!D:Z,23,0)</f>
        <v>4583.48</v>
      </c>
      <c r="BN993">
        <f t="shared" si="319"/>
        <v>0</v>
      </c>
    </row>
    <row r="994" spans="1:66">
      <c r="A994" s="5">
        <v>9001107</v>
      </c>
      <c r="B994" s="2" t="s">
        <v>4037</v>
      </c>
      <c r="C994" s="2" t="s">
        <v>4038</v>
      </c>
      <c r="D994">
        <f>手工!K994</f>
        <v>2124</v>
      </c>
      <c r="E994">
        <f>VLOOKUP(A994,系统!D:G,4,0)</f>
        <v>2124</v>
      </c>
      <c r="F994">
        <f t="shared" si="300"/>
        <v>0</v>
      </c>
      <c r="G994">
        <f>手工!J994</f>
        <v>0</v>
      </c>
      <c r="H994">
        <f>VLOOKUP(A994,系统!D:H,5,0)</f>
        <v>0</v>
      </c>
      <c r="I994">
        <f t="shared" si="301"/>
        <v>0</v>
      </c>
      <c r="J994">
        <f>手工!M994+手工!N994+手工!S994</f>
        <v>0</v>
      </c>
      <c r="K994">
        <f>VLOOKUP(A994,系统!D:I,6,0)</f>
        <v>0</v>
      </c>
      <c r="L994">
        <f t="shared" si="302"/>
        <v>0</v>
      </c>
      <c r="M994">
        <f>手工!L994</f>
        <v>0</v>
      </c>
      <c r="N994">
        <f>VLOOKUP(A994,系统!D:J,7,0)</f>
        <v>0</v>
      </c>
      <c r="O994">
        <f t="shared" si="303"/>
        <v>0</v>
      </c>
      <c r="P994">
        <f>手工!AB994</f>
        <v>0</v>
      </c>
      <c r="Q994">
        <f>VLOOKUP(A994,系统!D:K,8,0)</f>
        <v>0</v>
      </c>
      <c r="R994">
        <f t="shared" si="304"/>
        <v>0</v>
      </c>
      <c r="S994">
        <f>手工!AC994</f>
        <v>0</v>
      </c>
      <c r="T994">
        <f>VLOOKUP(A994,系统!D:L,9,0)</f>
        <v>0</v>
      </c>
      <c r="U994">
        <f t="shared" si="305"/>
        <v>0</v>
      </c>
      <c r="W994">
        <f>手工!P994</f>
        <v>72</v>
      </c>
      <c r="X994">
        <f>VLOOKUP(A994,系统!D:N,11,0)</f>
        <v>72</v>
      </c>
      <c r="Y994">
        <f t="shared" si="306"/>
        <v>0</v>
      </c>
      <c r="AA994">
        <f>手工!Q994</f>
        <v>0</v>
      </c>
      <c r="AB994">
        <f>VLOOKUP(A994,系统!D:P,13,0)</f>
        <v>0</v>
      </c>
      <c r="AC994">
        <f t="shared" si="307"/>
        <v>0</v>
      </c>
      <c r="AD994">
        <f>手工!R994</f>
        <v>0</v>
      </c>
      <c r="AE994">
        <f>VLOOKUP(A994,系统!D:Q,14,0)</f>
        <v>0</v>
      </c>
      <c r="AF994">
        <f t="shared" si="308"/>
        <v>0</v>
      </c>
      <c r="AG994">
        <f>手工!U994</f>
        <v>100</v>
      </c>
      <c r="AH994">
        <f>VLOOKUP(A994,系统!D:R,15,0)</f>
        <v>100</v>
      </c>
      <c r="AI994">
        <f t="shared" si="309"/>
        <v>0</v>
      </c>
      <c r="AJ994">
        <f>手工!V994</f>
        <v>300</v>
      </c>
      <c r="AK994">
        <f>VLOOKUP(A994,系统!D:S,16,0)</f>
        <v>300</v>
      </c>
      <c r="AL994">
        <f t="shared" si="310"/>
        <v>0</v>
      </c>
      <c r="AM994">
        <f>手工!O994</f>
        <v>0</v>
      </c>
      <c r="AN994">
        <f>VLOOKUP(A994,系统!D:T,17,0)</f>
        <v>0</v>
      </c>
      <c r="AO994">
        <f t="shared" si="311"/>
        <v>0</v>
      </c>
      <c r="AP994">
        <f>手工!W994</f>
        <v>33</v>
      </c>
      <c r="AQ994">
        <f>VLOOKUP(A994,系统!D:U,18,0)</f>
        <v>33</v>
      </c>
      <c r="AR994">
        <f t="shared" si="312"/>
        <v>0</v>
      </c>
      <c r="AS994">
        <f>手工!T994</f>
        <v>800</v>
      </c>
      <c r="AT994">
        <f>VLOOKUP(A994,系统!D:V,19,0)</f>
        <v>800</v>
      </c>
      <c r="AU994">
        <f t="shared" si="313"/>
        <v>0</v>
      </c>
      <c r="AW994">
        <f>手工!AD994</f>
        <v>1171.86</v>
      </c>
      <c r="AX994">
        <f>VLOOKUP(A994,系统!D:X,21,0)</f>
        <v>1171.86</v>
      </c>
      <c r="AY994">
        <f t="shared" si="314"/>
        <v>0</v>
      </c>
      <c r="AZ994">
        <f>手工!AE994</f>
        <v>0</v>
      </c>
      <c r="BA994">
        <f>VLOOKUP(A994,系统!D:Y,22,0)</f>
        <v>0</v>
      </c>
      <c r="BB994">
        <f t="shared" si="315"/>
        <v>0</v>
      </c>
      <c r="BC994">
        <f>手工!Y994</f>
        <v>0</v>
      </c>
      <c r="BD994">
        <f>VLOOKUP(A994,系统!D:AZ,49,0)</f>
        <v>0</v>
      </c>
      <c r="BE994">
        <f t="shared" si="316"/>
        <v>0</v>
      </c>
      <c r="BF994">
        <f>手工!AA994</f>
        <v>0</v>
      </c>
      <c r="BG994">
        <f>VLOOKUP(A994,系统!D:AY,48,0)</f>
        <v>0</v>
      </c>
      <c r="BH994">
        <f t="shared" si="317"/>
        <v>0</v>
      </c>
      <c r="BI994">
        <f>手工!Z994</f>
        <v>0</v>
      </c>
      <c r="BJ994">
        <f>VLOOKUP(A994,系统!D:AX,47,0)</f>
        <v>0</v>
      </c>
      <c r="BK994">
        <f t="shared" si="318"/>
        <v>0</v>
      </c>
      <c r="BL994">
        <f>手工!AF994</f>
        <v>4600.86</v>
      </c>
      <c r="BM994">
        <f>VLOOKUP(A994,系统!D:Z,23,0)</f>
        <v>4600.86</v>
      </c>
      <c r="BN994">
        <f t="shared" si="319"/>
        <v>0</v>
      </c>
    </row>
    <row r="995" spans="1:66">
      <c r="A995" s="5">
        <v>9001108</v>
      </c>
      <c r="B995" s="2" t="s">
        <v>4041</v>
      </c>
      <c r="C995" s="2" t="s">
        <v>4042</v>
      </c>
      <c r="D995">
        <f>手工!K995</f>
        <v>2268</v>
      </c>
      <c r="E995">
        <f>VLOOKUP(A995,系统!D:G,4,0)</f>
        <v>2268</v>
      </c>
      <c r="F995">
        <f t="shared" si="300"/>
        <v>0</v>
      </c>
      <c r="G995">
        <f>手工!J995</f>
        <v>0</v>
      </c>
      <c r="H995">
        <f>VLOOKUP(A995,系统!D:H,5,0)</f>
        <v>0</v>
      </c>
      <c r="I995">
        <f t="shared" si="301"/>
        <v>0</v>
      </c>
      <c r="J995">
        <f>手工!M995+手工!N995+手工!S995</f>
        <v>0</v>
      </c>
      <c r="K995">
        <f>VLOOKUP(A995,系统!D:I,6,0)</f>
        <v>0</v>
      </c>
      <c r="L995">
        <f t="shared" si="302"/>
        <v>0</v>
      </c>
      <c r="M995">
        <f>手工!L995</f>
        <v>0</v>
      </c>
      <c r="N995">
        <f>VLOOKUP(A995,系统!D:J,7,0)</f>
        <v>0</v>
      </c>
      <c r="O995">
        <f t="shared" si="303"/>
        <v>0</v>
      </c>
      <c r="P995">
        <f>手工!AB995</f>
        <v>0</v>
      </c>
      <c r="Q995">
        <f>VLOOKUP(A995,系统!D:K,8,0)</f>
        <v>0</v>
      </c>
      <c r="R995">
        <f t="shared" si="304"/>
        <v>0</v>
      </c>
      <c r="S995">
        <f>手工!AC995</f>
        <v>0</v>
      </c>
      <c r="T995">
        <f>VLOOKUP(A995,系统!D:L,9,0)</f>
        <v>0</v>
      </c>
      <c r="U995">
        <f t="shared" si="305"/>
        <v>0</v>
      </c>
      <c r="W995">
        <f>手工!P995</f>
        <v>72</v>
      </c>
      <c r="X995">
        <f>VLOOKUP(A995,系统!D:N,11,0)</f>
        <v>72</v>
      </c>
      <c r="Y995">
        <f t="shared" si="306"/>
        <v>0</v>
      </c>
      <c r="AA995">
        <f>手工!Q995</f>
        <v>7</v>
      </c>
      <c r="AB995">
        <f>VLOOKUP(A995,系统!D:P,13,0)</f>
        <v>7</v>
      </c>
      <c r="AC995">
        <f t="shared" si="307"/>
        <v>0</v>
      </c>
      <c r="AD995">
        <f>手工!R995</f>
        <v>0</v>
      </c>
      <c r="AE995">
        <f>VLOOKUP(A995,系统!D:Q,14,0)</f>
        <v>0</v>
      </c>
      <c r="AF995">
        <f t="shared" si="308"/>
        <v>0</v>
      </c>
      <c r="AG995">
        <f>手工!U995</f>
        <v>100</v>
      </c>
      <c r="AH995">
        <f>VLOOKUP(A995,系统!D:R,15,0)</f>
        <v>100</v>
      </c>
      <c r="AI995">
        <f t="shared" si="309"/>
        <v>0</v>
      </c>
      <c r="AJ995">
        <f>手工!V995</f>
        <v>300</v>
      </c>
      <c r="AK995">
        <f>VLOOKUP(A995,系统!D:S,16,0)</f>
        <v>300</v>
      </c>
      <c r="AL995">
        <f t="shared" si="310"/>
        <v>0</v>
      </c>
      <c r="AM995">
        <f>手工!O995</f>
        <v>0</v>
      </c>
      <c r="AN995">
        <f>VLOOKUP(A995,系统!D:T,17,0)</f>
        <v>0</v>
      </c>
      <c r="AO995">
        <f t="shared" si="311"/>
        <v>0</v>
      </c>
      <c r="AP995">
        <f>手工!W995</f>
        <v>56</v>
      </c>
      <c r="AQ995">
        <f>VLOOKUP(A995,系统!D:U,18,0)</f>
        <v>56</v>
      </c>
      <c r="AR995">
        <f t="shared" si="312"/>
        <v>0</v>
      </c>
      <c r="AS995">
        <f>手工!T995</f>
        <v>800</v>
      </c>
      <c r="AT995">
        <f>VLOOKUP(A995,系统!D:V,19,0)</f>
        <v>800</v>
      </c>
      <c r="AU995">
        <f t="shared" si="313"/>
        <v>0</v>
      </c>
      <c r="AW995">
        <f>手工!AD995</f>
        <v>625.66</v>
      </c>
      <c r="AX995">
        <f>VLOOKUP(A995,系统!D:X,21,0)</f>
        <v>625.66</v>
      </c>
      <c r="AY995">
        <f t="shared" si="314"/>
        <v>0</v>
      </c>
      <c r="AZ995">
        <f>手工!AE995</f>
        <v>0</v>
      </c>
      <c r="BA995">
        <f>VLOOKUP(A995,系统!D:Y,22,0)</f>
        <v>0</v>
      </c>
      <c r="BB995">
        <f t="shared" si="315"/>
        <v>0</v>
      </c>
      <c r="BC995">
        <f>手工!Y995</f>
        <v>0</v>
      </c>
      <c r="BD995">
        <f>VLOOKUP(A995,系统!D:AZ,49,0)</f>
        <v>0</v>
      </c>
      <c r="BE995">
        <f t="shared" si="316"/>
        <v>0</v>
      </c>
      <c r="BF995">
        <f>手工!AA995</f>
        <v>0</v>
      </c>
      <c r="BG995">
        <f>VLOOKUP(A995,系统!D:AY,48,0)</f>
        <v>0</v>
      </c>
      <c r="BH995">
        <f t="shared" si="317"/>
        <v>0</v>
      </c>
      <c r="BI995">
        <f>手工!Z995</f>
        <v>0</v>
      </c>
      <c r="BJ995">
        <f>VLOOKUP(A995,系统!D:AX,47,0)</f>
        <v>0</v>
      </c>
      <c r="BK995">
        <f t="shared" si="318"/>
        <v>0</v>
      </c>
      <c r="BL995">
        <f>手工!AF995</f>
        <v>4228.66</v>
      </c>
      <c r="BM995">
        <f>VLOOKUP(A995,系统!D:Z,23,0)</f>
        <v>4228.66</v>
      </c>
      <c r="BN995">
        <f t="shared" si="319"/>
        <v>0</v>
      </c>
    </row>
    <row r="996" spans="1:66">
      <c r="A996" s="5">
        <v>9001109</v>
      </c>
      <c r="B996" s="2" t="s">
        <v>4045</v>
      </c>
      <c r="C996" s="2" t="s">
        <v>4046</v>
      </c>
      <c r="D996">
        <f>手工!K996</f>
        <v>2196</v>
      </c>
      <c r="E996">
        <f>VLOOKUP(A996,系统!D:G,4,0)</f>
        <v>2196</v>
      </c>
      <c r="F996">
        <f t="shared" si="300"/>
        <v>0</v>
      </c>
      <c r="G996">
        <f>手工!J996</f>
        <v>0</v>
      </c>
      <c r="H996">
        <f>VLOOKUP(A996,系统!D:H,5,0)</f>
        <v>0</v>
      </c>
      <c r="I996">
        <f t="shared" si="301"/>
        <v>0</v>
      </c>
      <c r="J996">
        <f>手工!M996+手工!N996+手工!S996</f>
        <v>0</v>
      </c>
      <c r="K996">
        <f>VLOOKUP(A996,系统!D:I,6,0)</f>
        <v>0</v>
      </c>
      <c r="L996">
        <f t="shared" si="302"/>
        <v>0</v>
      </c>
      <c r="M996">
        <f>手工!L996</f>
        <v>0</v>
      </c>
      <c r="N996">
        <f>VLOOKUP(A996,系统!D:J,7,0)</f>
        <v>0</v>
      </c>
      <c r="O996">
        <f t="shared" si="303"/>
        <v>0</v>
      </c>
      <c r="P996">
        <f>手工!AB996</f>
        <v>0</v>
      </c>
      <c r="Q996">
        <f>VLOOKUP(A996,系统!D:K,8,0)</f>
        <v>0</v>
      </c>
      <c r="R996">
        <f t="shared" si="304"/>
        <v>0</v>
      </c>
      <c r="S996">
        <f>手工!AC996</f>
        <v>0</v>
      </c>
      <c r="T996">
        <f>VLOOKUP(A996,系统!D:L,9,0)</f>
        <v>0</v>
      </c>
      <c r="U996">
        <f t="shared" si="305"/>
        <v>0</v>
      </c>
      <c r="W996">
        <f>手工!P996</f>
        <v>144</v>
      </c>
      <c r="X996">
        <f>VLOOKUP(A996,系统!D:N,11,0)</f>
        <v>144</v>
      </c>
      <c r="Y996">
        <f t="shared" si="306"/>
        <v>0</v>
      </c>
      <c r="AA996">
        <f>手工!Q996</f>
        <v>0</v>
      </c>
      <c r="AB996">
        <f>VLOOKUP(A996,系统!D:P,13,0)</f>
        <v>0</v>
      </c>
      <c r="AC996">
        <f t="shared" si="307"/>
        <v>0</v>
      </c>
      <c r="AD996">
        <f>手工!R996</f>
        <v>0</v>
      </c>
      <c r="AE996">
        <f>VLOOKUP(A996,系统!D:Q,14,0)</f>
        <v>0</v>
      </c>
      <c r="AF996">
        <f t="shared" si="308"/>
        <v>0</v>
      </c>
      <c r="AG996">
        <f>手工!U996</f>
        <v>100</v>
      </c>
      <c r="AH996">
        <f>VLOOKUP(A996,系统!D:R,15,0)</f>
        <v>100</v>
      </c>
      <c r="AI996">
        <f t="shared" si="309"/>
        <v>0</v>
      </c>
      <c r="AJ996">
        <f>手工!V996</f>
        <v>300</v>
      </c>
      <c r="AK996">
        <f>VLOOKUP(A996,系统!D:S,16,0)</f>
        <v>300</v>
      </c>
      <c r="AL996">
        <f t="shared" si="310"/>
        <v>0</v>
      </c>
      <c r="AM996">
        <f>手工!O996</f>
        <v>0</v>
      </c>
      <c r="AN996">
        <f>VLOOKUP(A996,系统!D:T,17,0)</f>
        <v>0</v>
      </c>
      <c r="AO996">
        <f t="shared" si="311"/>
        <v>0</v>
      </c>
      <c r="AP996">
        <f>手工!W996</f>
        <v>33</v>
      </c>
      <c r="AQ996">
        <f>VLOOKUP(A996,系统!D:U,18,0)</f>
        <v>33</v>
      </c>
      <c r="AR996">
        <f t="shared" si="312"/>
        <v>0</v>
      </c>
      <c r="AS996">
        <f>手工!T996</f>
        <v>800</v>
      </c>
      <c r="AT996">
        <f>VLOOKUP(A996,系统!D:V,19,0)</f>
        <v>800</v>
      </c>
      <c r="AU996">
        <f t="shared" si="313"/>
        <v>0</v>
      </c>
      <c r="AW996">
        <f>手工!AD996</f>
        <v>1211.59</v>
      </c>
      <c r="AX996">
        <f>VLOOKUP(A996,系统!D:X,21,0)</f>
        <v>1211.59</v>
      </c>
      <c r="AY996">
        <f t="shared" si="314"/>
        <v>0</v>
      </c>
      <c r="AZ996">
        <f>手工!AE996</f>
        <v>0</v>
      </c>
      <c r="BA996">
        <f>VLOOKUP(A996,系统!D:Y,22,0)</f>
        <v>0</v>
      </c>
      <c r="BB996">
        <f t="shared" si="315"/>
        <v>0</v>
      </c>
      <c r="BC996">
        <f>手工!Y996</f>
        <v>0</v>
      </c>
      <c r="BD996">
        <f>VLOOKUP(A996,系统!D:AZ,49,0)</f>
        <v>0</v>
      </c>
      <c r="BE996">
        <f t="shared" si="316"/>
        <v>0</v>
      </c>
      <c r="BF996">
        <f>手工!AA996</f>
        <v>0</v>
      </c>
      <c r="BG996">
        <f>VLOOKUP(A996,系统!D:AY,48,0)</f>
        <v>0</v>
      </c>
      <c r="BH996">
        <f t="shared" si="317"/>
        <v>0</v>
      </c>
      <c r="BI996">
        <f>手工!Z996</f>
        <v>0</v>
      </c>
      <c r="BJ996">
        <f>VLOOKUP(A996,系统!D:AX,47,0)</f>
        <v>0</v>
      </c>
      <c r="BK996">
        <f t="shared" si="318"/>
        <v>0</v>
      </c>
      <c r="BL996">
        <f>手工!AF996</f>
        <v>4784.59</v>
      </c>
      <c r="BM996">
        <f>VLOOKUP(A996,系统!D:Z,23,0)</f>
        <v>4784.59</v>
      </c>
      <c r="BN996">
        <f t="shared" si="319"/>
        <v>0</v>
      </c>
    </row>
    <row r="997" spans="1:66">
      <c r="A997" s="5">
        <v>9001110</v>
      </c>
      <c r="B997" s="2" t="s">
        <v>4049</v>
      </c>
      <c r="C997" s="2" t="s">
        <v>4050</v>
      </c>
      <c r="D997">
        <f>手工!K997</f>
        <v>2124</v>
      </c>
      <c r="E997">
        <f>VLOOKUP(A997,系统!D:G,4,0)</f>
        <v>2124</v>
      </c>
      <c r="F997">
        <f t="shared" si="300"/>
        <v>0</v>
      </c>
      <c r="G997">
        <f>手工!J997</f>
        <v>0</v>
      </c>
      <c r="H997">
        <f>VLOOKUP(A997,系统!D:H,5,0)</f>
        <v>0</v>
      </c>
      <c r="I997">
        <f t="shared" si="301"/>
        <v>0</v>
      </c>
      <c r="J997">
        <f>手工!M997+手工!N997+手工!S997</f>
        <v>0</v>
      </c>
      <c r="K997">
        <f>VLOOKUP(A997,系统!D:I,6,0)</f>
        <v>0</v>
      </c>
      <c r="L997">
        <f t="shared" si="302"/>
        <v>0</v>
      </c>
      <c r="M997">
        <f>手工!L997</f>
        <v>0</v>
      </c>
      <c r="N997">
        <f>VLOOKUP(A997,系统!D:J,7,0)</f>
        <v>0</v>
      </c>
      <c r="O997">
        <f t="shared" si="303"/>
        <v>0</v>
      </c>
      <c r="P997">
        <f>手工!AB997</f>
        <v>0</v>
      </c>
      <c r="Q997">
        <f>VLOOKUP(A997,系统!D:K,8,0)</f>
        <v>0</v>
      </c>
      <c r="R997">
        <f t="shared" si="304"/>
        <v>0</v>
      </c>
      <c r="S997">
        <f>手工!AC997</f>
        <v>0</v>
      </c>
      <c r="T997">
        <f>VLOOKUP(A997,系统!D:L,9,0)</f>
        <v>0</v>
      </c>
      <c r="U997">
        <f t="shared" si="305"/>
        <v>0</v>
      </c>
      <c r="W997">
        <f>手工!P997</f>
        <v>72</v>
      </c>
      <c r="X997">
        <f>VLOOKUP(A997,系统!D:N,11,0)</f>
        <v>72</v>
      </c>
      <c r="Y997">
        <f t="shared" si="306"/>
        <v>0</v>
      </c>
      <c r="AA997">
        <f>手工!Q997</f>
        <v>0</v>
      </c>
      <c r="AB997">
        <f>VLOOKUP(A997,系统!D:P,13,0)</f>
        <v>0</v>
      </c>
      <c r="AC997">
        <f t="shared" si="307"/>
        <v>0</v>
      </c>
      <c r="AD997">
        <f>手工!R997</f>
        <v>0</v>
      </c>
      <c r="AE997">
        <f>VLOOKUP(A997,系统!D:Q,14,0)</f>
        <v>0</v>
      </c>
      <c r="AF997">
        <f t="shared" si="308"/>
        <v>0</v>
      </c>
      <c r="AG997">
        <f>手工!U997</f>
        <v>100</v>
      </c>
      <c r="AH997">
        <f>VLOOKUP(A997,系统!D:R,15,0)</f>
        <v>100</v>
      </c>
      <c r="AI997">
        <f t="shared" si="309"/>
        <v>0</v>
      </c>
      <c r="AJ997">
        <f>手工!V997</f>
        <v>300</v>
      </c>
      <c r="AK997">
        <f>VLOOKUP(A997,系统!D:S,16,0)</f>
        <v>300</v>
      </c>
      <c r="AL997">
        <f t="shared" si="310"/>
        <v>0</v>
      </c>
      <c r="AM997">
        <f>手工!O997</f>
        <v>0</v>
      </c>
      <c r="AN997">
        <f>VLOOKUP(A997,系统!D:T,17,0)</f>
        <v>0</v>
      </c>
      <c r="AO997">
        <f t="shared" si="311"/>
        <v>0</v>
      </c>
      <c r="AP997">
        <f>手工!W997</f>
        <v>33</v>
      </c>
      <c r="AQ997">
        <f>VLOOKUP(A997,系统!D:U,18,0)</f>
        <v>33</v>
      </c>
      <c r="AR997">
        <f t="shared" si="312"/>
        <v>0</v>
      </c>
      <c r="AS997">
        <f>手工!T997</f>
        <v>800</v>
      </c>
      <c r="AT997">
        <f>VLOOKUP(A997,系统!D:V,19,0)</f>
        <v>800</v>
      </c>
      <c r="AU997">
        <f t="shared" si="313"/>
        <v>0</v>
      </c>
      <c r="AW997">
        <f>手工!AD997</f>
        <v>878.9</v>
      </c>
      <c r="AX997">
        <f>VLOOKUP(A997,系统!D:X,21,0)</f>
        <v>878.9</v>
      </c>
      <c r="AY997">
        <f t="shared" si="314"/>
        <v>0</v>
      </c>
      <c r="AZ997">
        <f>手工!AE997</f>
        <v>0</v>
      </c>
      <c r="BA997">
        <f>VLOOKUP(A997,系统!D:Y,22,0)</f>
        <v>0</v>
      </c>
      <c r="BB997">
        <f t="shared" si="315"/>
        <v>0</v>
      </c>
      <c r="BC997">
        <f>手工!Y997</f>
        <v>0</v>
      </c>
      <c r="BD997">
        <f>VLOOKUP(A997,系统!D:AZ,49,0)</f>
        <v>0</v>
      </c>
      <c r="BE997">
        <f t="shared" si="316"/>
        <v>0</v>
      </c>
      <c r="BF997">
        <f>手工!AA997</f>
        <v>0</v>
      </c>
      <c r="BG997">
        <f>VLOOKUP(A997,系统!D:AY,48,0)</f>
        <v>0</v>
      </c>
      <c r="BH997">
        <f t="shared" si="317"/>
        <v>0</v>
      </c>
      <c r="BI997">
        <f>手工!Z997</f>
        <v>0</v>
      </c>
      <c r="BJ997">
        <f>VLOOKUP(A997,系统!D:AX,47,0)</f>
        <v>0</v>
      </c>
      <c r="BK997">
        <f t="shared" si="318"/>
        <v>0</v>
      </c>
      <c r="BL997">
        <f>手工!AF997</f>
        <v>4307.9</v>
      </c>
      <c r="BM997">
        <f>VLOOKUP(A997,系统!D:Z,23,0)</f>
        <v>4307.9</v>
      </c>
      <c r="BN997">
        <f t="shared" si="319"/>
        <v>0</v>
      </c>
    </row>
    <row r="998" spans="1:66">
      <c r="A998" s="5">
        <v>9001111</v>
      </c>
      <c r="B998" s="2" t="s">
        <v>4053</v>
      </c>
      <c r="C998" s="2" t="s">
        <v>4054</v>
      </c>
      <c r="D998">
        <f>手工!K998</f>
        <v>2340</v>
      </c>
      <c r="E998">
        <f>VLOOKUP(A998,系统!D:G,4,0)</f>
        <v>2340</v>
      </c>
      <c r="F998">
        <f t="shared" si="300"/>
        <v>0</v>
      </c>
      <c r="G998">
        <f>手工!J998</f>
        <v>0</v>
      </c>
      <c r="H998">
        <f>VLOOKUP(A998,系统!D:H,5,0)</f>
        <v>0</v>
      </c>
      <c r="I998">
        <f t="shared" si="301"/>
        <v>0</v>
      </c>
      <c r="J998">
        <f>手工!M998+手工!N998+手工!S998</f>
        <v>0</v>
      </c>
      <c r="K998">
        <f>VLOOKUP(A998,系统!D:I,6,0)</f>
        <v>0</v>
      </c>
      <c r="L998">
        <f t="shared" si="302"/>
        <v>0</v>
      </c>
      <c r="M998">
        <f>手工!L998</f>
        <v>0</v>
      </c>
      <c r="N998">
        <f>VLOOKUP(A998,系统!D:J,7,0)</f>
        <v>0</v>
      </c>
      <c r="O998">
        <f t="shared" si="303"/>
        <v>0</v>
      </c>
      <c r="P998">
        <f>手工!AB998</f>
        <v>0</v>
      </c>
      <c r="Q998">
        <f>VLOOKUP(A998,系统!D:K,8,0)</f>
        <v>0</v>
      </c>
      <c r="R998">
        <f t="shared" si="304"/>
        <v>0</v>
      </c>
      <c r="S998">
        <f>手工!AC998</f>
        <v>0</v>
      </c>
      <c r="T998">
        <f>VLOOKUP(A998,系统!D:L,9,0)</f>
        <v>0</v>
      </c>
      <c r="U998">
        <f t="shared" si="305"/>
        <v>0</v>
      </c>
      <c r="W998">
        <f>手工!P998</f>
        <v>144</v>
      </c>
      <c r="X998">
        <f>VLOOKUP(A998,系统!D:N,11,0)</f>
        <v>144</v>
      </c>
      <c r="Y998">
        <f t="shared" si="306"/>
        <v>0</v>
      </c>
      <c r="AA998">
        <f>手工!Q998</f>
        <v>0</v>
      </c>
      <c r="AB998">
        <f>VLOOKUP(A998,系统!D:P,13,0)</f>
        <v>0</v>
      </c>
      <c r="AC998">
        <f t="shared" si="307"/>
        <v>0</v>
      </c>
      <c r="AD998">
        <f>手工!R998</f>
        <v>0</v>
      </c>
      <c r="AE998">
        <f>VLOOKUP(A998,系统!D:Q,14,0)</f>
        <v>0</v>
      </c>
      <c r="AF998">
        <f t="shared" si="308"/>
        <v>0</v>
      </c>
      <c r="AG998">
        <f>手工!U998</f>
        <v>100</v>
      </c>
      <c r="AH998">
        <f>VLOOKUP(A998,系统!D:R,15,0)</f>
        <v>100</v>
      </c>
      <c r="AI998">
        <f t="shared" si="309"/>
        <v>0</v>
      </c>
      <c r="AJ998">
        <f>手工!V998</f>
        <v>300</v>
      </c>
      <c r="AK998">
        <f>VLOOKUP(A998,系统!D:S,16,0)</f>
        <v>300</v>
      </c>
      <c r="AL998">
        <f t="shared" si="310"/>
        <v>0</v>
      </c>
      <c r="AM998">
        <f>手工!O998</f>
        <v>0</v>
      </c>
      <c r="AN998">
        <f>VLOOKUP(A998,系统!D:T,17,0)</f>
        <v>0</v>
      </c>
      <c r="AO998">
        <f t="shared" si="311"/>
        <v>0</v>
      </c>
      <c r="AP998">
        <f>手工!W998</f>
        <v>33</v>
      </c>
      <c r="AQ998">
        <f>VLOOKUP(A998,系统!D:U,18,0)</f>
        <v>33</v>
      </c>
      <c r="AR998">
        <f t="shared" si="312"/>
        <v>0</v>
      </c>
      <c r="AS998">
        <f>手工!T998</f>
        <v>800</v>
      </c>
      <c r="AT998">
        <f>VLOOKUP(A998,系统!D:V,19,0)</f>
        <v>800</v>
      </c>
      <c r="AU998">
        <f t="shared" si="313"/>
        <v>0</v>
      </c>
      <c r="AW998">
        <f>手工!AD998</f>
        <v>1291.03</v>
      </c>
      <c r="AX998">
        <f>VLOOKUP(A998,系统!D:X,21,0)</f>
        <v>1291.03</v>
      </c>
      <c r="AY998">
        <f t="shared" si="314"/>
        <v>0</v>
      </c>
      <c r="AZ998">
        <f>手工!AE998</f>
        <v>0</v>
      </c>
      <c r="BA998">
        <f>VLOOKUP(A998,系统!D:Y,22,0)</f>
        <v>0</v>
      </c>
      <c r="BB998">
        <f t="shared" si="315"/>
        <v>0</v>
      </c>
      <c r="BC998">
        <f>手工!Y998</f>
        <v>0</v>
      </c>
      <c r="BD998">
        <f>VLOOKUP(A998,系统!D:AZ,49,0)</f>
        <v>0</v>
      </c>
      <c r="BE998">
        <f t="shared" si="316"/>
        <v>0</v>
      </c>
      <c r="BF998">
        <f>手工!AA998</f>
        <v>0</v>
      </c>
      <c r="BG998">
        <f>VLOOKUP(A998,系统!D:AY,48,0)</f>
        <v>0</v>
      </c>
      <c r="BH998">
        <f t="shared" si="317"/>
        <v>0</v>
      </c>
      <c r="BI998">
        <f>手工!Z998</f>
        <v>0</v>
      </c>
      <c r="BJ998">
        <f>VLOOKUP(A998,系统!D:AX,47,0)</f>
        <v>0</v>
      </c>
      <c r="BK998">
        <f t="shared" si="318"/>
        <v>0</v>
      </c>
      <c r="BL998">
        <f>手工!AF998</f>
        <v>5008.03</v>
      </c>
      <c r="BM998">
        <f>VLOOKUP(A998,系统!D:Z,23,0)</f>
        <v>5008.03</v>
      </c>
      <c r="BN998">
        <f t="shared" si="319"/>
        <v>0</v>
      </c>
    </row>
    <row r="999" spans="1:66">
      <c r="A999" s="5">
        <v>9001112</v>
      </c>
      <c r="B999" s="2" t="s">
        <v>4057</v>
      </c>
      <c r="C999" s="2" t="s">
        <v>4058</v>
      </c>
      <c r="D999">
        <f>手工!K999</f>
        <v>2268</v>
      </c>
      <c r="E999">
        <f>VLOOKUP(A999,系统!D:G,4,0)</f>
        <v>2268</v>
      </c>
      <c r="F999">
        <f t="shared" si="300"/>
        <v>0</v>
      </c>
      <c r="G999">
        <f>手工!J999</f>
        <v>0</v>
      </c>
      <c r="H999">
        <f>VLOOKUP(A999,系统!D:H,5,0)</f>
        <v>0</v>
      </c>
      <c r="I999">
        <f t="shared" si="301"/>
        <v>0</v>
      </c>
      <c r="J999">
        <f>手工!M999+手工!N999+手工!S999</f>
        <v>0</v>
      </c>
      <c r="K999">
        <f>VLOOKUP(A999,系统!D:I,6,0)</f>
        <v>0</v>
      </c>
      <c r="L999">
        <f t="shared" si="302"/>
        <v>0</v>
      </c>
      <c r="M999">
        <f>手工!L999</f>
        <v>0</v>
      </c>
      <c r="N999">
        <f>VLOOKUP(A999,系统!D:J,7,0)</f>
        <v>0</v>
      </c>
      <c r="O999">
        <f t="shared" si="303"/>
        <v>0</v>
      </c>
      <c r="P999">
        <f>手工!AB999</f>
        <v>0</v>
      </c>
      <c r="Q999">
        <f>VLOOKUP(A999,系统!D:K,8,0)</f>
        <v>0</v>
      </c>
      <c r="R999">
        <f t="shared" si="304"/>
        <v>0</v>
      </c>
      <c r="S999">
        <f>手工!AC999</f>
        <v>0</v>
      </c>
      <c r="T999">
        <f>VLOOKUP(A999,系统!D:L,9,0)</f>
        <v>0</v>
      </c>
      <c r="U999">
        <f t="shared" si="305"/>
        <v>0</v>
      </c>
      <c r="W999">
        <f>手工!P999</f>
        <v>144</v>
      </c>
      <c r="X999">
        <f>VLOOKUP(A999,系统!D:N,11,0)</f>
        <v>144</v>
      </c>
      <c r="Y999">
        <f t="shared" si="306"/>
        <v>0</v>
      </c>
      <c r="AA999">
        <f>手工!Q999</f>
        <v>0</v>
      </c>
      <c r="AB999">
        <f>VLOOKUP(A999,系统!D:P,13,0)</f>
        <v>0</v>
      </c>
      <c r="AC999">
        <f t="shared" si="307"/>
        <v>0</v>
      </c>
      <c r="AD999">
        <f>手工!R999</f>
        <v>0</v>
      </c>
      <c r="AE999">
        <f>VLOOKUP(A999,系统!D:Q,14,0)</f>
        <v>0</v>
      </c>
      <c r="AF999">
        <f t="shared" si="308"/>
        <v>0</v>
      </c>
      <c r="AG999">
        <f>手工!U999</f>
        <v>100</v>
      </c>
      <c r="AH999">
        <f>VLOOKUP(A999,系统!D:R,15,0)</f>
        <v>100</v>
      </c>
      <c r="AI999">
        <f t="shared" si="309"/>
        <v>0</v>
      </c>
      <c r="AJ999">
        <f>手工!V999</f>
        <v>300</v>
      </c>
      <c r="AK999">
        <f>VLOOKUP(A999,系统!D:S,16,0)</f>
        <v>300</v>
      </c>
      <c r="AL999">
        <f t="shared" si="310"/>
        <v>0</v>
      </c>
      <c r="AM999">
        <f>手工!O999</f>
        <v>0</v>
      </c>
      <c r="AN999">
        <f>VLOOKUP(A999,系统!D:T,17,0)</f>
        <v>0</v>
      </c>
      <c r="AO999">
        <f t="shared" si="311"/>
        <v>0</v>
      </c>
      <c r="AP999">
        <f>手工!W999</f>
        <v>33</v>
      </c>
      <c r="AQ999">
        <f>VLOOKUP(A999,系统!D:U,18,0)</f>
        <v>33</v>
      </c>
      <c r="AR999">
        <f t="shared" si="312"/>
        <v>0</v>
      </c>
      <c r="AS999">
        <f>手工!T999</f>
        <v>800</v>
      </c>
      <c r="AT999">
        <f>VLOOKUP(A999,系统!D:V,19,0)</f>
        <v>800</v>
      </c>
      <c r="AU999">
        <f t="shared" si="313"/>
        <v>0</v>
      </c>
      <c r="AW999">
        <f>手工!AD999</f>
        <v>1147.03</v>
      </c>
      <c r="AX999">
        <f>VLOOKUP(A999,系统!D:X,21,0)</f>
        <v>1147.03</v>
      </c>
      <c r="AY999">
        <f t="shared" si="314"/>
        <v>0</v>
      </c>
      <c r="AZ999">
        <f>手工!AE999</f>
        <v>0</v>
      </c>
      <c r="BA999">
        <f>VLOOKUP(A999,系统!D:Y,22,0)</f>
        <v>0</v>
      </c>
      <c r="BB999">
        <f t="shared" si="315"/>
        <v>0</v>
      </c>
      <c r="BC999">
        <f>手工!Y999</f>
        <v>0</v>
      </c>
      <c r="BD999">
        <f>VLOOKUP(A999,系统!D:AZ,49,0)</f>
        <v>0</v>
      </c>
      <c r="BE999">
        <f t="shared" si="316"/>
        <v>0</v>
      </c>
      <c r="BF999">
        <f>手工!AA999</f>
        <v>0</v>
      </c>
      <c r="BG999">
        <f>VLOOKUP(A999,系统!D:AY,48,0)</f>
        <v>0</v>
      </c>
      <c r="BH999">
        <f t="shared" si="317"/>
        <v>0</v>
      </c>
      <c r="BI999">
        <f>手工!Z999</f>
        <v>0</v>
      </c>
      <c r="BJ999">
        <f>VLOOKUP(A999,系统!D:AX,47,0)</f>
        <v>0</v>
      </c>
      <c r="BK999">
        <f t="shared" si="318"/>
        <v>0</v>
      </c>
      <c r="BL999">
        <f>手工!AF999</f>
        <v>4792.03</v>
      </c>
      <c r="BM999">
        <f>VLOOKUP(A999,系统!D:Z,23,0)</f>
        <v>4792.03</v>
      </c>
      <c r="BN999">
        <f t="shared" si="319"/>
        <v>0</v>
      </c>
    </row>
    <row r="1000" spans="1:66">
      <c r="A1000" s="5">
        <v>9001113</v>
      </c>
      <c r="B1000" s="2" t="s">
        <v>4061</v>
      </c>
      <c r="C1000" s="2" t="s">
        <v>4062</v>
      </c>
      <c r="D1000">
        <f>手工!K1000</f>
        <v>2196</v>
      </c>
      <c r="E1000">
        <f>VLOOKUP(A1000,系统!D:G,4,0)</f>
        <v>2196</v>
      </c>
      <c r="F1000">
        <f t="shared" si="300"/>
        <v>0</v>
      </c>
      <c r="G1000">
        <f>手工!J1000</f>
        <v>0</v>
      </c>
      <c r="H1000">
        <f>VLOOKUP(A1000,系统!D:H,5,0)</f>
        <v>0</v>
      </c>
      <c r="I1000">
        <f t="shared" si="301"/>
        <v>0</v>
      </c>
      <c r="J1000">
        <f>手工!M1000+手工!N1000+手工!S1000</f>
        <v>0</v>
      </c>
      <c r="K1000">
        <f>VLOOKUP(A1000,系统!D:I,6,0)</f>
        <v>0</v>
      </c>
      <c r="L1000">
        <f t="shared" si="302"/>
        <v>0</v>
      </c>
      <c r="M1000">
        <f>手工!L1000</f>
        <v>0</v>
      </c>
      <c r="N1000">
        <f>VLOOKUP(A1000,系统!D:J,7,0)</f>
        <v>0</v>
      </c>
      <c r="O1000">
        <f t="shared" si="303"/>
        <v>0</v>
      </c>
      <c r="P1000">
        <f>手工!AB1000</f>
        <v>0</v>
      </c>
      <c r="Q1000">
        <f>VLOOKUP(A1000,系统!D:K,8,0)</f>
        <v>0</v>
      </c>
      <c r="R1000">
        <f t="shared" si="304"/>
        <v>0</v>
      </c>
      <c r="S1000">
        <f>手工!AC1000</f>
        <v>0</v>
      </c>
      <c r="T1000">
        <f>VLOOKUP(A1000,系统!D:L,9,0)</f>
        <v>0</v>
      </c>
      <c r="U1000">
        <f t="shared" si="305"/>
        <v>0</v>
      </c>
      <c r="W1000">
        <f>手工!P1000</f>
        <v>144</v>
      </c>
      <c r="X1000">
        <f>VLOOKUP(A1000,系统!D:N,11,0)</f>
        <v>144</v>
      </c>
      <c r="Y1000">
        <f t="shared" si="306"/>
        <v>0</v>
      </c>
      <c r="AA1000">
        <f>手工!Q1000</f>
        <v>0</v>
      </c>
      <c r="AB1000">
        <f>VLOOKUP(A1000,系统!D:P,13,0)</f>
        <v>0</v>
      </c>
      <c r="AC1000">
        <f t="shared" si="307"/>
        <v>0</v>
      </c>
      <c r="AD1000">
        <f>手工!R1000</f>
        <v>0</v>
      </c>
      <c r="AE1000">
        <f>VLOOKUP(A1000,系统!D:Q,14,0)</f>
        <v>0</v>
      </c>
      <c r="AF1000">
        <f t="shared" si="308"/>
        <v>0</v>
      </c>
      <c r="AG1000">
        <f>手工!U1000</f>
        <v>100</v>
      </c>
      <c r="AH1000">
        <f>VLOOKUP(A1000,系统!D:R,15,0)</f>
        <v>100</v>
      </c>
      <c r="AI1000">
        <f t="shared" si="309"/>
        <v>0</v>
      </c>
      <c r="AJ1000">
        <f>手工!V1000</f>
        <v>300</v>
      </c>
      <c r="AK1000">
        <f>VLOOKUP(A1000,系统!D:S,16,0)</f>
        <v>300</v>
      </c>
      <c r="AL1000">
        <f t="shared" si="310"/>
        <v>0</v>
      </c>
      <c r="AM1000">
        <f>手工!O1000</f>
        <v>0</v>
      </c>
      <c r="AN1000">
        <f>VLOOKUP(A1000,系统!D:T,17,0)</f>
        <v>0</v>
      </c>
      <c r="AO1000">
        <f t="shared" si="311"/>
        <v>0</v>
      </c>
      <c r="AP1000">
        <f>手工!W1000</f>
        <v>33</v>
      </c>
      <c r="AQ1000">
        <f>VLOOKUP(A1000,系统!D:U,18,0)</f>
        <v>33</v>
      </c>
      <c r="AR1000">
        <f t="shared" si="312"/>
        <v>0</v>
      </c>
      <c r="AS1000">
        <f>手工!T1000</f>
        <v>800</v>
      </c>
      <c r="AT1000">
        <f>VLOOKUP(A1000,系统!D:V,19,0)</f>
        <v>800</v>
      </c>
      <c r="AU1000">
        <f t="shared" si="313"/>
        <v>0</v>
      </c>
      <c r="AW1000">
        <f>手工!AD1000</f>
        <v>605.79</v>
      </c>
      <c r="AX1000">
        <f>VLOOKUP(A1000,系统!D:X,21,0)</f>
        <v>605.79</v>
      </c>
      <c r="AY1000">
        <f t="shared" si="314"/>
        <v>0</v>
      </c>
      <c r="AZ1000">
        <f>手工!AE1000</f>
        <v>0</v>
      </c>
      <c r="BA1000">
        <f>VLOOKUP(A1000,系统!D:Y,22,0)</f>
        <v>0</v>
      </c>
      <c r="BB1000">
        <f t="shared" si="315"/>
        <v>0</v>
      </c>
      <c r="BC1000">
        <f>手工!Y1000</f>
        <v>0</v>
      </c>
      <c r="BD1000">
        <f>VLOOKUP(A1000,系统!D:AZ,49,0)</f>
        <v>0</v>
      </c>
      <c r="BE1000">
        <f t="shared" si="316"/>
        <v>0</v>
      </c>
      <c r="BF1000">
        <f>手工!AA1000</f>
        <v>0</v>
      </c>
      <c r="BG1000">
        <f>VLOOKUP(A1000,系统!D:AY,48,0)</f>
        <v>0</v>
      </c>
      <c r="BH1000">
        <f t="shared" si="317"/>
        <v>0</v>
      </c>
      <c r="BI1000">
        <f>手工!Z1000</f>
        <v>0</v>
      </c>
      <c r="BJ1000">
        <f>VLOOKUP(A1000,系统!D:AX,47,0)</f>
        <v>0</v>
      </c>
      <c r="BK1000">
        <f t="shared" si="318"/>
        <v>0</v>
      </c>
      <c r="BL1000">
        <f>手工!AF1000</f>
        <v>4178.79</v>
      </c>
      <c r="BM1000">
        <f>VLOOKUP(A1000,系统!D:Z,23,0)</f>
        <v>4178.79</v>
      </c>
      <c r="BN1000">
        <f t="shared" si="319"/>
        <v>0</v>
      </c>
    </row>
    <row r="1001" spans="1:66">
      <c r="A1001" s="5">
        <v>9001114</v>
      </c>
      <c r="B1001" s="2" t="s">
        <v>4065</v>
      </c>
      <c r="C1001" s="2" t="s">
        <v>4066</v>
      </c>
      <c r="D1001">
        <f>手工!K1001</f>
        <v>2268</v>
      </c>
      <c r="E1001">
        <f>VLOOKUP(A1001,系统!D:G,4,0)</f>
        <v>2268</v>
      </c>
      <c r="F1001">
        <f t="shared" si="300"/>
        <v>0</v>
      </c>
      <c r="G1001">
        <f>手工!J1001</f>
        <v>0</v>
      </c>
      <c r="H1001">
        <f>VLOOKUP(A1001,系统!D:H,5,0)</f>
        <v>0</v>
      </c>
      <c r="I1001">
        <f t="shared" si="301"/>
        <v>0</v>
      </c>
      <c r="J1001">
        <f>手工!M1001+手工!N1001+手工!S1001</f>
        <v>0</v>
      </c>
      <c r="K1001">
        <f>VLOOKUP(A1001,系统!D:I,6,0)</f>
        <v>0</v>
      </c>
      <c r="L1001">
        <f t="shared" si="302"/>
        <v>0</v>
      </c>
      <c r="M1001">
        <f>手工!L1001</f>
        <v>0</v>
      </c>
      <c r="N1001">
        <f>VLOOKUP(A1001,系统!D:J,7,0)</f>
        <v>0</v>
      </c>
      <c r="O1001">
        <f t="shared" si="303"/>
        <v>0</v>
      </c>
      <c r="P1001">
        <f>手工!AB1001</f>
        <v>0</v>
      </c>
      <c r="Q1001">
        <f>VLOOKUP(A1001,系统!D:K,8,0)</f>
        <v>0</v>
      </c>
      <c r="R1001">
        <f t="shared" si="304"/>
        <v>0</v>
      </c>
      <c r="S1001">
        <f>手工!AC1001</f>
        <v>0</v>
      </c>
      <c r="T1001">
        <f>VLOOKUP(A1001,系统!D:L,9,0)</f>
        <v>0</v>
      </c>
      <c r="U1001">
        <f t="shared" si="305"/>
        <v>0</v>
      </c>
      <c r="W1001">
        <f>手工!P1001</f>
        <v>72</v>
      </c>
      <c r="X1001">
        <f>VLOOKUP(A1001,系统!D:N,11,0)</f>
        <v>72</v>
      </c>
      <c r="Y1001">
        <f t="shared" si="306"/>
        <v>0</v>
      </c>
      <c r="AA1001">
        <f>手工!Q1001</f>
        <v>0</v>
      </c>
      <c r="AB1001">
        <f>VLOOKUP(A1001,系统!D:P,13,0)</f>
        <v>0</v>
      </c>
      <c r="AC1001">
        <f t="shared" si="307"/>
        <v>0</v>
      </c>
      <c r="AD1001">
        <f>手工!R1001</f>
        <v>0</v>
      </c>
      <c r="AE1001">
        <f>VLOOKUP(A1001,系统!D:Q,14,0)</f>
        <v>0</v>
      </c>
      <c r="AF1001">
        <f t="shared" si="308"/>
        <v>0</v>
      </c>
      <c r="AG1001">
        <f>手工!U1001</f>
        <v>100</v>
      </c>
      <c r="AH1001">
        <f>VLOOKUP(A1001,系统!D:R,15,0)</f>
        <v>100</v>
      </c>
      <c r="AI1001">
        <f t="shared" si="309"/>
        <v>0</v>
      </c>
      <c r="AJ1001">
        <f>手工!V1001</f>
        <v>300</v>
      </c>
      <c r="AK1001">
        <f>VLOOKUP(A1001,系统!D:S,16,0)</f>
        <v>300</v>
      </c>
      <c r="AL1001">
        <f t="shared" si="310"/>
        <v>0</v>
      </c>
      <c r="AM1001">
        <f>手工!O1001</f>
        <v>0</v>
      </c>
      <c r="AN1001">
        <f>VLOOKUP(A1001,系统!D:T,17,0)</f>
        <v>0</v>
      </c>
      <c r="AO1001">
        <f t="shared" si="311"/>
        <v>0</v>
      </c>
      <c r="AP1001">
        <f>手工!W1001</f>
        <v>33</v>
      </c>
      <c r="AQ1001">
        <f>VLOOKUP(A1001,系统!D:U,18,0)</f>
        <v>33</v>
      </c>
      <c r="AR1001">
        <f t="shared" si="312"/>
        <v>0</v>
      </c>
      <c r="AS1001">
        <f>手工!T1001</f>
        <v>800</v>
      </c>
      <c r="AT1001">
        <f>VLOOKUP(A1001,系统!D:V,19,0)</f>
        <v>800</v>
      </c>
      <c r="AU1001">
        <f t="shared" si="313"/>
        <v>0</v>
      </c>
      <c r="AW1001">
        <f>手工!AD1001</f>
        <v>938.48</v>
      </c>
      <c r="AX1001">
        <f>VLOOKUP(A1001,系统!D:X,21,0)</f>
        <v>938.48</v>
      </c>
      <c r="AY1001">
        <f t="shared" si="314"/>
        <v>0</v>
      </c>
      <c r="AZ1001">
        <f>手工!AE1001</f>
        <v>0</v>
      </c>
      <c r="BA1001">
        <f>VLOOKUP(A1001,系统!D:Y,22,0)</f>
        <v>0</v>
      </c>
      <c r="BB1001">
        <f t="shared" si="315"/>
        <v>0</v>
      </c>
      <c r="BC1001">
        <f>手工!Y1001</f>
        <v>0</v>
      </c>
      <c r="BD1001">
        <f>VLOOKUP(A1001,系统!D:AZ,49,0)</f>
        <v>0</v>
      </c>
      <c r="BE1001">
        <f t="shared" si="316"/>
        <v>0</v>
      </c>
      <c r="BF1001">
        <f>手工!AA1001</f>
        <v>0</v>
      </c>
      <c r="BG1001">
        <f>VLOOKUP(A1001,系统!D:AY,48,0)</f>
        <v>0</v>
      </c>
      <c r="BH1001">
        <f t="shared" si="317"/>
        <v>0</v>
      </c>
      <c r="BI1001">
        <f>手工!Z1001</f>
        <v>0</v>
      </c>
      <c r="BJ1001">
        <f>VLOOKUP(A1001,系统!D:AX,47,0)</f>
        <v>0</v>
      </c>
      <c r="BK1001">
        <f t="shared" si="318"/>
        <v>0</v>
      </c>
      <c r="BL1001">
        <f>手工!AF1001</f>
        <v>4511.48</v>
      </c>
      <c r="BM1001">
        <f>VLOOKUP(A1001,系统!D:Z,23,0)</f>
        <v>4511.48</v>
      </c>
      <c r="BN1001">
        <f t="shared" si="319"/>
        <v>0</v>
      </c>
    </row>
    <row r="1002" spans="1:66">
      <c r="A1002" s="5">
        <v>9001115</v>
      </c>
      <c r="B1002" s="2" t="s">
        <v>4069</v>
      </c>
      <c r="C1002" s="2" t="s">
        <v>4070</v>
      </c>
      <c r="D1002">
        <f>手工!K1002</f>
        <v>2340</v>
      </c>
      <c r="E1002">
        <f>VLOOKUP(A1002,系统!D:G,4,0)</f>
        <v>2340</v>
      </c>
      <c r="F1002">
        <f t="shared" si="300"/>
        <v>0</v>
      </c>
      <c r="G1002">
        <f>手工!J1002</f>
        <v>0</v>
      </c>
      <c r="H1002">
        <f>VLOOKUP(A1002,系统!D:H,5,0)</f>
        <v>0</v>
      </c>
      <c r="I1002">
        <f t="shared" si="301"/>
        <v>0</v>
      </c>
      <c r="J1002">
        <f>手工!M1002+手工!N1002+手工!S1002</f>
        <v>0</v>
      </c>
      <c r="K1002">
        <f>VLOOKUP(A1002,系统!D:I,6,0)</f>
        <v>0</v>
      </c>
      <c r="L1002">
        <f t="shared" si="302"/>
        <v>0</v>
      </c>
      <c r="M1002">
        <f>手工!L1002</f>
        <v>215.17</v>
      </c>
      <c r="N1002">
        <f>VLOOKUP(A1002,系统!D:J,7,0)</f>
        <v>215.17</v>
      </c>
      <c r="O1002">
        <f t="shared" si="303"/>
        <v>0</v>
      </c>
      <c r="P1002">
        <f>手工!AB1002</f>
        <v>10</v>
      </c>
      <c r="Q1002">
        <f>VLOOKUP(A1002,系统!D:K,8,0)</f>
        <v>10</v>
      </c>
      <c r="R1002">
        <f t="shared" si="304"/>
        <v>0</v>
      </c>
      <c r="S1002">
        <f>手工!AC1002</f>
        <v>24</v>
      </c>
      <c r="T1002">
        <f>VLOOKUP(A1002,系统!D:L,9,0)</f>
        <v>24</v>
      </c>
      <c r="U1002">
        <f t="shared" si="305"/>
        <v>0</v>
      </c>
      <c r="W1002">
        <f>手工!P1002</f>
        <v>72</v>
      </c>
      <c r="X1002">
        <f>VLOOKUP(A1002,系统!D:N,11,0)</f>
        <v>72</v>
      </c>
      <c r="Y1002">
        <f t="shared" si="306"/>
        <v>0</v>
      </c>
      <c r="AA1002">
        <f>手工!Q1002</f>
        <v>0</v>
      </c>
      <c r="AB1002">
        <f>VLOOKUP(A1002,系统!D:P,13,0)</f>
        <v>0</v>
      </c>
      <c r="AC1002">
        <f t="shared" si="307"/>
        <v>0</v>
      </c>
      <c r="AD1002">
        <f>手工!R1002</f>
        <v>0</v>
      </c>
      <c r="AE1002">
        <f>VLOOKUP(A1002,系统!D:Q,14,0)</f>
        <v>0</v>
      </c>
      <c r="AF1002">
        <f t="shared" si="308"/>
        <v>0</v>
      </c>
      <c r="AG1002">
        <f>手工!U1002</f>
        <v>100</v>
      </c>
      <c r="AH1002">
        <f>VLOOKUP(A1002,系统!D:R,15,0)</f>
        <v>100</v>
      </c>
      <c r="AI1002">
        <f t="shared" si="309"/>
        <v>0</v>
      </c>
      <c r="AJ1002">
        <f>手工!V1002</f>
        <v>300</v>
      </c>
      <c r="AK1002">
        <f>VLOOKUP(A1002,系统!D:S,16,0)</f>
        <v>300</v>
      </c>
      <c r="AL1002">
        <f t="shared" si="310"/>
        <v>0</v>
      </c>
      <c r="AM1002">
        <f>手工!O1002</f>
        <v>0</v>
      </c>
      <c r="AN1002">
        <f>VLOOKUP(A1002,系统!D:T,17,0)</f>
        <v>0</v>
      </c>
      <c r="AO1002">
        <f t="shared" si="311"/>
        <v>0</v>
      </c>
      <c r="AP1002">
        <f>手工!W1002</f>
        <v>33</v>
      </c>
      <c r="AQ1002">
        <f>VLOOKUP(A1002,系统!D:U,18,0)</f>
        <v>33</v>
      </c>
      <c r="AR1002">
        <f t="shared" si="312"/>
        <v>0</v>
      </c>
      <c r="AS1002">
        <f>手工!T1002</f>
        <v>800</v>
      </c>
      <c r="AT1002">
        <f>VLOOKUP(A1002,系统!D:V,19,0)</f>
        <v>800</v>
      </c>
      <c r="AU1002">
        <f t="shared" si="313"/>
        <v>0</v>
      </c>
      <c r="AW1002">
        <f>手工!AD1002</f>
        <v>1122.28</v>
      </c>
      <c r="AX1002">
        <f>VLOOKUP(A1002,系统!D:X,21,0)</f>
        <v>1122.28</v>
      </c>
      <c r="AY1002">
        <f t="shared" si="314"/>
        <v>0</v>
      </c>
      <c r="AZ1002">
        <f>手工!AE1002</f>
        <v>0</v>
      </c>
      <c r="BA1002">
        <f>VLOOKUP(A1002,系统!D:Y,22,0)</f>
        <v>0</v>
      </c>
      <c r="BB1002">
        <f t="shared" si="315"/>
        <v>0</v>
      </c>
      <c r="BC1002">
        <f>手工!Y1002</f>
        <v>0</v>
      </c>
      <c r="BD1002">
        <f>VLOOKUP(A1002,系统!D:AZ,49,0)</f>
        <v>0</v>
      </c>
      <c r="BE1002">
        <f t="shared" si="316"/>
        <v>0</v>
      </c>
      <c r="BF1002">
        <f>手工!AA1002</f>
        <v>0</v>
      </c>
      <c r="BG1002">
        <f>VLOOKUP(A1002,系统!D:AY,48,0)</f>
        <v>0</v>
      </c>
      <c r="BH1002">
        <f t="shared" si="317"/>
        <v>0</v>
      </c>
      <c r="BI1002">
        <f>手工!Z1002</f>
        <v>0</v>
      </c>
      <c r="BJ1002">
        <f>VLOOKUP(A1002,系统!D:AX,47,0)</f>
        <v>0</v>
      </c>
      <c r="BK1002">
        <f t="shared" si="318"/>
        <v>0</v>
      </c>
      <c r="BL1002">
        <f>手工!AF1002</f>
        <v>5016.45</v>
      </c>
      <c r="BM1002">
        <f>VLOOKUP(A1002,系统!D:Z,23,0)</f>
        <v>5016.45</v>
      </c>
      <c r="BN1002">
        <f t="shared" si="319"/>
        <v>0</v>
      </c>
    </row>
    <row r="1003" spans="1:66">
      <c r="A1003" s="5">
        <v>9001116</v>
      </c>
      <c r="B1003" s="2" t="s">
        <v>4073</v>
      </c>
      <c r="C1003" s="2" t="s">
        <v>4074</v>
      </c>
      <c r="D1003">
        <f>手工!K1003</f>
        <v>2196</v>
      </c>
      <c r="E1003">
        <f>VLOOKUP(A1003,系统!D:G,4,0)</f>
        <v>2196</v>
      </c>
      <c r="F1003">
        <f t="shared" si="300"/>
        <v>0</v>
      </c>
      <c r="G1003">
        <f>手工!J1003</f>
        <v>0</v>
      </c>
      <c r="H1003">
        <f>VLOOKUP(A1003,系统!D:H,5,0)</f>
        <v>0</v>
      </c>
      <c r="I1003">
        <f t="shared" si="301"/>
        <v>0</v>
      </c>
      <c r="J1003">
        <f>手工!M1003+手工!N1003+手工!S1003</f>
        <v>0</v>
      </c>
      <c r="K1003">
        <f>VLOOKUP(A1003,系统!D:I,6,0)</f>
        <v>0</v>
      </c>
      <c r="L1003">
        <f t="shared" si="302"/>
        <v>0</v>
      </c>
      <c r="M1003">
        <f>手工!L1003</f>
        <v>201.93</v>
      </c>
      <c r="N1003">
        <f>VLOOKUP(A1003,系统!D:J,7,0)</f>
        <v>201.93</v>
      </c>
      <c r="O1003">
        <f t="shared" si="303"/>
        <v>0</v>
      </c>
      <c r="P1003">
        <f>手工!AB1003</f>
        <v>0</v>
      </c>
      <c r="Q1003">
        <f>VLOOKUP(A1003,系统!D:K,8,0)</f>
        <v>0</v>
      </c>
      <c r="R1003">
        <f t="shared" si="304"/>
        <v>0</v>
      </c>
      <c r="S1003">
        <f>手工!AC1003</f>
        <v>0</v>
      </c>
      <c r="T1003">
        <f>VLOOKUP(A1003,系统!D:L,9,0)</f>
        <v>0</v>
      </c>
      <c r="U1003">
        <f t="shared" si="305"/>
        <v>0</v>
      </c>
      <c r="W1003">
        <f>手工!P1003</f>
        <v>144</v>
      </c>
      <c r="X1003">
        <f>VLOOKUP(A1003,系统!D:N,11,0)</f>
        <v>144</v>
      </c>
      <c r="Y1003">
        <f t="shared" si="306"/>
        <v>0</v>
      </c>
      <c r="AA1003">
        <f>手工!Q1003</f>
        <v>0</v>
      </c>
      <c r="AB1003">
        <f>VLOOKUP(A1003,系统!D:P,13,0)</f>
        <v>0</v>
      </c>
      <c r="AC1003">
        <f t="shared" si="307"/>
        <v>0</v>
      </c>
      <c r="AD1003">
        <f>手工!R1003</f>
        <v>0</v>
      </c>
      <c r="AE1003">
        <f>VLOOKUP(A1003,系统!D:Q,14,0)</f>
        <v>0</v>
      </c>
      <c r="AF1003">
        <f t="shared" si="308"/>
        <v>0</v>
      </c>
      <c r="AG1003">
        <f>手工!U1003</f>
        <v>100</v>
      </c>
      <c r="AH1003">
        <f>VLOOKUP(A1003,系统!D:R,15,0)</f>
        <v>100</v>
      </c>
      <c r="AI1003">
        <f t="shared" si="309"/>
        <v>0</v>
      </c>
      <c r="AJ1003">
        <f>手工!V1003</f>
        <v>300</v>
      </c>
      <c r="AK1003">
        <f>VLOOKUP(A1003,系统!D:S,16,0)</f>
        <v>300</v>
      </c>
      <c r="AL1003">
        <f t="shared" si="310"/>
        <v>0</v>
      </c>
      <c r="AM1003">
        <f>手工!O1003</f>
        <v>0</v>
      </c>
      <c r="AN1003">
        <f>VLOOKUP(A1003,系统!D:T,17,0)</f>
        <v>0</v>
      </c>
      <c r="AO1003">
        <f t="shared" si="311"/>
        <v>0</v>
      </c>
      <c r="AP1003">
        <f>手工!W1003</f>
        <v>33</v>
      </c>
      <c r="AQ1003">
        <f>VLOOKUP(A1003,系统!D:U,18,0)</f>
        <v>33</v>
      </c>
      <c r="AR1003">
        <f t="shared" si="312"/>
        <v>0</v>
      </c>
      <c r="AS1003">
        <f>手工!T1003</f>
        <v>800</v>
      </c>
      <c r="AT1003">
        <f>VLOOKUP(A1003,系统!D:V,19,0)</f>
        <v>800</v>
      </c>
      <c r="AU1003">
        <f t="shared" si="313"/>
        <v>0</v>
      </c>
      <c r="AW1003">
        <f>手工!AD1003</f>
        <v>908.69</v>
      </c>
      <c r="AX1003">
        <f>VLOOKUP(A1003,系统!D:X,21,0)</f>
        <v>908.69</v>
      </c>
      <c r="AY1003">
        <f t="shared" si="314"/>
        <v>0</v>
      </c>
      <c r="AZ1003">
        <f>手工!AE1003</f>
        <v>0</v>
      </c>
      <c r="BA1003">
        <f>VLOOKUP(A1003,系统!D:Y,22,0)</f>
        <v>0</v>
      </c>
      <c r="BB1003">
        <f t="shared" si="315"/>
        <v>0</v>
      </c>
      <c r="BC1003">
        <f>手工!Y1003</f>
        <v>0</v>
      </c>
      <c r="BD1003">
        <f>VLOOKUP(A1003,系统!D:AZ,49,0)</f>
        <v>0</v>
      </c>
      <c r="BE1003">
        <f t="shared" si="316"/>
        <v>0</v>
      </c>
      <c r="BF1003">
        <f>手工!AA1003</f>
        <v>0</v>
      </c>
      <c r="BG1003">
        <f>VLOOKUP(A1003,系统!D:AY,48,0)</f>
        <v>0</v>
      </c>
      <c r="BH1003">
        <f t="shared" si="317"/>
        <v>0</v>
      </c>
      <c r="BI1003">
        <f>手工!Z1003</f>
        <v>0</v>
      </c>
      <c r="BJ1003">
        <f>VLOOKUP(A1003,系统!D:AX,47,0)</f>
        <v>0</v>
      </c>
      <c r="BK1003">
        <f t="shared" si="318"/>
        <v>0</v>
      </c>
      <c r="BL1003">
        <f>手工!AF1003</f>
        <v>4683.62</v>
      </c>
      <c r="BM1003">
        <f>VLOOKUP(A1003,系统!D:Z,23,0)</f>
        <v>4683.62</v>
      </c>
      <c r="BN1003">
        <f t="shared" si="319"/>
        <v>0</v>
      </c>
    </row>
    <row r="1004" spans="1:66">
      <c r="A1004" s="5">
        <v>9001117</v>
      </c>
      <c r="B1004" s="2" t="s">
        <v>4077</v>
      </c>
      <c r="C1004" s="2" t="s">
        <v>4078</v>
      </c>
      <c r="D1004">
        <f>手工!K1004</f>
        <v>2412</v>
      </c>
      <c r="E1004">
        <f>VLOOKUP(A1004,系统!D:G,4,0)</f>
        <v>2412</v>
      </c>
      <c r="F1004">
        <f t="shared" si="300"/>
        <v>0</v>
      </c>
      <c r="G1004">
        <f>手工!J1004</f>
        <v>0</v>
      </c>
      <c r="H1004">
        <f>VLOOKUP(A1004,系统!D:H,5,0)</f>
        <v>0</v>
      </c>
      <c r="I1004">
        <f t="shared" si="301"/>
        <v>0</v>
      </c>
      <c r="J1004">
        <f>手工!M1004+手工!N1004+手工!S1004</f>
        <v>0</v>
      </c>
      <c r="K1004">
        <f>VLOOKUP(A1004,系统!D:I,6,0)</f>
        <v>0</v>
      </c>
      <c r="L1004">
        <f t="shared" si="302"/>
        <v>0</v>
      </c>
      <c r="M1004">
        <f>手工!L1004</f>
        <v>0</v>
      </c>
      <c r="N1004">
        <f>VLOOKUP(A1004,系统!D:J,7,0)</f>
        <v>0</v>
      </c>
      <c r="O1004">
        <f t="shared" si="303"/>
        <v>0</v>
      </c>
      <c r="P1004">
        <f>手工!AB1004</f>
        <v>0</v>
      </c>
      <c r="Q1004">
        <f>VLOOKUP(A1004,系统!D:K,8,0)</f>
        <v>0</v>
      </c>
      <c r="R1004">
        <f t="shared" si="304"/>
        <v>0</v>
      </c>
      <c r="S1004">
        <f>手工!AC1004</f>
        <v>0</v>
      </c>
      <c r="T1004">
        <f>VLOOKUP(A1004,系统!D:L,9,0)</f>
        <v>0</v>
      </c>
      <c r="U1004">
        <f t="shared" si="305"/>
        <v>0</v>
      </c>
      <c r="W1004">
        <f>手工!P1004</f>
        <v>216</v>
      </c>
      <c r="X1004">
        <f>VLOOKUP(A1004,系统!D:N,11,0)</f>
        <v>216</v>
      </c>
      <c r="Y1004">
        <f t="shared" si="306"/>
        <v>0</v>
      </c>
      <c r="AA1004">
        <f>手工!Q1004</f>
        <v>0</v>
      </c>
      <c r="AB1004">
        <f>VLOOKUP(A1004,系统!D:P,13,0)</f>
        <v>0</v>
      </c>
      <c r="AC1004">
        <f t="shared" si="307"/>
        <v>0</v>
      </c>
      <c r="AD1004">
        <f>手工!R1004</f>
        <v>0</v>
      </c>
      <c r="AE1004">
        <f>VLOOKUP(A1004,系统!D:Q,14,0)</f>
        <v>0</v>
      </c>
      <c r="AF1004">
        <f t="shared" si="308"/>
        <v>0</v>
      </c>
      <c r="AG1004">
        <f>手工!U1004</f>
        <v>100</v>
      </c>
      <c r="AH1004">
        <f>VLOOKUP(A1004,系统!D:R,15,0)</f>
        <v>100</v>
      </c>
      <c r="AI1004">
        <f t="shared" si="309"/>
        <v>0</v>
      </c>
      <c r="AJ1004">
        <f>手工!V1004</f>
        <v>300</v>
      </c>
      <c r="AK1004">
        <f>VLOOKUP(A1004,系统!D:S,16,0)</f>
        <v>300</v>
      </c>
      <c r="AL1004">
        <f t="shared" si="310"/>
        <v>0</v>
      </c>
      <c r="AM1004">
        <f>手工!O1004</f>
        <v>0</v>
      </c>
      <c r="AN1004">
        <f>VLOOKUP(A1004,系统!D:T,17,0)</f>
        <v>0</v>
      </c>
      <c r="AO1004">
        <f t="shared" si="311"/>
        <v>0</v>
      </c>
      <c r="AP1004">
        <f>手工!W1004</f>
        <v>33</v>
      </c>
      <c r="AQ1004">
        <f>VLOOKUP(A1004,系统!D:U,18,0)</f>
        <v>33</v>
      </c>
      <c r="AR1004">
        <f t="shared" si="312"/>
        <v>0</v>
      </c>
      <c r="AS1004">
        <f>手工!T1004</f>
        <v>800</v>
      </c>
      <c r="AT1004">
        <f>VLOOKUP(A1004,系统!D:V,19,0)</f>
        <v>800</v>
      </c>
      <c r="AU1004">
        <f t="shared" si="313"/>
        <v>0</v>
      </c>
      <c r="AW1004">
        <f>手工!AD1004</f>
        <v>665.38</v>
      </c>
      <c r="AX1004">
        <f>VLOOKUP(A1004,系统!D:X,21,0)</f>
        <v>665.38</v>
      </c>
      <c r="AY1004">
        <f t="shared" si="314"/>
        <v>0</v>
      </c>
      <c r="AZ1004">
        <f>手工!AE1004</f>
        <v>0</v>
      </c>
      <c r="BA1004">
        <f>VLOOKUP(A1004,系统!D:Y,22,0)</f>
        <v>0</v>
      </c>
      <c r="BB1004">
        <f t="shared" si="315"/>
        <v>0</v>
      </c>
      <c r="BC1004">
        <f>手工!Y1004</f>
        <v>0</v>
      </c>
      <c r="BD1004">
        <f>VLOOKUP(A1004,系统!D:AZ,49,0)</f>
        <v>0</v>
      </c>
      <c r="BE1004">
        <f t="shared" si="316"/>
        <v>0</v>
      </c>
      <c r="BF1004">
        <f>手工!AA1004</f>
        <v>0</v>
      </c>
      <c r="BG1004">
        <f>VLOOKUP(A1004,系统!D:AY,48,0)</f>
        <v>0</v>
      </c>
      <c r="BH1004">
        <f t="shared" si="317"/>
        <v>0</v>
      </c>
      <c r="BI1004">
        <f>手工!Z1004</f>
        <v>0</v>
      </c>
      <c r="BJ1004">
        <f>VLOOKUP(A1004,系统!D:AX,47,0)</f>
        <v>0</v>
      </c>
      <c r="BK1004">
        <f t="shared" si="318"/>
        <v>0</v>
      </c>
      <c r="BL1004">
        <f>手工!AF1004</f>
        <v>4526.38</v>
      </c>
      <c r="BM1004">
        <f>VLOOKUP(A1004,系统!D:Z,23,0)</f>
        <v>4526.38</v>
      </c>
      <c r="BN1004">
        <f t="shared" si="319"/>
        <v>0</v>
      </c>
    </row>
    <row r="1005" spans="1:66">
      <c r="A1005" s="5">
        <v>9001118</v>
      </c>
      <c r="B1005" s="2" t="s">
        <v>4081</v>
      </c>
      <c r="C1005" s="2" t="s">
        <v>4082</v>
      </c>
      <c r="D1005">
        <f>手工!K1005</f>
        <v>2268</v>
      </c>
      <c r="E1005">
        <f>VLOOKUP(A1005,系统!D:G,4,0)</f>
        <v>2268</v>
      </c>
      <c r="F1005">
        <f t="shared" si="300"/>
        <v>0</v>
      </c>
      <c r="G1005">
        <f>手工!J1005</f>
        <v>0</v>
      </c>
      <c r="H1005">
        <f>VLOOKUP(A1005,系统!D:H,5,0)</f>
        <v>0</v>
      </c>
      <c r="I1005">
        <f t="shared" si="301"/>
        <v>0</v>
      </c>
      <c r="J1005">
        <f>手工!M1005+手工!N1005+手工!S1005</f>
        <v>0</v>
      </c>
      <c r="K1005">
        <f>VLOOKUP(A1005,系统!D:I,6,0)</f>
        <v>0</v>
      </c>
      <c r="L1005">
        <f t="shared" si="302"/>
        <v>0</v>
      </c>
      <c r="M1005">
        <f>手工!L1005</f>
        <v>0</v>
      </c>
      <c r="N1005">
        <f>VLOOKUP(A1005,系统!D:J,7,0)</f>
        <v>0</v>
      </c>
      <c r="O1005">
        <f t="shared" si="303"/>
        <v>0</v>
      </c>
      <c r="P1005">
        <f>手工!AB1005</f>
        <v>0</v>
      </c>
      <c r="Q1005">
        <f>VLOOKUP(A1005,系统!D:K,8,0)</f>
        <v>0</v>
      </c>
      <c r="R1005">
        <f t="shared" si="304"/>
        <v>0</v>
      </c>
      <c r="S1005">
        <f>手工!AC1005</f>
        <v>0</v>
      </c>
      <c r="T1005">
        <f>VLOOKUP(A1005,系统!D:L,9,0)</f>
        <v>0</v>
      </c>
      <c r="U1005">
        <f t="shared" si="305"/>
        <v>0</v>
      </c>
      <c r="W1005">
        <f>手工!P1005</f>
        <v>144</v>
      </c>
      <c r="X1005">
        <f>VLOOKUP(A1005,系统!D:N,11,0)</f>
        <v>144</v>
      </c>
      <c r="Y1005">
        <f t="shared" si="306"/>
        <v>0</v>
      </c>
      <c r="AA1005">
        <f>手工!Q1005</f>
        <v>0</v>
      </c>
      <c r="AB1005">
        <f>VLOOKUP(A1005,系统!D:P,13,0)</f>
        <v>0</v>
      </c>
      <c r="AC1005">
        <f t="shared" si="307"/>
        <v>0</v>
      </c>
      <c r="AD1005">
        <f>手工!R1005</f>
        <v>0</v>
      </c>
      <c r="AE1005">
        <f>VLOOKUP(A1005,系统!D:Q,14,0)</f>
        <v>0</v>
      </c>
      <c r="AF1005">
        <f t="shared" si="308"/>
        <v>0</v>
      </c>
      <c r="AG1005">
        <f>手工!U1005</f>
        <v>100</v>
      </c>
      <c r="AH1005">
        <f>VLOOKUP(A1005,系统!D:R,15,0)</f>
        <v>100</v>
      </c>
      <c r="AI1005">
        <f t="shared" si="309"/>
        <v>0</v>
      </c>
      <c r="AJ1005">
        <f>手工!V1005</f>
        <v>300</v>
      </c>
      <c r="AK1005">
        <f>VLOOKUP(A1005,系统!D:S,16,0)</f>
        <v>300</v>
      </c>
      <c r="AL1005">
        <f t="shared" si="310"/>
        <v>0</v>
      </c>
      <c r="AM1005">
        <f>手工!O1005</f>
        <v>0</v>
      </c>
      <c r="AN1005">
        <f>VLOOKUP(A1005,系统!D:T,17,0)</f>
        <v>0</v>
      </c>
      <c r="AO1005">
        <f t="shared" si="311"/>
        <v>0</v>
      </c>
      <c r="AP1005">
        <f>手工!W1005</f>
        <v>33</v>
      </c>
      <c r="AQ1005">
        <f>VLOOKUP(A1005,系统!D:U,18,0)</f>
        <v>33</v>
      </c>
      <c r="AR1005">
        <f t="shared" si="312"/>
        <v>0</v>
      </c>
      <c r="AS1005">
        <f>手工!T1005</f>
        <v>800</v>
      </c>
      <c r="AT1005">
        <f>VLOOKUP(A1005,系统!D:V,19,0)</f>
        <v>800</v>
      </c>
      <c r="AU1005">
        <f t="shared" si="313"/>
        <v>0</v>
      </c>
      <c r="AW1005">
        <f>手工!AD1005</f>
        <v>938.48</v>
      </c>
      <c r="AX1005">
        <f>VLOOKUP(A1005,系统!D:X,21,0)</f>
        <v>938.48</v>
      </c>
      <c r="AY1005">
        <f t="shared" si="314"/>
        <v>0</v>
      </c>
      <c r="AZ1005">
        <f>手工!AE1005</f>
        <v>0</v>
      </c>
      <c r="BA1005">
        <f>VLOOKUP(A1005,系统!D:Y,22,0)</f>
        <v>0</v>
      </c>
      <c r="BB1005">
        <f t="shared" si="315"/>
        <v>0</v>
      </c>
      <c r="BC1005">
        <f>手工!Y1005</f>
        <v>0</v>
      </c>
      <c r="BD1005">
        <f>VLOOKUP(A1005,系统!D:AZ,49,0)</f>
        <v>0</v>
      </c>
      <c r="BE1005">
        <f t="shared" si="316"/>
        <v>0</v>
      </c>
      <c r="BF1005">
        <f>手工!AA1005</f>
        <v>0</v>
      </c>
      <c r="BG1005">
        <f>VLOOKUP(A1005,系统!D:AY,48,0)</f>
        <v>0</v>
      </c>
      <c r="BH1005">
        <f t="shared" si="317"/>
        <v>0</v>
      </c>
      <c r="BI1005">
        <f>手工!Z1005</f>
        <v>0</v>
      </c>
      <c r="BJ1005">
        <f>VLOOKUP(A1005,系统!D:AX,47,0)</f>
        <v>0</v>
      </c>
      <c r="BK1005">
        <f t="shared" si="318"/>
        <v>0</v>
      </c>
      <c r="BL1005">
        <f>手工!AF1005</f>
        <v>4583.48</v>
      </c>
      <c r="BM1005">
        <f>VLOOKUP(A1005,系统!D:Z,23,0)</f>
        <v>4583.48</v>
      </c>
      <c r="BN1005">
        <f t="shared" si="319"/>
        <v>0</v>
      </c>
    </row>
    <row r="1006" spans="1:66">
      <c r="A1006" s="5">
        <v>9001119</v>
      </c>
      <c r="B1006" s="2" t="s">
        <v>4085</v>
      </c>
      <c r="C1006" s="2" t="s">
        <v>4086</v>
      </c>
      <c r="D1006">
        <f>手工!K1006</f>
        <v>2340</v>
      </c>
      <c r="E1006">
        <f>VLOOKUP(A1006,系统!D:G,4,0)</f>
        <v>2340</v>
      </c>
      <c r="F1006">
        <f t="shared" si="300"/>
        <v>0</v>
      </c>
      <c r="G1006">
        <f>手工!J1006</f>
        <v>0</v>
      </c>
      <c r="H1006">
        <f>VLOOKUP(A1006,系统!D:H,5,0)</f>
        <v>0</v>
      </c>
      <c r="I1006">
        <f t="shared" si="301"/>
        <v>0</v>
      </c>
      <c r="J1006">
        <f>手工!M1006+手工!N1006+手工!S1006</f>
        <v>0</v>
      </c>
      <c r="K1006">
        <f>VLOOKUP(A1006,系统!D:I,6,0)</f>
        <v>0</v>
      </c>
      <c r="L1006">
        <f t="shared" si="302"/>
        <v>0</v>
      </c>
      <c r="M1006">
        <f>手工!L1006</f>
        <v>0</v>
      </c>
      <c r="N1006">
        <f>VLOOKUP(A1006,系统!D:J,7,0)</f>
        <v>0</v>
      </c>
      <c r="O1006">
        <f t="shared" si="303"/>
        <v>0</v>
      </c>
      <c r="P1006">
        <f>手工!AB1006</f>
        <v>0</v>
      </c>
      <c r="Q1006">
        <f>VLOOKUP(A1006,系统!D:K,8,0)</f>
        <v>0</v>
      </c>
      <c r="R1006">
        <f t="shared" si="304"/>
        <v>0</v>
      </c>
      <c r="S1006">
        <f>手工!AC1006</f>
        <v>0</v>
      </c>
      <c r="T1006">
        <f>VLOOKUP(A1006,系统!D:L,9,0)</f>
        <v>0</v>
      </c>
      <c r="U1006">
        <f t="shared" si="305"/>
        <v>0</v>
      </c>
      <c r="W1006">
        <f>手工!P1006</f>
        <v>72</v>
      </c>
      <c r="X1006">
        <f>VLOOKUP(A1006,系统!D:N,11,0)</f>
        <v>72</v>
      </c>
      <c r="Y1006">
        <f t="shared" si="306"/>
        <v>0</v>
      </c>
      <c r="AA1006">
        <f>手工!Q1006</f>
        <v>0</v>
      </c>
      <c r="AB1006">
        <f>VLOOKUP(A1006,系统!D:P,13,0)</f>
        <v>0</v>
      </c>
      <c r="AC1006">
        <f t="shared" si="307"/>
        <v>0</v>
      </c>
      <c r="AD1006">
        <f>手工!R1006</f>
        <v>0</v>
      </c>
      <c r="AE1006">
        <f>VLOOKUP(A1006,系统!D:Q,14,0)</f>
        <v>0</v>
      </c>
      <c r="AF1006">
        <f t="shared" si="308"/>
        <v>0</v>
      </c>
      <c r="AG1006">
        <f>手工!U1006</f>
        <v>100</v>
      </c>
      <c r="AH1006">
        <f>VLOOKUP(A1006,系统!D:R,15,0)</f>
        <v>100</v>
      </c>
      <c r="AI1006">
        <f t="shared" si="309"/>
        <v>0</v>
      </c>
      <c r="AJ1006">
        <f>手工!V1006</f>
        <v>300</v>
      </c>
      <c r="AK1006">
        <f>VLOOKUP(A1006,系统!D:S,16,0)</f>
        <v>300</v>
      </c>
      <c r="AL1006">
        <f t="shared" si="310"/>
        <v>0</v>
      </c>
      <c r="AM1006">
        <f>手工!O1006</f>
        <v>0</v>
      </c>
      <c r="AN1006">
        <f>VLOOKUP(A1006,系统!D:T,17,0)</f>
        <v>0</v>
      </c>
      <c r="AO1006">
        <f t="shared" si="311"/>
        <v>0</v>
      </c>
      <c r="AP1006">
        <f>手工!W1006</f>
        <v>33</v>
      </c>
      <c r="AQ1006">
        <f>VLOOKUP(A1006,系统!D:U,18,0)</f>
        <v>33</v>
      </c>
      <c r="AR1006">
        <f t="shared" si="312"/>
        <v>0</v>
      </c>
      <c r="AS1006">
        <f>手工!T1006</f>
        <v>800</v>
      </c>
      <c r="AT1006">
        <f>VLOOKUP(A1006,系统!D:V,19,0)</f>
        <v>800</v>
      </c>
      <c r="AU1006">
        <f t="shared" si="313"/>
        <v>0</v>
      </c>
      <c r="AW1006">
        <f>手工!AD1006</f>
        <v>1034.28</v>
      </c>
      <c r="AX1006">
        <f>VLOOKUP(A1006,系统!D:X,21,0)</f>
        <v>1034.28</v>
      </c>
      <c r="AY1006">
        <f t="shared" si="314"/>
        <v>0</v>
      </c>
      <c r="AZ1006">
        <f>手工!AE1006</f>
        <v>0</v>
      </c>
      <c r="BA1006">
        <f>VLOOKUP(A1006,系统!D:Y,22,0)</f>
        <v>0</v>
      </c>
      <c r="BB1006">
        <f t="shared" si="315"/>
        <v>0</v>
      </c>
      <c r="BC1006">
        <f>手工!Y1006</f>
        <v>0</v>
      </c>
      <c r="BD1006">
        <f>VLOOKUP(A1006,系统!D:AZ,49,0)</f>
        <v>0</v>
      </c>
      <c r="BE1006">
        <f t="shared" si="316"/>
        <v>0</v>
      </c>
      <c r="BF1006">
        <f>手工!AA1006</f>
        <v>0</v>
      </c>
      <c r="BG1006">
        <f>VLOOKUP(A1006,系统!D:AY,48,0)</f>
        <v>0</v>
      </c>
      <c r="BH1006">
        <f t="shared" si="317"/>
        <v>0</v>
      </c>
      <c r="BI1006">
        <f>手工!Z1006</f>
        <v>0</v>
      </c>
      <c r="BJ1006">
        <f>VLOOKUP(A1006,系统!D:AX,47,0)</f>
        <v>0</v>
      </c>
      <c r="BK1006">
        <f t="shared" si="318"/>
        <v>0</v>
      </c>
      <c r="BL1006">
        <f>手工!AF1006</f>
        <v>4679.28</v>
      </c>
      <c r="BM1006">
        <f>VLOOKUP(A1006,系统!D:Z,23,0)</f>
        <v>4679.28</v>
      </c>
      <c r="BN1006">
        <f t="shared" si="319"/>
        <v>0</v>
      </c>
    </row>
    <row r="1007" spans="1:66">
      <c r="A1007" s="5">
        <v>9001120</v>
      </c>
      <c r="B1007" s="2" t="s">
        <v>4089</v>
      </c>
      <c r="C1007" s="2" t="s">
        <v>4090</v>
      </c>
      <c r="D1007">
        <f>手工!K1007</f>
        <v>2412</v>
      </c>
      <c r="E1007">
        <f>VLOOKUP(A1007,系统!D:G,4,0)</f>
        <v>2412</v>
      </c>
      <c r="F1007">
        <f t="shared" si="300"/>
        <v>0</v>
      </c>
      <c r="G1007">
        <f>手工!J1007</f>
        <v>0</v>
      </c>
      <c r="H1007">
        <f>VLOOKUP(A1007,系统!D:H,5,0)</f>
        <v>0</v>
      </c>
      <c r="I1007">
        <f t="shared" si="301"/>
        <v>0</v>
      </c>
      <c r="J1007">
        <f>手工!M1007+手工!N1007+手工!S1007</f>
        <v>0</v>
      </c>
      <c r="K1007">
        <f>VLOOKUP(A1007,系统!D:I,6,0)</f>
        <v>0</v>
      </c>
      <c r="L1007">
        <f t="shared" si="302"/>
        <v>0</v>
      </c>
      <c r="M1007">
        <f>手工!L1007</f>
        <v>0</v>
      </c>
      <c r="N1007">
        <f>VLOOKUP(A1007,系统!D:J,7,0)</f>
        <v>0</v>
      </c>
      <c r="O1007">
        <f t="shared" si="303"/>
        <v>0</v>
      </c>
      <c r="P1007">
        <f>手工!AB1007</f>
        <v>0</v>
      </c>
      <c r="Q1007">
        <f>VLOOKUP(A1007,系统!D:K,8,0)</f>
        <v>0</v>
      </c>
      <c r="R1007">
        <f t="shared" si="304"/>
        <v>0</v>
      </c>
      <c r="S1007">
        <f>手工!AC1007</f>
        <v>0</v>
      </c>
      <c r="T1007">
        <f>VLOOKUP(A1007,系统!D:L,9,0)</f>
        <v>0</v>
      </c>
      <c r="U1007">
        <f t="shared" si="305"/>
        <v>0</v>
      </c>
      <c r="W1007">
        <f>手工!P1007</f>
        <v>144</v>
      </c>
      <c r="X1007">
        <f>VLOOKUP(A1007,系统!D:N,11,0)</f>
        <v>144</v>
      </c>
      <c r="Y1007">
        <f t="shared" si="306"/>
        <v>0</v>
      </c>
      <c r="AA1007">
        <f>手工!Q1007</f>
        <v>0</v>
      </c>
      <c r="AB1007">
        <f>VLOOKUP(A1007,系统!D:P,13,0)</f>
        <v>0</v>
      </c>
      <c r="AC1007">
        <f t="shared" si="307"/>
        <v>0</v>
      </c>
      <c r="AD1007">
        <f>手工!R1007</f>
        <v>0</v>
      </c>
      <c r="AE1007">
        <f>VLOOKUP(A1007,系统!D:Q,14,0)</f>
        <v>0</v>
      </c>
      <c r="AF1007">
        <f t="shared" si="308"/>
        <v>0</v>
      </c>
      <c r="AG1007">
        <f>手工!U1007</f>
        <v>100</v>
      </c>
      <c r="AH1007">
        <f>VLOOKUP(A1007,系统!D:R,15,0)</f>
        <v>100</v>
      </c>
      <c r="AI1007">
        <f t="shared" si="309"/>
        <v>0</v>
      </c>
      <c r="AJ1007">
        <f>手工!V1007</f>
        <v>300</v>
      </c>
      <c r="AK1007">
        <f>VLOOKUP(A1007,系统!D:S,16,0)</f>
        <v>300</v>
      </c>
      <c r="AL1007">
        <f t="shared" si="310"/>
        <v>0</v>
      </c>
      <c r="AM1007">
        <f>手工!O1007</f>
        <v>0</v>
      </c>
      <c r="AN1007">
        <f>VLOOKUP(A1007,系统!D:T,17,0)</f>
        <v>0</v>
      </c>
      <c r="AO1007">
        <f t="shared" si="311"/>
        <v>0</v>
      </c>
      <c r="AP1007">
        <f>手工!W1007</f>
        <v>33</v>
      </c>
      <c r="AQ1007">
        <f>VLOOKUP(A1007,系统!D:U,18,0)</f>
        <v>33</v>
      </c>
      <c r="AR1007">
        <f t="shared" si="312"/>
        <v>0</v>
      </c>
      <c r="AS1007">
        <f>手工!T1007</f>
        <v>800</v>
      </c>
      <c r="AT1007">
        <f>VLOOKUP(A1007,系统!D:V,19,0)</f>
        <v>800</v>
      </c>
      <c r="AU1007">
        <f t="shared" si="313"/>
        <v>0</v>
      </c>
      <c r="AW1007">
        <f>手工!AD1007</f>
        <v>998.07</v>
      </c>
      <c r="AX1007">
        <f>VLOOKUP(A1007,系统!D:X,21,0)</f>
        <v>998.07</v>
      </c>
      <c r="AY1007">
        <f t="shared" si="314"/>
        <v>0</v>
      </c>
      <c r="AZ1007">
        <f>手工!AE1007</f>
        <v>0</v>
      </c>
      <c r="BA1007">
        <f>VLOOKUP(A1007,系统!D:Y,22,0)</f>
        <v>0</v>
      </c>
      <c r="BB1007">
        <f t="shared" si="315"/>
        <v>0</v>
      </c>
      <c r="BC1007">
        <f>手工!Y1007</f>
        <v>0</v>
      </c>
      <c r="BD1007">
        <f>VLOOKUP(A1007,系统!D:AZ,49,0)</f>
        <v>0</v>
      </c>
      <c r="BE1007">
        <f t="shared" si="316"/>
        <v>0</v>
      </c>
      <c r="BF1007">
        <f>手工!AA1007</f>
        <v>0</v>
      </c>
      <c r="BG1007">
        <f>VLOOKUP(A1007,系统!D:AY,48,0)</f>
        <v>0</v>
      </c>
      <c r="BH1007">
        <f t="shared" si="317"/>
        <v>0</v>
      </c>
      <c r="BI1007">
        <f>手工!Z1007</f>
        <v>0</v>
      </c>
      <c r="BJ1007">
        <f>VLOOKUP(A1007,系统!D:AX,47,0)</f>
        <v>0</v>
      </c>
      <c r="BK1007">
        <f t="shared" si="318"/>
        <v>0</v>
      </c>
      <c r="BL1007">
        <f>手工!AF1007</f>
        <v>4787.07</v>
      </c>
      <c r="BM1007">
        <f>VLOOKUP(A1007,系统!D:Z,23,0)</f>
        <v>4787.07</v>
      </c>
      <c r="BN1007">
        <f t="shared" si="319"/>
        <v>0</v>
      </c>
    </row>
    <row r="1008" spans="1:66">
      <c r="A1008" s="5">
        <v>9001121</v>
      </c>
      <c r="B1008" s="2" t="s">
        <v>4093</v>
      </c>
      <c r="C1008" s="2" t="s">
        <v>4094</v>
      </c>
      <c r="D1008">
        <f>手工!K1008</f>
        <v>2196</v>
      </c>
      <c r="E1008">
        <f>VLOOKUP(A1008,系统!D:G,4,0)</f>
        <v>2196</v>
      </c>
      <c r="F1008">
        <f t="shared" si="300"/>
        <v>0</v>
      </c>
      <c r="G1008">
        <f>手工!J1008</f>
        <v>0</v>
      </c>
      <c r="H1008">
        <f>VLOOKUP(A1008,系统!D:H,5,0)</f>
        <v>0</v>
      </c>
      <c r="I1008">
        <f t="shared" si="301"/>
        <v>0</v>
      </c>
      <c r="J1008">
        <f>手工!M1008+手工!N1008+手工!S1008</f>
        <v>0</v>
      </c>
      <c r="K1008">
        <f>VLOOKUP(A1008,系统!D:I,6,0)</f>
        <v>0</v>
      </c>
      <c r="L1008">
        <f t="shared" si="302"/>
        <v>0</v>
      </c>
      <c r="M1008">
        <f>手工!L1008</f>
        <v>0</v>
      </c>
      <c r="N1008">
        <f>VLOOKUP(A1008,系统!D:J,7,0)</f>
        <v>0</v>
      </c>
      <c r="O1008">
        <f t="shared" si="303"/>
        <v>0</v>
      </c>
      <c r="P1008">
        <f>手工!AB1008</f>
        <v>0</v>
      </c>
      <c r="Q1008">
        <f>VLOOKUP(A1008,系统!D:K,8,0)</f>
        <v>0</v>
      </c>
      <c r="R1008">
        <f t="shared" si="304"/>
        <v>0</v>
      </c>
      <c r="S1008">
        <f>手工!AC1008</f>
        <v>0</v>
      </c>
      <c r="T1008">
        <f>VLOOKUP(A1008,系统!D:L,9,0)</f>
        <v>0</v>
      </c>
      <c r="U1008">
        <f t="shared" si="305"/>
        <v>0</v>
      </c>
      <c r="W1008">
        <f>手工!P1008</f>
        <v>72</v>
      </c>
      <c r="X1008">
        <f>VLOOKUP(A1008,系统!D:N,11,0)</f>
        <v>72</v>
      </c>
      <c r="Y1008">
        <f t="shared" si="306"/>
        <v>0</v>
      </c>
      <c r="AA1008">
        <f>手工!Q1008</f>
        <v>0</v>
      </c>
      <c r="AB1008">
        <f>VLOOKUP(A1008,系统!D:P,13,0)</f>
        <v>0</v>
      </c>
      <c r="AC1008">
        <f t="shared" si="307"/>
        <v>0</v>
      </c>
      <c r="AD1008">
        <f>手工!R1008</f>
        <v>0</v>
      </c>
      <c r="AE1008">
        <f>VLOOKUP(A1008,系统!D:Q,14,0)</f>
        <v>0</v>
      </c>
      <c r="AF1008">
        <f t="shared" si="308"/>
        <v>0</v>
      </c>
      <c r="AG1008">
        <f>手工!U1008</f>
        <v>100</v>
      </c>
      <c r="AH1008">
        <f>VLOOKUP(A1008,系统!D:R,15,0)</f>
        <v>100</v>
      </c>
      <c r="AI1008">
        <f t="shared" si="309"/>
        <v>0</v>
      </c>
      <c r="AJ1008">
        <f>手工!V1008</f>
        <v>300</v>
      </c>
      <c r="AK1008">
        <f>VLOOKUP(A1008,系统!D:S,16,0)</f>
        <v>300</v>
      </c>
      <c r="AL1008">
        <f t="shared" si="310"/>
        <v>0</v>
      </c>
      <c r="AM1008">
        <f>手工!O1008</f>
        <v>0</v>
      </c>
      <c r="AN1008">
        <f>VLOOKUP(A1008,系统!D:T,17,0)</f>
        <v>0</v>
      </c>
      <c r="AO1008">
        <f t="shared" si="311"/>
        <v>0</v>
      </c>
      <c r="AP1008">
        <f>手工!W1008</f>
        <v>33</v>
      </c>
      <c r="AQ1008">
        <f>VLOOKUP(A1008,系统!D:U,18,0)</f>
        <v>33</v>
      </c>
      <c r="AR1008">
        <f t="shared" si="312"/>
        <v>0</v>
      </c>
      <c r="AS1008">
        <f>手工!T1008</f>
        <v>800</v>
      </c>
      <c r="AT1008">
        <f>VLOOKUP(A1008,系统!D:V,19,0)</f>
        <v>800</v>
      </c>
      <c r="AU1008">
        <f t="shared" si="313"/>
        <v>0</v>
      </c>
      <c r="AW1008">
        <f>手工!AD1008</f>
        <v>605.79</v>
      </c>
      <c r="AX1008">
        <f>VLOOKUP(A1008,系统!D:X,21,0)</f>
        <v>605.79</v>
      </c>
      <c r="AY1008">
        <f t="shared" si="314"/>
        <v>0</v>
      </c>
      <c r="AZ1008">
        <f>手工!AE1008</f>
        <v>0</v>
      </c>
      <c r="BA1008">
        <f>VLOOKUP(A1008,系统!D:Y,22,0)</f>
        <v>0</v>
      </c>
      <c r="BB1008">
        <f t="shared" si="315"/>
        <v>0</v>
      </c>
      <c r="BC1008">
        <f>手工!Y1008</f>
        <v>0</v>
      </c>
      <c r="BD1008">
        <f>VLOOKUP(A1008,系统!D:AZ,49,0)</f>
        <v>0</v>
      </c>
      <c r="BE1008">
        <f t="shared" si="316"/>
        <v>0</v>
      </c>
      <c r="BF1008">
        <f>手工!AA1008</f>
        <v>0</v>
      </c>
      <c r="BG1008">
        <f>VLOOKUP(A1008,系统!D:AY,48,0)</f>
        <v>0</v>
      </c>
      <c r="BH1008">
        <f t="shared" si="317"/>
        <v>0</v>
      </c>
      <c r="BI1008">
        <f>手工!Z1008</f>
        <v>0</v>
      </c>
      <c r="BJ1008">
        <f>VLOOKUP(A1008,系统!D:AX,47,0)</f>
        <v>0</v>
      </c>
      <c r="BK1008">
        <f t="shared" si="318"/>
        <v>0</v>
      </c>
      <c r="BL1008">
        <f>手工!AF1008</f>
        <v>4106.79</v>
      </c>
      <c r="BM1008">
        <f>VLOOKUP(A1008,系统!D:Z,23,0)</f>
        <v>4106.79</v>
      </c>
      <c r="BN1008">
        <f t="shared" si="319"/>
        <v>0</v>
      </c>
    </row>
    <row r="1009" spans="1:66">
      <c r="A1009" s="5">
        <v>9001122</v>
      </c>
      <c r="B1009" s="2" t="s">
        <v>4097</v>
      </c>
      <c r="C1009" s="2" t="s">
        <v>4098</v>
      </c>
      <c r="D1009">
        <f>手工!K1009</f>
        <v>2340</v>
      </c>
      <c r="E1009">
        <f>VLOOKUP(A1009,系统!D:G,4,0)</f>
        <v>2340</v>
      </c>
      <c r="F1009">
        <f t="shared" si="300"/>
        <v>0</v>
      </c>
      <c r="G1009">
        <f>手工!J1009</f>
        <v>0</v>
      </c>
      <c r="H1009">
        <f>VLOOKUP(A1009,系统!D:H,5,0)</f>
        <v>0</v>
      </c>
      <c r="I1009">
        <f t="shared" si="301"/>
        <v>0</v>
      </c>
      <c r="J1009">
        <f>手工!M1009+手工!N1009+手工!S1009</f>
        <v>0</v>
      </c>
      <c r="K1009">
        <f>VLOOKUP(A1009,系统!D:I,6,0)</f>
        <v>0</v>
      </c>
      <c r="L1009">
        <f t="shared" si="302"/>
        <v>0</v>
      </c>
      <c r="M1009">
        <f>手工!L1009</f>
        <v>0</v>
      </c>
      <c r="N1009">
        <f>VLOOKUP(A1009,系统!D:J,7,0)</f>
        <v>0</v>
      </c>
      <c r="O1009">
        <f t="shared" si="303"/>
        <v>0</v>
      </c>
      <c r="P1009">
        <f>手工!AB1009</f>
        <v>0</v>
      </c>
      <c r="Q1009">
        <f>VLOOKUP(A1009,系统!D:K,8,0)</f>
        <v>0</v>
      </c>
      <c r="R1009">
        <f t="shared" si="304"/>
        <v>0</v>
      </c>
      <c r="S1009">
        <f>手工!AC1009</f>
        <v>0</v>
      </c>
      <c r="T1009">
        <f>VLOOKUP(A1009,系统!D:L,9,0)</f>
        <v>0</v>
      </c>
      <c r="U1009">
        <f t="shared" si="305"/>
        <v>0</v>
      </c>
      <c r="W1009">
        <f>手工!P1009</f>
        <v>72</v>
      </c>
      <c r="X1009">
        <f>VLOOKUP(A1009,系统!D:N,11,0)</f>
        <v>72</v>
      </c>
      <c r="Y1009">
        <f t="shared" si="306"/>
        <v>0</v>
      </c>
      <c r="AA1009">
        <f>手工!Q1009</f>
        <v>0</v>
      </c>
      <c r="AB1009">
        <f>VLOOKUP(A1009,系统!D:P,13,0)</f>
        <v>0</v>
      </c>
      <c r="AC1009">
        <f t="shared" si="307"/>
        <v>0</v>
      </c>
      <c r="AD1009">
        <f>手工!R1009</f>
        <v>0</v>
      </c>
      <c r="AE1009">
        <f>VLOOKUP(A1009,系统!D:Q,14,0)</f>
        <v>0</v>
      </c>
      <c r="AF1009">
        <f t="shared" si="308"/>
        <v>0</v>
      </c>
      <c r="AG1009">
        <f>手工!U1009</f>
        <v>100</v>
      </c>
      <c r="AH1009">
        <f>VLOOKUP(A1009,系统!D:R,15,0)</f>
        <v>100</v>
      </c>
      <c r="AI1009">
        <f t="shared" si="309"/>
        <v>0</v>
      </c>
      <c r="AJ1009">
        <f>手工!V1009</f>
        <v>300</v>
      </c>
      <c r="AK1009">
        <f>VLOOKUP(A1009,系统!D:S,16,0)</f>
        <v>300</v>
      </c>
      <c r="AL1009">
        <f t="shared" si="310"/>
        <v>0</v>
      </c>
      <c r="AM1009">
        <f>手工!O1009</f>
        <v>0</v>
      </c>
      <c r="AN1009">
        <f>VLOOKUP(A1009,系统!D:T,17,0)</f>
        <v>0</v>
      </c>
      <c r="AO1009">
        <f t="shared" si="311"/>
        <v>0</v>
      </c>
      <c r="AP1009">
        <f>手工!W1009</f>
        <v>33</v>
      </c>
      <c r="AQ1009">
        <f>VLOOKUP(A1009,系统!D:U,18,0)</f>
        <v>33</v>
      </c>
      <c r="AR1009">
        <f t="shared" si="312"/>
        <v>0</v>
      </c>
      <c r="AS1009">
        <f>手工!T1009</f>
        <v>800</v>
      </c>
      <c r="AT1009">
        <f>VLOOKUP(A1009,系统!D:V,19,0)</f>
        <v>800</v>
      </c>
      <c r="AU1009">
        <f t="shared" si="313"/>
        <v>0</v>
      </c>
      <c r="AW1009">
        <f>手工!AD1009</f>
        <v>645.52</v>
      </c>
      <c r="AX1009">
        <f>VLOOKUP(A1009,系统!D:X,21,0)</f>
        <v>645.52</v>
      </c>
      <c r="AY1009">
        <f t="shared" si="314"/>
        <v>0</v>
      </c>
      <c r="AZ1009">
        <f>手工!AE1009</f>
        <v>0</v>
      </c>
      <c r="BA1009">
        <f>VLOOKUP(A1009,系统!D:Y,22,0)</f>
        <v>0</v>
      </c>
      <c r="BB1009">
        <f t="shared" si="315"/>
        <v>0</v>
      </c>
      <c r="BC1009">
        <f>手工!Y1009</f>
        <v>0</v>
      </c>
      <c r="BD1009">
        <f>VLOOKUP(A1009,系统!D:AZ,49,0)</f>
        <v>0</v>
      </c>
      <c r="BE1009">
        <f t="shared" si="316"/>
        <v>0</v>
      </c>
      <c r="BF1009">
        <f>手工!AA1009</f>
        <v>0</v>
      </c>
      <c r="BG1009">
        <f>VLOOKUP(A1009,系统!D:AY,48,0)</f>
        <v>0</v>
      </c>
      <c r="BH1009">
        <f t="shared" si="317"/>
        <v>0</v>
      </c>
      <c r="BI1009">
        <f>手工!Z1009</f>
        <v>0</v>
      </c>
      <c r="BJ1009">
        <f>VLOOKUP(A1009,系统!D:AX,47,0)</f>
        <v>0</v>
      </c>
      <c r="BK1009">
        <f t="shared" si="318"/>
        <v>0</v>
      </c>
      <c r="BL1009">
        <f>手工!AF1009</f>
        <v>4290.52</v>
      </c>
      <c r="BM1009">
        <f>VLOOKUP(A1009,系统!D:Z,23,0)</f>
        <v>4290.52</v>
      </c>
      <c r="BN1009">
        <f t="shared" si="319"/>
        <v>0</v>
      </c>
    </row>
    <row r="1010" spans="1:66">
      <c r="A1010" s="5">
        <v>9001123</v>
      </c>
      <c r="B1010" s="2" t="s">
        <v>4101</v>
      </c>
      <c r="C1010" s="2" t="s">
        <v>4102</v>
      </c>
      <c r="D1010">
        <f>手工!K1010</f>
        <v>2340</v>
      </c>
      <c r="E1010">
        <f>VLOOKUP(A1010,系统!D:G,4,0)</f>
        <v>2340</v>
      </c>
      <c r="F1010">
        <f t="shared" si="300"/>
        <v>0</v>
      </c>
      <c r="G1010">
        <f>手工!J1010</f>
        <v>0</v>
      </c>
      <c r="H1010">
        <f>VLOOKUP(A1010,系统!D:H,5,0)</f>
        <v>0</v>
      </c>
      <c r="I1010">
        <f t="shared" si="301"/>
        <v>0</v>
      </c>
      <c r="J1010">
        <f>手工!M1010+手工!N1010+手工!S1010</f>
        <v>0</v>
      </c>
      <c r="K1010">
        <f>VLOOKUP(A1010,系统!D:I,6,0)</f>
        <v>0</v>
      </c>
      <c r="L1010">
        <f t="shared" si="302"/>
        <v>0</v>
      </c>
      <c r="M1010">
        <f>手工!L1010</f>
        <v>0</v>
      </c>
      <c r="N1010">
        <f>VLOOKUP(A1010,系统!D:J,7,0)</f>
        <v>0</v>
      </c>
      <c r="O1010">
        <f t="shared" si="303"/>
        <v>0</v>
      </c>
      <c r="P1010">
        <f>手工!AB1010</f>
        <v>0</v>
      </c>
      <c r="Q1010">
        <f>VLOOKUP(A1010,系统!D:K,8,0)</f>
        <v>0</v>
      </c>
      <c r="R1010">
        <f t="shared" si="304"/>
        <v>0</v>
      </c>
      <c r="S1010">
        <f>手工!AC1010</f>
        <v>0</v>
      </c>
      <c r="T1010">
        <f>VLOOKUP(A1010,系统!D:L,9,0)</f>
        <v>0</v>
      </c>
      <c r="U1010">
        <f t="shared" si="305"/>
        <v>0</v>
      </c>
      <c r="W1010">
        <f>手工!P1010</f>
        <v>144</v>
      </c>
      <c r="X1010">
        <f>VLOOKUP(A1010,系统!D:N,11,0)</f>
        <v>144</v>
      </c>
      <c r="Y1010">
        <f t="shared" si="306"/>
        <v>0</v>
      </c>
      <c r="AA1010">
        <f>手工!Q1010</f>
        <v>0</v>
      </c>
      <c r="AB1010">
        <f>VLOOKUP(A1010,系统!D:P,13,0)</f>
        <v>0</v>
      </c>
      <c r="AC1010">
        <f t="shared" si="307"/>
        <v>0</v>
      </c>
      <c r="AD1010">
        <f>手工!R1010</f>
        <v>0</v>
      </c>
      <c r="AE1010">
        <f>VLOOKUP(A1010,系统!D:Q,14,0)</f>
        <v>0</v>
      </c>
      <c r="AF1010">
        <f t="shared" si="308"/>
        <v>0</v>
      </c>
      <c r="AG1010">
        <f>手工!U1010</f>
        <v>100</v>
      </c>
      <c r="AH1010">
        <f>VLOOKUP(A1010,系统!D:R,15,0)</f>
        <v>100</v>
      </c>
      <c r="AI1010">
        <f t="shared" si="309"/>
        <v>0</v>
      </c>
      <c r="AJ1010">
        <f>手工!V1010</f>
        <v>300</v>
      </c>
      <c r="AK1010">
        <f>VLOOKUP(A1010,系统!D:S,16,0)</f>
        <v>300</v>
      </c>
      <c r="AL1010">
        <f t="shared" si="310"/>
        <v>0</v>
      </c>
      <c r="AM1010">
        <f>手工!O1010</f>
        <v>0</v>
      </c>
      <c r="AN1010">
        <f>VLOOKUP(A1010,系统!D:T,17,0)</f>
        <v>0</v>
      </c>
      <c r="AO1010">
        <f t="shared" si="311"/>
        <v>0</v>
      </c>
      <c r="AP1010">
        <f>手工!W1010</f>
        <v>33</v>
      </c>
      <c r="AQ1010">
        <f>VLOOKUP(A1010,系统!D:U,18,0)</f>
        <v>33</v>
      </c>
      <c r="AR1010">
        <f t="shared" si="312"/>
        <v>0</v>
      </c>
      <c r="AS1010">
        <f>手工!T1010</f>
        <v>800</v>
      </c>
      <c r="AT1010">
        <f>VLOOKUP(A1010,系统!D:V,19,0)</f>
        <v>800</v>
      </c>
      <c r="AU1010">
        <f t="shared" si="313"/>
        <v>0</v>
      </c>
      <c r="AW1010">
        <f>手工!AD1010</f>
        <v>1357.03</v>
      </c>
      <c r="AX1010">
        <f>VLOOKUP(A1010,系统!D:X,21,0)</f>
        <v>1357.03</v>
      </c>
      <c r="AY1010">
        <f t="shared" si="314"/>
        <v>0</v>
      </c>
      <c r="AZ1010">
        <f>手工!AE1010</f>
        <v>0</v>
      </c>
      <c r="BA1010">
        <f>VLOOKUP(A1010,系统!D:Y,22,0)</f>
        <v>0</v>
      </c>
      <c r="BB1010">
        <f t="shared" si="315"/>
        <v>0</v>
      </c>
      <c r="BC1010">
        <f>手工!Y1010</f>
        <v>0</v>
      </c>
      <c r="BD1010">
        <f>VLOOKUP(A1010,系统!D:AZ,49,0)</f>
        <v>0</v>
      </c>
      <c r="BE1010">
        <f t="shared" si="316"/>
        <v>0</v>
      </c>
      <c r="BF1010">
        <f>手工!AA1010</f>
        <v>0</v>
      </c>
      <c r="BG1010">
        <f>VLOOKUP(A1010,系统!D:AY,48,0)</f>
        <v>0</v>
      </c>
      <c r="BH1010">
        <f t="shared" si="317"/>
        <v>0</v>
      </c>
      <c r="BI1010">
        <f>手工!Z1010</f>
        <v>0</v>
      </c>
      <c r="BJ1010">
        <f>VLOOKUP(A1010,系统!D:AX,47,0)</f>
        <v>0</v>
      </c>
      <c r="BK1010">
        <f t="shared" si="318"/>
        <v>0</v>
      </c>
      <c r="BL1010">
        <f>手工!AF1010</f>
        <v>5074.03</v>
      </c>
      <c r="BM1010">
        <f>VLOOKUP(A1010,系统!D:Z,23,0)</f>
        <v>5074.03</v>
      </c>
      <c r="BN1010">
        <f t="shared" si="319"/>
        <v>0</v>
      </c>
    </row>
    <row r="1011" spans="1:66">
      <c r="A1011" s="5">
        <v>9001124</v>
      </c>
      <c r="B1011" s="2" t="s">
        <v>4105</v>
      </c>
      <c r="C1011" s="2" t="s">
        <v>4106</v>
      </c>
      <c r="D1011">
        <f>手工!K1011</f>
        <v>2484</v>
      </c>
      <c r="E1011">
        <f>VLOOKUP(A1011,系统!D:G,4,0)</f>
        <v>2484</v>
      </c>
      <c r="F1011">
        <f t="shared" si="300"/>
        <v>0</v>
      </c>
      <c r="G1011">
        <f>手工!J1011</f>
        <v>0</v>
      </c>
      <c r="H1011">
        <f>VLOOKUP(A1011,系统!D:H,5,0)</f>
        <v>0</v>
      </c>
      <c r="I1011">
        <f t="shared" si="301"/>
        <v>0</v>
      </c>
      <c r="J1011">
        <f>手工!M1011+手工!N1011+手工!S1011</f>
        <v>0</v>
      </c>
      <c r="K1011">
        <f>VLOOKUP(A1011,系统!D:I,6,0)</f>
        <v>0</v>
      </c>
      <c r="L1011">
        <f t="shared" si="302"/>
        <v>0</v>
      </c>
      <c r="M1011">
        <f>手工!L1011</f>
        <v>0</v>
      </c>
      <c r="N1011">
        <f>VLOOKUP(A1011,系统!D:J,7,0)</f>
        <v>0</v>
      </c>
      <c r="O1011">
        <f t="shared" si="303"/>
        <v>0</v>
      </c>
      <c r="P1011">
        <f>手工!AB1011</f>
        <v>0</v>
      </c>
      <c r="Q1011">
        <f>VLOOKUP(A1011,系统!D:K,8,0)</f>
        <v>0</v>
      </c>
      <c r="R1011">
        <f t="shared" si="304"/>
        <v>0</v>
      </c>
      <c r="S1011">
        <f>手工!AC1011</f>
        <v>0</v>
      </c>
      <c r="T1011">
        <f>VLOOKUP(A1011,系统!D:L,9,0)</f>
        <v>0</v>
      </c>
      <c r="U1011">
        <f t="shared" si="305"/>
        <v>0</v>
      </c>
      <c r="W1011">
        <f>手工!P1011</f>
        <v>144</v>
      </c>
      <c r="X1011">
        <f>VLOOKUP(A1011,系统!D:N,11,0)</f>
        <v>144</v>
      </c>
      <c r="Y1011">
        <f t="shared" si="306"/>
        <v>0</v>
      </c>
      <c r="AA1011">
        <f>手工!Q1011</f>
        <v>0</v>
      </c>
      <c r="AB1011">
        <f>VLOOKUP(A1011,系统!D:P,13,0)</f>
        <v>0</v>
      </c>
      <c r="AC1011">
        <f t="shared" si="307"/>
        <v>0</v>
      </c>
      <c r="AD1011">
        <f>手工!R1011</f>
        <v>0</v>
      </c>
      <c r="AE1011">
        <f>VLOOKUP(A1011,系统!D:Q,14,0)</f>
        <v>0</v>
      </c>
      <c r="AF1011">
        <f t="shared" si="308"/>
        <v>0</v>
      </c>
      <c r="AG1011">
        <f>手工!U1011</f>
        <v>100</v>
      </c>
      <c r="AH1011">
        <f>VLOOKUP(A1011,系统!D:R,15,0)</f>
        <v>100</v>
      </c>
      <c r="AI1011">
        <f t="shared" si="309"/>
        <v>0</v>
      </c>
      <c r="AJ1011">
        <f>手工!V1011</f>
        <v>300</v>
      </c>
      <c r="AK1011">
        <f>VLOOKUP(A1011,系统!D:S,16,0)</f>
        <v>300</v>
      </c>
      <c r="AL1011">
        <f t="shared" si="310"/>
        <v>0</v>
      </c>
      <c r="AM1011">
        <f>手工!O1011</f>
        <v>0</v>
      </c>
      <c r="AN1011">
        <f>VLOOKUP(A1011,系统!D:T,17,0)</f>
        <v>0</v>
      </c>
      <c r="AO1011">
        <f t="shared" si="311"/>
        <v>0</v>
      </c>
      <c r="AP1011">
        <f>手工!W1011</f>
        <v>33</v>
      </c>
      <c r="AQ1011">
        <f>VLOOKUP(A1011,系统!D:U,18,0)</f>
        <v>33</v>
      </c>
      <c r="AR1011">
        <f t="shared" si="312"/>
        <v>0</v>
      </c>
      <c r="AS1011">
        <f>手工!T1011</f>
        <v>800</v>
      </c>
      <c r="AT1011">
        <f>VLOOKUP(A1011,系统!D:V,19,0)</f>
        <v>800</v>
      </c>
      <c r="AU1011">
        <f t="shared" si="313"/>
        <v>0</v>
      </c>
      <c r="AW1011">
        <f>手工!AD1011</f>
        <v>1370.48</v>
      </c>
      <c r="AX1011">
        <f>VLOOKUP(A1011,系统!D:X,21,0)</f>
        <v>1370.48</v>
      </c>
      <c r="AY1011">
        <f t="shared" si="314"/>
        <v>0</v>
      </c>
      <c r="AZ1011">
        <f>手工!AE1011</f>
        <v>0</v>
      </c>
      <c r="BA1011">
        <f>VLOOKUP(A1011,系统!D:Y,22,0)</f>
        <v>0</v>
      </c>
      <c r="BB1011">
        <f t="shared" si="315"/>
        <v>0</v>
      </c>
      <c r="BC1011">
        <f>手工!Y1011</f>
        <v>0</v>
      </c>
      <c r="BD1011">
        <f>VLOOKUP(A1011,系统!D:AZ,49,0)</f>
        <v>0</v>
      </c>
      <c r="BE1011">
        <f t="shared" si="316"/>
        <v>0</v>
      </c>
      <c r="BF1011">
        <f>手工!AA1011</f>
        <v>0</v>
      </c>
      <c r="BG1011">
        <f>VLOOKUP(A1011,系统!D:AY,48,0)</f>
        <v>0</v>
      </c>
      <c r="BH1011">
        <f t="shared" si="317"/>
        <v>0</v>
      </c>
      <c r="BI1011">
        <f>手工!Z1011</f>
        <v>0</v>
      </c>
      <c r="BJ1011">
        <f>VLOOKUP(A1011,系统!D:AX,47,0)</f>
        <v>0</v>
      </c>
      <c r="BK1011">
        <f t="shared" si="318"/>
        <v>0</v>
      </c>
      <c r="BL1011">
        <f>手工!AF1011</f>
        <v>5231.48</v>
      </c>
      <c r="BM1011">
        <f>VLOOKUP(A1011,系统!D:Z,23,0)</f>
        <v>5231.48</v>
      </c>
      <c r="BN1011">
        <f t="shared" si="319"/>
        <v>0</v>
      </c>
    </row>
    <row r="1012" spans="1:66">
      <c r="A1012" s="5">
        <v>9001126</v>
      </c>
      <c r="B1012" s="2" t="s">
        <v>4109</v>
      </c>
      <c r="C1012" s="2" t="s">
        <v>4110</v>
      </c>
      <c r="D1012">
        <f>手工!K1012</f>
        <v>2124</v>
      </c>
      <c r="E1012">
        <f>VLOOKUP(A1012,系统!D:G,4,0)</f>
        <v>2124</v>
      </c>
      <c r="F1012">
        <f t="shared" si="300"/>
        <v>0</v>
      </c>
      <c r="G1012">
        <f>手工!J1012</f>
        <v>0</v>
      </c>
      <c r="H1012">
        <f>VLOOKUP(A1012,系统!D:H,5,0)</f>
        <v>0</v>
      </c>
      <c r="I1012">
        <f t="shared" si="301"/>
        <v>0</v>
      </c>
      <c r="J1012">
        <f>手工!M1012+手工!N1012+手工!S1012</f>
        <v>0</v>
      </c>
      <c r="K1012">
        <f>VLOOKUP(A1012,系统!D:I,6,0)</f>
        <v>0</v>
      </c>
      <c r="L1012">
        <f t="shared" si="302"/>
        <v>0</v>
      </c>
      <c r="M1012">
        <f>手工!L1012</f>
        <v>0</v>
      </c>
      <c r="N1012">
        <f>VLOOKUP(A1012,系统!D:J,7,0)</f>
        <v>0</v>
      </c>
      <c r="O1012">
        <f t="shared" si="303"/>
        <v>0</v>
      </c>
      <c r="P1012">
        <f>手工!AB1012</f>
        <v>0</v>
      </c>
      <c r="Q1012">
        <f>VLOOKUP(A1012,系统!D:K,8,0)</f>
        <v>0</v>
      </c>
      <c r="R1012">
        <f t="shared" si="304"/>
        <v>0</v>
      </c>
      <c r="S1012">
        <f>手工!AC1012</f>
        <v>0</v>
      </c>
      <c r="T1012">
        <f>VLOOKUP(A1012,系统!D:L,9,0)</f>
        <v>0</v>
      </c>
      <c r="U1012">
        <f t="shared" si="305"/>
        <v>0</v>
      </c>
      <c r="W1012">
        <f>手工!P1012</f>
        <v>144</v>
      </c>
      <c r="X1012">
        <f>VLOOKUP(A1012,系统!D:N,11,0)</f>
        <v>144</v>
      </c>
      <c r="Y1012">
        <f t="shared" si="306"/>
        <v>0</v>
      </c>
      <c r="AA1012">
        <f>手工!Q1012</f>
        <v>0</v>
      </c>
      <c r="AB1012">
        <f>VLOOKUP(A1012,系统!D:P,13,0)</f>
        <v>0</v>
      </c>
      <c r="AC1012">
        <f t="shared" si="307"/>
        <v>0</v>
      </c>
      <c r="AD1012">
        <f>手工!R1012</f>
        <v>0</v>
      </c>
      <c r="AE1012">
        <f>VLOOKUP(A1012,系统!D:Q,14,0)</f>
        <v>0</v>
      </c>
      <c r="AF1012">
        <f t="shared" si="308"/>
        <v>0</v>
      </c>
      <c r="AG1012">
        <f>手工!U1012</f>
        <v>100</v>
      </c>
      <c r="AH1012">
        <f>VLOOKUP(A1012,系统!D:R,15,0)</f>
        <v>100</v>
      </c>
      <c r="AI1012">
        <f t="shared" si="309"/>
        <v>0</v>
      </c>
      <c r="AJ1012">
        <f>手工!V1012</f>
        <v>300</v>
      </c>
      <c r="AK1012">
        <f>VLOOKUP(A1012,系统!D:S,16,0)</f>
        <v>300</v>
      </c>
      <c r="AL1012">
        <f t="shared" si="310"/>
        <v>0</v>
      </c>
      <c r="AM1012">
        <f>手工!O1012</f>
        <v>0</v>
      </c>
      <c r="AN1012">
        <f>VLOOKUP(A1012,系统!D:T,17,0)</f>
        <v>0</v>
      </c>
      <c r="AO1012">
        <f t="shared" si="311"/>
        <v>0</v>
      </c>
      <c r="AP1012">
        <f>手工!W1012</f>
        <v>33</v>
      </c>
      <c r="AQ1012">
        <f>VLOOKUP(A1012,系统!D:U,18,0)</f>
        <v>33</v>
      </c>
      <c r="AR1012">
        <f t="shared" si="312"/>
        <v>0</v>
      </c>
      <c r="AS1012">
        <f>手工!T1012</f>
        <v>800</v>
      </c>
      <c r="AT1012">
        <f>VLOOKUP(A1012,系统!D:V,19,0)</f>
        <v>800</v>
      </c>
      <c r="AU1012">
        <f t="shared" si="313"/>
        <v>0</v>
      </c>
      <c r="AW1012">
        <f>手工!AD1012</f>
        <v>878.9</v>
      </c>
      <c r="AX1012">
        <f>VLOOKUP(A1012,系统!D:X,21,0)</f>
        <v>878.9</v>
      </c>
      <c r="AY1012">
        <f t="shared" si="314"/>
        <v>0</v>
      </c>
      <c r="AZ1012">
        <f>手工!AE1012</f>
        <v>0</v>
      </c>
      <c r="BA1012">
        <f>VLOOKUP(A1012,系统!D:Y,22,0)</f>
        <v>0</v>
      </c>
      <c r="BB1012">
        <f t="shared" si="315"/>
        <v>0</v>
      </c>
      <c r="BC1012">
        <f>手工!Y1012</f>
        <v>0</v>
      </c>
      <c r="BD1012">
        <f>VLOOKUP(A1012,系统!D:AZ,49,0)</f>
        <v>0</v>
      </c>
      <c r="BE1012">
        <f t="shared" si="316"/>
        <v>0</v>
      </c>
      <c r="BF1012">
        <f>手工!AA1012</f>
        <v>0</v>
      </c>
      <c r="BG1012">
        <f>VLOOKUP(A1012,系统!D:AY,48,0)</f>
        <v>0</v>
      </c>
      <c r="BH1012">
        <f t="shared" si="317"/>
        <v>0</v>
      </c>
      <c r="BI1012">
        <f>手工!Z1012</f>
        <v>0</v>
      </c>
      <c r="BJ1012">
        <f>VLOOKUP(A1012,系统!D:AX,47,0)</f>
        <v>0</v>
      </c>
      <c r="BK1012">
        <f t="shared" si="318"/>
        <v>0</v>
      </c>
      <c r="BL1012">
        <f>手工!AF1012</f>
        <v>4379.9</v>
      </c>
      <c r="BM1012">
        <f>VLOOKUP(A1012,系统!D:Z,23,0)</f>
        <v>4379.9</v>
      </c>
      <c r="BN1012">
        <f t="shared" si="319"/>
        <v>0</v>
      </c>
    </row>
    <row r="1013" spans="1:66">
      <c r="A1013" s="5">
        <v>9001127</v>
      </c>
      <c r="B1013" s="2" t="s">
        <v>4113</v>
      </c>
      <c r="C1013" s="2" t="s">
        <v>4114</v>
      </c>
      <c r="D1013">
        <f>手工!K1013</f>
        <v>2196</v>
      </c>
      <c r="E1013">
        <f>VLOOKUP(A1013,系统!D:G,4,0)</f>
        <v>2196</v>
      </c>
      <c r="F1013">
        <f t="shared" si="300"/>
        <v>0</v>
      </c>
      <c r="G1013">
        <f>手工!J1013</f>
        <v>0</v>
      </c>
      <c r="H1013">
        <f>VLOOKUP(A1013,系统!D:H,5,0)</f>
        <v>0</v>
      </c>
      <c r="I1013">
        <f t="shared" si="301"/>
        <v>0</v>
      </c>
      <c r="J1013">
        <f>手工!M1013+手工!N1013+手工!S1013</f>
        <v>0</v>
      </c>
      <c r="K1013">
        <f>VLOOKUP(A1013,系统!D:I,6,0)</f>
        <v>0</v>
      </c>
      <c r="L1013">
        <f t="shared" si="302"/>
        <v>0</v>
      </c>
      <c r="M1013">
        <f>手工!L1013</f>
        <v>0</v>
      </c>
      <c r="N1013">
        <f>VLOOKUP(A1013,系统!D:J,7,0)</f>
        <v>0</v>
      </c>
      <c r="O1013">
        <f t="shared" si="303"/>
        <v>0</v>
      </c>
      <c r="P1013">
        <f>手工!AB1013</f>
        <v>0</v>
      </c>
      <c r="Q1013">
        <f>VLOOKUP(A1013,系统!D:K,8,0)</f>
        <v>0</v>
      </c>
      <c r="R1013">
        <f t="shared" si="304"/>
        <v>0</v>
      </c>
      <c r="S1013">
        <f>手工!AC1013</f>
        <v>0</v>
      </c>
      <c r="T1013">
        <f>VLOOKUP(A1013,系统!D:L,9,0)</f>
        <v>0</v>
      </c>
      <c r="U1013">
        <f t="shared" si="305"/>
        <v>0</v>
      </c>
      <c r="W1013">
        <f>手工!P1013</f>
        <v>216</v>
      </c>
      <c r="X1013">
        <f>VLOOKUP(A1013,系统!D:N,11,0)</f>
        <v>216</v>
      </c>
      <c r="Y1013">
        <f t="shared" si="306"/>
        <v>0</v>
      </c>
      <c r="AA1013">
        <f>手工!Q1013</f>
        <v>0</v>
      </c>
      <c r="AB1013">
        <f>VLOOKUP(A1013,系统!D:P,13,0)</f>
        <v>0</v>
      </c>
      <c r="AC1013">
        <f t="shared" si="307"/>
        <v>0</v>
      </c>
      <c r="AD1013">
        <f>手工!R1013</f>
        <v>0</v>
      </c>
      <c r="AE1013">
        <f>VLOOKUP(A1013,系统!D:Q,14,0)</f>
        <v>0</v>
      </c>
      <c r="AF1013">
        <f t="shared" si="308"/>
        <v>0</v>
      </c>
      <c r="AG1013">
        <f>手工!U1013</f>
        <v>100</v>
      </c>
      <c r="AH1013">
        <f>VLOOKUP(A1013,系统!D:R,15,0)</f>
        <v>100</v>
      </c>
      <c r="AI1013">
        <f t="shared" si="309"/>
        <v>0</v>
      </c>
      <c r="AJ1013">
        <f>手工!V1013</f>
        <v>300</v>
      </c>
      <c r="AK1013">
        <f>VLOOKUP(A1013,系统!D:S,16,0)</f>
        <v>300</v>
      </c>
      <c r="AL1013">
        <f t="shared" si="310"/>
        <v>0</v>
      </c>
      <c r="AM1013">
        <f>手工!O1013</f>
        <v>0</v>
      </c>
      <c r="AN1013">
        <f>VLOOKUP(A1013,系统!D:T,17,0)</f>
        <v>0</v>
      </c>
      <c r="AO1013">
        <f t="shared" si="311"/>
        <v>0</v>
      </c>
      <c r="AP1013">
        <f>手工!W1013</f>
        <v>33</v>
      </c>
      <c r="AQ1013">
        <f>VLOOKUP(A1013,系统!D:U,18,0)</f>
        <v>33</v>
      </c>
      <c r="AR1013">
        <f t="shared" si="312"/>
        <v>0</v>
      </c>
      <c r="AS1013">
        <f>手工!T1013</f>
        <v>800</v>
      </c>
      <c r="AT1013">
        <f>VLOOKUP(A1013,系统!D:V,19,0)</f>
        <v>800</v>
      </c>
      <c r="AU1013">
        <f t="shared" si="313"/>
        <v>0</v>
      </c>
      <c r="AW1013">
        <f>手工!AD1013</f>
        <v>302.9</v>
      </c>
      <c r="AX1013">
        <f>VLOOKUP(A1013,系统!D:X,21,0)</f>
        <v>302.9</v>
      </c>
      <c r="AY1013">
        <f t="shared" si="314"/>
        <v>0</v>
      </c>
      <c r="AZ1013">
        <f>手工!AE1013</f>
        <v>0</v>
      </c>
      <c r="BA1013">
        <f>VLOOKUP(A1013,系统!D:Y,22,0)</f>
        <v>0</v>
      </c>
      <c r="BB1013">
        <f t="shared" si="315"/>
        <v>0</v>
      </c>
      <c r="BC1013">
        <f>手工!Y1013</f>
        <v>0</v>
      </c>
      <c r="BD1013">
        <f>VLOOKUP(A1013,系统!D:AZ,49,0)</f>
        <v>0</v>
      </c>
      <c r="BE1013">
        <f t="shared" si="316"/>
        <v>0</v>
      </c>
      <c r="BF1013">
        <f>手工!AA1013</f>
        <v>0</v>
      </c>
      <c r="BG1013">
        <f>VLOOKUP(A1013,系统!D:AY,48,0)</f>
        <v>0</v>
      </c>
      <c r="BH1013">
        <f t="shared" si="317"/>
        <v>0</v>
      </c>
      <c r="BI1013">
        <f>手工!Z1013</f>
        <v>0</v>
      </c>
      <c r="BJ1013">
        <f>VLOOKUP(A1013,系统!D:AX,47,0)</f>
        <v>0</v>
      </c>
      <c r="BK1013">
        <f t="shared" si="318"/>
        <v>0</v>
      </c>
      <c r="BL1013">
        <f>手工!AF1013</f>
        <v>3947.9</v>
      </c>
      <c r="BM1013">
        <f>VLOOKUP(A1013,系统!D:Z,23,0)</f>
        <v>3947.9</v>
      </c>
      <c r="BN1013">
        <f t="shared" si="319"/>
        <v>0</v>
      </c>
    </row>
    <row r="1014" spans="1:66">
      <c r="A1014" s="5">
        <v>9001128</v>
      </c>
      <c r="B1014" s="2" t="s">
        <v>3127</v>
      </c>
      <c r="C1014" s="2" t="s">
        <v>4117</v>
      </c>
      <c r="D1014">
        <f>手工!K1014</f>
        <v>2124</v>
      </c>
      <c r="E1014">
        <f>VLOOKUP(A1014,系统!D:G,4,0)</f>
        <v>2124</v>
      </c>
      <c r="F1014">
        <f t="shared" si="300"/>
        <v>0</v>
      </c>
      <c r="G1014">
        <f>手工!J1014</f>
        <v>0</v>
      </c>
      <c r="H1014">
        <f>VLOOKUP(A1014,系统!D:H,5,0)</f>
        <v>0</v>
      </c>
      <c r="I1014">
        <f t="shared" si="301"/>
        <v>0</v>
      </c>
      <c r="J1014">
        <f>手工!M1014+手工!N1014+手工!S1014</f>
        <v>0</v>
      </c>
      <c r="K1014">
        <f>VLOOKUP(A1014,系统!D:I,6,0)</f>
        <v>0</v>
      </c>
      <c r="L1014">
        <f t="shared" si="302"/>
        <v>0</v>
      </c>
      <c r="M1014">
        <f>手工!L1014</f>
        <v>0</v>
      </c>
      <c r="N1014">
        <f>VLOOKUP(A1014,系统!D:J,7,0)</f>
        <v>0</v>
      </c>
      <c r="O1014">
        <f t="shared" si="303"/>
        <v>0</v>
      </c>
      <c r="P1014">
        <f>手工!AB1014</f>
        <v>0</v>
      </c>
      <c r="Q1014">
        <f>VLOOKUP(A1014,系统!D:K,8,0)</f>
        <v>0</v>
      </c>
      <c r="R1014">
        <f t="shared" si="304"/>
        <v>0</v>
      </c>
      <c r="S1014">
        <f>手工!AC1014</f>
        <v>0</v>
      </c>
      <c r="T1014">
        <f>VLOOKUP(A1014,系统!D:L,9,0)</f>
        <v>0</v>
      </c>
      <c r="U1014">
        <f t="shared" si="305"/>
        <v>0</v>
      </c>
      <c r="W1014">
        <f>手工!P1014</f>
        <v>216</v>
      </c>
      <c r="X1014">
        <f>VLOOKUP(A1014,系统!D:N,11,0)</f>
        <v>216</v>
      </c>
      <c r="Y1014">
        <f t="shared" si="306"/>
        <v>0</v>
      </c>
      <c r="AA1014">
        <f>手工!Q1014</f>
        <v>0</v>
      </c>
      <c r="AB1014">
        <f>VLOOKUP(A1014,系统!D:P,13,0)</f>
        <v>0</v>
      </c>
      <c r="AC1014">
        <f t="shared" si="307"/>
        <v>0</v>
      </c>
      <c r="AD1014">
        <f>手工!R1014</f>
        <v>0</v>
      </c>
      <c r="AE1014">
        <f>VLOOKUP(A1014,系统!D:Q,14,0)</f>
        <v>0</v>
      </c>
      <c r="AF1014">
        <f t="shared" si="308"/>
        <v>0</v>
      </c>
      <c r="AG1014">
        <f>手工!U1014</f>
        <v>100</v>
      </c>
      <c r="AH1014">
        <f>VLOOKUP(A1014,系统!D:R,15,0)</f>
        <v>100</v>
      </c>
      <c r="AI1014">
        <f t="shared" si="309"/>
        <v>0</v>
      </c>
      <c r="AJ1014">
        <f>手工!V1014</f>
        <v>300</v>
      </c>
      <c r="AK1014">
        <f>VLOOKUP(A1014,系统!D:S,16,0)</f>
        <v>300</v>
      </c>
      <c r="AL1014">
        <f t="shared" si="310"/>
        <v>0</v>
      </c>
      <c r="AM1014">
        <f>手工!O1014</f>
        <v>0</v>
      </c>
      <c r="AN1014">
        <f>VLOOKUP(A1014,系统!D:T,17,0)</f>
        <v>0</v>
      </c>
      <c r="AO1014">
        <f t="shared" si="311"/>
        <v>0</v>
      </c>
      <c r="AP1014">
        <f>手工!W1014</f>
        <v>33</v>
      </c>
      <c r="AQ1014">
        <f>VLOOKUP(A1014,系统!D:U,18,0)</f>
        <v>33</v>
      </c>
      <c r="AR1014">
        <f t="shared" si="312"/>
        <v>0</v>
      </c>
      <c r="AS1014">
        <f>手工!T1014</f>
        <v>800</v>
      </c>
      <c r="AT1014">
        <f>VLOOKUP(A1014,系统!D:V,19,0)</f>
        <v>800</v>
      </c>
      <c r="AU1014">
        <f t="shared" si="313"/>
        <v>0</v>
      </c>
      <c r="AW1014">
        <f>手工!AD1014</f>
        <v>878.9</v>
      </c>
      <c r="AX1014">
        <f>VLOOKUP(A1014,系统!D:X,21,0)</f>
        <v>878.9</v>
      </c>
      <c r="AY1014">
        <f t="shared" si="314"/>
        <v>0</v>
      </c>
      <c r="AZ1014">
        <f>手工!AE1014</f>
        <v>0</v>
      </c>
      <c r="BA1014">
        <f>VLOOKUP(A1014,系统!D:Y,22,0)</f>
        <v>0</v>
      </c>
      <c r="BB1014">
        <f t="shared" si="315"/>
        <v>0</v>
      </c>
      <c r="BC1014">
        <f>手工!Y1014</f>
        <v>0</v>
      </c>
      <c r="BD1014">
        <f>VLOOKUP(A1014,系统!D:AZ,49,0)</f>
        <v>0</v>
      </c>
      <c r="BE1014">
        <f t="shared" si="316"/>
        <v>0</v>
      </c>
      <c r="BF1014">
        <f>手工!AA1014</f>
        <v>0</v>
      </c>
      <c r="BG1014">
        <f>VLOOKUP(A1014,系统!D:AY,48,0)</f>
        <v>0</v>
      </c>
      <c r="BH1014">
        <f t="shared" si="317"/>
        <v>0</v>
      </c>
      <c r="BI1014">
        <f>手工!Z1014</f>
        <v>0</v>
      </c>
      <c r="BJ1014">
        <f>VLOOKUP(A1014,系统!D:AX,47,0)</f>
        <v>0</v>
      </c>
      <c r="BK1014">
        <f t="shared" si="318"/>
        <v>0</v>
      </c>
      <c r="BL1014">
        <f>手工!AF1014</f>
        <v>4451.9</v>
      </c>
      <c r="BM1014">
        <f>VLOOKUP(A1014,系统!D:Z,23,0)</f>
        <v>4451.9</v>
      </c>
      <c r="BN1014">
        <f t="shared" si="319"/>
        <v>0</v>
      </c>
    </row>
    <row r="1015" spans="1:66">
      <c r="A1015" s="5">
        <v>9001130</v>
      </c>
      <c r="B1015" s="2" t="s">
        <v>2536</v>
      </c>
      <c r="C1015" s="2" t="s">
        <v>4120</v>
      </c>
      <c r="D1015">
        <f>手工!K1015</f>
        <v>2268</v>
      </c>
      <c r="E1015">
        <f>VLOOKUP(A1015,系统!D:G,4,0)</f>
        <v>2268</v>
      </c>
      <c r="F1015">
        <f t="shared" si="300"/>
        <v>0</v>
      </c>
      <c r="G1015">
        <f>手工!J1015</f>
        <v>0</v>
      </c>
      <c r="H1015">
        <f>VLOOKUP(A1015,系统!D:H,5,0)</f>
        <v>0</v>
      </c>
      <c r="I1015">
        <f t="shared" si="301"/>
        <v>0</v>
      </c>
      <c r="J1015">
        <f>手工!M1015+手工!N1015+手工!S1015</f>
        <v>0</v>
      </c>
      <c r="K1015">
        <f>VLOOKUP(A1015,系统!D:I,6,0)</f>
        <v>0</v>
      </c>
      <c r="L1015">
        <f t="shared" si="302"/>
        <v>0</v>
      </c>
      <c r="M1015">
        <f>手工!L1015</f>
        <v>0</v>
      </c>
      <c r="N1015">
        <f>VLOOKUP(A1015,系统!D:J,7,0)</f>
        <v>0</v>
      </c>
      <c r="O1015">
        <f t="shared" si="303"/>
        <v>0</v>
      </c>
      <c r="P1015">
        <f>手工!AB1015</f>
        <v>0</v>
      </c>
      <c r="Q1015">
        <f>VLOOKUP(A1015,系统!D:K,8,0)</f>
        <v>0</v>
      </c>
      <c r="R1015">
        <f t="shared" si="304"/>
        <v>0</v>
      </c>
      <c r="S1015">
        <f>手工!AC1015</f>
        <v>0</v>
      </c>
      <c r="T1015">
        <f>VLOOKUP(A1015,系统!D:L,9,0)</f>
        <v>0</v>
      </c>
      <c r="U1015">
        <f t="shared" si="305"/>
        <v>0</v>
      </c>
      <c r="W1015">
        <f>手工!P1015</f>
        <v>144</v>
      </c>
      <c r="X1015">
        <f>VLOOKUP(A1015,系统!D:N,11,0)</f>
        <v>144</v>
      </c>
      <c r="Y1015">
        <f t="shared" si="306"/>
        <v>0</v>
      </c>
      <c r="AA1015">
        <f>手工!Q1015</f>
        <v>0</v>
      </c>
      <c r="AB1015">
        <f>VLOOKUP(A1015,系统!D:P,13,0)</f>
        <v>0</v>
      </c>
      <c r="AC1015">
        <f t="shared" si="307"/>
        <v>0</v>
      </c>
      <c r="AD1015">
        <f>手工!R1015</f>
        <v>0</v>
      </c>
      <c r="AE1015">
        <f>VLOOKUP(A1015,系统!D:Q,14,0)</f>
        <v>0</v>
      </c>
      <c r="AF1015">
        <f t="shared" si="308"/>
        <v>0</v>
      </c>
      <c r="AG1015">
        <f>手工!U1015</f>
        <v>100</v>
      </c>
      <c r="AH1015">
        <f>VLOOKUP(A1015,系统!D:R,15,0)</f>
        <v>100</v>
      </c>
      <c r="AI1015">
        <f t="shared" si="309"/>
        <v>0</v>
      </c>
      <c r="AJ1015">
        <f>手工!V1015</f>
        <v>300</v>
      </c>
      <c r="AK1015">
        <f>VLOOKUP(A1015,系统!D:S,16,0)</f>
        <v>300</v>
      </c>
      <c r="AL1015">
        <f t="shared" si="310"/>
        <v>0</v>
      </c>
      <c r="AM1015">
        <f>手工!O1015</f>
        <v>0</v>
      </c>
      <c r="AN1015">
        <f>VLOOKUP(A1015,系统!D:T,17,0)</f>
        <v>0</v>
      </c>
      <c r="AO1015">
        <f t="shared" si="311"/>
        <v>0</v>
      </c>
      <c r="AP1015">
        <f>手工!W1015</f>
        <v>33</v>
      </c>
      <c r="AQ1015">
        <f>VLOOKUP(A1015,系统!D:U,18,0)</f>
        <v>33</v>
      </c>
      <c r="AR1015">
        <f t="shared" si="312"/>
        <v>0</v>
      </c>
      <c r="AS1015">
        <f>手工!T1015</f>
        <v>800</v>
      </c>
      <c r="AT1015">
        <f>VLOOKUP(A1015,系统!D:V,19,0)</f>
        <v>800</v>
      </c>
      <c r="AU1015">
        <f t="shared" si="313"/>
        <v>0</v>
      </c>
      <c r="AW1015">
        <f>手工!AD1015</f>
        <v>625.66</v>
      </c>
      <c r="AX1015">
        <f>VLOOKUP(A1015,系统!D:X,21,0)</f>
        <v>625.66</v>
      </c>
      <c r="AY1015">
        <f t="shared" si="314"/>
        <v>0</v>
      </c>
      <c r="AZ1015">
        <f>手工!AE1015</f>
        <v>0</v>
      </c>
      <c r="BA1015">
        <f>VLOOKUP(A1015,系统!D:Y,22,0)</f>
        <v>0</v>
      </c>
      <c r="BB1015">
        <f t="shared" si="315"/>
        <v>0</v>
      </c>
      <c r="BC1015">
        <f>手工!Y1015</f>
        <v>0</v>
      </c>
      <c r="BD1015">
        <f>VLOOKUP(A1015,系统!D:AZ,49,0)</f>
        <v>0</v>
      </c>
      <c r="BE1015">
        <f t="shared" si="316"/>
        <v>0</v>
      </c>
      <c r="BF1015">
        <f>手工!AA1015</f>
        <v>0</v>
      </c>
      <c r="BG1015">
        <f>VLOOKUP(A1015,系统!D:AY,48,0)</f>
        <v>0</v>
      </c>
      <c r="BH1015">
        <f t="shared" si="317"/>
        <v>0</v>
      </c>
      <c r="BI1015">
        <f>手工!Z1015</f>
        <v>0</v>
      </c>
      <c r="BJ1015">
        <f>VLOOKUP(A1015,系统!D:AX,47,0)</f>
        <v>0</v>
      </c>
      <c r="BK1015">
        <f t="shared" si="318"/>
        <v>0</v>
      </c>
      <c r="BL1015">
        <f>手工!AF1015</f>
        <v>4270.66</v>
      </c>
      <c r="BM1015">
        <f>VLOOKUP(A1015,系统!D:Z,23,0)</f>
        <v>4270.66</v>
      </c>
      <c r="BN1015">
        <f t="shared" si="319"/>
        <v>0</v>
      </c>
    </row>
    <row r="1016" spans="1:66">
      <c r="A1016" s="5">
        <v>9001131</v>
      </c>
      <c r="B1016" s="2" t="s">
        <v>4123</v>
      </c>
      <c r="C1016" s="2" t="s">
        <v>4124</v>
      </c>
      <c r="D1016">
        <f>手工!K1016</f>
        <v>2412</v>
      </c>
      <c r="E1016">
        <f>VLOOKUP(A1016,系统!D:G,4,0)</f>
        <v>2412</v>
      </c>
      <c r="F1016">
        <f t="shared" si="300"/>
        <v>0</v>
      </c>
      <c r="G1016">
        <f>手工!J1016</f>
        <v>0</v>
      </c>
      <c r="H1016">
        <f>VLOOKUP(A1016,系统!D:H,5,0)</f>
        <v>0</v>
      </c>
      <c r="I1016">
        <f t="shared" si="301"/>
        <v>0</v>
      </c>
      <c r="J1016">
        <f>手工!M1016+手工!N1016+手工!S1016</f>
        <v>0</v>
      </c>
      <c r="K1016">
        <f>VLOOKUP(A1016,系统!D:I,6,0)</f>
        <v>0</v>
      </c>
      <c r="L1016">
        <f t="shared" si="302"/>
        <v>0</v>
      </c>
      <c r="M1016">
        <f>手工!L1016</f>
        <v>0</v>
      </c>
      <c r="N1016">
        <f>VLOOKUP(A1016,系统!D:J,7,0)</f>
        <v>0</v>
      </c>
      <c r="O1016">
        <f t="shared" si="303"/>
        <v>0</v>
      </c>
      <c r="P1016">
        <f>手工!AB1016</f>
        <v>0</v>
      </c>
      <c r="Q1016">
        <f>VLOOKUP(A1016,系统!D:K,8,0)</f>
        <v>0</v>
      </c>
      <c r="R1016">
        <f t="shared" si="304"/>
        <v>0</v>
      </c>
      <c r="S1016">
        <f>手工!AC1016</f>
        <v>0</v>
      </c>
      <c r="T1016">
        <f>VLOOKUP(A1016,系统!D:L,9,0)</f>
        <v>0</v>
      </c>
      <c r="U1016">
        <f t="shared" si="305"/>
        <v>0</v>
      </c>
      <c r="W1016">
        <f>手工!P1016</f>
        <v>216</v>
      </c>
      <c r="X1016">
        <f>VLOOKUP(A1016,系统!D:N,11,0)</f>
        <v>216</v>
      </c>
      <c r="Y1016">
        <f t="shared" si="306"/>
        <v>0</v>
      </c>
      <c r="AA1016">
        <f>手工!Q1016</f>
        <v>0</v>
      </c>
      <c r="AB1016">
        <f>VLOOKUP(A1016,系统!D:P,13,0)</f>
        <v>0</v>
      </c>
      <c r="AC1016">
        <f t="shared" si="307"/>
        <v>0</v>
      </c>
      <c r="AD1016">
        <f>手工!R1016</f>
        <v>0</v>
      </c>
      <c r="AE1016">
        <f>VLOOKUP(A1016,系统!D:Q,14,0)</f>
        <v>0</v>
      </c>
      <c r="AF1016">
        <f t="shared" si="308"/>
        <v>0</v>
      </c>
      <c r="AG1016">
        <f>手工!U1016</f>
        <v>100</v>
      </c>
      <c r="AH1016">
        <f>VLOOKUP(A1016,系统!D:R,15,0)</f>
        <v>100</v>
      </c>
      <c r="AI1016">
        <f t="shared" si="309"/>
        <v>0</v>
      </c>
      <c r="AJ1016">
        <f>手工!V1016</f>
        <v>300</v>
      </c>
      <c r="AK1016">
        <f>VLOOKUP(A1016,系统!D:S,16,0)</f>
        <v>300</v>
      </c>
      <c r="AL1016">
        <f t="shared" si="310"/>
        <v>0</v>
      </c>
      <c r="AM1016">
        <f>手工!O1016</f>
        <v>0</v>
      </c>
      <c r="AN1016">
        <f>VLOOKUP(A1016,系统!D:T,17,0)</f>
        <v>0</v>
      </c>
      <c r="AO1016">
        <f t="shared" si="311"/>
        <v>0</v>
      </c>
      <c r="AP1016">
        <f>手工!W1016</f>
        <v>33</v>
      </c>
      <c r="AQ1016">
        <f>VLOOKUP(A1016,系统!D:U,18,0)</f>
        <v>33</v>
      </c>
      <c r="AR1016">
        <f t="shared" si="312"/>
        <v>0</v>
      </c>
      <c r="AS1016">
        <f>手工!T1016</f>
        <v>800</v>
      </c>
      <c r="AT1016">
        <f>VLOOKUP(A1016,系统!D:V,19,0)</f>
        <v>800</v>
      </c>
      <c r="AU1016">
        <f t="shared" si="313"/>
        <v>0</v>
      </c>
      <c r="AW1016">
        <f>手工!AD1016</f>
        <v>1330.76</v>
      </c>
      <c r="AX1016">
        <f>VLOOKUP(A1016,系统!D:X,21,0)</f>
        <v>1330.76</v>
      </c>
      <c r="AY1016">
        <f t="shared" si="314"/>
        <v>0</v>
      </c>
      <c r="AZ1016">
        <f>手工!AE1016</f>
        <v>0</v>
      </c>
      <c r="BA1016">
        <f>VLOOKUP(A1016,系统!D:Y,22,0)</f>
        <v>0</v>
      </c>
      <c r="BB1016">
        <f t="shared" si="315"/>
        <v>0</v>
      </c>
      <c r="BC1016">
        <f>手工!Y1016</f>
        <v>0</v>
      </c>
      <c r="BD1016">
        <f>VLOOKUP(A1016,系统!D:AZ,49,0)</f>
        <v>0</v>
      </c>
      <c r="BE1016">
        <f t="shared" si="316"/>
        <v>0</v>
      </c>
      <c r="BF1016">
        <f>手工!AA1016</f>
        <v>0</v>
      </c>
      <c r="BG1016">
        <f>VLOOKUP(A1016,系统!D:AY,48,0)</f>
        <v>0</v>
      </c>
      <c r="BH1016">
        <f t="shared" si="317"/>
        <v>0</v>
      </c>
      <c r="BI1016">
        <f>手工!Z1016</f>
        <v>0</v>
      </c>
      <c r="BJ1016">
        <f>VLOOKUP(A1016,系统!D:AX,47,0)</f>
        <v>0</v>
      </c>
      <c r="BK1016">
        <f t="shared" si="318"/>
        <v>0</v>
      </c>
      <c r="BL1016">
        <f>手工!AF1016</f>
        <v>5191.76</v>
      </c>
      <c r="BM1016">
        <f>VLOOKUP(A1016,系统!D:Z,23,0)</f>
        <v>5191.76</v>
      </c>
      <c r="BN1016">
        <f t="shared" si="319"/>
        <v>0</v>
      </c>
    </row>
    <row r="1017" spans="1:66">
      <c r="A1017" s="5">
        <v>9001132</v>
      </c>
      <c r="B1017" s="2" t="s">
        <v>4127</v>
      </c>
      <c r="C1017" s="2" t="s">
        <v>4128</v>
      </c>
      <c r="D1017">
        <f>手工!K1017</f>
        <v>2268</v>
      </c>
      <c r="E1017">
        <f>VLOOKUP(A1017,系统!D:G,4,0)</f>
        <v>2268</v>
      </c>
      <c r="F1017">
        <f t="shared" si="300"/>
        <v>0</v>
      </c>
      <c r="G1017">
        <f>手工!J1017</f>
        <v>0</v>
      </c>
      <c r="H1017">
        <f>VLOOKUP(A1017,系统!D:H,5,0)</f>
        <v>0</v>
      </c>
      <c r="I1017">
        <f t="shared" si="301"/>
        <v>0</v>
      </c>
      <c r="J1017">
        <f>手工!M1017+手工!N1017+手工!S1017</f>
        <v>0</v>
      </c>
      <c r="K1017">
        <f>VLOOKUP(A1017,系统!D:I,6,0)</f>
        <v>0</v>
      </c>
      <c r="L1017">
        <f t="shared" si="302"/>
        <v>0</v>
      </c>
      <c r="M1017">
        <f>手工!L1017</f>
        <v>208.55</v>
      </c>
      <c r="N1017">
        <f>VLOOKUP(A1017,系统!D:J,7,0)</f>
        <v>208.55</v>
      </c>
      <c r="O1017">
        <f t="shared" si="303"/>
        <v>0</v>
      </c>
      <c r="P1017">
        <f>手工!AB1017</f>
        <v>20</v>
      </c>
      <c r="Q1017">
        <f>VLOOKUP(A1017,系统!D:K,8,0)</f>
        <v>20</v>
      </c>
      <c r="R1017">
        <f t="shared" si="304"/>
        <v>0</v>
      </c>
      <c r="S1017">
        <f>手工!AC1017</f>
        <v>12</v>
      </c>
      <c r="T1017">
        <f>VLOOKUP(A1017,系统!D:L,9,0)</f>
        <v>12</v>
      </c>
      <c r="U1017">
        <f t="shared" si="305"/>
        <v>0</v>
      </c>
      <c r="W1017">
        <f>手工!P1017</f>
        <v>144</v>
      </c>
      <c r="X1017">
        <f>VLOOKUP(A1017,系统!D:N,11,0)</f>
        <v>144</v>
      </c>
      <c r="Y1017">
        <f t="shared" si="306"/>
        <v>0</v>
      </c>
      <c r="AA1017">
        <f>手工!Q1017</f>
        <v>0</v>
      </c>
      <c r="AB1017">
        <f>VLOOKUP(A1017,系统!D:P,13,0)</f>
        <v>0</v>
      </c>
      <c r="AC1017">
        <f t="shared" si="307"/>
        <v>0</v>
      </c>
      <c r="AD1017">
        <f>手工!R1017</f>
        <v>0</v>
      </c>
      <c r="AE1017">
        <f>VLOOKUP(A1017,系统!D:Q,14,0)</f>
        <v>0</v>
      </c>
      <c r="AF1017">
        <f t="shared" si="308"/>
        <v>0</v>
      </c>
      <c r="AG1017">
        <f>手工!U1017</f>
        <v>100</v>
      </c>
      <c r="AH1017">
        <f>VLOOKUP(A1017,系统!D:R,15,0)</f>
        <v>100</v>
      </c>
      <c r="AI1017">
        <f t="shared" si="309"/>
        <v>0</v>
      </c>
      <c r="AJ1017">
        <f>手工!V1017</f>
        <v>300</v>
      </c>
      <c r="AK1017">
        <f>VLOOKUP(A1017,系统!D:S,16,0)</f>
        <v>300</v>
      </c>
      <c r="AL1017">
        <f t="shared" si="310"/>
        <v>0</v>
      </c>
      <c r="AM1017">
        <f>手工!O1017</f>
        <v>0</v>
      </c>
      <c r="AN1017">
        <f>VLOOKUP(A1017,系统!D:T,17,0)</f>
        <v>0</v>
      </c>
      <c r="AO1017">
        <f t="shared" si="311"/>
        <v>0</v>
      </c>
      <c r="AP1017">
        <f>手工!W1017</f>
        <v>33</v>
      </c>
      <c r="AQ1017">
        <f>VLOOKUP(A1017,系统!D:U,18,0)</f>
        <v>33</v>
      </c>
      <c r="AR1017">
        <f t="shared" si="312"/>
        <v>0</v>
      </c>
      <c r="AS1017">
        <f>手工!T1017</f>
        <v>800</v>
      </c>
      <c r="AT1017">
        <f>VLOOKUP(A1017,系统!D:V,19,0)</f>
        <v>800</v>
      </c>
      <c r="AU1017">
        <f t="shared" si="313"/>
        <v>0</v>
      </c>
      <c r="AW1017">
        <f>手工!AD1017</f>
        <v>1092.48</v>
      </c>
      <c r="AX1017">
        <f>VLOOKUP(A1017,系统!D:X,21,0)</f>
        <v>1092.48</v>
      </c>
      <c r="AY1017">
        <f t="shared" si="314"/>
        <v>0</v>
      </c>
      <c r="AZ1017">
        <f>手工!AE1017</f>
        <v>0</v>
      </c>
      <c r="BA1017">
        <f>VLOOKUP(A1017,系统!D:Y,22,0)</f>
        <v>0</v>
      </c>
      <c r="BB1017">
        <f t="shared" si="315"/>
        <v>0</v>
      </c>
      <c r="BC1017">
        <f>手工!Y1017</f>
        <v>0</v>
      </c>
      <c r="BD1017">
        <f>VLOOKUP(A1017,系统!D:AZ,49,0)</f>
        <v>0</v>
      </c>
      <c r="BE1017">
        <f t="shared" si="316"/>
        <v>0</v>
      </c>
      <c r="BF1017">
        <f>手工!AA1017</f>
        <v>0</v>
      </c>
      <c r="BG1017">
        <f>VLOOKUP(A1017,系统!D:AY,48,0)</f>
        <v>0</v>
      </c>
      <c r="BH1017">
        <f t="shared" si="317"/>
        <v>0</v>
      </c>
      <c r="BI1017">
        <f>手工!Z1017</f>
        <v>0</v>
      </c>
      <c r="BJ1017">
        <f>VLOOKUP(A1017,系统!D:AX,47,0)</f>
        <v>0</v>
      </c>
      <c r="BK1017">
        <f t="shared" si="318"/>
        <v>0</v>
      </c>
      <c r="BL1017">
        <f>手工!AF1017</f>
        <v>4978.03</v>
      </c>
      <c r="BM1017">
        <f>VLOOKUP(A1017,系统!D:Z,23,0)</f>
        <v>4978.03</v>
      </c>
      <c r="BN1017">
        <f t="shared" si="319"/>
        <v>0</v>
      </c>
    </row>
    <row r="1018" spans="1:66">
      <c r="A1018" s="5">
        <v>9001133</v>
      </c>
      <c r="B1018" s="2" t="s">
        <v>4131</v>
      </c>
      <c r="C1018" s="2" t="s">
        <v>4132</v>
      </c>
      <c r="D1018">
        <f>手工!K1018</f>
        <v>2124</v>
      </c>
      <c r="E1018">
        <f>VLOOKUP(A1018,系统!D:G,4,0)</f>
        <v>2124</v>
      </c>
      <c r="F1018">
        <f t="shared" si="300"/>
        <v>0</v>
      </c>
      <c r="G1018">
        <f>手工!J1018</f>
        <v>0</v>
      </c>
      <c r="H1018">
        <f>VLOOKUP(A1018,系统!D:H,5,0)</f>
        <v>0</v>
      </c>
      <c r="I1018">
        <f t="shared" si="301"/>
        <v>0</v>
      </c>
      <c r="J1018">
        <f>手工!M1018+手工!N1018+手工!S1018</f>
        <v>0</v>
      </c>
      <c r="K1018">
        <f>VLOOKUP(A1018,系统!D:I,6,0)</f>
        <v>0</v>
      </c>
      <c r="L1018">
        <f t="shared" si="302"/>
        <v>0</v>
      </c>
      <c r="M1018">
        <f>手工!L1018</f>
        <v>0</v>
      </c>
      <c r="N1018">
        <f>VLOOKUP(A1018,系统!D:J,7,0)</f>
        <v>0</v>
      </c>
      <c r="O1018">
        <f t="shared" si="303"/>
        <v>0</v>
      </c>
      <c r="P1018">
        <f>手工!AB1018</f>
        <v>0</v>
      </c>
      <c r="Q1018">
        <f>VLOOKUP(A1018,系统!D:K,8,0)</f>
        <v>0</v>
      </c>
      <c r="R1018">
        <f t="shared" si="304"/>
        <v>0</v>
      </c>
      <c r="S1018">
        <f>手工!AC1018</f>
        <v>0</v>
      </c>
      <c r="T1018">
        <f>VLOOKUP(A1018,系统!D:L,9,0)</f>
        <v>0</v>
      </c>
      <c r="U1018">
        <f t="shared" si="305"/>
        <v>0</v>
      </c>
      <c r="W1018">
        <f>手工!P1018</f>
        <v>144</v>
      </c>
      <c r="X1018">
        <f>VLOOKUP(A1018,系统!D:N,11,0)</f>
        <v>144</v>
      </c>
      <c r="Y1018">
        <f t="shared" si="306"/>
        <v>0</v>
      </c>
      <c r="AA1018">
        <f>手工!Q1018</f>
        <v>0</v>
      </c>
      <c r="AB1018">
        <f>VLOOKUP(A1018,系统!D:P,13,0)</f>
        <v>0</v>
      </c>
      <c r="AC1018">
        <f t="shared" si="307"/>
        <v>0</v>
      </c>
      <c r="AD1018">
        <f>手工!R1018</f>
        <v>0</v>
      </c>
      <c r="AE1018">
        <f>VLOOKUP(A1018,系统!D:Q,14,0)</f>
        <v>0</v>
      </c>
      <c r="AF1018">
        <f t="shared" si="308"/>
        <v>0</v>
      </c>
      <c r="AG1018">
        <f>手工!U1018</f>
        <v>100</v>
      </c>
      <c r="AH1018">
        <f>VLOOKUP(A1018,系统!D:R,15,0)</f>
        <v>100</v>
      </c>
      <c r="AI1018">
        <f t="shared" si="309"/>
        <v>0</v>
      </c>
      <c r="AJ1018">
        <f>手工!V1018</f>
        <v>300</v>
      </c>
      <c r="AK1018">
        <f>VLOOKUP(A1018,系统!D:S,16,0)</f>
        <v>300</v>
      </c>
      <c r="AL1018">
        <f t="shared" si="310"/>
        <v>0</v>
      </c>
      <c r="AM1018">
        <f>手工!O1018</f>
        <v>0</v>
      </c>
      <c r="AN1018">
        <f>VLOOKUP(A1018,系统!D:T,17,0)</f>
        <v>0</v>
      </c>
      <c r="AO1018">
        <f t="shared" si="311"/>
        <v>0</v>
      </c>
      <c r="AP1018">
        <f>手工!W1018</f>
        <v>33</v>
      </c>
      <c r="AQ1018">
        <f>VLOOKUP(A1018,系统!D:U,18,0)</f>
        <v>33</v>
      </c>
      <c r="AR1018">
        <f t="shared" si="312"/>
        <v>0</v>
      </c>
      <c r="AS1018">
        <f>手工!T1018</f>
        <v>800</v>
      </c>
      <c r="AT1018">
        <f>VLOOKUP(A1018,系统!D:V,19,0)</f>
        <v>800</v>
      </c>
      <c r="AU1018">
        <f t="shared" si="313"/>
        <v>0</v>
      </c>
      <c r="AW1018">
        <f>手工!AD1018</f>
        <v>585.93</v>
      </c>
      <c r="AX1018">
        <f>VLOOKUP(A1018,系统!D:X,21,0)</f>
        <v>585.93</v>
      </c>
      <c r="AY1018">
        <f t="shared" si="314"/>
        <v>0</v>
      </c>
      <c r="AZ1018">
        <f>手工!AE1018</f>
        <v>0</v>
      </c>
      <c r="BA1018">
        <f>VLOOKUP(A1018,系统!D:Y,22,0)</f>
        <v>0</v>
      </c>
      <c r="BB1018">
        <f t="shared" si="315"/>
        <v>0</v>
      </c>
      <c r="BC1018">
        <f>手工!Y1018</f>
        <v>0</v>
      </c>
      <c r="BD1018">
        <f>VLOOKUP(A1018,系统!D:AZ,49,0)</f>
        <v>0</v>
      </c>
      <c r="BE1018">
        <f t="shared" si="316"/>
        <v>0</v>
      </c>
      <c r="BF1018">
        <f>手工!AA1018</f>
        <v>0</v>
      </c>
      <c r="BG1018">
        <f>VLOOKUP(A1018,系统!D:AY,48,0)</f>
        <v>0</v>
      </c>
      <c r="BH1018">
        <f t="shared" si="317"/>
        <v>0</v>
      </c>
      <c r="BI1018">
        <f>手工!Z1018</f>
        <v>0</v>
      </c>
      <c r="BJ1018">
        <f>VLOOKUP(A1018,系统!D:AX,47,0)</f>
        <v>0</v>
      </c>
      <c r="BK1018">
        <f t="shared" si="318"/>
        <v>0</v>
      </c>
      <c r="BL1018">
        <f>手工!AF1018</f>
        <v>4086.93</v>
      </c>
      <c r="BM1018">
        <f>VLOOKUP(A1018,系统!D:Z,23,0)</f>
        <v>4086.93</v>
      </c>
      <c r="BN1018">
        <f t="shared" si="319"/>
        <v>0</v>
      </c>
    </row>
    <row r="1019" spans="1:66">
      <c r="A1019" s="5">
        <v>9001134</v>
      </c>
      <c r="B1019" s="2" t="s">
        <v>4135</v>
      </c>
      <c r="C1019" s="2" t="s">
        <v>4136</v>
      </c>
      <c r="D1019">
        <f>手工!K1019</f>
        <v>2412</v>
      </c>
      <c r="E1019">
        <f>VLOOKUP(A1019,系统!D:G,4,0)</f>
        <v>2412</v>
      </c>
      <c r="F1019">
        <f t="shared" si="300"/>
        <v>0</v>
      </c>
      <c r="G1019">
        <f>手工!J1019</f>
        <v>0</v>
      </c>
      <c r="H1019">
        <f>VLOOKUP(A1019,系统!D:H,5,0)</f>
        <v>0</v>
      </c>
      <c r="I1019">
        <f t="shared" si="301"/>
        <v>0</v>
      </c>
      <c r="J1019">
        <f>手工!M1019+手工!N1019+手工!S1019</f>
        <v>0</v>
      </c>
      <c r="K1019">
        <f>VLOOKUP(A1019,系统!D:I,6,0)</f>
        <v>0</v>
      </c>
      <c r="L1019">
        <f t="shared" si="302"/>
        <v>0</v>
      </c>
      <c r="M1019">
        <f>手工!L1019</f>
        <v>0</v>
      </c>
      <c r="N1019">
        <f>VLOOKUP(A1019,系统!D:J,7,0)</f>
        <v>0</v>
      </c>
      <c r="O1019">
        <f t="shared" si="303"/>
        <v>0</v>
      </c>
      <c r="P1019">
        <f>手工!AB1019</f>
        <v>0</v>
      </c>
      <c r="Q1019">
        <f>VLOOKUP(A1019,系统!D:K,8,0)</f>
        <v>0</v>
      </c>
      <c r="R1019">
        <f t="shared" si="304"/>
        <v>0</v>
      </c>
      <c r="S1019">
        <f>手工!AC1019</f>
        <v>0</v>
      </c>
      <c r="T1019">
        <f>VLOOKUP(A1019,系统!D:L,9,0)</f>
        <v>0</v>
      </c>
      <c r="U1019">
        <f t="shared" si="305"/>
        <v>0</v>
      </c>
      <c r="W1019">
        <f>手工!P1019</f>
        <v>144</v>
      </c>
      <c r="X1019">
        <f>VLOOKUP(A1019,系统!D:N,11,0)</f>
        <v>144</v>
      </c>
      <c r="Y1019">
        <f t="shared" si="306"/>
        <v>0</v>
      </c>
      <c r="AA1019">
        <f>手工!Q1019</f>
        <v>0</v>
      </c>
      <c r="AB1019">
        <f>VLOOKUP(A1019,系统!D:P,13,0)</f>
        <v>0</v>
      </c>
      <c r="AC1019">
        <f t="shared" si="307"/>
        <v>0</v>
      </c>
      <c r="AD1019">
        <f>手工!R1019</f>
        <v>0</v>
      </c>
      <c r="AE1019">
        <f>VLOOKUP(A1019,系统!D:Q,14,0)</f>
        <v>0</v>
      </c>
      <c r="AF1019">
        <f t="shared" si="308"/>
        <v>0</v>
      </c>
      <c r="AG1019">
        <f>手工!U1019</f>
        <v>100</v>
      </c>
      <c r="AH1019">
        <f>VLOOKUP(A1019,系统!D:R,15,0)</f>
        <v>100</v>
      </c>
      <c r="AI1019">
        <f t="shared" si="309"/>
        <v>0</v>
      </c>
      <c r="AJ1019">
        <f>手工!V1019</f>
        <v>300</v>
      </c>
      <c r="AK1019">
        <f>VLOOKUP(A1019,系统!D:S,16,0)</f>
        <v>300</v>
      </c>
      <c r="AL1019">
        <f t="shared" si="310"/>
        <v>0</v>
      </c>
      <c r="AM1019">
        <f>手工!O1019</f>
        <v>0</v>
      </c>
      <c r="AN1019">
        <f>VLOOKUP(A1019,系统!D:T,17,0)</f>
        <v>0</v>
      </c>
      <c r="AO1019">
        <f t="shared" si="311"/>
        <v>0</v>
      </c>
      <c r="AP1019">
        <f>手工!W1019</f>
        <v>33</v>
      </c>
      <c r="AQ1019">
        <f>VLOOKUP(A1019,系统!D:U,18,0)</f>
        <v>33</v>
      </c>
      <c r="AR1019">
        <f t="shared" si="312"/>
        <v>0</v>
      </c>
      <c r="AS1019">
        <f>手工!T1019</f>
        <v>800</v>
      </c>
      <c r="AT1019">
        <f>VLOOKUP(A1019,系统!D:V,19,0)</f>
        <v>800</v>
      </c>
      <c r="AU1019">
        <f t="shared" si="313"/>
        <v>0</v>
      </c>
      <c r="AW1019">
        <f>手工!AD1019</f>
        <v>410.69</v>
      </c>
      <c r="AX1019">
        <f>VLOOKUP(A1019,系统!D:X,21,0)</f>
        <v>410.69</v>
      </c>
      <c r="AY1019">
        <f t="shared" si="314"/>
        <v>0</v>
      </c>
      <c r="AZ1019">
        <f>手工!AE1019</f>
        <v>0</v>
      </c>
      <c r="BA1019">
        <f>VLOOKUP(A1019,系统!D:Y,22,0)</f>
        <v>0</v>
      </c>
      <c r="BB1019">
        <f t="shared" si="315"/>
        <v>0</v>
      </c>
      <c r="BC1019">
        <f>手工!Y1019</f>
        <v>0</v>
      </c>
      <c r="BD1019">
        <f>VLOOKUP(A1019,系统!D:AZ,49,0)</f>
        <v>0</v>
      </c>
      <c r="BE1019">
        <f t="shared" si="316"/>
        <v>0</v>
      </c>
      <c r="BF1019">
        <f>手工!AA1019</f>
        <v>0</v>
      </c>
      <c r="BG1019">
        <f>VLOOKUP(A1019,系统!D:AY,48,0)</f>
        <v>0</v>
      </c>
      <c r="BH1019">
        <f t="shared" si="317"/>
        <v>0</v>
      </c>
      <c r="BI1019">
        <f>手工!Z1019</f>
        <v>0</v>
      </c>
      <c r="BJ1019">
        <f>VLOOKUP(A1019,系统!D:AX,47,0)</f>
        <v>0</v>
      </c>
      <c r="BK1019">
        <f t="shared" si="318"/>
        <v>0</v>
      </c>
      <c r="BL1019">
        <f>手工!AF1019</f>
        <v>4199.69</v>
      </c>
      <c r="BM1019">
        <f>VLOOKUP(A1019,系统!D:Z,23,0)</f>
        <v>4199.69</v>
      </c>
      <c r="BN1019">
        <f t="shared" si="319"/>
        <v>0</v>
      </c>
    </row>
    <row r="1020" spans="1:66">
      <c r="A1020" s="5">
        <v>9001135</v>
      </c>
      <c r="B1020" s="2" t="s">
        <v>4139</v>
      </c>
      <c r="C1020" s="2" t="s">
        <v>4140</v>
      </c>
      <c r="D1020">
        <f>手工!K1020</f>
        <v>2268</v>
      </c>
      <c r="E1020">
        <f>VLOOKUP(A1020,系统!D:G,4,0)</f>
        <v>2268</v>
      </c>
      <c r="F1020">
        <f t="shared" si="300"/>
        <v>0</v>
      </c>
      <c r="G1020">
        <f>手工!J1020</f>
        <v>0</v>
      </c>
      <c r="H1020">
        <f>VLOOKUP(A1020,系统!D:H,5,0)</f>
        <v>0</v>
      </c>
      <c r="I1020">
        <f t="shared" si="301"/>
        <v>0</v>
      </c>
      <c r="J1020">
        <f>手工!M1020+手工!N1020+手工!S1020</f>
        <v>0</v>
      </c>
      <c r="K1020">
        <f>VLOOKUP(A1020,系统!D:I,6,0)</f>
        <v>0</v>
      </c>
      <c r="L1020">
        <f t="shared" si="302"/>
        <v>0</v>
      </c>
      <c r="M1020">
        <f>手工!L1020</f>
        <v>208.55</v>
      </c>
      <c r="N1020">
        <f>VLOOKUP(A1020,系统!D:J,7,0)</f>
        <v>208.55</v>
      </c>
      <c r="O1020">
        <f t="shared" si="303"/>
        <v>0</v>
      </c>
      <c r="P1020">
        <f>手工!AB1020</f>
        <v>0</v>
      </c>
      <c r="Q1020">
        <f>VLOOKUP(A1020,系统!D:K,8,0)</f>
        <v>0</v>
      </c>
      <c r="R1020">
        <f t="shared" si="304"/>
        <v>0</v>
      </c>
      <c r="S1020">
        <f>手工!AC1020</f>
        <v>0</v>
      </c>
      <c r="T1020">
        <f>VLOOKUP(A1020,系统!D:L,9,0)</f>
        <v>0</v>
      </c>
      <c r="U1020">
        <f t="shared" si="305"/>
        <v>0</v>
      </c>
      <c r="W1020">
        <f>手工!P1020</f>
        <v>216</v>
      </c>
      <c r="X1020">
        <f>VLOOKUP(A1020,系统!D:N,11,0)</f>
        <v>216</v>
      </c>
      <c r="Y1020">
        <f t="shared" si="306"/>
        <v>0</v>
      </c>
      <c r="AA1020">
        <f>手工!Q1020</f>
        <v>0</v>
      </c>
      <c r="AB1020">
        <f>VLOOKUP(A1020,系统!D:P,13,0)</f>
        <v>0</v>
      </c>
      <c r="AC1020">
        <f t="shared" si="307"/>
        <v>0</v>
      </c>
      <c r="AD1020">
        <f>手工!R1020</f>
        <v>0</v>
      </c>
      <c r="AE1020">
        <f>VLOOKUP(A1020,系统!D:Q,14,0)</f>
        <v>0</v>
      </c>
      <c r="AF1020">
        <f t="shared" si="308"/>
        <v>0</v>
      </c>
      <c r="AG1020">
        <f>手工!U1020</f>
        <v>100</v>
      </c>
      <c r="AH1020">
        <f>VLOOKUP(A1020,系统!D:R,15,0)</f>
        <v>100</v>
      </c>
      <c r="AI1020">
        <f t="shared" si="309"/>
        <v>0</v>
      </c>
      <c r="AJ1020">
        <f>手工!V1020</f>
        <v>300</v>
      </c>
      <c r="AK1020">
        <f>VLOOKUP(A1020,系统!D:S,16,0)</f>
        <v>300</v>
      </c>
      <c r="AL1020">
        <f t="shared" si="310"/>
        <v>0</v>
      </c>
      <c r="AM1020">
        <f>手工!O1020</f>
        <v>0</v>
      </c>
      <c r="AN1020">
        <f>VLOOKUP(A1020,系统!D:T,17,0)</f>
        <v>0</v>
      </c>
      <c r="AO1020">
        <f t="shared" si="311"/>
        <v>0</v>
      </c>
      <c r="AP1020">
        <f>手工!W1020</f>
        <v>33</v>
      </c>
      <c r="AQ1020">
        <f>VLOOKUP(A1020,系统!D:U,18,0)</f>
        <v>33</v>
      </c>
      <c r="AR1020">
        <f t="shared" si="312"/>
        <v>0</v>
      </c>
      <c r="AS1020">
        <f>手工!T1020</f>
        <v>800</v>
      </c>
      <c r="AT1020">
        <f>VLOOKUP(A1020,系统!D:V,19,0)</f>
        <v>800</v>
      </c>
      <c r="AU1020">
        <f t="shared" si="313"/>
        <v>0</v>
      </c>
      <c r="AW1020">
        <f>手工!AD1020</f>
        <v>1251.31</v>
      </c>
      <c r="AX1020">
        <f>VLOOKUP(A1020,系统!D:X,21,0)</f>
        <v>1251.31</v>
      </c>
      <c r="AY1020">
        <f t="shared" si="314"/>
        <v>0</v>
      </c>
      <c r="AZ1020">
        <f>手工!AE1020</f>
        <v>0</v>
      </c>
      <c r="BA1020">
        <f>VLOOKUP(A1020,系统!D:Y,22,0)</f>
        <v>0</v>
      </c>
      <c r="BB1020">
        <f t="shared" si="315"/>
        <v>0</v>
      </c>
      <c r="BC1020">
        <f>手工!Y1020</f>
        <v>0</v>
      </c>
      <c r="BD1020">
        <f>VLOOKUP(A1020,系统!D:AZ,49,0)</f>
        <v>0</v>
      </c>
      <c r="BE1020">
        <f t="shared" si="316"/>
        <v>0</v>
      </c>
      <c r="BF1020">
        <f>手工!AA1020</f>
        <v>0</v>
      </c>
      <c r="BG1020">
        <f>VLOOKUP(A1020,系统!D:AY,48,0)</f>
        <v>0</v>
      </c>
      <c r="BH1020">
        <f t="shared" si="317"/>
        <v>0</v>
      </c>
      <c r="BI1020">
        <f>手工!Z1020</f>
        <v>0</v>
      </c>
      <c r="BJ1020">
        <f>VLOOKUP(A1020,系统!D:AX,47,0)</f>
        <v>0</v>
      </c>
      <c r="BK1020">
        <f t="shared" si="318"/>
        <v>0</v>
      </c>
      <c r="BL1020">
        <f>手工!AF1020</f>
        <v>5176.86</v>
      </c>
      <c r="BM1020">
        <f>VLOOKUP(A1020,系统!D:Z,23,0)</f>
        <v>5176.86</v>
      </c>
      <c r="BN1020">
        <f t="shared" si="319"/>
        <v>0</v>
      </c>
    </row>
    <row r="1021" spans="1:66">
      <c r="A1021" s="5">
        <v>9001136</v>
      </c>
      <c r="B1021" s="2" t="s">
        <v>4143</v>
      </c>
      <c r="C1021" s="2" t="s">
        <v>4144</v>
      </c>
      <c r="D1021">
        <f>手工!K1021</f>
        <v>2268</v>
      </c>
      <c r="E1021">
        <f>VLOOKUP(A1021,系统!D:G,4,0)</f>
        <v>2268</v>
      </c>
      <c r="F1021">
        <f t="shared" si="300"/>
        <v>0</v>
      </c>
      <c r="G1021">
        <f>手工!J1021</f>
        <v>0</v>
      </c>
      <c r="H1021">
        <f>VLOOKUP(A1021,系统!D:H,5,0)</f>
        <v>0</v>
      </c>
      <c r="I1021">
        <f t="shared" si="301"/>
        <v>0</v>
      </c>
      <c r="J1021">
        <f>手工!M1021+手工!N1021+手工!S1021</f>
        <v>0</v>
      </c>
      <c r="K1021">
        <f>VLOOKUP(A1021,系统!D:I,6,0)</f>
        <v>0</v>
      </c>
      <c r="L1021">
        <f t="shared" si="302"/>
        <v>0</v>
      </c>
      <c r="M1021">
        <f>手工!L1021</f>
        <v>0</v>
      </c>
      <c r="N1021">
        <f>VLOOKUP(A1021,系统!D:J,7,0)</f>
        <v>0</v>
      </c>
      <c r="O1021">
        <f t="shared" si="303"/>
        <v>0</v>
      </c>
      <c r="P1021">
        <f>手工!AB1021</f>
        <v>0</v>
      </c>
      <c r="Q1021">
        <f>VLOOKUP(A1021,系统!D:K,8,0)</f>
        <v>0</v>
      </c>
      <c r="R1021">
        <f t="shared" si="304"/>
        <v>0</v>
      </c>
      <c r="S1021">
        <f>手工!AC1021</f>
        <v>0</v>
      </c>
      <c r="T1021">
        <f>VLOOKUP(A1021,系统!D:L,9,0)</f>
        <v>0</v>
      </c>
      <c r="U1021">
        <f t="shared" si="305"/>
        <v>0</v>
      </c>
      <c r="W1021">
        <f>手工!P1021</f>
        <v>144</v>
      </c>
      <c r="X1021">
        <f>VLOOKUP(A1021,系统!D:N,11,0)</f>
        <v>144</v>
      </c>
      <c r="Y1021">
        <f t="shared" si="306"/>
        <v>0</v>
      </c>
      <c r="AA1021">
        <f>手工!Q1021</f>
        <v>0</v>
      </c>
      <c r="AB1021">
        <f>VLOOKUP(A1021,系统!D:P,13,0)</f>
        <v>0</v>
      </c>
      <c r="AC1021">
        <f t="shared" si="307"/>
        <v>0</v>
      </c>
      <c r="AD1021">
        <f>手工!R1021</f>
        <v>0</v>
      </c>
      <c r="AE1021">
        <f>VLOOKUP(A1021,系统!D:Q,14,0)</f>
        <v>0</v>
      </c>
      <c r="AF1021">
        <f t="shared" si="308"/>
        <v>0</v>
      </c>
      <c r="AG1021">
        <f>手工!U1021</f>
        <v>100</v>
      </c>
      <c r="AH1021">
        <f>VLOOKUP(A1021,系统!D:R,15,0)</f>
        <v>100</v>
      </c>
      <c r="AI1021">
        <f t="shared" si="309"/>
        <v>0</v>
      </c>
      <c r="AJ1021">
        <f>手工!V1021</f>
        <v>300</v>
      </c>
      <c r="AK1021">
        <f>VLOOKUP(A1021,系统!D:S,16,0)</f>
        <v>300</v>
      </c>
      <c r="AL1021">
        <f t="shared" si="310"/>
        <v>0</v>
      </c>
      <c r="AM1021">
        <f>手工!O1021</f>
        <v>0</v>
      </c>
      <c r="AN1021">
        <f>VLOOKUP(A1021,系统!D:T,17,0)</f>
        <v>0</v>
      </c>
      <c r="AO1021">
        <f t="shared" si="311"/>
        <v>0</v>
      </c>
      <c r="AP1021">
        <f>手工!W1021</f>
        <v>33</v>
      </c>
      <c r="AQ1021">
        <f>VLOOKUP(A1021,系统!D:U,18,0)</f>
        <v>33</v>
      </c>
      <c r="AR1021">
        <f t="shared" si="312"/>
        <v>0</v>
      </c>
      <c r="AS1021">
        <f>手工!T1021</f>
        <v>800</v>
      </c>
      <c r="AT1021">
        <f>VLOOKUP(A1021,系统!D:V,19,0)</f>
        <v>800</v>
      </c>
      <c r="AU1021">
        <f t="shared" si="313"/>
        <v>0</v>
      </c>
      <c r="AW1021">
        <f>手工!AD1021</f>
        <v>1251.31</v>
      </c>
      <c r="AX1021">
        <f>VLOOKUP(A1021,系统!D:X,21,0)</f>
        <v>1251.31</v>
      </c>
      <c r="AY1021">
        <f t="shared" si="314"/>
        <v>0</v>
      </c>
      <c r="AZ1021">
        <f>手工!AE1021</f>
        <v>0</v>
      </c>
      <c r="BA1021">
        <f>VLOOKUP(A1021,系统!D:Y,22,0)</f>
        <v>0</v>
      </c>
      <c r="BB1021">
        <f t="shared" si="315"/>
        <v>0</v>
      </c>
      <c r="BC1021">
        <f>手工!Y1021</f>
        <v>0</v>
      </c>
      <c r="BD1021">
        <f>VLOOKUP(A1021,系统!D:AZ,49,0)</f>
        <v>0</v>
      </c>
      <c r="BE1021">
        <f t="shared" si="316"/>
        <v>0</v>
      </c>
      <c r="BF1021">
        <f>手工!AA1021</f>
        <v>0</v>
      </c>
      <c r="BG1021">
        <f>VLOOKUP(A1021,系统!D:AY,48,0)</f>
        <v>0</v>
      </c>
      <c r="BH1021">
        <f t="shared" si="317"/>
        <v>0</v>
      </c>
      <c r="BI1021">
        <f>手工!Z1021</f>
        <v>0</v>
      </c>
      <c r="BJ1021">
        <f>VLOOKUP(A1021,系统!D:AX,47,0)</f>
        <v>0</v>
      </c>
      <c r="BK1021">
        <f t="shared" si="318"/>
        <v>0</v>
      </c>
      <c r="BL1021">
        <f>手工!AF1021</f>
        <v>4896.31</v>
      </c>
      <c r="BM1021">
        <f>VLOOKUP(A1021,系统!D:Z,23,0)</f>
        <v>4896.31</v>
      </c>
      <c r="BN1021">
        <f t="shared" si="319"/>
        <v>0</v>
      </c>
    </row>
    <row r="1022" spans="1:66">
      <c r="A1022" s="5">
        <v>9001137</v>
      </c>
      <c r="B1022" s="2" t="s">
        <v>4147</v>
      </c>
      <c r="C1022" s="2" t="s">
        <v>4148</v>
      </c>
      <c r="D1022">
        <f>手工!K1022</f>
        <v>2052</v>
      </c>
      <c r="E1022">
        <f>VLOOKUP(A1022,系统!D:G,4,0)</f>
        <v>2052</v>
      </c>
      <c r="F1022">
        <f t="shared" si="300"/>
        <v>0</v>
      </c>
      <c r="G1022">
        <f>手工!J1022</f>
        <v>0</v>
      </c>
      <c r="H1022">
        <f>VLOOKUP(A1022,系统!D:H,5,0)</f>
        <v>0</v>
      </c>
      <c r="I1022">
        <f t="shared" si="301"/>
        <v>0</v>
      </c>
      <c r="J1022">
        <f>手工!M1022+手工!N1022+手工!S1022</f>
        <v>0</v>
      </c>
      <c r="K1022">
        <f>VLOOKUP(A1022,系统!D:I,6,0)</f>
        <v>0</v>
      </c>
      <c r="L1022">
        <f t="shared" si="302"/>
        <v>0</v>
      </c>
      <c r="M1022">
        <f>手工!L1022</f>
        <v>377.38</v>
      </c>
      <c r="N1022">
        <f>VLOOKUP(A1022,系统!D:J,7,0)</f>
        <v>377.38</v>
      </c>
      <c r="O1022">
        <f t="shared" si="303"/>
        <v>0</v>
      </c>
      <c r="P1022">
        <f>手工!AB1022</f>
        <v>0</v>
      </c>
      <c r="Q1022">
        <f>VLOOKUP(A1022,系统!D:K,8,0)</f>
        <v>0</v>
      </c>
      <c r="R1022">
        <f t="shared" si="304"/>
        <v>0</v>
      </c>
      <c r="S1022">
        <f>手工!AC1022</f>
        <v>0</v>
      </c>
      <c r="T1022">
        <f>VLOOKUP(A1022,系统!D:L,9,0)</f>
        <v>0</v>
      </c>
      <c r="U1022">
        <f t="shared" si="305"/>
        <v>0</v>
      </c>
      <c r="W1022">
        <f>手工!P1022</f>
        <v>144</v>
      </c>
      <c r="X1022">
        <f>VLOOKUP(A1022,系统!D:N,11,0)</f>
        <v>144</v>
      </c>
      <c r="Y1022">
        <f t="shared" si="306"/>
        <v>0</v>
      </c>
      <c r="AA1022">
        <f>手工!Q1022</f>
        <v>0</v>
      </c>
      <c r="AB1022">
        <f>VLOOKUP(A1022,系统!D:P,13,0)</f>
        <v>0</v>
      </c>
      <c r="AC1022">
        <f t="shared" si="307"/>
        <v>0</v>
      </c>
      <c r="AD1022">
        <f>手工!R1022</f>
        <v>0</v>
      </c>
      <c r="AE1022">
        <f>VLOOKUP(A1022,系统!D:Q,14,0)</f>
        <v>0</v>
      </c>
      <c r="AF1022">
        <f t="shared" si="308"/>
        <v>0</v>
      </c>
      <c r="AG1022">
        <f>手工!U1022</f>
        <v>100</v>
      </c>
      <c r="AH1022">
        <f>VLOOKUP(A1022,系统!D:R,15,0)</f>
        <v>100</v>
      </c>
      <c r="AI1022">
        <f t="shared" si="309"/>
        <v>0</v>
      </c>
      <c r="AJ1022">
        <f>手工!V1022</f>
        <v>300</v>
      </c>
      <c r="AK1022">
        <f>VLOOKUP(A1022,系统!D:S,16,0)</f>
        <v>300</v>
      </c>
      <c r="AL1022">
        <f t="shared" si="310"/>
        <v>0</v>
      </c>
      <c r="AM1022">
        <f>手工!O1022</f>
        <v>0</v>
      </c>
      <c r="AN1022">
        <f>VLOOKUP(A1022,系统!D:T,17,0)</f>
        <v>0</v>
      </c>
      <c r="AO1022">
        <f t="shared" si="311"/>
        <v>0</v>
      </c>
      <c r="AP1022">
        <f>手工!W1022</f>
        <v>33</v>
      </c>
      <c r="AQ1022">
        <f>VLOOKUP(A1022,系统!D:U,18,0)</f>
        <v>33</v>
      </c>
      <c r="AR1022">
        <f t="shared" si="312"/>
        <v>0</v>
      </c>
      <c r="AS1022">
        <f>手工!T1022</f>
        <v>800</v>
      </c>
      <c r="AT1022">
        <f>VLOOKUP(A1022,系统!D:V,19,0)</f>
        <v>800</v>
      </c>
      <c r="AU1022">
        <f t="shared" si="313"/>
        <v>0</v>
      </c>
      <c r="AW1022">
        <f>手工!AD1022</f>
        <v>566.07</v>
      </c>
      <c r="AX1022">
        <f>VLOOKUP(A1022,系统!D:X,21,0)</f>
        <v>566.07</v>
      </c>
      <c r="AY1022">
        <f t="shared" si="314"/>
        <v>0</v>
      </c>
      <c r="AZ1022">
        <f>手工!AE1022</f>
        <v>0</v>
      </c>
      <c r="BA1022">
        <f>VLOOKUP(A1022,系统!D:Y,22,0)</f>
        <v>0</v>
      </c>
      <c r="BB1022">
        <f t="shared" si="315"/>
        <v>0</v>
      </c>
      <c r="BC1022">
        <f>手工!Y1022</f>
        <v>0</v>
      </c>
      <c r="BD1022">
        <f>VLOOKUP(A1022,系统!D:AZ,49,0)</f>
        <v>0</v>
      </c>
      <c r="BE1022">
        <f t="shared" si="316"/>
        <v>0</v>
      </c>
      <c r="BF1022">
        <f>手工!AA1022</f>
        <v>0</v>
      </c>
      <c r="BG1022">
        <f>VLOOKUP(A1022,系统!D:AY,48,0)</f>
        <v>0</v>
      </c>
      <c r="BH1022">
        <f t="shared" si="317"/>
        <v>0</v>
      </c>
      <c r="BI1022">
        <f>手工!Z1022</f>
        <v>0</v>
      </c>
      <c r="BJ1022">
        <f>VLOOKUP(A1022,系统!D:AX,47,0)</f>
        <v>0</v>
      </c>
      <c r="BK1022">
        <f t="shared" si="318"/>
        <v>0</v>
      </c>
      <c r="BL1022">
        <f>手工!AF1022</f>
        <v>4372.45</v>
      </c>
      <c r="BM1022">
        <f>VLOOKUP(A1022,系统!D:Z,23,0)</f>
        <v>4372.45</v>
      </c>
      <c r="BN1022">
        <f t="shared" si="319"/>
        <v>0</v>
      </c>
    </row>
    <row r="1023" spans="1:66">
      <c r="A1023" s="5">
        <v>9001138</v>
      </c>
      <c r="B1023" s="2" t="s">
        <v>4151</v>
      </c>
      <c r="C1023" s="2" t="s">
        <v>4152</v>
      </c>
      <c r="D1023">
        <f>手工!K1023</f>
        <v>2268</v>
      </c>
      <c r="E1023">
        <f>VLOOKUP(A1023,系统!D:G,4,0)</f>
        <v>2268</v>
      </c>
      <c r="F1023">
        <f t="shared" si="300"/>
        <v>0</v>
      </c>
      <c r="G1023">
        <f>手工!J1023</f>
        <v>0</v>
      </c>
      <c r="H1023">
        <f>VLOOKUP(A1023,系统!D:H,5,0)</f>
        <v>0</v>
      </c>
      <c r="I1023">
        <f t="shared" si="301"/>
        <v>0</v>
      </c>
      <c r="J1023">
        <f>手工!M1023+手工!N1023+手工!S1023</f>
        <v>0</v>
      </c>
      <c r="K1023">
        <f>VLOOKUP(A1023,系统!D:I,6,0)</f>
        <v>0</v>
      </c>
      <c r="L1023">
        <f t="shared" si="302"/>
        <v>0</v>
      </c>
      <c r="M1023">
        <f>手工!L1023</f>
        <v>0</v>
      </c>
      <c r="N1023">
        <f>VLOOKUP(A1023,系统!D:J,7,0)</f>
        <v>0</v>
      </c>
      <c r="O1023">
        <f t="shared" si="303"/>
        <v>0</v>
      </c>
      <c r="P1023">
        <f>手工!AB1023</f>
        <v>0</v>
      </c>
      <c r="Q1023">
        <f>VLOOKUP(A1023,系统!D:K,8,0)</f>
        <v>0</v>
      </c>
      <c r="R1023">
        <f t="shared" si="304"/>
        <v>0</v>
      </c>
      <c r="S1023">
        <f>手工!AC1023</f>
        <v>0</v>
      </c>
      <c r="T1023">
        <f>VLOOKUP(A1023,系统!D:L,9,0)</f>
        <v>0</v>
      </c>
      <c r="U1023">
        <f t="shared" si="305"/>
        <v>0</v>
      </c>
      <c r="W1023">
        <f>手工!P1023</f>
        <v>144</v>
      </c>
      <c r="X1023">
        <f>VLOOKUP(A1023,系统!D:N,11,0)</f>
        <v>144</v>
      </c>
      <c r="Y1023">
        <f t="shared" si="306"/>
        <v>0</v>
      </c>
      <c r="AA1023">
        <f>手工!Q1023</f>
        <v>0</v>
      </c>
      <c r="AB1023">
        <f>VLOOKUP(A1023,系统!D:P,13,0)</f>
        <v>0</v>
      </c>
      <c r="AC1023">
        <f t="shared" si="307"/>
        <v>0</v>
      </c>
      <c r="AD1023">
        <f>手工!R1023</f>
        <v>0</v>
      </c>
      <c r="AE1023">
        <f>VLOOKUP(A1023,系统!D:Q,14,0)</f>
        <v>0</v>
      </c>
      <c r="AF1023">
        <f t="shared" si="308"/>
        <v>0</v>
      </c>
      <c r="AG1023">
        <f>手工!U1023</f>
        <v>100</v>
      </c>
      <c r="AH1023">
        <f>VLOOKUP(A1023,系统!D:R,15,0)</f>
        <v>100</v>
      </c>
      <c r="AI1023">
        <f t="shared" si="309"/>
        <v>0</v>
      </c>
      <c r="AJ1023">
        <f>手工!V1023</f>
        <v>300</v>
      </c>
      <c r="AK1023">
        <f>VLOOKUP(A1023,系统!D:S,16,0)</f>
        <v>300</v>
      </c>
      <c r="AL1023">
        <f t="shared" si="310"/>
        <v>0</v>
      </c>
      <c r="AM1023">
        <f>手工!O1023</f>
        <v>0</v>
      </c>
      <c r="AN1023">
        <f>VLOOKUP(A1023,系统!D:T,17,0)</f>
        <v>0</v>
      </c>
      <c r="AO1023">
        <f t="shared" si="311"/>
        <v>0</v>
      </c>
      <c r="AP1023">
        <f>手工!W1023</f>
        <v>33</v>
      </c>
      <c r="AQ1023">
        <f>VLOOKUP(A1023,系统!D:U,18,0)</f>
        <v>33</v>
      </c>
      <c r="AR1023">
        <f t="shared" si="312"/>
        <v>0</v>
      </c>
      <c r="AS1023">
        <f>手工!T1023</f>
        <v>800</v>
      </c>
      <c r="AT1023">
        <f>VLOOKUP(A1023,系统!D:V,19,0)</f>
        <v>800</v>
      </c>
      <c r="AU1023">
        <f t="shared" si="313"/>
        <v>0</v>
      </c>
      <c r="AW1023">
        <f>手工!AD1023</f>
        <v>1251.31</v>
      </c>
      <c r="AX1023">
        <f>VLOOKUP(A1023,系统!D:X,21,0)</f>
        <v>1251.31</v>
      </c>
      <c r="AY1023">
        <f t="shared" si="314"/>
        <v>0</v>
      </c>
      <c r="AZ1023">
        <f>手工!AE1023</f>
        <v>0</v>
      </c>
      <c r="BA1023">
        <f>VLOOKUP(A1023,系统!D:Y,22,0)</f>
        <v>0</v>
      </c>
      <c r="BB1023">
        <f t="shared" si="315"/>
        <v>0</v>
      </c>
      <c r="BC1023">
        <f>手工!Y1023</f>
        <v>0</v>
      </c>
      <c r="BD1023">
        <f>VLOOKUP(A1023,系统!D:AZ,49,0)</f>
        <v>0</v>
      </c>
      <c r="BE1023">
        <f t="shared" si="316"/>
        <v>0</v>
      </c>
      <c r="BF1023">
        <f>手工!AA1023</f>
        <v>0</v>
      </c>
      <c r="BG1023">
        <f>VLOOKUP(A1023,系统!D:AY,48,0)</f>
        <v>0</v>
      </c>
      <c r="BH1023">
        <f t="shared" si="317"/>
        <v>0</v>
      </c>
      <c r="BI1023">
        <f>手工!Z1023</f>
        <v>0</v>
      </c>
      <c r="BJ1023">
        <f>VLOOKUP(A1023,系统!D:AX,47,0)</f>
        <v>0</v>
      </c>
      <c r="BK1023">
        <f t="shared" si="318"/>
        <v>0</v>
      </c>
      <c r="BL1023">
        <f>手工!AF1023</f>
        <v>4896.31</v>
      </c>
      <c r="BM1023">
        <f>VLOOKUP(A1023,系统!D:Z,23,0)</f>
        <v>4896.31</v>
      </c>
      <c r="BN1023">
        <f t="shared" si="319"/>
        <v>0</v>
      </c>
    </row>
    <row r="1024" spans="1:66">
      <c r="A1024" s="5">
        <v>9001139</v>
      </c>
      <c r="B1024" s="2" t="s">
        <v>4155</v>
      </c>
      <c r="C1024" s="2" t="s">
        <v>4156</v>
      </c>
      <c r="D1024">
        <f>手工!K1024</f>
        <v>1980</v>
      </c>
      <c r="E1024">
        <f>VLOOKUP(A1024,系统!D:G,4,0)</f>
        <v>1980</v>
      </c>
      <c r="F1024">
        <f t="shared" si="300"/>
        <v>0</v>
      </c>
      <c r="G1024">
        <f>手工!J1024</f>
        <v>0</v>
      </c>
      <c r="H1024">
        <f>VLOOKUP(A1024,系统!D:H,5,0)</f>
        <v>0</v>
      </c>
      <c r="I1024">
        <f t="shared" si="301"/>
        <v>0</v>
      </c>
      <c r="J1024">
        <f>手工!M1024+手工!N1024+手工!S1024</f>
        <v>0</v>
      </c>
      <c r="K1024">
        <f>VLOOKUP(A1024,系统!D:I,6,0)</f>
        <v>0</v>
      </c>
      <c r="L1024">
        <f t="shared" si="302"/>
        <v>0</v>
      </c>
      <c r="M1024">
        <f>手工!L1024</f>
        <v>0</v>
      </c>
      <c r="N1024">
        <f>VLOOKUP(A1024,系统!D:J,7,0)</f>
        <v>0</v>
      </c>
      <c r="O1024">
        <f t="shared" si="303"/>
        <v>0</v>
      </c>
      <c r="P1024">
        <f>手工!AB1024</f>
        <v>0</v>
      </c>
      <c r="Q1024">
        <f>VLOOKUP(A1024,系统!D:K,8,0)</f>
        <v>0</v>
      </c>
      <c r="R1024">
        <f t="shared" si="304"/>
        <v>0</v>
      </c>
      <c r="S1024">
        <f>手工!AC1024</f>
        <v>0</v>
      </c>
      <c r="T1024">
        <f>VLOOKUP(A1024,系统!D:L,9,0)</f>
        <v>0</v>
      </c>
      <c r="U1024">
        <f t="shared" si="305"/>
        <v>0</v>
      </c>
      <c r="W1024">
        <f>手工!P1024</f>
        <v>216</v>
      </c>
      <c r="X1024">
        <f>VLOOKUP(A1024,系统!D:N,11,0)</f>
        <v>216</v>
      </c>
      <c r="Y1024">
        <f t="shared" si="306"/>
        <v>0</v>
      </c>
      <c r="AA1024">
        <f>手工!Q1024</f>
        <v>0</v>
      </c>
      <c r="AB1024">
        <f>VLOOKUP(A1024,系统!D:P,13,0)</f>
        <v>0</v>
      </c>
      <c r="AC1024">
        <f t="shared" si="307"/>
        <v>0</v>
      </c>
      <c r="AD1024">
        <f>手工!R1024</f>
        <v>0</v>
      </c>
      <c r="AE1024">
        <f>VLOOKUP(A1024,系统!D:Q,14,0)</f>
        <v>0</v>
      </c>
      <c r="AF1024">
        <f t="shared" si="308"/>
        <v>0</v>
      </c>
      <c r="AG1024">
        <f>手工!U1024</f>
        <v>100</v>
      </c>
      <c r="AH1024">
        <f>VLOOKUP(A1024,系统!D:R,15,0)</f>
        <v>100</v>
      </c>
      <c r="AI1024">
        <f t="shared" si="309"/>
        <v>0</v>
      </c>
      <c r="AJ1024">
        <f>手工!V1024</f>
        <v>300</v>
      </c>
      <c r="AK1024">
        <f>VLOOKUP(A1024,系统!D:S,16,0)</f>
        <v>300</v>
      </c>
      <c r="AL1024">
        <f t="shared" si="310"/>
        <v>0</v>
      </c>
      <c r="AM1024">
        <f>手工!O1024</f>
        <v>0</v>
      </c>
      <c r="AN1024">
        <f>VLOOKUP(A1024,系统!D:T,17,0)</f>
        <v>0</v>
      </c>
      <c r="AO1024">
        <f t="shared" si="311"/>
        <v>0</v>
      </c>
      <c r="AP1024">
        <f>手工!W1024</f>
        <v>33</v>
      </c>
      <c r="AQ1024">
        <f>VLOOKUP(A1024,系统!D:U,18,0)</f>
        <v>33</v>
      </c>
      <c r="AR1024">
        <f t="shared" si="312"/>
        <v>0</v>
      </c>
      <c r="AS1024">
        <f>手工!T1024</f>
        <v>800</v>
      </c>
      <c r="AT1024">
        <f>VLOOKUP(A1024,系统!D:V,19,0)</f>
        <v>800</v>
      </c>
      <c r="AU1024">
        <f t="shared" si="313"/>
        <v>0</v>
      </c>
      <c r="AW1024">
        <f>手工!AD1024</f>
        <v>546.21</v>
      </c>
      <c r="AX1024">
        <f>VLOOKUP(A1024,系统!D:X,21,0)</f>
        <v>546.21</v>
      </c>
      <c r="AY1024">
        <f t="shared" si="314"/>
        <v>0</v>
      </c>
      <c r="AZ1024">
        <f>手工!AE1024</f>
        <v>0</v>
      </c>
      <c r="BA1024">
        <f>VLOOKUP(A1024,系统!D:Y,22,0)</f>
        <v>0</v>
      </c>
      <c r="BB1024">
        <f t="shared" si="315"/>
        <v>0</v>
      </c>
      <c r="BC1024">
        <f>手工!Y1024</f>
        <v>0</v>
      </c>
      <c r="BD1024">
        <f>VLOOKUP(A1024,系统!D:AZ,49,0)</f>
        <v>0</v>
      </c>
      <c r="BE1024">
        <f t="shared" si="316"/>
        <v>0</v>
      </c>
      <c r="BF1024">
        <f>手工!AA1024</f>
        <v>0</v>
      </c>
      <c r="BG1024">
        <f>VLOOKUP(A1024,系统!D:AY,48,0)</f>
        <v>0</v>
      </c>
      <c r="BH1024">
        <f t="shared" si="317"/>
        <v>0</v>
      </c>
      <c r="BI1024">
        <f>手工!Z1024</f>
        <v>0</v>
      </c>
      <c r="BJ1024">
        <f>VLOOKUP(A1024,系统!D:AX,47,0)</f>
        <v>0</v>
      </c>
      <c r="BK1024">
        <f t="shared" si="318"/>
        <v>0</v>
      </c>
      <c r="BL1024">
        <f>手工!AF1024</f>
        <v>3975.21</v>
      </c>
      <c r="BM1024">
        <f>VLOOKUP(A1024,系统!D:Z,23,0)</f>
        <v>3975.21</v>
      </c>
      <c r="BN1024">
        <f t="shared" si="319"/>
        <v>0</v>
      </c>
    </row>
    <row r="1025" spans="1:66">
      <c r="A1025" s="5">
        <v>9001140</v>
      </c>
      <c r="B1025" s="2" t="s">
        <v>4159</v>
      </c>
      <c r="C1025" s="2" t="s">
        <v>4160</v>
      </c>
      <c r="D1025">
        <f>手工!K1025</f>
        <v>2484</v>
      </c>
      <c r="E1025">
        <f>VLOOKUP(A1025,系统!D:G,4,0)</f>
        <v>2484</v>
      </c>
      <c r="F1025">
        <f t="shared" si="300"/>
        <v>0</v>
      </c>
      <c r="G1025">
        <f>手工!J1025</f>
        <v>0</v>
      </c>
      <c r="H1025">
        <f>VLOOKUP(A1025,系统!D:H,5,0)</f>
        <v>0</v>
      </c>
      <c r="I1025">
        <f t="shared" si="301"/>
        <v>0</v>
      </c>
      <c r="J1025">
        <f>手工!M1025+手工!N1025+手工!S1025</f>
        <v>0</v>
      </c>
      <c r="K1025">
        <f>VLOOKUP(A1025,系统!D:I,6,0)</f>
        <v>0</v>
      </c>
      <c r="L1025">
        <f t="shared" si="302"/>
        <v>0</v>
      </c>
      <c r="M1025">
        <f>手工!L1025</f>
        <v>0</v>
      </c>
      <c r="N1025">
        <f>VLOOKUP(A1025,系统!D:J,7,0)</f>
        <v>0</v>
      </c>
      <c r="O1025">
        <f t="shared" si="303"/>
        <v>0</v>
      </c>
      <c r="P1025">
        <f>手工!AB1025</f>
        <v>0</v>
      </c>
      <c r="Q1025">
        <f>VLOOKUP(A1025,系统!D:K,8,0)</f>
        <v>0</v>
      </c>
      <c r="R1025">
        <f t="shared" si="304"/>
        <v>0</v>
      </c>
      <c r="S1025">
        <f>手工!AC1025</f>
        <v>0</v>
      </c>
      <c r="T1025">
        <f>VLOOKUP(A1025,系统!D:L,9,0)</f>
        <v>0</v>
      </c>
      <c r="U1025">
        <f t="shared" si="305"/>
        <v>0</v>
      </c>
      <c r="W1025">
        <f>手工!P1025</f>
        <v>144</v>
      </c>
      <c r="X1025">
        <f>VLOOKUP(A1025,系统!D:N,11,0)</f>
        <v>144</v>
      </c>
      <c r="Y1025">
        <f t="shared" si="306"/>
        <v>0</v>
      </c>
      <c r="AA1025">
        <f>手工!Q1025</f>
        <v>0</v>
      </c>
      <c r="AB1025">
        <f>VLOOKUP(A1025,系统!D:P,13,0)</f>
        <v>0</v>
      </c>
      <c r="AC1025">
        <f t="shared" si="307"/>
        <v>0</v>
      </c>
      <c r="AD1025">
        <f>手工!R1025</f>
        <v>0</v>
      </c>
      <c r="AE1025">
        <f>VLOOKUP(A1025,系统!D:Q,14,0)</f>
        <v>0</v>
      </c>
      <c r="AF1025">
        <f t="shared" si="308"/>
        <v>0</v>
      </c>
      <c r="AG1025">
        <f>手工!U1025</f>
        <v>100</v>
      </c>
      <c r="AH1025">
        <f>VLOOKUP(A1025,系统!D:R,15,0)</f>
        <v>100</v>
      </c>
      <c r="AI1025">
        <f t="shared" si="309"/>
        <v>0</v>
      </c>
      <c r="AJ1025">
        <f>手工!V1025</f>
        <v>300</v>
      </c>
      <c r="AK1025">
        <f>VLOOKUP(A1025,系统!D:S,16,0)</f>
        <v>300</v>
      </c>
      <c r="AL1025">
        <f t="shared" si="310"/>
        <v>0</v>
      </c>
      <c r="AM1025">
        <f>手工!O1025</f>
        <v>0</v>
      </c>
      <c r="AN1025">
        <f>VLOOKUP(A1025,系统!D:T,17,0)</f>
        <v>0</v>
      </c>
      <c r="AO1025">
        <f t="shared" si="311"/>
        <v>0</v>
      </c>
      <c r="AP1025">
        <f>手工!W1025</f>
        <v>33</v>
      </c>
      <c r="AQ1025">
        <f>VLOOKUP(A1025,系统!D:U,18,0)</f>
        <v>33</v>
      </c>
      <c r="AR1025">
        <f t="shared" si="312"/>
        <v>0</v>
      </c>
      <c r="AS1025">
        <f>手工!T1025</f>
        <v>800</v>
      </c>
      <c r="AT1025">
        <f>VLOOKUP(A1025,系统!D:V,19,0)</f>
        <v>800</v>
      </c>
      <c r="AU1025">
        <f t="shared" si="313"/>
        <v>0</v>
      </c>
      <c r="AW1025">
        <f>手工!AD1025</f>
        <v>1027.86</v>
      </c>
      <c r="AX1025">
        <f>VLOOKUP(A1025,系统!D:X,21,0)</f>
        <v>1027.86</v>
      </c>
      <c r="AY1025">
        <f t="shared" si="314"/>
        <v>0</v>
      </c>
      <c r="AZ1025">
        <f>手工!AE1025</f>
        <v>0</v>
      </c>
      <c r="BA1025">
        <f>VLOOKUP(A1025,系统!D:Y,22,0)</f>
        <v>0</v>
      </c>
      <c r="BB1025">
        <f t="shared" si="315"/>
        <v>0</v>
      </c>
      <c r="BC1025">
        <f>手工!Y1025</f>
        <v>0</v>
      </c>
      <c r="BD1025">
        <f>VLOOKUP(A1025,系统!D:AZ,49,0)</f>
        <v>0</v>
      </c>
      <c r="BE1025">
        <f t="shared" si="316"/>
        <v>0</v>
      </c>
      <c r="BF1025">
        <f>手工!AA1025</f>
        <v>0</v>
      </c>
      <c r="BG1025">
        <f>VLOOKUP(A1025,系统!D:AY,48,0)</f>
        <v>0</v>
      </c>
      <c r="BH1025">
        <f t="shared" si="317"/>
        <v>0</v>
      </c>
      <c r="BI1025">
        <f>手工!Z1025</f>
        <v>0</v>
      </c>
      <c r="BJ1025">
        <f>VLOOKUP(A1025,系统!D:AX,47,0)</f>
        <v>0</v>
      </c>
      <c r="BK1025">
        <f t="shared" si="318"/>
        <v>0</v>
      </c>
      <c r="BL1025">
        <f>手工!AF1025</f>
        <v>4888.86</v>
      </c>
      <c r="BM1025">
        <f>VLOOKUP(A1025,系统!D:Z,23,0)</f>
        <v>4888.86</v>
      </c>
      <c r="BN1025">
        <f t="shared" si="319"/>
        <v>0</v>
      </c>
    </row>
    <row r="1026" spans="1:66">
      <c r="A1026" s="5">
        <v>9001141</v>
      </c>
      <c r="B1026" s="2" t="s">
        <v>4163</v>
      </c>
      <c r="C1026" s="2" t="s">
        <v>4164</v>
      </c>
      <c r="D1026">
        <f>手工!K1026</f>
        <v>2268</v>
      </c>
      <c r="E1026">
        <f>VLOOKUP(A1026,系统!D:G,4,0)</f>
        <v>2268</v>
      </c>
      <c r="F1026">
        <f t="shared" si="300"/>
        <v>0</v>
      </c>
      <c r="G1026">
        <f>手工!J1026</f>
        <v>0</v>
      </c>
      <c r="H1026">
        <f>VLOOKUP(A1026,系统!D:H,5,0)</f>
        <v>0</v>
      </c>
      <c r="I1026">
        <f t="shared" si="301"/>
        <v>0</v>
      </c>
      <c r="J1026">
        <f>手工!M1026+手工!N1026+手工!S1026</f>
        <v>0</v>
      </c>
      <c r="K1026">
        <f>VLOOKUP(A1026,系统!D:I,6,0)</f>
        <v>0</v>
      </c>
      <c r="L1026">
        <f t="shared" si="302"/>
        <v>0</v>
      </c>
      <c r="M1026">
        <f>手工!L1026</f>
        <v>0</v>
      </c>
      <c r="N1026">
        <f>VLOOKUP(A1026,系统!D:J,7,0)</f>
        <v>0</v>
      </c>
      <c r="O1026">
        <f t="shared" si="303"/>
        <v>0</v>
      </c>
      <c r="P1026">
        <f>手工!AB1026</f>
        <v>0</v>
      </c>
      <c r="Q1026">
        <f>VLOOKUP(A1026,系统!D:K,8,0)</f>
        <v>0</v>
      </c>
      <c r="R1026">
        <f t="shared" si="304"/>
        <v>0</v>
      </c>
      <c r="S1026">
        <f>手工!AC1026</f>
        <v>0</v>
      </c>
      <c r="T1026">
        <f>VLOOKUP(A1026,系统!D:L,9,0)</f>
        <v>0</v>
      </c>
      <c r="U1026">
        <f t="shared" si="305"/>
        <v>0</v>
      </c>
      <c r="W1026">
        <f>手工!P1026</f>
        <v>216</v>
      </c>
      <c r="X1026">
        <f>VLOOKUP(A1026,系统!D:N,11,0)</f>
        <v>216</v>
      </c>
      <c r="Y1026">
        <f t="shared" si="306"/>
        <v>0</v>
      </c>
      <c r="AA1026">
        <f>手工!Q1026</f>
        <v>0</v>
      </c>
      <c r="AB1026">
        <f>VLOOKUP(A1026,系统!D:P,13,0)</f>
        <v>0</v>
      </c>
      <c r="AC1026">
        <f t="shared" si="307"/>
        <v>0</v>
      </c>
      <c r="AD1026">
        <f>手工!R1026</f>
        <v>0</v>
      </c>
      <c r="AE1026">
        <f>VLOOKUP(A1026,系统!D:Q,14,0)</f>
        <v>0</v>
      </c>
      <c r="AF1026">
        <f t="shared" si="308"/>
        <v>0</v>
      </c>
      <c r="AG1026">
        <f>手工!U1026</f>
        <v>100</v>
      </c>
      <c r="AH1026">
        <f>VLOOKUP(A1026,系统!D:R,15,0)</f>
        <v>100</v>
      </c>
      <c r="AI1026">
        <f t="shared" si="309"/>
        <v>0</v>
      </c>
      <c r="AJ1026">
        <f>手工!V1026</f>
        <v>300</v>
      </c>
      <c r="AK1026">
        <f>VLOOKUP(A1026,系统!D:S,16,0)</f>
        <v>300</v>
      </c>
      <c r="AL1026">
        <f t="shared" si="310"/>
        <v>0</v>
      </c>
      <c r="AM1026">
        <f>手工!O1026</f>
        <v>0</v>
      </c>
      <c r="AN1026">
        <f>VLOOKUP(A1026,系统!D:T,17,0)</f>
        <v>0</v>
      </c>
      <c r="AO1026">
        <f t="shared" si="311"/>
        <v>0</v>
      </c>
      <c r="AP1026">
        <f>手工!W1026</f>
        <v>33</v>
      </c>
      <c r="AQ1026">
        <f>VLOOKUP(A1026,系统!D:U,18,0)</f>
        <v>33</v>
      </c>
      <c r="AR1026">
        <f t="shared" si="312"/>
        <v>0</v>
      </c>
      <c r="AS1026">
        <f>手工!T1026</f>
        <v>800</v>
      </c>
      <c r="AT1026">
        <f>VLOOKUP(A1026,系统!D:V,19,0)</f>
        <v>800</v>
      </c>
      <c r="AU1026">
        <f t="shared" si="313"/>
        <v>0</v>
      </c>
      <c r="AW1026">
        <f>手工!AD1026</f>
        <v>625.66</v>
      </c>
      <c r="AX1026">
        <f>VLOOKUP(A1026,系统!D:X,21,0)</f>
        <v>625.66</v>
      </c>
      <c r="AY1026">
        <f t="shared" si="314"/>
        <v>0</v>
      </c>
      <c r="AZ1026">
        <f>手工!AE1026</f>
        <v>0</v>
      </c>
      <c r="BA1026">
        <f>VLOOKUP(A1026,系统!D:Y,22,0)</f>
        <v>0</v>
      </c>
      <c r="BB1026">
        <f t="shared" si="315"/>
        <v>0</v>
      </c>
      <c r="BC1026">
        <f>手工!Y1026</f>
        <v>0</v>
      </c>
      <c r="BD1026">
        <f>VLOOKUP(A1026,系统!D:AZ,49,0)</f>
        <v>0</v>
      </c>
      <c r="BE1026">
        <f t="shared" si="316"/>
        <v>0</v>
      </c>
      <c r="BF1026">
        <f>手工!AA1026</f>
        <v>0</v>
      </c>
      <c r="BG1026">
        <f>VLOOKUP(A1026,系统!D:AY,48,0)</f>
        <v>0</v>
      </c>
      <c r="BH1026">
        <f t="shared" si="317"/>
        <v>0</v>
      </c>
      <c r="BI1026">
        <f>手工!Z1026</f>
        <v>0</v>
      </c>
      <c r="BJ1026">
        <f>VLOOKUP(A1026,系统!D:AX,47,0)</f>
        <v>0</v>
      </c>
      <c r="BK1026">
        <f t="shared" si="318"/>
        <v>0</v>
      </c>
      <c r="BL1026">
        <f>手工!AF1026</f>
        <v>4342.66</v>
      </c>
      <c r="BM1026">
        <f>VLOOKUP(A1026,系统!D:Z,23,0)</f>
        <v>4342.66</v>
      </c>
      <c r="BN1026">
        <f t="shared" si="319"/>
        <v>0</v>
      </c>
    </row>
    <row r="1027" spans="1:66">
      <c r="A1027" s="5">
        <v>9001142</v>
      </c>
      <c r="B1027" s="2" t="s">
        <v>4167</v>
      </c>
      <c r="C1027" s="2" t="s">
        <v>4168</v>
      </c>
      <c r="D1027">
        <f>手工!K1027</f>
        <v>2268</v>
      </c>
      <c r="E1027">
        <f>VLOOKUP(A1027,系统!D:G,4,0)</f>
        <v>2268</v>
      </c>
      <c r="F1027">
        <f t="shared" ref="F1027:F1090" si="320">D1027-E1027</f>
        <v>0</v>
      </c>
      <c r="G1027">
        <f>手工!J1027</f>
        <v>0</v>
      </c>
      <c r="H1027">
        <f>VLOOKUP(A1027,系统!D:H,5,0)</f>
        <v>0</v>
      </c>
      <c r="I1027">
        <f t="shared" ref="I1027:I1090" si="321">G1027-H1027</f>
        <v>0</v>
      </c>
      <c r="J1027">
        <f>手工!M1027+手工!N1027+手工!S1027</f>
        <v>0</v>
      </c>
      <c r="K1027">
        <f>VLOOKUP(A1027,系统!D:I,6,0)</f>
        <v>0</v>
      </c>
      <c r="L1027">
        <f t="shared" ref="L1027:L1090" si="322">J1027-K1027</f>
        <v>0</v>
      </c>
      <c r="M1027">
        <f>手工!L1027</f>
        <v>0</v>
      </c>
      <c r="N1027">
        <f>VLOOKUP(A1027,系统!D:J,7,0)</f>
        <v>0</v>
      </c>
      <c r="O1027">
        <f t="shared" ref="O1027:O1090" si="323">M1027-N1027</f>
        <v>0</v>
      </c>
      <c r="P1027">
        <f>手工!AB1027</f>
        <v>0</v>
      </c>
      <c r="Q1027">
        <f>VLOOKUP(A1027,系统!D:K,8,0)</f>
        <v>0</v>
      </c>
      <c r="R1027">
        <f t="shared" ref="R1027:R1090" si="324">P1027-Q1027</f>
        <v>0</v>
      </c>
      <c r="S1027">
        <f>手工!AC1027</f>
        <v>0</v>
      </c>
      <c r="T1027">
        <f>VLOOKUP(A1027,系统!D:L,9,0)</f>
        <v>0</v>
      </c>
      <c r="U1027">
        <f t="shared" ref="U1027:U1090" si="325">S1027-T1027</f>
        <v>0</v>
      </c>
      <c r="W1027">
        <f>手工!P1027</f>
        <v>144</v>
      </c>
      <c r="X1027">
        <f>VLOOKUP(A1027,系统!D:N,11,0)</f>
        <v>144</v>
      </c>
      <c r="Y1027">
        <f t="shared" ref="Y1027:Y1090" si="326">W1027-X1027</f>
        <v>0</v>
      </c>
      <c r="AA1027">
        <f>手工!Q1027</f>
        <v>0</v>
      </c>
      <c r="AB1027">
        <f>VLOOKUP(A1027,系统!D:P,13,0)</f>
        <v>0</v>
      </c>
      <c r="AC1027">
        <f t="shared" ref="AC1027:AC1090" si="327">AA1027-AB1027</f>
        <v>0</v>
      </c>
      <c r="AD1027">
        <f>手工!R1027</f>
        <v>0</v>
      </c>
      <c r="AE1027">
        <f>VLOOKUP(A1027,系统!D:Q,14,0)</f>
        <v>0</v>
      </c>
      <c r="AF1027">
        <f t="shared" ref="AF1027:AF1090" si="328">AD1027-AE1027</f>
        <v>0</v>
      </c>
      <c r="AG1027">
        <f>手工!U1027</f>
        <v>100</v>
      </c>
      <c r="AH1027">
        <f>VLOOKUP(A1027,系统!D:R,15,0)</f>
        <v>100</v>
      </c>
      <c r="AI1027">
        <f t="shared" ref="AI1027:AI1090" si="329">AG1027-AH1027</f>
        <v>0</v>
      </c>
      <c r="AJ1027">
        <f>手工!V1027</f>
        <v>300</v>
      </c>
      <c r="AK1027">
        <f>VLOOKUP(A1027,系统!D:S,16,0)</f>
        <v>300</v>
      </c>
      <c r="AL1027">
        <f t="shared" ref="AL1027:AL1090" si="330">AJ1027-AK1027</f>
        <v>0</v>
      </c>
      <c r="AM1027">
        <f>手工!O1027</f>
        <v>0</v>
      </c>
      <c r="AN1027">
        <f>VLOOKUP(A1027,系统!D:T,17,0)</f>
        <v>0</v>
      </c>
      <c r="AO1027">
        <f t="shared" ref="AO1027:AO1090" si="331">AM1027-AN1027</f>
        <v>0</v>
      </c>
      <c r="AP1027">
        <f>手工!W1027</f>
        <v>33</v>
      </c>
      <c r="AQ1027">
        <f>VLOOKUP(A1027,系统!D:U,18,0)</f>
        <v>33</v>
      </c>
      <c r="AR1027">
        <f t="shared" ref="AR1027:AR1090" si="332">AP1027-AQ1027</f>
        <v>0</v>
      </c>
      <c r="AS1027">
        <f>手工!T1027</f>
        <v>800</v>
      </c>
      <c r="AT1027">
        <f>VLOOKUP(A1027,系统!D:V,19,0)</f>
        <v>800</v>
      </c>
      <c r="AU1027">
        <f t="shared" ref="AU1027:AU1090" si="333">AS1027-AT1027</f>
        <v>0</v>
      </c>
      <c r="AW1027">
        <f>手工!AD1027</f>
        <v>625.66</v>
      </c>
      <c r="AX1027">
        <f>VLOOKUP(A1027,系统!D:X,21,0)</f>
        <v>625.66</v>
      </c>
      <c r="AY1027">
        <f t="shared" ref="AY1027:AY1090" si="334">AW1027-AX1027</f>
        <v>0</v>
      </c>
      <c r="AZ1027">
        <f>手工!AE1027</f>
        <v>0</v>
      </c>
      <c r="BA1027">
        <f>VLOOKUP(A1027,系统!D:Y,22,0)</f>
        <v>0</v>
      </c>
      <c r="BB1027">
        <f t="shared" ref="BB1027:BB1090" si="335">AZ1027-BA1027</f>
        <v>0</v>
      </c>
      <c r="BC1027">
        <f>手工!Y1027</f>
        <v>0</v>
      </c>
      <c r="BD1027">
        <f>VLOOKUP(A1027,系统!D:AZ,49,0)</f>
        <v>0</v>
      </c>
      <c r="BE1027">
        <f t="shared" ref="BE1027:BE1090" si="336">BC1027-BD1027</f>
        <v>0</v>
      </c>
      <c r="BF1027">
        <f>手工!AA1027</f>
        <v>0</v>
      </c>
      <c r="BG1027">
        <f>VLOOKUP(A1027,系统!D:AY,48,0)</f>
        <v>0</v>
      </c>
      <c r="BH1027">
        <f t="shared" ref="BH1027:BH1090" si="337">BF1027-BG1027</f>
        <v>0</v>
      </c>
      <c r="BI1027">
        <f>手工!Z1027</f>
        <v>0</v>
      </c>
      <c r="BJ1027">
        <f>VLOOKUP(A1027,系统!D:AX,47,0)</f>
        <v>0</v>
      </c>
      <c r="BK1027">
        <f t="shared" ref="BK1027:BK1090" si="338">BI1027-BJ1027</f>
        <v>0</v>
      </c>
      <c r="BL1027">
        <f>手工!AF1027</f>
        <v>4270.66</v>
      </c>
      <c r="BM1027">
        <f>VLOOKUP(A1027,系统!D:Z,23,0)</f>
        <v>4270.66</v>
      </c>
      <c r="BN1027">
        <f t="shared" ref="BN1027:BN1090" si="339">BL1027-BM1027</f>
        <v>0</v>
      </c>
    </row>
    <row r="1028" spans="1:66">
      <c r="A1028" s="5">
        <v>9001163</v>
      </c>
      <c r="B1028" s="2" t="s">
        <v>4171</v>
      </c>
      <c r="C1028" s="2" t="s">
        <v>4172</v>
      </c>
      <c r="D1028">
        <f>手工!K1028</f>
        <v>2052</v>
      </c>
      <c r="E1028">
        <f>VLOOKUP(A1028,系统!D:G,4,0)</f>
        <v>2052</v>
      </c>
      <c r="F1028">
        <f t="shared" si="320"/>
        <v>0</v>
      </c>
      <c r="G1028">
        <f>手工!J1028</f>
        <v>0</v>
      </c>
      <c r="H1028">
        <f>VLOOKUP(A1028,系统!D:H,5,0)</f>
        <v>0</v>
      </c>
      <c r="I1028">
        <f t="shared" si="321"/>
        <v>0</v>
      </c>
      <c r="J1028">
        <f>手工!M1028+手工!N1028+手工!S1028</f>
        <v>0</v>
      </c>
      <c r="K1028">
        <f>VLOOKUP(A1028,系统!D:I,6,0)</f>
        <v>0</v>
      </c>
      <c r="L1028">
        <f t="shared" si="322"/>
        <v>0</v>
      </c>
      <c r="M1028">
        <f>手工!L1028</f>
        <v>0</v>
      </c>
      <c r="N1028">
        <f>VLOOKUP(A1028,系统!D:J,7,0)</f>
        <v>0</v>
      </c>
      <c r="O1028">
        <f t="shared" si="323"/>
        <v>0</v>
      </c>
      <c r="P1028">
        <f>手工!AB1028</f>
        <v>0</v>
      </c>
      <c r="Q1028">
        <f>VLOOKUP(A1028,系统!D:K,8,0)</f>
        <v>0</v>
      </c>
      <c r="R1028">
        <f t="shared" si="324"/>
        <v>0</v>
      </c>
      <c r="S1028">
        <f>手工!AC1028</f>
        <v>0</v>
      </c>
      <c r="T1028">
        <f>VLOOKUP(A1028,系统!D:L,9,0)</f>
        <v>0</v>
      </c>
      <c r="U1028">
        <f t="shared" si="325"/>
        <v>0</v>
      </c>
      <c r="W1028">
        <f>手工!P1028</f>
        <v>0</v>
      </c>
      <c r="X1028">
        <f>VLOOKUP(A1028,系统!D:N,11,0)</f>
        <v>0</v>
      </c>
      <c r="Y1028">
        <f t="shared" si="326"/>
        <v>0</v>
      </c>
      <c r="AA1028">
        <f>手工!Q1028</f>
        <v>0</v>
      </c>
      <c r="AB1028">
        <f>VLOOKUP(A1028,系统!D:P,13,0)</f>
        <v>0</v>
      </c>
      <c r="AC1028">
        <f t="shared" si="327"/>
        <v>0</v>
      </c>
      <c r="AD1028">
        <f>手工!R1028</f>
        <v>0</v>
      </c>
      <c r="AE1028">
        <f>VLOOKUP(A1028,系统!D:Q,14,0)</f>
        <v>0</v>
      </c>
      <c r="AF1028">
        <f t="shared" si="328"/>
        <v>0</v>
      </c>
      <c r="AG1028">
        <f>手工!U1028</f>
        <v>100</v>
      </c>
      <c r="AH1028">
        <f>VLOOKUP(A1028,系统!D:R,15,0)</f>
        <v>100</v>
      </c>
      <c r="AI1028">
        <f t="shared" si="329"/>
        <v>0</v>
      </c>
      <c r="AJ1028">
        <f>手工!V1028</f>
        <v>300</v>
      </c>
      <c r="AK1028">
        <f>VLOOKUP(A1028,系统!D:S,16,0)</f>
        <v>300</v>
      </c>
      <c r="AL1028">
        <f t="shared" si="330"/>
        <v>0</v>
      </c>
      <c r="AM1028">
        <f>手工!O1028</f>
        <v>0</v>
      </c>
      <c r="AN1028">
        <f>VLOOKUP(A1028,系统!D:T,17,0)</f>
        <v>0</v>
      </c>
      <c r="AO1028">
        <f t="shared" si="331"/>
        <v>0</v>
      </c>
      <c r="AP1028">
        <f>手工!W1028</f>
        <v>33</v>
      </c>
      <c r="AQ1028">
        <f>VLOOKUP(A1028,系统!D:U,18,0)</f>
        <v>33</v>
      </c>
      <c r="AR1028">
        <f t="shared" si="332"/>
        <v>0</v>
      </c>
      <c r="AS1028">
        <f>手工!T1028</f>
        <v>800</v>
      </c>
      <c r="AT1028">
        <f>VLOOKUP(A1028,系统!D:V,19,0)</f>
        <v>800</v>
      </c>
      <c r="AU1028">
        <f t="shared" si="333"/>
        <v>0</v>
      </c>
      <c r="AW1028">
        <f>手工!AD1028</f>
        <v>188.69</v>
      </c>
      <c r="AX1028">
        <f>VLOOKUP(A1028,系统!D:X,21,0)</f>
        <v>188.69</v>
      </c>
      <c r="AY1028">
        <f t="shared" si="334"/>
        <v>0</v>
      </c>
      <c r="AZ1028">
        <f>手工!AE1028</f>
        <v>0</v>
      </c>
      <c r="BA1028">
        <f>VLOOKUP(A1028,系统!D:Y,22,0)</f>
        <v>0</v>
      </c>
      <c r="BB1028">
        <f t="shared" si="335"/>
        <v>0</v>
      </c>
      <c r="BC1028">
        <f>手工!Y1028</f>
        <v>0</v>
      </c>
      <c r="BD1028">
        <f>VLOOKUP(A1028,系统!D:AZ,49,0)</f>
        <v>0</v>
      </c>
      <c r="BE1028">
        <f t="shared" si="336"/>
        <v>0</v>
      </c>
      <c r="BF1028">
        <f>手工!AA1028</f>
        <v>0</v>
      </c>
      <c r="BG1028">
        <f>VLOOKUP(A1028,系统!D:AY,48,0)</f>
        <v>0</v>
      </c>
      <c r="BH1028">
        <f t="shared" si="337"/>
        <v>0</v>
      </c>
      <c r="BI1028">
        <f>手工!Z1028</f>
        <v>0</v>
      </c>
      <c r="BJ1028">
        <f>VLOOKUP(A1028,系统!D:AX,47,0)</f>
        <v>0</v>
      </c>
      <c r="BK1028">
        <f t="shared" si="338"/>
        <v>0</v>
      </c>
      <c r="BL1028">
        <f>手工!AF1028</f>
        <v>3473.69</v>
      </c>
      <c r="BM1028">
        <f>VLOOKUP(A1028,系统!D:Z,23,0)</f>
        <v>3473.69</v>
      </c>
      <c r="BN1028">
        <f t="shared" si="339"/>
        <v>0</v>
      </c>
    </row>
    <row r="1029" spans="1:66">
      <c r="A1029" s="5">
        <v>9001164</v>
      </c>
      <c r="B1029" s="2" t="s">
        <v>4175</v>
      </c>
      <c r="C1029" s="2" t="s">
        <v>4176</v>
      </c>
      <c r="D1029">
        <f>手工!K1029</f>
        <v>1476</v>
      </c>
      <c r="E1029">
        <f>VLOOKUP(A1029,系统!D:G,4,0)</f>
        <v>1476</v>
      </c>
      <c r="F1029">
        <f t="shared" si="320"/>
        <v>0</v>
      </c>
      <c r="G1029">
        <f>手工!J1029</f>
        <v>0</v>
      </c>
      <c r="H1029">
        <f>VLOOKUP(A1029,系统!D:H,5,0)</f>
        <v>0</v>
      </c>
      <c r="I1029">
        <f t="shared" si="321"/>
        <v>0</v>
      </c>
      <c r="J1029">
        <f>手工!M1029+手工!N1029+手工!S1029</f>
        <v>0</v>
      </c>
      <c r="K1029">
        <f>VLOOKUP(A1029,系统!D:I,6,0)</f>
        <v>0</v>
      </c>
      <c r="L1029">
        <f t="shared" si="322"/>
        <v>0</v>
      </c>
      <c r="M1029">
        <f>手工!L1029</f>
        <v>0</v>
      </c>
      <c r="N1029">
        <f>VLOOKUP(A1029,系统!D:J,7,0)</f>
        <v>0</v>
      </c>
      <c r="O1029">
        <f t="shared" si="323"/>
        <v>0</v>
      </c>
      <c r="P1029">
        <f>手工!AB1029</f>
        <v>0</v>
      </c>
      <c r="Q1029">
        <f>VLOOKUP(A1029,系统!D:K,8,0)</f>
        <v>0</v>
      </c>
      <c r="R1029">
        <f t="shared" si="324"/>
        <v>0</v>
      </c>
      <c r="S1029">
        <f>手工!AC1029</f>
        <v>0</v>
      </c>
      <c r="T1029">
        <f>VLOOKUP(A1029,系统!D:L,9,0)</f>
        <v>0</v>
      </c>
      <c r="U1029">
        <f t="shared" si="325"/>
        <v>0</v>
      </c>
      <c r="W1029">
        <f>手工!P1029</f>
        <v>0</v>
      </c>
      <c r="X1029">
        <f>VLOOKUP(A1029,系统!D:N,11,0)</f>
        <v>0</v>
      </c>
      <c r="Y1029">
        <f t="shared" si="326"/>
        <v>0</v>
      </c>
      <c r="AA1029">
        <f>手工!Q1029</f>
        <v>0</v>
      </c>
      <c r="AB1029">
        <f>VLOOKUP(A1029,系统!D:P,13,0)</f>
        <v>0</v>
      </c>
      <c r="AC1029">
        <f t="shared" si="327"/>
        <v>0</v>
      </c>
      <c r="AD1029">
        <f>手工!R1029</f>
        <v>0</v>
      </c>
      <c r="AE1029">
        <f>VLOOKUP(A1029,系统!D:Q,14,0)</f>
        <v>0</v>
      </c>
      <c r="AF1029">
        <f t="shared" si="328"/>
        <v>0</v>
      </c>
      <c r="AG1029">
        <f>手工!U1029</f>
        <v>100</v>
      </c>
      <c r="AH1029">
        <f>VLOOKUP(A1029,系统!D:R,15,0)</f>
        <v>100</v>
      </c>
      <c r="AI1029">
        <f t="shared" si="329"/>
        <v>0</v>
      </c>
      <c r="AJ1029">
        <f>手工!V1029</f>
        <v>300</v>
      </c>
      <c r="AK1029">
        <f>VLOOKUP(A1029,系统!D:S,16,0)</f>
        <v>300</v>
      </c>
      <c r="AL1029">
        <f t="shared" si="330"/>
        <v>0</v>
      </c>
      <c r="AM1029">
        <f>手工!O1029</f>
        <v>0</v>
      </c>
      <c r="AN1029">
        <f>VLOOKUP(A1029,系统!D:T,17,0)</f>
        <v>0</v>
      </c>
      <c r="AO1029">
        <f t="shared" si="331"/>
        <v>0</v>
      </c>
      <c r="AP1029">
        <f>手工!W1029</f>
        <v>33</v>
      </c>
      <c r="AQ1029">
        <f>VLOOKUP(A1029,系统!D:U,18,0)</f>
        <v>33</v>
      </c>
      <c r="AR1029">
        <f t="shared" si="332"/>
        <v>0</v>
      </c>
      <c r="AS1029">
        <f>手工!T1029</f>
        <v>800</v>
      </c>
      <c r="AT1029">
        <f>VLOOKUP(A1029,系统!D:V,19,0)</f>
        <v>800</v>
      </c>
      <c r="AU1029">
        <f t="shared" si="333"/>
        <v>0</v>
      </c>
      <c r="AW1029">
        <f>手工!AD1029</f>
        <v>610.76</v>
      </c>
      <c r="AX1029">
        <f>VLOOKUP(A1029,系统!D:X,21,0)</f>
        <v>610.76</v>
      </c>
      <c r="AY1029">
        <f t="shared" si="334"/>
        <v>0</v>
      </c>
      <c r="AZ1029">
        <f>手工!AE1029</f>
        <v>0</v>
      </c>
      <c r="BA1029">
        <f>VLOOKUP(A1029,系统!D:Y,22,0)</f>
        <v>0</v>
      </c>
      <c r="BB1029">
        <f t="shared" si="335"/>
        <v>0</v>
      </c>
      <c r="BC1029">
        <f>手工!Y1029</f>
        <v>0</v>
      </c>
      <c r="BD1029">
        <f>VLOOKUP(A1029,系统!D:AZ,49,0)</f>
        <v>0</v>
      </c>
      <c r="BE1029">
        <f t="shared" si="336"/>
        <v>0</v>
      </c>
      <c r="BF1029">
        <f>手工!AA1029</f>
        <v>0</v>
      </c>
      <c r="BG1029">
        <f>VLOOKUP(A1029,系统!D:AY,48,0)</f>
        <v>0</v>
      </c>
      <c r="BH1029">
        <f t="shared" si="337"/>
        <v>0</v>
      </c>
      <c r="BI1029">
        <f>手工!Z1029</f>
        <v>0</v>
      </c>
      <c r="BJ1029">
        <f>VLOOKUP(A1029,系统!D:AX,47,0)</f>
        <v>0</v>
      </c>
      <c r="BK1029">
        <f t="shared" si="338"/>
        <v>0</v>
      </c>
      <c r="BL1029">
        <f>手工!AF1029</f>
        <v>3319.76</v>
      </c>
      <c r="BM1029">
        <f>VLOOKUP(A1029,系统!D:Z,23,0)</f>
        <v>3319.76</v>
      </c>
      <c r="BN1029">
        <f t="shared" si="339"/>
        <v>0</v>
      </c>
    </row>
    <row r="1030" spans="1:66">
      <c r="A1030" s="5">
        <v>9001165</v>
      </c>
      <c r="B1030" s="2" t="s">
        <v>4179</v>
      </c>
      <c r="C1030" s="2" t="s">
        <v>4180</v>
      </c>
      <c r="D1030">
        <f>手工!K1030</f>
        <v>1476</v>
      </c>
      <c r="E1030">
        <f>VLOOKUP(A1030,系统!D:G,4,0)</f>
        <v>1476</v>
      </c>
      <c r="F1030">
        <f t="shared" si="320"/>
        <v>0</v>
      </c>
      <c r="G1030">
        <f>手工!J1030</f>
        <v>0</v>
      </c>
      <c r="H1030">
        <f>VLOOKUP(A1030,系统!D:H,5,0)</f>
        <v>0</v>
      </c>
      <c r="I1030">
        <f t="shared" si="321"/>
        <v>0</v>
      </c>
      <c r="J1030">
        <f>手工!M1030+手工!N1030+手工!S1030</f>
        <v>0</v>
      </c>
      <c r="K1030">
        <f>VLOOKUP(A1030,系统!D:I,6,0)</f>
        <v>0</v>
      </c>
      <c r="L1030">
        <f t="shared" si="322"/>
        <v>0</v>
      </c>
      <c r="M1030">
        <f>手工!L1030</f>
        <v>0</v>
      </c>
      <c r="N1030">
        <f>VLOOKUP(A1030,系统!D:J,7,0)</f>
        <v>0</v>
      </c>
      <c r="O1030">
        <f t="shared" si="323"/>
        <v>0</v>
      </c>
      <c r="P1030">
        <f>手工!AB1030</f>
        <v>0</v>
      </c>
      <c r="Q1030">
        <f>VLOOKUP(A1030,系统!D:K,8,0)</f>
        <v>0</v>
      </c>
      <c r="R1030">
        <f t="shared" si="324"/>
        <v>0</v>
      </c>
      <c r="S1030">
        <f>手工!AC1030</f>
        <v>0</v>
      </c>
      <c r="T1030">
        <f>VLOOKUP(A1030,系统!D:L,9,0)</f>
        <v>0</v>
      </c>
      <c r="U1030">
        <f t="shared" si="325"/>
        <v>0</v>
      </c>
      <c r="W1030">
        <f>手工!P1030</f>
        <v>0</v>
      </c>
      <c r="X1030">
        <f>VLOOKUP(A1030,系统!D:N,11,0)</f>
        <v>0</v>
      </c>
      <c r="Y1030">
        <f t="shared" si="326"/>
        <v>0</v>
      </c>
      <c r="AA1030">
        <f>手工!Q1030</f>
        <v>0</v>
      </c>
      <c r="AB1030">
        <f>VLOOKUP(A1030,系统!D:P,13,0)</f>
        <v>0</v>
      </c>
      <c r="AC1030">
        <f t="shared" si="327"/>
        <v>0</v>
      </c>
      <c r="AD1030">
        <f>手工!R1030</f>
        <v>0</v>
      </c>
      <c r="AE1030">
        <f>VLOOKUP(A1030,系统!D:Q,14,0)</f>
        <v>0</v>
      </c>
      <c r="AF1030">
        <f t="shared" si="328"/>
        <v>0</v>
      </c>
      <c r="AG1030">
        <f>手工!U1030</f>
        <v>100</v>
      </c>
      <c r="AH1030">
        <f>VLOOKUP(A1030,系统!D:R,15,0)</f>
        <v>100</v>
      </c>
      <c r="AI1030">
        <f t="shared" si="329"/>
        <v>0</v>
      </c>
      <c r="AJ1030">
        <f>手工!V1030</f>
        <v>300</v>
      </c>
      <c r="AK1030">
        <f>VLOOKUP(A1030,系统!D:S,16,0)</f>
        <v>300</v>
      </c>
      <c r="AL1030">
        <f t="shared" si="330"/>
        <v>0</v>
      </c>
      <c r="AM1030">
        <f>手工!O1030</f>
        <v>0</v>
      </c>
      <c r="AN1030">
        <f>VLOOKUP(A1030,系统!D:T,17,0)</f>
        <v>0</v>
      </c>
      <c r="AO1030">
        <f t="shared" si="331"/>
        <v>0</v>
      </c>
      <c r="AP1030">
        <f>手工!W1030</f>
        <v>33</v>
      </c>
      <c r="AQ1030">
        <f>VLOOKUP(A1030,系统!D:U,18,0)</f>
        <v>33</v>
      </c>
      <c r="AR1030">
        <f t="shared" si="332"/>
        <v>0</v>
      </c>
      <c r="AS1030">
        <f>手工!T1030</f>
        <v>800</v>
      </c>
      <c r="AT1030">
        <f>VLOOKUP(A1030,系统!D:V,19,0)</f>
        <v>800</v>
      </c>
      <c r="AU1030">
        <f t="shared" si="333"/>
        <v>0</v>
      </c>
      <c r="AW1030">
        <f>手工!AD1030</f>
        <v>203.59</v>
      </c>
      <c r="AX1030">
        <f>VLOOKUP(A1030,系统!D:X,21,0)</f>
        <v>203.59</v>
      </c>
      <c r="AY1030">
        <f t="shared" si="334"/>
        <v>0</v>
      </c>
      <c r="AZ1030">
        <f>手工!AE1030</f>
        <v>0</v>
      </c>
      <c r="BA1030">
        <f>VLOOKUP(A1030,系统!D:Y,22,0)</f>
        <v>0</v>
      </c>
      <c r="BB1030">
        <f t="shared" si="335"/>
        <v>0</v>
      </c>
      <c r="BC1030">
        <f>手工!Y1030</f>
        <v>0</v>
      </c>
      <c r="BD1030">
        <f>VLOOKUP(A1030,系统!D:AZ,49,0)</f>
        <v>0</v>
      </c>
      <c r="BE1030">
        <f t="shared" si="336"/>
        <v>0</v>
      </c>
      <c r="BF1030">
        <f>手工!AA1030</f>
        <v>0</v>
      </c>
      <c r="BG1030">
        <f>VLOOKUP(A1030,系统!D:AY,48,0)</f>
        <v>0</v>
      </c>
      <c r="BH1030">
        <f t="shared" si="337"/>
        <v>0</v>
      </c>
      <c r="BI1030">
        <f>手工!Z1030</f>
        <v>0</v>
      </c>
      <c r="BJ1030">
        <f>VLOOKUP(A1030,系统!D:AX,47,0)</f>
        <v>0</v>
      </c>
      <c r="BK1030">
        <f t="shared" si="338"/>
        <v>0</v>
      </c>
      <c r="BL1030">
        <f>手工!AF1030</f>
        <v>2912.59</v>
      </c>
      <c r="BM1030">
        <f>VLOOKUP(A1030,系统!D:Z,23,0)</f>
        <v>2912.59</v>
      </c>
      <c r="BN1030">
        <f t="shared" si="339"/>
        <v>0</v>
      </c>
    </row>
    <row r="1031" spans="1:66">
      <c r="A1031" s="5">
        <v>9001167</v>
      </c>
      <c r="B1031" s="2" t="s">
        <v>4183</v>
      </c>
      <c r="C1031" s="2" t="s">
        <v>4184</v>
      </c>
      <c r="D1031">
        <f>手工!K1031</f>
        <v>1332</v>
      </c>
      <c r="E1031">
        <f>VLOOKUP(A1031,系统!D:G,4,0)</f>
        <v>1332</v>
      </c>
      <c r="F1031">
        <f t="shared" si="320"/>
        <v>0</v>
      </c>
      <c r="G1031">
        <f>手工!J1031</f>
        <v>0</v>
      </c>
      <c r="H1031">
        <f>VLOOKUP(A1031,系统!D:H,5,0)</f>
        <v>0</v>
      </c>
      <c r="I1031">
        <f t="shared" si="321"/>
        <v>0</v>
      </c>
      <c r="J1031">
        <f>手工!M1031+手工!N1031+手工!S1031</f>
        <v>0</v>
      </c>
      <c r="K1031">
        <f>VLOOKUP(A1031,系统!D:I,6,0)</f>
        <v>0</v>
      </c>
      <c r="L1031">
        <f t="shared" si="322"/>
        <v>0</v>
      </c>
      <c r="M1031">
        <f>手工!L1031</f>
        <v>244.97</v>
      </c>
      <c r="N1031">
        <f>VLOOKUP(A1031,系统!D:J,7,0)</f>
        <v>244.97</v>
      </c>
      <c r="O1031">
        <f t="shared" si="323"/>
        <v>0</v>
      </c>
      <c r="P1031">
        <f>手工!AB1031</f>
        <v>60</v>
      </c>
      <c r="Q1031">
        <f>VLOOKUP(A1031,系统!D:K,8,0)</f>
        <v>60</v>
      </c>
      <c r="R1031">
        <f t="shared" si="324"/>
        <v>0</v>
      </c>
      <c r="S1031">
        <f>手工!AC1031</f>
        <v>0</v>
      </c>
      <c r="T1031">
        <f>VLOOKUP(A1031,系统!D:L,9,0)</f>
        <v>0</v>
      </c>
      <c r="U1031">
        <f t="shared" si="325"/>
        <v>0</v>
      </c>
      <c r="W1031">
        <f>手工!P1031</f>
        <v>0</v>
      </c>
      <c r="X1031">
        <f>VLOOKUP(A1031,系统!D:N,11,0)</f>
        <v>0</v>
      </c>
      <c r="Y1031">
        <f t="shared" si="326"/>
        <v>0</v>
      </c>
      <c r="AA1031">
        <f>手工!Q1031</f>
        <v>0</v>
      </c>
      <c r="AB1031">
        <f>VLOOKUP(A1031,系统!D:P,13,0)</f>
        <v>0</v>
      </c>
      <c r="AC1031">
        <f t="shared" si="327"/>
        <v>0</v>
      </c>
      <c r="AD1031">
        <f>手工!R1031</f>
        <v>0</v>
      </c>
      <c r="AE1031">
        <f>VLOOKUP(A1031,系统!D:Q,14,0)</f>
        <v>0</v>
      </c>
      <c r="AF1031">
        <f t="shared" si="328"/>
        <v>0</v>
      </c>
      <c r="AG1031">
        <f>手工!U1031</f>
        <v>100</v>
      </c>
      <c r="AH1031">
        <f>VLOOKUP(A1031,系统!D:R,15,0)</f>
        <v>100</v>
      </c>
      <c r="AI1031">
        <f t="shared" si="329"/>
        <v>0</v>
      </c>
      <c r="AJ1031">
        <f>手工!V1031</f>
        <v>300</v>
      </c>
      <c r="AK1031">
        <f>VLOOKUP(A1031,系统!D:S,16,0)</f>
        <v>300</v>
      </c>
      <c r="AL1031">
        <f t="shared" si="330"/>
        <v>0</v>
      </c>
      <c r="AM1031">
        <f>手工!O1031</f>
        <v>0</v>
      </c>
      <c r="AN1031">
        <f>VLOOKUP(A1031,系统!D:T,17,0)</f>
        <v>0</v>
      </c>
      <c r="AO1031">
        <f t="shared" si="331"/>
        <v>0</v>
      </c>
      <c r="AP1031">
        <f>手工!W1031</f>
        <v>33</v>
      </c>
      <c r="AQ1031">
        <f>VLOOKUP(A1031,系统!D:U,18,0)</f>
        <v>33</v>
      </c>
      <c r="AR1031">
        <f t="shared" si="332"/>
        <v>0</v>
      </c>
      <c r="AS1031">
        <f>手工!T1031</f>
        <v>800</v>
      </c>
      <c r="AT1031">
        <f>VLOOKUP(A1031,系统!D:V,19,0)</f>
        <v>800</v>
      </c>
      <c r="AU1031">
        <f t="shared" si="333"/>
        <v>0</v>
      </c>
      <c r="AW1031">
        <f>手工!AD1031</f>
        <v>735.66</v>
      </c>
      <c r="AX1031">
        <f>VLOOKUP(A1031,系统!D:X,21,0)</f>
        <v>735.66</v>
      </c>
      <c r="AY1031">
        <f t="shared" si="334"/>
        <v>0</v>
      </c>
      <c r="AZ1031">
        <f>手工!AE1031</f>
        <v>0</v>
      </c>
      <c r="BA1031">
        <f>VLOOKUP(A1031,系统!D:Y,22,0)</f>
        <v>0</v>
      </c>
      <c r="BB1031">
        <f t="shared" si="335"/>
        <v>0</v>
      </c>
      <c r="BC1031">
        <f>手工!Y1031</f>
        <v>0</v>
      </c>
      <c r="BD1031">
        <f>VLOOKUP(A1031,系统!D:AZ,49,0)</f>
        <v>0</v>
      </c>
      <c r="BE1031">
        <f t="shared" si="336"/>
        <v>0</v>
      </c>
      <c r="BF1031">
        <f>手工!AA1031</f>
        <v>0</v>
      </c>
      <c r="BG1031">
        <f>VLOOKUP(A1031,系统!D:AY,48,0)</f>
        <v>0</v>
      </c>
      <c r="BH1031">
        <f t="shared" si="337"/>
        <v>0</v>
      </c>
      <c r="BI1031">
        <f>手工!Z1031</f>
        <v>0</v>
      </c>
      <c r="BJ1031">
        <f>VLOOKUP(A1031,系统!D:AX,47,0)</f>
        <v>0</v>
      </c>
      <c r="BK1031">
        <f t="shared" si="338"/>
        <v>0</v>
      </c>
      <c r="BL1031">
        <f>手工!AF1031</f>
        <v>3605.63</v>
      </c>
      <c r="BM1031">
        <f>VLOOKUP(A1031,系统!D:Z,23,0)</f>
        <v>3605.63</v>
      </c>
      <c r="BN1031">
        <f t="shared" si="339"/>
        <v>0</v>
      </c>
    </row>
    <row r="1032" spans="1:66">
      <c r="A1032" s="5">
        <v>9001144</v>
      </c>
      <c r="B1032" s="2" t="s">
        <v>531</v>
      </c>
      <c r="C1032" s="2" t="s">
        <v>4187</v>
      </c>
      <c r="D1032">
        <f>手工!K1032</f>
        <v>1332</v>
      </c>
      <c r="E1032">
        <f>VLOOKUP(A1032,系统!D:G,4,0)</f>
        <v>1332</v>
      </c>
      <c r="F1032">
        <f t="shared" si="320"/>
        <v>0</v>
      </c>
      <c r="G1032">
        <f>手工!J1032</f>
        <v>0</v>
      </c>
      <c r="H1032">
        <f>VLOOKUP(A1032,系统!D:H,5,0)</f>
        <v>0</v>
      </c>
      <c r="I1032">
        <f t="shared" si="321"/>
        <v>0</v>
      </c>
      <c r="J1032">
        <f>手工!M1032+手工!N1032+手工!S1032</f>
        <v>0</v>
      </c>
      <c r="K1032">
        <f>VLOOKUP(A1032,系统!D:I,6,0)</f>
        <v>0</v>
      </c>
      <c r="L1032">
        <f t="shared" si="322"/>
        <v>0</v>
      </c>
      <c r="M1032">
        <f>手工!L1032</f>
        <v>244.97</v>
      </c>
      <c r="N1032">
        <f>VLOOKUP(A1032,系统!D:J,7,0)</f>
        <v>244.97</v>
      </c>
      <c r="O1032">
        <f t="shared" si="323"/>
        <v>0</v>
      </c>
      <c r="P1032">
        <f>手工!AB1032</f>
        <v>70</v>
      </c>
      <c r="Q1032">
        <f>VLOOKUP(A1032,系统!D:K,8,0)</f>
        <v>70</v>
      </c>
      <c r="R1032">
        <f t="shared" si="324"/>
        <v>0</v>
      </c>
      <c r="S1032">
        <f>手工!AC1032</f>
        <v>96</v>
      </c>
      <c r="T1032">
        <f>VLOOKUP(A1032,系统!D:L,9,0)</f>
        <v>96</v>
      </c>
      <c r="U1032">
        <f t="shared" si="325"/>
        <v>0</v>
      </c>
      <c r="W1032">
        <f>手工!P1032</f>
        <v>0</v>
      </c>
      <c r="X1032">
        <f>VLOOKUP(A1032,系统!D:N,11,0)</f>
        <v>0</v>
      </c>
      <c r="Y1032">
        <f t="shared" si="326"/>
        <v>0</v>
      </c>
      <c r="AA1032">
        <f>手工!Q1032</f>
        <v>0</v>
      </c>
      <c r="AB1032">
        <f>VLOOKUP(A1032,系统!D:P,13,0)</f>
        <v>0</v>
      </c>
      <c r="AC1032">
        <f t="shared" si="327"/>
        <v>0</v>
      </c>
      <c r="AD1032">
        <f>手工!R1032</f>
        <v>0</v>
      </c>
      <c r="AE1032">
        <f>VLOOKUP(A1032,系统!D:Q,14,0)</f>
        <v>0</v>
      </c>
      <c r="AF1032">
        <f t="shared" si="328"/>
        <v>0</v>
      </c>
      <c r="AG1032">
        <f>手工!U1032</f>
        <v>100</v>
      </c>
      <c r="AH1032">
        <f>VLOOKUP(A1032,系统!D:R,15,0)</f>
        <v>100</v>
      </c>
      <c r="AI1032">
        <f t="shared" si="329"/>
        <v>0</v>
      </c>
      <c r="AJ1032">
        <f>手工!V1032</f>
        <v>300</v>
      </c>
      <c r="AK1032">
        <f>VLOOKUP(A1032,系统!D:S,16,0)</f>
        <v>300</v>
      </c>
      <c r="AL1032">
        <f t="shared" si="330"/>
        <v>0</v>
      </c>
      <c r="AM1032">
        <f>手工!O1032</f>
        <v>0</v>
      </c>
      <c r="AN1032">
        <f>VLOOKUP(A1032,系统!D:T,17,0)</f>
        <v>0</v>
      </c>
      <c r="AO1032">
        <f t="shared" si="331"/>
        <v>0</v>
      </c>
      <c r="AP1032">
        <f>手工!W1032</f>
        <v>33</v>
      </c>
      <c r="AQ1032">
        <f>VLOOKUP(A1032,系统!D:U,18,0)</f>
        <v>33</v>
      </c>
      <c r="AR1032">
        <f t="shared" si="332"/>
        <v>0</v>
      </c>
      <c r="AS1032">
        <f>手工!T1032</f>
        <v>800</v>
      </c>
      <c r="AT1032">
        <f>VLOOKUP(A1032,系统!D:V,19,0)</f>
        <v>800</v>
      </c>
      <c r="AU1032">
        <f t="shared" si="333"/>
        <v>0</v>
      </c>
      <c r="AW1032">
        <f>手工!AD1032</f>
        <v>715.17</v>
      </c>
      <c r="AX1032">
        <f>VLOOKUP(A1032,系统!D:X,21,0)</f>
        <v>715.17</v>
      </c>
      <c r="AY1032">
        <f t="shared" si="334"/>
        <v>0</v>
      </c>
      <c r="AZ1032">
        <f>手工!AE1032</f>
        <v>0</v>
      </c>
      <c r="BA1032">
        <f>VLOOKUP(A1032,系统!D:Y,22,0)</f>
        <v>0</v>
      </c>
      <c r="BB1032">
        <f t="shared" si="335"/>
        <v>0</v>
      </c>
      <c r="BC1032">
        <f>手工!Y1032</f>
        <v>0</v>
      </c>
      <c r="BD1032">
        <f>VLOOKUP(A1032,系统!D:AZ,49,0)</f>
        <v>0</v>
      </c>
      <c r="BE1032">
        <f t="shared" si="336"/>
        <v>0</v>
      </c>
      <c r="BF1032">
        <f>手工!AA1032</f>
        <v>0</v>
      </c>
      <c r="BG1032">
        <f>VLOOKUP(A1032,系统!D:AY,48,0)</f>
        <v>0</v>
      </c>
      <c r="BH1032">
        <f t="shared" si="337"/>
        <v>0</v>
      </c>
      <c r="BI1032">
        <f>手工!Z1032</f>
        <v>0</v>
      </c>
      <c r="BJ1032">
        <f>VLOOKUP(A1032,系统!D:AX,47,0)</f>
        <v>0</v>
      </c>
      <c r="BK1032">
        <f t="shared" si="338"/>
        <v>0</v>
      </c>
      <c r="BL1032">
        <f>手工!AF1032</f>
        <v>3691.14</v>
      </c>
      <c r="BM1032">
        <f>VLOOKUP(A1032,系统!D:Z,23,0)</f>
        <v>3691.14</v>
      </c>
      <c r="BN1032">
        <f t="shared" si="339"/>
        <v>0</v>
      </c>
    </row>
    <row r="1033" spans="1:66">
      <c r="A1033" s="5">
        <v>9001145</v>
      </c>
      <c r="B1033" s="2" t="s">
        <v>4190</v>
      </c>
      <c r="C1033" s="2" t="s">
        <v>4191</v>
      </c>
      <c r="D1033">
        <f>手工!K1033</f>
        <v>1332</v>
      </c>
      <c r="E1033">
        <f>VLOOKUP(A1033,系统!D:G,4,0)</f>
        <v>1332</v>
      </c>
      <c r="F1033">
        <f t="shared" si="320"/>
        <v>0</v>
      </c>
      <c r="G1033">
        <f>手工!J1033</f>
        <v>0</v>
      </c>
      <c r="H1033">
        <f>VLOOKUP(A1033,系统!D:H,5,0)</f>
        <v>0</v>
      </c>
      <c r="I1033">
        <f t="shared" si="321"/>
        <v>0</v>
      </c>
      <c r="J1033">
        <f>手工!M1033+手工!N1033+手工!S1033</f>
        <v>0</v>
      </c>
      <c r="K1033">
        <f>VLOOKUP(A1033,系统!D:I,6,0)</f>
        <v>0</v>
      </c>
      <c r="L1033">
        <f t="shared" si="322"/>
        <v>0</v>
      </c>
      <c r="M1033">
        <f>手工!L1033</f>
        <v>122.48</v>
      </c>
      <c r="N1033">
        <f>VLOOKUP(A1033,系统!D:J,7,0)</f>
        <v>122.48</v>
      </c>
      <c r="O1033">
        <f t="shared" si="323"/>
        <v>0</v>
      </c>
      <c r="P1033">
        <f>手工!AB1033</f>
        <v>70</v>
      </c>
      <c r="Q1033">
        <f>VLOOKUP(A1033,系统!D:K,8,0)</f>
        <v>70</v>
      </c>
      <c r="R1033">
        <f t="shared" si="324"/>
        <v>0</v>
      </c>
      <c r="S1033">
        <f>手工!AC1033</f>
        <v>84</v>
      </c>
      <c r="T1033">
        <f>VLOOKUP(A1033,系统!D:L,9,0)</f>
        <v>84</v>
      </c>
      <c r="U1033">
        <f t="shared" si="325"/>
        <v>0</v>
      </c>
      <c r="W1033">
        <f>手工!P1033</f>
        <v>0</v>
      </c>
      <c r="X1033">
        <f>VLOOKUP(A1033,系统!D:N,11,0)</f>
        <v>0</v>
      </c>
      <c r="Y1033">
        <f t="shared" si="326"/>
        <v>0</v>
      </c>
      <c r="AA1033">
        <f>手工!Q1033</f>
        <v>0</v>
      </c>
      <c r="AB1033">
        <f>VLOOKUP(A1033,系统!D:P,13,0)</f>
        <v>0</v>
      </c>
      <c r="AC1033">
        <f t="shared" si="327"/>
        <v>0</v>
      </c>
      <c r="AD1033">
        <f>手工!R1033</f>
        <v>0</v>
      </c>
      <c r="AE1033">
        <f>VLOOKUP(A1033,系统!D:Q,14,0)</f>
        <v>0</v>
      </c>
      <c r="AF1033">
        <f t="shared" si="328"/>
        <v>0</v>
      </c>
      <c r="AG1033">
        <f>手工!U1033</f>
        <v>100</v>
      </c>
      <c r="AH1033">
        <f>VLOOKUP(A1033,系统!D:R,15,0)</f>
        <v>100</v>
      </c>
      <c r="AI1033">
        <f t="shared" si="329"/>
        <v>0</v>
      </c>
      <c r="AJ1033">
        <f>手工!V1033</f>
        <v>300</v>
      </c>
      <c r="AK1033">
        <f>VLOOKUP(A1033,系统!D:S,16,0)</f>
        <v>300</v>
      </c>
      <c r="AL1033">
        <f t="shared" si="330"/>
        <v>0</v>
      </c>
      <c r="AM1033">
        <f>手工!O1033</f>
        <v>0</v>
      </c>
      <c r="AN1033">
        <f>VLOOKUP(A1033,系统!D:T,17,0)</f>
        <v>0</v>
      </c>
      <c r="AO1033">
        <f t="shared" si="331"/>
        <v>0</v>
      </c>
      <c r="AP1033">
        <f>手工!W1033</f>
        <v>33</v>
      </c>
      <c r="AQ1033">
        <f>VLOOKUP(A1033,系统!D:U,18,0)</f>
        <v>33</v>
      </c>
      <c r="AR1033">
        <f t="shared" si="332"/>
        <v>0</v>
      </c>
      <c r="AS1033">
        <f>手工!T1033</f>
        <v>800</v>
      </c>
      <c r="AT1033">
        <f>VLOOKUP(A1033,系统!D:V,19,0)</f>
        <v>800</v>
      </c>
      <c r="AU1033">
        <f t="shared" si="333"/>
        <v>0</v>
      </c>
      <c r="AW1033">
        <f>手工!AD1033</f>
        <v>1033.38</v>
      </c>
      <c r="AX1033">
        <f>VLOOKUP(A1033,系统!D:X,21,0)</f>
        <v>1033.38</v>
      </c>
      <c r="AY1033">
        <f t="shared" si="334"/>
        <v>0</v>
      </c>
      <c r="AZ1033">
        <f>手工!AE1033</f>
        <v>0</v>
      </c>
      <c r="BA1033">
        <f>VLOOKUP(A1033,系统!D:Y,22,0)</f>
        <v>0</v>
      </c>
      <c r="BB1033">
        <f t="shared" si="335"/>
        <v>0</v>
      </c>
      <c r="BC1033">
        <f>手工!Y1033</f>
        <v>0</v>
      </c>
      <c r="BD1033">
        <f>VLOOKUP(A1033,系统!D:AZ,49,0)</f>
        <v>0</v>
      </c>
      <c r="BE1033">
        <f t="shared" si="336"/>
        <v>0</v>
      </c>
      <c r="BF1033">
        <f>手工!AA1033</f>
        <v>0</v>
      </c>
      <c r="BG1033">
        <f>VLOOKUP(A1033,系统!D:AY,48,0)</f>
        <v>0</v>
      </c>
      <c r="BH1033">
        <f t="shared" si="337"/>
        <v>0</v>
      </c>
      <c r="BI1033">
        <f>手工!Z1033</f>
        <v>0</v>
      </c>
      <c r="BJ1033">
        <f>VLOOKUP(A1033,系统!D:AX,47,0)</f>
        <v>0</v>
      </c>
      <c r="BK1033">
        <f t="shared" si="338"/>
        <v>0</v>
      </c>
      <c r="BL1033">
        <f>手工!AF1033</f>
        <v>3874.86</v>
      </c>
      <c r="BM1033">
        <f>VLOOKUP(A1033,系统!D:Z,23,0)</f>
        <v>3874.86</v>
      </c>
      <c r="BN1033">
        <f t="shared" si="339"/>
        <v>0</v>
      </c>
    </row>
    <row r="1034" spans="1:66">
      <c r="A1034" s="5">
        <v>9001146</v>
      </c>
      <c r="B1034" s="2" t="s">
        <v>1763</v>
      </c>
      <c r="C1034" s="2" t="s">
        <v>4194</v>
      </c>
      <c r="D1034">
        <f>手工!K1034</f>
        <v>1332</v>
      </c>
      <c r="E1034">
        <f>VLOOKUP(A1034,系统!D:G,4,0)</f>
        <v>1332</v>
      </c>
      <c r="F1034">
        <f t="shared" si="320"/>
        <v>0</v>
      </c>
      <c r="G1034">
        <f>手工!J1034</f>
        <v>0</v>
      </c>
      <c r="H1034">
        <f>VLOOKUP(A1034,系统!D:H,5,0)</f>
        <v>0</v>
      </c>
      <c r="I1034">
        <f t="shared" si="321"/>
        <v>0</v>
      </c>
      <c r="J1034">
        <f>手工!M1034+手工!N1034+手工!S1034</f>
        <v>0</v>
      </c>
      <c r="K1034">
        <f>VLOOKUP(A1034,系统!D:I,6,0)</f>
        <v>0</v>
      </c>
      <c r="L1034">
        <f t="shared" si="322"/>
        <v>0</v>
      </c>
      <c r="M1034">
        <f>手工!L1034</f>
        <v>244.97</v>
      </c>
      <c r="N1034">
        <f>VLOOKUP(A1034,系统!D:J,7,0)</f>
        <v>244.97</v>
      </c>
      <c r="O1034">
        <f t="shared" si="323"/>
        <v>0</v>
      </c>
      <c r="P1034">
        <f>手工!AB1034</f>
        <v>70</v>
      </c>
      <c r="Q1034">
        <f>VLOOKUP(A1034,系统!D:K,8,0)</f>
        <v>70</v>
      </c>
      <c r="R1034">
        <f t="shared" si="324"/>
        <v>0</v>
      </c>
      <c r="S1034">
        <f>手工!AC1034</f>
        <v>84</v>
      </c>
      <c r="T1034">
        <f>VLOOKUP(A1034,系统!D:L,9,0)</f>
        <v>84</v>
      </c>
      <c r="U1034">
        <f t="shared" si="325"/>
        <v>0</v>
      </c>
      <c r="W1034">
        <f>手工!P1034</f>
        <v>0</v>
      </c>
      <c r="X1034">
        <f>VLOOKUP(A1034,系统!D:N,11,0)</f>
        <v>0</v>
      </c>
      <c r="Y1034">
        <f t="shared" si="326"/>
        <v>0</v>
      </c>
      <c r="AA1034">
        <f>手工!Q1034</f>
        <v>0</v>
      </c>
      <c r="AB1034">
        <f>VLOOKUP(A1034,系统!D:P,13,0)</f>
        <v>0</v>
      </c>
      <c r="AC1034">
        <f t="shared" si="327"/>
        <v>0</v>
      </c>
      <c r="AD1034">
        <f>手工!R1034</f>
        <v>0</v>
      </c>
      <c r="AE1034">
        <f>VLOOKUP(A1034,系统!D:Q,14,0)</f>
        <v>0</v>
      </c>
      <c r="AF1034">
        <f t="shared" si="328"/>
        <v>0</v>
      </c>
      <c r="AG1034">
        <f>手工!U1034</f>
        <v>100</v>
      </c>
      <c r="AH1034">
        <f>VLOOKUP(A1034,系统!D:R,15,0)</f>
        <v>100</v>
      </c>
      <c r="AI1034">
        <f t="shared" si="329"/>
        <v>0</v>
      </c>
      <c r="AJ1034">
        <f>手工!V1034</f>
        <v>300</v>
      </c>
      <c r="AK1034">
        <f>VLOOKUP(A1034,系统!D:S,16,0)</f>
        <v>300</v>
      </c>
      <c r="AL1034">
        <f t="shared" si="330"/>
        <v>0</v>
      </c>
      <c r="AM1034">
        <f>手工!O1034</f>
        <v>0</v>
      </c>
      <c r="AN1034">
        <f>VLOOKUP(A1034,系统!D:T,17,0)</f>
        <v>0</v>
      </c>
      <c r="AO1034">
        <f t="shared" si="331"/>
        <v>0</v>
      </c>
      <c r="AP1034">
        <f>手工!W1034</f>
        <v>33</v>
      </c>
      <c r="AQ1034">
        <f>VLOOKUP(A1034,系统!D:U,18,0)</f>
        <v>33</v>
      </c>
      <c r="AR1034">
        <f t="shared" si="332"/>
        <v>0</v>
      </c>
      <c r="AS1034">
        <f>手工!T1034</f>
        <v>800</v>
      </c>
      <c r="AT1034">
        <f>VLOOKUP(A1034,系统!D:V,19,0)</f>
        <v>800</v>
      </c>
      <c r="AU1034">
        <f t="shared" si="333"/>
        <v>0</v>
      </c>
      <c r="AW1034">
        <f>手工!AD1034</f>
        <v>849.66</v>
      </c>
      <c r="AX1034">
        <f>VLOOKUP(A1034,系统!D:X,21,0)</f>
        <v>849.66</v>
      </c>
      <c r="AY1034">
        <f t="shared" si="334"/>
        <v>0</v>
      </c>
      <c r="AZ1034">
        <f>手工!AE1034</f>
        <v>0</v>
      </c>
      <c r="BA1034">
        <f>VLOOKUP(A1034,系统!D:Y,22,0)</f>
        <v>0</v>
      </c>
      <c r="BB1034">
        <f t="shared" si="335"/>
        <v>0</v>
      </c>
      <c r="BC1034">
        <f>手工!Y1034</f>
        <v>0</v>
      </c>
      <c r="BD1034">
        <f>VLOOKUP(A1034,系统!D:AZ,49,0)</f>
        <v>0</v>
      </c>
      <c r="BE1034">
        <f t="shared" si="336"/>
        <v>0</v>
      </c>
      <c r="BF1034">
        <f>手工!AA1034</f>
        <v>0</v>
      </c>
      <c r="BG1034">
        <f>VLOOKUP(A1034,系统!D:AY,48,0)</f>
        <v>0</v>
      </c>
      <c r="BH1034">
        <f t="shared" si="337"/>
        <v>0</v>
      </c>
      <c r="BI1034">
        <f>手工!Z1034</f>
        <v>0</v>
      </c>
      <c r="BJ1034">
        <f>VLOOKUP(A1034,系统!D:AX,47,0)</f>
        <v>0</v>
      </c>
      <c r="BK1034">
        <f t="shared" si="338"/>
        <v>0</v>
      </c>
      <c r="BL1034">
        <f>手工!AF1034</f>
        <v>3813.63</v>
      </c>
      <c r="BM1034">
        <f>VLOOKUP(A1034,系统!D:Z,23,0)</f>
        <v>3813.63</v>
      </c>
      <c r="BN1034">
        <f t="shared" si="339"/>
        <v>0</v>
      </c>
    </row>
    <row r="1035" spans="1:66">
      <c r="A1035" s="5">
        <v>9001147</v>
      </c>
      <c r="B1035" s="2" t="s">
        <v>4197</v>
      </c>
      <c r="C1035" s="2" t="s">
        <v>4198</v>
      </c>
      <c r="D1035">
        <f>手工!K1035</f>
        <v>1476</v>
      </c>
      <c r="E1035">
        <f>VLOOKUP(A1035,系统!D:G,4,0)</f>
        <v>1476</v>
      </c>
      <c r="F1035">
        <f t="shared" si="320"/>
        <v>0</v>
      </c>
      <c r="G1035">
        <f>手工!J1035</f>
        <v>0</v>
      </c>
      <c r="H1035">
        <f>VLOOKUP(A1035,系统!D:H,5,0)</f>
        <v>0</v>
      </c>
      <c r="I1035">
        <f t="shared" si="321"/>
        <v>0</v>
      </c>
      <c r="J1035">
        <f>手工!M1035+手工!N1035+手工!S1035</f>
        <v>0</v>
      </c>
      <c r="K1035">
        <f>VLOOKUP(A1035,系统!D:I,6,0)</f>
        <v>0</v>
      </c>
      <c r="L1035">
        <f t="shared" si="322"/>
        <v>0</v>
      </c>
      <c r="M1035">
        <f>手工!L1035</f>
        <v>271.45</v>
      </c>
      <c r="N1035">
        <f>VLOOKUP(A1035,系统!D:J,7,0)</f>
        <v>271.45</v>
      </c>
      <c r="O1035">
        <f t="shared" si="323"/>
        <v>0</v>
      </c>
      <c r="P1035">
        <f>手工!AB1035</f>
        <v>10</v>
      </c>
      <c r="Q1035">
        <f>VLOOKUP(A1035,系统!D:K,8,0)</f>
        <v>10</v>
      </c>
      <c r="R1035">
        <f t="shared" si="324"/>
        <v>0</v>
      </c>
      <c r="S1035">
        <f>手工!AC1035</f>
        <v>12</v>
      </c>
      <c r="T1035">
        <f>VLOOKUP(A1035,系统!D:L,9,0)</f>
        <v>12</v>
      </c>
      <c r="U1035">
        <f t="shared" si="325"/>
        <v>0</v>
      </c>
      <c r="W1035">
        <f>手工!P1035</f>
        <v>0</v>
      </c>
      <c r="X1035">
        <f>VLOOKUP(A1035,系统!D:N,11,0)</f>
        <v>0</v>
      </c>
      <c r="Y1035">
        <f t="shared" si="326"/>
        <v>0</v>
      </c>
      <c r="AA1035">
        <f>手工!Q1035</f>
        <v>0</v>
      </c>
      <c r="AB1035">
        <f>VLOOKUP(A1035,系统!D:P,13,0)</f>
        <v>0</v>
      </c>
      <c r="AC1035">
        <f t="shared" si="327"/>
        <v>0</v>
      </c>
      <c r="AD1035">
        <f>手工!R1035</f>
        <v>0</v>
      </c>
      <c r="AE1035">
        <f>VLOOKUP(A1035,系统!D:Q,14,0)</f>
        <v>0</v>
      </c>
      <c r="AF1035">
        <f t="shared" si="328"/>
        <v>0</v>
      </c>
      <c r="AG1035">
        <f>手工!U1035</f>
        <v>100</v>
      </c>
      <c r="AH1035">
        <f>VLOOKUP(A1035,系统!D:R,15,0)</f>
        <v>100</v>
      </c>
      <c r="AI1035">
        <f t="shared" si="329"/>
        <v>0</v>
      </c>
      <c r="AJ1035">
        <f>手工!V1035</f>
        <v>300</v>
      </c>
      <c r="AK1035">
        <f>VLOOKUP(A1035,系统!D:S,16,0)</f>
        <v>300</v>
      </c>
      <c r="AL1035">
        <f t="shared" si="330"/>
        <v>0</v>
      </c>
      <c r="AM1035">
        <f>手工!O1035</f>
        <v>0</v>
      </c>
      <c r="AN1035">
        <f>VLOOKUP(A1035,系统!D:T,17,0)</f>
        <v>0</v>
      </c>
      <c r="AO1035">
        <f t="shared" si="331"/>
        <v>0</v>
      </c>
      <c r="AP1035">
        <f>手工!W1035</f>
        <v>33</v>
      </c>
      <c r="AQ1035">
        <f>VLOOKUP(A1035,系统!D:U,18,0)</f>
        <v>33</v>
      </c>
      <c r="AR1035">
        <f t="shared" si="332"/>
        <v>0</v>
      </c>
      <c r="AS1035">
        <f>手工!T1035</f>
        <v>800</v>
      </c>
      <c r="AT1035">
        <f>VLOOKUP(A1035,系统!D:V,19,0)</f>
        <v>800</v>
      </c>
      <c r="AU1035">
        <f t="shared" si="333"/>
        <v>0</v>
      </c>
      <c r="AW1035">
        <f>手工!AD1035</f>
        <v>922.48</v>
      </c>
      <c r="AX1035">
        <f>VLOOKUP(A1035,系统!D:X,21,0)</f>
        <v>922.48</v>
      </c>
      <c r="AY1035">
        <f t="shared" si="334"/>
        <v>0</v>
      </c>
      <c r="AZ1035">
        <f>手工!AE1035</f>
        <v>0</v>
      </c>
      <c r="BA1035">
        <f>VLOOKUP(A1035,系统!D:Y,22,0)</f>
        <v>0</v>
      </c>
      <c r="BB1035">
        <f t="shared" si="335"/>
        <v>0</v>
      </c>
      <c r="BC1035">
        <f>手工!Y1035</f>
        <v>0</v>
      </c>
      <c r="BD1035">
        <f>VLOOKUP(A1035,系统!D:AZ,49,0)</f>
        <v>0</v>
      </c>
      <c r="BE1035">
        <f t="shared" si="336"/>
        <v>0</v>
      </c>
      <c r="BF1035">
        <f>手工!AA1035</f>
        <v>0</v>
      </c>
      <c r="BG1035">
        <f>VLOOKUP(A1035,系统!D:AY,48,0)</f>
        <v>0</v>
      </c>
      <c r="BH1035">
        <f t="shared" si="337"/>
        <v>0</v>
      </c>
      <c r="BI1035">
        <f>手工!Z1035</f>
        <v>0</v>
      </c>
      <c r="BJ1035">
        <f>VLOOKUP(A1035,系统!D:AX,47,0)</f>
        <v>0</v>
      </c>
      <c r="BK1035">
        <f t="shared" si="338"/>
        <v>0</v>
      </c>
      <c r="BL1035">
        <f>手工!AF1035</f>
        <v>3924.93</v>
      </c>
      <c r="BM1035">
        <f>VLOOKUP(A1035,系统!D:Z,23,0)</f>
        <v>3924.93</v>
      </c>
      <c r="BN1035">
        <f t="shared" si="339"/>
        <v>0</v>
      </c>
    </row>
    <row r="1036" spans="1:66">
      <c r="A1036" s="5">
        <v>9001148</v>
      </c>
      <c r="B1036" s="2" t="s">
        <v>4201</v>
      </c>
      <c r="C1036" s="2" t="s">
        <v>4202</v>
      </c>
      <c r="D1036">
        <f>手工!K1036</f>
        <v>1332</v>
      </c>
      <c r="E1036">
        <f>VLOOKUP(A1036,系统!D:G,4,0)</f>
        <v>1332</v>
      </c>
      <c r="F1036">
        <f t="shared" si="320"/>
        <v>0</v>
      </c>
      <c r="G1036">
        <f>手工!J1036</f>
        <v>0</v>
      </c>
      <c r="H1036">
        <f>VLOOKUP(A1036,系统!D:H,5,0)</f>
        <v>0</v>
      </c>
      <c r="I1036">
        <f t="shared" si="321"/>
        <v>0</v>
      </c>
      <c r="J1036">
        <f>手工!M1036+手工!N1036+手工!S1036</f>
        <v>0</v>
      </c>
      <c r="K1036">
        <f>VLOOKUP(A1036,系统!D:I,6,0)</f>
        <v>0</v>
      </c>
      <c r="L1036">
        <f t="shared" si="322"/>
        <v>0</v>
      </c>
      <c r="M1036">
        <f>手工!L1036</f>
        <v>244.97</v>
      </c>
      <c r="N1036">
        <f>VLOOKUP(A1036,系统!D:J,7,0)</f>
        <v>244.97</v>
      </c>
      <c r="O1036">
        <f t="shared" si="323"/>
        <v>0</v>
      </c>
      <c r="P1036">
        <f>手工!AB1036</f>
        <v>70</v>
      </c>
      <c r="Q1036">
        <f>VLOOKUP(A1036,系统!D:K,8,0)</f>
        <v>70</v>
      </c>
      <c r="R1036">
        <f t="shared" si="324"/>
        <v>0</v>
      </c>
      <c r="S1036">
        <f>手工!AC1036</f>
        <v>96</v>
      </c>
      <c r="T1036">
        <f>VLOOKUP(A1036,系统!D:L,9,0)</f>
        <v>96</v>
      </c>
      <c r="U1036">
        <f t="shared" si="325"/>
        <v>0</v>
      </c>
      <c r="W1036">
        <f>手工!P1036</f>
        <v>0</v>
      </c>
      <c r="X1036">
        <f>VLOOKUP(A1036,系统!D:N,11,0)</f>
        <v>0</v>
      </c>
      <c r="Y1036">
        <f t="shared" si="326"/>
        <v>0</v>
      </c>
      <c r="AA1036">
        <f>手工!Q1036</f>
        <v>0</v>
      </c>
      <c r="AB1036">
        <f>VLOOKUP(A1036,系统!D:P,13,0)</f>
        <v>0</v>
      </c>
      <c r="AC1036">
        <f t="shared" si="327"/>
        <v>0</v>
      </c>
      <c r="AD1036">
        <f>手工!R1036</f>
        <v>0</v>
      </c>
      <c r="AE1036">
        <f>VLOOKUP(A1036,系统!D:Q,14,0)</f>
        <v>0</v>
      </c>
      <c r="AF1036">
        <f t="shared" si="328"/>
        <v>0</v>
      </c>
      <c r="AG1036">
        <f>手工!U1036</f>
        <v>100</v>
      </c>
      <c r="AH1036">
        <f>VLOOKUP(A1036,系统!D:R,15,0)</f>
        <v>100</v>
      </c>
      <c r="AI1036">
        <f t="shared" si="329"/>
        <v>0</v>
      </c>
      <c r="AJ1036">
        <f>手工!V1036</f>
        <v>300</v>
      </c>
      <c r="AK1036">
        <f>VLOOKUP(A1036,系统!D:S,16,0)</f>
        <v>300</v>
      </c>
      <c r="AL1036">
        <f t="shared" si="330"/>
        <v>0</v>
      </c>
      <c r="AM1036">
        <f>手工!O1036</f>
        <v>0</v>
      </c>
      <c r="AN1036">
        <f>VLOOKUP(A1036,系统!D:T,17,0)</f>
        <v>0</v>
      </c>
      <c r="AO1036">
        <f t="shared" si="331"/>
        <v>0</v>
      </c>
      <c r="AP1036">
        <f>手工!W1036</f>
        <v>33</v>
      </c>
      <c r="AQ1036">
        <f>VLOOKUP(A1036,系统!D:U,18,0)</f>
        <v>33</v>
      </c>
      <c r="AR1036">
        <f t="shared" si="332"/>
        <v>0</v>
      </c>
      <c r="AS1036">
        <f>手工!T1036</f>
        <v>800</v>
      </c>
      <c r="AT1036">
        <f>VLOOKUP(A1036,系统!D:V,19,0)</f>
        <v>800</v>
      </c>
      <c r="AU1036">
        <f t="shared" si="333"/>
        <v>0</v>
      </c>
      <c r="AW1036">
        <f>手工!AD1036</f>
        <v>1033.38</v>
      </c>
      <c r="AX1036">
        <f>VLOOKUP(A1036,系统!D:X,21,0)</f>
        <v>1033.38</v>
      </c>
      <c r="AY1036">
        <f t="shared" si="334"/>
        <v>0</v>
      </c>
      <c r="AZ1036">
        <f>手工!AE1036</f>
        <v>0</v>
      </c>
      <c r="BA1036">
        <f>VLOOKUP(A1036,系统!D:Y,22,0)</f>
        <v>0</v>
      </c>
      <c r="BB1036">
        <f t="shared" si="335"/>
        <v>0</v>
      </c>
      <c r="BC1036">
        <f>手工!Y1036</f>
        <v>0</v>
      </c>
      <c r="BD1036">
        <f>VLOOKUP(A1036,系统!D:AZ,49,0)</f>
        <v>0</v>
      </c>
      <c r="BE1036">
        <f t="shared" si="336"/>
        <v>0</v>
      </c>
      <c r="BF1036">
        <f>手工!AA1036</f>
        <v>0</v>
      </c>
      <c r="BG1036">
        <f>VLOOKUP(A1036,系统!D:AY,48,0)</f>
        <v>0</v>
      </c>
      <c r="BH1036">
        <f t="shared" si="337"/>
        <v>0</v>
      </c>
      <c r="BI1036">
        <f>手工!Z1036</f>
        <v>0</v>
      </c>
      <c r="BJ1036">
        <f>VLOOKUP(A1036,系统!D:AX,47,0)</f>
        <v>0</v>
      </c>
      <c r="BK1036">
        <f t="shared" si="338"/>
        <v>0</v>
      </c>
      <c r="BL1036">
        <f>手工!AF1036</f>
        <v>4009.35</v>
      </c>
      <c r="BM1036">
        <f>VLOOKUP(A1036,系统!D:Z,23,0)</f>
        <v>4009.35</v>
      </c>
      <c r="BN1036">
        <f t="shared" si="339"/>
        <v>0</v>
      </c>
    </row>
    <row r="1037" spans="1:66">
      <c r="A1037" s="5">
        <v>9001149</v>
      </c>
      <c r="B1037" s="2" t="s">
        <v>4205</v>
      </c>
      <c r="C1037" s="2" t="s">
        <v>4206</v>
      </c>
      <c r="D1037">
        <f>手工!K1037</f>
        <v>1332</v>
      </c>
      <c r="E1037">
        <f>VLOOKUP(A1037,系统!D:G,4,0)</f>
        <v>1332</v>
      </c>
      <c r="F1037">
        <f t="shared" si="320"/>
        <v>0</v>
      </c>
      <c r="G1037">
        <f>手工!J1037</f>
        <v>0</v>
      </c>
      <c r="H1037">
        <f>VLOOKUP(A1037,系统!D:H,5,0)</f>
        <v>0</v>
      </c>
      <c r="I1037">
        <f t="shared" si="321"/>
        <v>0</v>
      </c>
      <c r="J1037">
        <f>手工!M1037+手工!N1037+手工!S1037</f>
        <v>0</v>
      </c>
      <c r="K1037">
        <f>VLOOKUP(A1037,系统!D:I,6,0)</f>
        <v>0</v>
      </c>
      <c r="L1037">
        <f t="shared" si="322"/>
        <v>0</v>
      </c>
      <c r="M1037">
        <f>手工!L1037</f>
        <v>122.48</v>
      </c>
      <c r="N1037">
        <f>VLOOKUP(A1037,系统!D:J,7,0)</f>
        <v>122.48</v>
      </c>
      <c r="O1037">
        <f t="shared" si="323"/>
        <v>0</v>
      </c>
      <c r="P1037">
        <f>手工!AB1037</f>
        <v>70</v>
      </c>
      <c r="Q1037">
        <f>VLOOKUP(A1037,系统!D:K,8,0)</f>
        <v>70</v>
      </c>
      <c r="R1037">
        <f t="shared" si="324"/>
        <v>0</v>
      </c>
      <c r="S1037">
        <f>手工!AC1037</f>
        <v>84</v>
      </c>
      <c r="T1037">
        <f>VLOOKUP(A1037,系统!D:L,9,0)</f>
        <v>84</v>
      </c>
      <c r="U1037">
        <f t="shared" si="325"/>
        <v>0</v>
      </c>
      <c r="W1037">
        <f>手工!P1037</f>
        <v>0</v>
      </c>
      <c r="X1037">
        <f>VLOOKUP(A1037,系统!D:N,11,0)</f>
        <v>0</v>
      </c>
      <c r="Y1037">
        <f t="shared" si="326"/>
        <v>0</v>
      </c>
      <c r="AA1037">
        <f>手工!Q1037</f>
        <v>0</v>
      </c>
      <c r="AB1037">
        <f>VLOOKUP(A1037,系统!D:P,13,0)</f>
        <v>0</v>
      </c>
      <c r="AC1037">
        <f t="shared" si="327"/>
        <v>0</v>
      </c>
      <c r="AD1037">
        <f>手工!R1037</f>
        <v>0</v>
      </c>
      <c r="AE1037">
        <f>VLOOKUP(A1037,系统!D:Q,14,0)</f>
        <v>0</v>
      </c>
      <c r="AF1037">
        <f t="shared" si="328"/>
        <v>0</v>
      </c>
      <c r="AG1037">
        <f>手工!U1037</f>
        <v>100</v>
      </c>
      <c r="AH1037">
        <f>VLOOKUP(A1037,系统!D:R,15,0)</f>
        <v>100</v>
      </c>
      <c r="AI1037">
        <f t="shared" si="329"/>
        <v>0</v>
      </c>
      <c r="AJ1037">
        <f>手工!V1037</f>
        <v>300</v>
      </c>
      <c r="AK1037">
        <f>VLOOKUP(A1037,系统!D:S,16,0)</f>
        <v>300</v>
      </c>
      <c r="AL1037">
        <f t="shared" si="330"/>
        <v>0</v>
      </c>
      <c r="AM1037">
        <f>手工!O1037</f>
        <v>0</v>
      </c>
      <c r="AN1037">
        <f>VLOOKUP(A1037,系统!D:T,17,0)</f>
        <v>0</v>
      </c>
      <c r="AO1037">
        <f t="shared" si="331"/>
        <v>0</v>
      </c>
      <c r="AP1037">
        <f>手工!W1037</f>
        <v>33</v>
      </c>
      <c r="AQ1037">
        <f>VLOOKUP(A1037,系统!D:U,18,0)</f>
        <v>33</v>
      </c>
      <c r="AR1037">
        <f t="shared" si="332"/>
        <v>0</v>
      </c>
      <c r="AS1037">
        <f>手工!T1037</f>
        <v>800</v>
      </c>
      <c r="AT1037">
        <f>VLOOKUP(A1037,系统!D:V,19,0)</f>
        <v>800</v>
      </c>
      <c r="AU1037">
        <f t="shared" si="333"/>
        <v>0</v>
      </c>
      <c r="AW1037">
        <f>手工!AD1037</f>
        <v>715.17</v>
      </c>
      <c r="AX1037">
        <f>VLOOKUP(A1037,系统!D:X,21,0)</f>
        <v>715.17</v>
      </c>
      <c r="AY1037">
        <f t="shared" si="334"/>
        <v>0</v>
      </c>
      <c r="AZ1037">
        <f>手工!AE1037</f>
        <v>0</v>
      </c>
      <c r="BA1037">
        <f>VLOOKUP(A1037,系统!D:Y,22,0)</f>
        <v>0</v>
      </c>
      <c r="BB1037">
        <f t="shared" si="335"/>
        <v>0</v>
      </c>
      <c r="BC1037">
        <f>手工!Y1037</f>
        <v>0</v>
      </c>
      <c r="BD1037">
        <f>VLOOKUP(A1037,系统!D:AZ,49,0)</f>
        <v>0</v>
      </c>
      <c r="BE1037">
        <f t="shared" si="336"/>
        <v>0</v>
      </c>
      <c r="BF1037">
        <f>手工!AA1037</f>
        <v>0</v>
      </c>
      <c r="BG1037">
        <f>VLOOKUP(A1037,系统!D:AY,48,0)</f>
        <v>0</v>
      </c>
      <c r="BH1037">
        <f t="shared" si="337"/>
        <v>0</v>
      </c>
      <c r="BI1037">
        <f>手工!Z1037</f>
        <v>0</v>
      </c>
      <c r="BJ1037">
        <f>VLOOKUP(A1037,系统!D:AX,47,0)</f>
        <v>0</v>
      </c>
      <c r="BK1037">
        <f t="shared" si="338"/>
        <v>0</v>
      </c>
      <c r="BL1037">
        <f>手工!AF1037</f>
        <v>3556.65</v>
      </c>
      <c r="BM1037">
        <f>VLOOKUP(A1037,系统!D:Z,23,0)</f>
        <v>3556.65</v>
      </c>
      <c r="BN1037">
        <f t="shared" si="339"/>
        <v>0</v>
      </c>
    </row>
    <row r="1038" spans="1:66">
      <c r="A1038" s="5">
        <v>9001150</v>
      </c>
      <c r="B1038" s="2" t="s">
        <v>4209</v>
      </c>
      <c r="C1038" s="2" t="s">
        <v>4210</v>
      </c>
      <c r="D1038">
        <f>手工!K1038</f>
        <v>1332</v>
      </c>
      <c r="E1038">
        <f>VLOOKUP(A1038,系统!D:G,4,0)</f>
        <v>1332</v>
      </c>
      <c r="F1038">
        <f t="shared" si="320"/>
        <v>0</v>
      </c>
      <c r="G1038">
        <f>手工!J1038</f>
        <v>0</v>
      </c>
      <c r="H1038">
        <f>VLOOKUP(A1038,系统!D:H,5,0)</f>
        <v>0</v>
      </c>
      <c r="I1038">
        <f t="shared" si="321"/>
        <v>0</v>
      </c>
      <c r="J1038">
        <f>手工!M1038+手工!N1038+手工!S1038</f>
        <v>0</v>
      </c>
      <c r="K1038">
        <f>VLOOKUP(A1038,系统!D:I,6,0)</f>
        <v>0</v>
      </c>
      <c r="L1038">
        <f t="shared" si="322"/>
        <v>0</v>
      </c>
      <c r="M1038">
        <f>手工!L1038</f>
        <v>122.48</v>
      </c>
      <c r="N1038">
        <f>VLOOKUP(A1038,系统!D:J,7,0)</f>
        <v>122.48</v>
      </c>
      <c r="O1038">
        <f t="shared" si="323"/>
        <v>0</v>
      </c>
      <c r="P1038">
        <f>手工!AB1038</f>
        <v>80</v>
      </c>
      <c r="Q1038">
        <f>VLOOKUP(A1038,系统!D:K,8,0)</f>
        <v>80</v>
      </c>
      <c r="R1038">
        <f t="shared" si="324"/>
        <v>0</v>
      </c>
      <c r="S1038">
        <f>手工!AC1038</f>
        <v>84</v>
      </c>
      <c r="T1038">
        <f>VLOOKUP(A1038,系统!D:L,9,0)</f>
        <v>84</v>
      </c>
      <c r="U1038">
        <f t="shared" si="325"/>
        <v>0</v>
      </c>
      <c r="W1038">
        <f>手工!P1038</f>
        <v>0</v>
      </c>
      <c r="X1038">
        <f>VLOOKUP(A1038,系统!D:N,11,0)</f>
        <v>0</v>
      </c>
      <c r="Y1038">
        <f t="shared" si="326"/>
        <v>0</v>
      </c>
      <c r="AA1038">
        <f>手工!Q1038</f>
        <v>0</v>
      </c>
      <c r="AB1038">
        <f>VLOOKUP(A1038,系统!D:P,13,0)</f>
        <v>0</v>
      </c>
      <c r="AC1038">
        <f t="shared" si="327"/>
        <v>0</v>
      </c>
      <c r="AD1038">
        <f>手工!R1038</f>
        <v>0</v>
      </c>
      <c r="AE1038">
        <f>VLOOKUP(A1038,系统!D:Q,14,0)</f>
        <v>0</v>
      </c>
      <c r="AF1038">
        <f t="shared" si="328"/>
        <v>0</v>
      </c>
      <c r="AG1038">
        <f>手工!U1038</f>
        <v>100</v>
      </c>
      <c r="AH1038">
        <f>VLOOKUP(A1038,系统!D:R,15,0)</f>
        <v>100</v>
      </c>
      <c r="AI1038">
        <f t="shared" si="329"/>
        <v>0</v>
      </c>
      <c r="AJ1038">
        <f>手工!V1038</f>
        <v>300</v>
      </c>
      <c r="AK1038">
        <f>VLOOKUP(A1038,系统!D:S,16,0)</f>
        <v>300</v>
      </c>
      <c r="AL1038">
        <f t="shared" si="330"/>
        <v>0</v>
      </c>
      <c r="AM1038">
        <f>手工!O1038</f>
        <v>0</v>
      </c>
      <c r="AN1038">
        <f>VLOOKUP(A1038,系统!D:T,17,0)</f>
        <v>0</v>
      </c>
      <c r="AO1038">
        <f t="shared" si="331"/>
        <v>0</v>
      </c>
      <c r="AP1038">
        <f>手工!W1038</f>
        <v>33</v>
      </c>
      <c r="AQ1038">
        <f>VLOOKUP(A1038,系统!D:U,18,0)</f>
        <v>33</v>
      </c>
      <c r="AR1038">
        <f t="shared" si="332"/>
        <v>0</v>
      </c>
      <c r="AS1038">
        <f>手工!T1038</f>
        <v>800</v>
      </c>
      <c r="AT1038">
        <f>VLOOKUP(A1038,系统!D:V,19,0)</f>
        <v>800</v>
      </c>
      <c r="AU1038">
        <f t="shared" si="333"/>
        <v>0</v>
      </c>
      <c r="AW1038">
        <f>手工!AD1038</f>
        <v>655.93</v>
      </c>
      <c r="AX1038">
        <f>VLOOKUP(A1038,系统!D:X,21,0)</f>
        <v>655.93</v>
      </c>
      <c r="AY1038">
        <f t="shared" si="334"/>
        <v>0</v>
      </c>
      <c r="AZ1038">
        <f>手工!AE1038</f>
        <v>0</v>
      </c>
      <c r="BA1038">
        <f>VLOOKUP(A1038,系统!D:Y,22,0)</f>
        <v>0</v>
      </c>
      <c r="BB1038">
        <f t="shared" si="335"/>
        <v>0</v>
      </c>
      <c r="BC1038">
        <f>手工!Y1038</f>
        <v>0</v>
      </c>
      <c r="BD1038">
        <f>VLOOKUP(A1038,系统!D:AZ,49,0)</f>
        <v>0</v>
      </c>
      <c r="BE1038">
        <f t="shared" si="336"/>
        <v>0</v>
      </c>
      <c r="BF1038">
        <f>手工!AA1038</f>
        <v>0</v>
      </c>
      <c r="BG1038">
        <f>VLOOKUP(A1038,系统!D:AY,48,0)</f>
        <v>0</v>
      </c>
      <c r="BH1038">
        <f t="shared" si="337"/>
        <v>0</v>
      </c>
      <c r="BI1038">
        <f>手工!Z1038</f>
        <v>0</v>
      </c>
      <c r="BJ1038">
        <f>VLOOKUP(A1038,系统!D:AX,47,0)</f>
        <v>0</v>
      </c>
      <c r="BK1038">
        <f t="shared" si="338"/>
        <v>0</v>
      </c>
      <c r="BL1038">
        <f>手工!AF1038</f>
        <v>3507.41</v>
      </c>
      <c r="BM1038">
        <f>VLOOKUP(A1038,系统!D:Z,23,0)</f>
        <v>3507.41</v>
      </c>
      <c r="BN1038">
        <f t="shared" si="339"/>
        <v>0</v>
      </c>
    </row>
    <row r="1039" spans="1:66">
      <c r="A1039" s="5">
        <v>9001151</v>
      </c>
      <c r="B1039" s="2" t="s">
        <v>4213</v>
      </c>
      <c r="C1039" s="2" t="s">
        <v>4214</v>
      </c>
      <c r="D1039">
        <f>手工!K1039</f>
        <v>1332</v>
      </c>
      <c r="E1039">
        <f>VLOOKUP(A1039,系统!D:G,4,0)</f>
        <v>1332</v>
      </c>
      <c r="F1039">
        <f t="shared" si="320"/>
        <v>0</v>
      </c>
      <c r="G1039">
        <f>手工!J1039</f>
        <v>0</v>
      </c>
      <c r="H1039">
        <f>VLOOKUP(A1039,系统!D:H,5,0)</f>
        <v>0</v>
      </c>
      <c r="I1039">
        <f t="shared" si="321"/>
        <v>0</v>
      </c>
      <c r="J1039">
        <f>手工!M1039+手工!N1039+手工!S1039</f>
        <v>0</v>
      </c>
      <c r="K1039">
        <f>VLOOKUP(A1039,系统!D:I,6,0)</f>
        <v>0</v>
      </c>
      <c r="L1039">
        <f t="shared" si="322"/>
        <v>0</v>
      </c>
      <c r="M1039">
        <f>手工!L1039</f>
        <v>244.97</v>
      </c>
      <c r="N1039">
        <f>VLOOKUP(A1039,系统!D:J,7,0)</f>
        <v>244.97</v>
      </c>
      <c r="O1039">
        <f t="shared" si="323"/>
        <v>0</v>
      </c>
      <c r="P1039">
        <f>手工!AB1039</f>
        <v>70</v>
      </c>
      <c r="Q1039">
        <f>VLOOKUP(A1039,系统!D:K,8,0)</f>
        <v>70</v>
      </c>
      <c r="R1039">
        <f t="shared" si="324"/>
        <v>0</v>
      </c>
      <c r="S1039">
        <f>手工!AC1039</f>
        <v>84</v>
      </c>
      <c r="T1039">
        <f>VLOOKUP(A1039,系统!D:L,9,0)</f>
        <v>84</v>
      </c>
      <c r="U1039">
        <f t="shared" si="325"/>
        <v>0</v>
      </c>
      <c r="W1039">
        <f>手工!P1039</f>
        <v>0</v>
      </c>
      <c r="X1039">
        <f>VLOOKUP(A1039,系统!D:N,11,0)</f>
        <v>0</v>
      </c>
      <c r="Y1039">
        <f t="shared" si="326"/>
        <v>0</v>
      </c>
      <c r="AA1039">
        <f>手工!Q1039</f>
        <v>0</v>
      </c>
      <c r="AB1039">
        <f>VLOOKUP(A1039,系统!D:P,13,0)</f>
        <v>0</v>
      </c>
      <c r="AC1039">
        <f t="shared" si="327"/>
        <v>0</v>
      </c>
      <c r="AD1039">
        <f>手工!R1039</f>
        <v>0</v>
      </c>
      <c r="AE1039">
        <f>VLOOKUP(A1039,系统!D:Q,14,0)</f>
        <v>0</v>
      </c>
      <c r="AF1039">
        <f t="shared" si="328"/>
        <v>0</v>
      </c>
      <c r="AG1039">
        <f>手工!U1039</f>
        <v>100</v>
      </c>
      <c r="AH1039">
        <f>VLOOKUP(A1039,系统!D:R,15,0)</f>
        <v>100</v>
      </c>
      <c r="AI1039">
        <f t="shared" si="329"/>
        <v>0</v>
      </c>
      <c r="AJ1039">
        <f>手工!V1039</f>
        <v>300</v>
      </c>
      <c r="AK1039">
        <f>VLOOKUP(A1039,系统!D:S,16,0)</f>
        <v>300</v>
      </c>
      <c r="AL1039">
        <f t="shared" si="330"/>
        <v>0</v>
      </c>
      <c r="AM1039">
        <f>手工!O1039</f>
        <v>0</v>
      </c>
      <c r="AN1039">
        <f>VLOOKUP(A1039,系统!D:T,17,0)</f>
        <v>0</v>
      </c>
      <c r="AO1039">
        <f t="shared" si="331"/>
        <v>0</v>
      </c>
      <c r="AP1039">
        <f>手工!W1039</f>
        <v>33</v>
      </c>
      <c r="AQ1039">
        <f>VLOOKUP(A1039,系统!D:U,18,0)</f>
        <v>33</v>
      </c>
      <c r="AR1039">
        <f t="shared" si="332"/>
        <v>0</v>
      </c>
      <c r="AS1039">
        <f>手工!T1039</f>
        <v>800</v>
      </c>
      <c r="AT1039">
        <f>VLOOKUP(A1039,系统!D:V,19,0)</f>
        <v>800</v>
      </c>
      <c r="AU1039">
        <f t="shared" si="333"/>
        <v>0</v>
      </c>
      <c r="AW1039">
        <f>手工!AD1039</f>
        <v>849.66</v>
      </c>
      <c r="AX1039">
        <f>VLOOKUP(A1039,系统!D:X,21,0)</f>
        <v>849.66</v>
      </c>
      <c r="AY1039">
        <f t="shared" si="334"/>
        <v>0</v>
      </c>
      <c r="AZ1039">
        <f>手工!AE1039</f>
        <v>0</v>
      </c>
      <c r="BA1039">
        <f>VLOOKUP(A1039,系统!D:Y,22,0)</f>
        <v>0</v>
      </c>
      <c r="BB1039">
        <f t="shared" si="335"/>
        <v>0</v>
      </c>
      <c r="BC1039">
        <f>手工!Y1039</f>
        <v>0</v>
      </c>
      <c r="BD1039">
        <f>VLOOKUP(A1039,系统!D:AZ,49,0)</f>
        <v>0</v>
      </c>
      <c r="BE1039">
        <f t="shared" si="336"/>
        <v>0</v>
      </c>
      <c r="BF1039">
        <f>手工!AA1039</f>
        <v>0</v>
      </c>
      <c r="BG1039">
        <f>VLOOKUP(A1039,系统!D:AY,48,0)</f>
        <v>0</v>
      </c>
      <c r="BH1039">
        <f t="shared" si="337"/>
        <v>0</v>
      </c>
      <c r="BI1039">
        <f>手工!Z1039</f>
        <v>0</v>
      </c>
      <c r="BJ1039">
        <f>VLOOKUP(A1039,系统!D:AX,47,0)</f>
        <v>0</v>
      </c>
      <c r="BK1039">
        <f t="shared" si="338"/>
        <v>0</v>
      </c>
      <c r="BL1039">
        <f>手工!AF1039</f>
        <v>3813.63</v>
      </c>
      <c r="BM1039">
        <f>VLOOKUP(A1039,系统!D:Z,23,0)</f>
        <v>3813.63</v>
      </c>
      <c r="BN1039">
        <f t="shared" si="339"/>
        <v>0</v>
      </c>
    </row>
    <row r="1040" spans="1:66">
      <c r="A1040" s="5">
        <v>9001152</v>
      </c>
      <c r="B1040" s="2" t="s">
        <v>4217</v>
      </c>
      <c r="C1040" s="2" t="s">
        <v>4218</v>
      </c>
      <c r="D1040">
        <f>手工!K1040</f>
        <v>1332</v>
      </c>
      <c r="E1040">
        <f>VLOOKUP(A1040,系统!D:G,4,0)</f>
        <v>1332</v>
      </c>
      <c r="F1040">
        <f t="shared" si="320"/>
        <v>0</v>
      </c>
      <c r="G1040">
        <f>手工!J1040</f>
        <v>0</v>
      </c>
      <c r="H1040">
        <f>VLOOKUP(A1040,系统!D:H,5,0)</f>
        <v>0</v>
      </c>
      <c r="I1040">
        <f t="shared" si="321"/>
        <v>0</v>
      </c>
      <c r="J1040">
        <f>手工!M1040+手工!N1040+手工!S1040</f>
        <v>0</v>
      </c>
      <c r="K1040">
        <f>VLOOKUP(A1040,系统!D:I,6,0)</f>
        <v>0</v>
      </c>
      <c r="L1040">
        <f t="shared" si="322"/>
        <v>0</v>
      </c>
      <c r="M1040">
        <f>手工!L1040</f>
        <v>122.48</v>
      </c>
      <c r="N1040">
        <f>VLOOKUP(A1040,系统!D:J,7,0)</f>
        <v>122.48</v>
      </c>
      <c r="O1040">
        <f t="shared" si="323"/>
        <v>0</v>
      </c>
      <c r="P1040">
        <f>手工!AB1040</f>
        <v>80</v>
      </c>
      <c r="Q1040">
        <f>VLOOKUP(A1040,系统!D:K,8,0)</f>
        <v>80</v>
      </c>
      <c r="R1040">
        <f t="shared" si="324"/>
        <v>0</v>
      </c>
      <c r="S1040">
        <f>手工!AC1040</f>
        <v>84</v>
      </c>
      <c r="T1040">
        <f>VLOOKUP(A1040,系统!D:L,9,0)</f>
        <v>84</v>
      </c>
      <c r="U1040">
        <f t="shared" si="325"/>
        <v>0</v>
      </c>
      <c r="W1040">
        <f>手工!P1040</f>
        <v>0</v>
      </c>
      <c r="X1040">
        <f>VLOOKUP(A1040,系统!D:N,11,0)</f>
        <v>0</v>
      </c>
      <c r="Y1040">
        <f t="shared" si="326"/>
        <v>0</v>
      </c>
      <c r="AA1040">
        <f>手工!Q1040</f>
        <v>0</v>
      </c>
      <c r="AB1040">
        <f>VLOOKUP(A1040,系统!D:P,13,0)</f>
        <v>0</v>
      </c>
      <c r="AC1040">
        <f t="shared" si="327"/>
        <v>0</v>
      </c>
      <c r="AD1040">
        <f>手工!R1040</f>
        <v>0</v>
      </c>
      <c r="AE1040">
        <f>VLOOKUP(A1040,系统!D:Q,14,0)</f>
        <v>0</v>
      </c>
      <c r="AF1040">
        <f t="shared" si="328"/>
        <v>0</v>
      </c>
      <c r="AG1040">
        <f>手工!U1040</f>
        <v>100</v>
      </c>
      <c r="AH1040">
        <f>VLOOKUP(A1040,系统!D:R,15,0)</f>
        <v>100</v>
      </c>
      <c r="AI1040">
        <f t="shared" si="329"/>
        <v>0</v>
      </c>
      <c r="AJ1040">
        <f>手工!V1040</f>
        <v>300</v>
      </c>
      <c r="AK1040">
        <f>VLOOKUP(A1040,系统!D:S,16,0)</f>
        <v>300</v>
      </c>
      <c r="AL1040">
        <f t="shared" si="330"/>
        <v>0</v>
      </c>
      <c r="AM1040">
        <f>手工!O1040</f>
        <v>0</v>
      </c>
      <c r="AN1040">
        <f>VLOOKUP(A1040,系统!D:T,17,0)</f>
        <v>0</v>
      </c>
      <c r="AO1040">
        <f t="shared" si="331"/>
        <v>0</v>
      </c>
      <c r="AP1040">
        <f>手工!W1040</f>
        <v>33</v>
      </c>
      <c r="AQ1040">
        <f>VLOOKUP(A1040,系统!D:U,18,0)</f>
        <v>33</v>
      </c>
      <c r="AR1040">
        <f t="shared" si="332"/>
        <v>0</v>
      </c>
      <c r="AS1040">
        <f>手工!T1040</f>
        <v>800</v>
      </c>
      <c r="AT1040">
        <f>VLOOKUP(A1040,系统!D:V,19,0)</f>
        <v>800</v>
      </c>
      <c r="AU1040">
        <f t="shared" si="333"/>
        <v>0</v>
      </c>
      <c r="AW1040">
        <f>手工!AD1040</f>
        <v>655.93</v>
      </c>
      <c r="AX1040">
        <f>VLOOKUP(A1040,系统!D:X,21,0)</f>
        <v>655.93</v>
      </c>
      <c r="AY1040">
        <f t="shared" si="334"/>
        <v>0</v>
      </c>
      <c r="AZ1040">
        <f>手工!AE1040</f>
        <v>0</v>
      </c>
      <c r="BA1040">
        <f>VLOOKUP(A1040,系统!D:Y,22,0)</f>
        <v>0</v>
      </c>
      <c r="BB1040">
        <f t="shared" si="335"/>
        <v>0</v>
      </c>
      <c r="BC1040">
        <f>手工!Y1040</f>
        <v>0</v>
      </c>
      <c r="BD1040">
        <f>VLOOKUP(A1040,系统!D:AZ,49,0)</f>
        <v>0</v>
      </c>
      <c r="BE1040">
        <f t="shared" si="336"/>
        <v>0</v>
      </c>
      <c r="BF1040">
        <f>手工!AA1040</f>
        <v>0</v>
      </c>
      <c r="BG1040">
        <f>VLOOKUP(A1040,系统!D:AY,48,0)</f>
        <v>0</v>
      </c>
      <c r="BH1040">
        <f t="shared" si="337"/>
        <v>0</v>
      </c>
      <c r="BI1040">
        <f>手工!Z1040</f>
        <v>0</v>
      </c>
      <c r="BJ1040">
        <f>VLOOKUP(A1040,系统!D:AX,47,0)</f>
        <v>0</v>
      </c>
      <c r="BK1040">
        <f t="shared" si="338"/>
        <v>0</v>
      </c>
      <c r="BL1040">
        <f>手工!AF1040</f>
        <v>3507.41</v>
      </c>
      <c r="BM1040">
        <f>VLOOKUP(A1040,系统!D:Z,23,0)</f>
        <v>3507.41</v>
      </c>
      <c r="BN1040">
        <f t="shared" si="339"/>
        <v>0</v>
      </c>
    </row>
    <row r="1041" spans="1:66">
      <c r="A1041" s="5">
        <v>9001153</v>
      </c>
      <c r="B1041" s="2" t="s">
        <v>4221</v>
      </c>
      <c r="C1041" s="2" t="s">
        <v>4222</v>
      </c>
      <c r="D1041">
        <f>手工!K1041</f>
        <v>1332</v>
      </c>
      <c r="E1041">
        <f>VLOOKUP(A1041,系统!D:G,4,0)</f>
        <v>1332</v>
      </c>
      <c r="F1041">
        <f t="shared" si="320"/>
        <v>0</v>
      </c>
      <c r="G1041">
        <f>手工!J1041</f>
        <v>0</v>
      </c>
      <c r="H1041">
        <f>VLOOKUP(A1041,系统!D:H,5,0)</f>
        <v>0</v>
      </c>
      <c r="I1041">
        <f t="shared" si="321"/>
        <v>0</v>
      </c>
      <c r="J1041">
        <f>手工!M1041+手工!N1041+手工!S1041</f>
        <v>0</v>
      </c>
      <c r="K1041">
        <f>VLOOKUP(A1041,系统!D:I,6,0)</f>
        <v>0</v>
      </c>
      <c r="L1041">
        <f t="shared" si="322"/>
        <v>0</v>
      </c>
      <c r="M1041">
        <f>手工!L1041</f>
        <v>122.48</v>
      </c>
      <c r="N1041">
        <f>VLOOKUP(A1041,系统!D:J,7,0)</f>
        <v>122.48</v>
      </c>
      <c r="O1041">
        <f t="shared" si="323"/>
        <v>0</v>
      </c>
      <c r="P1041">
        <f>手工!AB1041</f>
        <v>80</v>
      </c>
      <c r="Q1041">
        <f>VLOOKUP(A1041,系统!D:K,8,0)</f>
        <v>80</v>
      </c>
      <c r="R1041">
        <f t="shared" si="324"/>
        <v>0</v>
      </c>
      <c r="S1041">
        <f>手工!AC1041</f>
        <v>84</v>
      </c>
      <c r="T1041">
        <f>VLOOKUP(A1041,系统!D:L,9,0)</f>
        <v>84</v>
      </c>
      <c r="U1041">
        <f t="shared" si="325"/>
        <v>0</v>
      </c>
      <c r="W1041">
        <f>手工!P1041</f>
        <v>0</v>
      </c>
      <c r="X1041">
        <f>VLOOKUP(A1041,系统!D:N,11,0)</f>
        <v>0</v>
      </c>
      <c r="Y1041">
        <f t="shared" si="326"/>
        <v>0</v>
      </c>
      <c r="AA1041">
        <f>手工!Q1041</f>
        <v>0</v>
      </c>
      <c r="AB1041">
        <f>VLOOKUP(A1041,系统!D:P,13,0)</f>
        <v>0</v>
      </c>
      <c r="AC1041">
        <f t="shared" si="327"/>
        <v>0</v>
      </c>
      <c r="AD1041">
        <f>手工!R1041</f>
        <v>0</v>
      </c>
      <c r="AE1041">
        <f>VLOOKUP(A1041,系统!D:Q,14,0)</f>
        <v>0</v>
      </c>
      <c r="AF1041">
        <f t="shared" si="328"/>
        <v>0</v>
      </c>
      <c r="AG1041">
        <f>手工!U1041</f>
        <v>100</v>
      </c>
      <c r="AH1041">
        <f>VLOOKUP(A1041,系统!D:R,15,0)</f>
        <v>100</v>
      </c>
      <c r="AI1041">
        <f t="shared" si="329"/>
        <v>0</v>
      </c>
      <c r="AJ1041">
        <f>手工!V1041</f>
        <v>300</v>
      </c>
      <c r="AK1041">
        <f>VLOOKUP(A1041,系统!D:S,16,0)</f>
        <v>300</v>
      </c>
      <c r="AL1041">
        <f t="shared" si="330"/>
        <v>0</v>
      </c>
      <c r="AM1041">
        <f>手工!O1041</f>
        <v>0</v>
      </c>
      <c r="AN1041">
        <f>VLOOKUP(A1041,系统!D:T,17,0)</f>
        <v>0</v>
      </c>
      <c r="AO1041">
        <f t="shared" si="331"/>
        <v>0</v>
      </c>
      <c r="AP1041">
        <f>手工!W1041</f>
        <v>33</v>
      </c>
      <c r="AQ1041">
        <f>VLOOKUP(A1041,系统!D:U,18,0)</f>
        <v>33</v>
      </c>
      <c r="AR1041">
        <f t="shared" si="332"/>
        <v>0</v>
      </c>
      <c r="AS1041">
        <f>手工!T1041</f>
        <v>800</v>
      </c>
      <c r="AT1041">
        <f>VLOOKUP(A1041,系统!D:V,19,0)</f>
        <v>800</v>
      </c>
      <c r="AU1041">
        <f t="shared" si="333"/>
        <v>0</v>
      </c>
      <c r="AW1041">
        <f>手工!AD1041</f>
        <v>655.93</v>
      </c>
      <c r="AX1041">
        <f>VLOOKUP(A1041,系统!D:X,21,0)</f>
        <v>655.93</v>
      </c>
      <c r="AY1041">
        <f t="shared" si="334"/>
        <v>0</v>
      </c>
      <c r="AZ1041">
        <f>手工!AE1041</f>
        <v>0</v>
      </c>
      <c r="BA1041">
        <f>VLOOKUP(A1041,系统!D:Y,22,0)</f>
        <v>0</v>
      </c>
      <c r="BB1041">
        <f t="shared" si="335"/>
        <v>0</v>
      </c>
      <c r="BC1041">
        <f>手工!Y1041</f>
        <v>0</v>
      </c>
      <c r="BD1041">
        <f>VLOOKUP(A1041,系统!D:AZ,49,0)</f>
        <v>0</v>
      </c>
      <c r="BE1041">
        <f t="shared" si="336"/>
        <v>0</v>
      </c>
      <c r="BF1041">
        <f>手工!AA1041</f>
        <v>0</v>
      </c>
      <c r="BG1041">
        <f>VLOOKUP(A1041,系统!D:AY,48,0)</f>
        <v>0</v>
      </c>
      <c r="BH1041">
        <f t="shared" si="337"/>
        <v>0</v>
      </c>
      <c r="BI1041">
        <f>手工!Z1041</f>
        <v>0</v>
      </c>
      <c r="BJ1041">
        <f>VLOOKUP(A1041,系统!D:AX,47,0)</f>
        <v>0</v>
      </c>
      <c r="BK1041">
        <f t="shared" si="338"/>
        <v>0</v>
      </c>
      <c r="BL1041">
        <f>手工!AF1041</f>
        <v>3507.41</v>
      </c>
      <c r="BM1041">
        <f>VLOOKUP(A1041,系统!D:Z,23,0)</f>
        <v>3507.41</v>
      </c>
      <c r="BN1041">
        <f t="shared" si="339"/>
        <v>0</v>
      </c>
    </row>
    <row r="1042" spans="1:66">
      <c r="A1042" s="5">
        <v>9001154</v>
      </c>
      <c r="B1042" s="2" t="s">
        <v>4225</v>
      </c>
      <c r="C1042" s="2" t="s">
        <v>4226</v>
      </c>
      <c r="D1042">
        <f>手工!K1042</f>
        <v>1332</v>
      </c>
      <c r="E1042">
        <f>VLOOKUP(A1042,系统!D:G,4,0)</f>
        <v>1332</v>
      </c>
      <c r="F1042">
        <f t="shared" si="320"/>
        <v>0</v>
      </c>
      <c r="G1042">
        <f>手工!J1042</f>
        <v>0</v>
      </c>
      <c r="H1042">
        <f>VLOOKUP(A1042,系统!D:H,5,0)</f>
        <v>0</v>
      </c>
      <c r="I1042">
        <f t="shared" si="321"/>
        <v>0</v>
      </c>
      <c r="J1042">
        <f>手工!M1042+手工!N1042+手工!S1042</f>
        <v>0</v>
      </c>
      <c r="K1042">
        <f>VLOOKUP(A1042,系统!D:I,6,0)</f>
        <v>0</v>
      </c>
      <c r="L1042">
        <f t="shared" si="322"/>
        <v>0</v>
      </c>
      <c r="M1042">
        <f>手工!L1042</f>
        <v>244.97</v>
      </c>
      <c r="N1042">
        <f>VLOOKUP(A1042,系统!D:J,7,0)</f>
        <v>244.97</v>
      </c>
      <c r="O1042">
        <f t="shared" si="323"/>
        <v>0</v>
      </c>
      <c r="P1042">
        <f>手工!AB1042</f>
        <v>70</v>
      </c>
      <c r="Q1042">
        <f>VLOOKUP(A1042,系统!D:K,8,0)</f>
        <v>70</v>
      </c>
      <c r="R1042">
        <f t="shared" si="324"/>
        <v>0</v>
      </c>
      <c r="S1042">
        <f>手工!AC1042</f>
        <v>84</v>
      </c>
      <c r="T1042">
        <f>VLOOKUP(A1042,系统!D:L,9,0)</f>
        <v>84</v>
      </c>
      <c r="U1042">
        <f t="shared" si="325"/>
        <v>0</v>
      </c>
      <c r="W1042">
        <f>手工!P1042</f>
        <v>0</v>
      </c>
      <c r="X1042">
        <f>VLOOKUP(A1042,系统!D:N,11,0)</f>
        <v>0</v>
      </c>
      <c r="Y1042">
        <f t="shared" si="326"/>
        <v>0</v>
      </c>
      <c r="AA1042">
        <f>手工!Q1042</f>
        <v>0</v>
      </c>
      <c r="AB1042">
        <f>VLOOKUP(A1042,系统!D:P,13,0)</f>
        <v>0</v>
      </c>
      <c r="AC1042">
        <f t="shared" si="327"/>
        <v>0</v>
      </c>
      <c r="AD1042">
        <f>手工!R1042</f>
        <v>0</v>
      </c>
      <c r="AE1042">
        <f>VLOOKUP(A1042,系统!D:Q,14,0)</f>
        <v>0</v>
      </c>
      <c r="AF1042">
        <f t="shared" si="328"/>
        <v>0</v>
      </c>
      <c r="AG1042">
        <f>手工!U1042</f>
        <v>100</v>
      </c>
      <c r="AH1042">
        <f>VLOOKUP(A1042,系统!D:R,15,0)</f>
        <v>100</v>
      </c>
      <c r="AI1042">
        <f t="shared" si="329"/>
        <v>0</v>
      </c>
      <c r="AJ1042">
        <f>手工!V1042</f>
        <v>300</v>
      </c>
      <c r="AK1042">
        <f>VLOOKUP(A1042,系统!D:S,16,0)</f>
        <v>300</v>
      </c>
      <c r="AL1042">
        <f t="shared" si="330"/>
        <v>0</v>
      </c>
      <c r="AM1042">
        <f>手工!O1042</f>
        <v>0</v>
      </c>
      <c r="AN1042">
        <f>VLOOKUP(A1042,系统!D:T,17,0)</f>
        <v>0</v>
      </c>
      <c r="AO1042">
        <f t="shared" si="331"/>
        <v>0</v>
      </c>
      <c r="AP1042">
        <f>手工!W1042</f>
        <v>33</v>
      </c>
      <c r="AQ1042">
        <f>VLOOKUP(A1042,系统!D:U,18,0)</f>
        <v>33</v>
      </c>
      <c r="AR1042">
        <f t="shared" si="332"/>
        <v>0</v>
      </c>
      <c r="AS1042">
        <f>手工!T1042</f>
        <v>800</v>
      </c>
      <c r="AT1042">
        <f>VLOOKUP(A1042,系统!D:V,19,0)</f>
        <v>800</v>
      </c>
      <c r="AU1042">
        <f t="shared" si="333"/>
        <v>0</v>
      </c>
      <c r="AW1042">
        <f>手工!AD1042</f>
        <v>849.66</v>
      </c>
      <c r="AX1042">
        <f>VLOOKUP(A1042,系统!D:X,21,0)</f>
        <v>849.66</v>
      </c>
      <c r="AY1042">
        <f t="shared" si="334"/>
        <v>0</v>
      </c>
      <c r="AZ1042">
        <f>手工!AE1042</f>
        <v>0</v>
      </c>
      <c r="BA1042">
        <f>VLOOKUP(A1042,系统!D:Y,22,0)</f>
        <v>0</v>
      </c>
      <c r="BB1042">
        <f t="shared" si="335"/>
        <v>0</v>
      </c>
      <c r="BC1042">
        <f>手工!Y1042</f>
        <v>0</v>
      </c>
      <c r="BD1042">
        <f>VLOOKUP(A1042,系统!D:AZ,49,0)</f>
        <v>0</v>
      </c>
      <c r="BE1042">
        <f t="shared" si="336"/>
        <v>0</v>
      </c>
      <c r="BF1042">
        <f>手工!AA1042</f>
        <v>0</v>
      </c>
      <c r="BG1042">
        <f>VLOOKUP(A1042,系统!D:AY,48,0)</f>
        <v>0</v>
      </c>
      <c r="BH1042">
        <f t="shared" si="337"/>
        <v>0</v>
      </c>
      <c r="BI1042">
        <f>手工!Z1042</f>
        <v>0</v>
      </c>
      <c r="BJ1042">
        <f>VLOOKUP(A1042,系统!D:AX,47,0)</f>
        <v>0</v>
      </c>
      <c r="BK1042">
        <f t="shared" si="338"/>
        <v>0</v>
      </c>
      <c r="BL1042">
        <f>手工!AF1042</f>
        <v>3813.63</v>
      </c>
      <c r="BM1042">
        <f>VLOOKUP(A1042,系统!D:Z,23,0)</f>
        <v>3813.63</v>
      </c>
      <c r="BN1042">
        <f t="shared" si="339"/>
        <v>0</v>
      </c>
    </row>
    <row r="1043" spans="1:66">
      <c r="A1043" s="5">
        <v>9001155</v>
      </c>
      <c r="B1043" s="2" t="s">
        <v>4229</v>
      </c>
      <c r="C1043" s="2" t="s">
        <v>4230</v>
      </c>
      <c r="D1043">
        <f>手工!K1043</f>
        <v>1332</v>
      </c>
      <c r="E1043">
        <f>VLOOKUP(A1043,系统!D:G,4,0)</f>
        <v>1332</v>
      </c>
      <c r="F1043">
        <f t="shared" si="320"/>
        <v>0</v>
      </c>
      <c r="G1043">
        <f>手工!J1043</f>
        <v>0</v>
      </c>
      <c r="H1043">
        <f>VLOOKUP(A1043,系统!D:H,5,0)</f>
        <v>0</v>
      </c>
      <c r="I1043">
        <f t="shared" si="321"/>
        <v>0</v>
      </c>
      <c r="J1043">
        <f>手工!M1043+手工!N1043+手工!S1043</f>
        <v>0</v>
      </c>
      <c r="K1043">
        <f>VLOOKUP(A1043,系统!D:I,6,0)</f>
        <v>0</v>
      </c>
      <c r="L1043">
        <f t="shared" si="322"/>
        <v>0</v>
      </c>
      <c r="M1043">
        <f>手工!L1043</f>
        <v>122.48</v>
      </c>
      <c r="N1043">
        <f>VLOOKUP(A1043,系统!D:J,7,0)</f>
        <v>122.48</v>
      </c>
      <c r="O1043">
        <f t="shared" si="323"/>
        <v>0</v>
      </c>
      <c r="P1043">
        <f>手工!AB1043</f>
        <v>70</v>
      </c>
      <c r="Q1043">
        <f>VLOOKUP(A1043,系统!D:K,8,0)</f>
        <v>70</v>
      </c>
      <c r="R1043">
        <f t="shared" si="324"/>
        <v>0</v>
      </c>
      <c r="S1043">
        <f>手工!AC1043</f>
        <v>84</v>
      </c>
      <c r="T1043">
        <f>VLOOKUP(A1043,系统!D:L,9,0)</f>
        <v>84</v>
      </c>
      <c r="U1043">
        <f t="shared" si="325"/>
        <v>0</v>
      </c>
      <c r="W1043">
        <f>手工!P1043</f>
        <v>0</v>
      </c>
      <c r="X1043">
        <f>VLOOKUP(A1043,系统!D:N,11,0)</f>
        <v>0</v>
      </c>
      <c r="Y1043">
        <f t="shared" si="326"/>
        <v>0</v>
      </c>
      <c r="AA1043">
        <f>手工!Q1043</f>
        <v>0</v>
      </c>
      <c r="AB1043">
        <f>VLOOKUP(A1043,系统!D:P,13,0)</f>
        <v>0</v>
      </c>
      <c r="AC1043">
        <f t="shared" si="327"/>
        <v>0</v>
      </c>
      <c r="AD1043">
        <f>手工!R1043</f>
        <v>0</v>
      </c>
      <c r="AE1043">
        <f>VLOOKUP(A1043,系统!D:Q,14,0)</f>
        <v>0</v>
      </c>
      <c r="AF1043">
        <f t="shared" si="328"/>
        <v>0</v>
      </c>
      <c r="AG1043">
        <f>手工!U1043</f>
        <v>100</v>
      </c>
      <c r="AH1043">
        <f>VLOOKUP(A1043,系统!D:R,15,0)</f>
        <v>100</v>
      </c>
      <c r="AI1043">
        <f t="shared" si="329"/>
        <v>0</v>
      </c>
      <c r="AJ1043">
        <f>手工!V1043</f>
        <v>300</v>
      </c>
      <c r="AK1043">
        <f>VLOOKUP(A1043,系统!D:S,16,0)</f>
        <v>300</v>
      </c>
      <c r="AL1043">
        <f t="shared" si="330"/>
        <v>0</v>
      </c>
      <c r="AM1043">
        <f>手工!O1043</f>
        <v>0</v>
      </c>
      <c r="AN1043">
        <f>VLOOKUP(A1043,系统!D:T,17,0)</f>
        <v>0</v>
      </c>
      <c r="AO1043">
        <f t="shared" si="331"/>
        <v>0</v>
      </c>
      <c r="AP1043">
        <f>手工!W1043</f>
        <v>33</v>
      </c>
      <c r="AQ1043">
        <f>VLOOKUP(A1043,系统!D:U,18,0)</f>
        <v>33</v>
      </c>
      <c r="AR1043">
        <f t="shared" si="332"/>
        <v>0</v>
      </c>
      <c r="AS1043">
        <f>手工!T1043</f>
        <v>800</v>
      </c>
      <c r="AT1043">
        <f>VLOOKUP(A1043,系统!D:V,19,0)</f>
        <v>800</v>
      </c>
      <c r="AU1043">
        <f t="shared" si="333"/>
        <v>0</v>
      </c>
      <c r="AW1043">
        <f>手工!AD1043</f>
        <v>1033.38</v>
      </c>
      <c r="AX1043">
        <f>VLOOKUP(A1043,系统!D:X,21,0)</f>
        <v>1033.38</v>
      </c>
      <c r="AY1043">
        <f t="shared" si="334"/>
        <v>0</v>
      </c>
      <c r="AZ1043">
        <f>手工!AE1043</f>
        <v>0</v>
      </c>
      <c r="BA1043">
        <f>VLOOKUP(A1043,系统!D:Y,22,0)</f>
        <v>0</v>
      </c>
      <c r="BB1043">
        <f t="shared" si="335"/>
        <v>0</v>
      </c>
      <c r="BC1043">
        <f>手工!Y1043</f>
        <v>0</v>
      </c>
      <c r="BD1043">
        <f>VLOOKUP(A1043,系统!D:AZ,49,0)</f>
        <v>0</v>
      </c>
      <c r="BE1043">
        <f t="shared" si="336"/>
        <v>0</v>
      </c>
      <c r="BF1043">
        <f>手工!AA1043</f>
        <v>0</v>
      </c>
      <c r="BG1043">
        <f>VLOOKUP(A1043,系统!D:AY,48,0)</f>
        <v>0</v>
      </c>
      <c r="BH1043">
        <f t="shared" si="337"/>
        <v>0</v>
      </c>
      <c r="BI1043">
        <f>手工!Z1043</f>
        <v>0</v>
      </c>
      <c r="BJ1043">
        <f>VLOOKUP(A1043,系统!D:AX,47,0)</f>
        <v>0</v>
      </c>
      <c r="BK1043">
        <f t="shared" si="338"/>
        <v>0</v>
      </c>
      <c r="BL1043">
        <f>手工!AF1043</f>
        <v>3874.86</v>
      </c>
      <c r="BM1043">
        <f>VLOOKUP(A1043,系统!D:Z,23,0)</f>
        <v>3874.86</v>
      </c>
      <c r="BN1043">
        <f t="shared" si="339"/>
        <v>0</v>
      </c>
    </row>
    <row r="1044" spans="1:66">
      <c r="A1044" s="5">
        <v>9001156</v>
      </c>
      <c r="B1044" s="2" t="s">
        <v>4233</v>
      </c>
      <c r="C1044" s="2" t="s">
        <v>4234</v>
      </c>
      <c r="D1044">
        <f>手工!K1044</f>
        <v>1332</v>
      </c>
      <c r="E1044">
        <f>VLOOKUP(A1044,系统!D:G,4,0)</f>
        <v>1332</v>
      </c>
      <c r="F1044">
        <f t="shared" si="320"/>
        <v>0</v>
      </c>
      <c r="G1044">
        <f>手工!J1044</f>
        <v>0</v>
      </c>
      <c r="H1044">
        <f>VLOOKUP(A1044,系统!D:H,5,0)</f>
        <v>0</v>
      </c>
      <c r="I1044">
        <f t="shared" si="321"/>
        <v>0</v>
      </c>
      <c r="J1044">
        <f>手工!M1044+手工!N1044+手工!S1044</f>
        <v>0</v>
      </c>
      <c r="K1044">
        <f>VLOOKUP(A1044,系统!D:I,6,0)</f>
        <v>0</v>
      </c>
      <c r="L1044">
        <f t="shared" si="322"/>
        <v>0</v>
      </c>
      <c r="M1044">
        <f>手工!L1044</f>
        <v>122.48</v>
      </c>
      <c r="N1044">
        <f>VLOOKUP(A1044,系统!D:J,7,0)</f>
        <v>122.48</v>
      </c>
      <c r="O1044">
        <f t="shared" si="323"/>
        <v>0</v>
      </c>
      <c r="P1044">
        <f>手工!AB1044</f>
        <v>80</v>
      </c>
      <c r="Q1044">
        <f>VLOOKUP(A1044,系统!D:K,8,0)</f>
        <v>80</v>
      </c>
      <c r="R1044">
        <f t="shared" si="324"/>
        <v>0</v>
      </c>
      <c r="S1044">
        <f>手工!AC1044</f>
        <v>84</v>
      </c>
      <c r="T1044">
        <f>VLOOKUP(A1044,系统!D:L,9,0)</f>
        <v>84</v>
      </c>
      <c r="U1044">
        <f t="shared" si="325"/>
        <v>0</v>
      </c>
      <c r="W1044">
        <f>手工!P1044</f>
        <v>0</v>
      </c>
      <c r="X1044">
        <f>VLOOKUP(A1044,系统!D:N,11,0)</f>
        <v>0</v>
      </c>
      <c r="Y1044">
        <f t="shared" si="326"/>
        <v>0</v>
      </c>
      <c r="AA1044">
        <f>手工!Q1044</f>
        <v>0</v>
      </c>
      <c r="AB1044">
        <f>VLOOKUP(A1044,系统!D:P,13,0)</f>
        <v>0</v>
      </c>
      <c r="AC1044">
        <f t="shared" si="327"/>
        <v>0</v>
      </c>
      <c r="AD1044">
        <f>手工!R1044</f>
        <v>0</v>
      </c>
      <c r="AE1044">
        <f>VLOOKUP(A1044,系统!D:Q,14,0)</f>
        <v>0</v>
      </c>
      <c r="AF1044">
        <f t="shared" si="328"/>
        <v>0</v>
      </c>
      <c r="AG1044">
        <f>手工!U1044</f>
        <v>100</v>
      </c>
      <c r="AH1044">
        <f>VLOOKUP(A1044,系统!D:R,15,0)</f>
        <v>100</v>
      </c>
      <c r="AI1044">
        <f t="shared" si="329"/>
        <v>0</v>
      </c>
      <c r="AJ1044">
        <f>手工!V1044</f>
        <v>300</v>
      </c>
      <c r="AK1044">
        <f>VLOOKUP(A1044,系统!D:S,16,0)</f>
        <v>300</v>
      </c>
      <c r="AL1044">
        <f t="shared" si="330"/>
        <v>0</v>
      </c>
      <c r="AM1044">
        <f>手工!O1044</f>
        <v>0</v>
      </c>
      <c r="AN1044">
        <f>VLOOKUP(A1044,系统!D:T,17,0)</f>
        <v>0</v>
      </c>
      <c r="AO1044">
        <f t="shared" si="331"/>
        <v>0</v>
      </c>
      <c r="AP1044">
        <f>手工!W1044</f>
        <v>33</v>
      </c>
      <c r="AQ1044">
        <f>VLOOKUP(A1044,系统!D:U,18,0)</f>
        <v>33</v>
      </c>
      <c r="AR1044">
        <f t="shared" si="332"/>
        <v>0</v>
      </c>
      <c r="AS1044">
        <f>手工!T1044</f>
        <v>800</v>
      </c>
      <c r="AT1044">
        <f>VLOOKUP(A1044,系统!D:V,19,0)</f>
        <v>800</v>
      </c>
      <c r="AU1044">
        <f t="shared" si="333"/>
        <v>0</v>
      </c>
      <c r="AW1044">
        <f>手工!AD1044</f>
        <v>655.93</v>
      </c>
      <c r="AX1044">
        <f>VLOOKUP(A1044,系统!D:X,21,0)</f>
        <v>655.93</v>
      </c>
      <c r="AY1044">
        <f t="shared" si="334"/>
        <v>0</v>
      </c>
      <c r="AZ1044">
        <f>手工!AE1044</f>
        <v>0</v>
      </c>
      <c r="BA1044">
        <f>VLOOKUP(A1044,系统!D:Y,22,0)</f>
        <v>0</v>
      </c>
      <c r="BB1044">
        <f t="shared" si="335"/>
        <v>0</v>
      </c>
      <c r="BC1044">
        <f>手工!Y1044</f>
        <v>0</v>
      </c>
      <c r="BD1044">
        <f>VLOOKUP(A1044,系统!D:AZ,49,0)</f>
        <v>0</v>
      </c>
      <c r="BE1044">
        <f t="shared" si="336"/>
        <v>0</v>
      </c>
      <c r="BF1044">
        <f>手工!AA1044</f>
        <v>0</v>
      </c>
      <c r="BG1044">
        <f>VLOOKUP(A1044,系统!D:AY,48,0)</f>
        <v>0</v>
      </c>
      <c r="BH1044">
        <f t="shared" si="337"/>
        <v>0</v>
      </c>
      <c r="BI1044">
        <f>手工!Z1044</f>
        <v>0</v>
      </c>
      <c r="BJ1044">
        <f>VLOOKUP(A1044,系统!D:AX,47,0)</f>
        <v>0</v>
      </c>
      <c r="BK1044">
        <f t="shared" si="338"/>
        <v>0</v>
      </c>
      <c r="BL1044">
        <f>手工!AF1044</f>
        <v>3507.41</v>
      </c>
      <c r="BM1044">
        <f>VLOOKUP(A1044,系统!D:Z,23,0)</f>
        <v>3507.41</v>
      </c>
      <c r="BN1044">
        <f t="shared" si="339"/>
        <v>0</v>
      </c>
    </row>
    <row r="1045" spans="1:66">
      <c r="A1045" s="5">
        <v>9001157</v>
      </c>
      <c r="B1045" s="2" t="s">
        <v>4237</v>
      </c>
      <c r="C1045" s="2" t="s">
        <v>4238</v>
      </c>
      <c r="D1045">
        <f>手工!K1045</f>
        <v>1332</v>
      </c>
      <c r="E1045">
        <f>VLOOKUP(A1045,系统!D:G,4,0)</f>
        <v>1332</v>
      </c>
      <c r="F1045">
        <f t="shared" si="320"/>
        <v>0</v>
      </c>
      <c r="G1045">
        <f>手工!J1045</f>
        <v>0</v>
      </c>
      <c r="H1045">
        <f>VLOOKUP(A1045,系统!D:H,5,0)</f>
        <v>0</v>
      </c>
      <c r="I1045">
        <f t="shared" si="321"/>
        <v>0</v>
      </c>
      <c r="J1045">
        <f>手工!M1045+手工!N1045+手工!S1045</f>
        <v>0</v>
      </c>
      <c r="K1045">
        <f>VLOOKUP(A1045,系统!D:I,6,0)</f>
        <v>0</v>
      </c>
      <c r="L1045">
        <f t="shared" si="322"/>
        <v>0</v>
      </c>
      <c r="M1045">
        <f>手工!L1045</f>
        <v>244.97</v>
      </c>
      <c r="N1045">
        <f>VLOOKUP(A1045,系统!D:J,7,0)</f>
        <v>244.97</v>
      </c>
      <c r="O1045">
        <f t="shared" si="323"/>
        <v>0</v>
      </c>
      <c r="P1045">
        <f>手工!AB1045</f>
        <v>70</v>
      </c>
      <c r="Q1045">
        <f>VLOOKUP(A1045,系统!D:K,8,0)</f>
        <v>70</v>
      </c>
      <c r="R1045">
        <f t="shared" si="324"/>
        <v>0</v>
      </c>
      <c r="S1045">
        <f>手工!AC1045</f>
        <v>84</v>
      </c>
      <c r="T1045">
        <f>VLOOKUP(A1045,系统!D:L,9,0)</f>
        <v>84</v>
      </c>
      <c r="U1045">
        <f t="shared" si="325"/>
        <v>0</v>
      </c>
      <c r="W1045">
        <f>手工!P1045</f>
        <v>0</v>
      </c>
      <c r="X1045">
        <f>VLOOKUP(A1045,系统!D:N,11,0)</f>
        <v>0</v>
      </c>
      <c r="Y1045">
        <f t="shared" si="326"/>
        <v>0</v>
      </c>
      <c r="AA1045">
        <f>手工!Q1045</f>
        <v>0</v>
      </c>
      <c r="AB1045">
        <f>VLOOKUP(A1045,系统!D:P,13,0)</f>
        <v>0</v>
      </c>
      <c r="AC1045">
        <f t="shared" si="327"/>
        <v>0</v>
      </c>
      <c r="AD1045">
        <f>手工!R1045</f>
        <v>0</v>
      </c>
      <c r="AE1045">
        <f>VLOOKUP(A1045,系统!D:Q,14,0)</f>
        <v>0</v>
      </c>
      <c r="AF1045">
        <f t="shared" si="328"/>
        <v>0</v>
      </c>
      <c r="AG1045">
        <f>手工!U1045</f>
        <v>100</v>
      </c>
      <c r="AH1045">
        <f>VLOOKUP(A1045,系统!D:R,15,0)</f>
        <v>100</v>
      </c>
      <c r="AI1045">
        <f t="shared" si="329"/>
        <v>0</v>
      </c>
      <c r="AJ1045">
        <f>手工!V1045</f>
        <v>300</v>
      </c>
      <c r="AK1045">
        <f>VLOOKUP(A1045,系统!D:S,16,0)</f>
        <v>300</v>
      </c>
      <c r="AL1045">
        <f t="shared" si="330"/>
        <v>0</v>
      </c>
      <c r="AM1045">
        <f>手工!O1045</f>
        <v>0</v>
      </c>
      <c r="AN1045">
        <f>VLOOKUP(A1045,系统!D:T,17,0)</f>
        <v>0</v>
      </c>
      <c r="AO1045">
        <f t="shared" si="331"/>
        <v>0</v>
      </c>
      <c r="AP1045">
        <f>手工!W1045</f>
        <v>33</v>
      </c>
      <c r="AQ1045">
        <f>VLOOKUP(A1045,系统!D:U,18,0)</f>
        <v>33</v>
      </c>
      <c r="AR1045">
        <f t="shared" si="332"/>
        <v>0</v>
      </c>
      <c r="AS1045">
        <f>手工!T1045</f>
        <v>800</v>
      </c>
      <c r="AT1045">
        <f>VLOOKUP(A1045,系统!D:V,19,0)</f>
        <v>800</v>
      </c>
      <c r="AU1045">
        <f t="shared" si="333"/>
        <v>0</v>
      </c>
      <c r="AW1045">
        <f>手工!AD1045</f>
        <v>849.66</v>
      </c>
      <c r="AX1045">
        <f>VLOOKUP(A1045,系统!D:X,21,0)</f>
        <v>849.66</v>
      </c>
      <c r="AY1045">
        <f t="shared" si="334"/>
        <v>0</v>
      </c>
      <c r="AZ1045">
        <f>手工!AE1045</f>
        <v>0</v>
      </c>
      <c r="BA1045">
        <f>VLOOKUP(A1045,系统!D:Y,22,0)</f>
        <v>0</v>
      </c>
      <c r="BB1045">
        <f t="shared" si="335"/>
        <v>0</v>
      </c>
      <c r="BC1045">
        <f>手工!Y1045</f>
        <v>0</v>
      </c>
      <c r="BD1045">
        <f>VLOOKUP(A1045,系统!D:AZ,49,0)</f>
        <v>0</v>
      </c>
      <c r="BE1045">
        <f t="shared" si="336"/>
        <v>0</v>
      </c>
      <c r="BF1045">
        <f>手工!AA1045</f>
        <v>0</v>
      </c>
      <c r="BG1045">
        <f>VLOOKUP(A1045,系统!D:AY,48,0)</f>
        <v>0</v>
      </c>
      <c r="BH1045">
        <f t="shared" si="337"/>
        <v>0</v>
      </c>
      <c r="BI1045">
        <f>手工!Z1045</f>
        <v>0</v>
      </c>
      <c r="BJ1045">
        <f>VLOOKUP(A1045,系统!D:AX,47,0)</f>
        <v>0</v>
      </c>
      <c r="BK1045">
        <f t="shared" si="338"/>
        <v>0</v>
      </c>
      <c r="BL1045">
        <f>手工!AF1045</f>
        <v>3813.63</v>
      </c>
      <c r="BM1045">
        <f>VLOOKUP(A1045,系统!D:Z,23,0)</f>
        <v>3813.63</v>
      </c>
      <c r="BN1045">
        <f t="shared" si="339"/>
        <v>0</v>
      </c>
    </row>
    <row r="1046" spans="1:66">
      <c r="A1046" s="5">
        <v>9001158</v>
      </c>
      <c r="B1046" s="2" t="s">
        <v>4241</v>
      </c>
      <c r="C1046" s="2" t="s">
        <v>4242</v>
      </c>
      <c r="D1046">
        <f>手工!K1046</f>
        <v>1332</v>
      </c>
      <c r="E1046">
        <f>VLOOKUP(A1046,系统!D:G,4,0)</f>
        <v>1332</v>
      </c>
      <c r="F1046">
        <f t="shared" si="320"/>
        <v>0</v>
      </c>
      <c r="G1046">
        <f>手工!J1046</f>
        <v>0</v>
      </c>
      <c r="H1046">
        <f>VLOOKUP(A1046,系统!D:H,5,0)</f>
        <v>0</v>
      </c>
      <c r="I1046">
        <f t="shared" si="321"/>
        <v>0</v>
      </c>
      <c r="J1046">
        <f>手工!M1046+手工!N1046+手工!S1046</f>
        <v>0</v>
      </c>
      <c r="K1046">
        <f>VLOOKUP(A1046,系统!D:I,6,0)</f>
        <v>0</v>
      </c>
      <c r="L1046">
        <f t="shared" si="322"/>
        <v>0</v>
      </c>
      <c r="M1046">
        <f>手工!L1046</f>
        <v>244.97</v>
      </c>
      <c r="N1046">
        <f>VLOOKUP(A1046,系统!D:J,7,0)</f>
        <v>244.97</v>
      </c>
      <c r="O1046">
        <f t="shared" si="323"/>
        <v>0</v>
      </c>
      <c r="P1046">
        <f>手工!AB1046</f>
        <v>70</v>
      </c>
      <c r="Q1046">
        <f>VLOOKUP(A1046,系统!D:K,8,0)</f>
        <v>70</v>
      </c>
      <c r="R1046">
        <f t="shared" si="324"/>
        <v>0</v>
      </c>
      <c r="S1046">
        <f>手工!AC1046</f>
        <v>96</v>
      </c>
      <c r="T1046">
        <f>VLOOKUP(A1046,系统!D:L,9,0)</f>
        <v>96</v>
      </c>
      <c r="U1046">
        <f t="shared" si="325"/>
        <v>0</v>
      </c>
      <c r="W1046">
        <f>手工!P1046</f>
        <v>0</v>
      </c>
      <c r="X1046">
        <f>VLOOKUP(A1046,系统!D:N,11,0)</f>
        <v>0</v>
      </c>
      <c r="Y1046">
        <f t="shared" si="326"/>
        <v>0</v>
      </c>
      <c r="AA1046">
        <f>手工!Q1046</f>
        <v>0</v>
      </c>
      <c r="AB1046">
        <f>VLOOKUP(A1046,系统!D:P,13,0)</f>
        <v>0</v>
      </c>
      <c r="AC1046">
        <f t="shared" si="327"/>
        <v>0</v>
      </c>
      <c r="AD1046">
        <f>手工!R1046</f>
        <v>0</v>
      </c>
      <c r="AE1046">
        <f>VLOOKUP(A1046,系统!D:Q,14,0)</f>
        <v>0</v>
      </c>
      <c r="AF1046">
        <f t="shared" si="328"/>
        <v>0</v>
      </c>
      <c r="AG1046">
        <f>手工!U1046</f>
        <v>100</v>
      </c>
      <c r="AH1046">
        <f>VLOOKUP(A1046,系统!D:R,15,0)</f>
        <v>100</v>
      </c>
      <c r="AI1046">
        <f t="shared" si="329"/>
        <v>0</v>
      </c>
      <c r="AJ1046">
        <f>手工!V1046</f>
        <v>300</v>
      </c>
      <c r="AK1046">
        <f>VLOOKUP(A1046,系统!D:S,16,0)</f>
        <v>300</v>
      </c>
      <c r="AL1046">
        <f t="shared" si="330"/>
        <v>0</v>
      </c>
      <c r="AM1046">
        <f>手工!O1046</f>
        <v>0</v>
      </c>
      <c r="AN1046">
        <f>VLOOKUP(A1046,系统!D:T,17,0)</f>
        <v>0</v>
      </c>
      <c r="AO1046">
        <f t="shared" si="331"/>
        <v>0</v>
      </c>
      <c r="AP1046">
        <f>手工!W1046</f>
        <v>33</v>
      </c>
      <c r="AQ1046">
        <f>VLOOKUP(A1046,系统!D:U,18,0)</f>
        <v>33</v>
      </c>
      <c r="AR1046">
        <f t="shared" si="332"/>
        <v>0</v>
      </c>
      <c r="AS1046">
        <f>手工!T1046</f>
        <v>800</v>
      </c>
      <c r="AT1046">
        <f>VLOOKUP(A1046,系统!D:V,19,0)</f>
        <v>800</v>
      </c>
      <c r="AU1046">
        <f t="shared" si="333"/>
        <v>0</v>
      </c>
      <c r="AW1046">
        <f>手工!AD1046</f>
        <v>715.17</v>
      </c>
      <c r="AX1046">
        <f>VLOOKUP(A1046,系统!D:X,21,0)</f>
        <v>715.17</v>
      </c>
      <c r="AY1046">
        <f t="shared" si="334"/>
        <v>0</v>
      </c>
      <c r="AZ1046">
        <f>手工!AE1046</f>
        <v>0</v>
      </c>
      <c r="BA1046">
        <f>VLOOKUP(A1046,系统!D:Y,22,0)</f>
        <v>0</v>
      </c>
      <c r="BB1046">
        <f t="shared" si="335"/>
        <v>0</v>
      </c>
      <c r="BC1046">
        <f>手工!Y1046</f>
        <v>0</v>
      </c>
      <c r="BD1046">
        <f>VLOOKUP(A1046,系统!D:AZ,49,0)</f>
        <v>0</v>
      </c>
      <c r="BE1046">
        <f t="shared" si="336"/>
        <v>0</v>
      </c>
      <c r="BF1046">
        <f>手工!AA1046</f>
        <v>0</v>
      </c>
      <c r="BG1046">
        <f>VLOOKUP(A1046,系统!D:AY,48,0)</f>
        <v>0</v>
      </c>
      <c r="BH1046">
        <f t="shared" si="337"/>
        <v>0</v>
      </c>
      <c r="BI1046">
        <f>手工!Z1046</f>
        <v>0</v>
      </c>
      <c r="BJ1046">
        <f>VLOOKUP(A1046,系统!D:AX,47,0)</f>
        <v>0</v>
      </c>
      <c r="BK1046">
        <f t="shared" si="338"/>
        <v>0</v>
      </c>
      <c r="BL1046">
        <f>手工!AF1046</f>
        <v>3691.14</v>
      </c>
      <c r="BM1046">
        <f>VLOOKUP(A1046,系统!D:Z,23,0)</f>
        <v>3691.14</v>
      </c>
      <c r="BN1046">
        <f t="shared" si="339"/>
        <v>0</v>
      </c>
    </row>
    <row r="1047" spans="1:66">
      <c r="A1047" s="5">
        <v>9001159</v>
      </c>
      <c r="B1047" s="2" t="s">
        <v>4245</v>
      </c>
      <c r="C1047" s="2" t="s">
        <v>4246</v>
      </c>
      <c r="D1047">
        <f>手工!K1047</f>
        <v>1332</v>
      </c>
      <c r="E1047">
        <f>VLOOKUP(A1047,系统!D:G,4,0)</f>
        <v>1332</v>
      </c>
      <c r="F1047">
        <f t="shared" si="320"/>
        <v>0</v>
      </c>
      <c r="G1047">
        <f>手工!J1047</f>
        <v>0</v>
      </c>
      <c r="H1047">
        <f>VLOOKUP(A1047,系统!D:H,5,0)</f>
        <v>0</v>
      </c>
      <c r="I1047">
        <f t="shared" si="321"/>
        <v>0</v>
      </c>
      <c r="J1047">
        <f>手工!M1047+手工!N1047+手工!S1047</f>
        <v>0</v>
      </c>
      <c r="K1047">
        <f>VLOOKUP(A1047,系统!D:I,6,0)</f>
        <v>0</v>
      </c>
      <c r="L1047">
        <f t="shared" si="322"/>
        <v>0</v>
      </c>
      <c r="M1047">
        <f>手工!L1047</f>
        <v>244.97</v>
      </c>
      <c r="N1047">
        <f>VLOOKUP(A1047,系统!D:J,7,0)</f>
        <v>244.97</v>
      </c>
      <c r="O1047">
        <f t="shared" si="323"/>
        <v>0</v>
      </c>
      <c r="P1047">
        <f>手工!AB1047</f>
        <v>70</v>
      </c>
      <c r="Q1047">
        <f>VLOOKUP(A1047,系统!D:K,8,0)</f>
        <v>70</v>
      </c>
      <c r="R1047">
        <f t="shared" si="324"/>
        <v>0</v>
      </c>
      <c r="S1047">
        <f>手工!AC1047</f>
        <v>84</v>
      </c>
      <c r="T1047">
        <f>VLOOKUP(A1047,系统!D:L,9,0)</f>
        <v>84</v>
      </c>
      <c r="U1047">
        <f t="shared" si="325"/>
        <v>0</v>
      </c>
      <c r="W1047">
        <f>手工!P1047</f>
        <v>0</v>
      </c>
      <c r="X1047">
        <f>VLOOKUP(A1047,系统!D:N,11,0)</f>
        <v>0</v>
      </c>
      <c r="Y1047">
        <f t="shared" si="326"/>
        <v>0</v>
      </c>
      <c r="AA1047">
        <f>手工!Q1047</f>
        <v>0</v>
      </c>
      <c r="AB1047">
        <f>VLOOKUP(A1047,系统!D:P,13,0)</f>
        <v>0</v>
      </c>
      <c r="AC1047">
        <f t="shared" si="327"/>
        <v>0</v>
      </c>
      <c r="AD1047">
        <f>手工!R1047</f>
        <v>0</v>
      </c>
      <c r="AE1047">
        <f>VLOOKUP(A1047,系统!D:Q,14,0)</f>
        <v>0</v>
      </c>
      <c r="AF1047">
        <f t="shared" si="328"/>
        <v>0</v>
      </c>
      <c r="AG1047">
        <f>手工!U1047</f>
        <v>100</v>
      </c>
      <c r="AH1047">
        <f>VLOOKUP(A1047,系统!D:R,15,0)</f>
        <v>100</v>
      </c>
      <c r="AI1047">
        <f t="shared" si="329"/>
        <v>0</v>
      </c>
      <c r="AJ1047">
        <f>手工!V1047</f>
        <v>300</v>
      </c>
      <c r="AK1047">
        <f>VLOOKUP(A1047,系统!D:S,16,0)</f>
        <v>300</v>
      </c>
      <c r="AL1047">
        <f t="shared" si="330"/>
        <v>0</v>
      </c>
      <c r="AM1047">
        <f>手工!O1047</f>
        <v>0</v>
      </c>
      <c r="AN1047">
        <f>VLOOKUP(A1047,系统!D:T,17,0)</f>
        <v>0</v>
      </c>
      <c r="AO1047">
        <f t="shared" si="331"/>
        <v>0</v>
      </c>
      <c r="AP1047">
        <f>手工!W1047</f>
        <v>33</v>
      </c>
      <c r="AQ1047">
        <f>VLOOKUP(A1047,系统!D:U,18,0)</f>
        <v>33</v>
      </c>
      <c r="AR1047">
        <f t="shared" si="332"/>
        <v>0</v>
      </c>
      <c r="AS1047">
        <f>手工!T1047</f>
        <v>800</v>
      </c>
      <c r="AT1047">
        <f>VLOOKUP(A1047,系统!D:V,19,0)</f>
        <v>800</v>
      </c>
      <c r="AU1047">
        <f t="shared" si="333"/>
        <v>0</v>
      </c>
      <c r="AW1047">
        <f>手工!AD1047</f>
        <v>849.66</v>
      </c>
      <c r="AX1047">
        <f>VLOOKUP(A1047,系统!D:X,21,0)</f>
        <v>849.66</v>
      </c>
      <c r="AY1047">
        <f t="shared" si="334"/>
        <v>0</v>
      </c>
      <c r="AZ1047">
        <f>手工!AE1047</f>
        <v>0</v>
      </c>
      <c r="BA1047">
        <f>VLOOKUP(A1047,系统!D:Y,22,0)</f>
        <v>0</v>
      </c>
      <c r="BB1047">
        <f t="shared" si="335"/>
        <v>0</v>
      </c>
      <c r="BC1047">
        <f>手工!Y1047</f>
        <v>0</v>
      </c>
      <c r="BD1047">
        <f>VLOOKUP(A1047,系统!D:AZ,49,0)</f>
        <v>0</v>
      </c>
      <c r="BE1047">
        <f t="shared" si="336"/>
        <v>0</v>
      </c>
      <c r="BF1047">
        <f>手工!AA1047</f>
        <v>0</v>
      </c>
      <c r="BG1047">
        <f>VLOOKUP(A1047,系统!D:AY,48,0)</f>
        <v>0</v>
      </c>
      <c r="BH1047">
        <f t="shared" si="337"/>
        <v>0</v>
      </c>
      <c r="BI1047">
        <f>手工!Z1047</f>
        <v>0</v>
      </c>
      <c r="BJ1047">
        <f>VLOOKUP(A1047,系统!D:AX,47,0)</f>
        <v>0</v>
      </c>
      <c r="BK1047">
        <f t="shared" si="338"/>
        <v>0</v>
      </c>
      <c r="BL1047">
        <f>手工!AF1047</f>
        <v>3813.63</v>
      </c>
      <c r="BM1047">
        <f>VLOOKUP(A1047,系统!D:Z,23,0)</f>
        <v>3813.63</v>
      </c>
      <c r="BN1047">
        <f t="shared" si="339"/>
        <v>0</v>
      </c>
    </row>
    <row r="1048" spans="1:66">
      <c r="A1048" s="5">
        <v>9001160</v>
      </c>
      <c r="B1048" s="2" t="s">
        <v>4249</v>
      </c>
      <c r="C1048" s="2" t="s">
        <v>4250</v>
      </c>
      <c r="D1048">
        <f>手工!K1048</f>
        <v>1476</v>
      </c>
      <c r="E1048">
        <f>VLOOKUP(A1048,系统!D:G,4,0)</f>
        <v>1476</v>
      </c>
      <c r="F1048">
        <f t="shared" si="320"/>
        <v>0</v>
      </c>
      <c r="G1048">
        <f>手工!J1048</f>
        <v>0</v>
      </c>
      <c r="H1048">
        <f>VLOOKUP(A1048,系统!D:H,5,0)</f>
        <v>0</v>
      </c>
      <c r="I1048">
        <f t="shared" si="321"/>
        <v>0</v>
      </c>
      <c r="J1048">
        <f>手工!M1048+手工!N1048+手工!S1048</f>
        <v>0</v>
      </c>
      <c r="K1048">
        <f>VLOOKUP(A1048,系统!D:I,6,0)</f>
        <v>0</v>
      </c>
      <c r="L1048">
        <f t="shared" si="322"/>
        <v>0</v>
      </c>
      <c r="M1048">
        <f>手工!L1048</f>
        <v>271.45</v>
      </c>
      <c r="N1048">
        <f>VLOOKUP(A1048,系统!D:J,7,0)</f>
        <v>271.45</v>
      </c>
      <c r="O1048">
        <f t="shared" si="323"/>
        <v>0</v>
      </c>
      <c r="P1048">
        <f>手工!AB1048</f>
        <v>10</v>
      </c>
      <c r="Q1048">
        <f>VLOOKUP(A1048,系统!D:K,8,0)</f>
        <v>10</v>
      </c>
      <c r="R1048">
        <f t="shared" si="324"/>
        <v>0</v>
      </c>
      <c r="S1048">
        <f>手工!AC1048</f>
        <v>24</v>
      </c>
      <c r="T1048">
        <f>VLOOKUP(A1048,系统!D:L,9,0)</f>
        <v>24</v>
      </c>
      <c r="U1048">
        <f t="shared" si="325"/>
        <v>0</v>
      </c>
      <c r="W1048">
        <f>手工!P1048</f>
        <v>0</v>
      </c>
      <c r="X1048">
        <f>VLOOKUP(A1048,系统!D:N,11,0)</f>
        <v>0</v>
      </c>
      <c r="Y1048">
        <f t="shared" si="326"/>
        <v>0</v>
      </c>
      <c r="AA1048">
        <f>手工!Q1048</f>
        <v>0</v>
      </c>
      <c r="AB1048">
        <f>VLOOKUP(A1048,系统!D:P,13,0)</f>
        <v>0</v>
      </c>
      <c r="AC1048">
        <f t="shared" si="327"/>
        <v>0</v>
      </c>
      <c r="AD1048">
        <f>手工!R1048</f>
        <v>0</v>
      </c>
      <c r="AE1048">
        <f>VLOOKUP(A1048,系统!D:Q,14,0)</f>
        <v>0</v>
      </c>
      <c r="AF1048">
        <f t="shared" si="328"/>
        <v>0</v>
      </c>
      <c r="AG1048">
        <f>手工!U1048</f>
        <v>100</v>
      </c>
      <c r="AH1048">
        <f>VLOOKUP(A1048,系统!D:R,15,0)</f>
        <v>100</v>
      </c>
      <c r="AI1048">
        <f t="shared" si="329"/>
        <v>0</v>
      </c>
      <c r="AJ1048">
        <f>手工!V1048</f>
        <v>300</v>
      </c>
      <c r="AK1048">
        <f>VLOOKUP(A1048,系统!D:S,16,0)</f>
        <v>300</v>
      </c>
      <c r="AL1048">
        <f t="shared" si="330"/>
        <v>0</v>
      </c>
      <c r="AM1048">
        <f>手工!O1048</f>
        <v>0</v>
      </c>
      <c r="AN1048">
        <f>VLOOKUP(A1048,系统!D:T,17,0)</f>
        <v>0</v>
      </c>
      <c r="AO1048">
        <f t="shared" si="331"/>
        <v>0</v>
      </c>
      <c r="AP1048">
        <f>手工!W1048</f>
        <v>33</v>
      </c>
      <c r="AQ1048">
        <f>VLOOKUP(A1048,系统!D:U,18,0)</f>
        <v>33</v>
      </c>
      <c r="AR1048">
        <f t="shared" si="332"/>
        <v>0</v>
      </c>
      <c r="AS1048">
        <f>手工!T1048</f>
        <v>800</v>
      </c>
      <c r="AT1048">
        <f>VLOOKUP(A1048,系统!D:V,19,0)</f>
        <v>800</v>
      </c>
      <c r="AU1048">
        <f t="shared" si="333"/>
        <v>0</v>
      </c>
      <c r="AW1048">
        <f>手工!AD1048</f>
        <v>1104.06</v>
      </c>
      <c r="AX1048">
        <f>VLOOKUP(A1048,系统!D:X,21,0)</f>
        <v>1104.06</v>
      </c>
      <c r="AY1048">
        <f t="shared" si="334"/>
        <v>0</v>
      </c>
      <c r="AZ1048">
        <f>手工!AE1048</f>
        <v>0</v>
      </c>
      <c r="BA1048">
        <f>VLOOKUP(A1048,系统!D:Y,22,0)</f>
        <v>0</v>
      </c>
      <c r="BB1048">
        <f t="shared" si="335"/>
        <v>0</v>
      </c>
      <c r="BC1048">
        <f>手工!Y1048</f>
        <v>0</v>
      </c>
      <c r="BD1048">
        <f>VLOOKUP(A1048,系统!D:AZ,49,0)</f>
        <v>0</v>
      </c>
      <c r="BE1048">
        <f t="shared" si="336"/>
        <v>0</v>
      </c>
      <c r="BF1048">
        <f>手工!AA1048</f>
        <v>0</v>
      </c>
      <c r="BG1048">
        <f>VLOOKUP(A1048,系统!D:AY,48,0)</f>
        <v>0</v>
      </c>
      <c r="BH1048">
        <f t="shared" si="337"/>
        <v>0</v>
      </c>
      <c r="BI1048">
        <f>手工!Z1048</f>
        <v>0</v>
      </c>
      <c r="BJ1048">
        <f>VLOOKUP(A1048,系统!D:AX,47,0)</f>
        <v>0</v>
      </c>
      <c r="BK1048">
        <f t="shared" si="338"/>
        <v>0</v>
      </c>
      <c r="BL1048">
        <f>手工!AF1048</f>
        <v>4118.51</v>
      </c>
      <c r="BM1048">
        <f>VLOOKUP(A1048,系统!D:Z,23,0)</f>
        <v>4118.51</v>
      </c>
      <c r="BN1048">
        <f t="shared" si="339"/>
        <v>0</v>
      </c>
    </row>
    <row r="1049" spans="1:66">
      <c r="A1049" s="5">
        <v>9001161</v>
      </c>
      <c r="B1049" s="2" t="s">
        <v>4253</v>
      </c>
      <c r="C1049" s="2" t="s">
        <v>4254</v>
      </c>
      <c r="D1049">
        <f>手工!K1049</f>
        <v>1476</v>
      </c>
      <c r="E1049">
        <f>VLOOKUP(A1049,系统!D:G,4,0)</f>
        <v>1476</v>
      </c>
      <c r="F1049">
        <f t="shared" si="320"/>
        <v>0</v>
      </c>
      <c r="G1049">
        <f>手工!J1049</f>
        <v>0</v>
      </c>
      <c r="H1049">
        <f>VLOOKUP(A1049,系统!D:H,5,0)</f>
        <v>0</v>
      </c>
      <c r="I1049">
        <f t="shared" si="321"/>
        <v>0</v>
      </c>
      <c r="J1049">
        <f>手工!M1049+手工!N1049+手工!S1049</f>
        <v>0</v>
      </c>
      <c r="K1049">
        <f>VLOOKUP(A1049,系统!D:I,6,0)</f>
        <v>0</v>
      </c>
      <c r="L1049">
        <f t="shared" si="322"/>
        <v>0</v>
      </c>
      <c r="M1049">
        <f>手工!L1049</f>
        <v>271.45</v>
      </c>
      <c r="N1049">
        <f>VLOOKUP(A1049,系统!D:J,7,0)</f>
        <v>271.45</v>
      </c>
      <c r="O1049">
        <f t="shared" si="323"/>
        <v>0</v>
      </c>
      <c r="P1049">
        <f>手工!AB1049</f>
        <v>10</v>
      </c>
      <c r="Q1049">
        <f>VLOOKUP(A1049,系统!D:K,8,0)</f>
        <v>10</v>
      </c>
      <c r="R1049">
        <f t="shared" si="324"/>
        <v>0</v>
      </c>
      <c r="S1049">
        <f>手工!AC1049</f>
        <v>12</v>
      </c>
      <c r="T1049">
        <f>VLOOKUP(A1049,系统!D:L,9,0)</f>
        <v>12</v>
      </c>
      <c r="U1049">
        <f t="shared" si="325"/>
        <v>0</v>
      </c>
      <c r="W1049">
        <f>手工!P1049</f>
        <v>0</v>
      </c>
      <c r="X1049">
        <f>VLOOKUP(A1049,系统!D:N,11,0)</f>
        <v>0</v>
      </c>
      <c r="Y1049">
        <f t="shared" si="326"/>
        <v>0</v>
      </c>
      <c r="AA1049">
        <f>手工!Q1049</f>
        <v>0</v>
      </c>
      <c r="AB1049">
        <f>VLOOKUP(A1049,系统!D:P,13,0)</f>
        <v>0</v>
      </c>
      <c r="AC1049">
        <f t="shared" si="327"/>
        <v>0</v>
      </c>
      <c r="AD1049">
        <f>手工!R1049</f>
        <v>0</v>
      </c>
      <c r="AE1049">
        <f>VLOOKUP(A1049,系统!D:Q,14,0)</f>
        <v>0</v>
      </c>
      <c r="AF1049">
        <f t="shared" si="328"/>
        <v>0</v>
      </c>
      <c r="AG1049">
        <f>手工!U1049</f>
        <v>100</v>
      </c>
      <c r="AH1049">
        <f>VLOOKUP(A1049,系统!D:R,15,0)</f>
        <v>100</v>
      </c>
      <c r="AI1049">
        <f t="shared" si="329"/>
        <v>0</v>
      </c>
      <c r="AJ1049">
        <f>手工!V1049</f>
        <v>300</v>
      </c>
      <c r="AK1049">
        <f>VLOOKUP(A1049,系统!D:S,16,0)</f>
        <v>300</v>
      </c>
      <c r="AL1049">
        <f t="shared" si="330"/>
        <v>0</v>
      </c>
      <c r="AM1049">
        <f>手工!O1049</f>
        <v>0</v>
      </c>
      <c r="AN1049">
        <f>VLOOKUP(A1049,系统!D:T,17,0)</f>
        <v>0</v>
      </c>
      <c r="AO1049">
        <f t="shared" si="331"/>
        <v>0</v>
      </c>
      <c r="AP1049">
        <f>手工!W1049</f>
        <v>33</v>
      </c>
      <c r="AQ1049">
        <f>VLOOKUP(A1049,系统!D:U,18,0)</f>
        <v>33</v>
      </c>
      <c r="AR1049">
        <f t="shared" si="332"/>
        <v>0</v>
      </c>
      <c r="AS1049">
        <f>手工!T1049</f>
        <v>800</v>
      </c>
      <c r="AT1049">
        <f>VLOOKUP(A1049,系统!D:V,19,0)</f>
        <v>800</v>
      </c>
      <c r="AU1049">
        <f t="shared" si="333"/>
        <v>0</v>
      </c>
      <c r="AW1049">
        <f>手工!AD1049</f>
        <v>1126.06</v>
      </c>
      <c r="AX1049">
        <f>VLOOKUP(A1049,系统!D:X,21,0)</f>
        <v>1126.06</v>
      </c>
      <c r="AY1049">
        <f t="shared" si="334"/>
        <v>0</v>
      </c>
      <c r="AZ1049">
        <f>手工!AE1049</f>
        <v>0</v>
      </c>
      <c r="BA1049">
        <f>VLOOKUP(A1049,系统!D:Y,22,0)</f>
        <v>0</v>
      </c>
      <c r="BB1049">
        <f t="shared" si="335"/>
        <v>0</v>
      </c>
      <c r="BC1049">
        <f>手工!Y1049</f>
        <v>0</v>
      </c>
      <c r="BD1049">
        <f>VLOOKUP(A1049,系统!D:AZ,49,0)</f>
        <v>0</v>
      </c>
      <c r="BE1049">
        <f t="shared" si="336"/>
        <v>0</v>
      </c>
      <c r="BF1049">
        <f>手工!AA1049</f>
        <v>0</v>
      </c>
      <c r="BG1049">
        <f>VLOOKUP(A1049,系统!D:AY,48,0)</f>
        <v>0</v>
      </c>
      <c r="BH1049">
        <f t="shared" si="337"/>
        <v>0</v>
      </c>
      <c r="BI1049">
        <f>手工!Z1049</f>
        <v>0</v>
      </c>
      <c r="BJ1049">
        <f>VLOOKUP(A1049,系统!D:AX,47,0)</f>
        <v>0</v>
      </c>
      <c r="BK1049">
        <f t="shared" si="338"/>
        <v>0</v>
      </c>
      <c r="BL1049">
        <f>手工!AF1049</f>
        <v>4128.51</v>
      </c>
      <c r="BM1049">
        <f>VLOOKUP(A1049,系统!D:Z,23,0)</f>
        <v>4128.51</v>
      </c>
      <c r="BN1049">
        <f t="shared" si="339"/>
        <v>0</v>
      </c>
    </row>
    <row r="1050" spans="1:66">
      <c r="A1050" s="5">
        <v>9001162</v>
      </c>
      <c r="B1050" s="2" t="s">
        <v>2449</v>
      </c>
      <c r="C1050" s="2" t="s">
        <v>4257</v>
      </c>
      <c r="D1050">
        <f>手工!K1050</f>
        <v>1332</v>
      </c>
      <c r="E1050">
        <f>VLOOKUP(A1050,系统!D:G,4,0)</f>
        <v>1332</v>
      </c>
      <c r="F1050">
        <f t="shared" si="320"/>
        <v>0</v>
      </c>
      <c r="G1050">
        <f>手工!J1050</f>
        <v>0</v>
      </c>
      <c r="H1050">
        <f>VLOOKUP(A1050,系统!D:H,5,0)</f>
        <v>0</v>
      </c>
      <c r="I1050">
        <f t="shared" si="321"/>
        <v>0</v>
      </c>
      <c r="J1050">
        <f>手工!M1050+手工!N1050+手工!S1050</f>
        <v>0</v>
      </c>
      <c r="K1050">
        <f>VLOOKUP(A1050,系统!D:I,6,0)</f>
        <v>0</v>
      </c>
      <c r="L1050">
        <f t="shared" si="322"/>
        <v>0</v>
      </c>
      <c r="M1050">
        <f>手工!L1050</f>
        <v>122.48</v>
      </c>
      <c r="N1050">
        <f>VLOOKUP(A1050,系统!D:J,7,0)</f>
        <v>122.48</v>
      </c>
      <c r="O1050">
        <f t="shared" si="323"/>
        <v>0</v>
      </c>
      <c r="P1050">
        <f>手工!AB1050</f>
        <v>80</v>
      </c>
      <c r="Q1050">
        <f>VLOOKUP(A1050,系统!D:K,8,0)</f>
        <v>80</v>
      </c>
      <c r="R1050">
        <f t="shared" si="324"/>
        <v>0</v>
      </c>
      <c r="S1050">
        <f>手工!AC1050</f>
        <v>84</v>
      </c>
      <c r="T1050">
        <f>VLOOKUP(A1050,系统!D:L,9,0)</f>
        <v>84</v>
      </c>
      <c r="U1050">
        <f t="shared" si="325"/>
        <v>0</v>
      </c>
      <c r="W1050">
        <f>手工!P1050</f>
        <v>0</v>
      </c>
      <c r="X1050">
        <f>VLOOKUP(A1050,系统!D:N,11,0)</f>
        <v>0</v>
      </c>
      <c r="Y1050">
        <f t="shared" si="326"/>
        <v>0</v>
      </c>
      <c r="AA1050">
        <f>手工!Q1050</f>
        <v>0</v>
      </c>
      <c r="AB1050">
        <f>VLOOKUP(A1050,系统!D:P,13,0)</f>
        <v>0</v>
      </c>
      <c r="AC1050">
        <f t="shared" si="327"/>
        <v>0</v>
      </c>
      <c r="AD1050">
        <f>手工!R1050</f>
        <v>0</v>
      </c>
      <c r="AE1050">
        <f>VLOOKUP(A1050,系统!D:Q,14,0)</f>
        <v>0</v>
      </c>
      <c r="AF1050">
        <f t="shared" si="328"/>
        <v>0</v>
      </c>
      <c r="AG1050">
        <f>手工!U1050</f>
        <v>100</v>
      </c>
      <c r="AH1050">
        <f>VLOOKUP(A1050,系统!D:R,15,0)</f>
        <v>100</v>
      </c>
      <c r="AI1050">
        <f t="shared" si="329"/>
        <v>0</v>
      </c>
      <c r="AJ1050">
        <f>手工!V1050</f>
        <v>300</v>
      </c>
      <c r="AK1050">
        <f>VLOOKUP(A1050,系统!D:S,16,0)</f>
        <v>300</v>
      </c>
      <c r="AL1050">
        <f t="shared" si="330"/>
        <v>0</v>
      </c>
      <c r="AM1050">
        <f>手工!O1050</f>
        <v>0</v>
      </c>
      <c r="AN1050">
        <f>VLOOKUP(A1050,系统!D:T,17,0)</f>
        <v>0</v>
      </c>
      <c r="AO1050">
        <f t="shared" si="331"/>
        <v>0</v>
      </c>
      <c r="AP1050">
        <f>手工!W1050</f>
        <v>33</v>
      </c>
      <c r="AQ1050">
        <f>VLOOKUP(A1050,系统!D:U,18,0)</f>
        <v>33</v>
      </c>
      <c r="AR1050">
        <f t="shared" si="332"/>
        <v>0</v>
      </c>
      <c r="AS1050">
        <f>手工!T1050</f>
        <v>800</v>
      </c>
      <c r="AT1050">
        <f>VLOOKUP(A1050,系统!D:V,19,0)</f>
        <v>800</v>
      </c>
      <c r="AU1050">
        <f t="shared" si="333"/>
        <v>0</v>
      </c>
      <c r="AW1050">
        <f>手工!AD1050</f>
        <v>655.93</v>
      </c>
      <c r="AX1050">
        <f>VLOOKUP(A1050,系统!D:X,21,0)</f>
        <v>655.93</v>
      </c>
      <c r="AY1050">
        <f t="shared" si="334"/>
        <v>0</v>
      </c>
      <c r="AZ1050">
        <f>手工!AE1050</f>
        <v>0</v>
      </c>
      <c r="BA1050">
        <f>VLOOKUP(A1050,系统!D:Y,22,0)</f>
        <v>0</v>
      </c>
      <c r="BB1050">
        <f t="shared" si="335"/>
        <v>0</v>
      </c>
      <c r="BC1050">
        <f>手工!Y1050</f>
        <v>0</v>
      </c>
      <c r="BD1050">
        <f>VLOOKUP(A1050,系统!D:AZ,49,0)</f>
        <v>0</v>
      </c>
      <c r="BE1050">
        <f t="shared" si="336"/>
        <v>0</v>
      </c>
      <c r="BF1050">
        <f>手工!AA1050</f>
        <v>0</v>
      </c>
      <c r="BG1050">
        <f>VLOOKUP(A1050,系统!D:AY,48,0)</f>
        <v>0</v>
      </c>
      <c r="BH1050">
        <f t="shared" si="337"/>
        <v>0</v>
      </c>
      <c r="BI1050">
        <f>手工!Z1050</f>
        <v>0</v>
      </c>
      <c r="BJ1050">
        <f>VLOOKUP(A1050,系统!D:AX,47,0)</f>
        <v>0</v>
      </c>
      <c r="BK1050">
        <f t="shared" si="338"/>
        <v>0</v>
      </c>
      <c r="BL1050">
        <f>手工!AF1050</f>
        <v>3507.41</v>
      </c>
      <c r="BM1050">
        <f>VLOOKUP(A1050,系统!D:Z,23,0)</f>
        <v>3507.41</v>
      </c>
      <c r="BN1050">
        <f t="shared" si="339"/>
        <v>0</v>
      </c>
    </row>
    <row r="1051" spans="1:66">
      <c r="A1051" s="5">
        <v>9001166</v>
      </c>
      <c r="B1051" s="2" t="s">
        <v>4260</v>
      </c>
      <c r="C1051" s="2" t="s">
        <v>4261</v>
      </c>
      <c r="D1051">
        <f>手工!K1051</f>
        <v>0</v>
      </c>
      <c r="E1051">
        <f>VLOOKUP(A1051,系统!D:G,4,0)</f>
        <v>0</v>
      </c>
      <c r="F1051">
        <f t="shared" si="320"/>
        <v>0</v>
      </c>
      <c r="G1051">
        <f>手工!J1051</f>
        <v>4534</v>
      </c>
      <c r="H1051">
        <f>VLOOKUP(A1051,系统!D:H,5,0)</f>
        <v>4534</v>
      </c>
      <c r="I1051">
        <f t="shared" si="321"/>
        <v>0</v>
      </c>
      <c r="J1051">
        <f>手工!M1051+手工!N1051+手工!S1051</f>
        <v>0</v>
      </c>
      <c r="K1051">
        <f>VLOOKUP(A1051,系统!D:I,6,0)</f>
        <v>0</v>
      </c>
      <c r="L1051">
        <f t="shared" si="322"/>
        <v>0</v>
      </c>
      <c r="M1051">
        <f>手工!L1051</f>
        <v>0</v>
      </c>
      <c r="N1051">
        <f>VLOOKUP(A1051,系统!D:J,7,0)</f>
        <v>0</v>
      </c>
      <c r="O1051">
        <f t="shared" si="323"/>
        <v>0</v>
      </c>
      <c r="P1051">
        <f>手工!AB1051</f>
        <v>0</v>
      </c>
      <c r="Q1051">
        <f>VLOOKUP(A1051,系统!D:K,8,0)</f>
        <v>0</v>
      </c>
      <c r="R1051">
        <f t="shared" si="324"/>
        <v>0</v>
      </c>
      <c r="S1051">
        <f>手工!AC1051</f>
        <v>0</v>
      </c>
      <c r="T1051">
        <f>VLOOKUP(A1051,系统!D:L,9,0)</f>
        <v>0</v>
      </c>
      <c r="U1051">
        <f t="shared" si="325"/>
        <v>0</v>
      </c>
      <c r="W1051">
        <f>手工!P1051</f>
        <v>0</v>
      </c>
      <c r="X1051">
        <f>VLOOKUP(A1051,系统!D:N,11,0)</f>
        <v>0</v>
      </c>
      <c r="Y1051">
        <f t="shared" si="326"/>
        <v>0</v>
      </c>
      <c r="AA1051">
        <f>手工!Q1051</f>
        <v>0</v>
      </c>
      <c r="AB1051">
        <f>VLOOKUP(A1051,系统!D:P,13,0)</f>
        <v>0</v>
      </c>
      <c r="AC1051">
        <f t="shared" si="327"/>
        <v>0</v>
      </c>
      <c r="AD1051">
        <f>手工!R1051</f>
        <v>0</v>
      </c>
      <c r="AE1051">
        <f>VLOOKUP(A1051,系统!D:Q,14,0)</f>
        <v>0</v>
      </c>
      <c r="AF1051">
        <f t="shared" si="328"/>
        <v>0</v>
      </c>
      <c r="AG1051">
        <f>手工!U1051</f>
        <v>0</v>
      </c>
      <c r="AH1051">
        <f>VLOOKUP(A1051,系统!D:R,15,0)</f>
        <v>0</v>
      </c>
      <c r="AI1051">
        <f t="shared" si="329"/>
        <v>0</v>
      </c>
      <c r="AJ1051">
        <f>手工!V1051</f>
        <v>300</v>
      </c>
      <c r="AK1051">
        <f>VLOOKUP(A1051,系统!D:S,16,0)</f>
        <v>300</v>
      </c>
      <c r="AL1051">
        <f t="shared" si="330"/>
        <v>0</v>
      </c>
      <c r="AM1051">
        <f>手工!O1051</f>
        <v>0</v>
      </c>
      <c r="AN1051">
        <f>VLOOKUP(A1051,系统!D:T,17,0)</f>
        <v>0</v>
      </c>
      <c r="AO1051">
        <f t="shared" si="331"/>
        <v>0</v>
      </c>
      <c r="AP1051">
        <f>手工!W1051</f>
        <v>33</v>
      </c>
      <c r="AQ1051">
        <f>VLOOKUP(A1051,系统!D:U,18,0)</f>
        <v>33</v>
      </c>
      <c r="AR1051">
        <f t="shared" si="332"/>
        <v>0</v>
      </c>
      <c r="AS1051">
        <f>手工!T1051</f>
        <v>0</v>
      </c>
      <c r="AT1051">
        <f>VLOOKUP(A1051,系统!D:V,19,0)</f>
        <v>0</v>
      </c>
      <c r="AU1051">
        <f t="shared" si="333"/>
        <v>0</v>
      </c>
      <c r="AW1051">
        <f>手工!AD1051</f>
        <v>0</v>
      </c>
      <c r="AX1051">
        <f>VLOOKUP(A1051,系统!D:X,21,0)</f>
        <v>0</v>
      </c>
      <c r="AY1051">
        <f t="shared" si="334"/>
        <v>0</v>
      </c>
      <c r="AZ1051">
        <f>手工!AE1051</f>
        <v>0</v>
      </c>
      <c r="BA1051">
        <f>VLOOKUP(A1051,系统!D:Y,22,0)</f>
        <v>0</v>
      </c>
      <c r="BB1051">
        <f t="shared" si="335"/>
        <v>0</v>
      </c>
      <c r="BC1051">
        <f>手工!Y1051</f>
        <v>0</v>
      </c>
      <c r="BD1051">
        <f>VLOOKUP(A1051,系统!D:AZ,49,0)</f>
        <v>0</v>
      </c>
      <c r="BE1051">
        <f t="shared" si="336"/>
        <v>0</v>
      </c>
      <c r="BF1051">
        <f>手工!AA1051</f>
        <v>0</v>
      </c>
      <c r="BG1051">
        <f>VLOOKUP(A1051,系统!D:AY,48,0)</f>
        <v>0</v>
      </c>
      <c r="BH1051">
        <f t="shared" si="337"/>
        <v>0</v>
      </c>
      <c r="BI1051">
        <f>手工!Z1051</f>
        <v>0</v>
      </c>
      <c r="BJ1051">
        <f>VLOOKUP(A1051,系统!D:AX,47,0)</f>
        <v>0</v>
      </c>
      <c r="BK1051">
        <f t="shared" si="338"/>
        <v>0</v>
      </c>
      <c r="BL1051">
        <f>手工!AF1051</f>
        <v>4867</v>
      </c>
      <c r="BM1051">
        <f>VLOOKUP(A1051,系统!D:Z,23,0)</f>
        <v>4867</v>
      </c>
      <c r="BN1051">
        <f t="shared" si="339"/>
        <v>0</v>
      </c>
    </row>
    <row r="1052" spans="1:66">
      <c r="A1052" s="5">
        <v>9001221</v>
      </c>
      <c r="B1052" s="2" t="s">
        <v>4264</v>
      </c>
      <c r="C1052" s="2" t="s">
        <v>4265</v>
      </c>
      <c r="D1052">
        <f>手工!K1052</f>
        <v>2412</v>
      </c>
      <c r="E1052">
        <f>VLOOKUP(A1052,系统!D:G,4,0)</f>
        <v>2412</v>
      </c>
      <c r="F1052">
        <f t="shared" si="320"/>
        <v>0</v>
      </c>
      <c r="G1052">
        <f>手工!J1052</f>
        <v>0</v>
      </c>
      <c r="H1052">
        <f>VLOOKUP(A1052,系统!D:H,5,0)</f>
        <v>0</v>
      </c>
      <c r="I1052">
        <f t="shared" si="321"/>
        <v>0</v>
      </c>
      <c r="J1052">
        <f>手工!M1052+手工!N1052+手工!S1052</f>
        <v>12</v>
      </c>
      <c r="K1052">
        <f>VLOOKUP(A1052,系统!D:I,6,0)</f>
        <v>12</v>
      </c>
      <c r="L1052">
        <f t="shared" si="322"/>
        <v>0</v>
      </c>
      <c r="M1052">
        <f>手工!L1052</f>
        <v>0</v>
      </c>
      <c r="N1052">
        <f>VLOOKUP(A1052,系统!D:J,7,0)</f>
        <v>0</v>
      </c>
      <c r="O1052">
        <f t="shared" si="323"/>
        <v>0</v>
      </c>
      <c r="P1052">
        <f>手工!AB1052</f>
        <v>0</v>
      </c>
      <c r="Q1052">
        <f>VLOOKUP(A1052,系统!D:K,8,0)</f>
        <v>0</v>
      </c>
      <c r="R1052">
        <f t="shared" si="324"/>
        <v>0</v>
      </c>
      <c r="S1052">
        <f>手工!AC1052</f>
        <v>0</v>
      </c>
      <c r="T1052">
        <f>VLOOKUP(A1052,系统!D:L,9,0)</f>
        <v>0</v>
      </c>
      <c r="U1052">
        <f t="shared" si="325"/>
        <v>0</v>
      </c>
      <c r="W1052">
        <f>手工!P1052</f>
        <v>0</v>
      </c>
      <c r="X1052">
        <f>VLOOKUP(A1052,系统!D:N,11,0)</f>
        <v>0</v>
      </c>
      <c r="Y1052">
        <f t="shared" si="326"/>
        <v>0</v>
      </c>
      <c r="AA1052">
        <f>手工!Q1052</f>
        <v>0</v>
      </c>
      <c r="AB1052">
        <f>VLOOKUP(A1052,系统!D:P,13,0)</f>
        <v>0</v>
      </c>
      <c r="AC1052">
        <f t="shared" si="327"/>
        <v>0</v>
      </c>
      <c r="AD1052">
        <f>手工!R1052</f>
        <v>7</v>
      </c>
      <c r="AE1052">
        <f>VLOOKUP(A1052,系统!D:Q,14,0)</f>
        <v>7</v>
      </c>
      <c r="AF1052">
        <f t="shared" si="328"/>
        <v>0</v>
      </c>
      <c r="AG1052">
        <f>手工!U1052</f>
        <v>100</v>
      </c>
      <c r="AH1052">
        <f>VLOOKUP(A1052,系统!D:R,15,0)</f>
        <v>100</v>
      </c>
      <c r="AI1052">
        <f t="shared" si="329"/>
        <v>0</v>
      </c>
      <c r="AJ1052">
        <f>手工!V1052</f>
        <v>300</v>
      </c>
      <c r="AK1052">
        <f>VLOOKUP(A1052,系统!D:S,16,0)</f>
        <v>300</v>
      </c>
      <c r="AL1052">
        <f t="shared" si="330"/>
        <v>0</v>
      </c>
      <c r="AM1052">
        <f>手工!O1052</f>
        <v>0</v>
      </c>
      <c r="AN1052">
        <f>VLOOKUP(A1052,系统!D:T,17,0)</f>
        <v>0</v>
      </c>
      <c r="AO1052">
        <f t="shared" si="331"/>
        <v>0</v>
      </c>
      <c r="AP1052">
        <f>手工!W1052</f>
        <v>33</v>
      </c>
      <c r="AQ1052">
        <f>VLOOKUP(A1052,系统!D:U,18,0)</f>
        <v>33</v>
      </c>
      <c r="AR1052">
        <f t="shared" si="332"/>
        <v>0</v>
      </c>
      <c r="AS1052">
        <f>手工!T1052</f>
        <v>800</v>
      </c>
      <c r="AT1052">
        <f>VLOOKUP(A1052,系统!D:V,19,0)</f>
        <v>800</v>
      </c>
      <c r="AU1052">
        <f t="shared" si="333"/>
        <v>0</v>
      </c>
      <c r="AW1052">
        <f>手工!AD1052</f>
        <v>0</v>
      </c>
      <c r="AX1052">
        <f>VLOOKUP(A1052,系统!D:X,21,0)</f>
        <v>0</v>
      </c>
      <c r="AY1052">
        <f t="shared" si="334"/>
        <v>0</v>
      </c>
      <c r="AZ1052">
        <f>手工!AE1052</f>
        <v>0</v>
      </c>
      <c r="BA1052">
        <f>VLOOKUP(A1052,系统!D:Y,22,0)</f>
        <v>0</v>
      </c>
      <c r="BB1052">
        <f t="shared" si="335"/>
        <v>0</v>
      </c>
      <c r="BC1052">
        <f>手工!Y1052</f>
        <v>0</v>
      </c>
      <c r="BD1052">
        <f>VLOOKUP(A1052,系统!D:AZ,49,0)</f>
        <v>0</v>
      </c>
      <c r="BE1052">
        <f t="shared" si="336"/>
        <v>0</v>
      </c>
      <c r="BF1052">
        <f>手工!AA1052</f>
        <v>0</v>
      </c>
      <c r="BG1052">
        <f>VLOOKUP(A1052,系统!D:AY,48,0)</f>
        <v>0</v>
      </c>
      <c r="BH1052">
        <f t="shared" si="337"/>
        <v>0</v>
      </c>
      <c r="BI1052">
        <f>手工!Z1052</f>
        <v>0</v>
      </c>
      <c r="BJ1052">
        <f>VLOOKUP(A1052,系统!D:AX,47,0)</f>
        <v>0</v>
      </c>
      <c r="BK1052">
        <f t="shared" si="338"/>
        <v>0</v>
      </c>
      <c r="BL1052">
        <f>手工!AF1052</f>
        <v>3664</v>
      </c>
      <c r="BM1052">
        <f>VLOOKUP(A1052,系统!D:Z,23,0)</f>
        <v>3664</v>
      </c>
      <c r="BN1052">
        <f t="shared" si="339"/>
        <v>0</v>
      </c>
    </row>
    <row r="1053" spans="1:66">
      <c r="A1053" s="5">
        <v>9001227</v>
      </c>
      <c r="B1053" s="2" t="s">
        <v>4268</v>
      </c>
      <c r="C1053" s="2" t="s">
        <v>4269</v>
      </c>
      <c r="D1053">
        <f>手工!K1053</f>
        <v>2412</v>
      </c>
      <c r="E1053">
        <f>VLOOKUP(A1053,系统!D:G,4,0)</f>
        <v>2412</v>
      </c>
      <c r="F1053">
        <f t="shared" si="320"/>
        <v>0</v>
      </c>
      <c r="G1053">
        <f>手工!J1053</f>
        <v>0</v>
      </c>
      <c r="H1053">
        <f>VLOOKUP(A1053,系统!D:H,5,0)</f>
        <v>0</v>
      </c>
      <c r="I1053">
        <f t="shared" si="321"/>
        <v>0</v>
      </c>
      <c r="J1053">
        <f>手工!M1053+手工!N1053+手工!S1053</f>
        <v>0</v>
      </c>
      <c r="K1053">
        <f>VLOOKUP(A1053,系统!D:I,6,0)</f>
        <v>0</v>
      </c>
      <c r="L1053">
        <f t="shared" si="322"/>
        <v>0</v>
      </c>
      <c r="M1053">
        <f>手工!L1053</f>
        <v>0</v>
      </c>
      <c r="N1053">
        <f>VLOOKUP(A1053,系统!D:J,7,0)</f>
        <v>0</v>
      </c>
      <c r="O1053">
        <f t="shared" si="323"/>
        <v>0</v>
      </c>
      <c r="P1053">
        <f>手工!AB1053</f>
        <v>0</v>
      </c>
      <c r="Q1053">
        <f>VLOOKUP(A1053,系统!D:K,8,0)</f>
        <v>0</v>
      </c>
      <c r="R1053">
        <f t="shared" si="324"/>
        <v>0</v>
      </c>
      <c r="S1053">
        <f>手工!AC1053</f>
        <v>0</v>
      </c>
      <c r="T1053">
        <f>VLOOKUP(A1053,系统!D:L,9,0)</f>
        <v>0</v>
      </c>
      <c r="U1053">
        <f t="shared" si="325"/>
        <v>0</v>
      </c>
      <c r="W1053">
        <f>手工!P1053</f>
        <v>0</v>
      </c>
      <c r="X1053">
        <f>VLOOKUP(A1053,系统!D:N,11,0)</f>
        <v>0</v>
      </c>
      <c r="Y1053">
        <f t="shared" si="326"/>
        <v>0</v>
      </c>
      <c r="AA1053">
        <f>手工!Q1053</f>
        <v>0</v>
      </c>
      <c r="AB1053">
        <f>VLOOKUP(A1053,系统!D:P,13,0)</f>
        <v>0</v>
      </c>
      <c r="AC1053">
        <f t="shared" si="327"/>
        <v>0</v>
      </c>
      <c r="AD1053">
        <f>手工!R1053</f>
        <v>7</v>
      </c>
      <c r="AE1053">
        <f>VLOOKUP(A1053,系统!D:Q,14,0)</f>
        <v>7</v>
      </c>
      <c r="AF1053">
        <f t="shared" si="328"/>
        <v>0</v>
      </c>
      <c r="AG1053">
        <f>手工!U1053</f>
        <v>300</v>
      </c>
      <c r="AH1053">
        <f>VLOOKUP(A1053,系统!D:R,15,0)</f>
        <v>300</v>
      </c>
      <c r="AI1053">
        <f t="shared" si="329"/>
        <v>0</v>
      </c>
      <c r="AJ1053">
        <f>手工!V1053</f>
        <v>300</v>
      </c>
      <c r="AK1053">
        <f>VLOOKUP(A1053,系统!D:S,16,0)</f>
        <v>300</v>
      </c>
      <c r="AL1053">
        <f t="shared" si="330"/>
        <v>0</v>
      </c>
      <c r="AM1053">
        <f>手工!O1053</f>
        <v>0</v>
      </c>
      <c r="AN1053">
        <f>VLOOKUP(A1053,系统!D:T,17,0)</f>
        <v>0</v>
      </c>
      <c r="AO1053">
        <f t="shared" si="331"/>
        <v>0</v>
      </c>
      <c r="AP1053">
        <f>手工!W1053</f>
        <v>33</v>
      </c>
      <c r="AQ1053">
        <f>VLOOKUP(A1053,系统!D:U,18,0)</f>
        <v>33</v>
      </c>
      <c r="AR1053">
        <f t="shared" si="332"/>
        <v>0</v>
      </c>
      <c r="AS1053">
        <f>手工!T1053</f>
        <v>800</v>
      </c>
      <c r="AT1053">
        <f>VLOOKUP(A1053,系统!D:V,19,0)</f>
        <v>800</v>
      </c>
      <c r="AU1053">
        <f t="shared" si="333"/>
        <v>0</v>
      </c>
      <c r="AW1053">
        <f>手工!AD1053</f>
        <v>0</v>
      </c>
      <c r="AX1053">
        <f>VLOOKUP(A1053,系统!D:X,21,0)</f>
        <v>0</v>
      </c>
      <c r="AY1053">
        <f t="shared" si="334"/>
        <v>0</v>
      </c>
      <c r="AZ1053">
        <f>手工!AE1053</f>
        <v>0</v>
      </c>
      <c r="BA1053">
        <f>VLOOKUP(A1053,系统!D:Y,22,0)</f>
        <v>0</v>
      </c>
      <c r="BB1053">
        <f t="shared" si="335"/>
        <v>0</v>
      </c>
      <c r="BC1053">
        <f>手工!Y1053</f>
        <v>0</v>
      </c>
      <c r="BD1053">
        <f>VLOOKUP(A1053,系统!D:AZ,49,0)</f>
        <v>0</v>
      </c>
      <c r="BE1053">
        <f t="shared" si="336"/>
        <v>0</v>
      </c>
      <c r="BF1053">
        <f>手工!AA1053</f>
        <v>0</v>
      </c>
      <c r="BG1053">
        <f>VLOOKUP(A1053,系统!D:AY,48,0)</f>
        <v>0</v>
      </c>
      <c r="BH1053">
        <f t="shared" si="337"/>
        <v>0</v>
      </c>
      <c r="BI1053">
        <f>手工!Z1053</f>
        <v>0</v>
      </c>
      <c r="BJ1053">
        <f>VLOOKUP(A1053,系统!D:AX,47,0)</f>
        <v>0</v>
      </c>
      <c r="BK1053">
        <f t="shared" si="338"/>
        <v>0</v>
      </c>
      <c r="BL1053">
        <f>手工!AF1053</f>
        <v>3852</v>
      </c>
      <c r="BM1053">
        <f>VLOOKUP(A1053,系统!D:Z,23,0)</f>
        <v>3852</v>
      </c>
      <c r="BN1053">
        <f t="shared" si="339"/>
        <v>0</v>
      </c>
    </row>
    <row r="1054" spans="1:66">
      <c r="A1054" s="5">
        <v>9001220</v>
      </c>
      <c r="B1054" s="2" t="s">
        <v>4272</v>
      </c>
      <c r="C1054" s="2" t="s">
        <v>4273</v>
      </c>
      <c r="D1054">
        <f>手工!K1054</f>
        <v>1908</v>
      </c>
      <c r="E1054">
        <f>VLOOKUP(A1054,系统!D:G,4,0)</f>
        <v>1908</v>
      </c>
      <c r="F1054">
        <f t="shared" si="320"/>
        <v>0</v>
      </c>
      <c r="G1054">
        <f>手工!J1054</f>
        <v>0</v>
      </c>
      <c r="H1054">
        <f>VLOOKUP(A1054,系统!D:H,5,0)</f>
        <v>0</v>
      </c>
      <c r="I1054">
        <f t="shared" si="321"/>
        <v>0</v>
      </c>
      <c r="J1054">
        <f>手工!M1054+手工!N1054+手工!S1054</f>
        <v>64</v>
      </c>
      <c r="K1054">
        <f>VLOOKUP(A1054,系统!D:I,6,0)</f>
        <v>64</v>
      </c>
      <c r="L1054">
        <f t="shared" si="322"/>
        <v>0</v>
      </c>
      <c r="M1054">
        <f>手工!L1054</f>
        <v>0</v>
      </c>
      <c r="N1054">
        <f>VLOOKUP(A1054,系统!D:J,7,0)</f>
        <v>0</v>
      </c>
      <c r="O1054">
        <f t="shared" si="323"/>
        <v>0</v>
      </c>
      <c r="P1054">
        <f>手工!AB1054</f>
        <v>0</v>
      </c>
      <c r="Q1054">
        <f>VLOOKUP(A1054,系统!D:K,8,0)</f>
        <v>0</v>
      </c>
      <c r="R1054">
        <f t="shared" si="324"/>
        <v>0</v>
      </c>
      <c r="S1054">
        <f>手工!AC1054</f>
        <v>0</v>
      </c>
      <c r="T1054">
        <f>VLOOKUP(A1054,系统!D:L,9,0)</f>
        <v>0</v>
      </c>
      <c r="U1054">
        <f t="shared" si="325"/>
        <v>0</v>
      </c>
      <c r="W1054">
        <f>手工!P1054</f>
        <v>0</v>
      </c>
      <c r="X1054">
        <f>VLOOKUP(A1054,系统!D:N,11,0)</f>
        <v>0</v>
      </c>
      <c r="Y1054">
        <f t="shared" si="326"/>
        <v>0</v>
      </c>
      <c r="AA1054">
        <f>手工!Q1054</f>
        <v>0</v>
      </c>
      <c r="AB1054">
        <f>VLOOKUP(A1054,系统!D:P,13,0)</f>
        <v>0</v>
      </c>
      <c r="AC1054">
        <f t="shared" si="327"/>
        <v>0</v>
      </c>
      <c r="AD1054">
        <f>手工!R1054</f>
        <v>0</v>
      </c>
      <c r="AE1054">
        <f>VLOOKUP(A1054,系统!D:Q,14,0)</f>
        <v>0</v>
      </c>
      <c r="AF1054">
        <f t="shared" si="328"/>
        <v>0</v>
      </c>
      <c r="AG1054">
        <f>手工!U1054</f>
        <v>100</v>
      </c>
      <c r="AH1054">
        <f>VLOOKUP(A1054,系统!D:R,15,0)</f>
        <v>100</v>
      </c>
      <c r="AI1054">
        <f t="shared" si="329"/>
        <v>0</v>
      </c>
      <c r="AJ1054">
        <f>手工!V1054</f>
        <v>300</v>
      </c>
      <c r="AK1054">
        <f>VLOOKUP(A1054,系统!D:S,16,0)</f>
        <v>300</v>
      </c>
      <c r="AL1054">
        <f t="shared" si="330"/>
        <v>0</v>
      </c>
      <c r="AM1054">
        <f>手工!O1054</f>
        <v>0</v>
      </c>
      <c r="AN1054">
        <f>VLOOKUP(A1054,系统!D:T,17,0)</f>
        <v>0</v>
      </c>
      <c r="AO1054">
        <f t="shared" si="331"/>
        <v>0</v>
      </c>
      <c r="AP1054">
        <f>手工!W1054</f>
        <v>33</v>
      </c>
      <c r="AQ1054">
        <f>VLOOKUP(A1054,系统!D:U,18,0)</f>
        <v>33</v>
      </c>
      <c r="AR1054">
        <f t="shared" si="332"/>
        <v>0</v>
      </c>
      <c r="AS1054">
        <f>手工!T1054</f>
        <v>800</v>
      </c>
      <c r="AT1054">
        <f>VLOOKUP(A1054,系统!D:V,19,0)</f>
        <v>800</v>
      </c>
      <c r="AU1054">
        <f t="shared" si="333"/>
        <v>0</v>
      </c>
      <c r="AW1054">
        <f>手工!AD1054</f>
        <v>526.34</v>
      </c>
      <c r="AX1054">
        <f>VLOOKUP(A1054,系统!D:X,21,0)</f>
        <v>526.34</v>
      </c>
      <c r="AY1054">
        <f t="shared" si="334"/>
        <v>0</v>
      </c>
      <c r="AZ1054">
        <f>手工!AE1054</f>
        <v>0</v>
      </c>
      <c r="BA1054">
        <f>VLOOKUP(A1054,系统!D:Y,22,0)</f>
        <v>0</v>
      </c>
      <c r="BB1054">
        <f t="shared" si="335"/>
        <v>0</v>
      </c>
      <c r="BC1054">
        <f>手工!Y1054</f>
        <v>0</v>
      </c>
      <c r="BD1054">
        <f>VLOOKUP(A1054,系统!D:AZ,49,0)</f>
        <v>0</v>
      </c>
      <c r="BE1054">
        <f t="shared" si="336"/>
        <v>0</v>
      </c>
      <c r="BF1054">
        <f>手工!AA1054</f>
        <v>0</v>
      </c>
      <c r="BG1054">
        <f>VLOOKUP(A1054,系统!D:AY,48,0)</f>
        <v>0</v>
      </c>
      <c r="BH1054">
        <f t="shared" si="337"/>
        <v>0</v>
      </c>
      <c r="BI1054">
        <f>手工!Z1054</f>
        <v>0</v>
      </c>
      <c r="BJ1054">
        <f>VLOOKUP(A1054,系统!D:AX,47,0)</f>
        <v>0</v>
      </c>
      <c r="BK1054">
        <f t="shared" si="338"/>
        <v>0</v>
      </c>
      <c r="BL1054">
        <f>手工!AF1054</f>
        <v>3731.34</v>
      </c>
      <c r="BM1054">
        <f>VLOOKUP(A1054,系统!D:Z,23,0)</f>
        <v>3731.34</v>
      </c>
      <c r="BN1054">
        <f t="shared" si="339"/>
        <v>0</v>
      </c>
    </row>
    <row r="1055" spans="1:66">
      <c r="A1055" s="5">
        <v>9001218</v>
      </c>
      <c r="B1055" s="2" t="s">
        <v>4276</v>
      </c>
      <c r="C1055" s="2" t="s">
        <v>4277</v>
      </c>
      <c r="D1055">
        <f>手工!K1055</f>
        <v>2412</v>
      </c>
      <c r="E1055">
        <f>VLOOKUP(A1055,系统!D:G,4,0)</f>
        <v>2412</v>
      </c>
      <c r="F1055">
        <f t="shared" si="320"/>
        <v>0</v>
      </c>
      <c r="G1055">
        <f>手工!J1055</f>
        <v>0</v>
      </c>
      <c r="H1055">
        <f>VLOOKUP(A1055,系统!D:H,5,0)</f>
        <v>0</v>
      </c>
      <c r="I1055">
        <f t="shared" si="321"/>
        <v>0</v>
      </c>
      <c r="J1055">
        <f>手工!M1055+手工!N1055+手工!S1055</f>
        <v>227.44</v>
      </c>
      <c r="K1055">
        <f>VLOOKUP(A1055,系统!D:I,6,0)</f>
        <v>227.44</v>
      </c>
      <c r="L1055">
        <f t="shared" si="322"/>
        <v>0</v>
      </c>
      <c r="M1055">
        <f>手工!L1055</f>
        <v>0</v>
      </c>
      <c r="N1055">
        <f>VLOOKUP(A1055,系统!D:J,7,0)</f>
        <v>0</v>
      </c>
      <c r="O1055">
        <f t="shared" si="323"/>
        <v>0</v>
      </c>
      <c r="P1055">
        <f>手工!AB1055</f>
        <v>0</v>
      </c>
      <c r="Q1055">
        <f>VLOOKUP(A1055,系统!D:K,8,0)</f>
        <v>0</v>
      </c>
      <c r="R1055">
        <f t="shared" si="324"/>
        <v>0</v>
      </c>
      <c r="S1055">
        <f>手工!AC1055</f>
        <v>0</v>
      </c>
      <c r="T1055">
        <f>VLOOKUP(A1055,系统!D:L,9,0)</f>
        <v>0</v>
      </c>
      <c r="U1055">
        <f t="shared" si="325"/>
        <v>0</v>
      </c>
      <c r="W1055">
        <f>手工!P1055</f>
        <v>0</v>
      </c>
      <c r="X1055">
        <f>VLOOKUP(A1055,系统!D:N,11,0)</f>
        <v>0</v>
      </c>
      <c r="Y1055">
        <f t="shared" si="326"/>
        <v>0</v>
      </c>
      <c r="AA1055">
        <f>手工!Q1055</f>
        <v>0</v>
      </c>
      <c r="AB1055">
        <f>VLOOKUP(A1055,系统!D:P,13,0)</f>
        <v>0</v>
      </c>
      <c r="AC1055">
        <f t="shared" si="327"/>
        <v>0</v>
      </c>
      <c r="AD1055">
        <f>手工!R1055</f>
        <v>0</v>
      </c>
      <c r="AE1055">
        <f>VLOOKUP(A1055,系统!D:Q,14,0)</f>
        <v>0</v>
      </c>
      <c r="AF1055">
        <f t="shared" si="328"/>
        <v>0</v>
      </c>
      <c r="AG1055">
        <f>手工!U1055</f>
        <v>300</v>
      </c>
      <c r="AH1055">
        <f>VLOOKUP(A1055,系统!D:R,15,0)</f>
        <v>300</v>
      </c>
      <c r="AI1055">
        <f t="shared" si="329"/>
        <v>0</v>
      </c>
      <c r="AJ1055">
        <f>手工!V1055</f>
        <v>300</v>
      </c>
      <c r="AK1055">
        <f>VLOOKUP(A1055,系统!D:S,16,0)</f>
        <v>300</v>
      </c>
      <c r="AL1055">
        <f t="shared" si="330"/>
        <v>0</v>
      </c>
      <c r="AM1055">
        <f>手工!O1055</f>
        <v>0</v>
      </c>
      <c r="AN1055">
        <f>VLOOKUP(A1055,系统!D:T,17,0)</f>
        <v>0</v>
      </c>
      <c r="AO1055">
        <f t="shared" si="331"/>
        <v>0</v>
      </c>
      <c r="AP1055">
        <f>手工!W1055</f>
        <v>33</v>
      </c>
      <c r="AQ1055">
        <f>VLOOKUP(A1055,系统!D:U,18,0)</f>
        <v>33</v>
      </c>
      <c r="AR1055">
        <f t="shared" si="332"/>
        <v>0</v>
      </c>
      <c r="AS1055">
        <f>手工!T1055</f>
        <v>800</v>
      </c>
      <c r="AT1055">
        <f>VLOOKUP(A1055,系统!D:V,19,0)</f>
        <v>800</v>
      </c>
      <c r="AU1055">
        <f t="shared" si="333"/>
        <v>0</v>
      </c>
      <c r="AW1055">
        <f>手工!AD1055</f>
        <v>0</v>
      </c>
      <c r="AX1055">
        <f>VLOOKUP(A1055,系统!D:X,21,0)</f>
        <v>0</v>
      </c>
      <c r="AY1055">
        <f t="shared" si="334"/>
        <v>0</v>
      </c>
      <c r="AZ1055">
        <f>手工!AE1055</f>
        <v>0</v>
      </c>
      <c r="BA1055">
        <f>VLOOKUP(A1055,系统!D:Y,22,0)</f>
        <v>0</v>
      </c>
      <c r="BB1055">
        <f t="shared" si="335"/>
        <v>0</v>
      </c>
      <c r="BC1055">
        <f>手工!Y1055</f>
        <v>0</v>
      </c>
      <c r="BD1055">
        <f>VLOOKUP(A1055,系统!D:AZ,49,0)</f>
        <v>0</v>
      </c>
      <c r="BE1055">
        <f t="shared" si="336"/>
        <v>0</v>
      </c>
      <c r="BF1055">
        <f>手工!AA1055</f>
        <v>0</v>
      </c>
      <c r="BG1055">
        <f>VLOOKUP(A1055,系统!D:AY,48,0)</f>
        <v>0</v>
      </c>
      <c r="BH1055">
        <f t="shared" si="337"/>
        <v>0</v>
      </c>
      <c r="BI1055">
        <f>手工!Z1055</f>
        <v>0</v>
      </c>
      <c r="BJ1055">
        <f>VLOOKUP(A1055,系统!D:AX,47,0)</f>
        <v>0</v>
      </c>
      <c r="BK1055">
        <f t="shared" si="338"/>
        <v>0</v>
      </c>
      <c r="BL1055">
        <f>手工!AF1055</f>
        <v>4072.44</v>
      </c>
      <c r="BM1055">
        <f>VLOOKUP(A1055,系统!D:Z,23,0)</f>
        <v>4072.44</v>
      </c>
      <c r="BN1055">
        <f t="shared" si="339"/>
        <v>0</v>
      </c>
    </row>
    <row r="1056" spans="1:66">
      <c r="A1056" s="5">
        <v>9001219</v>
      </c>
      <c r="B1056" s="2" t="s">
        <v>4280</v>
      </c>
      <c r="C1056" s="2" t="s">
        <v>4281</v>
      </c>
      <c r="D1056">
        <f>手工!K1056</f>
        <v>2124</v>
      </c>
      <c r="E1056">
        <f>VLOOKUP(A1056,系统!D:G,4,0)</f>
        <v>2124</v>
      </c>
      <c r="F1056">
        <f t="shared" si="320"/>
        <v>0</v>
      </c>
      <c r="G1056">
        <f>手工!J1056</f>
        <v>0</v>
      </c>
      <c r="H1056">
        <f>VLOOKUP(A1056,系统!D:H,5,0)</f>
        <v>0</v>
      </c>
      <c r="I1056">
        <f t="shared" si="321"/>
        <v>0</v>
      </c>
      <c r="J1056">
        <f>手工!M1056+手工!N1056+手工!S1056</f>
        <v>0</v>
      </c>
      <c r="K1056">
        <f>VLOOKUP(A1056,系统!D:I,6,0)</f>
        <v>0</v>
      </c>
      <c r="L1056">
        <f t="shared" si="322"/>
        <v>0</v>
      </c>
      <c r="M1056">
        <f>手工!L1056</f>
        <v>0</v>
      </c>
      <c r="N1056">
        <f>VLOOKUP(A1056,系统!D:J,7,0)</f>
        <v>0</v>
      </c>
      <c r="O1056">
        <f t="shared" si="323"/>
        <v>0</v>
      </c>
      <c r="P1056">
        <f>手工!AB1056</f>
        <v>0</v>
      </c>
      <c r="Q1056">
        <f>VLOOKUP(A1056,系统!D:K,8,0)</f>
        <v>0</v>
      </c>
      <c r="R1056">
        <f t="shared" si="324"/>
        <v>0</v>
      </c>
      <c r="S1056">
        <f>手工!AC1056</f>
        <v>0</v>
      </c>
      <c r="T1056">
        <f>VLOOKUP(A1056,系统!D:L,9,0)</f>
        <v>0</v>
      </c>
      <c r="U1056">
        <f t="shared" si="325"/>
        <v>0</v>
      </c>
      <c r="W1056">
        <f>手工!P1056</f>
        <v>0</v>
      </c>
      <c r="X1056">
        <f>VLOOKUP(A1056,系统!D:N,11,0)</f>
        <v>0</v>
      </c>
      <c r="Y1056">
        <f t="shared" si="326"/>
        <v>0</v>
      </c>
      <c r="AA1056">
        <f>手工!Q1056</f>
        <v>0</v>
      </c>
      <c r="AB1056">
        <f>VLOOKUP(A1056,系统!D:P,13,0)</f>
        <v>0</v>
      </c>
      <c r="AC1056">
        <f t="shared" si="327"/>
        <v>0</v>
      </c>
      <c r="AD1056">
        <f>手工!R1056</f>
        <v>7</v>
      </c>
      <c r="AE1056">
        <f>VLOOKUP(A1056,系统!D:Q,14,0)</f>
        <v>7</v>
      </c>
      <c r="AF1056">
        <f t="shared" si="328"/>
        <v>0</v>
      </c>
      <c r="AG1056">
        <f>手工!U1056</f>
        <v>100</v>
      </c>
      <c r="AH1056">
        <f>VLOOKUP(A1056,系统!D:R,15,0)</f>
        <v>100</v>
      </c>
      <c r="AI1056">
        <f t="shared" si="329"/>
        <v>0</v>
      </c>
      <c r="AJ1056">
        <f>手工!V1056</f>
        <v>300</v>
      </c>
      <c r="AK1056">
        <f>VLOOKUP(A1056,系统!D:S,16,0)</f>
        <v>300</v>
      </c>
      <c r="AL1056">
        <f t="shared" si="330"/>
        <v>0</v>
      </c>
      <c r="AM1056">
        <f>手工!O1056</f>
        <v>0</v>
      </c>
      <c r="AN1056">
        <f>VLOOKUP(A1056,系统!D:T,17,0)</f>
        <v>0</v>
      </c>
      <c r="AO1056">
        <f t="shared" si="331"/>
        <v>0</v>
      </c>
      <c r="AP1056">
        <f>手工!W1056</f>
        <v>33</v>
      </c>
      <c r="AQ1056">
        <f>VLOOKUP(A1056,系统!D:U,18,0)</f>
        <v>33</v>
      </c>
      <c r="AR1056">
        <f t="shared" si="332"/>
        <v>0</v>
      </c>
      <c r="AS1056">
        <f>手工!T1056</f>
        <v>800</v>
      </c>
      <c r="AT1056">
        <f>VLOOKUP(A1056,系统!D:V,19,0)</f>
        <v>800</v>
      </c>
      <c r="AU1056">
        <f t="shared" si="333"/>
        <v>0</v>
      </c>
      <c r="AW1056">
        <f>手工!AD1056</f>
        <v>0</v>
      </c>
      <c r="AX1056">
        <f>VLOOKUP(A1056,系统!D:X,21,0)</f>
        <v>0</v>
      </c>
      <c r="AY1056">
        <f t="shared" si="334"/>
        <v>0</v>
      </c>
      <c r="AZ1056">
        <f>手工!AE1056</f>
        <v>0</v>
      </c>
      <c r="BA1056">
        <f>VLOOKUP(A1056,系统!D:Y,22,0)</f>
        <v>0</v>
      </c>
      <c r="BB1056">
        <f t="shared" si="335"/>
        <v>0</v>
      </c>
      <c r="BC1056">
        <f>手工!Y1056</f>
        <v>0</v>
      </c>
      <c r="BD1056">
        <f>VLOOKUP(A1056,系统!D:AZ,49,0)</f>
        <v>0</v>
      </c>
      <c r="BE1056">
        <f t="shared" si="336"/>
        <v>0</v>
      </c>
      <c r="BF1056">
        <f>手工!AA1056</f>
        <v>0</v>
      </c>
      <c r="BG1056">
        <f>VLOOKUP(A1056,系统!D:AY,48,0)</f>
        <v>0</v>
      </c>
      <c r="BH1056">
        <f t="shared" si="337"/>
        <v>0</v>
      </c>
      <c r="BI1056">
        <f>手工!Z1056</f>
        <v>0</v>
      </c>
      <c r="BJ1056">
        <f>VLOOKUP(A1056,系统!D:AX,47,0)</f>
        <v>0</v>
      </c>
      <c r="BK1056">
        <f t="shared" si="338"/>
        <v>0</v>
      </c>
      <c r="BL1056">
        <f>手工!AF1056</f>
        <v>3364</v>
      </c>
      <c r="BM1056">
        <f>VLOOKUP(A1056,系统!D:Z,23,0)</f>
        <v>3364</v>
      </c>
      <c r="BN1056">
        <f t="shared" si="339"/>
        <v>0</v>
      </c>
    </row>
    <row r="1057" spans="1:66">
      <c r="A1057" s="5">
        <v>9001223</v>
      </c>
      <c r="B1057" s="2" t="s">
        <v>4284</v>
      </c>
      <c r="C1057" s="2" t="s">
        <v>4285</v>
      </c>
      <c r="D1057">
        <f>手工!K1057</f>
        <v>1476</v>
      </c>
      <c r="E1057">
        <f>VLOOKUP(A1057,系统!D:G,4,0)</f>
        <v>1476</v>
      </c>
      <c r="F1057">
        <f t="shared" si="320"/>
        <v>0</v>
      </c>
      <c r="G1057">
        <f>手工!J1057</f>
        <v>0</v>
      </c>
      <c r="H1057">
        <f>VLOOKUP(A1057,系统!D:H,5,0)</f>
        <v>0</v>
      </c>
      <c r="I1057">
        <f t="shared" si="321"/>
        <v>0</v>
      </c>
      <c r="J1057">
        <f>手工!M1057+手工!N1057+手工!S1057</f>
        <v>0</v>
      </c>
      <c r="K1057">
        <f>VLOOKUP(A1057,系统!D:I,6,0)</f>
        <v>0</v>
      </c>
      <c r="L1057">
        <f t="shared" si="322"/>
        <v>0</v>
      </c>
      <c r="M1057">
        <f>手工!L1057</f>
        <v>0</v>
      </c>
      <c r="N1057">
        <f>VLOOKUP(A1057,系统!D:J,7,0)</f>
        <v>0</v>
      </c>
      <c r="O1057">
        <f t="shared" si="323"/>
        <v>0</v>
      </c>
      <c r="P1057">
        <f>手工!AB1057</f>
        <v>0</v>
      </c>
      <c r="Q1057">
        <f>VLOOKUP(A1057,系统!D:K,8,0)</f>
        <v>0</v>
      </c>
      <c r="R1057">
        <f t="shared" si="324"/>
        <v>0</v>
      </c>
      <c r="S1057">
        <f>手工!AC1057</f>
        <v>0</v>
      </c>
      <c r="T1057">
        <f>VLOOKUP(A1057,系统!D:L,9,0)</f>
        <v>0</v>
      </c>
      <c r="U1057">
        <f t="shared" si="325"/>
        <v>0</v>
      </c>
      <c r="W1057">
        <f>手工!P1057</f>
        <v>216</v>
      </c>
      <c r="X1057">
        <f>VLOOKUP(A1057,系统!D:N,11,0)</f>
        <v>216</v>
      </c>
      <c r="Y1057">
        <f t="shared" si="326"/>
        <v>0</v>
      </c>
      <c r="AA1057">
        <f>手工!Q1057</f>
        <v>0</v>
      </c>
      <c r="AB1057">
        <f>VLOOKUP(A1057,系统!D:P,13,0)</f>
        <v>0</v>
      </c>
      <c r="AC1057">
        <f t="shared" si="327"/>
        <v>0</v>
      </c>
      <c r="AD1057">
        <f>手工!R1057</f>
        <v>0</v>
      </c>
      <c r="AE1057">
        <f>VLOOKUP(A1057,系统!D:Q,14,0)</f>
        <v>0</v>
      </c>
      <c r="AF1057">
        <f t="shared" si="328"/>
        <v>0</v>
      </c>
      <c r="AG1057">
        <f>手工!U1057</f>
        <v>100</v>
      </c>
      <c r="AH1057">
        <f>VLOOKUP(A1057,系统!D:R,15,0)</f>
        <v>100</v>
      </c>
      <c r="AI1057">
        <f t="shared" si="329"/>
        <v>0</v>
      </c>
      <c r="AJ1057">
        <f>手工!V1057</f>
        <v>300</v>
      </c>
      <c r="AK1057">
        <f>VLOOKUP(A1057,系统!D:S,16,0)</f>
        <v>300</v>
      </c>
      <c r="AL1057">
        <f t="shared" si="330"/>
        <v>0</v>
      </c>
      <c r="AM1057">
        <f>手工!O1057</f>
        <v>0</v>
      </c>
      <c r="AN1057">
        <f>VLOOKUP(A1057,系统!D:T,17,0)</f>
        <v>0</v>
      </c>
      <c r="AO1057">
        <f t="shared" si="331"/>
        <v>0</v>
      </c>
      <c r="AP1057">
        <f>手工!W1057</f>
        <v>33</v>
      </c>
      <c r="AQ1057">
        <f>VLOOKUP(A1057,系统!D:U,18,0)</f>
        <v>33</v>
      </c>
      <c r="AR1057">
        <f t="shared" si="332"/>
        <v>0</v>
      </c>
      <c r="AS1057">
        <f>手工!T1057</f>
        <v>800</v>
      </c>
      <c r="AT1057">
        <f>VLOOKUP(A1057,系统!D:V,19,0)</f>
        <v>800</v>
      </c>
      <c r="AU1057">
        <f t="shared" si="333"/>
        <v>0</v>
      </c>
      <c r="AW1057">
        <f>手工!AD1057</f>
        <v>0</v>
      </c>
      <c r="AX1057">
        <f>VLOOKUP(A1057,系统!D:X,21,0)</f>
        <v>0</v>
      </c>
      <c r="AY1057">
        <f t="shared" si="334"/>
        <v>0</v>
      </c>
      <c r="AZ1057">
        <f>手工!AE1057</f>
        <v>0</v>
      </c>
      <c r="BA1057">
        <f>VLOOKUP(A1057,系统!D:Y,22,0)</f>
        <v>0</v>
      </c>
      <c r="BB1057">
        <f t="shared" si="335"/>
        <v>0</v>
      </c>
      <c r="BC1057">
        <f>手工!Y1057</f>
        <v>0</v>
      </c>
      <c r="BD1057">
        <f>VLOOKUP(A1057,系统!D:AZ,49,0)</f>
        <v>0</v>
      </c>
      <c r="BE1057">
        <f t="shared" si="336"/>
        <v>0</v>
      </c>
      <c r="BF1057">
        <f>手工!AA1057</f>
        <v>0</v>
      </c>
      <c r="BG1057">
        <f>VLOOKUP(A1057,系统!D:AY,48,0)</f>
        <v>0</v>
      </c>
      <c r="BH1057">
        <f t="shared" si="337"/>
        <v>0</v>
      </c>
      <c r="BI1057">
        <f>手工!Z1057</f>
        <v>0</v>
      </c>
      <c r="BJ1057">
        <f>VLOOKUP(A1057,系统!D:AX,47,0)</f>
        <v>0</v>
      </c>
      <c r="BK1057">
        <f t="shared" si="338"/>
        <v>0</v>
      </c>
      <c r="BL1057">
        <f>手工!AF1057</f>
        <v>2925</v>
      </c>
      <c r="BM1057">
        <f>VLOOKUP(A1057,系统!D:Z,23,0)</f>
        <v>2925</v>
      </c>
      <c r="BN1057">
        <f t="shared" si="339"/>
        <v>0</v>
      </c>
    </row>
    <row r="1058" spans="1:66">
      <c r="A1058" s="5">
        <v>9001215</v>
      </c>
      <c r="B1058" s="2" t="s">
        <v>4288</v>
      </c>
      <c r="C1058" s="2" t="s">
        <v>4289</v>
      </c>
      <c r="D1058">
        <f>手工!K1058</f>
        <v>2628</v>
      </c>
      <c r="E1058">
        <f>VLOOKUP(A1058,系统!D:G,4,0)</f>
        <v>2628</v>
      </c>
      <c r="F1058">
        <f t="shared" si="320"/>
        <v>0</v>
      </c>
      <c r="G1058">
        <f>手工!J1058</f>
        <v>0</v>
      </c>
      <c r="H1058">
        <f>VLOOKUP(A1058,系统!D:H,5,0)</f>
        <v>0</v>
      </c>
      <c r="I1058">
        <f t="shared" si="321"/>
        <v>0</v>
      </c>
      <c r="J1058">
        <f>手工!M1058+手工!N1058+手工!S1058</f>
        <v>0</v>
      </c>
      <c r="K1058">
        <f>VLOOKUP(A1058,系统!D:I,6,0)</f>
        <v>0</v>
      </c>
      <c r="L1058">
        <f t="shared" si="322"/>
        <v>0</v>
      </c>
      <c r="M1058">
        <f>手工!L1058</f>
        <v>0</v>
      </c>
      <c r="N1058">
        <f>VLOOKUP(A1058,系统!D:J,7,0)</f>
        <v>0</v>
      </c>
      <c r="O1058">
        <f t="shared" si="323"/>
        <v>0</v>
      </c>
      <c r="P1058">
        <f>手工!AB1058</f>
        <v>0</v>
      </c>
      <c r="Q1058">
        <f>VLOOKUP(A1058,系统!D:K,8,0)</f>
        <v>0</v>
      </c>
      <c r="R1058">
        <f t="shared" si="324"/>
        <v>0</v>
      </c>
      <c r="S1058">
        <f>手工!AC1058</f>
        <v>0</v>
      </c>
      <c r="T1058">
        <f>VLOOKUP(A1058,系统!D:L,9,0)</f>
        <v>0</v>
      </c>
      <c r="U1058">
        <f t="shared" si="325"/>
        <v>0</v>
      </c>
      <c r="W1058">
        <f>手工!P1058</f>
        <v>0</v>
      </c>
      <c r="X1058">
        <f>VLOOKUP(A1058,系统!D:N,11,0)</f>
        <v>0</v>
      </c>
      <c r="Y1058">
        <f t="shared" si="326"/>
        <v>0</v>
      </c>
      <c r="AA1058">
        <f>手工!Q1058</f>
        <v>0</v>
      </c>
      <c r="AB1058">
        <f>VLOOKUP(A1058,系统!D:P,13,0)</f>
        <v>0</v>
      </c>
      <c r="AC1058">
        <f t="shared" si="327"/>
        <v>0</v>
      </c>
      <c r="AD1058">
        <f>手工!R1058</f>
        <v>0</v>
      </c>
      <c r="AE1058">
        <f>VLOOKUP(A1058,系统!D:Q,14,0)</f>
        <v>0</v>
      </c>
      <c r="AF1058">
        <f t="shared" si="328"/>
        <v>0</v>
      </c>
      <c r="AG1058">
        <f>手工!U1058</f>
        <v>100</v>
      </c>
      <c r="AH1058">
        <f>VLOOKUP(A1058,系统!D:R,15,0)</f>
        <v>100</v>
      </c>
      <c r="AI1058">
        <f t="shared" si="329"/>
        <v>0</v>
      </c>
      <c r="AJ1058">
        <f>手工!V1058</f>
        <v>300</v>
      </c>
      <c r="AK1058">
        <f>VLOOKUP(A1058,系统!D:S,16,0)</f>
        <v>300</v>
      </c>
      <c r="AL1058">
        <f t="shared" si="330"/>
        <v>0</v>
      </c>
      <c r="AM1058">
        <f>手工!O1058</f>
        <v>0</v>
      </c>
      <c r="AN1058">
        <f>VLOOKUP(A1058,系统!D:T,17,0)</f>
        <v>0</v>
      </c>
      <c r="AO1058">
        <f t="shared" si="331"/>
        <v>0</v>
      </c>
      <c r="AP1058">
        <f>手工!W1058</f>
        <v>33</v>
      </c>
      <c r="AQ1058">
        <f>VLOOKUP(A1058,系统!D:U,18,0)</f>
        <v>33</v>
      </c>
      <c r="AR1058">
        <f t="shared" si="332"/>
        <v>0</v>
      </c>
      <c r="AS1058">
        <f>手工!T1058</f>
        <v>800</v>
      </c>
      <c r="AT1058">
        <f>VLOOKUP(A1058,系统!D:V,19,0)</f>
        <v>800</v>
      </c>
      <c r="AU1058">
        <f t="shared" si="333"/>
        <v>0</v>
      </c>
      <c r="AW1058">
        <f>手工!AD1058</f>
        <v>0</v>
      </c>
      <c r="AX1058">
        <f>VLOOKUP(A1058,系统!D:X,21,0)</f>
        <v>0</v>
      </c>
      <c r="AY1058">
        <f t="shared" si="334"/>
        <v>0</v>
      </c>
      <c r="AZ1058">
        <f>手工!AE1058</f>
        <v>0</v>
      </c>
      <c r="BA1058">
        <f>VLOOKUP(A1058,系统!D:Y,22,0)</f>
        <v>0</v>
      </c>
      <c r="BB1058">
        <f t="shared" si="335"/>
        <v>0</v>
      </c>
      <c r="BC1058">
        <f>手工!Y1058</f>
        <v>0</v>
      </c>
      <c r="BD1058">
        <f>VLOOKUP(A1058,系统!D:AZ,49,0)</f>
        <v>0</v>
      </c>
      <c r="BE1058">
        <f t="shared" si="336"/>
        <v>0</v>
      </c>
      <c r="BF1058">
        <f>手工!AA1058</f>
        <v>0</v>
      </c>
      <c r="BG1058">
        <f>VLOOKUP(A1058,系统!D:AY,48,0)</f>
        <v>0</v>
      </c>
      <c r="BH1058">
        <f t="shared" si="337"/>
        <v>0</v>
      </c>
      <c r="BI1058">
        <f>手工!Z1058</f>
        <v>0</v>
      </c>
      <c r="BJ1058">
        <f>VLOOKUP(A1058,系统!D:AX,47,0)</f>
        <v>0</v>
      </c>
      <c r="BK1058">
        <f t="shared" si="338"/>
        <v>0</v>
      </c>
      <c r="BL1058">
        <f>手工!AF1058</f>
        <v>3861</v>
      </c>
      <c r="BM1058">
        <f>VLOOKUP(A1058,系统!D:Z,23,0)</f>
        <v>3861</v>
      </c>
      <c r="BN1058">
        <f t="shared" si="339"/>
        <v>0</v>
      </c>
    </row>
    <row r="1059" spans="1:66">
      <c r="A1059" s="5">
        <v>9001216</v>
      </c>
      <c r="B1059" s="2" t="s">
        <v>4292</v>
      </c>
      <c r="C1059" s="2" t="s">
        <v>4293</v>
      </c>
      <c r="D1059">
        <f>手工!K1059</f>
        <v>2556</v>
      </c>
      <c r="E1059">
        <f>VLOOKUP(A1059,系统!D:G,4,0)</f>
        <v>2556</v>
      </c>
      <c r="F1059">
        <f t="shared" si="320"/>
        <v>0</v>
      </c>
      <c r="G1059">
        <f>手工!J1059</f>
        <v>0</v>
      </c>
      <c r="H1059">
        <f>VLOOKUP(A1059,系统!D:H,5,0)</f>
        <v>0</v>
      </c>
      <c r="I1059">
        <f t="shared" si="321"/>
        <v>0</v>
      </c>
      <c r="J1059">
        <f>手工!M1059+手工!N1059+手工!S1059</f>
        <v>113</v>
      </c>
      <c r="K1059">
        <f>VLOOKUP(A1059,系统!D:I,6,0)</f>
        <v>113</v>
      </c>
      <c r="L1059">
        <f t="shared" si="322"/>
        <v>0</v>
      </c>
      <c r="M1059">
        <f>手工!L1059</f>
        <v>0</v>
      </c>
      <c r="N1059">
        <f>VLOOKUP(A1059,系统!D:J,7,0)</f>
        <v>0</v>
      </c>
      <c r="O1059">
        <f t="shared" si="323"/>
        <v>0</v>
      </c>
      <c r="P1059">
        <f>手工!AB1059</f>
        <v>0</v>
      </c>
      <c r="Q1059">
        <f>VLOOKUP(A1059,系统!D:K,8,0)</f>
        <v>0</v>
      </c>
      <c r="R1059">
        <f t="shared" si="324"/>
        <v>0</v>
      </c>
      <c r="S1059">
        <f>手工!AC1059</f>
        <v>0</v>
      </c>
      <c r="T1059">
        <f>VLOOKUP(A1059,系统!D:L,9,0)</f>
        <v>0</v>
      </c>
      <c r="U1059">
        <f t="shared" si="325"/>
        <v>0</v>
      </c>
      <c r="W1059">
        <f>手工!P1059</f>
        <v>0</v>
      </c>
      <c r="X1059">
        <f>VLOOKUP(A1059,系统!D:N,11,0)</f>
        <v>0</v>
      </c>
      <c r="Y1059">
        <f t="shared" si="326"/>
        <v>0</v>
      </c>
      <c r="AA1059">
        <f>手工!Q1059</f>
        <v>0</v>
      </c>
      <c r="AB1059">
        <f>VLOOKUP(A1059,系统!D:P,13,0)</f>
        <v>0</v>
      </c>
      <c r="AC1059">
        <f t="shared" si="327"/>
        <v>0</v>
      </c>
      <c r="AD1059">
        <f>手工!R1059</f>
        <v>0</v>
      </c>
      <c r="AE1059">
        <f>VLOOKUP(A1059,系统!D:Q,14,0)</f>
        <v>0</v>
      </c>
      <c r="AF1059">
        <f t="shared" si="328"/>
        <v>0</v>
      </c>
      <c r="AG1059">
        <f>手工!U1059</f>
        <v>300</v>
      </c>
      <c r="AH1059">
        <f>VLOOKUP(A1059,系统!D:R,15,0)</f>
        <v>300</v>
      </c>
      <c r="AI1059">
        <f t="shared" si="329"/>
        <v>0</v>
      </c>
      <c r="AJ1059">
        <f>手工!V1059</f>
        <v>300</v>
      </c>
      <c r="AK1059">
        <f>VLOOKUP(A1059,系统!D:S,16,0)</f>
        <v>300</v>
      </c>
      <c r="AL1059">
        <f t="shared" si="330"/>
        <v>0</v>
      </c>
      <c r="AM1059">
        <f>手工!O1059</f>
        <v>0</v>
      </c>
      <c r="AN1059">
        <f>VLOOKUP(A1059,系统!D:T,17,0)</f>
        <v>0</v>
      </c>
      <c r="AO1059">
        <f t="shared" si="331"/>
        <v>0</v>
      </c>
      <c r="AP1059">
        <f>手工!W1059</f>
        <v>33</v>
      </c>
      <c r="AQ1059">
        <f>VLOOKUP(A1059,系统!D:U,18,0)</f>
        <v>33</v>
      </c>
      <c r="AR1059">
        <f t="shared" si="332"/>
        <v>0</v>
      </c>
      <c r="AS1059">
        <f>手工!T1059</f>
        <v>800</v>
      </c>
      <c r="AT1059">
        <f>VLOOKUP(A1059,系统!D:V,19,0)</f>
        <v>800</v>
      </c>
      <c r="AU1059">
        <f t="shared" si="333"/>
        <v>0</v>
      </c>
      <c r="AW1059">
        <f>手工!AD1059</f>
        <v>0</v>
      </c>
      <c r="AX1059">
        <f>VLOOKUP(A1059,系统!D:X,21,0)</f>
        <v>0</v>
      </c>
      <c r="AY1059">
        <f t="shared" si="334"/>
        <v>0</v>
      </c>
      <c r="AZ1059">
        <f>手工!AE1059</f>
        <v>0</v>
      </c>
      <c r="BA1059">
        <f>VLOOKUP(A1059,系统!D:Y,22,0)</f>
        <v>0</v>
      </c>
      <c r="BB1059">
        <f t="shared" si="335"/>
        <v>0</v>
      </c>
      <c r="BC1059">
        <f>手工!Y1059</f>
        <v>0</v>
      </c>
      <c r="BD1059">
        <f>VLOOKUP(A1059,系统!D:AZ,49,0)</f>
        <v>0</v>
      </c>
      <c r="BE1059">
        <f t="shared" si="336"/>
        <v>0</v>
      </c>
      <c r="BF1059">
        <f>手工!AA1059</f>
        <v>0</v>
      </c>
      <c r="BG1059">
        <f>VLOOKUP(A1059,系统!D:AY,48,0)</f>
        <v>0</v>
      </c>
      <c r="BH1059">
        <f t="shared" si="337"/>
        <v>0</v>
      </c>
      <c r="BI1059">
        <f>手工!Z1059</f>
        <v>0</v>
      </c>
      <c r="BJ1059">
        <f>VLOOKUP(A1059,系统!D:AX,47,0)</f>
        <v>0</v>
      </c>
      <c r="BK1059">
        <f t="shared" si="338"/>
        <v>0</v>
      </c>
      <c r="BL1059">
        <f>手工!AF1059</f>
        <v>4102</v>
      </c>
      <c r="BM1059">
        <f>VLOOKUP(A1059,系统!D:Z,23,0)</f>
        <v>4102</v>
      </c>
      <c r="BN1059">
        <f t="shared" si="339"/>
        <v>0</v>
      </c>
    </row>
    <row r="1060" spans="1:66">
      <c r="A1060" s="5">
        <v>9001168</v>
      </c>
      <c r="B1060" s="2" t="s">
        <v>4296</v>
      </c>
      <c r="C1060" s="2" t="s">
        <v>4297</v>
      </c>
      <c r="D1060">
        <f>手工!K1060</f>
        <v>1764</v>
      </c>
      <c r="E1060">
        <f>VLOOKUP(A1060,系统!D:G,4,0)</f>
        <v>1764</v>
      </c>
      <c r="F1060">
        <f t="shared" si="320"/>
        <v>0</v>
      </c>
      <c r="G1060">
        <f>手工!J1060</f>
        <v>0</v>
      </c>
      <c r="H1060">
        <f>VLOOKUP(A1060,系统!D:H,5,0)</f>
        <v>0</v>
      </c>
      <c r="I1060">
        <f t="shared" si="321"/>
        <v>0</v>
      </c>
      <c r="J1060">
        <f>手工!M1060+手工!N1060+手工!S1060</f>
        <v>0</v>
      </c>
      <c r="K1060">
        <f>VLOOKUP(A1060,系统!D:I,6,0)</f>
        <v>0</v>
      </c>
      <c r="L1060">
        <f t="shared" si="322"/>
        <v>0</v>
      </c>
      <c r="M1060">
        <f>手工!L1060</f>
        <v>0</v>
      </c>
      <c r="N1060">
        <f>VLOOKUP(A1060,系统!D:J,7,0)</f>
        <v>0</v>
      </c>
      <c r="O1060">
        <f t="shared" si="323"/>
        <v>0</v>
      </c>
      <c r="P1060">
        <f>手工!AB1060</f>
        <v>0</v>
      </c>
      <c r="Q1060">
        <f>VLOOKUP(A1060,系统!D:K,8,0)</f>
        <v>0</v>
      </c>
      <c r="R1060">
        <f t="shared" si="324"/>
        <v>0</v>
      </c>
      <c r="S1060">
        <f>手工!AC1060</f>
        <v>0</v>
      </c>
      <c r="T1060">
        <f>VLOOKUP(A1060,系统!D:L,9,0)</f>
        <v>0</v>
      </c>
      <c r="U1060">
        <f t="shared" si="325"/>
        <v>0</v>
      </c>
      <c r="W1060">
        <f>手工!P1060</f>
        <v>0</v>
      </c>
      <c r="X1060">
        <f>VLOOKUP(A1060,系统!D:N,11,0)</f>
        <v>0</v>
      </c>
      <c r="Y1060">
        <f t="shared" si="326"/>
        <v>0</v>
      </c>
      <c r="AA1060">
        <f>手工!Q1060</f>
        <v>0</v>
      </c>
      <c r="AB1060">
        <f>VLOOKUP(A1060,系统!D:P,13,0)</f>
        <v>0</v>
      </c>
      <c r="AC1060">
        <f t="shared" si="327"/>
        <v>0</v>
      </c>
      <c r="AD1060">
        <f>手工!R1060</f>
        <v>7</v>
      </c>
      <c r="AE1060">
        <f>VLOOKUP(A1060,系统!D:Q,14,0)</f>
        <v>7</v>
      </c>
      <c r="AF1060">
        <f t="shared" si="328"/>
        <v>0</v>
      </c>
      <c r="AG1060">
        <f>手工!U1060</f>
        <v>100</v>
      </c>
      <c r="AH1060">
        <f>VLOOKUP(A1060,系统!D:R,15,0)</f>
        <v>100</v>
      </c>
      <c r="AI1060">
        <f t="shared" si="329"/>
        <v>0</v>
      </c>
      <c r="AJ1060">
        <f>手工!V1060</f>
        <v>300</v>
      </c>
      <c r="AK1060">
        <f>VLOOKUP(A1060,系统!D:S,16,0)</f>
        <v>300</v>
      </c>
      <c r="AL1060">
        <f t="shared" si="330"/>
        <v>0</v>
      </c>
      <c r="AM1060">
        <f>手工!O1060</f>
        <v>0</v>
      </c>
      <c r="AN1060">
        <f>VLOOKUP(A1060,系统!D:T,17,0)</f>
        <v>0</v>
      </c>
      <c r="AO1060">
        <f t="shared" si="331"/>
        <v>0</v>
      </c>
      <c r="AP1060">
        <f>手工!W1060</f>
        <v>33</v>
      </c>
      <c r="AQ1060">
        <f>VLOOKUP(A1060,系统!D:U,18,0)</f>
        <v>33</v>
      </c>
      <c r="AR1060">
        <f t="shared" si="332"/>
        <v>0</v>
      </c>
      <c r="AS1060">
        <f>手工!T1060</f>
        <v>800</v>
      </c>
      <c r="AT1060">
        <f>VLOOKUP(A1060,系统!D:V,19,0)</f>
        <v>800</v>
      </c>
      <c r="AU1060">
        <f t="shared" si="333"/>
        <v>0</v>
      </c>
      <c r="AW1060">
        <f>手工!AD1060</f>
        <v>243.31</v>
      </c>
      <c r="AX1060">
        <f>VLOOKUP(A1060,系统!D:X,21,0)</f>
        <v>243.31</v>
      </c>
      <c r="AY1060">
        <f t="shared" si="334"/>
        <v>0</v>
      </c>
      <c r="AZ1060">
        <f>手工!AE1060</f>
        <v>0</v>
      </c>
      <c r="BA1060">
        <f>VLOOKUP(A1060,系统!D:Y,22,0)</f>
        <v>0</v>
      </c>
      <c r="BB1060">
        <f t="shared" si="335"/>
        <v>0</v>
      </c>
      <c r="BC1060">
        <f>手工!Y1060</f>
        <v>0</v>
      </c>
      <c r="BD1060">
        <f>VLOOKUP(A1060,系统!D:AZ,49,0)</f>
        <v>0</v>
      </c>
      <c r="BE1060">
        <f t="shared" si="336"/>
        <v>0</v>
      </c>
      <c r="BF1060">
        <f>手工!AA1060</f>
        <v>0</v>
      </c>
      <c r="BG1060">
        <f>VLOOKUP(A1060,系统!D:AY,48,0)</f>
        <v>0</v>
      </c>
      <c r="BH1060">
        <f t="shared" si="337"/>
        <v>0</v>
      </c>
      <c r="BI1060">
        <f>手工!Z1060</f>
        <v>0</v>
      </c>
      <c r="BJ1060">
        <f>VLOOKUP(A1060,系统!D:AX,47,0)</f>
        <v>0</v>
      </c>
      <c r="BK1060">
        <f t="shared" si="338"/>
        <v>0</v>
      </c>
      <c r="BL1060">
        <f>手工!AF1060</f>
        <v>3247.31</v>
      </c>
      <c r="BM1060">
        <f>VLOOKUP(A1060,系统!D:Z,23,0)</f>
        <v>3247.31</v>
      </c>
      <c r="BN1060">
        <f t="shared" si="339"/>
        <v>0</v>
      </c>
    </row>
    <row r="1061" spans="1:66">
      <c r="A1061" s="5">
        <v>9001169</v>
      </c>
      <c r="B1061" s="2" t="s">
        <v>4300</v>
      </c>
      <c r="C1061" s="2" t="s">
        <v>4301</v>
      </c>
      <c r="D1061">
        <f>手工!K1061</f>
        <v>2196</v>
      </c>
      <c r="E1061">
        <f>VLOOKUP(A1061,系统!D:G,4,0)</f>
        <v>2196</v>
      </c>
      <c r="F1061">
        <f t="shared" si="320"/>
        <v>0</v>
      </c>
      <c r="G1061">
        <f>手工!J1061</f>
        <v>0</v>
      </c>
      <c r="H1061">
        <f>VLOOKUP(A1061,系统!D:H,5,0)</f>
        <v>0</v>
      </c>
      <c r="I1061">
        <f t="shared" si="321"/>
        <v>0</v>
      </c>
      <c r="J1061">
        <f>手工!M1061+手工!N1061+手工!S1061</f>
        <v>0</v>
      </c>
      <c r="K1061">
        <f>VLOOKUP(A1061,系统!D:I,6,0)</f>
        <v>0</v>
      </c>
      <c r="L1061">
        <f t="shared" si="322"/>
        <v>0</v>
      </c>
      <c r="M1061">
        <f>手工!L1061</f>
        <v>0</v>
      </c>
      <c r="N1061">
        <f>VLOOKUP(A1061,系统!D:J,7,0)</f>
        <v>0</v>
      </c>
      <c r="O1061">
        <f t="shared" si="323"/>
        <v>0</v>
      </c>
      <c r="P1061">
        <f>手工!AB1061</f>
        <v>0</v>
      </c>
      <c r="Q1061">
        <f>VLOOKUP(A1061,系统!D:K,8,0)</f>
        <v>0</v>
      </c>
      <c r="R1061">
        <f t="shared" si="324"/>
        <v>0</v>
      </c>
      <c r="S1061">
        <f>手工!AC1061</f>
        <v>0</v>
      </c>
      <c r="T1061">
        <f>VLOOKUP(A1061,系统!D:L,9,0)</f>
        <v>0</v>
      </c>
      <c r="U1061">
        <f t="shared" si="325"/>
        <v>0</v>
      </c>
      <c r="W1061">
        <f>手工!P1061</f>
        <v>0</v>
      </c>
      <c r="X1061">
        <f>VLOOKUP(A1061,系统!D:N,11,0)</f>
        <v>0</v>
      </c>
      <c r="Y1061">
        <f t="shared" si="326"/>
        <v>0</v>
      </c>
      <c r="AA1061">
        <f>手工!Q1061</f>
        <v>0</v>
      </c>
      <c r="AB1061">
        <f>VLOOKUP(A1061,系统!D:P,13,0)</f>
        <v>0</v>
      </c>
      <c r="AC1061">
        <f t="shared" si="327"/>
        <v>0</v>
      </c>
      <c r="AD1061">
        <f>手工!R1061</f>
        <v>0</v>
      </c>
      <c r="AE1061">
        <f>VLOOKUP(A1061,系统!D:Q,14,0)</f>
        <v>0</v>
      </c>
      <c r="AF1061">
        <f t="shared" si="328"/>
        <v>0</v>
      </c>
      <c r="AG1061">
        <f>手工!U1061</f>
        <v>100</v>
      </c>
      <c r="AH1061">
        <f>VLOOKUP(A1061,系统!D:R,15,0)</f>
        <v>100</v>
      </c>
      <c r="AI1061">
        <f t="shared" si="329"/>
        <v>0</v>
      </c>
      <c r="AJ1061">
        <f>手工!V1061</f>
        <v>300</v>
      </c>
      <c r="AK1061">
        <f>VLOOKUP(A1061,系统!D:S,16,0)</f>
        <v>300</v>
      </c>
      <c r="AL1061">
        <f t="shared" si="330"/>
        <v>0</v>
      </c>
      <c r="AM1061">
        <f>手工!O1061</f>
        <v>0</v>
      </c>
      <c r="AN1061">
        <f>VLOOKUP(A1061,系统!D:T,17,0)</f>
        <v>0</v>
      </c>
      <c r="AO1061">
        <f t="shared" si="331"/>
        <v>0</v>
      </c>
      <c r="AP1061">
        <f>手工!W1061</f>
        <v>33</v>
      </c>
      <c r="AQ1061">
        <f>VLOOKUP(A1061,系统!D:U,18,0)</f>
        <v>33</v>
      </c>
      <c r="AR1061">
        <f t="shared" si="332"/>
        <v>0</v>
      </c>
      <c r="AS1061">
        <f>手工!T1061</f>
        <v>800</v>
      </c>
      <c r="AT1061">
        <f>VLOOKUP(A1061,系统!D:V,19,0)</f>
        <v>800</v>
      </c>
      <c r="AU1061">
        <f t="shared" si="333"/>
        <v>0</v>
      </c>
      <c r="AW1061">
        <f>手工!AD1061</f>
        <v>0</v>
      </c>
      <c r="AX1061">
        <f>VLOOKUP(A1061,系统!D:X,21,0)</f>
        <v>0</v>
      </c>
      <c r="AY1061">
        <f t="shared" si="334"/>
        <v>0</v>
      </c>
      <c r="AZ1061">
        <f>手工!AE1061</f>
        <v>0</v>
      </c>
      <c r="BA1061">
        <f>VLOOKUP(A1061,系统!D:Y,22,0)</f>
        <v>0</v>
      </c>
      <c r="BB1061">
        <f t="shared" si="335"/>
        <v>0</v>
      </c>
      <c r="BC1061">
        <f>手工!Y1061</f>
        <v>0</v>
      </c>
      <c r="BD1061">
        <f>VLOOKUP(A1061,系统!D:AZ,49,0)</f>
        <v>0</v>
      </c>
      <c r="BE1061">
        <f t="shared" si="336"/>
        <v>0</v>
      </c>
      <c r="BF1061">
        <f>手工!AA1061</f>
        <v>0</v>
      </c>
      <c r="BG1061">
        <f>VLOOKUP(A1061,系统!D:AY,48,0)</f>
        <v>0</v>
      </c>
      <c r="BH1061">
        <f t="shared" si="337"/>
        <v>0</v>
      </c>
      <c r="BI1061">
        <f>手工!Z1061</f>
        <v>0</v>
      </c>
      <c r="BJ1061">
        <f>VLOOKUP(A1061,系统!D:AX,47,0)</f>
        <v>0</v>
      </c>
      <c r="BK1061">
        <f t="shared" si="338"/>
        <v>0</v>
      </c>
      <c r="BL1061">
        <f>手工!AF1061</f>
        <v>3429</v>
      </c>
      <c r="BM1061">
        <f>VLOOKUP(A1061,系统!D:Z,23,0)</f>
        <v>3429</v>
      </c>
      <c r="BN1061">
        <f t="shared" si="339"/>
        <v>0</v>
      </c>
    </row>
    <row r="1062" spans="1:66">
      <c r="A1062" s="5">
        <v>9001170</v>
      </c>
      <c r="B1062" s="2" t="s">
        <v>4304</v>
      </c>
      <c r="C1062" s="2" t="s">
        <v>4305</v>
      </c>
      <c r="D1062">
        <f>手工!K1062</f>
        <v>2196</v>
      </c>
      <c r="E1062">
        <f>VLOOKUP(A1062,系统!D:G,4,0)</f>
        <v>2196</v>
      </c>
      <c r="F1062">
        <f t="shared" si="320"/>
        <v>0</v>
      </c>
      <c r="G1062">
        <f>手工!J1062</f>
        <v>0</v>
      </c>
      <c r="H1062">
        <f>VLOOKUP(A1062,系统!D:H,5,0)</f>
        <v>0</v>
      </c>
      <c r="I1062">
        <f t="shared" si="321"/>
        <v>0</v>
      </c>
      <c r="J1062">
        <f>手工!M1062+手工!N1062+手工!S1062</f>
        <v>0</v>
      </c>
      <c r="K1062">
        <f>VLOOKUP(A1062,系统!D:I,6,0)</f>
        <v>0</v>
      </c>
      <c r="L1062">
        <f t="shared" si="322"/>
        <v>0</v>
      </c>
      <c r="M1062">
        <f>手工!L1062</f>
        <v>403.86</v>
      </c>
      <c r="N1062">
        <f>VLOOKUP(A1062,系统!D:J,7,0)</f>
        <v>403.86</v>
      </c>
      <c r="O1062">
        <f t="shared" si="323"/>
        <v>0</v>
      </c>
      <c r="P1062">
        <f>手工!AB1062</f>
        <v>0</v>
      </c>
      <c r="Q1062">
        <f>VLOOKUP(A1062,系统!D:K,8,0)</f>
        <v>0</v>
      </c>
      <c r="R1062">
        <f t="shared" si="324"/>
        <v>0</v>
      </c>
      <c r="S1062">
        <f>手工!AC1062</f>
        <v>0</v>
      </c>
      <c r="T1062">
        <f>VLOOKUP(A1062,系统!D:L,9,0)</f>
        <v>0</v>
      </c>
      <c r="U1062">
        <f t="shared" si="325"/>
        <v>0</v>
      </c>
      <c r="W1062">
        <f>手工!P1062</f>
        <v>144</v>
      </c>
      <c r="X1062">
        <f>VLOOKUP(A1062,系统!D:N,11,0)</f>
        <v>144</v>
      </c>
      <c r="Y1062">
        <f t="shared" si="326"/>
        <v>0</v>
      </c>
      <c r="AA1062">
        <f>手工!Q1062</f>
        <v>0</v>
      </c>
      <c r="AB1062">
        <f>VLOOKUP(A1062,系统!D:P,13,0)</f>
        <v>0</v>
      </c>
      <c r="AC1062">
        <f t="shared" si="327"/>
        <v>0</v>
      </c>
      <c r="AD1062">
        <f>手工!R1062</f>
        <v>0</v>
      </c>
      <c r="AE1062">
        <f>VLOOKUP(A1062,系统!D:Q,14,0)</f>
        <v>0</v>
      </c>
      <c r="AF1062">
        <f t="shared" si="328"/>
        <v>0</v>
      </c>
      <c r="AG1062">
        <f>手工!U1062</f>
        <v>100</v>
      </c>
      <c r="AH1062">
        <f>VLOOKUP(A1062,系统!D:R,15,0)</f>
        <v>100</v>
      </c>
      <c r="AI1062">
        <f t="shared" si="329"/>
        <v>0</v>
      </c>
      <c r="AJ1062">
        <f>手工!V1062</f>
        <v>300</v>
      </c>
      <c r="AK1062">
        <f>VLOOKUP(A1062,系统!D:S,16,0)</f>
        <v>300</v>
      </c>
      <c r="AL1062">
        <f t="shared" si="330"/>
        <v>0</v>
      </c>
      <c r="AM1062">
        <f>手工!O1062</f>
        <v>0</v>
      </c>
      <c r="AN1062">
        <f>VLOOKUP(A1062,系统!D:T,17,0)</f>
        <v>0</v>
      </c>
      <c r="AO1062">
        <f t="shared" si="331"/>
        <v>0</v>
      </c>
      <c r="AP1062">
        <f>手工!W1062</f>
        <v>33</v>
      </c>
      <c r="AQ1062">
        <f>VLOOKUP(A1062,系统!D:U,18,0)</f>
        <v>33</v>
      </c>
      <c r="AR1062">
        <f t="shared" si="332"/>
        <v>0</v>
      </c>
      <c r="AS1062">
        <f>手工!T1062</f>
        <v>800</v>
      </c>
      <c r="AT1062">
        <f>VLOOKUP(A1062,系统!D:V,19,0)</f>
        <v>800</v>
      </c>
      <c r="AU1062">
        <f t="shared" si="333"/>
        <v>0</v>
      </c>
      <c r="AW1062">
        <f>手工!AD1062</f>
        <v>1435.52</v>
      </c>
      <c r="AX1062">
        <f>VLOOKUP(A1062,系统!D:X,21,0)</f>
        <v>1435.52</v>
      </c>
      <c r="AY1062">
        <f t="shared" si="334"/>
        <v>0</v>
      </c>
      <c r="AZ1062">
        <f>手工!AE1062</f>
        <v>0</v>
      </c>
      <c r="BA1062">
        <f>VLOOKUP(A1062,系统!D:Y,22,0)</f>
        <v>0</v>
      </c>
      <c r="BB1062">
        <f t="shared" si="335"/>
        <v>0</v>
      </c>
      <c r="BC1062">
        <f>手工!Y1062</f>
        <v>0</v>
      </c>
      <c r="BD1062">
        <f>VLOOKUP(A1062,系统!D:AZ,49,0)</f>
        <v>0</v>
      </c>
      <c r="BE1062">
        <f t="shared" si="336"/>
        <v>0</v>
      </c>
      <c r="BF1062">
        <f>手工!AA1062</f>
        <v>0</v>
      </c>
      <c r="BG1062">
        <f>VLOOKUP(A1062,系统!D:AY,48,0)</f>
        <v>0</v>
      </c>
      <c r="BH1062">
        <f t="shared" si="337"/>
        <v>0</v>
      </c>
      <c r="BI1062">
        <f>手工!Z1062</f>
        <v>0</v>
      </c>
      <c r="BJ1062">
        <f>VLOOKUP(A1062,系统!D:AX,47,0)</f>
        <v>0</v>
      </c>
      <c r="BK1062">
        <f t="shared" si="338"/>
        <v>0</v>
      </c>
      <c r="BL1062">
        <f>手工!AF1062</f>
        <v>5412.38</v>
      </c>
      <c r="BM1062">
        <f>VLOOKUP(A1062,系统!D:Z,23,0)</f>
        <v>5412.38</v>
      </c>
      <c r="BN1062">
        <f t="shared" si="339"/>
        <v>0</v>
      </c>
    </row>
    <row r="1063" spans="1:66">
      <c r="A1063" s="5">
        <v>9001171</v>
      </c>
      <c r="B1063" s="2" t="s">
        <v>4308</v>
      </c>
      <c r="C1063" s="2" t="s">
        <v>4309</v>
      </c>
      <c r="D1063">
        <f>手工!K1063</f>
        <v>1908</v>
      </c>
      <c r="E1063">
        <f>VLOOKUP(A1063,系统!D:G,4,0)</f>
        <v>1908</v>
      </c>
      <c r="F1063">
        <f t="shared" si="320"/>
        <v>0</v>
      </c>
      <c r="G1063">
        <f>手工!J1063</f>
        <v>0</v>
      </c>
      <c r="H1063">
        <f>VLOOKUP(A1063,系统!D:H,5,0)</f>
        <v>0</v>
      </c>
      <c r="I1063">
        <f t="shared" si="321"/>
        <v>0</v>
      </c>
      <c r="J1063">
        <f>手工!M1063+手工!N1063+手工!S1063</f>
        <v>0</v>
      </c>
      <c r="K1063">
        <f>VLOOKUP(A1063,系统!D:I,6,0)</f>
        <v>0</v>
      </c>
      <c r="L1063">
        <f t="shared" si="322"/>
        <v>0</v>
      </c>
      <c r="M1063">
        <f>手工!L1063</f>
        <v>0</v>
      </c>
      <c r="N1063">
        <f>VLOOKUP(A1063,系统!D:J,7,0)</f>
        <v>0</v>
      </c>
      <c r="O1063">
        <f t="shared" si="323"/>
        <v>0</v>
      </c>
      <c r="P1063">
        <f>手工!AB1063</f>
        <v>0</v>
      </c>
      <c r="Q1063">
        <f>VLOOKUP(A1063,系统!D:K,8,0)</f>
        <v>0</v>
      </c>
      <c r="R1063">
        <f t="shared" si="324"/>
        <v>0</v>
      </c>
      <c r="S1063">
        <f>手工!AC1063</f>
        <v>0</v>
      </c>
      <c r="T1063">
        <f>VLOOKUP(A1063,系统!D:L,9,0)</f>
        <v>0</v>
      </c>
      <c r="U1063">
        <f t="shared" si="325"/>
        <v>0</v>
      </c>
      <c r="W1063">
        <f>手工!P1063</f>
        <v>216</v>
      </c>
      <c r="X1063">
        <f>VLOOKUP(A1063,系统!D:N,11,0)</f>
        <v>216</v>
      </c>
      <c r="Y1063">
        <f t="shared" si="326"/>
        <v>0</v>
      </c>
      <c r="AA1063">
        <f>手工!Q1063</f>
        <v>0</v>
      </c>
      <c r="AB1063">
        <f>VLOOKUP(A1063,系统!D:P,13,0)</f>
        <v>0</v>
      </c>
      <c r="AC1063">
        <f t="shared" si="327"/>
        <v>0</v>
      </c>
      <c r="AD1063">
        <f>手工!R1063</f>
        <v>0</v>
      </c>
      <c r="AE1063">
        <f>VLOOKUP(A1063,系统!D:Q,14,0)</f>
        <v>0</v>
      </c>
      <c r="AF1063">
        <f t="shared" si="328"/>
        <v>0</v>
      </c>
      <c r="AG1063">
        <f>手工!U1063</f>
        <v>100</v>
      </c>
      <c r="AH1063">
        <f>VLOOKUP(A1063,系统!D:R,15,0)</f>
        <v>100</v>
      </c>
      <c r="AI1063">
        <f t="shared" si="329"/>
        <v>0</v>
      </c>
      <c r="AJ1063">
        <f>手工!V1063</f>
        <v>300</v>
      </c>
      <c r="AK1063">
        <f>VLOOKUP(A1063,系统!D:S,16,0)</f>
        <v>300</v>
      </c>
      <c r="AL1063">
        <f t="shared" si="330"/>
        <v>0</v>
      </c>
      <c r="AM1063">
        <f>手工!O1063</f>
        <v>0</v>
      </c>
      <c r="AN1063">
        <f>VLOOKUP(A1063,系统!D:T,17,0)</f>
        <v>0</v>
      </c>
      <c r="AO1063">
        <f t="shared" si="331"/>
        <v>0</v>
      </c>
      <c r="AP1063">
        <f>手工!W1063</f>
        <v>33</v>
      </c>
      <c r="AQ1063">
        <f>VLOOKUP(A1063,系统!D:U,18,0)</f>
        <v>33</v>
      </c>
      <c r="AR1063">
        <f t="shared" si="332"/>
        <v>0</v>
      </c>
      <c r="AS1063">
        <f>手工!T1063</f>
        <v>800</v>
      </c>
      <c r="AT1063">
        <f>VLOOKUP(A1063,系统!D:V,19,0)</f>
        <v>800</v>
      </c>
      <c r="AU1063">
        <f t="shared" si="333"/>
        <v>0</v>
      </c>
      <c r="AW1063">
        <f>手工!AD1063</f>
        <v>899.52</v>
      </c>
      <c r="AX1063">
        <f>VLOOKUP(A1063,系统!D:X,21,0)</f>
        <v>899.52</v>
      </c>
      <c r="AY1063">
        <f t="shared" si="334"/>
        <v>0</v>
      </c>
      <c r="AZ1063">
        <f>手工!AE1063</f>
        <v>0</v>
      </c>
      <c r="BA1063">
        <f>VLOOKUP(A1063,系统!D:Y,22,0)</f>
        <v>0</v>
      </c>
      <c r="BB1063">
        <f t="shared" si="335"/>
        <v>0</v>
      </c>
      <c r="BC1063">
        <f>手工!Y1063</f>
        <v>0</v>
      </c>
      <c r="BD1063">
        <f>VLOOKUP(A1063,系统!D:AZ,49,0)</f>
        <v>0</v>
      </c>
      <c r="BE1063">
        <f t="shared" si="336"/>
        <v>0</v>
      </c>
      <c r="BF1063">
        <f>手工!AA1063</f>
        <v>0</v>
      </c>
      <c r="BG1063">
        <f>VLOOKUP(A1063,系统!D:AY,48,0)</f>
        <v>0</v>
      </c>
      <c r="BH1063">
        <f t="shared" si="337"/>
        <v>0</v>
      </c>
      <c r="BI1063">
        <f>手工!Z1063</f>
        <v>0</v>
      </c>
      <c r="BJ1063">
        <f>VLOOKUP(A1063,系统!D:AX,47,0)</f>
        <v>0</v>
      </c>
      <c r="BK1063">
        <f t="shared" si="338"/>
        <v>0</v>
      </c>
      <c r="BL1063">
        <f>手工!AF1063</f>
        <v>4256.52</v>
      </c>
      <c r="BM1063">
        <f>VLOOKUP(A1063,系统!D:Z,23,0)</f>
        <v>4256.52</v>
      </c>
      <c r="BN1063">
        <f t="shared" si="339"/>
        <v>0</v>
      </c>
    </row>
    <row r="1064" spans="1:66">
      <c r="A1064" s="5">
        <v>9001172</v>
      </c>
      <c r="B1064" s="2" t="s">
        <v>4312</v>
      </c>
      <c r="C1064" s="2" t="s">
        <v>4313</v>
      </c>
      <c r="D1064">
        <f>手工!K1064</f>
        <v>2484</v>
      </c>
      <c r="E1064">
        <f>VLOOKUP(A1064,系统!D:G,4,0)</f>
        <v>2484</v>
      </c>
      <c r="F1064">
        <f t="shared" si="320"/>
        <v>0</v>
      </c>
      <c r="G1064">
        <f>手工!J1064</f>
        <v>0</v>
      </c>
      <c r="H1064">
        <f>VLOOKUP(A1064,系统!D:H,5,0)</f>
        <v>0</v>
      </c>
      <c r="I1064">
        <f t="shared" si="321"/>
        <v>0</v>
      </c>
      <c r="J1064">
        <f>手工!M1064+手工!N1064+手工!S1064</f>
        <v>118.17</v>
      </c>
      <c r="K1064">
        <f>VLOOKUP(A1064,系统!D:I,6,0)</f>
        <v>118.17</v>
      </c>
      <c r="L1064">
        <f t="shared" si="322"/>
        <v>0</v>
      </c>
      <c r="M1064">
        <f>手工!L1064</f>
        <v>0</v>
      </c>
      <c r="N1064">
        <f>VLOOKUP(A1064,系统!D:J,7,0)</f>
        <v>0</v>
      </c>
      <c r="O1064">
        <f t="shared" si="323"/>
        <v>0</v>
      </c>
      <c r="P1064">
        <f>手工!AB1064</f>
        <v>0</v>
      </c>
      <c r="Q1064">
        <f>VLOOKUP(A1064,系统!D:K,8,0)</f>
        <v>0</v>
      </c>
      <c r="R1064">
        <f t="shared" si="324"/>
        <v>0</v>
      </c>
      <c r="S1064">
        <f>手工!AC1064</f>
        <v>0</v>
      </c>
      <c r="T1064">
        <f>VLOOKUP(A1064,系统!D:L,9,0)</f>
        <v>0</v>
      </c>
      <c r="U1064">
        <f t="shared" si="325"/>
        <v>0</v>
      </c>
      <c r="W1064">
        <f>手工!P1064</f>
        <v>0</v>
      </c>
      <c r="X1064">
        <f>VLOOKUP(A1064,系统!D:N,11,0)</f>
        <v>0</v>
      </c>
      <c r="Y1064">
        <f t="shared" si="326"/>
        <v>0</v>
      </c>
      <c r="AA1064">
        <f>手工!Q1064</f>
        <v>0</v>
      </c>
      <c r="AB1064">
        <f>VLOOKUP(A1064,系统!D:P,13,0)</f>
        <v>0</v>
      </c>
      <c r="AC1064">
        <f t="shared" si="327"/>
        <v>0</v>
      </c>
      <c r="AD1064">
        <f>手工!R1064</f>
        <v>0</v>
      </c>
      <c r="AE1064">
        <f>VLOOKUP(A1064,系统!D:Q,14,0)</f>
        <v>0</v>
      </c>
      <c r="AF1064">
        <f t="shared" si="328"/>
        <v>0</v>
      </c>
      <c r="AG1064">
        <f>手工!U1064</f>
        <v>300</v>
      </c>
      <c r="AH1064">
        <f>VLOOKUP(A1064,系统!D:R,15,0)</f>
        <v>300</v>
      </c>
      <c r="AI1064">
        <f t="shared" si="329"/>
        <v>0</v>
      </c>
      <c r="AJ1064">
        <f>手工!V1064</f>
        <v>300</v>
      </c>
      <c r="AK1064">
        <f>VLOOKUP(A1064,系统!D:S,16,0)</f>
        <v>300</v>
      </c>
      <c r="AL1064">
        <f t="shared" si="330"/>
        <v>0</v>
      </c>
      <c r="AM1064">
        <f>手工!O1064</f>
        <v>0</v>
      </c>
      <c r="AN1064">
        <f>VLOOKUP(A1064,系统!D:T,17,0)</f>
        <v>0</v>
      </c>
      <c r="AO1064">
        <f t="shared" si="331"/>
        <v>0</v>
      </c>
      <c r="AP1064">
        <f>手工!W1064</f>
        <v>33</v>
      </c>
      <c r="AQ1064">
        <f>VLOOKUP(A1064,系统!D:U,18,0)</f>
        <v>33</v>
      </c>
      <c r="AR1064">
        <f t="shared" si="332"/>
        <v>0</v>
      </c>
      <c r="AS1064">
        <f>手工!T1064</f>
        <v>800</v>
      </c>
      <c r="AT1064">
        <f>VLOOKUP(A1064,系统!D:V,19,0)</f>
        <v>800</v>
      </c>
      <c r="AU1064">
        <f t="shared" si="333"/>
        <v>0</v>
      </c>
      <c r="AW1064">
        <f>手工!AD1064</f>
        <v>0</v>
      </c>
      <c r="AX1064">
        <f>VLOOKUP(A1064,系统!D:X,21,0)</f>
        <v>0</v>
      </c>
      <c r="AY1064">
        <f t="shared" si="334"/>
        <v>0</v>
      </c>
      <c r="AZ1064">
        <f>手工!AE1064</f>
        <v>0</v>
      </c>
      <c r="BA1064">
        <f>VLOOKUP(A1064,系统!D:Y,22,0)</f>
        <v>0</v>
      </c>
      <c r="BB1064">
        <f t="shared" si="335"/>
        <v>0</v>
      </c>
      <c r="BC1064">
        <f>手工!Y1064</f>
        <v>0</v>
      </c>
      <c r="BD1064">
        <f>VLOOKUP(A1064,系统!D:AZ,49,0)</f>
        <v>0</v>
      </c>
      <c r="BE1064">
        <f t="shared" si="336"/>
        <v>0</v>
      </c>
      <c r="BF1064">
        <f>手工!AA1064</f>
        <v>0</v>
      </c>
      <c r="BG1064">
        <f>VLOOKUP(A1064,系统!D:AY,48,0)</f>
        <v>0</v>
      </c>
      <c r="BH1064">
        <f t="shared" si="337"/>
        <v>0</v>
      </c>
      <c r="BI1064">
        <f>手工!Z1064</f>
        <v>0</v>
      </c>
      <c r="BJ1064">
        <f>VLOOKUP(A1064,系统!D:AX,47,0)</f>
        <v>0</v>
      </c>
      <c r="BK1064">
        <f t="shared" si="338"/>
        <v>0</v>
      </c>
      <c r="BL1064">
        <f>手工!AF1064</f>
        <v>4035.17</v>
      </c>
      <c r="BM1064">
        <f>VLOOKUP(A1064,系统!D:Z,23,0)</f>
        <v>4035.17</v>
      </c>
      <c r="BN1064">
        <f t="shared" si="339"/>
        <v>0</v>
      </c>
    </row>
    <row r="1065" spans="1:66">
      <c r="A1065" s="5">
        <v>9001173</v>
      </c>
      <c r="B1065" s="2" t="s">
        <v>4316</v>
      </c>
      <c r="C1065" s="2" t="s">
        <v>4317</v>
      </c>
      <c r="D1065">
        <f>手工!K1065</f>
        <v>2052</v>
      </c>
      <c r="E1065">
        <f>VLOOKUP(A1065,系统!D:G,4,0)</f>
        <v>2052</v>
      </c>
      <c r="F1065">
        <f t="shared" si="320"/>
        <v>0</v>
      </c>
      <c r="G1065">
        <f>手工!J1065</f>
        <v>0</v>
      </c>
      <c r="H1065">
        <f>VLOOKUP(A1065,系统!D:H,5,0)</f>
        <v>0</v>
      </c>
      <c r="I1065">
        <f t="shared" si="321"/>
        <v>0</v>
      </c>
      <c r="J1065">
        <f>手工!M1065+手工!N1065+手工!S1065</f>
        <v>0</v>
      </c>
      <c r="K1065">
        <f>VLOOKUP(A1065,系统!D:I,6,0)</f>
        <v>0</v>
      </c>
      <c r="L1065">
        <f t="shared" si="322"/>
        <v>0</v>
      </c>
      <c r="M1065">
        <f>手工!L1065</f>
        <v>0</v>
      </c>
      <c r="N1065">
        <f>VLOOKUP(A1065,系统!D:J,7,0)</f>
        <v>0</v>
      </c>
      <c r="O1065">
        <f t="shared" si="323"/>
        <v>0</v>
      </c>
      <c r="P1065">
        <f>手工!AB1065</f>
        <v>0</v>
      </c>
      <c r="Q1065">
        <f>VLOOKUP(A1065,系统!D:K,8,0)</f>
        <v>0</v>
      </c>
      <c r="R1065">
        <f t="shared" si="324"/>
        <v>0</v>
      </c>
      <c r="S1065">
        <f>手工!AC1065</f>
        <v>0</v>
      </c>
      <c r="T1065">
        <f>VLOOKUP(A1065,系统!D:L,9,0)</f>
        <v>0</v>
      </c>
      <c r="U1065">
        <f t="shared" si="325"/>
        <v>0</v>
      </c>
      <c r="W1065">
        <f>手工!P1065</f>
        <v>72</v>
      </c>
      <c r="X1065">
        <f>VLOOKUP(A1065,系统!D:N,11,0)</f>
        <v>72</v>
      </c>
      <c r="Y1065">
        <f t="shared" si="326"/>
        <v>0</v>
      </c>
      <c r="AA1065">
        <f>手工!Q1065</f>
        <v>0</v>
      </c>
      <c r="AB1065">
        <f>VLOOKUP(A1065,系统!D:P,13,0)</f>
        <v>0</v>
      </c>
      <c r="AC1065">
        <f t="shared" si="327"/>
        <v>0</v>
      </c>
      <c r="AD1065">
        <f>手工!R1065</f>
        <v>0</v>
      </c>
      <c r="AE1065">
        <f>VLOOKUP(A1065,系统!D:Q,14,0)</f>
        <v>0</v>
      </c>
      <c r="AF1065">
        <f t="shared" si="328"/>
        <v>0</v>
      </c>
      <c r="AG1065">
        <f>手工!U1065</f>
        <v>100</v>
      </c>
      <c r="AH1065">
        <f>VLOOKUP(A1065,系统!D:R,15,0)</f>
        <v>100</v>
      </c>
      <c r="AI1065">
        <f t="shared" si="329"/>
        <v>0</v>
      </c>
      <c r="AJ1065">
        <f>手工!V1065</f>
        <v>300</v>
      </c>
      <c r="AK1065">
        <f>VLOOKUP(A1065,系统!D:S,16,0)</f>
        <v>300</v>
      </c>
      <c r="AL1065">
        <f t="shared" si="330"/>
        <v>0</v>
      </c>
      <c r="AM1065">
        <f>手工!O1065</f>
        <v>0</v>
      </c>
      <c r="AN1065">
        <f>VLOOKUP(A1065,系统!D:T,17,0)</f>
        <v>0</v>
      </c>
      <c r="AO1065">
        <f t="shared" si="331"/>
        <v>0</v>
      </c>
      <c r="AP1065">
        <f>手工!W1065</f>
        <v>33</v>
      </c>
      <c r="AQ1065">
        <f>VLOOKUP(A1065,系统!D:U,18,0)</f>
        <v>33</v>
      </c>
      <c r="AR1065">
        <f t="shared" si="332"/>
        <v>0</v>
      </c>
      <c r="AS1065">
        <f>手工!T1065</f>
        <v>800</v>
      </c>
      <c r="AT1065">
        <f>VLOOKUP(A1065,系统!D:V,19,0)</f>
        <v>800</v>
      </c>
      <c r="AU1065">
        <f t="shared" si="333"/>
        <v>0</v>
      </c>
      <c r="AW1065">
        <f>手工!AD1065</f>
        <v>842.76</v>
      </c>
      <c r="AX1065">
        <f>VLOOKUP(A1065,系统!D:X,21,0)</f>
        <v>842.76</v>
      </c>
      <c r="AY1065">
        <f t="shared" si="334"/>
        <v>0</v>
      </c>
      <c r="AZ1065">
        <f>手工!AE1065</f>
        <v>0</v>
      </c>
      <c r="BA1065">
        <f>VLOOKUP(A1065,系统!D:Y,22,0)</f>
        <v>0</v>
      </c>
      <c r="BB1065">
        <f t="shared" si="335"/>
        <v>0</v>
      </c>
      <c r="BC1065">
        <f>手工!Y1065</f>
        <v>0</v>
      </c>
      <c r="BD1065">
        <f>VLOOKUP(A1065,系统!D:AZ,49,0)</f>
        <v>0</v>
      </c>
      <c r="BE1065">
        <f t="shared" si="336"/>
        <v>0</v>
      </c>
      <c r="BF1065">
        <f>手工!AA1065</f>
        <v>0</v>
      </c>
      <c r="BG1065">
        <f>VLOOKUP(A1065,系统!D:AY,48,0)</f>
        <v>0</v>
      </c>
      <c r="BH1065">
        <f t="shared" si="337"/>
        <v>0</v>
      </c>
      <c r="BI1065">
        <f>手工!Z1065</f>
        <v>0</v>
      </c>
      <c r="BJ1065">
        <f>VLOOKUP(A1065,系统!D:AX,47,0)</f>
        <v>0</v>
      </c>
      <c r="BK1065">
        <f t="shared" si="338"/>
        <v>0</v>
      </c>
      <c r="BL1065">
        <f>手工!AF1065</f>
        <v>4199.76</v>
      </c>
      <c r="BM1065">
        <f>VLOOKUP(A1065,系统!D:Z,23,0)</f>
        <v>4199.76</v>
      </c>
      <c r="BN1065">
        <f t="shared" si="339"/>
        <v>0</v>
      </c>
    </row>
    <row r="1066" spans="1:66">
      <c r="A1066" s="5">
        <v>9001174</v>
      </c>
      <c r="B1066" s="2" t="s">
        <v>4320</v>
      </c>
      <c r="C1066" s="2" t="s">
        <v>4321</v>
      </c>
      <c r="D1066">
        <f>手工!K1066</f>
        <v>1908</v>
      </c>
      <c r="E1066">
        <f>VLOOKUP(A1066,系统!D:G,4,0)</f>
        <v>1908</v>
      </c>
      <c r="F1066">
        <f t="shared" si="320"/>
        <v>0</v>
      </c>
      <c r="G1066">
        <f>手工!J1066</f>
        <v>0</v>
      </c>
      <c r="H1066">
        <f>VLOOKUP(A1066,系统!D:H,5,0)</f>
        <v>0</v>
      </c>
      <c r="I1066">
        <f t="shared" si="321"/>
        <v>0</v>
      </c>
      <c r="J1066">
        <f>手工!M1066+手工!N1066+手工!S1066</f>
        <v>0</v>
      </c>
      <c r="K1066">
        <f>VLOOKUP(A1066,系统!D:I,6,0)</f>
        <v>0</v>
      </c>
      <c r="L1066">
        <f t="shared" si="322"/>
        <v>0</v>
      </c>
      <c r="M1066">
        <f>手工!L1066</f>
        <v>0</v>
      </c>
      <c r="N1066">
        <f>VLOOKUP(A1066,系统!D:J,7,0)</f>
        <v>0</v>
      </c>
      <c r="O1066">
        <f t="shared" si="323"/>
        <v>0</v>
      </c>
      <c r="P1066">
        <f>手工!AB1066</f>
        <v>0</v>
      </c>
      <c r="Q1066">
        <f>VLOOKUP(A1066,系统!D:K,8,0)</f>
        <v>0</v>
      </c>
      <c r="R1066">
        <f t="shared" si="324"/>
        <v>0</v>
      </c>
      <c r="S1066">
        <f>手工!AC1066</f>
        <v>0</v>
      </c>
      <c r="T1066">
        <f>VLOOKUP(A1066,系统!D:L,9,0)</f>
        <v>0</v>
      </c>
      <c r="U1066">
        <f t="shared" si="325"/>
        <v>0</v>
      </c>
      <c r="W1066">
        <f>手工!P1066</f>
        <v>144</v>
      </c>
      <c r="X1066">
        <f>VLOOKUP(A1066,系统!D:N,11,0)</f>
        <v>144</v>
      </c>
      <c r="Y1066">
        <f t="shared" si="326"/>
        <v>0</v>
      </c>
      <c r="AA1066">
        <f>手工!Q1066</f>
        <v>0</v>
      </c>
      <c r="AB1066">
        <f>VLOOKUP(A1066,系统!D:P,13,0)</f>
        <v>0</v>
      </c>
      <c r="AC1066">
        <f t="shared" si="327"/>
        <v>0</v>
      </c>
      <c r="AD1066">
        <f>手工!R1066</f>
        <v>0</v>
      </c>
      <c r="AE1066">
        <f>VLOOKUP(A1066,系统!D:Q,14,0)</f>
        <v>0</v>
      </c>
      <c r="AF1066">
        <f t="shared" si="328"/>
        <v>0</v>
      </c>
      <c r="AG1066">
        <f>手工!U1066</f>
        <v>100</v>
      </c>
      <c r="AH1066">
        <f>VLOOKUP(A1066,系统!D:R,15,0)</f>
        <v>100</v>
      </c>
      <c r="AI1066">
        <f t="shared" si="329"/>
        <v>0</v>
      </c>
      <c r="AJ1066">
        <f>手工!V1066</f>
        <v>300</v>
      </c>
      <c r="AK1066">
        <f>VLOOKUP(A1066,系统!D:S,16,0)</f>
        <v>300</v>
      </c>
      <c r="AL1066">
        <f t="shared" si="330"/>
        <v>0</v>
      </c>
      <c r="AM1066">
        <f>手工!O1066</f>
        <v>0</v>
      </c>
      <c r="AN1066">
        <f>VLOOKUP(A1066,系统!D:T,17,0)</f>
        <v>0</v>
      </c>
      <c r="AO1066">
        <f t="shared" si="331"/>
        <v>0</v>
      </c>
      <c r="AP1066">
        <f>手工!W1066</f>
        <v>33</v>
      </c>
      <c r="AQ1066">
        <f>VLOOKUP(A1066,系统!D:U,18,0)</f>
        <v>33</v>
      </c>
      <c r="AR1066">
        <f t="shared" si="332"/>
        <v>0</v>
      </c>
      <c r="AS1066">
        <f>手工!T1066</f>
        <v>800</v>
      </c>
      <c r="AT1066">
        <f>VLOOKUP(A1066,系统!D:V,19,0)</f>
        <v>800</v>
      </c>
      <c r="AU1066">
        <f t="shared" si="333"/>
        <v>0</v>
      </c>
      <c r="AW1066">
        <f>手工!AD1066</f>
        <v>263.17</v>
      </c>
      <c r="AX1066">
        <f>VLOOKUP(A1066,系统!D:X,21,0)</f>
        <v>263.17</v>
      </c>
      <c r="AY1066">
        <f t="shared" si="334"/>
        <v>0</v>
      </c>
      <c r="AZ1066">
        <f>手工!AE1066</f>
        <v>0</v>
      </c>
      <c r="BA1066">
        <f>VLOOKUP(A1066,系统!D:Y,22,0)</f>
        <v>0</v>
      </c>
      <c r="BB1066">
        <f t="shared" si="335"/>
        <v>0</v>
      </c>
      <c r="BC1066">
        <f>手工!Y1066</f>
        <v>0</v>
      </c>
      <c r="BD1066">
        <f>VLOOKUP(A1066,系统!D:AZ,49,0)</f>
        <v>0</v>
      </c>
      <c r="BE1066">
        <f t="shared" si="336"/>
        <v>0</v>
      </c>
      <c r="BF1066">
        <f>手工!AA1066</f>
        <v>0</v>
      </c>
      <c r="BG1066">
        <f>VLOOKUP(A1066,系统!D:AY,48,0)</f>
        <v>0</v>
      </c>
      <c r="BH1066">
        <f t="shared" si="337"/>
        <v>0</v>
      </c>
      <c r="BI1066">
        <f>手工!Z1066</f>
        <v>0</v>
      </c>
      <c r="BJ1066">
        <f>VLOOKUP(A1066,系统!D:AX,47,0)</f>
        <v>0</v>
      </c>
      <c r="BK1066">
        <f t="shared" si="338"/>
        <v>0</v>
      </c>
      <c r="BL1066">
        <f>手工!AF1066</f>
        <v>3548.17</v>
      </c>
      <c r="BM1066">
        <f>VLOOKUP(A1066,系统!D:Z,23,0)</f>
        <v>3548.17</v>
      </c>
      <c r="BN1066">
        <f t="shared" si="339"/>
        <v>0</v>
      </c>
    </row>
    <row r="1067" spans="1:66">
      <c r="A1067" s="5">
        <v>9001175</v>
      </c>
      <c r="B1067" s="2" t="s">
        <v>4324</v>
      </c>
      <c r="C1067" s="2" t="s">
        <v>4325</v>
      </c>
      <c r="D1067">
        <f>手工!K1067</f>
        <v>2052</v>
      </c>
      <c r="E1067">
        <f>VLOOKUP(A1067,系统!D:G,4,0)</f>
        <v>2052</v>
      </c>
      <c r="F1067">
        <f t="shared" si="320"/>
        <v>0</v>
      </c>
      <c r="G1067">
        <f>手工!J1067</f>
        <v>0</v>
      </c>
      <c r="H1067">
        <f>VLOOKUP(A1067,系统!D:H,5,0)</f>
        <v>0</v>
      </c>
      <c r="I1067">
        <f t="shared" si="321"/>
        <v>0</v>
      </c>
      <c r="J1067">
        <f>手工!M1067+手工!N1067+手工!S1067</f>
        <v>0</v>
      </c>
      <c r="K1067">
        <f>VLOOKUP(A1067,系统!D:I,6,0)</f>
        <v>0</v>
      </c>
      <c r="L1067">
        <f t="shared" si="322"/>
        <v>0</v>
      </c>
      <c r="M1067">
        <f>手工!L1067</f>
        <v>0</v>
      </c>
      <c r="N1067">
        <f>VLOOKUP(A1067,系统!D:J,7,0)</f>
        <v>0</v>
      </c>
      <c r="O1067">
        <f t="shared" si="323"/>
        <v>0</v>
      </c>
      <c r="P1067">
        <f>手工!AB1067</f>
        <v>0</v>
      </c>
      <c r="Q1067">
        <f>VLOOKUP(A1067,系统!D:K,8,0)</f>
        <v>0</v>
      </c>
      <c r="R1067">
        <f t="shared" si="324"/>
        <v>0</v>
      </c>
      <c r="S1067">
        <f>手工!AC1067</f>
        <v>0</v>
      </c>
      <c r="T1067">
        <f>VLOOKUP(A1067,系统!D:L,9,0)</f>
        <v>0</v>
      </c>
      <c r="U1067">
        <f t="shared" si="325"/>
        <v>0</v>
      </c>
      <c r="W1067">
        <f>手工!P1067</f>
        <v>216</v>
      </c>
      <c r="X1067">
        <f>VLOOKUP(A1067,系统!D:N,11,0)</f>
        <v>216</v>
      </c>
      <c r="Y1067">
        <f t="shared" si="326"/>
        <v>0</v>
      </c>
      <c r="AA1067">
        <f>手工!Q1067</f>
        <v>0</v>
      </c>
      <c r="AB1067">
        <f>VLOOKUP(A1067,系统!D:P,13,0)</f>
        <v>0</v>
      </c>
      <c r="AC1067">
        <f t="shared" si="327"/>
        <v>0</v>
      </c>
      <c r="AD1067">
        <f>手工!R1067</f>
        <v>0</v>
      </c>
      <c r="AE1067">
        <f>VLOOKUP(A1067,系统!D:Q,14,0)</f>
        <v>0</v>
      </c>
      <c r="AF1067">
        <f t="shared" si="328"/>
        <v>0</v>
      </c>
      <c r="AG1067">
        <f>手工!U1067</f>
        <v>100</v>
      </c>
      <c r="AH1067">
        <f>VLOOKUP(A1067,系统!D:R,15,0)</f>
        <v>100</v>
      </c>
      <c r="AI1067">
        <f t="shared" si="329"/>
        <v>0</v>
      </c>
      <c r="AJ1067">
        <f>手工!V1067</f>
        <v>300</v>
      </c>
      <c r="AK1067">
        <f>VLOOKUP(A1067,系统!D:S,16,0)</f>
        <v>300</v>
      </c>
      <c r="AL1067">
        <f t="shared" si="330"/>
        <v>0</v>
      </c>
      <c r="AM1067">
        <f>手工!O1067</f>
        <v>0</v>
      </c>
      <c r="AN1067">
        <f>VLOOKUP(A1067,系统!D:T,17,0)</f>
        <v>0</v>
      </c>
      <c r="AO1067">
        <f t="shared" si="331"/>
        <v>0</v>
      </c>
      <c r="AP1067">
        <f>手工!W1067</f>
        <v>33</v>
      </c>
      <c r="AQ1067">
        <f>VLOOKUP(A1067,系统!D:U,18,0)</f>
        <v>33</v>
      </c>
      <c r="AR1067">
        <f t="shared" si="332"/>
        <v>0</v>
      </c>
      <c r="AS1067">
        <f>手工!T1067</f>
        <v>800</v>
      </c>
      <c r="AT1067">
        <f>VLOOKUP(A1067,系统!D:V,19,0)</f>
        <v>800</v>
      </c>
      <c r="AU1067">
        <f t="shared" si="333"/>
        <v>0</v>
      </c>
      <c r="AW1067">
        <f>手工!AD1067</f>
        <v>283.03</v>
      </c>
      <c r="AX1067">
        <f>VLOOKUP(A1067,系统!D:X,21,0)</f>
        <v>283.03</v>
      </c>
      <c r="AY1067">
        <f t="shared" si="334"/>
        <v>0</v>
      </c>
      <c r="AZ1067">
        <f>手工!AE1067</f>
        <v>0</v>
      </c>
      <c r="BA1067">
        <f>VLOOKUP(A1067,系统!D:Y,22,0)</f>
        <v>0</v>
      </c>
      <c r="BB1067">
        <f t="shared" si="335"/>
        <v>0</v>
      </c>
      <c r="BC1067">
        <f>手工!Y1067</f>
        <v>0</v>
      </c>
      <c r="BD1067">
        <f>VLOOKUP(A1067,系统!D:AZ,49,0)</f>
        <v>0</v>
      </c>
      <c r="BE1067">
        <f t="shared" si="336"/>
        <v>0</v>
      </c>
      <c r="BF1067">
        <f>手工!AA1067</f>
        <v>0</v>
      </c>
      <c r="BG1067">
        <f>VLOOKUP(A1067,系统!D:AY,48,0)</f>
        <v>0</v>
      </c>
      <c r="BH1067">
        <f t="shared" si="337"/>
        <v>0</v>
      </c>
      <c r="BI1067">
        <f>手工!Z1067</f>
        <v>0</v>
      </c>
      <c r="BJ1067">
        <f>VLOOKUP(A1067,系统!D:AX,47,0)</f>
        <v>0</v>
      </c>
      <c r="BK1067">
        <f t="shared" si="338"/>
        <v>0</v>
      </c>
      <c r="BL1067">
        <f>手工!AF1067</f>
        <v>3784.03</v>
      </c>
      <c r="BM1067">
        <f>VLOOKUP(A1067,系统!D:Z,23,0)</f>
        <v>3784.03</v>
      </c>
      <c r="BN1067">
        <f t="shared" si="339"/>
        <v>0</v>
      </c>
    </row>
    <row r="1068" spans="1:66">
      <c r="A1068" s="5">
        <v>9001176</v>
      </c>
      <c r="B1068" s="2" t="s">
        <v>4328</v>
      </c>
      <c r="C1068" s="2" t="s">
        <v>4329</v>
      </c>
      <c r="D1068">
        <f>手工!K1068</f>
        <v>1836</v>
      </c>
      <c r="E1068">
        <f>VLOOKUP(A1068,系统!D:G,4,0)</f>
        <v>1836</v>
      </c>
      <c r="F1068">
        <f t="shared" si="320"/>
        <v>0</v>
      </c>
      <c r="G1068">
        <f>手工!J1068</f>
        <v>0</v>
      </c>
      <c r="H1068">
        <f>VLOOKUP(A1068,系统!D:H,5,0)</f>
        <v>0</v>
      </c>
      <c r="I1068">
        <f t="shared" si="321"/>
        <v>0</v>
      </c>
      <c r="J1068">
        <f>手工!M1068+手工!N1068+手工!S1068</f>
        <v>0</v>
      </c>
      <c r="K1068">
        <f>VLOOKUP(A1068,系统!D:I,6,0)</f>
        <v>0</v>
      </c>
      <c r="L1068">
        <f t="shared" si="322"/>
        <v>0</v>
      </c>
      <c r="M1068">
        <f>手工!L1068</f>
        <v>168.83</v>
      </c>
      <c r="N1068">
        <f>VLOOKUP(A1068,系统!D:J,7,0)</f>
        <v>168.83</v>
      </c>
      <c r="O1068">
        <f t="shared" si="323"/>
        <v>0</v>
      </c>
      <c r="P1068">
        <f>手工!AB1068</f>
        <v>80</v>
      </c>
      <c r="Q1068">
        <f>VLOOKUP(A1068,系统!D:K,8,0)</f>
        <v>80</v>
      </c>
      <c r="R1068">
        <f t="shared" si="324"/>
        <v>0</v>
      </c>
      <c r="S1068">
        <f>手工!AC1068</f>
        <v>0</v>
      </c>
      <c r="T1068">
        <f>VLOOKUP(A1068,系统!D:L,9,0)</f>
        <v>0</v>
      </c>
      <c r="U1068">
        <f t="shared" si="325"/>
        <v>0</v>
      </c>
      <c r="W1068">
        <f>手工!P1068</f>
        <v>216</v>
      </c>
      <c r="X1068">
        <f>VLOOKUP(A1068,系统!D:N,11,0)</f>
        <v>216</v>
      </c>
      <c r="Y1068">
        <f t="shared" si="326"/>
        <v>0</v>
      </c>
      <c r="AA1068">
        <f>手工!Q1068</f>
        <v>0</v>
      </c>
      <c r="AB1068">
        <f>VLOOKUP(A1068,系统!D:P,13,0)</f>
        <v>0</v>
      </c>
      <c r="AC1068">
        <f t="shared" si="327"/>
        <v>0</v>
      </c>
      <c r="AD1068">
        <f>手工!R1068</f>
        <v>0</v>
      </c>
      <c r="AE1068">
        <f>VLOOKUP(A1068,系统!D:Q,14,0)</f>
        <v>0</v>
      </c>
      <c r="AF1068">
        <f t="shared" si="328"/>
        <v>0</v>
      </c>
      <c r="AG1068">
        <f>手工!U1068</f>
        <v>100</v>
      </c>
      <c r="AH1068">
        <f>VLOOKUP(A1068,系统!D:R,15,0)</f>
        <v>100</v>
      </c>
      <c r="AI1068">
        <f t="shared" si="329"/>
        <v>0</v>
      </c>
      <c r="AJ1068">
        <f>手工!V1068</f>
        <v>300</v>
      </c>
      <c r="AK1068">
        <f>VLOOKUP(A1068,系统!D:S,16,0)</f>
        <v>300</v>
      </c>
      <c r="AL1068">
        <f t="shared" si="330"/>
        <v>0</v>
      </c>
      <c r="AM1068">
        <f>手工!O1068</f>
        <v>0</v>
      </c>
      <c r="AN1068">
        <f>VLOOKUP(A1068,系统!D:T,17,0)</f>
        <v>0</v>
      </c>
      <c r="AO1068">
        <f t="shared" si="331"/>
        <v>0</v>
      </c>
      <c r="AP1068">
        <f>手工!W1068</f>
        <v>33</v>
      </c>
      <c r="AQ1068">
        <f>VLOOKUP(A1068,系统!D:U,18,0)</f>
        <v>33</v>
      </c>
      <c r="AR1068">
        <f t="shared" si="332"/>
        <v>0</v>
      </c>
      <c r="AS1068">
        <f>手工!T1068</f>
        <v>800</v>
      </c>
      <c r="AT1068">
        <f>VLOOKUP(A1068,系统!D:V,19,0)</f>
        <v>800</v>
      </c>
      <c r="AU1068">
        <f t="shared" si="333"/>
        <v>0</v>
      </c>
      <c r="AW1068">
        <f>手工!AD1068</f>
        <v>333.24</v>
      </c>
      <c r="AX1068">
        <f>VLOOKUP(A1068,系统!D:X,21,0)</f>
        <v>333.24</v>
      </c>
      <c r="AY1068">
        <f t="shared" si="334"/>
        <v>0</v>
      </c>
      <c r="AZ1068">
        <f>手工!AE1068</f>
        <v>0</v>
      </c>
      <c r="BA1068">
        <f>VLOOKUP(A1068,系统!D:Y,22,0)</f>
        <v>0</v>
      </c>
      <c r="BB1068">
        <f t="shared" si="335"/>
        <v>0</v>
      </c>
      <c r="BC1068">
        <f>手工!Y1068</f>
        <v>0</v>
      </c>
      <c r="BD1068">
        <f>VLOOKUP(A1068,系统!D:AZ,49,0)</f>
        <v>0</v>
      </c>
      <c r="BE1068">
        <f t="shared" si="336"/>
        <v>0</v>
      </c>
      <c r="BF1068">
        <f>手工!AA1068</f>
        <v>0</v>
      </c>
      <c r="BG1068">
        <f>VLOOKUP(A1068,系统!D:AY,48,0)</f>
        <v>0</v>
      </c>
      <c r="BH1068">
        <f t="shared" si="337"/>
        <v>0</v>
      </c>
      <c r="BI1068">
        <f>手工!Z1068</f>
        <v>0</v>
      </c>
      <c r="BJ1068">
        <f>VLOOKUP(A1068,系统!D:AX,47,0)</f>
        <v>0</v>
      </c>
      <c r="BK1068">
        <f t="shared" si="338"/>
        <v>0</v>
      </c>
      <c r="BL1068">
        <f>手工!AF1068</f>
        <v>3867.07</v>
      </c>
      <c r="BM1068">
        <f>VLOOKUP(A1068,系统!D:Z,23,0)</f>
        <v>3867.07</v>
      </c>
      <c r="BN1068">
        <f t="shared" si="339"/>
        <v>0</v>
      </c>
    </row>
    <row r="1069" spans="1:66">
      <c r="A1069" s="5">
        <v>9001177</v>
      </c>
      <c r="B1069" s="2" t="s">
        <v>4332</v>
      </c>
      <c r="C1069" s="2" t="s">
        <v>4333</v>
      </c>
      <c r="D1069">
        <f>手工!K1069</f>
        <v>2340</v>
      </c>
      <c r="E1069">
        <f>VLOOKUP(A1069,系统!D:G,4,0)</f>
        <v>2340</v>
      </c>
      <c r="F1069">
        <f t="shared" si="320"/>
        <v>0</v>
      </c>
      <c r="G1069">
        <f>手工!J1069</f>
        <v>0</v>
      </c>
      <c r="H1069">
        <f>VLOOKUP(A1069,系统!D:H,5,0)</f>
        <v>0</v>
      </c>
      <c r="I1069">
        <f t="shared" si="321"/>
        <v>0</v>
      </c>
      <c r="J1069">
        <f>手工!M1069+手工!N1069+手工!S1069</f>
        <v>0</v>
      </c>
      <c r="K1069">
        <f>VLOOKUP(A1069,系统!D:I,6,0)</f>
        <v>0</v>
      </c>
      <c r="L1069">
        <f t="shared" si="322"/>
        <v>0</v>
      </c>
      <c r="M1069">
        <f>手工!L1069</f>
        <v>0</v>
      </c>
      <c r="N1069">
        <f>VLOOKUP(A1069,系统!D:J,7,0)</f>
        <v>0</v>
      </c>
      <c r="O1069">
        <f t="shared" si="323"/>
        <v>0</v>
      </c>
      <c r="P1069">
        <f>手工!AB1069</f>
        <v>0</v>
      </c>
      <c r="Q1069">
        <f>VLOOKUP(A1069,系统!D:K,8,0)</f>
        <v>0</v>
      </c>
      <c r="R1069">
        <f t="shared" si="324"/>
        <v>0</v>
      </c>
      <c r="S1069">
        <f>手工!AC1069</f>
        <v>0</v>
      </c>
      <c r="T1069">
        <f>VLOOKUP(A1069,系统!D:L,9,0)</f>
        <v>0</v>
      </c>
      <c r="U1069">
        <f t="shared" si="325"/>
        <v>0</v>
      </c>
      <c r="W1069">
        <f>手工!P1069</f>
        <v>216</v>
      </c>
      <c r="X1069">
        <f>VLOOKUP(A1069,系统!D:N,11,0)</f>
        <v>216</v>
      </c>
      <c r="Y1069">
        <f t="shared" si="326"/>
        <v>0</v>
      </c>
      <c r="AA1069">
        <f>手工!Q1069</f>
        <v>0</v>
      </c>
      <c r="AB1069">
        <f>VLOOKUP(A1069,系统!D:P,13,0)</f>
        <v>0</v>
      </c>
      <c r="AC1069">
        <f t="shared" si="327"/>
        <v>0</v>
      </c>
      <c r="AD1069">
        <f>手工!R1069</f>
        <v>0</v>
      </c>
      <c r="AE1069">
        <f>VLOOKUP(A1069,系统!D:Q,14,0)</f>
        <v>0</v>
      </c>
      <c r="AF1069">
        <f t="shared" si="328"/>
        <v>0</v>
      </c>
      <c r="AG1069">
        <f>手工!U1069</f>
        <v>100</v>
      </c>
      <c r="AH1069">
        <f>VLOOKUP(A1069,系统!D:R,15,0)</f>
        <v>100</v>
      </c>
      <c r="AI1069">
        <f t="shared" si="329"/>
        <v>0</v>
      </c>
      <c r="AJ1069">
        <f>手工!V1069</f>
        <v>300</v>
      </c>
      <c r="AK1069">
        <f>VLOOKUP(A1069,系统!D:S,16,0)</f>
        <v>300</v>
      </c>
      <c r="AL1069">
        <f t="shared" si="330"/>
        <v>0</v>
      </c>
      <c r="AM1069">
        <f>手工!O1069</f>
        <v>0</v>
      </c>
      <c r="AN1069">
        <f>VLOOKUP(A1069,系统!D:T,17,0)</f>
        <v>0</v>
      </c>
      <c r="AO1069">
        <f t="shared" si="331"/>
        <v>0</v>
      </c>
      <c r="AP1069">
        <f>手工!W1069</f>
        <v>33</v>
      </c>
      <c r="AQ1069">
        <f>VLOOKUP(A1069,系统!D:U,18,0)</f>
        <v>33</v>
      </c>
      <c r="AR1069">
        <f t="shared" si="332"/>
        <v>0</v>
      </c>
      <c r="AS1069">
        <f>手工!T1069</f>
        <v>800</v>
      </c>
      <c r="AT1069">
        <f>VLOOKUP(A1069,系统!D:V,19,0)</f>
        <v>800</v>
      </c>
      <c r="AU1069">
        <f t="shared" si="333"/>
        <v>0</v>
      </c>
      <c r="AW1069">
        <f>手工!AD1069</f>
        <v>860.69</v>
      </c>
      <c r="AX1069">
        <f>VLOOKUP(A1069,系统!D:X,21,0)</f>
        <v>860.69</v>
      </c>
      <c r="AY1069">
        <f t="shared" si="334"/>
        <v>0</v>
      </c>
      <c r="AZ1069">
        <f>手工!AE1069</f>
        <v>0</v>
      </c>
      <c r="BA1069">
        <f>VLOOKUP(A1069,系统!D:Y,22,0)</f>
        <v>0</v>
      </c>
      <c r="BB1069">
        <f t="shared" si="335"/>
        <v>0</v>
      </c>
      <c r="BC1069">
        <f>手工!Y1069</f>
        <v>0</v>
      </c>
      <c r="BD1069">
        <f>VLOOKUP(A1069,系统!D:AZ,49,0)</f>
        <v>0</v>
      </c>
      <c r="BE1069">
        <f t="shared" si="336"/>
        <v>0</v>
      </c>
      <c r="BF1069">
        <f>手工!AA1069</f>
        <v>0</v>
      </c>
      <c r="BG1069">
        <f>VLOOKUP(A1069,系统!D:AY,48,0)</f>
        <v>0</v>
      </c>
      <c r="BH1069">
        <f t="shared" si="337"/>
        <v>0</v>
      </c>
      <c r="BI1069">
        <f>手工!Z1069</f>
        <v>0</v>
      </c>
      <c r="BJ1069">
        <f>VLOOKUP(A1069,系统!D:AX,47,0)</f>
        <v>0</v>
      </c>
      <c r="BK1069">
        <f t="shared" si="338"/>
        <v>0</v>
      </c>
      <c r="BL1069">
        <f>手工!AF1069</f>
        <v>4649.69</v>
      </c>
      <c r="BM1069">
        <f>VLOOKUP(A1069,系统!D:Z,23,0)</f>
        <v>4649.69</v>
      </c>
      <c r="BN1069">
        <f t="shared" si="339"/>
        <v>0</v>
      </c>
    </row>
    <row r="1070" spans="1:66">
      <c r="A1070" s="5">
        <v>9001178</v>
      </c>
      <c r="B1070" s="2" t="s">
        <v>4336</v>
      </c>
      <c r="C1070" s="2" t="s">
        <v>4337</v>
      </c>
      <c r="D1070">
        <f>手工!K1070</f>
        <v>2196</v>
      </c>
      <c r="E1070">
        <f>VLOOKUP(A1070,系统!D:G,4,0)</f>
        <v>2196</v>
      </c>
      <c r="F1070">
        <f t="shared" si="320"/>
        <v>0</v>
      </c>
      <c r="G1070">
        <f>手工!J1070</f>
        <v>0</v>
      </c>
      <c r="H1070">
        <f>VLOOKUP(A1070,系统!D:H,5,0)</f>
        <v>0</v>
      </c>
      <c r="I1070">
        <f t="shared" si="321"/>
        <v>0</v>
      </c>
      <c r="J1070">
        <f>手工!M1070+手工!N1070+手工!S1070</f>
        <v>0</v>
      </c>
      <c r="K1070">
        <f>VLOOKUP(A1070,系统!D:I,6,0)</f>
        <v>0</v>
      </c>
      <c r="L1070">
        <f t="shared" si="322"/>
        <v>0</v>
      </c>
      <c r="M1070">
        <f>手工!L1070</f>
        <v>0</v>
      </c>
      <c r="N1070">
        <f>VLOOKUP(A1070,系统!D:J,7,0)</f>
        <v>0</v>
      </c>
      <c r="O1070">
        <f t="shared" si="323"/>
        <v>0</v>
      </c>
      <c r="P1070">
        <f>手工!AB1070</f>
        <v>0</v>
      </c>
      <c r="Q1070">
        <f>VLOOKUP(A1070,系统!D:K,8,0)</f>
        <v>0</v>
      </c>
      <c r="R1070">
        <f t="shared" si="324"/>
        <v>0</v>
      </c>
      <c r="S1070">
        <f>手工!AC1070</f>
        <v>0</v>
      </c>
      <c r="T1070">
        <f>VLOOKUP(A1070,系统!D:L,9,0)</f>
        <v>0</v>
      </c>
      <c r="U1070">
        <f t="shared" si="325"/>
        <v>0</v>
      </c>
      <c r="W1070">
        <f>手工!P1070</f>
        <v>216</v>
      </c>
      <c r="X1070">
        <f>VLOOKUP(A1070,系统!D:N,11,0)</f>
        <v>216</v>
      </c>
      <c r="Y1070">
        <f t="shared" si="326"/>
        <v>0</v>
      </c>
      <c r="AA1070">
        <f>手工!Q1070</f>
        <v>0</v>
      </c>
      <c r="AB1070">
        <f>VLOOKUP(A1070,系统!D:P,13,0)</f>
        <v>0</v>
      </c>
      <c r="AC1070">
        <f t="shared" si="327"/>
        <v>0</v>
      </c>
      <c r="AD1070">
        <f>手工!R1070</f>
        <v>0</v>
      </c>
      <c r="AE1070">
        <f>VLOOKUP(A1070,系统!D:Q,14,0)</f>
        <v>0</v>
      </c>
      <c r="AF1070">
        <f t="shared" si="328"/>
        <v>0</v>
      </c>
      <c r="AG1070">
        <f>手工!U1070</f>
        <v>100</v>
      </c>
      <c r="AH1070">
        <f>VLOOKUP(A1070,系统!D:R,15,0)</f>
        <v>100</v>
      </c>
      <c r="AI1070">
        <f t="shared" si="329"/>
        <v>0</v>
      </c>
      <c r="AJ1070">
        <f>手工!V1070</f>
        <v>300</v>
      </c>
      <c r="AK1070">
        <f>VLOOKUP(A1070,系统!D:S,16,0)</f>
        <v>300</v>
      </c>
      <c r="AL1070">
        <f t="shared" si="330"/>
        <v>0</v>
      </c>
      <c r="AM1070">
        <f>手工!O1070</f>
        <v>0</v>
      </c>
      <c r="AN1070">
        <f>VLOOKUP(A1070,系统!D:T,17,0)</f>
        <v>0</v>
      </c>
      <c r="AO1070">
        <f t="shared" si="331"/>
        <v>0</v>
      </c>
      <c r="AP1070">
        <f>手工!W1070</f>
        <v>33</v>
      </c>
      <c r="AQ1070">
        <f>VLOOKUP(A1070,系统!D:U,18,0)</f>
        <v>33</v>
      </c>
      <c r="AR1070">
        <f t="shared" si="332"/>
        <v>0</v>
      </c>
      <c r="AS1070">
        <f>手工!T1070</f>
        <v>800</v>
      </c>
      <c r="AT1070">
        <f>VLOOKUP(A1070,系统!D:V,19,0)</f>
        <v>800</v>
      </c>
      <c r="AU1070">
        <f t="shared" si="333"/>
        <v>0</v>
      </c>
      <c r="AW1070">
        <f>手工!AD1070</f>
        <v>302.9</v>
      </c>
      <c r="AX1070">
        <f>VLOOKUP(A1070,系统!D:X,21,0)</f>
        <v>302.9</v>
      </c>
      <c r="AY1070">
        <f t="shared" si="334"/>
        <v>0</v>
      </c>
      <c r="AZ1070">
        <f>手工!AE1070</f>
        <v>0</v>
      </c>
      <c r="BA1070">
        <f>VLOOKUP(A1070,系统!D:Y,22,0)</f>
        <v>0</v>
      </c>
      <c r="BB1070">
        <f t="shared" si="335"/>
        <v>0</v>
      </c>
      <c r="BC1070">
        <f>手工!Y1070</f>
        <v>0</v>
      </c>
      <c r="BD1070">
        <f>VLOOKUP(A1070,系统!D:AZ,49,0)</f>
        <v>0</v>
      </c>
      <c r="BE1070">
        <f t="shared" si="336"/>
        <v>0</v>
      </c>
      <c r="BF1070">
        <f>手工!AA1070</f>
        <v>0</v>
      </c>
      <c r="BG1070">
        <f>VLOOKUP(A1070,系统!D:AY,48,0)</f>
        <v>0</v>
      </c>
      <c r="BH1070">
        <f t="shared" si="337"/>
        <v>0</v>
      </c>
      <c r="BI1070">
        <f>手工!Z1070</f>
        <v>0</v>
      </c>
      <c r="BJ1070">
        <f>VLOOKUP(A1070,系统!D:AX,47,0)</f>
        <v>0</v>
      </c>
      <c r="BK1070">
        <f t="shared" si="338"/>
        <v>0</v>
      </c>
      <c r="BL1070">
        <f>手工!AF1070</f>
        <v>3947.9</v>
      </c>
      <c r="BM1070">
        <f>VLOOKUP(A1070,系统!D:Z,23,0)</f>
        <v>3947.9</v>
      </c>
      <c r="BN1070">
        <f t="shared" si="339"/>
        <v>0</v>
      </c>
    </row>
    <row r="1071" spans="1:66">
      <c r="A1071" s="5">
        <v>9001179</v>
      </c>
      <c r="B1071" s="2" t="s">
        <v>4340</v>
      </c>
      <c r="C1071" s="2" t="s">
        <v>4341</v>
      </c>
      <c r="D1071">
        <f>手工!K1071</f>
        <v>2124</v>
      </c>
      <c r="E1071">
        <f>VLOOKUP(A1071,系统!D:G,4,0)</f>
        <v>2124</v>
      </c>
      <c r="F1071">
        <f t="shared" si="320"/>
        <v>0</v>
      </c>
      <c r="G1071">
        <f>手工!J1071</f>
        <v>0</v>
      </c>
      <c r="H1071">
        <f>VLOOKUP(A1071,系统!D:H,5,0)</f>
        <v>0</v>
      </c>
      <c r="I1071">
        <f t="shared" si="321"/>
        <v>0</v>
      </c>
      <c r="J1071">
        <f>手工!M1071+手工!N1071+手工!S1071</f>
        <v>0</v>
      </c>
      <c r="K1071">
        <f>VLOOKUP(A1071,系统!D:I,6,0)</f>
        <v>0</v>
      </c>
      <c r="L1071">
        <f t="shared" si="322"/>
        <v>0</v>
      </c>
      <c r="M1071">
        <f>手工!L1071</f>
        <v>195.31</v>
      </c>
      <c r="N1071">
        <f>VLOOKUP(A1071,系统!D:J,7,0)</f>
        <v>195.31</v>
      </c>
      <c r="O1071">
        <f t="shared" si="323"/>
        <v>0</v>
      </c>
      <c r="P1071">
        <f>手工!AB1071</f>
        <v>20</v>
      </c>
      <c r="Q1071">
        <f>VLOOKUP(A1071,系统!D:K,8,0)</f>
        <v>20</v>
      </c>
      <c r="R1071">
        <f t="shared" si="324"/>
        <v>0</v>
      </c>
      <c r="S1071">
        <f>手工!AC1071</f>
        <v>24</v>
      </c>
      <c r="T1071">
        <f>VLOOKUP(A1071,系统!D:L,9,0)</f>
        <v>24</v>
      </c>
      <c r="U1071">
        <f t="shared" si="325"/>
        <v>0</v>
      </c>
      <c r="W1071">
        <f>手工!P1071</f>
        <v>144</v>
      </c>
      <c r="X1071">
        <f>VLOOKUP(A1071,系统!D:N,11,0)</f>
        <v>144</v>
      </c>
      <c r="Y1071">
        <f t="shared" si="326"/>
        <v>0</v>
      </c>
      <c r="AA1071">
        <f>手工!Q1071</f>
        <v>0</v>
      </c>
      <c r="AB1071">
        <f>VLOOKUP(A1071,系统!D:P,13,0)</f>
        <v>0</v>
      </c>
      <c r="AC1071">
        <f t="shared" si="327"/>
        <v>0</v>
      </c>
      <c r="AD1071">
        <f>手工!R1071</f>
        <v>0</v>
      </c>
      <c r="AE1071">
        <f>VLOOKUP(A1071,系统!D:Q,14,0)</f>
        <v>0</v>
      </c>
      <c r="AF1071">
        <f t="shared" si="328"/>
        <v>0</v>
      </c>
      <c r="AG1071">
        <f>手工!U1071</f>
        <v>100</v>
      </c>
      <c r="AH1071">
        <f>VLOOKUP(A1071,系统!D:R,15,0)</f>
        <v>100</v>
      </c>
      <c r="AI1071">
        <f t="shared" si="329"/>
        <v>0</v>
      </c>
      <c r="AJ1071">
        <f>手工!V1071</f>
        <v>300</v>
      </c>
      <c r="AK1071">
        <f>VLOOKUP(A1071,系统!D:S,16,0)</f>
        <v>300</v>
      </c>
      <c r="AL1071">
        <f t="shared" si="330"/>
        <v>0</v>
      </c>
      <c r="AM1071">
        <f>手工!O1071</f>
        <v>0</v>
      </c>
      <c r="AN1071">
        <f>VLOOKUP(A1071,系统!D:T,17,0)</f>
        <v>0</v>
      </c>
      <c r="AO1071">
        <f t="shared" si="331"/>
        <v>0</v>
      </c>
      <c r="AP1071">
        <f>手工!W1071</f>
        <v>33</v>
      </c>
      <c r="AQ1071">
        <f>VLOOKUP(A1071,系统!D:U,18,0)</f>
        <v>33</v>
      </c>
      <c r="AR1071">
        <f t="shared" si="332"/>
        <v>0</v>
      </c>
      <c r="AS1071">
        <f>手工!T1071</f>
        <v>800</v>
      </c>
      <c r="AT1071">
        <f>VLOOKUP(A1071,系统!D:V,19,0)</f>
        <v>800</v>
      </c>
      <c r="AU1071">
        <f t="shared" si="333"/>
        <v>0</v>
      </c>
      <c r="AW1071">
        <f>手工!AD1071</f>
        <v>781.24</v>
      </c>
      <c r="AX1071">
        <f>VLOOKUP(A1071,系统!D:X,21,0)</f>
        <v>781.24</v>
      </c>
      <c r="AY1071">
        <f t="shared" si="334"/>
        <v>0</v>
      </c>
      <c r="AZ1071">
        <f>手工!AE1071</f>
        <v>0</v>
      </c>
      <c r="BA1071">
        <f>VLOOKUP(A1071,系统!D:Y,22,0)</f>
        <v>0</v>
      </c>
      <c r="BB1071">
        <f t="shared" si="335"/>
        <v>0</v>
      </c>
      <c r="BC1071">
        <f>手工!Y1071</f>
        <v>0</v>
      </c>
      <c r="BD1071">
        <f>VLOOKUP(A1071,系统!D:AZ,49,0)</f>
        <v>0</v>
      </c>
      <c r="BE1071">
        <f t="shared" si="336"/>
        <v>0</v>
      </c>
      <c r="BF1071">
        <f>手工!AA1071</f>
        <v>0</v>
      </c>
      <c r="BG1071">
        <f>VLOOKUP(A1071,系统!D:AY,48,0)</f>
        <v>0</v>
      </c>
      <c r="BH1071">
        <f t="shared" si="337"/>
        <v>0</v>
      </c>
      <c r="BI1071">
        <f>手工!Z1071</f>
        <v>0</v>
      </c>
      <c r="BJ1071">
        <f>VLOOKUP(A1071,系统!D:AX,47,0)</f>
        <v>0</v>
      </c>
      <c r="BK1071">
        <f t="shared" si="338"/>
        <v>0</v>
      </c>
      <c r="BL1071">
        <f>手工!AF1071</f>
        <v>4521.55</v>
      </c>
      <c r="BM1071">
        <f>VLOOKUP(A1071,系统!D:Z,23,0)</f>
        <v>4521.55</v>
      </c>
      <c r="BN1071">
        <f t="shared" si="339"/>
        <v>0</v>
      </c>
    </row>
    <row r="1072" spans="1:66">
      <c r="A1072" s="6">
        <v>9001180</v>
      </c>
      <c r="B1072" s="2" t="s">
        <v>4344</v>
      </c>
      <c r="C1072" s="2" t="s">
        <v>4345</v>
      </c>
      <c r="D1072">
        <f>手工!K1072</f>
        <v>1620</v>
      </c>
      <c r="E1072">
        <f>VLOOKUP(A1072,系统!D:G,4,0)</f>
        <v>1620</v>
      </c>
      <c r="F1072">
        <f t="shared" si="320"/>
        <v>0</v>
      </c>
      <c r="G1072">
        <f>手工!J1072</f>
        <v>0</v>
      </c>
      <c r="H1072">
        <f>VLOOKUP(A1072,系统!D:H,5,0)</f>
        <v>0</v>
      </c>
      <c r="I1072">
        <f t="shared" si="321"/>
        <v>0</v>
      </c>
      <c r="J1072">
        <f>手工!M1072+手工!N1072+手工!S1072</f>
        <v>0</v>
      </c>
      <c r="K1072">
        <f>VLOOKUP(A1072,系统!D:I,6,0)</f>
        <v>0</v>
      </c>
      <c r="L1072">
        <f t="shared" si="322"/>
        <v>0</v>
      </c>
      <c r="M1072">
        <f>手工!L1072</f>
        <v>0</v>
      </c>
      <c r="N1072">
        <f>VLOOKUP(A1072,系统!D:J,7,0)</f>
        <v>0</v>
      </c>
      <c r="O1072">
        <f t="shared" si="323"/>
        <v>0</v>
      </c>
      <c r="P1072">
        <f>手工!AB1072</f>
        <v>0</v>
      </c>
      <c r="Q1072">
        <f>VLOOKUP(A1072,系统!D:K,8,0)</f>
        <v>0</v>
      </c>
      <c r="R1072">
        <f t="shared" si="324"/>
        <v>0</v>
      </c>
      <c r="S1072">
        <f>手工!AC1072</f>
        <v>0</v>
      </c>
      <c r="T1072">
        <f>VLOOKUP(A1072,系统!D:L,9,0)</f>
        <v>0</v>
      </c>
      <c r="U1072">
        <f t="shared" si="325"/>
        <v>0</v>
      </c>
      <c r="W1072">
        <f>手工!P1072</f>
        <v>0</v>
      </c>
      <c r="X1072">
        <f>VLOOKUP(A1072,系统!D:N,11,0)</f>
        <v>0</v>
      </c>
      <c r="Y1072">
        <f t="shared" si="326"/>
        <v>0</v>
      </c>
      <c r="AA1072">
        <f>手工!Q1072</f>
        <v>0</v>
      </c>
      <c r="AB1072">
        <f>VLOOKUP(A1072,系统!D:P,13,0)</f>
        <v>0</v>
      </c>
      <c r="AC1072">
        <f t="shared" si="327"/>
        <v>0</v>
      </c>
      <c r="AD1072">
        <f>手工!R1072</f>
        <v>0</v>
      </c>
      <c r="AE1072">
        <f>VLOOKUP(A1072,系统!D:Q,14,0)</f>
        <v>7</v>
      </c>
      <c r="AF1072">
        <f t="shared" si="328"/>
        <v>-7</v>
      </c>
      <c r="AG1072">
        <f>手工!U1072</f>
        <v>0</v>
      </c>
      <c r="AH1072">
        <f>VLOOKUP(A1072,系统!D:R,15,0)</f>
        <v>0</v>
      </c>
      <c r="AI1072">
        <f t="shared" si="329"/>
        <v>0</v>
      </c>
      <c r="AJ1072">
        <f>手工!V1072</f>
        <v>0</v>
      </c>
      <c r="AK1072">
        <f>VLOOKUP(A1072,系统!D:S,16,0)</f>
        <v>0</v>
      </c>
      <c r="AL1072">
        <f t="shared" si="330"/>
        <v>0</v>
      </c>
      <c r="AM1072">
        <f>手工!O1072</f>
        <v>0</v>
      </c>
      <c r="AN1072">
        <f>VLOOKUP(A1072,系统!D:T,17,0)</f>
        <v>0</v>
      </c>
      <c r="AO1072">
        <f t="shared" si="331"/>
        <v>0</v>
      </c>
      <c r="AP1072">
        <f>手工!W1072</f>
        <v>0</v>
      </c>
      <c r="AQ1072">
        <f>VLOOKUP(A1072,系统!D:U,18,0)</f>
        <v>0</v>
      </c>
      <c r="AR1072">
        <f t="shared" si="332"/>
        <v>0</v>
      </c>
      <c r="AS1072">
        <f>手工!T1072</f>
        <v>0</v>
      </c>
      <c r="AT1072">
        <f>VLOOKUP(A1072,系统!D:V,19,0)</f>
        <v>0</v>
      </c>
      <c r="AU1072">
        <f t="shared" si="333"/>
        <v>0</v>
      </c>
      <c r="AW1072">
        <f>手工!AD1072</f>
        <v>223.45</v>
      </c>
      <c r="AX1072">
        <f>VLOOKUP(A1072,系统!D:X,21,0)</f>
        <v>223.45</v>
      </c>
      <c r="AY1072">
        <f t="shared" si="334"/>
        <v>0</v>
      </c>
      <c r="AZ1072">
        <f>手工!AE1072</f>
        <v>0</v>
      </c>
      <c r="BA1072">
        <f>VLOOKUP(A1072,系统!D:Y,22,0)</f>
        <v>0</v>
      </c>
      <c r="BB1072">
        <f t="shared" si="335"/>
        <v>0</v>
      </c>
      <c r="BC1072">
        <f>手工!Y1072</f>
        <v>0</v>
      </c>
      <c r="BD1072">
        <f>VLOOKUP(A1072,系统!D:AZ,49,0)</f>
        <v>0</v>
      </c>
      <c r="BE1072">
        <f t="shared" si="336"/>
        <v>0</v>
      </c>
      <c r="BF1072">
        <f>手工!AA1072</f>
        <v>0</v>
      </c>
      <c r="BG1072">
        <f>VLOOKUP(A1072,系统!D:AY,48,0)</f>
        <v>0</v>
      </c>
      <c r="BH1072">
        <f t="shared" si="337"/>
        <v>0</v>
      </c>
      <c r="BI1072">
        <f>手工!Z1072</f>
        <v>0</v>
      </c>
      <c r="BJ1072">
        <f>VLOOKUP(A1072,系统!D:AX,47,0)</f>
        <v>0</v>
      </c>
      <c r="BK1072">
        <f t="shared" si="338"/>
        <v>0</v>
      </c>
      <c r="BL1072">
        <f>手工!AF1072</f>
        <v>1843.45</v>
      </c>
      <c r="BM1072">
        <f>VLOOKUP(A1072,系统!D:Z,23,0)</f>
        <v>1364.45</v>
      </c>
      <c r="BN1072">
        <f t="shared" si="339"/>
        <v>479</v>
      </c>
    </row>
    <row r="1073" spans="1:66">
      <c r="A1073" s="5">
        <v>9001181</v>
      </c>
      <c r="B1073" s="2" t="s">
        <v>4348</v>
      </c>
      <c r="C1073" s="2" t="s">
        <v>4349</v>
      </c>
      <c r="D1073">
        <f>手工!K1073</f>
        <v>1620</v>
      </c>
      <c r="E1073">
        <f>VLOOKUP(A1073,系统!D:G,4,0)</f>
        <v>1620</v>
      </c>
      <c r="F1073">
        <f t="shared" si="320"/>
        <v>0</v>
      </c>
      <c r="G1073">
        <f>手工!J1073</f>
        <v>0</v>
      </c>
      <c r="H1073">
        <f>VLOOKUP(A1073,系统!D:H,5,0)</f>
        <v>0</v>
      </c>
      <c r="I1073">
        <f t="shared" si="321"/>
        <v>0</v>
      </c>
      <c r="J1073">
        <f>手工!M1073+手工!N1073+手工!S1073</f>
        <v>0</v>
      </c>
      <c r="K1073">
        <f>VLOOKUP(A1073,系统!D:I,6,0)</f>
        <v>0</v>
      </c>
      <c r="L1073">
        <f t="shared" si="322"/>
        <v>0</v>
      </c>
      <c r="M1073">
        <f>手工!L1073</f>
        <v>148.97</v>
      </c>
      <c r="N1073">
        <f>VLOOKUP(A1073,系统!D:J,7,0)</f>
        <v>148.97</v>
      </c>
      <c r="O1073">
        <f t="shared" si="323"/>
        <v>0</v>
      </c>
      <c r="P1073">
        <f>手工!AB1073</f>
        <v>0</v>
      </c>
      <c r="Q1073">
        <f>VLOOKUP(A1073,系统!D:K,8,0)</f>
        <v>0</v>
      </c>
      <c r="R1073">
        <f t="shared" si="324"/>
        <v>0</v>
      </c>
      <c r="S1073">
        <f>手工!AC1073</f>
        <v>0</v>
      </c>
      <c r="T1073">
        <f>VLOOKUP(A1073,系统!D:L,9,0)</f>
        <v>0</v>
      </c>
      <c r="U1073">
        <f t="shared" si="325"/>
        <v>0</v>
      </c>
      <c r="W1073">
        <f>手工!P1073</f>
        <v>0</v>
      </c>
      <c r="X1073">
        <f>VLOOKUP(A1073,系统!D:N,11,0)</f>
        <v>0</v>
      </c>
      <c r="Y1073">
        <f t="shared" si="326"/>
        <v>0</v>
      </c>
      <c r="AA1073">
        <f>手工!Q1073</f>
        <v>0</v>
      </c>
      <c r="AB1073">
        <f>VLOOKUP(A1073,系统!D:P,13,0)</f>
        <v>0</v>
      </c>
      <c r="AC1073">
        <f t="shared" si="327"/>
        <v>0</v>
      </c>
      <c r="AD1073">
        <f>手工!R1073</f>
        <v>7</v>
      </c>
      <c r="AE1073">
        <f>VLOOKUP(A1073,系统!D:Q,14,0)</f>
        <v>7</v>
      </c>
      <c r="AF1073">
        <f t="shared" si="328"/>
        <v>0</v>
      </c>
      <c r="AG1073">
        <f>手工!U1073</f>
        <v>100</v>
      </c>
      <c r="AH1073">
        <f>VLOOKUP(A1073,系统!D:R,15,0)</f>
        <v>100</v>
      </c>
      <c r="AI1073">
        <f t="shared" si="329"/>
        <v>0</v>
      </c>
      <c r="AJ1073">
        <f>手工!V1073</f>
        <v>300</v>
      </c>
      <c r="AK1073">
        <f>VLOOKUP(A1073,系统!D:S,16,0)</f>
        <v>300</v>
      </c>
      <c r="AL1073">
        <f t="shared" si="330"/>
        <v>0</v>
      </c>
      <c r="AM1073">
        <f>手工!O1073</f>
        <v>0</v>
      </c>
      <c r="AN1073">
        <f>VLOOKUP(A1073,系统!D:T,17,0)</f>
        <v>0</v>
      </c>
      <c r="AO1073">
        <f t="shared" si="331"/>
        <v>0</v>
      </c>
      <c r="AP1073">
        <f>手工!W1073</f>
        <v>33</v>
      </c>
      <c r="AQ1073">
        <f>VLOOKUP(A1073,系统!D:U,18,0)</f>
        <v>33</v>
      </c>
      <c r="AR1073">
        <f t="shared" si="332"/>
        <v>0</v>
      </c>
      <c r="AS1073">
        <f>手工!T1073</f>
        <v>800</v>
      </c>
      <c r="AT1073">
        <f>VLOOKUP(A1073,系统!D:V,19,0)</f>
        <v>800</v>
      </c>
      <c r="AU1073">
        <f t="shared" si="333"/>
        <v>0</v>
      </c>
      <c r="AW1073">
        <f>手工!AD1073</f>
        <v>446.9</v>
      </c>
      <c r="AX1073">
        <f>VLOOKUP(A1073,系统!D:X,21,0)</f>
        <v>446.9</v>
      </c>
      <c r="AY1073">
        <f t="shared" si="334"/>
        <v>0</v>
      </c>
      <c r="AZ1073">
        <f>手工!AE1073</f>
        <v>0</v>
      </c>
      <c r="BA1073">
        <f>VLOOKUP(A1073,系统!D:Y,22,0)</f>
        <v>0</v>
      </c>
      <c r="BB1073">
        <f t="shared" si="335"/>
        <v>0</v>
      </c>
      <c r="BC1073">
        <f>手工!Y1073</f>
        <v>0</v>
      </c>
      <c r="BD1073">
        <f>VLOOKUP(A1073,系统!D:AZ,49,0)</f>
        <v>0</v>
      </c>
      <c r="BE1073">
        <f t="shared" si="336"/>
        <v>0</v>
      </c>
      <c r="BF1073">
        <f>手工!AA1073</f>
        <v>0</v>
      </c>
      <c r="BG1073">
        <f>VLOOKUP(A1073,系统!D:AY,48,0)</f>
        <v>0</v>
      </c>
      <c r="BH1073">
        <f t="shared" si="337"/>
        <v>0</v>
      </c>
      <c r="BI1073">
        <f>手工!Z1073</f>
        <v>0</v>
      </c>
      <c r="BJ1073">
        <f>VLOOKUP(A1073,系统!D:AX,47,0)</f>
        <v>0</v>
      </c>
      <c r="BK1073">
        <f t="shared" si="338"/>
        <v>0</v>
      </c>
      <c r="BL1073">
        <f>手工!AF1073</f>
        <v>3455.87</v>
      </c>
      <c r="BM1073">
        <f>VLOOKUP(A1073,系统!D:Z,23,0)</f>
        <v>3455.87</v>
      </c>
      <c r="BN1073">
        <f t="shared" si="339"/>
        <v>0</v>
      </c>
    </row>
    <row r="1074" spans="1:66">
      <c r="A1074" s="5">
        <v>9001182</v>
      </c>
      <c r="B1074" s="2" t="s">
        <v>4352</v>
      </c>
      <c r="C1074" s="2" t="s">
        <v>4353</v>
      </c>
      <c r="D1074">
        <f>手工!K1074</f>
        <v>2196</v>
      </c>
      <c r="E1074">
        <f>VLOOKUP(A1074,系统!D:G,4,0)</f>
        <v>2196</v>
      </c>
      <c r="F1074">
        <f t="shared" si="320"/>
        <v>0</v>
      </c>
      <c r="G1074">
        <f>手工!J1074</f>
        <v>0</v>
      </c>
      <c r="H1074">
        <f>VLOOKUP(A1074,系统!D:H,5,0)</f>
        <v>0</v>
      </c>
      <c r="I1074">
        <f t="shared" si="321"/>
        <v>0</v>
      </c>
      <c r="J1074">
        <f>手工!M1074+手工!N1074+手工!S1074</f>
        <v>0</v>
      </c>
      <c r="K1074">
        <f>VLOOKUP(A1074,系统!D:I,6,0)</f>
        <v>0</v>
      </c>
      <c r="L1074">
        <f t="shared" si="322"/>
        <v>0</v>
      </c>
      <c r="M1074">
        <f>手工!L1074</f>
        <v>0</v>
      </c>
      <c r="N1074">
        <f>VLOOKUP(A1074,系统!D:J,7,0)</f>
        <v>0</v>
      </c>
      <c r="O1074">
        <f t="shared" si="323"/>
        <v>0</v>
      </c>
      <c r="P1074">
        <f>手工!AB1074</f>
        <v>10</v>
      </c>
      <c r="Q1074">
        <f>VLOOKUP(A1074,系统!D:K,8,0)</f>
        <v>10</v>
      </c>
      <c r="R1074">
        <f t="shared" si="324"/>
        <v>0</v>
      </c>
      <c r="S1074">
        <f>手工!AC1074</f>
        <v>12</v>
      </c>
      <c r="T1074">
        <f>VLOOKUP(A1074,系统!D:L,9,0)</f>
        <v>12</v>
      </c>
      <c r="U1074">
        <f t="shared" si="325"/>
        <v>0</v>
      </c>
      <c r="W1074">
        <f>手工!P1074</f>
        <v>0</v>
      </c>
      <c r="X1074">
        <f>VLOOKUP(A1074,系统!D:N,11,0)</f>
        <v>0</v>
      </c>
      <c r="Y1074">
        <f t="shared" si="326"/>
        <v>0</v>
      </c>
      <c r="AA1074">
        <f>手工!Q1074</f>
        <v>0</v>
      </c>
      <c r="AB1074">
        <f>VLOOKUP(A1074,系统!D:P,13,0)</f>
        <v>0</v>
      </c>
      <c r="AC1074">
        <f t="shared" si="327"/>
        <v>0</v>
      </c>
      <c r="AD1074">
        <f>手工!R1074</f>
        <v>0</v>
      </c>
      <c r="AE1074">
        <f>VLOOKUP(A1074,系统!D:Q,14,0)</f>
        <v>0</v>
      </c>
      <c r="AF1074">
        <f t="shared" si="328"/>
        <v>0</v>
      </c>
      <c r="AG1074">
        <f>手工!U1074</f>
        <v>100</v>
      </c>
      <c r="AH1074">
        <f>VLOOKUP(A1074,系统!D:R,15,0)</f>
        <v>100</v>
      </c>
      <c r="AI1074">
        <f t="shared" si="329"/>
        <v>0</v>
      </c>
      <c r="AJ1074">
        <f>手工!V1074</f>
        <v>300</v>
      </c>
      <c r="AK1074">
        <f>VLOOKUP(A1074,系统!D:S,16,0)</f>
        <v>300</v>
      </c>
      <c r="AL1074">
        <f t="shared" si="330"/>
        <v>0</v>
      </c>
      <c r="AM1074">
        <f>手工!O1074</f>
        <v>0</v>
      </c>
      <c r="AN1074">
        <f>VLOOKUP(A1074,系统!D:T,17,0)</f>
        <v>0</v>
      </c>
      <c r="AO1074">
        <f t="shared" si="331"/>
        <v>0</v>
      </c>
      <c r="AP1074">
        <f>手工!W1074</f>
        <v>33</v>
      </c>
      <c r="AQ1074">
        <f>VLOOKUP(A1074,系统!D:U,18,0)</f>
        <v>33</v>
      </c>
      <c r="AR1074">
        <f t="shared" si="332"/>
        <v>0</v>
      </c>
      <c r="AS1074">
        <f>手工!T1074</f>
        <v>800</v>
      </c>
      <c r="AT1074">
        <f>VLOOKUP(A1074,系统!D:V,19,0)</f>
        <v>800</v>
      </c>
      <c r="AU1074">
        <f t="shared" si="333"/>
        <v>0</v>
      </c>
      <c r="AW1074">
        <f>手工!AD1074</f>
        <v>352.9</v>
      </c>
      <c r="AX1074">
        <f>VLOOKUP(A1074,系统!D:X,21,0)</f>
        <v>352.9</v>
      </c>
      <c r="AY1074">
        <f t="shared" si="334"/>
        <v>0</v>
      </c>
      <c r="AZ1074">
        <f>手工!AE1074</f>
        <v>0</v>
      </c>
      <c r="BA1074">
        <f>VLOOKUP(A1074,系统!D:Y,22,0)</f>
        <v>0</v>
      </c>
      <c r="BB1074">
        <f t="shared" si="335"/>
        <v>0</v>
      </c>
      <c r="BC1074">
        <f>手工!Y1074</f>
        <v>0</v>
      </c>
      <c r="BD1074">
        <f>VLOOKUP(A1074,系统!D:AZ,49,0)</f>
        <v>0</v>
      </c>
      <c r="BE1074">
        <f t="shared" si="336"/>
        <v>0</v>
      </c>
      <c r="BF1074">
        <f>手工!AA1074</f>
        <v>0</v>
      </c>
      <c r="BG1074">
        <f>VLOOKUP(A1074,系统!D:AY,48,0)</f>
        <v>0</v>
      </c>
      <c r="BH1074">
        <f t="shared" si="337"/>
        <v>0</v>
      </c>
      <c r="BI1074">
        <f>手工!Z1074</f>
        <v>0</v>
      </c>
      <c r="BJ1074">
        <f>VLOOKUP(A1074,系统!D:AX,47,0)</f>
        <v>0</v>
      </c>
      <c r="BK1074">
        <f t="shared" si="338"/>
        <v>0</v>
      </c>
      <c r="BL1074">
        <f>手工!AF1074</f>
        <v>3803.9</v>
      </c>
      <c r="BM1074">
        <f>VLOOKUP(A1074,系统!D:Z,23,0)</f>
        <v>3803.9</v>
      </c>
      <c r="BN1074">
        <f t="shared" si="339"/>
        <v>0</v>
      </c>
    </row>
    <row r="1075" spans="1:66">
      <c r="A1075" s="5">
        <v>9001183</v>
      </c>
      <c r="B1075" s="2" t="s">
        <v>4356</v>
      </c>
      <c r="C1075" s="2" t="s">
        <v>4357</v>
      </c>
      <c r="D1075">
        <f>手工!K1075</f>
        <v>2196</v>
      </c>
      <c r="E1075">
        <f>VLOOKUP(A1075,系统!D:G,4,0)</f>
        <v>2196</v>
      </c>
      <c r="F1075">
        <f t="shared" si="320"/>
        <v>0</v>
      </c>
      <c r="G1075">
        <f>手工!J1075</f>
        <v>0</v>
      </c>
      <c r="H1075">
        <f>VLOOKUP(A1075,系统!D:H,5,0)</f>
        <v>0</v>
      </c>
      <c r="I1075">
        <f t="shared" si="321"/>
        <v>0</v>
      </c>
      <c r="J1075">
        <f>手工!M1075+手工!N1075+手工!S1075</f>
        <v>0</v>
      </c>
      <c r="K1075">
        <f>VLOOKUP(A1075,系统!D:I,6,0)</f>
        <v>0</v>
      </c>
      <c r="L1075">
        <f t="shared" si="322"/>
        <v>0</v>
      </c>
      <c r="M1075">
        <f>手工!L1075</f>
        <v>0</v>
      </c>
      <c r="N1075">
        <f>VLOOKUP(A1075,系统!D:J,7,0)</f>
        <v>0</v>
      </c>
      <c r="O1075">
        <f t="shared" si="323"/>
        <v>0</v>
      </c>
      <c r="P1075">
        <f>手工!AB1075</f>
        <v>0</v>
      </c>
      <c r="Q1075">
        <f>VLOOKUP(A1075,系统!D:K,8,0)</f>
        <v>0</v>
      </c>
      <c r="R1075">
        <f t="shared" si="324"/>
        <v>0</v>
      </c>
      <c r="S1075">
        <f>手工!AC1075</f>
        <v>0</v>
      </c>
      <c r="T1075">
        <f>VLOOKUP(A1075,系统!D:L,9,0)</f>
        <v>0</v>
      </c>
      <c r="U1075">
        <f t="shared" si="325"/>
        <v>0</v>
      </c>
      <c r="W1075">
        <f>手工!P1075</f>
        <v>504</v>
      </c>
      <c r="X1075">
        <f>VLOOKUP(A1075,系统!D:N,11,0)</f>
        <v>504</v>
      </c>
      <c r="Y1075">
        <f t="shared" si="326"/>
        <v>0</v>
      </c>
      <c r="AA1075">
        <f>手工!Q1075</f>
        <v>0</v>
      </c>
      <c r="AB1075">
        <f>VLOOKUP(A1075,系统!D:P,13,0)</f>
        <v>0</v>
      </c>
      <c r="AC1075">
        <f t="shared" si="327"/>
        <v>0</v>
      </c>
      <c r="AD1075">
        <f>手工!R1075</f>
        <v>0</v>
      </c>
      <c r="AE1075">
        <f>VLOOKUP(A1075,系统!D:Q,14,0)</f>
        <v>0</v>
      </c>
      <c r="AF1075">
        <f t="shared" si="328"/>
        <v>0</v>
      </c>
      <c r="AG1075">
        <f>手工!U1075</f>
        <v>100</v>
      </c>
      <c r="AH1075">
        <f>VLOOKUP(A1075,系统!D:R,15,0)</f>
        <v>100</v>
      </c>
      <c r="AI1075">
        <f t="shared" si="329"/>
        <v>0</v>
      </c>
      <c r="AJ1075">
        <f>手工!V1075</f>
        <v>300</v>
      </c>
      <c r="AK1075">
        <f>VLOOKUP(A1075,系统!D:S,16,0)</f>
        <v>300</v>
      </c>
      <c r="AL1075">
        <f t="shared" si="330"/>
        <v>0</v>
      </c>
      <c r="AM1075">
        <f>手工!O1075</f>
        <v>0</v>
      </c>
      <c r="AN1075">
        <f>VLOOKUP(A1075,系统!D:T,17,0)</f>
        <v>0</v>
      </c>
      <c r="AO1075">
        <f t="shared" si="331"/>
        <v>0</v>
      </c>
      <c r="AP1075">
        <f>手工!W1075</f>
        <v>33</v>
      </c>
      <c r="AQ1075">
        <f>VLOOKUP(A1075,系统!D:U,18,0)</f>
        <v>33</v>
      </c>
      <c r="AR1075">
        <f t="shared" si="332"/>
        <v>0</v>
      </c>
      <c r="AS1075">
        <f>手工!T1075</f>
        <v>800</v>
      </c>
      <c r="AT1075">
        <f>VLOOKUP(A1075,系统!D:V,19,0)</f>
        <v>800</v>
      </c>
      <c r="AU1075">
        <f t="shared" si="333"/>
        <v>0</v>
      </c>
      <c r="AW1075">
        <f>手工!AD1075</f>
        <v>807.72</v>
      </c>
      <c r="AX1075">
        <f>VLOOKUP(A1075,系统!D:X,21,0)</f>
        <v>807.72</v>
      </c>
      <c r="AY1075">
        <f t="shared" si="334"/>
        <v>0</v>
      </c>
      <c r="AZ1075">
        <f>手工!AE1075</f>
        <v>0</v>
      </c>
      <c r="BA1075">
        <f>VLOOKUP(A1075,系统!D:Y,22,0)</f>
        <v>0</v>
      </c>
      <c r="BB1075">
        <f t="shared" si="335"/>
        <v>0</v>
      </c>
      <c r="BC1075">
        <f>手工!Y1075</f>
        <v>0</v>
      </c>
      <c r="BD1075">
        <f>VLOOKUP(A1075,系统!D:AZ,49,0)</f>
        <v>0</v>
      </c>
      <c r="BE1075">
        <f t="shared" si="336"/>
        <v>0</v>
      </c>
      <c r="BF1075">
        <f>手工!AA1075</f>
        <v>0</v>
      </c>
      <c r="BG1075">
        <f>VLOOKUP(A1075,系统!D:AY,48,0)</f>
        <v>0</v>
      </c>
      <c r="BH1075">
        <f t="shared" si="337"/>
        <v>0</v>
      </c>
      <c r="BI1075">
        <f>手工!Z1075</f>
        <v>0</v>
      </c>
      <c r="BJ1075">
        <f>VLOOKUP(A1075,系统!D:AX,47,0)</f>
        <v>0</v>
      </c>
      <c r="BK1075">
        <f t="shared" si="338"/>
        <v>0</v>
      </c>
      <c r="BL1075">
        <f>手工!AF1075</f>
        <v>4740.72</v>
      </c>
      <c r="BM1075">
        <f>VLOOKUP(A1075,系统!D:Z,23,0)</f>
        <v>4740.72</v>
      </c>
      <c r="BN1075">
        <f t="shared" si="339"/>
        <v>0</v>
      </c>
    </row>
    <row r="1076" spans="1:66">
      <c r="A1076" s="5">
        <v>9001184</v>
      </c>
      <c r="B1076" s="2" t="s">
        <v>4360</v>
      </c>
      <c r="C1076" s="2" t="s">
        <v>4361</v>
      </c>
      <c r="D1076">
        <f>手工!K1076</f>
        <v>2196</v>
      </c>
      <c r="E1076">
        <f>VLOOKUP(A1076,系统!D:G,4,0)</f>
        <v>2196</v>
      </c>
      <c r="F1076">
        <f t="shared" si="320"/>
        <v>0</v>
      </c>
      <c r="G1076">
        <f>手工!J1076</f>
        <v>0</v>
      </c>
      <c r="H1076">
        <f>VLOOKUP(A1076,系统!D:H,5,0)</f>
        <v>0</v>
      </c>
      <c r="I1076">
        <f t="shared" si="321"/>
        <v>0</v>
      </c>
      <c r="J1076">
        <f>手工!M1076+手工!N1076+手工!S1076</f>
        <v>0</v>
      </c>
      <c r="K1076">
        <f>VLOOKUP(A1076,系统!D:I,6,0)</f>
        <v>0</v>
      </c>
      <c r="L1076">
        <f t="shared" si="322"/>
        <v>0</v>
      </c>
      <c r="M1076">
        <f>手工!L1076</f>
        <v>0</v>
      </c>
      <c r="N1076">
        <f>VLOOKUP(A1076,系统!D:J,7,0)</f>
        <v>0</v>
      </c>
      <c r="O1076">
        <f t="shared" si="323"/>
        <v>0</v>
      </c>
      <c r="P1076">
        <f>手工!AB1076</f>
        <v>0</v>
      </c>
      <c r="Q1076">
        <f>VLOOKUP(A1076,系统!D:K,8,0)</f>
        <v>0</v>
      </c>
      <c r="R1076">
        <f t="shared" si="324"/>
        <v>0</v>
      </c>
      <c r="S1076">
        <f>手工!AC1076</f>
        <v>0</v>
      </c>
      <c r="T1076">
        <f>VLOOKUP(A1076,系统!D:L,9,0)</f>
        <v>0</v>
      </c>
      <c r="U1076">
        <f t="shared" si="325"/>
        <v>0</v>
      </c>
      <c r="W1076">
        <f>手工!P1076</f>
        <v>504</v>
      </c>
      <c r="X1076">
        <f>VLOOKUP(A1076,系统!D:N,11,0)</f>
        <v>504</v>
      </c>
      <c r="Y1076">
        <f t="shared" si="326"/>
        <v>0</v>
      </c>
      <c r="AA1076">
        <f>手工!Q1076</f>
        <v>0</v>
      </c>
      <c r="AB1076">
        <f>VLOOKUP(A1076,系统!D:P,13,0)</f>
        <v>0</v>
      </c>
      <c r="AC1076">
        <f t="shared" si="327"/>
        <v>0</v>
      </c>
      <c r="AD1076">
        <f>手工!R1076</f>
        <v>0</v>
      </c>
      <c r="AE1076">
        <f>VLOOKUP(A1076,系统!D:Q,14,0)</f>
        <v>0</v>
      </c>
      <c r="AF1076">
        <f t="shared" si="328"/>
        <v>0</v>
      </c>
      <c r="AG1076">
        <f>手工!U1076</f>
        <v>100</v>
      </c>
      <c r="AH1076">
        <f>VLOOKUP(A1076,系统!D:R,15,0)</f>
        <v>100</v>
      </c>
      <c r="AI1076">
        <f t="shared" si="329"/>
        <v>0</v>
      </c>
      <c r="AJ1076">
        <f>手工!V1076</f>
        <v>300</v>
      </c>
      <c r="AK1076">
        <f>VLOOKUP(A1076,系统!D:S,16,0)</f>
        <v>300</v>
      </c>
      <c r="AL1076">
        <f t="shared" si="330"/>
        <v>0</v>
      </c>
      <c r="AM1076">
        <f>手工!O1076</f>
        <v>0</v>
      </c>
      <c r="AN1076">
        <f>VLOOKUP(A1076,系统!D:T,17,0)</f>
        <v>0</v>
      </c>
      <c r="AO1076">
        <f t="shared" si="331"/>
        <v>0</v>
      </c>
      <c r="AP1076">
        <f>手工!W1076</f>
        <v>33</v>
      </c>
      <c r="AQ1076">
        <f>VLOOKUP(A1076,系统!D:U,18,0)</f>
        <v>33</v>
      </c>
      <c r="AR1076">
        <f t="shared" si="332"/>
        <v>0</v>
      </c>
      <c r="AS1076">
        <f>手工!T1076</f>
        <v>800</v>
      </c>
      <c r="AT1076">
        <f>VLOOKUP(A1076,系统!D:V,19,0)</f>
        <v>800</v>
      </c>
      <c r="AU1076">
        <f t="shared" si="333"/>
        <v>0</v>
      </c>
      <c r="AW1076">
        <f>手工!AD1076</f>
        <v>314.9</v>
      </c>
      <c r="AX1076">
        <f>VLOOKUP(A1076,系统!D:X,21,0)</f>
        <v>314.9</v>
      </c>
      <c r="AY1076">
        <f t="shared" si="334"/>
        <v>0</v>
      </c>
      <c r="AZ1076">
        <f>手工!AE1076</f>
        <v>0</v>
      </c>
      <c r="BA1076">
        <f>VLOOKUP(A1076,系统!D:Y,22,0)</f>
        <v>0</v>
      </c>
      <c r="BB1076">
        <f t="shared" si="335"/>
        <v>0</v>
      </c>
      <c r="BC1076">
        <f>手工!Y1076</f>
        <v>0</v>
      </c>
      <c r="BD1076">
        <f>VLOOKUP(A1076,系统!D:AZ,49,0)</f>
        <v>0</v>
      </c>
      <c r="BE1076">
        <f t="shared" si="336"/>
        <v>0</v>
      </c>
      <c r="BF1076">
        <f>手工!AA1076</f>
        <v>0</v>
      </c>
      <c r="BG1076">
        <f>VLOOKUP(A1076,系统!D:AY,48,0)</f>
        <v>0</v>
      </c>
      <c r="BH1076">
        <f t="shared" si="337"/>
        <v>0</v>
      </c>
      <c r="BI1076">
        <f>手工!Z1076</f>
        <v>0</v>
      </c>
      <c r="BJ1076">
        <f>VLOOKUP(A1076,系统!D:AX,47,0)</f>
        <v>0</v>
      </c>
      <c r="BK1076">
        <f t="shared" si="338"/>
        <v>0</v>
      </c>
      <c r="BL1076">
        <f>手工!AF1076</f>
        <v>4247.9</v>
      </c>
      <c r="BM1076">
        <f>VLOOKUP(A1076,系统!D:Z,23,0)</f>
        <v>4247.9</v>
      </c>
      <c r="BN1076">
        <f t="shared" si="339"/>
        <v>0</v>
      </c>
    </row>
    <row r="1077" spans="1:66">
      <c r="A1077" s="5">
        <v>9001185</v>
      </c>
      <c r="B1077" s="2" t="s">
        <v>3876</v>
      </c>
      <c r="C1077" s="2" t="s">
        <v>4364</v>
      </c>
      <c r="D1077">
        <f>手工!K1077</f>
        <v>1908</v>
      </c>
      <c r="E1077">
        <f>VLOOKUP(A1077,系统!D:G,4,0)</f>
        <v>1908</v>
      </c>
      <c r="F1077">
        <f t="shared" si="320"/>
        <v>0</v>
      </c>
      <c r="G1077">
        <f>手工!J1077</f>
        <v>0</v>
      </c>
      <c r="H1077">
        <f>VLOOKUP(A1077,系统!D:H,5,0)</f>
        <v>0</v>
      </c>
      <c r="I1077">
        <f t="shared" si="321"/>
        <v>0</v>
      </c>
      <c r="J1077">
        <f>手工!M1077+手工!N1077+手工!S1077</f>
        <v>0</v>
      </c>
      <c r="K1077">
        <f>VLOOKUP(A1077,系统!D:I,6,0)</f>
        <v>0</v>
      </c>
      <c r="L1077">
        <f t="shared" si="322"/>
        <v>0</v>
      </c>
      <c r="M1077">
        <f>手工!L1077</f>
        <v>175.45</v>
      </c>
      <c r="N1077">
        <f>VLOOKUP(A1077,系统!D:J,7,0)</f>
        <v>175.45</v>
      </c>
      <c r="O1077">
        <f t="shared" si="323"/>
        <v>0</v>
      </c>
      <c r="P1077">
        <f>手工!AB1077</f>
        <v>10</v>
      </c>
      <c r="Q1077">
        <f>VLOOKUP(A1077,系统!D:K,8,0)</f>
        <v>10</v>
      </c>
      <c r="R1077">
        <f t="shared" si="324"/>
        <v>0</v>
      </c>
      <c r="S1077">
        <f>手工!AC1077</f>
        <v>12</v>
      </c>
      <c r="T1077">
        <f>VLOOKUP(A1077,系统!D:L,9,0)</f>
        <v>12</v>
      </c>
      <c r="U1077">
        <f t="shared" si="325"/>
        <v>0</v>
      </c>
      <c r="W1077">
        <f>手工!P1077</f>
        <v>72</v>
      </c>
      <c r="X1077">
        <f>VLOOKUP(A1077,系统!D:N,11,0)</f>
        <v>72</v>
      </c>
      <c r="Y1077">
        <f t="shared" si="326"/>
        <v>0</v>
      </c>
      <c r="AA1077">
        <f>手工!Q1077</f>
        <v>0</v>
      </c>
      <c r="AB1077">
        <f>VLOOKUP(A1077,系统!D:P,13,0)</f>
        <v>0</v>
      </c>
      <c r="AC1077">
        <f t="shared" si="327"/>
        <v>0</v>
      </c>
      <c r="AD1077">
        <f>手工!R1077</f>
        <v>0</v>
      </c>
      <c r="AE1077">
        <f>VLOOKUP(A1077,系统!D:Q,14,0)</f>
        <v>0</v>
      </c>
      <c r="AF1077">
        <f t="shared" si="328"/>
        <v>0</v>
      </c>
      <c r="AG1077">
        <f>手工!U1077</f>
        <v>100</v>
      </c>
      <c r="AH1077">
        <f>VLOOKUP(A1077,系统!D:R,15,0)</f>
        <v>100</v>
      </c>
      <c r="AI1077">
        <f t="shared" si="329"/>
        <v>0</v>
      </c>
      <c r="AJ1077">
        <f>手工!V1077</f>
        <v>300</v>
      </c>
      <c r="AK1077">
        <f>VLOOKUP(A1077,系统!D:S,16,0)</f>
        <v>300</v>
      </c>
      <c r="AL1077">
        <f t="shared" si="330"/>
        <v>0</v>
      </c>
      <c r="AM1077">
        <f>手工!O1077</f>
        <v>0</v>
      </c>
      <c r="AN1077">
        <f>VLOOKUP(A1077,系统!D:T,17,0)</f>
        <v>0</v>
      </c>
      <c r="AO1077">
        <f t="shared" si="331"/>
        <v>0</v>
      </c>
      <c r="AP1077">
        <f>手工!W1077</f>
        <v>33</v>
      </c>
      <c r="AQ1077">
        <f>VLOOKUP(A1077,系统!D:U,18,0)</f>
        <v>33</v>
      </c>
      <c r="AR1077">
        <f t="shared" si="332"/>
        <v>0</v>
      </c>
      <c r="AS1077">
        <f>手工!T1077</f>
        <v>800</v>
      </c>
      <c r="AT1077">
        <f>VLOOKUP(A1077,系统!D:V,19,0)</f>
        <v>800</v>
      </c>
      <c r="AU1077">
        <f t="shared" si="333"/>
        <v>0</v>
      </c>
      <c r="AW1077">
        <f>手工!AD1077</f>
        <v>1228.14</v>
      </c>
      <c r="AX1077">
        <f>VLOOKUP(A1077,系统!D:X,21,0)</f>
        <v>1228.14</v>
      </c>
      <c r="AY1077">
        <f t="shared" si="334"/>
        <v>0</v>
      </c>
      <c r="AZ1077">
        <f>手工!AE1077</f>
        <v>0</v>
      </c>
      <c r="BA1077">
        <f>VLOOKUP(A1077,系统!D:Y,22,0)</f>
        <v>0</v>
      </c>
      <c r="BB1077">
        <f t="shared" si="335"/>
        <v>0</v>
      </c>
      <c r="BC1077">
        <f>手工!Y1077</f>
        <v>0</v>
      </c>
      <c r="BD1077">
        <f>VLOOKUP(A1077,系统!D:AZ,49,0)</f>
        <v>0</v>
      </c>
      <c r="BE1077">
        <f t="shared" si="336"/>
        <v>0</v>
      </c>
      <c r="BF1077">
        <f>手工!AA1077</f>
        <v>0</v>
      </c>
      <c r="BG1077">
        <f>VLOOKUP(A1077,系统!D:AY,48,0)</f>
        <v>0</v>
      </c>
      <c r="BH1077">
        <f t="shared" si="337"/>
        <v>0</v>
      </c>
      <c r="BI1077">
        <f>手工!Z1077</f>
        <v>0</v>
      </c>
      <c r="BJ1077">
        <f>VLOOKUP(A1077,系统!D:AX,47,0)</f>
        <v>0</v>
      </c>
      <c r="BK1077">
        <f t="shared" si="338"/>
        <v>0</v>
      </c>
      <c r="BL1077">
        <f>手工!AF1077</f>
        <v>4638.59</v>
      </c>
      <c r="BM1077">
        <f>VLOOKUP(A1077,系统!D:Z,23,0)</f>
        <v>4638.59</v>
      </c>
      <c r="BN1077">
        <f t="shared" si="339"/>
        <v>0</v>
      </c>
    </row>
    <row r="1078" spans="1:66">
      <c r="A1078" s="5">
        <v>9001186</v>
      </c>
      <c r="B1078" s="2" t="s">
        <v>4367</v>
      </c>
      <c r="C1078" s="2" t="s">
        <v>4368</v>
      </c>
      <c r="D1078">
        <f>手工!K1078</f>
        <v>2124</v>
      </c>
      <c r="E1078">
        <f>VLOOKUP(A1078,系统!D:G,4,0)</f>
        <v>2124</v>
      </c>
      <c r="F1078">
        <f t="shared" si="320"/>
        <v>0</v>
      </c>
      <c r="G1078">
        <f>手工!J1078</f>
        <v>0</v>
      </c>
      <c r="H1078">
        <f>VLOOKUP(A1078,系统!D:H,5,0)</f>
        <v>0</v>
      </c>
      <c r="I1078">
        <f t="shared" si="321"/>
        <v>0</v>
      </c>
      <c r="J1078">
        <f>手工!M1078+手工!N1078+手工!S1078</f>
        <v>0</v>
      </c>
      <c r="K1078">
        <f>VLOOKUP(A1078,系统!D:I,6,0)</f>
        <v>0</v>
      </c>
      <c r="L1078">
        <f t="shared" si="322"/>
        <v>0</v>
      </c>
      <c r="M1078">
        <f>手工!L1078</f>
        <v>0</v>
      </c>
      <c r="N1078">
        <f>VLOOKUP(A1078,系统!D:J,7,0)</f>
        <v>0</v>
      </c>
      <c r="O1078">
        <f t="shared" si="323"/>
        <v>0</v>
      </c>
      <c r="P1078">
        <f>手工!AB1078</f>
        <v>0</v>
      </c>
      <c r="Q1078">
        <f>VLOOKUP(A1078,系统!D:K,8,0)</f>
        <v>0</v>
      </c>
      <c r="R1078">
        <f t="shared" si="324"/>
        <v>0</v>
      </c>
      <c r="S1078">
        <f>手工!AC1078</f>
        <v>12</v>
      </c>
      <c r="T1078">
        <f>VLOOKUP(A1078,系统!D:L,9,0)</f>
        <v>12</v>
      </c>
      <c r="U1078">
        <f t="shared" si="325"/>
        <v>0</v>
      </c>
      <c r="W1078">
        <f>手工!P1078</f>
        <v>216</v>
      </c>
      <c r="X1078">
        <f>VLOOKUP(A1078,系统!D:N,11,0)</f>
        <v>216</v>
      </c>
      <c r="Y1078">
        <f t="shared" si="326"/>
        <v>0</v>
      </c>
      <c r="AA1078">
        <f>手工!Q1078</f>
        <v>0</v>
      </c>
      <c r="AB1078">
        <f>VLOOKUP(A1078,系统!D:P,13,0)</f>
        <v>0</v>
      </c>
      <c r="AC1078">
        <f t="shared" si="327"/>
        <v>0</v>
      </c>
      <c r="AD1078">
        <f>手工!R1078</f>
        <v>0</v>
      </c>
      <c r="AE1078">
        <f>VLOOKUP(A1078,系统!D:Q,14,0)</f>
        <v>0</v>
      </c>
      <c r="AF1078">
        <f t="shared" si="328"/>
        <v>0</v>
      </c>
      <c r="AG1078">
        <f>手工!U1078</f>
        <v>100</v>
      </c>
      <c r="AH1078">
        <f>VLOOKUP(A1078,系统!D:R,15,0)</f>
        <v>100</v>
      </c>
      <c r="AI1078">
        <f t="shared" si="329"/>
        <v>0</v>
      </c>
      <c r="AJ1078">
        <f>手工!V1078</f>
        <v>300</v>
      </c>
      <c r="AK1078">
        <f>VLOOKUP(A1078,系统!D:S,16,0)</f>
        <v>300</v>
      </c>
      <c r="AL1078">
        <f t="shared" si="330"/>
        <v>0</v>
      </c>
      <c r="AM1078">
        <f>手工!O1078</f>
        <v>0</v>
      </c>
      <c r="AN1078">
        <f>VLOOKUP(A1078,系统!D:T,17,0)</f>
        <v>0</v>
      </c>
      <c r="AO1078">
        <f t="shared" si="331"/>
        <v>0</v>
      </c>
      <c r="AP1078">
        <f>手工!W1078</f>
        <v>33</v>
      </c>
      <c r="AQ1078">
        <f>VLOOKUP(A1078,系统!D:U,18,0)</f>
        <v>33</v>
      </c>
      <c r="AR1078">
        <f t="shared" si="332"/>
        <v>0</v>
      </c>
      <c r="AS1078">
        <f>手工!T1078</f>
        <v>800</v>
      </c>
      <c r="AT1078">
        <f>VLOOKUP(A1078,系统!D:V,19,0)</f>
        <v>800</v>
      </c>
      <c r="AU1078">
        <f t="shared" si="333"/>
        <v>0</v>
      </c>
      <c r="AW1078">
        <f>手工!AD1078</f>
        <v>920.9</v>
      </c>
      <c r="AX1078">
        <f>VLOOKUP(A1078,系统!D:X,21,0)</f>
        <v>920.9</v>
      </c>
      <c r="AY1078">
        <f t="shared" si="334"/>
        <v>0</v>
      </c>
      <c r="AZ1078">
        <f>手工!AE1078</f>
        <v>0</v>
      </c>
      <c r="BA1078">
        <f>VLOOKUP(A1078,系统!D:Y,22,0)</f>
        <v>0</v>
      </c>
      <c r="BB1078">
        <f t="shared" si="335"/>
        <v>0</v>
      </c>
      <c r="BC1078">
        <f>手工!Y1078</f>
        <v>0</v>
      </c>
      <c r="BD1078">
        <f>VLOOKUP(A1078,系统!D:AZ,49,0)</f>
        <v>0</v>
      </c>
      <c r="BE1078">
        <f t="shared" si="336"/>
        <v>0</v>
      </c>
      <c r="BF1078">
        <f>手工!AA1078</f>
        <v>0</v>
      </c>
      <c r="BG1078">
        <f>VLOOKUP(A1078,系统!D:AY,48,0)</f>
        <v>0</v>
      </c>
      <c r="BH1078">
        <f t="shared" si="337"/>
        <v>0</v>
      </c>
      <c r="BI1078">
        <f>手工!Z1078</f>
        <v>0</v>
      </c>
      <c r="BJ1078">
        <f>VLOOKUP(A1078,系统!D:AX,47,0)</f>
        <v>0</v>
      </c>
      <c r="BK1078">
        <f t="shared" si="338"/>
        <v>0</v>
      </c>
      <c r="BL1078">
        <f>手工!AF1078</f>
        <v>4505.9</v>
      </c>
      <c r="BM1078">
        <f>VLOOKUP(A1078,系统!D:Z,23,0)</f>
        <v>4505.9</v>
      </c>
      <c r="BN1078">
        <f t="shared" si="339"/>
        <v>0</v>
      </c>
    </row>
    <row r="1079" spans="1:66">
      <c r="A1079" s="5">
        <v>9001187</v>
      </c>
      <c r="B1079" s="2" t="s">
        <v>4371</v>
      </c>
      <c r="C1079" s="2" t="s">
        <v>4372</v>
      </c>
      <c r="D1079">
        <f>手工!K1079</f>
        <v>2124</v>
      </c>
      <c r="E1079">
        <f>VLOOKUP(A1079,系统!D:G,4,0)</f>
        <v>2124</v>
      </c>
      <c r="F1079">
        <f t="shared" si="320"/>
        <v>0</v>
      </c>
      <c r="G1079">
        <f>手工!J1079</f>
        <v>0</v>
      </c>
      <c r="H1079">
        <f>VLOOKUP(A1079,系统!D:H,5,0)</f>
        <v>0</v>
      </c>
      <c r="I1079">
        <f t="shared" si="321"/>
        <v>0</v>
      </c>
      <c r="J1079">
        <f>手工!M1079+手工!N1079+手工!S1079</f>
        <v>0</v>
      </c>
      <c r="K1079">
        <f>VLOOKUP(A1079,系统!D:I,6,0)</f>
        <v>0</v>
      </c>
      <c r="L1079">
        <f t="shared" si="322"/>
        <v>0</v>
      </c>
      <c r="M1079">
        <f>手工!L1079</f>
        <v>195.31</v>
      </c>
      <c r="N1079">
        <f>VLOOKUP(A1079,系统!D:J,7,0)</f>
        <v>195.31</v>
      </c>
      <c r="O1079">
        <f t="shared" si="323"/>
        <v>0</v>
      </c>
      <c r="P1079">
        <f>手工!AB1079</f>
        <v>0</v>
      </c>
      <c r="Q1079">
        <f>VLOOKUP(A1079,系统!D:K,8,0)</f>
        <v>0</v>
      </c>
      <c r="R1079">
        <f t="shared" si="324"/>
        <v>0</v>
      </c>
      <c r="S1079">
        <f>手工!AC1079</f>
        <v>0</v>
      </c>
      <c r="T1079">
        <f>VLOOKUP(A1079,系统!D:L,9,0)</f>
        <v>0</v>
      </c>
      <c r="U1079">
        <f t="shared" si="325"/>
        <v>0</v>
      </c>
      <c r="W1079">
        <f>手工!P1079</f>
        <v>504</v>
      </c>
      <c r="X1079">
        <f>VLOOKUP(A1079,系统!D:N,11,0)</f>
        <v>504</v>
      </c>
      <c r="Y1079">
        <f t="shared" si="326"/>
        <v>0</v>
      </c>
      <c r="AA1079">
        <f>手工!Q1079</f>
        <v>0</v>
      </c>
      <c r="AB1079">
        <f>VLOOKUP(A1079,系统!D:P,13,0)</f>
        <v>0</v>
      </c>
      <c r="AC1079">
        <f t="shared" si="327"/>
        <v>0</v>
      </c>
      <c r="AD1079">
        <f>手工!R1079</f>
        <v>0</v>
      </c>
      <c r="AE1079">
        <f>VLOOKUP(A1079,系统!D:Q,14,0)</f>
        <v>0</v>
      </c>
      <c r="AF1079">
        <f t="shared" si="328"/>
        <v>0</v>
      </c>
      <c r="AG1079">
        <f>手工!U1079</f>
        <v>100</v>
      </c>
      <c r="AH1079">
        <f>VLOOKUP(A1079,系统!D:R,15,0)</f>
        <v>100</v>
      </c>
      <c r="AI1079">
        <f t="shared" si="329"/>
        <v>0</v>
      </c>
      <c r="AJ1079">
        <f>手工!V1079</f>
        <v>300</v>
      </c>
      <c r="AK1079">
        <f>VLOOKUP(A1079,系统!D:S,16,0)</f>
        <v>300</v>
      </c>
      <c r="AL1079">
        <f t="shared" si="330"/>
        <v>0</v>
      </c>
      <c r="AM1079">
        <f>手工!O1079</f>
        <v>0</v>
      </c>
      <c r="AN1079">
        <f>VLOOKUP(A1079,系统!D:T,17,0)</f>
        <v>0</v>
      </c>
      <c r="AO1079">
        <f t="shared" si="331"/>
        <v>0</v>
      </c>
      <c r="AP1079">
        <f>手工!W1079</f>
        <v>33</v>
      </c>
      <c r="AQ1079">
        <f>VLOOKUP(A1079,系统!D:U,18,0)</f>
        <v>33</v>
      </c>
      <c r="AR1079">
        <f t="shared" si="332"/>
        <v>0</v>
      </c>
      <c r="AS1079">
        <f>手工!T1079</f>
        <v>800</v>
      </c>
      <c r="AT1079">
        <f>VLOOKUP(A1079,系统!D:V,19,0)</f>
        <v>800</v>
      </c>
      <c r="AU1079">
        <f t="shared" si="333"/>
        <v>0</v>
      </c>
      <c r="AW1079">
        <f>手工!AD1079</f>
        <v>1389.17</v>
      </c>
      <c r="AX1079">
        <f>VLOOKUP(A1079,系统!D:X,21,0)</f>
        <v>1389.17</v>
      </c>
      <c r="AY1079">
        <f t="shared" si="334"/>
        <v>0</v>
      </c>
      <c r="AZ1079">
        <f>手工!AE1079</f>
        <v>0</v>
      </c>
      <c r="BA1079">
        <f>VLOOKUP(A1079,系统!D:Y,22,0)</f>
        <v>0</v>
      </c>
      <c r="BB1079">
        <f t="shared" si="335"/>
        <v>0</v>
      </c>
      <c r="BC1079">
        <f>手工!Y1079</f>
        <v>0</v>
      </c>
      <c r="BD1079">
        <f>VLOOKUP(A1079,系统!D:AZ,49,0)</f>
        <v>0</v>
      </c>
      <c r="BE1079">
        <f t="shared" si="336"/>
        <v>0</v>
      </c>
      <c r="BF1079">
        <f>手工!AA1079</f>
        <v>0</v>
      </c>
      <c r="BG1079">
        <f>VLOOKUP(A1079,系统!D:AY,48,0)</f>
        <v>0</v>
      </c>
      <c r="BH1079">
        <f t="shared" si="337"/>
        <v>0</v>
      </c>
      <c r="BI1079">
        <f>手工!Z1079</f>
        <v>0</v>
      </c>
      <c r="BJ1079">
        <f>VLOOKUP(A1079,系统!D:AX,47,0)</f>
        <v>0</v>
      </c>
      <c r="BK1079">
        <f t="shared" si="338"/>
        <v>0</v>
      </c>
      <c r="BL1079">
        <f>手工!AF1079</f>
        <v>5445.48</v>
      </c>
      <c r="BM1079">
        <f>VLOOKUP(A1079,系统!D:Z,23,0)</f>
        <v>5445.48</v>
      </c>
      <c r="BN1079">
        <f t="shared" si="339"/>
        <v>0</v>
      </c>
    </row>
    <row r="1080" spans="1:66">
      <c r="A1080" s="5">
        <v>9001188</v>
      </c>
      <c r="B1080" s="2" t="s">
        <v>1228</v>
      </c>
      <c r="C1080" s="2" t="s">
        <v>4375</v>
      </c>
      <c r="D1080">
        <f>手工!K1080</f>
        <v>2124</v>
      </c>
      <c r="E1080">
        <f>VLOOKUP(A1080,系统!D:G,4,0)</f>
        <v>2124</v>
      </c>
      <c r="F1080">
        <f t="shared" si="320"/>
        <v>0</v>
      </c>
      <c r="G1080">
        <f>手工!J1080</f>
        <v>0</v>
      </c>
      <c r="H1080">
        <f>VLOOKUP(A1080,系统!D:H,5,0)</f>
        <v>0</v>
      </c>
      <c r="I1080">
        <f t="shared" si="321"/>
        <v>0</v>
      </c>
      <c r="J1080">
        <f>手工!M1080+手工!N1080+手工!S1080</f>
        <v>0</v>
      </c>
      <c r="K1080">
        <f>VLOOKUP(A1080,系统!D:I,6,0)</f>
        <v>0</v>
      </c>
      <c r="L1080">
        <f t="shared" si="322"/>
        <v>0</v>
      </c>
      <c r="M1080">
        <f>手工!L1080</f>
        <v>0</v>
      </c>
      <c r="N1080">
        <f>VLOOKUP(A1080,系统!D:J,7,0)</f>
        <v>0</v>
      </c>
      <c r="O1080">
        <f t="shared" si="323"/>
        <v>0</v>
      </c>
      <c r="P1080">
        <f>手工!AB1080</f>
        <v>0</v>
      </c>
      <c r="Q1080">
        <f>VLOOKUP(A1080,系统!D:K,8,0)</f>
        <v>0</v>
      </c>
      <c r="R1080">
        <f t="shared" si="324"/>
        <v>0</v>
      </c>
      <c r="S1080">
        <f>手工!AC1080</f>
        <v>0</v>
      </c>
      <c r="T1080">
        <f>VLOOKUP(A1080,系统!D:L,9,0)</f>
        <v>0</v>
      </c>
      <c r="U1080">
        <f t="shared" si="325"/>
        <v>0</v>
      </c>
      <c r="W1080">
        <f>手工!P1080</f>
        <v>72</v>
      </c>
      <c r="X1080">
        <f>VLOOKUP(A1080,系统!D:N,11,0)</f>
        <v>72</v>
      </c>
      <c r="Y1080">
        <f t="shared" si="326"/>
        <v>0</v>
      </c>
      <c r="AA1080">
        <f>手工!Q1080</f>
        <v>0</v>
      </c>
      <c r="AB1080">
        <f>VLOOKUP(A1080,系统!D:P,13,0)</f>
        <v>0</v>
      </c>
      <c r="AC1080">
        <f t="shared" si="327"/>
        <v>0</v>
      </c>
      <c r="AD1080">
        <f>手工!R1080</f>
        <v>0</v>
      </c>
      <c r="AE1080">
        <f>VLOOKUP(A1080,系统!D:Q,14,0)</f>
        <v>0</v>
      </c>
      <c r="AF1080">
        <f t="shared" si="328"/>
        <v>0</v>
      </c>
      <c r="AG1080">
        <f>手工!U1080</f>
        <v>100</v>
      </c>
      <c r="AH1080">
        <f>VLOOKUP(A1080,系统!D:R,15,0)</f>
        <v>100</v>
      </c>
      <c r="AI1080">
        <f t="shared" si="329"/>
        <v>0</v>
      </c>
      <c r="AJ1080">
        <f>手工!V1080</f>
        <v>300</v>
      </c>
      <c r="AK1080">
        <f>VLOOKUP(A1080,系统!D:S,16,0)</f>
        <v>300</v>
      </c>
      <c r="AL1080">
        <f t="shared" si="330"/>
        <v>0</v>
      </c>
      <c r="AM1080">
        <f>手工!O1080</f>
        <v>0</v>
      </c>
      <c r="AN1080">
        <f>VLOOKUP(A1080,系统!D:T,17,0)</f>
        <v>0</v>
      </c>
      <c r="AO1080">
        <f t="shared" si="331"/>
        <v>0</v>
      </c>
      <c r="AP1080">
        <f>手工!W1080</f>
        <v>33</v>
      </c>
      <c r="AQ1080">
        <f>VLOOKUP(A1080,系统!D:U,18,0)</f>
        <v>33</v>
      </c>
      <c r="AR1080">
        <f t="shared" si="332"/>
        <v>0</v>
      </c>
      <c r="AS1080">
        <f>手工!T1080</f>
        <v>800</v>
      </c>
      <c r="AT1080">
        <f>VLOOKUP(A1080,系统!D:V,19,0)</f>
        <v>800</v>
      </c>
      <c r="AU1080">
        <f t="shared" si="333"/>
        <v>0</v>
      </c>
      <c r="AW1080">
        <f>手工!AD1080</f>
        <v>673.93</v>
      </c>
      <c r="AX1080">
        <f>VLOOKUP(A1080,系统!D:X,21,0)</f>
        <v>673.93</v>
      </c>
      <c r="AY1080">
        <f t="shared" si="334"/>
        <v>0</v>
      </c>
      <c r="AZ1080">
        <f>手工!AE1080</f>
        <v>0</v>
      </c>
      <c r="BA1080">
        <f>VLOOKUP(A1080,系统!D:Y,22,0)</f>
        <v>0</v>
      </c>
      <c r="BB1080">
        <f t="shared" si="335"/>
        <v>0</v>
      </c>
      <c r="BC1080">
        <f>手工!Y1080</f>
        <v>0</v>
      </c>
      <c r="BD1080">
        <f>VLOOKUP(A1080,系统!D:AZ,49,0)</f>
        <v>0</v>
      </c>
      <c r="BE1080">
        <f t="shared" si="336"/>
        <v>0</v>
      </c>
      <c r="BF1080">
        <f>手工!AA1080</f>
        <v>0</v>
      </c>
      <c r="BG1080">
        <f>VLOOKUP(A1080,系统!D:AY,48,0)</f>
        <v>0</v>
      </c>
      <c r="BH1080">
        <f t="shared" si="337"/>
        <v>0</v>
      </c>
      <c r="BI1080">
        <f>手工!Z1080</f>
        <v>0</v>
      </c>
      <c r="BJ1080">
        <f>VLOOKUP(A1080,系统!D:AX,47,0)</f>
        <v>0</v>
      </c>
      <c r="BK1080">
        <f t="shared" si="338"/>
        <v>0</v>
      </c>
      <c r="BL1080">
        <f>手工!AF1080</f>
        <v>4102.93</v>
      </c>
      <c r="BM1080">
        <f>VLOOKUP(A1080,系统!D:Z,23,0)</f>
        <v>4102.93</v>
      </c>
      <c r="BN1080">
        <f t="shared" si="339"/>
        <v>0</v>
      </c>
    </row>
    <row r="1081" spans="1:66">
      <c r="A1081" s="5">
        <v>9001189</v>
      </c>
      <c r="B1081" s="2" t="s">
        <v>4378</v>
      </c>
      <c r="C1081" s="2" t="s">
        <v>4379</v>
      </c>
      <c r="D1081">
        <f>手工!K1081</f>
        <v>2196</v>
      </c>
      <c r="E1081">
        <f>VLOOKUP(A1081,系统!D:G,4,0)</f>
        <v>2196</v>
      </c>
      <c r="F1081">
        <f t="shared" si="320"/>
        <v>0</v>
      </c>
      <c r="G1081">
        <f>手工!J1081</f>
        <v>0</v>
      </c>
      <c r="H1081">
        <f>VLOOKUP(A1081,系统!D:H,5,0)</f>
        <v>0</v>
      </c>
      <c r="I1081">
        <f t="shared" si="321"/>
        <v>0</v>
      </c>
      <c r="J1081">
        <f>手工!M1081+手工!N1081+手工!S1081</f>
        <v>0</v>
      </c>
      <c r="K1081">
        <f>VLOOKUP(A1081,系统!D:I,6,0)</f>
        <v>0</v>
      </c>
      <c r="L1081">
        <f t="shared" si="322"/>
        <v>0</v>
      </c>
      <c r="M1081">
        <f>手工!L1081</f>
        <v>0</v>
      </c>
      <c r="N1081">
        <f>VLOOKUP(A1081,系统!D:J,7,0)</f>
        <v>0</v>
      </c>
      <c r="O1081">
        <f t="shared" si="323"/>
        <v>0</v>
      </c>
      <c r="P1081">
        <f>手工!AB1081</f>
        <v>0</v>
      </c>
      <c r="Q1081">
        <f>VLOOKUP(A1081,系统!D:K,8,0)</f>
        <v>0</v>
      </c>
      <c r="R1081">
        <f t="shared" si="324"/>
        <v>0</v>
      </c>
      <c r="S1081">
        <f>手工!AC1081</f>
        <v>0</v>
      </c>
      <c r="T1081">
        <f>VLOOKUP(A1081,系统!D:L,9,0)</f>
        <v>0</v>
      </c>
      <c r="U1081">
        <f t="shared" si="325"/>
        <v>0</v>
      </c>
      <c r="W1081">
        <f>手工!P1081</f>
        <v>216</v>
      </c>
      <c r="X1081">
        <f>VLOOKUP(A1081,系统!D:N,11,0)</f>
        <v>216</v>
      </c>
      <c r="Y1081">
        <f t="shared" si="326"/>
        <v>0</v>
      </c>
      <c r="AA1081">
        <f>手工!Q1081</f>
        <v>0</v>
      </c>
      <c r="AB1081">
        <f>VLOOKUP(A1081,系统!D:P,13,0)</f>
        <v>0</v>
      </c>
      <c r="AC1081">
        <f t="shared" si="327"/>
        <v>0</v>
      </c>
      <c r="AD1081">
        <f>手工!R1081</f>
        <v>0</v>
      </c>
      <c r="AE1081">
        <f>VLOOKUP(A1081,系统!D:Q,14,0)</f>
        <v>0</v>
      </c>
      <c r="AF1081">
        <f t="shared" si="328"/>
        <v>0</v>
      </c>
      <c r="AG1081">
        <f>手工!U1081</f>
        <v>100</v>
      </c>
      <c r="AH1081">
        <f>VLOOKUP(A1081,系统!D:R,15,0)</f>
        <v>100</v>
      </c>
      <c r="AI1081">
        <f t="shared" si="329"/>
        <v>0</v>
      </c>
      <c r="AJ1081">
        <f>手工!V1081</f>
        <v>300</v>
      </c>
      <c r="AK1081">
        <f>VLOOKUP(A1081,系统!D:S,16,0)</f>
        <v>300</v>
      </c>
      <c r="AL1081">
        <f t="shared" si="330"/>
        <v>0</v>
      </c>
      <c r="AM1081">
        <f>手工!O1081</f>
        <v>0</v>
      </c>
      <c r="AN1081">
        <f>VLOOKUP(A1081,系统!D:T,17,0)</f>
        <v>0</v>
      </c>
      <c r="AO1081">
        <f t="shared" si="331"/>
        <v>0</v>
      </c>
      <c r="AP1081">
        <f>手工!W1081</f>
        <v>33</v>
      </c>
      <c r="AQ1081">
        <f>VLOOKUP(A1081,系统!D:U,18,0)</f>
        <v>33</v>
      </c>
      <c r="AR1081">
        <f t="shared" si="332"/>
        <v>0</v>
      </c>
      <c r="AS1081">
        <f>手工!T1081</f>
        <v>800</v>
      </c>
      <c r="AT1081">
        <f>VLOOKUP(A1081,系统!D:V,19,0)</f>
        <v>800</v>
      </c>
      <c r="AU1081">
        <f t="shared" si="333"/>
        <v>0</v>
      </c>
      <c r="AW1081">
        <f>手工!AD1081</f>
        <v>693.79</v>
      </c>
      <c r="AX1081">
        <f>VLOOKUP(A1081,系统!D:X,21,0)</f>
        <v>693.79</v>
      </c>
      <c r="AY1081">
        <f t="shared" si="334"/>
        <v>0</v>
      </c>
      <c r="AZ1081">
        <f>手工!AE1081</f>
        <v>0</v>
      </c>
      <c r="BA1081">
        <f>VLOOKUP(A1081,系统!D:Y,22,0)</f>
        <v>0</v>
      </c>
      <c r="BB1081">
        <f t="shared" si="335"/>
        <v>0</v>
      </c>
      <c r="BC1081">
        <f>手工!Y1081</f>
        <v>0</v>
      </c>
      <c r="BD1081">
        <f>VLOOKUP(A1081,系统!D:AZ,49,0)</f>
        <v>0</v>
      </c>
      <c r="BE1081">
        <f t="shared" si="336"/>
        <v>0</v>
      </c>
      <c r="BF1081">
        <f>手工!AA1081</f>
        <v>0</v>
      </c>
      <c r="BG1081">
        <f>VLOOKUP(A1081,系统!D:AY,48,0)</f>
        <v>0</v>
      </c>
      <c r="BH1081">
        <f t="shared" si="337"/>
        <v>0</v>
      </c>
      <c r="BI1081">
        <f>手工!Z1081</f>
        <v>0</v>
      </c>
      <c r="BJ1081">
        <f>VLOOKUP(A1081,系统!D:AX,47,0)</f>
        <v>0</v>
      </c>
      <c r="BK1081">
        <f t="shared" si="338"/>
        <v>0</v>
      </c>
      <c r="BL1081">
        <f>手工!AF1081</f>
        <v>4338.79</v>
      </c>
      <c r="BM1081">
        <f>VLOOKUP(A1081,系统!D:Z,23,0)</f>
        <v>4338.79</v>
      </c>
      <c r="BN1081">
        <f t="shared" si="339"/>
        <v>0</v>
      </c>
    </row>
    <row r="1082" spans="1:66">
      <c r="A1082" s="5">
        <v>9001190</v>
      </c>
      <c r="B1082" s="2" t="s">
        <v>4382</v>
      </c>
      <c r="C1082" s="2" t="s">
        <v>4383</v>
      </c>
      <c r="D1082">
        <f>手工!K1082</f>
        <v>2268</v>
      </c>
      <c r="E1082">
        <f>VLOOKUP(A1082,系统!D:G,4,0)</f>
        <v>2268</v>
      </c>
      <c r="F1082">
        <f t="shared" si="320"/>
        <v>0</v>
      </c>
      <c r="G1082">
        <f>手工!J1082</f>
        <v>0</v>
      </c>
      <c r="H1082">
        <f>VLOOKUP(A1082,系统!D:H,5,0)</f>
        <v>0</v>
      </c>
      <c r="I1082">
        <f t="shared" si="321"/>
        <v>0</v>
      </c>
      <c r="J1082">
        <f>手工!M1082+手工!N1082+手工!S1082</f>
        <v>0</v>
      </c>
      <c r="K1082">
        <f>VLOOKUP(A1082,系统!D:I,6,0)</f>
        <v>0</v>
      </c>
      <c r="L1082">
        <f t="shared" si="322"/>
        <v>0</v>
      </c>
      <c r="M1082">
        <f>手工!L1082</f>
        <v>417.1</v>
      </c>
      <c r="N1082">
        <f>VLOOKUP(A1082,系统!D:J,7,0)</f>
        <v>417.1</v>
      </c>
      <c r="O1082">
        <f t="shared" si="323"/>
        <v>0</v>
      </c>
      <c r="P1082">
        <f>手工!AB1082</f>
        <v>0</v>
      </c>
      <c r="Q1082">
        <f>VLOOKUP(A1082,系统!D:K,8,0)</f>
        <v>0</v>
      </c>
      <c r="R1082">
        <f t="shared" si="324"/>
        <v>0</v>
      </c>
      <c r="S1082">
        <f>手工!AC1082</f>
        <v>0</v>
      </c>
      <c r="T1082">
        <f>VLOOKUP(A1082,系统!D:L,9,0)</f>
        <v>0</v>
      </c>
      <c r="U1082">
        <f t="shared" si="325"/>
        <v>0</v>
      </c>
      <c r="W1082">
        <f>手工!P1082</f>
        <v>72</v>
      </c>
      <c r="X1082">
        <f>VLOOKUP(A1082,系统!D:N,11,0)</f>
        <v>72</v>
      </c>
      <c r="Y1082">
        <f t="shared" si="326"/>
        <v>0</v>
      </c>
      <c r="AA1082">
        <f>手工!Q1082</f>
        <v>0</v>
      </c>
      <c r="AB1082">
        <f>VLOOKUP(A1082,系统!D:P,13,0)</f>
        <v>0</v>
      </c>
      <c r="AC1082">
        <f t="shared" si="327"/>
        <v>0</v>
      </c>
      <c r="AD1082">
        <f>手工!R1082</f>
        <v>0</v>
      </c>
      <c r="AE1082">
        <f>VLOOKUP(A1082,系统!D:Q,14,0)</f>
        <v>0</v>
      </c>
      <c r="AF1082">
        <f t="shared" si="328"/>
        <v>0</v>
      </c>
      <c r="AG1082">
        <f>手工!U1082</f>
        <v>100</v>
      </c>
      <c r="AH1082">
        <f>VLOOKUP(A1082,系统!D:R,15,0)</f>
        <v>100</v>
      </c>
      <c r="AI1082">
        <f t="shared" si="329"/>
        <v>0</v>
      </c>
      <c r="AJ1082">
        <f>手工!V1082</f>
        <v>300</v>
      </c>
      <c r="AK1082">
        <f>VLOOKUP(A1082,系统!D:S,16,0)</f>
        <v>300</v>
      </c>
      <c r="AL1082">
        <f t="shared" si="330"/>
        <v>0</v>
      </c>
      <c r="AM1082">
        <f>手工!O1082</f>
        <v>0</v>
      </c>
      <c r="AN1082">
        <f>VLOOKUP(A1082,系统!D:T,17,0)</f>
        <v>0</v>
      </c>
      <c r="AO1082">
        <f t="shared" si="331"/>
        <v>0</v>
      </c>
      <c r="AP1082">
        <f>手工!W1082</f>
        <v>33</v>
      </c>
      <c r="AQ1082">
        <f>VLOOKUP(A1082,系统!D:U,18,0)</f>
        <v>33</v>
      </c>
      <c r="AR1082">
        <f t="shared" si="332"/>
        <v>0</v>
      </c>
      <c r="AS1082">
        <f>手工!T1082</f>
        <v>800</v>
      </c>
      <c r="AT1082">
        <f>VLOOKUP(A1082,系统!D:V,19,0)</f>
        <v>800</v>
      </c>
      <c r="AU1082">
        <f t="shared" si="333"/>
        <v>0</v>
      </c>
      <c r="AW1082">
        <f>手工!AD1082</f>
        <v>12</v>
      </c>
      <c r="AX1082">
        <f>VLOOKUP(A1082,系统!D:X,21,0)</f>
        <v>12</v>
      </c>
      <c r="AY1082">
        <f t="shared" si="334"/>
        <v>0</v>
      </c>
      <c r="AZ1082">
        <f>手工!AE1082</f>
        <v>0</v>
      </c>
      <c r="BA1082">
        <f>VLOOKUP(A1082,系统!D:Y,22,0)</f>
        <v>0</v>
      </c>
      <c r="BB1082">
        <f t="shared" si="335"/>
        <v>0</v>
      </c>
      <c r="BC1082">
        <f>手工!Y1082</f>
        <v>0</v>
      </c>
      <c r="BD1082">
        <f>VLOOKUP(A1082,系统!D:AZ,49,0)</f>
        <v>0</v>
      </c>
      <c r="BE1082">
        <f t="shared" si="336"/>
        <v>0</v>
      </c>
      <c r="BF1082">
        <f>手工!AA1082</f>
        <v>0</v>
      </c>
      <c r="BG1082">
        <f>VLOOKUP(A1082,系统!D:AY,48,0)</f>
        <v>0</v>
      </c>
      <c r="BH1082">
        <f t="shared" si="337"/>
        <v>0</v>
      </c>
      <c r="BI1082">
        <f>手工!Z1082</f>
        <v>0</v>
      </c>
      <c r="BJ1082">
        <f>VLOOKUP(A1082,系统!D:AX,47,0)</f>
        <v>0</v>
      </c>
      <c r="BK1082">
        <f t="shared" si="338"/>
        <v>0</v>
      </c>
      <c r="BL1082">
        <f>手工!AF1082</f>
        <v>4002.1</v>
      </c>
      <c r="BM1082">
        <f>VLOOKUP(A1082,系统!D:Z,23,0)</f>
        <v>4002.1</v>
      </c>
      <c r="BN1082">
        <f t="shared" si="339"/>
        <v>0</v>
      </c>
    </row>
    <row r="1083" spans="1:66">
      <c r="A1083" s="5">
        <v>9001191</v>
      </c>
      <c r="B1083" s="2" t="s">
        <v>4386</v>
      </c>
      <c r="C1083" s="2" t="s">
        <v>4387</v>
      </c>
      <c r="D1083">
        <f>手工!K1083</f>
        <v>2268</v>
      </c>
      <c r="E1083">
        <f>VLOOKUP(A1083,系统!D:G,4,0)</f>
        <v>2268</v>
      </c>
      <c r="F1083">
        <f t="shared" si="320"/>
        <v>0</v>
      </c>
      <c r="G1083">
        <f>手工!J1083</f>
        <v>0</v>
      </c>
      <c r="H1083">
        <f>VLOOKUP(A1083,系统!D:H,5,0)</f>
        <v>0</v>
      </c>
      <c r="I1083">
        <f t="shared" si="321"/>
        <v>0</v>
      </c>
      <c r="J1083">
        <f>手工!M1083+手工!N1083+手工!S1083</f>
        <v>0</v>
      </c>
      <c r="K1083">
        <f>VLOOKUP(A1083,系统!D:I,6,0)</f>
        <v>0</v>
      </c>
      <c r="L1083">
        <f t="shared" si="322"/>
        <v>0</v>
      </c>
      <c r="M1083">
        <f>手工!L1083</f>
        <v>0</v>
      </c>
      <c r="N1083">
        <f>VLOOKUP(A1083,系统!D:J,7,0)</f>
        <v>0</v>
      </c>
      <c r="O1083">
        <f t="shared" si="323"/>
        <v>0</v>
      </c>
      <c r="P1083">
        <f>手工!AB1083</f>
        <v>0</v>
      </c>
      <c r="Q1083">
        <f>VLOOKUP(A1083,系统!D:K,8,0)</f>
        <v>0</v>
      </c>
      <c r="R1083">
        <f t="shared" si="324"/>
        <v>0</v>
      </c>
      <c r="S1083">
        <f>手工!AC1083</f>
        <v>0</v>
      </c>
      <c r="T1083">
        <f>VLOOKUP(A1083,系统!D:L,9,0)</f>
        <v>0</v>
      </c>
      <c r="U1083">
        <f t="shared" si="325"/>
        <v>0</v>
      </c>
      <c r="W1083">
        <f>手工!P1083</f>
        <v>216</v>
      </c>
      <c r="X1083">
        <f>VLOOKUP(A1083,系统!D:N,11,0)</f>
        <v>216</v>
      </c>
      <c r="Y1083">
        <f t="shared" si="326"/>
        <v>0</v>
      </c>
      <c r="AA1083">
        <f>手工!Q1083</f>
        <v>0</v>
      </c>
      <c r="AB1083">
        <f>VLOOKUP(A1083,系统!D:P,13,0)</f>
        <v>0</v>
      </c>
      <c r="AC1083">
        <f t="shared" si="327"/>
        <v>0</v>
      </c>
      <c r="AD1083">
        <f>手工!R1083</f>
        <v>0</v>
      </c>
      <c r="AE1083">
        <f>VLOOKUP(A1083,系统!D:Q,14,0)</f>
        <v>0</v>
      </c>
      <c r="AF1083">
        <f t="shared" si="328"/>
        <v>0</v>
      </c>
      <c r="AG1083">
        <f>手工!U1083</f>
        <v>100</v>
      </c>
      <c r="AH1083">
        <f>VLOOKUP(A1083,系统!D:R,15,0)</f>
        <v>100</v>
      </c>
      <c r="AI1083">
        <f t="shared" si="329"/>
        <v>0</v>
      </c>
      <c r="AJ1083">
        <f>手工!V1083</f>
        <v>300</v>
      </c>
      <c r="AK1083">
        <f>VLOOKUP(A1083,系统!D:S,16,0)</f>
        <v>300</v>
      </c>
      <c r="AL1083">
        <f t="shared" si="330"/>
        <v>0</v>
      </c>
      <c r="AM1083">
        <f>手工!O1083</f>
        <v>0</v>
      </c>
      <c r="AN1083">
        <f>VLOOKUP(A1083,系统!D:T,17,0)</f>
        <v>0</v>
      </c>
      <c r="AO1083">
        <f t="shared" si="331"/>
        <v>0</v>
      </c>
      <c r="AP1083">
        <f>手工!W1083</f>
        <v>33</v>
      </c>
      <c r="AQ1083">
        <f>VLOOKUP(A1083,系统!D:U,18,0)</f>
        <v>33</v>
      </c>
      <c r="AR1083">
        <f t="shared" si="332"/>
        <v>0</v>
      </c>
      <c r="AS1083">
        <f>手工!T1083</f>
        <v>800</v>
      </c>
      <c r="AT1083">
        <f>VLOOKUP(A1083,系统!D:V,19,0)</f>
        <v>800</v>
      </c>
      <c r="AU1083">
        <f t="shared" si="333"/>
        <v>0</v>
      </c>
      <c r="AW1083">
        <f>手工!AD1083</f>
        <v>521.38</v>
      </c>
      <c r="AX1083">
        <f>VLOOKUP(A1083,系统!D:X,21,0)</f>
        <v>521.38</v>
      </c>
      <c r="AY1083">
        <f t="shared" si="334"/>
        <v>0</v>
      </c>
      <c r="AZ1083">
        <f>手工!AE1083</f>
        <v>0</v>
      </c>
      <c r="BA1083">
        <f>VLOOKUP(A1083,系统!D:Y,22,0)</f>
        <v>0</v>
      </c>
      <c r="BB1083">
        <f t="shared" si="335"/>
        <v>0</v>
      </c>
      <c r="BC1083">
        <f>手工!Y1083</f>
        <v>0</v>
      </c>
      <c r="BD1083">
        <f>VLOOKUP(A1083,系统!D:AZ,49,0)</f>
        <v>0</v>
      </c>
      <c r="BE1083">
        <f t="shared" si="336"/>
        <v>0</v>
      </c>
      <c r="BF1083">
        <f>手工!AA1083</f>
        <v>0</v>
      </c>
      <c r="BG1083">
        <f>VLOOKUP(A1083,系统!D:AY,48,0)</f>
        <v>0</v>
      </c>
      <c r="BH1083">
        <f t="shared" si="337"/>
        <v>0</v>
      </c>
      <c r="BI1083">
        <f>手工!Z1083</f>
        <v>0</v>
      </c>
      <c r="BJ1083">
        <f>VLOOKUP(A1083,系统!D:AX,47,0)</f>
        <v>0</v>
      </c>
      <c r="BK1083">
        <f t="shared" si="338"/>
        <v>0</v>
      </c>
      <c r="BL1083">
        <f>手工!AF1083</f>
        <v>4238.38</v>
      </c>
      <c r="BM1083">
        <f>VLOOKUP(A1083,系统!D:Z,23,0)</f>
        <v>4238.38</v>
      </c>
      <c r="BN1083">
        <f t="shared" si="339"/>
        <v>0</v>
      </c>
    </row>
    <row r="1084" spans="1:66">
      <c r="A1084" s="5">
        <v>9001192</v>
      </c>
      <c r="B1084" s="2" t="s">
        <v>4390</v>
      </c>
      <c r="C1084" s="2" t="s">
        <v>4391</v>
      </c>
      <c r="D1084">
        <f>手工!K1084</f>
        <v>2484</v>
      </c>
      <c r="E1084">
        <f>VLOOKUP(A1084,系统!D:G,4,0)</f>
        <v>2484</v>
      </c>
      <c r="F1084">
        <f t="shared" si="320"/>
        <v>0</v>
      </c>
      <c r="G1084">
        <f>手工!J1084</f>
        <v>0</v>
      </c>
      <c r="H1084">
        <f>VLOOKUP(A1084,系统!D:H,5,0)</f>
        <v>0</v>
      </c>
      <c r="I1084">
        <f t="shared" si="321"/>
        <v>0</v>
      </c>
      <c r="J1084">
        <f>手工!M1084+手工!N1084+手工!S1084</f>
        <v>204.14</v>
      </c>
      <c r="K1084">
        <f>VLOOKUP(A1084,系统!D:I,6,0)</f>
        <v>204.14</v>
      </c>
      <c r="L1084">
        <f t="shared" si="322"/>
        <v>0</v>
      </c>
      <c r="M1084">
        <f>手工!L1084</f>
        <v>456.83</v>
      </c>
      <c r="N1084">
        <f>VLOOKUP(A1084,系统!D:J,7,0)</f>
        <v>456.83</v>
      </c>
      <c r="O1084">
        <f t="shared" si="323"/>
        <v>0</v>
      </c>
      <c r="P1084">
        <f>手工!AB1084</f>
        <v>0</v>
      </c>
      <c r="Q1084">
        <f>VLOOKUP(A1084,系统!D:K,8,0)</f>
        <v>0</v>
      </c>
      <c r="R1084">
        <f t="shared" si="324"/>
        <v>0</v>
      </c>
      <c r="S1084">
        <f>手工!AC1084</f>
        <v>0</v>
      </c>
      <c r="T1084">
        <f>VLOOKUP(A1084,系统!D:L,9,0)</f>
        <v>0</v>
      </c>
      <c r="U1084">
        <f t="shared" si="325"/>
        <v>0</v>
      </c>
      <c r="W1084">
        <f>手工!P1084</f>
        <v>504</v>
      </c>
      <c r="X1084">
        <f>VLOOKUP(A1084,系统!D:N,11,0)</f>
        <v>504</v>
      </c>
      <c r="Y1084">
        <f t="shared" si="326"/>
        <v>0</v>
      </c>
      <c r="AA1084">
        <f>手工!Q1084</f>
        <v>0</v>
      </c>
      <c r="AB1084">
        <f>VLOOKUP(A1084,系统!D:P,13,0)</f>
        <v>0</v>
      </c>
      <c r="AC1084">
        <f t="shared" si="327"/>
        <v>0</v>
      </c>
      <c r="AD1084">
        <f>手工!R1084</f>
        <v>0</v>
      </c>
      <c r="AE1084">
        <f>VLOOKUP(A1084,系统!D:Q,14,0)</f>
        <v>0</v>
      </c>
      <c r="AF1084">
        <f t="shared" si="328"/>
        <v>0</v>
      </c>
      <c r="AG1084">
        <f>手工!U1084</f>
        <v>100</v>
      </c>
      <c r="AH1084">
        <f>VLOOKUP(A1084,系统!D:R,15,0)</f>
        <v>100</v>
      </c>
      <c r="AI1084">
        <f t="shared" si="329"/>
        <v>0</v>
      </c>
      <c r="AJ1084">
        <f>手工!V1084</f>
        <v>300</v>
      </c>
      <c r="AK1084">
        <f>VLOOKUP(A1084,系统!D:S,16,0)</f>
        <v>300</v>
      </c>
      <c r="AL1084">
        <f t="shared" si="330"/>
        <v>0</v>
      </c>
      <c r="AM1084">
        <f>手工!O1084</f>
        <v>0</v>
      </c>
      <c r="AN1084">
        <f>VLOOKUP(A1084,系统!D:T,17,0)</f>
        <v>0</v>
      </c>
      <c r="AO1084">
        <f t="shared" si="331"/>
        <v>0</v>
      </c>
      <c r="AP1084">
        <f>手工!W1084</f>
        <v>33</v>
      </c>
      <c r="AQ1084">
        <f>VLOOKUP(A1084,系统!D:U,18,0)</f>
        <v>33</v>
      </c>
      <c r="AR1084">
        <f t="shared" si="332"/>
        <v>0</v>
      </c>
      <c r="AS1084">
        <f>手工!T1084</f>
        <v>800</v>
      </c>
      <c r="AT1084">
        <f>VLOOKUP(A1084,系统!D:V,19,0)</f>
        <v>800</v>
      </c>
      <c r="AU1084">
        <f t="shared" si="333"/>
        <v>0</v>
      </c>
      <c r="AW1084">
        <f>手工!AD1084</f>
        <v>925.65</v>
      </c>
      <c r="AX1084">
        <f>VLOOKUP(A1084,系统!D:X,21,0)</f>
        <v>925.65</v>
      </c>
      <c r="AY1084">
        <f t="shared" si="334"/>
        <v>0</v>
      </c>
      <c r="AZ1084">
        <f>手工!AE1084</f>
        <v>0</v>
      </c>
      <c r="BA1084">
        <f>VLOOKUP(A1084,系统!D:Y,22,0)</f>
        <v>0</v>
      </c>
      <c r="BB1084">
        <f t="shared" si="335"/>
        <v>0</v>
      </c>
      <c r="BC1084">
        <f>手工!Y1084</f>
        <v>0</v>
      </c>
      <c r="BD1084">
        <f>VLOOKUP(A1084,系统!D:AZ,49,0)</f>
        <v>0</v>
      </c>
      <c r="BE1084">
        <f t="shared" si="336"/>
        <v>0</v>
      </c>
      <c r="BF1084">
        <f>手工!AA1084</f>
        <v>0</v>
      </c>
      <c r="BG1084">
        <f>VLOOKUP(A1084,系统!D:AY,48,0)</f>
        <v>0</v>
      </c>
      <c r="BH1084">
        <f t="shared" si="337"/>
        <v>0</v>
      </c>
      <c r="BI1084">
        <f>手工!Z1084</f>
        <v>0</v>
      </c>
      <c r="BJ1084">
        <f>VLOOKUP(A1084,系统!D:AX,47,0)</f>
        <v>0</v>
      </c>
      <c r="BK1084">
        <f t="shared" si="338"/>
        <v>0</v>
      </c>
      <c r="BL1084">
        <f>手工!AF1084</f>
        <v>5807.62</v>
      </c>
      <c r="BM1084">
        <f>VLOOKUP(A1084,系统!D:Z,23,0)</f>
        <v>5807.62</v>
      </c>
      <c r="BN1084">
        <f t="shared" si="339"/>
        <v>0</v>
      </c>
    </row>
    <row r="1085" spans="1:66">
      <c r="A1085" s="5">
        <v>9001193</v>
      </c>
      <c r="B1085" s="2" t="s">
        <v>4394</v>
      </c>
      <c r="C1085" s="2" t="s">
        <v>4395</v>
      </c>
      <c r="D1085">
        <f>手工!K1085</f>
        <v>2412</v>
      </c>
      <c r="E1085">
        <f>VLOOKUP(A1085,系统!D:G,4,0)</f>
        <v>2412</v>
      </c>
      <c r="F1085">
        <f t="shared" si="320"/>
        <v>0</v>
      </c>
      <c r="G1085">
        <f>手工!J1085</f>
        <v>0</v>
      </c>
      <c r="H1085">
        <f>VLOOKUP(A1085,系统!D:H,5,0)</f>
        <v>0</v>
      </c>
      <c r="I1085">
        <f t="shared" si="321"/>
        <v>0</v>
      </c>
      <c r="J1085">
        <f>手工!M1085+手工!N1085+手工!S1085</f>
        <v>64</v>
      </c>
      <c r="K1085">
        <f>VLOOKUP(A1085,系统!D:I,6,0)</f>
        <v>64</v>
      </c>
      <c r="L1085">
        <f t="shared" si="322"/>
        <v>0</v>
      </c>
      <c r="M1085">
        <f>手工!L1085</f>
        <v>443.59</v>
      </c>
      <c r="N1085">
        <f>VLOOKUP(A1085,系统!D:J,7,0)</f>
        <v>443.59</v>
      </c>
      <c r="O1085">
        <f t="shared" si="323"/>
        <v>0</v>
      </c>
      <c r="P1085">
        <f>手工!AB1085</f>
        <v>0</v>
      </c>
      <c r="Q1085">
        <f>VLOOKUP(A1085,系统!D:K,8,0)</f>
        <v>0</v>
      </c>
      <c r="R1085">
        <f t="shared" si="324"/>
        <v>0</v>
      </c>
      <c r="S1085">
        <f>手工!AC1085</f>
        <v>0</v>
      </c>
      <c r="T1085">
        <f>VLOOKUP(A1085,系统!D:L,9,0)</f>
        <v>0</v>
      </c>
      <c r="U1085">
        <f t="shared" si="325"/>
        <v>0</v>
      </c>
      <c r="W1085">
        <f>手工!P1085</f>
        <v>504</v>
      </c>
      <c r="X1085">
        <f>VLOOKUP(A1085,系统!D:N,11,0)</f>
        <v>504</v>
      </c>
      <c r="Y1085">
        <f t="shared" si="326"/>
        <v>0</v>
      </c>
      <c r="AA1085">
        <f>手工!Q1085</f>
        <v>0</v>
      </c>
      <c r="AB1085">
        <f>VLOOKUP(A1085,系统!D:P,13,0)</f>
        <v>0</v>
      </c>
      <c r="AC1085">
        <f t="shared" si="327"/>
        <v>0</v>
      </c>
      <c r="AD1085">
        <f>手工!R1085</f>
        <v>0</v>
      </c>
      <c r="AE1085">
        <f>VLOOKUP(A1085,系统!D:Q,14,0)</f>
        <v>0</v>
      </c>
      <c r="AF1085">
        <f t="shared" si="328"/>
        <v>0</v>
      </c>
      <c r="AG1085">
        <f>手工!U1085</f>
        <v>100</v>
      </c>
      <c r="AH1085">
        <f>VLOOKUP(A1085,系统!D:R,15,0)</f>
        <v>100</v>
      </c>
      <c r="AI1085">
        <f t="shared" si="329"/>
        <v>0</v>
      </c>
      <c r="AJ1085">
        <f>手工!V1085</f>
        <v>300</v>
      </c>
      <c r="AK1085">
        <f>VLOOKUP(A1085,系统!D:S,16,0)</f>
        <v>300</v>
      </c>
      <c r="AL1085">
        <f t="shared" si="330"/>
        <v>0</v>
      </c>
      <c r="AM1085">
        <f>手工!O1085</f>
        <v>0</v>
      </c>
      <c r="AN1085">
        <f>VLOOKUP(A1085,系统!D:T,17,0)</f>
        <v>0</v>
      </c>
      <c r="AO1085">
        <f t="shared" si="331"/>
        <v>0</v>
      </c>
      <c r="AP1085">
        <f>手工!W1085</f>
        <v>33</v>
      </c>
      <c r="AQ1085">
        <f>VLOOKUP(A1085,系统!D:U,18,0)</f>
        <v>33</v>
      </c>
      <c r="AR1085">
        <f t="shared" si="332"/>
        <v>0</v>
      </c>
      <c r="AS1085">
        <f>手工!T1085</f>
        <v>800</v>
      </c>
      <c r="AT1085">
        <f>VLOOKUP(A1085,系统!D:V,19,0)</f>
        <v>800</v>
      </c>
      <c r="AU1085">
        <f t="shared" si="333"/>
        <v>0</v>
      </c>
      <c r="AW1085">
        <f>手工!AD1085</f>
        <v>566.48</v>
      </c>
      <c r="AX1085">
        <f>VLOOKUP(A1085,系统!D:X,21,0)</f>
        <v>566.48</v>
      </c>
      <c r="AY1085">
        <f t="shared" si="334"/>
        <v>0</v>
      </c>
      <c r="AZ1085">
        <f>手工!AE1085</f>
        <v>0</v>
      </c>
      <c r="BA1085">
        <f>VLOOKUP(A1085,系统!D:Y,22,0)</f>
        <v>0</v>
      </c>
      <c r="BB1085">
        <f t="shared" si="335"/>
        <v>0</v>
      </c>
      <c r="BC1085">
        <f>手工!Y1085</f>
        <v>0</v>
      </c>
      <c r="BD1085">
        <f>VLOOKUP(A1085,系统!D:AZ,49,0)</f>
        <v>0</v>
      </c>
      <c r="BE1085">
        <f t="shared" si="336"/>
        <v>0</v>
      </c>
      <c r="BF1085">
        <f>手工!AA1085</f>
        <v>0</v>
      </c>
      <c r="BG1085">
        <f>VLOOKUP(A1085,系统!D:AY,48,0)</f>
        <v>0</v>
      </c>
      <c r="BH1085">
        <f t="shared" si="337"/>
        <v>0</v>
      </c>
      <c r="BI1085">
        <f>手工!Z1085</f>
        <v>0</v>
      </c>
      <c r="BJ1085">
        <f>VLOOKUP(A1085,系统!D:AX,47,0)</f>
        <v>0</v>
      </c>
      <c r="BK1085">
        <f t="shared" si="338"/>
        <v>0</v>
      </c>
      <c r="BL1085">
        <f>手工!AF1085</f>
        <v>5223.07</v>
      </c>
      <c r="BM1085">
        <f>VLOOKUP(A1085,系统!D:Z,23,0)</f>
        <v>5223.07</v>
      </c>
      <c r="BN1085">
        <f t="shared" si="339"/>
        <v>0</v>
      </c>
    </row>
    <row r="1086" spans="1:66">
      <c r="A1086" s="5">
        <v>9001194</v>
      </c>
      <c r="B1086" s="2" t="s">
        <v>4398</v>
      </c>
      <c r="C1086" s="2" t="s">
        <v>4399</v>
      </c>
      <c r="D1086">
        <f>手工!K1086</f>
        <v>1980</v>
      </c>
      <c r="E1086">
        <f>VLOOKUP(A1086,系统!D:G,4,0)</f>
        <v>1980</v>
      </c>
      <c r="F1086">
        <f t="shared" si="320"/>
        <v>0</v>
      </c>
      <c r="G1086">
        <f>手工!J1086</f>
        <v>0</v>
      </c>
      <c r="H1086">
        <f>VLOOKUP(A1086,系统!D:H,5,0)</f>
        <v>0</v>
      </c>
      <c r="I1086">
        <f t="shared" si="321"/>
        <v>0</v>
      </c>
      <c r="J1086">
        <f>手工!M1086+手工!N1086+手工!S1086</f>
        <v>334</v>
      </c>
      <c r="K1086">
        <f>VLOOKUP(A1086,系统!D:I,6,0)</f>
        <v>334</v>
      </c>
      <c r="L1086">
        <f t="shared" si="322"/>
        <v>0</v>
      </c>
      <c r="M1086">
        <f>手工!L1086</f>
        <v>0</v>
      </c>
      <c r="N1086">
        <f>VLOOKUP(A1086,系统!D:J,7,0)</f>
        <v>0</v>
      </c>
      <c r="O1086">
        <f t="shared" si="323"/>
        <v>0</v>
      </c>
      <c r="P1086">
        <f>手工!AB1086</f>
        <v>0</v>
      </c>
      <c r="Q1086">
        <f>VLOOKUP(A1086,系统!D:K,8,0)</f>
        <v>0</v>
      </c>
      <c r="R1086">
        <f t="shared" si="324"/>
        <v>0</v>
      </c>
      <c r="S1086">
        <f>手工!AC1086</f>
        <v>0</v>
      </c>
      <c r="T1086">
        <f>VLOOKUP(A1086,系统!D:L,9,0)</f>
        <v>0</v>
      </c>
      <c r="U1086">
        <f t="shared" si="325"/>
        <v>0</v>
      </c>
      <c r="W1086">
        <f>手工!P1086</f>
        <v>216</v>
      </c>
      <c r="X1086">
        <f>VLOOKUP(A1086,系统!D:N,11,0)</f>
        <v>216</v>
      </c>
      <c r="Y1086">
        <f t="shared" si="326"/>
        <v>0</v>
      </c>
      <c r="AA1086">
        <f>手工!Q1086</f>
        <v>0</v>
      </c>
      <c r="AB1086">
        <f>VLOOKUP(A1086,系统!D:P,13,0)</f>
        <v>0</v>
      </c>
      <c r="AC1086">
        <f t="shared" si="327"/>
        <v>0</v>
      </c>
      <c r="AD1086">
        <f>手工!R1086</f>
        <v>0</v>
      </c>
      <c r="AE1086">
        <f>VLOOKUP(A1086,系统!D:Q,14,0)</f>
        <v>0</v>
      </c>
      <c r="AF1086">
        <f t="shared" si="328"/>
        <v>0</v>
      </c>
      <c r="AG1086">
        <f>手工!U1086</f>
        <v>100</v>
      </c>
      <c r="AH1086">
        <f>VLOOKUP(A1086,系统!D:R,15,0)</f>
        <v>100</v>
      </c>
      <c r="AI1086">
        <f t="shared" si="329"/>
        <v>0</v>
      </c>
      <c r="AJ1086">
        <f>手工!V1086</f>
        <v>300</v>
      </c>
      <c r="AK1086">
        <f>VLOOKUP(A1086,系统!D:S,16,0)</f>
        <v>300</v>
      </c>
      <c r="AL1086">
        <f t="shared" si="330"/>
        <v>0</v>
      </c>
      <c r="AM1086">
        <f>手工!O1086</f>
        <v>0</v>
      </c>
      <c r="AN1086">
        <f>VLOOKUP(A1086,系统!D:T,17,0)</f>
        <v>0</v>
      </c>
      <c r="AO1086">
        <f t="shared" si="331"/>
        <v>0</v>
      </c>
      <c r="AP1086">
        <f>手工!W1086</f>
        <v>33</v>
      </c>
      <c r="AQ1086">
        <f>VLOOKUP(A1086,系统!D:U,18,0)</f>
        <v>33</v>
      </c>
      <c r="AR1086">
        <f t="shared" si="332"/>
        <v>0</v>
      </c>
      <c r="AS1086">
        <f>手工!T1086</f>
        <v>800</v>
      </c>
      <c r="AT1086">
        <f>VLOOKUP(A1086,系统!D:V,19,0)</f>
        <v>800</v>
      </c>
      <c r="AU1086">
        <f t="shared" si="333"/>
        <v>0</v>
      </c>
      <c r="AW1086">
        <f>手工!AD1086</f>
        <v>0</v>
      </c>
      <c r="AX1086">
        <f>VLOOKUP(A1086,系统!D:X,21,0)</f>
        <v>0</v>
      </c>
      <c r="AY1086">
        <f t="shared" si="334"/>
        <v>0</v>
      </c>
      <c r="AZ1086">
        <f>手工!AE1086</f>
        <v>0</v>
      </c>
      <c r="BA1086">
        <f>VLOOKUP(A1086,系统!D:Y,22,0)</f>
        <v>0</v>
      </c>
      <c r="BB1086">
        <f t="shared" si="335"/>
        <v>0</v>
      </c>
      <c r="BC1086">
        <f>手工!Y1086</f>
        <v>0</v>
      </c>
      <c r="BD1086">
        <f>VLOOKUP(A1086,系统!D:AZ,49,0)</f>
        <v>0</v>
      </c>
      <c r="BE1086">
        <f t="shared" si="336"/>
        <v>0</v>
      </c>
      <c r="BF1086">
        <f>手工!AA1086</f>
        <v>0</v>
      </c>
      <c r="BG1086">
        <f>VLOOKUP(A1086,系统!D:AY,48,0)</f>
        <v>0</v>
      </c>
      <c r="BH1086">
        <f t="shared" si="337"/>
        <v>0</v>
      </c>
      <c r="BI1086">
        <f>手工!Z1086</f>
        <v>0</v>
      </c>
      <c r="BJ1086">
        <f>VLOOKUP(A1086,系统!D:AX,47,0)</f>
        <v>0</v>
      </c>
      <c r="BK1086">
        <f t="shared" si="338"/>
        <v>0</v>
      </c>
      <c r="BL1086">
        <f>手工!AF1086</f>
        <v>3763</v>
      </c>
      <c r="BM1086">
        <f>VLOOKUP(A1086,系统!D:Z,23,0)</f>
        <v>3763</v>
      </c>
      <c r="BN1086">
        <f t="shared" si="339"/>
        <v>0</v>
      </c>
    </row>
    <row r="1087" spans="1:66">
      <c r="A1087" s="5">
        <v>9001195</v>
      </c>
      <c r="B1087" s="2" t="s">
        <v>4402</v>
      </c>
      <c r="C1087" s="2" t="s">
        <v>4403</v>
      </c>
      <c r="D1087">
        <f>手工!K1087</f>
        <v>2484</v>
      </c>
      <c r="E1087">
        <f>VLOOKUP(A1087,系统!D:G,4,0)</f>
        <v>2484</v>
      </c>
      <c r="F1087">
        <f t="shared" si="320"/>
        <v>0</v>
      </c>
      <c r="G1087">
        <f>手工!J1087</f>
        <v>0</v>
      </c>
      <c r="H1087">
        <f>VLOOKUP(A1087,系统!D:H,5,0)</f>
        <v>0</v>
      </c>
      <c r="I1087">
        <f t="shared" si="321"/>
        <v>0</v>
      </c>
      <c r="J1087">
        <f>手工!M1087+手工!N1087+手工!S1087</f>
        <v>68.36</v>
      </c>
      <c r="K1087">
        <f>VLOOKUP(A1087,系统!D:I,6,0)</f>
        <v>68.36</v>
      </c>
      <c r="L1087">
        <f t="shared" si="322"/>
        <v>0</v>
      </c>
      <c r="M1087">
        <f>手工!L1087</f>
        <v>0</v>
      </c>
      <c r="N1087">
        <f>VLOOKUP(A1087,系统!D:J,7,0)</f>
        <v>0</v>
      </c>
      <c r="O1087">
        <f t="shared" si="323"/>
        <v>0</v>
      </c>
      <c r="P1087">
        <f>手工!AB1087</f>
        <v>0</v>
      </c>
      <c r="Q1087">
        <f>VLOOKUP(A1087,系统!D:K,8,0)</f>
        <v>0</v>
      </c>
      <c r="R1087">
        <f t="shared" si="324"/>
        <v>0</v>
      </c>
      <c r="S1087">
        <f>手工!AC1087</f>
        <v>0</v>
      </c>
      <c r="T1087">
        <f>VLOOKUP(A1087,系统!D:L,9,0)</f>
        <v>0</v>
      </c>
      <c r="U1087">
        <f t="shared" si="325"/>
        <v>0</v>
      </c>
      <c r="W1087">
        <f>手工!P1087</f>
        <v>504</v>
      </c>
      <c r="X1087">
        <f>VLOOKUP(A1087,系统!D:N,11,0)</f>
        <v>504</v>
      </c>
      <c r="Y1087">
        <f t="shared" si="326"/>
        <v>0</v>
      </c>
      <c r="AA1087">
        <f>手工!Q1087</f>
        <v>0</v>
      </c>
      <c r="AB1087">
        <f>VLOOKUP(A1087,系统!D:P,13,0)</f>
        <v>0</v>
      </c>
      <c r="AC1087">
        <f t="shared" si="327"/>
        <v>0</v>
      </c>
      <c r="AD1087">
        <f>手工!R1087</f>
        <v>0</v>
      </c>
      <c r="AE1087">
        <f>VLOOKUP(A1087,系统!D:Q,14,0)</f>
        <v>0</v>
      </c>
      <c r="AF1087">
        <f t="shared" si="328"/>
        <v>0</v>
      </c>
      <c r="AG1087">
        <f>手工!U1087</f>
        <v>100</v>
      </c>
      <c r="AH1087">
        <f>VLOOKUP(A1087,系统!D:R,15,0)</f>
        <v>100</v>
      </c>
      <c r="AI1087">
        <f t="shared" si="329"/>
        <v>0</v>
      </c>
      <c r="AJ1087">
        <f>手工!V1087</f>
        <v>300</v>
      </c>
      <c r="AK1087">
        <f>VLOOKUP(A1087,系统!D:S,16,0)</f>
        <v>300</v>
      </c>
      <c r="AL1087">
        <f t="shared" si="330"/>
        <v>0</v>
      </c>
      <c r="AM1087">
        <f>手工!O1087</f>
        <v>0</v>
      </c>
      <c r="AN1087">
        <f>VLOOKUP(A1087,系统!D:T,17,0)</f>
        <v>0</v>
      </c>
      <c r="AO1087">
        <f t="shared" si="331"/>
        <v>0</v>
      </c>
      <c r="AP1087">
        <f>手工!W1087</f>
        <v>33</v>
      </c>
      <c r="AQ1087">
        <f>VLOOKUP(A1087,系统!D:U,18,0)</f>
        <v>33</v>
      </c>
      <c r="AR1087">
        <f t="shared" si="332"/>
        <v>0</v>
      </c>
      <c r="AS1087">
        <f>手工!T1087</f>
        <v>800</v>
      </c>
      <c r="AT1087">
        <f>VLOOKUP(A1087,系统!D:V,19,0)</f>
        <v>800</v>
      </c>
      <c r="AU1087">
        <f t="shared" si="333"/>
        <v>0</v>
      </c>
      <c r="AW1087">
        <f>手工!AD1087</f>
        <v>685.24</v>
      </c>
      <c r="AX1087">
        <f>VLOOKUP(A1087,系统!D:X,21,0)</f>
        <v>685.24</v>
      </c>
      <c r="AY1087">
        <f t="shared" si="334"/>
        <v>0</v>
      </c>
      <c r="AZ1087">
        <f>手工!AE1087</f>
        <v>0</v>
      </c>
      <c r="BA1087">
        <f>VLOOKUP(A1087,系统!D:Y,22,0)</f>
        <v>0</v>
      </c>
      <c r="BB1087">
        <f t="shared" si="335"/>
        <v>0</v>
      </c>
      <c r="BC1087">
        <f>手工!Y1087</f>
        <v>0</v>
      </c>
      <c r="BD1087">
        <f>VLOOKUP(A1087,系统!D:AZ,49,0)</f>
        <v>0</v>
      </c>
      <c r="BE1087">
        <f t="shared" si="336"/>
        <v>0</v>
      </c>
      <c r="BF1087">
        <f>手工!AA1087</f>
        <v>0</v>
      </c>
      <c r="BG1087">
        <f>VLOOKUP(A1087,系统!D:AY,48,0)</f>
        <v>0</v>
      </c>
      <c r="BH1087">
        <f t="shared" si="337"/>
        <v>0</v>
      </c>
      <c r="BI1087">
        <f>手工!Z1087</f>
        <v>0</v>
      </c>
      <c r="BJ1087">
        <f>VLOOKUP(A1087,系统!D:AX,47,0)</f>
        <v>0</v>
      </c>
      <c r="BK1087">
        <f t="shared" si="338"/>
        <v>0</v>
      </c>
      <c r="BL1087">
        <f>手工!AF1087</f>
        <v>4974.6</v>
      </c>
      <c r="BM1087">
        <f>VLOOKUP(A1087,系统!D:Z,23,0)</f>
        <v>4974.6</v>
      </c>
      <c r="BN1087">
        <f t="shared" si="339"/>
        <v>0</v>
      </c>
    </row>
    <row r="1088" spans="1:66">
      <c r="A1088" s="5">
        <v>9001196</v>
      </c>
      <c r="B1088" s="2" t="s">
        <v>4406</v>
      </c>
      <c r="C1088" s="2" t="s">
        <v>4407</v>
      </c>
      <c r="D1088">
        <f>手工!K1088</f>
        <v>2484</v>
      </c>
      <c r="E1088">
        <f>VLOOKUP(A1088,系统!D:G,4,0)</f>
        <v>2484</v>
      </c>
      <c r="F1088">
        <f t="shared" si="320"/>
        <v>0</v>
      </c>
      <c r="G1088">
        <f>手工!J1088</f>
        <v>0</v>
      </c>
      <c r="H1088">
        <f>VLOOKUP(A1088,系统!D:H,5,0)</f>
        <v>0</v>
      </c>
      <c r="I1088">
        <f t="shared" si="321"/>
        <v>0</v>
      </c>
      <c r="J1088">
        <f>手工!M1088+手工!N1088+手工!S1088</f>
        <v>68.36</v>
      </c>
      <c r="K1088">
        <f>VLOOKUP(A1088,系统!D:I,6,0)</f>
        <v>68.36</v>
      </c>
      <c r="L1088">
        <f t="shared" si="322"/>
        <v>0</v>
      </c>
      <c r="M1088">
        <f>手工!L1088</f>
        <v>228.41</v>
      </c>
      <c r="N1088">
        <f>VLOOKUP(A1088,系统!D:J,7,0)</f>
        <v>228.41</v>
      </c>
      <c r="O1088">
        <f t="shared" si="323"/>
        <v>0</v>
      </c>
      <c r="P1088">
        <f>手工!AB1088</f>
        <v>0</v>
      </c>
      <c r="Q1088">
        <f>VLOOKUP(A1088,系统!D:K,8,0)</f>
        <v>0</v>
      </c>
      <c r="R1088">
        <f t="shared" si="324"/>
        <v>0</v>
      </c>
      <c r="S1088">
        <f>手工!AC1088</f>
        <v>0</v>
      </c>
      <c r="T1088">
        <f>VLOOKUP(A1088,系统!D:L,9,0)</f>
        <v>0</v>
      </c>
      <c r="U1088">
        <f t="shared" si="325"/>
        <v>0</v>
      </c>
      <c r="W1088">
        <f>手工!P1088</f>
        <v>216</v>
      </c>
      <c r="X1088">
        <f>VLOOKUP(A1088,系统!D:N,11,0)</f>
        <v>216</v>
      </c>
      <c r="Y1088">
        <f t="shared" si="326"/>
        <v>0</v>
      </c>
      <c r="AA1088">
        <f>手工!Q1088</f>
        <v>0</v>
      </c>
      <c r="AB1088">
        <f>VLOOKUP(A1088,系统!D:P,13,0)</f>
        <v>0</v>
      </c>
      <c r="AC1088">
        <f t="shared" si="327"/>
        <v>0</v>
      </c>
      <c r="AD1088">
        <f>手工!R1088</f>
        <v>0</v>
      </c>
      <c r="AE1088">
        <f>VLOOKUP(A1088,系统!D:Q,14,0)</f>
        <v>0</v>
      </c>
      <c r="AF1088">
        <f t="shared" si="328"/>
        <v>0</v>
      </c>
      <c r="AG1088">
        <f>手工!U1088</f>
        <v>100</v>
      </c>
      <c r="AH1088">
        <f>VLOOKUP(A1088,系统!D:R,15,0)</f>
        <v>100</v>
      </c>
      <c r="AI1088">
        <f t="shared" si="329"/>
        <v>0</v>
      </c>
      <c r="AJ1088">
        <f>手工!V1088</f>
        <v>300</v>
      </c>
      <c r="AK1088">
        <f>VLOOKUP(A1088,系统!D:S,16,0)</f>
        <v>300</v>
      </c>
      <c r="AL1088">
        <f t="shared" si="330"/>
        <v>0</v>
      </c>
      <c r="AM1088">
        <f>手工!O1088</f>
        <v>0</v>
      </c>
      <c r="AN1088">
        <f>VLOOKUP(A1088,系统!D:T,17,0)</f>
        <v>0</v>
      </c>
      <c r="AO1088">
        <f t="shared" si="331"/>
        <v>0</v>
      </c>
      <c r="AP1088">
        <f>手工!W1088</f>
        <v>33</v>
      </c>
      <c r="AQ1088">
        <f>VLOOKUP(A1088,系统!D:U,18,0)</f>
        <v>33</v>
      </c>
      <c r="AR1088">
        <f t="shared" si="332"/>
        <v>0</v>
      </c>
      <c r="AS1088">
        <f>手工!T1088</f>
        <v>800</v>
      </c>
      <c r="AT1088">
        <f>VLOOKUP(A1088,系统!D:V,19,0)</f>
        <v>800</v>
      </c>
      <c r="AU1088">
        <f t="shared" si="333"/>
        <v>0</v>
      </c>
      <c r="AW1088">
        <f>手工!AD1088</f>
        <v>1382.48</v>
      </c>
      <c r="AX1088">
        <f>VLOOKUP(A1088,系统!D:X,21,0)</f>
        <v>1382.48</v>
      </c>
      <c r="AY1088">
        <f t="shared" si="334"/>
        <v>0</v>
      </c>
      <c r="AZ1088">
        <f>手工!AE1088</f>
        <v>0</v>
      </c>
      <c r="BA1088">
        <f>VLOOKUP(A1088,系统!D:Y,22,0)</f>
        <v>0</v>
      </c>
      <c r="BB1088">
        <f t="shared" si="335"/>
        <v>0</v>
      </c>
      <c r="BC1088">
        <f>手工!Y1088</f>
        <v>0</v>
      </c>
      <c r="BD1088">
        <f>VLOOKUP(A1088,系统!D:AZ,49,0)</f>
        <v>0</v>
      </c>
      <c r="BE1088">
        <f t="shared" si="336"/>
        <v>0</v>
      </c>
      <c r="BF1088">
        <f>手工!AA1088</f>
        <v>0</v>
      </c>
      <c r="BG1088">
        <f>VLOOKUP(A1088,系统!D:AY,48,0)</f>
        <v>0</v>
      </c>
      <c r="BH1088">
        <f t="shared" si="337"/>
        <v>0</v>
      </c>
      <c r="BI1088">
        <f>手工!Z1088</f>
        <v>0</v>
      </c>
      <c r="BJ1088">
        <f>VLOOKUP(A1088,系统!D:AX,47,0)</f>
        <v>0</v>
      </c>
      <c r="BK1088">
        <f t="shared" si="338"/>
        <v>0</v>
      </c>
      <c r="BL1088">
        <f>手工!AF1088</f>
        <v>5612.25</v>
      </c>
      <c r="BM1088">
        <f>VLOOKUP(A1088,系统!D:Z,23,0)</f>
        <v>5612.25</v>
      </c>
      <c r="BN1088">
        <f t="shared" si="339"/>
        <v>0</v>
      </c>
    </row>
    <row r="1089" spans="1:66">
      <c r="A1089" s="5">
        <v>9001197</v>
      </c>
      <c r="B1089" s="2" t="s">
        <v>4410</v>
      </c>
      <c r="C1089" s="2" t="s">
        <v>4411</v>
      </c>
      <c r="D1089">
        <f>手工!K1089</f>
        <v>2484</v>
      </c>
      <c r="E1089">
        <f>VLOOKUP(A1089,系统!D:G,4,0)</f>
        <v>2484</v>
      </c>
      <c r="F1089">
        <f t="shared" si="320"/>
        <v>0</v>
      </c>
      <c r="G1089">
        <f>手工!J1089</f>
        <v>0</v>
      </c>
      <c r="H1089">
        <f>VLOOKUP(A1089,系统!D:H,5,0)</f>
        <v>0</v>
      </c>
      <c r="I1089">
        <f t="shared" si="321"/>
        <v>0</v>
      </c>
      <c r="J1089">
        <f>手工!M1089+手工!N1089+手工!S1089</f>
        <v>56</v>
      </c>
      <c r="K1089">
        <f>VLOOKUP(A1089,系统!D:I,6,0)</f>
        <v>56</v>
      </c>
      <c r="L1089">
        <f t="shared" si="322"/>
        <v>0</v>
      </c>
      <c r="M1089">
        <f>手工!L1089</f>
        <v>0</v>
      </c>
      <c r="N1089">
        <f>VLOOKUP(A1089,系统!D:J,7,0)</f>
        <v>0</v>
      </c>
      <c r="O1089">
        <f t="shared" si="323"/>
        <v>0</v>
      </c>
      <c r="P1089">
        <f>手工!AB1089</f>
        <v>0</v>
      </c>
      <c r="Q1089">
        <f>VLOOKUP(A1089,系统!D:K,8,0)</f>
        <v>0</v>
      </c>
      <c r="R1089">
        <f t="shared" si="324"/>
        <v>0</v>
      </c>
      <c r="S1089">
        <f>手工!AC1089</f>
        <v>0</v>
      </c>
      <c r="T1089">
        <f>VLOOKUP(A1089,系统!D:L,9,0)</f>
        <v>0</v>
      </c>
      <c r="U1089">
        <f t="shared" si="325"/>
        <v>0</v>
      </c>
      <c r="W1089">
        <f>手工!P1089</f>
        <v>504</v>
      </c>
      <c r="X1089">
        <f>VLOOKUP(A1089,系统!D:N,11,0)</f>
        <v>504</v>
      </c>
      <c r="Y1089">
        <f t="shared" si="326"/>
        <v>0</v>
      </c>
      <c r="AA1089">
        <f>手工!Q1089</f>
        <v>0</v>
      </c>
      <c r="AB1089">
        <f>VLOOKUP(A1089,系统!D:P,13,0)</f>
        <v>0</v>
      </c>
      <c r="AC1089">
        <f t="shared" si="327"/>
        <v>0</v>
      </c>
      <c r="AD1089">
        <f>手工!R1089</f>
        <v>0</v>
      </c>
      <c r="AE1089">
        <f>VLOOKUP(A1089,系统!D:Q,14,0)</f>
        <v>0</v>
      </c>
      <c r="AF1089">
        <f t="shared" si="328"/>
        <v>0</v>
      </c>
      <c r="AG1089">
        <f>手工!U1089</f>
        <v>100</v>
      </c>
      <c r="AH1089">
        <f>VLOOKUP(A1089,系统!D:R,15,0)</f>
        <v>100</v>
      </c>
      <c r="AI1089">
        <f t="shared" si="329"/>
        <v>0</v>
      </c>
      <c r="AJ1089">
        <f>手工!V1089</f>
        <v>300</v>
      </c>
      <c r="AK1089">
        <f>VLOOKUP(A1089,系统!D:S,16,0)</f>
        <v>300</v>
      </c>
      <c r="AL1089">
        <f t="shared" si="330"/>
        <v>0</v>
      </c>
      <c r="AM1089">
        <f>手工!O1089</f>
        <v>0</v>
      </c>
      <c r="AN1089">
        <f>VLOOKUP(A1089,系统!D:T,17,0)</f>
        <v>0</v>
      </c>
      <c r="AO1089">
        <f t="shared" si="331"/>
        <v>0</v>
      </c>
      <c r="AP1089">
        <f>手工!W1089</f>
        <v>33</v>
      </c>
      <c r="AQ1089">
        <f>VLOOKUP(A1089,系统!D:U,18,0)</f>
        <v>33</v>
      </c>
      <c r="AR1089">
        <f t="shared" si="332"/>
        <v>0</v>
      </c>
      <c r="AS1089">
        <f>手工!T1089</f>
        <v>800</v>
      </c>
      <c r="AT1089">
        <f>VLOOKUP(A1089,系统!D:V,19,0)</f>
        <v>800</v>
      </c>
      <c r="AU1089">
        <f t="shared" si="333"/>
        <v>0</v>
      </c>
      <c r="AW1089">
        <f>手工!AD1089</f>
        <v>354.62</v>
      </c>
      <c r="AX1089">
        <f>VLOOKUP(A1089,系统!D:X,21,0)</f>
        <v>354.62</v>
      </c>
      <c r="AY1089">
        <f t="shared" si="334"/>
        <v>0</v>
      </c>
      <c r="AZ1089">
        <f>手工!AE1089</f>
        <v>0</v>
      </c>
      <c r="BA1089">
        <f>VLOOKUP(A1089,系统!D:Y,22,0)</f>
        <v>0</v>
      </c>
      <c r="BB1089">
        <f t="shared" si="335"/>
        <v>0</v>
      </c>
      <c r="BC1089">
        <f>手工!Y1089</f>
        <v>0</v>
      </c>
      <c r="BD1089">
        <f>VLOOKUP(A1089,系统!D:AZ,49,0)</f>
        <v>0</v>
      </c>
      <c r="BE1089">
        <f t="shared" si="336"/>
        <v>0</v>
      </c>
      <c r="BF1089">
        <f>手工!AA1089</f>
        <v>0</v>
      </c>
      <c r="BG1089">
        <f>VLOOKUP(A1089,系统!D:AY,48,0)</f>
        <v>0</v>
      </c>
      <c r="BH1089">
        <f t="shared" si="337"/>
        <v>0</v>
      </c>
      <c r="BI1089">
        <f>手工!Z1089</f>
        <v>0</v>
      </c>
      <c r="BJ1089">
        <f>VLOOKUP(A1089,系统!D:AX,47,0)</f>
        <v>0</v>
      </c>
      <c r="BK1089">
        <f t="shared" si="338"/>
        <v>0</v>
      </c>
      <c r="BL1089">
        <f>手工!AF1089</f>
        <v>4631.62</v>
      </c>
      <c r="BM1089">
        <f>VLOOKUP(A1089,系统!D:Z,23,0)</f>
        <v>4631.62</v>
      </c>
      <c r="BN1089">
        <f t="shared" si="339"/>
        <v>0</v>
      </c>
    </row>
    <row r="1090" spans="1:66">
      <c r="A1090" s="5">
        <v>9001198</v>
      </c>
      <c r="B1090" s="2" t="s">
        <v>4414</v>
      </c>
      <c r="C1090" s="2" t="s">
        <v>4415</v>
      </c>
      <c r="D1090">
        <f>手工!K1090</f>
        <v>2484</v>
      </c>
      <c r="E1090">
        <f>VLOOKUP(A1090,系统!D:G,4,0)</f>
        <v>2484</v>
      </c>
      <c r="F1090">
        <f t="shared" si="320"/>
        <v>0</v>
      </c>
      <c r="G1090">
        <f>手工!J1090</f>
        <v>0</v>
      </c>
      <c r="H1090">
        <f>VLOOKUP(A1090,系统!D:H,5,0)</f>
        <v>0</v>
      </c>
      <c r="I1090">
        <f t="shared" si="321"/>
        <v>0</v>
      </c>
      <c r="J1090">
        <f>手工!M1090+手工!N1090+手工!S1090</f>
        <v>64</v>
      </c>
      <c r="K1090">
        <f>VLOOKUP(A1090,系统!D:I,6,0)</f>
        <v>64</v>
      </c>
      <c r="L1090">
        <f t="shared" si="322"/>
        <v>0</v>
      </c>
      <c r="M1090">
        <f>手工!L1090</f>
        <v>0</v>
      </c>
      <c r="N1090">
        <f>VLOOKUP(A1090,系统!D:J,7,0)</f>
        <v>0</v>
      </c>
      <c r="O1090">
        <f t="shared" si="323"/>
        <v>0</v>
      </c>
      <c r="P1090">
        <f>手工!AB1090</f>
        <v>10</v>
      </c>
      <c r="Q1090">
        <f>VLOOKUP(A1090,系统!D:K,8,0)</f>
        <v>10</v>
      </c>
      <c r="R1090">
        <f t="shared" si="324"/>
        <v>0</v>
      </c>
      <c r="S1090">
        <f>手工!AC1090</f>
        <v>12</v>
      </c>
      <c r="T1090">
        <f>VLOOKUP(A1090,系统!D:L,9,0)</f>
        <v>12</v>
      </c>
      <c r="U1090">
        <f t="shared" si="325"/>
        <v>0</v>
      </c>
      <c r="W1090">
        <f>手工!P1090</f>
        <v>504</v>
      </c>
      <c r="X1090">
        <f>VLOOKUP(A1090,系统!D:N,11,0)</f>
        <v>504</v>
      </c>
      <c r="Y1090">
        <f t="shared" si="326"/>
        <v>0</v>
      </c>
      <c r="AA1090">
        <f>手工!Q1090</f>
        <v>0</v>
      </c>
      <c r="AB1090">
        <f>VLOOKUP(A1090,系统!D:P,13,0)</f>
        <v>0</v>
      </c>
      <c r="AC1090">
        <f t="shared" si="327"/>
        <v>0</v>
      </c>
      <c r="AD1090">
        <f>手工!R1090</f>
        <v>0</v>
      </c>
      <c r="AE1090">
        <f>VLOOKUP(A1090,系统!D:Q,14,0)</f>
        <v>0</v>
      </c>
      <c r="AF1090">
        <f t="shared" si="328"/>
        <v>0</v>
      </c>
      <c r="AG1090">
        <f>手工!U1090</f>
        <v>100</v>
      </c>
      <c r="AH1090">
        <f>VLOOKUP(A1090,系统!D:R,15,0)</f>
        <v>100</v>
      </c>
      <c r="AI1090">
        <f t="shared" si="329"/>
        <v>0</v>
      </c>
      <c r="AJ1090">
        <f>手工!V1090</f>
        <v>300</v>
      </c>
      <c r="AK1090">
        <f>VLOOKUP(A1090,系统!D:S,16,0)</f>
        <v>300</v>
      </c>
      <c r="AL1090">
        <f t="shared" si="330"/>
        <v>0</v>
      </c>
      <c r="AM1090">
        <f>手工!O1090</f>
        <v>0</v>
      </c>
      <c r="AN1090">
        <f>VLOOKUP(A1090,系统!D:T,17,0)</f>
        <v>0</v>
      </c>
      <c r="AO1090">
        <f t="shared" si="331"/>
        <v>0</v>
      </c>
      <c r="AP1090">
        <f>手工!W1090</f>
        <v>33</v>
      </c>
      <c r="AQ1090">
        <f>VLOOKUP(A1090,系统!D:U,18,0)</f>
        <v>33</v>
      </c>
      <c r="AR1090">
        <f t="shared" si="332"/>
        <v>0</v>
      </c>
      <c r="AS1090">
        <f>手工!T1090</f>
        <v>800</v>
      </c>
      <c r="AT1090">
        <f>VLOOKUP(A1090,系统!D:V,19,0)</f>
        <v>800</v>
      </c>
      <c r="AU1090">
        <f t="shared" si="333"/>
        <v>0</v>
      </c>
      <c r="AW1090">
        <f>手工!AD1090</f>
        <v>685.24</v>
      </c>
      <c r="AX1090">
        <f>VLOOKUP(A1090,系统!D:X,21,0)</f>
        <v>685.24</v>
      </c>
      <c r="AY1090">
        <f t="shared" si="334"/>
        <v>0</v>
      </c>
      <c r="AZ1090">
        <f>手工!AE1090</f>
        <v>0</v>
      </c>
      <c r="BA1090">
        <f>VLOOKUP(A1090,系统!D:Y,22,0)</f>
        <v>0</v>
      </c>
      <c r="BB1090">
        <f t="shared" si="335"/>
        <v>0</v>
      </c>
      <c r="BC1090">
        <f>手工!Y1090</f>
        <v>0</v>
      </c>
      <c r="BD1090">
        <f>VLOOKUP(A1090,系统!D:AZ,49,0)</f>
        <v>0</v>
      </c>
      <c r="BE1090">
        <f t="shared" si="336"/>
        <v>0</v>
      </c>
      <c r="BF1090">
        <f>手工!AA1090</f>
        <v>0</v>
      </c>
      <c r="BG1090">
        <f>VLOOKUP(A1090,系统!D:AY,48,0)</f>
        <v>0</v>
      </c>
      <c r="BH1090">
        <f t="shared" si="337"/>
        <v>0</v>
      </c>
      <c r="BI1090">
        <f>手工!Z1090</f>
        <v>0</v>
      </c>
      <c r="BJ1090">
        <f>VLOOKUP(A1090,系统!D:AX,47,0)</f>
        <v>0</v>
      </c>
      <c r="BK1090">
        <f t="shared" si="338"/>
        <v>0</v>
      </c>
      <c r="BL1090">
        <f>手工!AF1090</f>
        <v>4992.24</v>
      </c>
      <c r="BM1090">
        <f>VLOOKUP(A1090,系统!D:Z,23,0)</f>
        <v>4992.24</v>
      </c>
      <c r="BN1090">
        <f t="shared" si="339"/>
        <v>0</v>
      </c>
    </row>
    <row r="1091" spans="1:66">
      <c r="A1091" s="5">
        <v>9001199</v>
      </c>
      <c r="B1091" s="2" t="s">
        <v>632</v>
      </c>
      <c r="C1091" s="2" t="s">
        <v>4418</v>
      </c>
      <c r="D1091">
        <f>手工!K1091</f>
        <v>2484</v>
      </c>
      <c r="E1091">
        <f>VLOOKUP(A1091,系统!D:G,4,0)</f>
        <v>2484</v>
      </c>
      <c r="F1091">
        <f t="shared" ref="F1091:F1154" si="340">D1091-E1091</f>
        <v>0</v>
      </c>
      <c r="G1091">
        <f>手工!J1091</f>
        <v>0</v>
      </c>
      <c r="H1091">
        <f>VLOOKUP(A1091,系统!D:H,5,0)</f>
        <v>0</v>
      </c>
      <c r="I1091">
        <f t="shared" ref="I1091:I1154" si="341">G1091-H1091</f>
        <v>0</v>
      </c>
      <c r="J1091">
        <f>手工!M1091+手工!N1091+手工!S1091</f>
        <v>56</v>
      </c>
      <c r="K1091">
        <f>VLOOKUP(A1091,系统!D:I,6,0)</f>
        <v>56</v>
      </c>
      <c r="L1091">
        <f t="shared" ref="L1091:L1154" si="342">J1091-K1091</f>
        <v>0</v>
      </c>
      <c r="M1091">
        <f>手工!L1091</f>
        <v>0</v>
      </c>
      <c r="N1091">
        <f>VLOOKUP(A1091,系统!D:J,7,0)</f>
        <v>0</v>
      </c>
      <c r="O1091">
        <f t="shared" ref="O1091:O1154" si="343">M1091-N1091</f>
        <v>0</v>
      </c>
      <c r="P1091">
        <f>手工!AB1091</f>
        <v>0</v>
      </c>
      <c r="Q1091">
        <f>VLOOKUP(A1091,系统!D:K,8,0)</f>
        <v>0</v>
      </c>
      <c r="R1091">
        <f t="shared" ref="R1091:R1154" si="344">P1091-Q1091</f>
        <v>0</v>
      </c>
      <c r="S1091">
        <f>手工!AC1091</f>
        <v>0</v>
      </c>
      <c r="T1091">
        <f>VLOOKUP(A1091,系统!D:L,9,0)</f>
        <v>0</v>
      </c>
      <c r="U1091">
        <f t="shared" ref="U1091:U1154" si="345">S1091-T1091</f>
        <v>0</v>
      </c>
      <c r="W1091">
        <f>手工!P1091</f>
        <v>504</v>
      </c>
      <c r="X1091">
        <f>VLOOKUP(A1091,系统!D:N,11,0)</f>
        <v>504</v>
      </c>
      <c r="Y1091">
        <f t="shared" ref="Y1091:Y1154" si="346">W1091-X1091</f>
        <v>0</v>
      </c>
      <c r="AA1091">
        <f>手工!Q1091</f>
        <v>0</v>
      </c>
      <c r="AB1091">
        <f>VLOOKUP(A1091,系统!D:P,13,0)</f>
        <v>0</v>
      </c>
      <c r="AC1091">
        <f t="shared" ref="AC1091:AC1154" si="347">AA1091-AB1091</f>
        <v>0</v>
      </c>
      <c r="AD1091">
        <f>手工!R1091</f>
        <v>0</v>
      </c>
      <c r="AE1091">
        <f>VLOOKUP(A1091,系统!D:Q,14,0)</f>
        <v>0</v>
      </c>
      <c r="AF1091">
        <f t="shared" ref="AF1091:AF1154" si="348">AD1091-AE1091</f>
        <v>0</v>
      </c>
      <c r="AG1091">
        <f>手工!U1091</f>
        <v>100</v>
      </c>
      <c r="AH1091">
        <f>VLOOKUP(A1091,系统!D:R,15,0)</f>
        <v>100</v>
      </c>
      <c r="AI1091">
        <f t="shared" ref="AI1091:AI1154" si="349">AG1091-AH1091</f>
        <v>0</v>
      </c>
      <c r="AJ1091">
        <f>手工!V1091</f>
        <v>300</v>
      </c>
      <c r="AK1091">
        <f>VLOOKUP(A1091,系统!D:S,16,0)</f>
        <v>300</v>
      </c>
      <c r="AL1091">
        <f t="shared" ref="AL1091:AL1154" si="350">AJ1091-AK1091</f>
        <v>0</v>
      </c>
      <c r="AM1091">
        <f>手工!O1091</f>
        <v>0</v>
      </c>
      <c r="AN1091">
        <f>VLOOKUP(A1091,系统!D:T,17,0)</f>
        <v>0</v>
      </c>
      <c r="AO1091">
        <f t="shared" ref="AO1091:AO1154" si="351">AM1091-AN1091</f>
        <v>0</v>
      </c>
      <c r="AP1091">
        <f>手工!W1091</f>
        <v>33</v>
      </c>
      <c r="AQ1091">
        <f>VLOOKUP(A1091,系统!D:U,18,0)</f>
        <v>33</v>
      </c>
      <c r="AR1091">
        <f t="shared" ref="AR1091:AR1154" si="352">AP1091-AQ1091</f>
        <v>0</v>
      </c>
      <c r="AS1091">
        <f>手工!T1091</f>
        <v>800</v>
      </c>
      <c r="AT1091">
        <f>VLOOKUP(A1091,系统!D:V,19,0)</f>
        <v>800</v>
      </c>
      <c r="AU1091">
        <f t="shared" ref="AU1091:AU1154" si="353">AS1091-AT1091</f>
        <v>0</v>
      </c>
      <c r="AW1091">
        <f>手工!AD1091</f>
        <v>1382.48</v>
      </c>
      <c r="AX1091">
        <f>VLOOKUP(A1091,系统!D:X,21,0)</f>
        <v>1382.48</v>
      </c>
      <c r="AY1091">
        <f t="shared" ref="AY1091:AY1154" si="354">AW1091-AX1091</f>
        <v>0</v>
      </c>
      <c r="AZ1091">
        <f>手工!AE1091</f>
        <v>0</v>
      </c>
      <c r="BA1091">
        <f>VLOOKUP(A1091,系统!D:Y,22,0)</f>
        <v>0</v>
      </c>
      <c r="BB1091">
        <f t="shared" ref="BB1091:BB1154" si="355">AZ1091-BA1091</f>
        <v>0</v>
      </c>
      <c r="BC1091">
        <f>手工!Y1091</f>
        <v>0</v>
      </c>
      <c r="BD1091">
        <f>VLOOKUP(A1091,系统!D:AZ,49,0)</f>
        <v>0</v>
      </c>
      <c r="BE1091">
        <f t="shared" ref="BE1091:BE1154" si="356">BC1091-BD1091</f>
        <v>0</v>
      </c>
      <c r="BF1091">
        <f>手工!AA1091</f>
        <v>0</v>
      </c>
      <c r="BG1091">
        <f>VLOOKUP(A1091,系统!D:AY,48,0)</f>
        <v>0</v>
      </c>
      <c r="BH1091">
        <f t="shared" ref="BH1091:BH1154" si="357">BF1091-BG1091</f>
        <v>0</v>
      </c>
      <c r="BI1091">
        <f>手工!Z1091</f>
        <v>0</v>
      </c>
      <c r="BJ1091">
        <f>VLOOKUP(A1091,系统!D:AX,47,0)</f>
        <v>0</v>
      </c>
      <c r="BK1091">
        <f t="shared" ref="BK1091:BK1154" si="358">BI1091-BJ1091</f>
        <v>0</v>
      </c>
      <c r="BL1091">
        <f>手工!AF1091</f>
        <v>5659.48</v>
      </c>
      <c r="BM1091">
        <f>VLOOKUP(A1091,系统!D:Z,23,0)</f>
        <v>5659.48</v>
      </c>
      <c r="BN1091">
        <f t="shared" ref="BN1091:BN1154" si="359">BL1091-BM1091</f>
        <v>0</v>
      </c>
    </row>
    <row r="1092" spans="1:66">
      <c r="A1092" s="5">
        <v>9001200</v>
      </c>
      <c r="B1092" s="2" t="s">
        <v>4421</v>
      </c>
      <c r="C1092" s="2" t="s">
        <v>4422</v>
      </c>
      <c r="D1092">
        <f>手工!K1092</f>
        <v>1908</v>
      </c>
      <c r="E1092">
        <f>VLOOKUP(A1092,系统!D:G,4,0)</f>
        <v>1908</v>
      </c>
      <c r="F1092">
        <f t="shared" si="340"/>
        <v>0</v>
      </c>
      <c r="G1092">
        <f>手工!J1092</f>
        <v>0</v>
      </c>
      <c r="H1092">
        <f>VLOOKUP(A1092,系统!D:H,5,0)</f>
        <v>0</v>
      </c>
      <c r="I1092">
        <f t="shared" si="341"/>
        <v>0</v>
      </c>
      <c r="J1092">
        <f>手工!M1092+手工!N1092+手工!S1092</f>
        <v>64</v>
      </c>
      <c r="K1092">
        <f>VLOOKUP(A1092,系统!D:I,6,0)</f>
        <v>64</v>
      </c>
      <c r="L1092">
        <f t="shared" si="342"/>
        <v>0</v>
      </c>
      <c r="M1092">
        <f>手工!L1092</f>
        <v>0</v>
      </c>
      <c r="N1092">
        <f>VLOOKUP(A1092,系统!D:J,7,0)</f>
        <v>0</v>
      </c>
      <c r="O1092">
        <f t="shared" si="343"/>
        <v>0</v>
      </c>
      <c r="P1092">
        <f>手工!AB1092</f>
        <v>0</v>
      </c>
      <c r="Q1092">
        <f>VLOOKUP(A1092,系统!D:K,8,0)</f>
        <v>0</v>
      </c>
      <c r="R1092">
        <f t="shared" si="344"/>
        <v>0</v>
      </c>
      <c r="S1092">
        <f>手工!AC1092</f>
        <v>0</v>
      </c>
      <c r="T1092">
        <f>VLOOKUP(A1092,系统!D:L,9,0)</f>
        <v>0</v>
      </c>
      <c r="U1092">
        <f t="shared" si="345"/>
        <v>0</v>
      </c>
      <c r="W1092">
        <f>手工!P1092</f>
        <v>144</v>
      </c>
      <c r="X1092">
        <f>VLOOKUP(A1092,系统!D:N,11,0)</f>
        <v>144</v>
      </c>
      <c r="Y1092">
        <f t="shared" si="346"/>
        <v>0</v>
      </c>
      <c r="AA1092">
        <f>手工!Q1092</f>
        <v>0</v>
      </c>
      <c r="AB1092">
        <f>VLOOKUP(A1092,系统!D:P,13,0)</f>
        <v>0</v>
      </c>
      <c r="AC1092">
        <f t="shared" si="347"/>
        <v>0</v>
      </c>
      <c r="AD1092">
        <f>手工!R1092</f>
        <v>0</v>
      </c>
      <c r="AE1092">
        <f>VLOOKUP(A1092,系统!D:Q,14,0)</f>
        <v>0</v>
      </c>
      <c r="AF1092">
        <f t="shared" si="348"/>
        <v>0</v>
      </c>
      <c r="AG1092">
        <f>手工!U1092</f>
        <v>100</v>
      </c>
      <c r="AH1092">
        <f>VLOOKUP(A1092,系统!D:R,15,0)</f>
        <v>100</v>
      </c>
      <c r="AI1092">
        <f t="shared" si="349"/>
        <v>0</v>
      </c>
      <c r="AJ1092">
        <f>手工!V1092</f>
        <v>300</v>
      </c>
      <c r="AK1092">
        <f>VLOOKUP(A1092,系统!D:S,16,0)</f>
        <v>300</v>
      </c>
      <c r="AL1092">
        <f t="shared" si="350"/>
        <v>0</v>
      </c>
      <c r="AM1092">
        <f>手工!O1092</f>
        <v>0</v>
      </c>
      <c r="AN1092">
        <f>VLOOKUP(A1092,系统!D:T,17,0)</f>
        <v>0</v>
      </c>
      <c r="AO1092">
        <f t="shared" si="351"/>
        <v>0</v>
      </c>
      <c r="AP1092">
        <f>手工!W1092</f>
        <v>33</v>
      </c>
      <c r="AQ1092">
        <f>VLOOKUP(A1092,系统!D:U,18,0)</f>
        <v>33</v>
      </c>
      <c r="AR1092">
        <f t="shared" si="352"/>
        <v>0</v>
      </c>
      <c r="AS1092">
        <f>手工!T1092</f>
        <v>800</v>
      </c>
      <c r="AT1092">
        <f>VLOOKUP(A1092,系统!D:V,19,0)</f>
        <v>800</v>
      </c>
      <c r="AU1092">
        <f t="shared" si="353"/>
        <v>0</v>
      </c>
      <c r="AW1092">
        <f>手工!AD1092</f>
        <v>526.34</v>
      </c>
      <c r="AX1092">
        <f>VLOOKUP(A1092,系统!D:X,21,0)</f>
        <v>526.34</v>
      </c>
      <c r="AY1092">
        <f t="shared" si="354"/>
        <v>0</v>
      </c>
      <c r="AZ1092">
        <f>手工!AE1092</f>
        <v>0</v>
      </c>
      <c r="BA1092">
        <f>VLOOKUP(A1092,系统!D:Y,22,0)</f>
        <v>0</v>
      </c>
      <c r="BB1092">
        <f t="shared" si="355"/>
        <v>0</v>
      </c>
      <c r="BC1092">
        <f>手工!Y1092</f>
        <v>0</v>
      </c>
      <c r="BD1092">
        <f>VLOOKUP(A1092,系统!D:AZ,49,0)</f>
        <v>0</v>
      </c>
      <c r="BE1092">
        <f t="shared" si="356"/>
        <v>0</v>
      </c>
      <c r="BF1092">
        <f>手工!AA1092</f>
        <v>0</v>
      </c>
      <c r="BG1092">
        <f>VLOOKUP(A1092,系统!D:AY,48,0)</f>
        <v>0</v>
      </c>
      <c r="BH1092">
        <f t="shared" si="357"/>
        <v>0</v>
      </c>
      <c r="BI1092">
        <f>手工!Z1092</f>
        <v>0</v>
      </c>
      <c r="BJ1092">
        <f>VLOOKUP(A1092,系统!D:AX,47,0)</f>
        <v>0</v>
      </c>
      <c r="BK1092">
        <f t="shared" si="358"/>
        <v>0</v>
      </c>
      <c r="BL1092">
        <f>手工!AF1092</f>
        <v>3875.34</v>
      </c>
      <c r="BM1092">
        <f>VLOOKUP(A1092,系统!D:Z,23,0)</f>
        <v>3875.34</v>
      </c>
      <c r="BN1092">
        <f t="shared" si="359"/>
        <v>0</v>
      </c>
    </row>
    <row r="1093" spans="1:66">
      <c r="A1093" s="5">
        <v>9001201</v>
      </c>
      <c r="B1093" s="2" t="s">
        <v>4425</v>
      </c>
      <c r="C1093" s="2" t="s">
        <v>4426</v>
      </c>
      <c r="D1093">
        <f>手工!K1093</f>
        <v>1908</v>
      </c>
      <c r="E1093">
        <f>VLOOKUP(A1093,系统!D:G,4,0)</f>
        <v>1908</v>
      </c>
      <c r="F1093">
        <f t="shared" si="340"/>
        <v>0</v>
      </c>
      <c r="G1093">
        <f>手工!J1093</f>
        <v>0</v>
      </c>
      <c r="H1093">
        <f>VLOOKUP(A1093,系统!D:H,5,0)</f>
        <v>0</v>
      </c>
      <c r="I1093">
        <f t="shared" si="341"/>
        <v>0</v>
      </c>
      <c r="J1093">
        <f>手工!M1093+手工!N1093+手工!S1093</f>
        <v>89</v>
      </c>
      <c r="K1093">
        <f>VLOOKUP(A1093,系统!D:I,6,0)</f>
        <v>89</v>
      </c>
      <c r="L1093">
        <f t="shared" si="342"/>
        <v>0</v>
      </c>
      <c r="M1093">
        <f>手工!L1093</f>
        <v>0</v>
      </c>
      <c r="N1093">
        <f>VLOOKUP(A1093,系统!D:J,7,0)</f>
        <v>0</v>
      </c>
      <c r="O1093">
        <f t="shared" si="343"/>
        <v>0</v>
      </c>
      <c r="P1093">
        <f>手工!AB1093</f>
        <v>0</v>
      </c>
      <c r="Q1093">
        <f>VLOOKUP(A1093,系统!D:K,8,0)</f>
        <v>0</v>
      </c>
      <c r="R1093">
        <f t="shared" si="344"/>
        <v>0</v>
      </c>
      <c r="S1093">
        <f>手工!AC1093</f>
        <v>0</v>
      </c>
      <c r="T1093">
        <f>VLOOKUP(A1093,系统!D:L,9,0)</f>
        <v>0</v>
      </c>
      <c r="U1093">
        <f t="shared" si="345"/>
        <v>0</v>
      </c>
      <c r="W1093">
        <f>手工!P1093</f>
        <v>144</v>
      </c>
      <c r="X1093">
        <f>VLOOKUP(A1093,系统!D:N,11,0)</f>
        <v>144</v>
      </c>
      <c r="Y1093">
        <f t="shared" si="346"/>
        <v>0</v>
      </c>
      <c r="AA1093">
        <f>手工!Q1093</f>
        <v>0</v>
      </c>
      <c r="AB1093">
        <f>VLOOKUP(A1093,系统!D:P,13,0)</f>
        <v>0</v>
      </c>
      <c r="AC1093">
        <f t="shared" si="347"/>
        <v>0</v>
      </c>
      <c r="AD1093">
        <f>手工!R1093</f>
        <v>0</v>
      </c>
      <c r="AE1093">
        <f>VLOOKUP(A1093,系统!D:Q,14,0)</f>
        <v>0</v>
      </c>
      <c r="AF1093">
        <f t="shared" si="348"/>
        <v>0</v>
      </c>
      <c r="AG1093">
        <f>手工!U1093</f>
        <v>100</v>
      </c>
      <c r="AH1093">
        <f>VLOOKUP(A1093,系统!D:R,15,0)</f>
        <v>100</v>
      </c>
      <c r="AI1093">
        <f t="shared" si="349"/>
        <v>0</v>
      </c>
      <c r="AJ1093">
        <f>手工!V1093</f>
        <v>300</v>
      </c>
      <c r="AK1093">
        <f>VLOOKUP(A1093,系统!D:S,16,0)</f>
        <v>300</v>
      </c>
      <c r="AL1093">
        <f t="shared" si="350"/>
        <v>0</v>
      </c>
      <c r="AM1093">
        <f>手工!O1093</f>
        <v>0</v>
      </c>
      <c r="AN1093">
        <f>VLOOKUP(A1093,系统!D:T,17,0)</f>
        <v>0</v>
      </c>
      <c r="AO1093">
        <f t="shared" si="351"/>
        <v>0</v>
      </c>
      <c r="AP1093">
        <f>手工!W1093</f>
        <v>33</v>
      </c>
      <c r="AQ1093">
        <f>VLOOKUP(A1093,系统!D:U,18,0)</f>
        <v>33</v>
      </c>
      <c r="AR1093">
        <f t="shared" si="352"/>
        <v>0</v>
      </c>
      <c r="AS1093">
        <f>手工!T1093</f>
        <v>800</v>
      </c>
      <c r="AT1093">
        <f>VLOOKUP(A1093,系统!D:V,19,0)</f>
        <v>800</v>
      </c>
      <c r="AU1093">
        <f t="shared" si="353"/>
        <v>0</v>
      </c>
      <c r="AW1093">
        <f>手工!AD1093</f>
        <v>263.17</v>
      </c>
      <c r="AX1093">
        <f>VLOOKUP(A1093,系统!D:X,21,0)</f>
        <v>263.17</v>
      </c>
      <c r="AY1093">
        <f t="shared" si="354"/>
        <v>0</v>
      </c>
      <c r="AZ1093">
        <f>手工!AE1093</f>
        <v>0</v>
      </c>
      <c r="BA1093">
        <f>VLOOKUP(A1093,系统!D:Y,22,0)</f>
        <v>0</v>
      </c>
      <c r="BB1093">
        <f t="shared" si="355"/>
        <v>0</v>
      </c>
      <c r="BC1093">
        <f>手工!Y1093</f>
        <v>0</v>
      </c>
      <c r="BD1093">
        <f>VLOOKUP(A1093,系统!D:AZ,49,0)</f>
        <v>0</v>
      </c>
      <c r="BE1093">
        <f t="shared" si="356"/>
        <v>0</v>
      </c>
      <c r="BF1093">
        <f>手工!AA1093</f>
        <v>0</v>
      </c>
      <c r="BG1093">
        <f>VLOOKUP(A1093,系统!D:AY,48,0)</f>
        <v>0</v>
      </c>
      <c r="BH1093">
        <f t="shared" si="357"/>
        <v>0</v>
      </c>
      <c r="BI1093">
        <f>手工!Z1093</f>
        <v>0</v>
      </c>
      <c r="BJ1093">
        <f>VLOOKUP(A1093,系统!D:AX,47,0)</f>
        <v>0</v>
      </c>
      <c r="BK1093">
        <f t="shared" si="358"/>
        <v>0</v>
      </c>
      <c r="BL1093">
        <f>手工!AF1093</f>
        <v>3637.17</v>
      </c>
      <c r="BM1093">
        <f>VLOOKUP(A1093,系统!D:Z,23,0)</f>
        <v>3637.17</v>
      </c>
      <c r="BN1093">
        <f t="shared" si="359"/>
        <v>0</v>
      </c>
    </row>
    <row r="1094" spans="1:66">
      <c r="A1094" s="5">
        <v>9001202</v>
      </c>
      <c r="B1094" s="2" t="s">
        <v>4429</v>
      </c>
      <c r="C1094" s="2" t="s">
        <v>4430</v>
      </c>
      <c r="D1094">
        <f>手工!K1094</f>
        <v>1836</v>
      </c>
      <c r="E1094">
        <f>VLOOKUP(A1094,系统!D:G,4,0)</f>
        <v>1836</v>
      </c>
      <c r="F1094">
        <f t="shared" si="340"/>
        <v>0</v>
      </c>
      <c r="G1094">
        <f>手工!J1094</f>
        <v>0</v>
      </c>
      <c r="H1094">
        <f>VLOOKUP(A1094,系统!D:H,5,0)</f>
        <v>0</v>
      </c>
      <c r="I1094">
        <f t="shared" si="341"/>
        <v>0</v>
      </c>
      <c r="J1094">
        <f>手工!M1094+手工!N1094+手工!S1094</f>
        <v>52</v>
      </c>
      <c r="K1094">
        <f>VLOOKUP(A1094,系统!D:I,6,0)</f>
        <v>52</v>
      </c>
      <c r="L1094">
        <f t="shared" si="342"/>
        <v>0</v>
      </c>
      <c r="M1094">
        <f>手工!L1094</f>
        <v>0</v>
      </c>
      <c r="N1094">
        <f>VLOOKUP(A1094,系统!D:J,7,0)</f>
        <v>0</v>
      </c>
      <c r="O1094">
        <f t="shared" si="343"/>
        <v>0</v>
      </c>
      <c r="P1094">
        <f>手工!AB1094</f>
        <v>0</v>
      </c>
      <c r="Q1094">
        <f>VLOOKUP(A1094,系统!D:K,8,0)</f>
        <v>0</v>
      </c>
      <c r="R1094">
        <f t="shared" si="344"/>
        <v>0</v>
      </c>
      <c r="S1094">
        <f>手工!AC1094</f>
        <v>0</v>
      </c>
      <c r="T1094">
        <f>VLOOKUP(A1094,系统!D:L,9,0)</f>
        <v>0</v>
      </c>
      <c r="U1094">
        <f t="shared" si="345"/>
        <v>0</v>
      </c>
      <c r="W1094">
        <f>手工!P1094</f>
        <v>72</v>
      </c>
      <c r="X1094">
        <f>VLOOKUP(A1094,系统!D:N,11,0)</f>
        <v>72</v>
      </c>
      <c r="Y1094">
        <f t="shared" si="346"/>
        <v>0</v>
      </c>
      <c r="AA1094">
        <f>手工!Q1094</f>
        <v>0</v>
      </c>
      <c r="AB1094">
        <f>VLOOKUP(A1094,系统!D:P,13,0)</f>
        <v>0</v>
      </c>
      <c r="AC1094">
        <f t="shared" si="347"/>
        <v>0</v>
      </c>
      <c r="AD1094">
        <f>手工!R1094</f>
        <v>0</v>
      </c>
      <c r="AE1094">
        <f>VLOOKUP(A1094,系统!D:Q,14,0)</f>
        <v>0</v>
      </c>
      <c r="AF1094">
        <f t="shared" si="348"/>
        <v>0</v>
      </c>
      <c r="AG1094">
        <f>手工!U1094</f>
        <v>100</v>
      </c>
      <c r="AH1094">
        <f>VLOOKUP(A1094,系统!D:R,15,0)</f>
        <v>100</v>
      </c>
      <c r="AI1094">
        <f t="shared" si="349"/>
        <v>0</v>
      </c>
      <c r="AJ1094">
        <f>手工!V1094</f>
        <v>300</v>
      </c>
      <c r="AK1094">
        <f>VLOOKUP(A1094,系统!D:S,16,0)</f>
        <v>300</v>
      </c>
      <c r="AL1094">
        <f t="shared" si="350"/>
        <v>0</v>
      </c>
      <c r="AM1094">
        <f>手工!O1094</f>
        <v>0</v>
      </c>
      <c r="AN1094">
        <f>VLOOKUP(A1094,系统!D:T,17,0)</f>
        <v>0</v>
      </c>
      <c r="AO1094">
        <f t="shared" si="351"/>
        <v>0</v>
      </c>
      <c r="AP1094">
        <f>手工!W1094</f>
        <v>33</v>
      </c>
      <c r="AQ1094">
        <f>VLOOKUP(A1094,系统!D:U,18,0)</f>
        <v>33</v>
      </c>
      <c r="AR1094">
        <f t="shared" si="352"/>
        <v>0</v>
      </c>
      <c r="AS1094">
        <f>手工!T1094</f>
        <v>800</v>
      </c>
      <c r="AT1094">
        <f>VLOOKUP(A1094,系统!D:V,19,0)</f>
        <v>800</v>
      </c>
      <c r="AU1094">
        <f t="shared" si="353"/>
        <v>0</v>
      </c>
      <c r="AW1094">
        <f>手工!AD1094</f>
        <v>253.24</v>
      </c>
      <c r="AX1094">
        <f>VLOOKUP(A1094,系统!D:X,21,0)</f>
        <v>253.24</v>
      </c>
      <c r="AY1094">
        <f t="shared" si="354"/>
        <v>0</v>
      </c>
      <c r="AZ1094">
        <f>手工!AE1094</f>
        <v>0</v>
      </c>
      <c r="BA1094">
        <f>VLOOKUP(A1094,系统!D:Y,22,0)</f>
        <v>0</v>
      </c>
      <c r="BB1094">
        <f t="shared" si="355"/>
        <v>0</v>
      </c>
      <c r="BC1094">
        <f>手工!Y1094</f>
        <v>0</v>
      </c>
      <c r="BD1094">
        <f>VLOOKUP(A1094,系统!D:AZ,49,0)</f>
        <v>0</v>
      </c>
      <c r="BE1094">
        <f t="shared" si="356"/>
        <v>0</v>
      </c>
      <c r="BF1094">
        <f>手工!AA1094</f>
        <v>0</v>
      </c>
      <c r="BG1094">
        <f>VLOOKUP(A1094,系统!D:AY,48,0)</f>
        <v>0</v>
      </c>
      <c r="BH1094">
        <f t="shared" si="357"/>
        <v>0</v>
      </c>
      <c r="BI1094">
        <f>手工!Z1094</f>
        <v>0</v>
      </c>
      <c r="BJ1094">
        <f>VLOOKUP(A1094,系统!D:AX,47,0)</f>
        <v>0</v>
      </c>
      <c r="BK1094">
        <f t="shared" si="358"/>
        <v>0</v>
      </c>
      <c r="BL1094">
        <f>手工!AF1094</f>
        <v>3446.24</v>
      </c>
      <c r="BM1094">
        <f>VLOOKUP(A1094,系统!D:Z,23,0)</f>
        <v>3446.24</v>
      </c>
      <c r="BN1094">
        <f t="shared" si="359"/>
        <v>0</v>
      </c>
    </row>
    <row r="1095" spans="1:66">
      <c r="A1095" s="5">
        <v>9001203</v>
      </c>
      <c r="B1095" s="2" t="s">
        <v>4433</v>
      </c>
      <c r="C1095" s="2" t="s">
        <v>4434</v>
      </c>
      <c r="D1095">
        <f>手工!K1095</f>
        <v>2484</v>
      </c>
      <c r="E1095">
        <f>VLOOKUP(A1095,系统!D:G,4,0)</f>
        <v>2484</v>
      </c>
      <c r="F1095">
        <f t="shared" si="340"/>
        <v>0</v>
      </c>
      <c r="G1095">
        <f>手工!J1095</f>
        <v>0</v>
      </c>
      <c r="H1095">
        <f>VLOOKUP(A1095,系统!D:H,5,0)</f>
        <v>0</v>
      </c>
      <c r="I1095">
        <f t="shared" si="341"/>
        <v>0</v>
      </c>
      <c r="J1095">
        <f>手工!M1095+手工!N1095+手工!S1095</f>
        <v>64</v>
      </c>
      <c r="K1095">
        <f>VLOOKUP(A1095,系统!D:I,6,0)</f>
        <v>64</v>
      </c>
      <c r="L1095">
        <f t="shared" si="342"/>
        <v>0</v>
      </c>
      <c r="M1095">
        <f>手工!L1095</f>
        <v>0</v>
      </c>
      <c r="N1095">
        <f>VLOOKUP(A1095,系统!D:J,7,0)</f>
        <v>0</v>
      </c>
      <c r="O1095">
        <f t="shared" si="343"/>
        <v>0</v>
      </c>
      <c r="P1095">
        <f>手工!AB1095</f>
        <v>0</v>
      </c>
      <c r="Q1095">
        <f>VLOOKUP(A1095,系统!D:K,8,0)</f>
        <v>0</v>
      </c>
      <c r="R1095">
        <f t="shared" si="344"/>
        <v>0</v>
      </c>
      <c r="S1095">
        <f>手工!AC1095</f>
        <v>0</v>
      </c>
      <c r="T1095">
        <f>VLOOKUP(A1095,系统!D:L,9,0)</f>
        <v>0</v>
      </c>
      <c r="U1095">
        <f t="shared" si="345"/>
        <v>0</v>
      </c>
      <c r="W1095">
        <f>手工!P1095</f>
        <v>216</v>
      </c>
      <c r="X1095">
        <f>VLOOKUP(A1095,系统!D:N,11,0)</f>
        <v>216</v>
      </c>
      <c r="Y1095">
        <f t="shared" si="346"/>
        <v>0</v>
      </c>
      <c r="AA1095">
        <f>手工!Q1095</f>
        <v>0</v>
      </c>
      <c r="AB1095">
        <f>VLOOKUP(A1095,系统!D:P,13,0)</f>
        <v>0</v>
      </c>
      <c r="AC1095">
        <f t="shared" si="347"/>
        <v>0</v>
      </c>
      <c r="AD1095">
        <f>手工!R1095</f>
        <v>0</v>
      </c>
      <c r="AE1095">
        <f>VLOOKUP(A1095,系统!D:Q,14,0)</f>
        <v>0</v>
      </c>
      <c r="AF1095">
        <f t="shared" si="348"/>
        <v>0</v>
      </c>
      <c r="AG1095">
        <f>手工!U1095</f>
        <v>100</v>
      </c>
      <c r="AH1095">
        <f>VLOOKUP(A1095,系统!D:R,15,0)</f>
        <v>100</v>
      </c>
      <c r="AI1095">
        <f t="shared" si="349"/>
        <v>0</v>
      </c>
      <c r="AJ1095">
        <f>手工!V1095</f>
        <v>300</v>
      </c>
      <c r="AK1095">
        <f>VLOOKUP(A1095,系统!D:S,16,0)</f>
        <v>300</v>
      </c>
      <c r="AL1095">
        <f t="shared" si="350"/>
        <v>0</v>
      </c>
      <c r="AM1095">
        <f>手工!O1095</f>
        <v>0</v>
      </c>
      <c r="AN1095">
        <f>VLOOKUP(A1095,系统!D:T,17,0)</f>
        <v>0</v>
      </c>
      <c r="AO1095">
        <f t="shared" si="351"/>
        <v>0</v>
      </c>
      <c r="AP1095">
        <f>手工!W1095</f>
        <v>33</v>
      </c>
      <c r="AQ1095">
        <f>VLOOKUP(A1095,系统!D:U,18,0)</f>
        <v>33</v>
      </c>
      <c r="AR1095">
        <f t="shared" si="352"/>
        <v>0</v>
      </c>
      <c r="AS1095">
        <f>手工!T1095</f>
        <v>800</v>
      </c>
      <c r="AT1095">
        <f>VLOOKUP(A1095,系统!D:V,19,0)</f>
        <v>800</v>
      </c>
      <c r="AU1095">
        <f t="shared" si="353"/>
        <v>0</v>
      </c>
      <c r="AW1095">
        <f>手工!AD1095</f>
        <v>1039.86</v>
      </c>
      <c r="AX1095">
        <f>VLOOKUP(A1095,系统!D:X,21,0)</f>
        <v>1039.86</v>
      </c>
      <c r="AY1095">
        <f t="shared" si="354"/>
        <v>0</v>
      </c>
      <c r="AZ1095">
        <f>手工!AE1095</f>
        <v>0</v>
      </c>
      <c r="BA1095">
        <f>VLOOKUP(A1095,系统!D:Y,22,0)</f>
        <v>0</v>
      </c>
      <c r="BB1095">
        <f t="shared" si="355"/>
        <v>0</v>
      </c>
      <c r="BC1095">
        <f>手工!Y1095</f>
        <v>0</v>
      </c>
      <c r="BD1095">
        <f>VLOOKUP(A1095,系统!D:AZ,49,0)</f>
        <v>0</v>
      </c>
      <c r="BE1095">
        <f t="shared" si="356"/>
        <v>0</v>
      </c>
      <c r="BF1095">
        <f>手工!AA1095</f>
        <v>0</v>
      </c>
      <c r="BG1095">
        <f>VLOOKUP(A1095,系统!D:AY,48,0)</f>
        <v>0</v>
      </c>
      <c r="BH1095">
        <f t="shared" si="357"/>
        <v>0</v>
      </c>
      <c r="BI1095">
        <f>手工!Z1095</f>
        <v>0</v>
      </c>
      <c r="BJ1095">
        <f>VLOOKUP(A1095,系统!D:AX,47,0)</f>
        <v>0</v>
      </c>
      <c r="BK1095">
        <f t="shared" si="358"/>
        <v>0</v>
      </c>
      <c r="BL1095">
        <f>手工!AF1095</f>
        <v>5036.86</v>
      </c>
      <c r="BM1095">
        <f>VLOOKUP(A1095,系统!D:Z,23,0)</f>
        <v>5036.86</v>
      </c>
      <c r="BN1095">
        <f t="shared" si="359"/>
        <v>0</v>
      </c>
    </row>
    <row r="1096" spans="1:66">
      <c r="A1096" s="5">
        <v>9001204</v>
      </c>
      <c r="B1096" s="2" t="s">
        <v>4437</v>
      </c>
      <c r="C1096" s="2" t="s">
        <v>4438</v>
      </c>
      <c r="D1096">
        <f>手工!K1096</f>
        <v>2484</v>
      </c>
      <c r="E1096">
        <f>VLOOKUP(A1096,系统!D:G,4,0)</f>
        <v>2484</v>
      </c>
      <c r="F1096">
        <f t="shared" si="340"/>
        <v>0</v>
      </c>
      <c r="G1096">
        <f>手工!J1096</f>
        <v>0</v>
      </c>
      <c r="H1096">
        <f>VLOOKUP(A1096,系统!D:H,5,0)</f>
        <v>0</v>
      </c>
      <c r="I1096">
        <f t="shared" si="341"/>
        <v>0</v>
      </c>
      <c r="J1096">
        <f>手工!M1096+手工!N1096+手工!S1096</f>
        <v>68.36</v>
      </c>
      <c r="K1096">
        <f>VLOOKUP(A1096,系统!D:I,6,0)</f>
        <v>68.36</v>
      </c>
      <c r="L1096">
        <f t="shared" si="342"/>
        <v>0</v>
      </c>
      <c r="M1096">
        <f>手工!L1096</f>
        <v>0</v>
      </c>
      <c r="N1096">
        <f>VLOOKUP(A1096,系统!D:J,7,0)</f>
        <v>0</v>
      </c>
      <c r="O1096">
        <f t="shared" si="343"/>
        <v>0</v>
      </c>
      <c r="P1096">
        <f>手工!AB1096</f>
        <v>0</v>
      </c>
      <c r="Q1096">
        <f>VLOOKUP(A1096,系统!D:K,8,0)</f>
        <v>0</v>
      </c>
      <c r="R1096">
        <f t="shared" si="344"/>
        <v>0</v>
      </c>
      <c r="S1096">
        <f>手工!AC1096</f>
        <v>0</v>
      </c>
      <c r="T1096">
        <f>VLOOKUP(A1096,系统!D:L,9,0)</f>
        <v>0</v>
      </c>
      <c r="U1096">
        <f t="shared" si="345"/>
        <v>0</v>
      </c>
      <c r="W1096">
        <f>手工!P1096</f>
        <v>216</v>
      </c>
      <c r="X1096">
        <f>VLOOKUP(A1096,系统!D:N,11,0)</f>
        <v>216</v>
      </c>
      <c r="Y1096">
        <f t="shared" si="346"/>
        <v>0</v>
      </c>
      <c r="AA1096">
        <f>手工!Q1096</f>
        <v>0</v>
      </c>
      <c r="AB1096">
        <f>VLOOKUP(A1096,系统!D:P,13,0)</f>
        <v>0</v>
      </c>
      <c r="AC1096">
        <f t="shared" si="347"/>
        <v>0</v>
      </c>
      <c r="AD1096">
        <f>手工!R1096</f>
        <v>0</v>
      </c>
      <c r="AE1096">
        <f>VLOOKUP(A1096,系统!D:Q,14,0)</f>
        <v>0</v>
      </c>
      <c r="AF1096">
        <f t="shared" si="348"/>
        <v>0</v>
      </c>
      <c r="AG1096">
        <f>手工!U1096</f>
        <v>100</v>
      </c>
      <c r="AH1096">
        <f>VLOOKUP(A1096,系统!D:R,15,0)</f>
        <v>100</v>
      </c>
      <c r="AI1096">
        <f t="shared" si="349"/>
        <v>0</v>
      </c>
      <c r="AJ1096">
        <f>手工!V1096</f>
        <v>300</v>
      </c>
      <c r="AK1096">
        <f>VLOOKUP(A1096,系统!D:S,16,0)</f>
        <v>300</v>
      </c>
      <c r="AL1096">
        <f t="shared" si="350"/>
        <v>0</v>
      </c>
      <c r="AM1096">
        <f>手工!O1096</f>
        <v>0</v>
      </c>
      <c r="AN1096">
        <f>VLOOKUP(A1096,系统!D:T,17,0)</f>
        <v>0</v>
      </c>
      <c r="AO1096">
        <f t="shared" si="351"/>
        <v>0</v>
      </c>
      <c r="AP1096">
        <f>手工!W1096</f>
        <v>33</v>
      </c>
      <c r="AQ1096">
        <f>VLOOKUP(A1096,系统!D:U,18,0)</f>
        <v>33</v>
      </c>
      <c r="AR1096">
        <f t="shared" si="352"/>
        <v>0</v>
      </c>
      <c r="AS1096">
        <f>手工!T1096</f>
        <v>800</v>
      </c>
      <c r="AT1096">
        <f>VLOOKUP(A1096,系统!D:V,19,0)</f>
        <v>800</v>
      </c>
      <c r="AU1096">
        <f t="shared" si="353"/>
        <v>0</v>
      </c>
      <c r="AW1096">
        <f>手工!AD1096</f>
        <v>1039.86</v>
      </c>
      <c r="AX1096">
        <f>VLOOKUP(A1096,系统!D:X,21,0)</f>
        <v>1039.86</v>
      </c>
      <c r="AY1096">
        <f t="shared" si="354"/>
        <v>0</v>
      </c>
      <c r="AZ1096">
        <f>手工!AE1096</f>
        <v>0</v>
      </c>
      <c r="BA1096">
        <f>VLOOKUP(A1096,系统!D:Y,22,0)</f>
        <v>0</v>
      </c>
      <c r="BB1096">
        <f t="shared" si="355"/>
        <v>0</v>
      </c>
      <c r="BC1096">
        <f>手工!Y1096</f>
        <v>0</v>
      </c>
      <c r="BD1096">
        <f>VLOOKUP(A1096,系统!D:AZ,49,0)</f>
        <v>0</v>
      </c>
      <c r="BE1096">
        <f t="shared" si="356"/>
        <v>0</v>
      </c>
      <c r="BF1096">
        <f>手工!AA1096</f>
        <v>0</v>
      </c>
      <c r="BG1096">
        <f>VLOOKUP(A1096,系统!D:AY,48,0)</f>
        <v>0</v>
      </c>
      <c r="BH1096">
        <f t="shared" si="357"/>
        <v>0</v>
      </c>
      <c r="BI1096">
        <f>手工!Z1096</f>
        <v>0</v>
      </c>
      <c r="BJ1096">
        <f>VLOOKUP(A1096,系统!D:AX,47,0)</f>
        <v>0</v>
      </c>
      <c r="BK1096">
        <f t="shared" si="358"/>
        <v>0</v>
      </c>
      <c r="BL1096">
        <f>手工!AF1096</f>
        <v>5041.22</v>
      </c>
      <c r="BM1096">
        <f>VLOOKUP(A1096,系统!D:Z,23,0)</f>
        <v>5041.22</v>
      </c>
      <c r="BN1096">
        <f t="shared" si="359"/>
        <v>0</v>
      </c>
    </row>
    <row r="1097" spans="1:66">
      <c r="A1097" s="5">
        <v>9001205</v>
      </c>
      <c r="B1097" s="2" t="s">
        <v>4441</v>
      </c>
      <c r="C1097" s="2" t="s">
        <v>4442</v>
      </c>
      <c r="D1097">
        <f>手工!K1097</f>
        <v>2124</v>
      </c>
      <c r="E1097">
        <f>VLOOKUP(A1097,系统!D:G,4,0)</f>
        <v>2124</v>
      </c>
      <c r="F1097">
        <f t="shared" si="340"/>
        <v>0</v>
      </c>
      <c r="G1097">
        <f>手工!J1097</f>
        <v>0</v>
      </c>
      <c r="H1097">
        <f>VLOOKUP(A1097,系统!D:H,5,0)</f>
        <v>0</v>
      </c>
      <c r="I1097">
        <f t="shared" si="341"/>
        <v>0</v>
      </c>
      <c r="J1097">
        <f>手工!M1097+手工!N1097+手工!S1097</f>
        <v>8</v>
      </c>
      <c r="K1097">
        <f>VLOOKUP(A1097,系统!D:I,6,0)</f>
        <v>8</v>
      </c>
      <c r="L1097">
        <f t="shared" si="342"/>
        <v>0</v>
      </c>
      <c r="M1097">
        <f>手工!L1097</f>
        <v>0</v>
      </c>
      <c r="N1097">
        <f>VLOOKUP(A1097,系统!D:J,7,0)</f>
        <v>0</v>
      </c>
      <c r="O1097">
        <f t="shared" si="343"/>
        <v>0</v>
      </c>
      <c r="P1097">
        <f>手工!AB1097</f>
        <v>0</v>
      </c>
      <c r="Q1097">
        <f>VLOOKUP(A1097,系统!D:K,8,0)</f>
        <v>0</v>
      </c>
      <c r="R1097">
        <f t="shared" si="344"/>
        <v>0</v>
      </c>
      <c r="S1097">
        <f>手工!AC1097</f>
        <v>0</v>
      </c>
      <c r="T1097">
        <f>VLOOKUP(A1097,系统!D:L,9,0)</f>
        <v>0</v>
      </c>
      <c r="U1097">
        <f t="shared" si="345"/>
        <v>0</v>
      </c>
      <c r="W1097">
        <f>手工!P1097</f>
        <v>216</v>
      </c>
      <c r="X1097">
        <f>VLOOKUP(A1097,系统!D:N,11,0)</f>
        <v>216</v>
      </c>
      <c r="Y1097">
        <f t="shared" si="346"/>
        <v>0</v>
      </c>
      <c r="AA1097">
        <f>手工!Q1097</f>
        <v>0</v>
      </c>
      <c r="AB1097">
        <f>VLOOKUP(A1097,系统!D:P,13,0)</f>
        <v>0</v>
      </c>
      <c r="AC1097">
        <f t="shared" si="347"/>
        <v>0</v>
      </c>
      <c r="AD1097">
        <f>手工!R1097</f>
        <v>0</v>
      </c>
      <c r="AE1097">
        <f>VLOOKUP(A1097,系统!D:Q,14,0)</f>
        <v>0</v>
      </c>
      <c r="AF1097">
        <f t="shared" si="348"/>
        <v>0</v>
      </c>
      <c r="AG1097">
        <f>手工!U1097</f>
        <v>100</v>
      </c>
      <c r="AH1097">
        <f>VLOOKUP(A1097,系统!D:R,15,0)</f>
        <v>100</v>
      </c>
      <c r="AI1097">
        <f t="shared" si="349"/>
        <v>0</v>
      </c>
      <c r="AJ1097">
        <f>手工!V1097</f>
        <v>300</v>
      </c>
      <c r="AK1097">
        <f>VLOOKUP(A1097,系统!D:S,16,0)</f>
        <v>300</v>
      </c>
      <c r="AL1097">
        <f t="shared" si="350"/>
        <v>0</v>
      </c>
      <c r="AM1097">
        <f>手工!O1097</f>
        <v>0</v>
      </c>
      <c r="AN1097">
        <f>VLOOKUP(A1097,系统!D:T,17,0)</f>
        <v>0</v>
      </c>
      <c r="AO1097">
        <f t="shared" si="351"/>
        <v>0</v>
      </c>
      <c r="AP1097">
        <f>手工!W1097</f>
        <v>33</v>
      </c>
      <c r="AQ1097">
        <f>VLOOKUP(A1097,系统!D:U,18,0)</f>
        <v>33</v>
      </c>
      <c r="AR1097">
        <f t="shared" si="352"/>
        <v>0</v>
      </c>
      <c r="AS1097">
        <f>手工!T1097</f>
        <v>800</v>
      </c>
      <c r="AT1097">
        <f>VLOOKUP(A1097,系统!D:V,19,0)</f>
        <v>800</v>
      </c>
      <c r="AU1097">
        <f t="shared" si="353"/>
        <v>0</v>
      </c>
      <c r="AW1097">
        <f>手工!AD1097</f>
        <v>0</v>
      </c>
      <c r="AX1097">
        <f>VLOOKUP(A1097,系统!D:X,21,0)</f>
        <v>0</v>
      </c>
      <c r="AY1097">
        <f t="shared" si="354"/>
        <v>0</v>
      </c>
      <c r="AZ1097">
        <f>手工!AE1097</f>
        <v>0</v>
      </c>
      <c r="BA1097">
        <f>VLOOKUP(A1097,系统!D:Y,22,0)</f>
        <v>0</v>
      </c>
      <c r="BB1097">
        <f t="shared" si="355"/>
        <v>0</v>
      </c>
      <c r="BC1097">
        <f>手工!Y1097</f>
        <v>0</v>
      </c>
      <c r="BD1097">
        <f>VLOOKUP(A1097,系统!D:AZ,49,0)</f>
        <v>0</v>
      </c>
      <c r="BE1097">
        <f t="shared" si="356"/>
        <v>0</v>
      </c>
      <c r="BF1097">
        <f>手工!AA1097</f>
        <v>0</v>
      </c>
      <c r="BG1097">
        <f>VLOOKUP(A1097,系统!D:AY,48,0)</f>
        <v>0</v>
      </c>
      <c r="BH1097">
        <f t="shared" si="357"/>
        <v>0</v>
      </c>
      <c r="BI1097">
        <f>手工!Z1097</f>
        <v>0</v>
      </c>
      <c r="BJ1097">
        <f>VLOOKUP(A1097,系统!D:AX,47,0)</f>
        <v>0</v>
      </c>
      <c r="BK1097">
        <f t="shared" si="358"/>
        <v>0</v>
      </c>
      <c r="BL1097">
        <f>手工!AF1097</f>
        <v>3581</v>
      </c>
      <c r="BM1097">
        <f>VLOOKUP(A1097,系统!D:Z,23,0)</f>
        <v>3581</v>
      </c>
      <c r="BN1097">
        <f t="shared" si="359"/>
        <v>0</v>
      </c>
    </row>
    <row r="1098" spans="1:66">
      <c r="A1098" s="5">
        <v>9001206</v>
      </c>
      <c r="B1098" s="2" t="s">
        <v>4445</v>
      </c>
      <c r="C1098" s="2" t="s">
        <v>4446</v>
      </c>
      <c r="D1098">
        <f>手工!K1098</f>
        <v>1908</v>
      </c>
      <c r="E1098">
        <f>VLOOKUP(A1098,系统!D:G,4,0)</f>
        <v>1908</v>
      </c>
      <c r="F1098">
        <f t="shared" si="340"/>
        <v>0</v>
      </c>
      <c r="G1098">
        <f>手工!J1098</f>
        <v>0</v>
      </c>
      <c r="H1098">
        <f>VLOOKUP(A1098,系统!D:H,5,0)</f>
        <v>0</v>
      </c>
      <c r="I1098">
        <f t="shared" si="341"/>
        <v>0</v>
      </c>
      <c r="J1098">
        <f>手工!M1098+手工!N1098+手工!S1098</f>
        <v>72</v>
      </c>
      <c r="K1098">
        <f>VLOOKUP(A1098,系统!D:I,6,0)</f>
        <v>72</v>
      </c>
      <c r="L1098">
        <f t="shared" si="342"/>
        <v>0</v>
      </c>
      <c r="M1098">
        <f>手工!L1098</f>
        <v>0</v>
      </c>
      <c r="N1098">
        <f>VLOOKUP(A1098,系统!D:J,7,0)</f>
        <v>0</v>
      </c>
      <c r="O1098">
        <f t="shared" si="343"/>
        <v>0</v>
      </c>
      <c r="P1098">
        <f>手工!AB1098</f>
        <v>0</v>
      </c>
      <c r="Q1098">
        <f>VLOOKUP(A1098,系统!D:K,8,0)</f>
        <v>0</v>
      </c>
      <c r="R1098">
        <f t="shared" si="344"/>
        <v>0</v>
      </c>
      <c r="S1098">
        <f>手工!AC1098</f>
        <v>0</v>
      </c>
      <c r="T1098">
        <f>VLOOKUP(A1098,系统!D:L,9,0)</f>
        <v>0</v>
      </c>
      <c r="U1098">
        <f t="shared" si="345"/>
        <v>0</v>
      </c>
      <c r="W1098">
        <f>手工!P1098</f>
        <v>216</v>
      </c>
      <c r="X1098">
        <f>VLOOKUP(A1098,系统!D:N,11,0)</f>
        <v>216</v>
      </c>
      <c r="Y1098">
        <f t="shared" si="346"/>
        <v>0</v>
      </c>
      <c r="AA1098">
        <f>手工!Q1098</f>
        <v>0</v>
      </c>
      <c r="AB1098">
        <f>VLOOKUP(A1098,系统!D:P,13,0)</f>
        <v>0</v>
      </c>
      <c r="AC1098">
        <f t="shared" si="347"/>
        <v>0</v>
      </c>
      <c r="AD1098">
        <f>手工!R1098</f>
        <v>7</v>
      </c>
      <c r="AE1098">
        <f>VLOOKUP(A1098,系统!D:Q,14,0)</f>
        <v>7</v>
      </c>
      <c r="AF1098">
        <f t="shared" si="348"/>
        <v>0</v>
      </c>
      <c r="AG1098">
        <f>手工!U1098</f>
        <v>100</v>
      </c>
      <c r="AH1098">
        <f>VLOOKUP(A1098,系统!D:R,15,0)</f>
        <v>100</v>
      </c>
      <c r="AI1098">
        <f t="shared" si="349"/>
        <v>0</v>
      </c>
      <c r="AJ1098">
        <f>手工!V1098</f>
        <v>300</v>
      </c>
      <c r="AK1098">
        <f>VLOOKUP(A1098,系统!D:S,16,0)</f>
        <v>300</v>
      </c>
      <c r="AL1098">
        <f t="shared" si="350"/>
        <v>0</v>
      </c>
      <c r="AM1098">
        <f>手工!O1098</f>
        <v>0</v>
      </c>
      <c r="AN1098">
        <f>VLOOKUP(A1098,系统!D:T,17,0)</f>
        <v>0</v>
      </c>
      <c r="AO1098">
        <f t="shared" si="351"/>
        <v>0</v>
      </c>
      <c r="AP1098">
        <f>手工!W1098</f>
        <v>33</v>
      </c>
      <c r="AQ1098">
        <f>VLOOKUP(A1098,系统!D:U,18,0)</f>
        <v>33</v>
      </c>
      <c r="AR1098">
        <f t="shared" si="352"/>
        <v>0</v>
      </c>
      <c r="AS1098">
        <f>手工!T1098</f>
        <v>800</v>
      </c>
      <c r="AT1098">
        <f>VLOOKUP(A1098,系统!D:V,19,0)</f>
        <v>800</v>
      </c>
      <c r="AU1098">
        <f t="shared" si="353"/>
        <v>0</v>
      </c>
      <c r="AW1098">
        <f>手工!AD1098</f>
        <v>1052.69</v>
      </c>
      <c r="AX1098">
        <f>VLOOKUP(A1098,系统!D:X,21,0)</f>
        <v>1052.69</v>
      </c>
      <c r="AY1098">
        <f t="shared" si="354"/>
        <v>0</v>
      </c>
      <c r="AZ1098">
        <f>手工!AE1098</f>
        <v>0</v>
      </c>
      <c r="BA1098">
        <f>VLOOKUP(A1098,系统!D:Y,22,0)</f>
        <v>0</v>
      </c>
      <c r="BB1098">
        <f t="shared" si="355"/>
        <v>0</v>
      </c>
      <c r="BC1098">
        <f>手工!Y1098</f>
        <v>0</v>
      </c>
      <c r="BD1098">
        <f>VLOOKUP(A1098,系统!D:AZ,49,0)</f>
        <v>0</v>
      </c>
      <c r="BE1098">
        <f t="shared" si="356"/>
        <v>0</v>
      </c>
      <c r="BF1098">
        <f>手工!AA1098</f>
        <v>0</v>
      </c>
      <c r="BG1098">
        <f>VLOOKUP(A1098,系统!D:AY,48,0)</f>
        <v>0</v>
      </c>
      <c r="BH1098">
        <f t="shared" si="357"/>
        <v>0</v>
      </c>
      <c r="BI1098">
        <f>手工!Z1098</f>
        <v>0</v>
      </c>
      <c r="BJ1098">
        <f>VLOOKUP(A1098,系统!D:AX,47,0)</f>
        <v>0</v>
      </c>
      <c r="BK1098">
        <f t="shared" si="358"/>
        <v>0</v>
      </c>
      <c r="BL1098">
        <f>手工!AF1098</f>
        <v>4488.69</v>
      </c>
      <c r="BM1098">
        <f>VLOOKUP(A1098,系统!D:Z,23,0)</f>
        <v>4488.69</v>
      </c>
      <c r="BN1098">
        <f t="shared" si="359"/>
        <v>0</v>
      </c>
    </row>
    <row r="1099" spans="1:66">
      <c r="A1099" s="5">
        <v>9001207</v>
      </c>
      <c r="B1099" s="2" t="s">
        <v>4449</v>
      </c>
      <c r="C1099" s="2" t="s">
        <v>4450</v>
      </c>
      <c r="D1099">
        <f>手工!K1099</f>
        <v>1908</v>
      </c>
      <c r="E1099">
        <f>VLOOKUP(A1099,系统!D:G,4,0)</f>
        <v>1908</v>
      </c>
      <c r="F1099">
        <f t="shared" si="340"/>
        <v>0</v>
      </c>
      <c r="G1099">
        <f>手工!J1099</f>
        <v>0</v>
      </c>
      <c r="H1099">
        <f>VLOOKUP(A1099,系统!D:H,5,0)</f>
        <v>0</v>
      </c>
      <c r="I1099">
        <f t="shared" si="341"/>
        <v>0</v>
      </c>
      <c r="J1099">
        <f>手工!M1099+手工!N1099+手工!S1099</f>
        <v>305.63</v>
      </c>
      <c r="K1099">
        <f>VLOOKUP(A1099,系统!D:I,6,0)</f>
        <v>305.63</v>
      </c>
      <c r="L1099">
        <f t="shared" si="342"/>
        <v>0</v>
      </c>
      <c r="M1099">
        <f>手工!L1099</f>
        <v>0</v>
      </c>
      <c r="N1099">
        <f>VLOOKUP(A1099,系统!D:J,7,0)</f>
        <v>0</v>
      </c>
      <c r="O1099">
        <f t="shared" si="343"/>
        <v>0</v>
      </c>
      <c r="P1099">
        <f>手工!AB1099</f>
        <v>0</v>
      </c>
      <c r="Q1099">
        <f>VLOOKUP(A1099,系统!D:K,8,0)</f>
        <v>0</v>
      </c>
      <c r="R1099">
        <f t="shared" si="344"/>
        <v>0</v>
      </c>
      <c r="S1099">
        <f>手工!AC1099</f>
        <v>0</v>
      </c>
      <c r="T1099">
        <f>VLOOKUP(A1099,系统!D:L,9,0)</f>
        <v>0</v>
      </c>
      <c r="U1099">
        <f t="shared" si="345"/>
        <v>0</v>
      </c>
      <c r="W1099">
        <f>手工!P1099</f>
        <v>72</v>
      </c>
      <c r="X1099">
        <f>VLOOKUP(A1099,系统!D:N,11,0)</f>
        <v>72</v>
      </c>
      <c r="Y1099">
        <f t="shared" si="346"/>
        <v>0</v>
      </c>
      <c r="AA1099">
        <f>手工!Q1099</f>
        <v>0</v>
      </c>
      <c r="AB1099">
        <f>VLOOKUP(A1099,系统!D:P,13,0)</f>
        <v>0</v>
      </c>
      <c r="AC1099">
        <f t="shared" si="347"/>
        <v>0</v>
      </c>
      <c r="AD1099">
        <f>手工!R1099</f>
        <v>0</v>
      </c>
      <c r="AE1099">
        <f>VLOOKUP(A1099,系统!D:Q,14,0)</f>
        <v>0</v>
      </c>
      <c r="AF1099">
        <f t="shared" si="348"/>
        <v>0</v>
      </c>
      <c r="AG1099">
        <f>手工!U1099</f>
        <v>100</v>
      </c>
      <c r="AH1099">
        <f>VLOOKUP(A1099,系统!D:R,15,0)</f>
        <v>100</v>
      </c>
      <c r="AI1099">
        <f t="shared" si="349"/>
        <v>0</v>
      </c>
      <c r="AJ1099">
        <f>手工!V1099</f>
        <v>300</v>
      </c>
      <c r="AK1099">
        <f>VLOOKUP(A1099,系统!D:S,16,0)</f>
        <v>300</v>
      </c>
      <c r="AL1099">
        <f t="shared" si="350"/>
        <v>0</v>
      </c>
      <c r="AM1099">
        <f>手工!O1099</f>
        <v>0</v>
      </c>
      <c r="AN1099">
        <f>VLOOKUP(A1099,系统!D:T,17,0)</f>
        <v>0</v>
      </c>
      <c r="AO1099">
        <f t="shared" si="351"/>
        <v>0</v>
      </c>
      <c r="AP1099">
        <f>手工!W1099</f>
        <v>33</v>
      </c>
      <c r="AQ1099">
        <f>VLOOKUP(A1099,系统!D:U,18,0)</f>
        <v>33</v>
      </c>
      <c r="AR1099">
        <f t="shared" si="352"/>
        <v>0</v>
      </c>
      <c r="AS1099">
        <f>手工!T1099</f>
        <v>800</v>
      </c>
      <c r="AT1099">
        <f>VLOOKUP(A1099,系统!D:V,19,0)</f>
        <v>800</v>
      </c>
      <c r="AU1099">
        <f t="shared" si="353"/>
        <v>0</v>
      </c>
      <c r="AW1099">
        <f>手工!AD1099</f>
        <v>526.34</v>
      </c>
      <c r="AX1099">
        <f>VLOOKUP(A1099,系统!D:X,21,0)</f>
        <v>526.34</v>
      </c>
      <c r="AY1099">
        <f t="shared" si="354"/>
        <v>0</v>
      </c>
      <c r="AZ1099">
        <f>手工!AE1099</f>
        <v>0</v>
      </c>
      <c r="BA1099">
        <f>VLOOKUP(A1099,系统!D:Y,22,0)</f>
        <v>0</v>
      </c>
      <c r="BB1099">
        <f t="shared" si="355"/>
        <v>0</v>
      </c>
      <c r="BC1099">
        <f>手工!Y1099</f>
        <v>0</v>
      </c>
      <c r="BD1099">
        <f>VLOOKUP(A1099,系统!D:AZ,49,0)</f>
        <v>0</v>
      </c>
      <c r="BE1099">
        <f t="shared" si="356"/>
        <v>0</v>
      </c>
      <c r="BF1099">
        <f>手工!AA1099</f>
        <v>0</v>
      </c>
      <c r="BG1099">
        <f>VLOOKUP(A1099,系统!D:AY,48,0)</f>
        <v>0</v>
      </c>
      <c r="BH1099">
        <f t="shared" si="357"/>
        <v>0</v>
      </c>
      <c r="BI1099">
        <f>手工!Z1099</f>
        <v>0</v>
      </c>
      <c r="BJ1099">
        <f>VLOOKUP(A1099,系统!D:AX,47,0)</f>
        <v>0</v>
      </c>
      <c r="BK1099">
        <f t="shared" si="358"/>
        <v>0</v>
      </c>
      <c r="BL1099">
        <f>手工!AF1099</f>
        <v>4044.97</v>
      </c>
      <c r="BM1099">
        <f>VLOOKUP(A1099,系统!D:Z,23,0)</f>
        <v>4044.97</v>
      </c>
      <c r="BN1099">
        <f t="shared" si="359"/>
        <v>0</v>
      </c>
    </row>
    <row r="1100" spans="1:66">
      <c r="A1100" s="5">
        <v>9001208</v>
      </c>
      <c r="B1100" s="2" t="s">
        <v>4453</v>
      </c>
      <c r="C1100" s="2" t="s">
        <v>4454</v>
      </c>
      <c r="D1100">
        <f>手工!K1100</f>
        <v>2196</v>
      </c>
      <c r="E1100">
        <f>VLOOKUP(A1100,系统!D:G,4,0)</f>
        <v>2196</v>
      </c>
      <c r="F1100">
        <f t="shared" si="340"/>
        <v>0</v>
      </c>
      <c r="G1100">
        <f>手工!J1100</f>
        <v>0</v>
      </c>
      <c r="H1100">
        <f>VLOOKUP(A1100,系统!D:H,5,0)</f>
        <v>0</v>
      </c>
      <c r="I1100">
        <f t="shared" si="341"/>
        <v>0</v>
      </c>
      <c r="J1100">
        <f>手工!M1100+手工!N1100+手工!S1100</f>
        <v>0</v>
      </c>
      <c r="K1100">
        <f>VLOOKUP(A1100,系统!D:I,6,0)</f>
        <v>0</v>
      </c>
      <c r="L1100">
        <f t="shared" si="342"/>
        <v>0</v>
      </c>
      <c r="M1100">
        <f>手工!L1100</f>
        <v>0</v>
      </c>
      <c r="N1100">
        <f>VLOOKUP(A1100,系统!D:J,7,0)</f>
        <v>0</v>
      </c>
      <c r="O1100">
        <f t="shared" si="343"/>
        <v>0</v>
      </c>
      <c r="P1100">
        <f>手工!AB1100</f>
        <v>0</v>
      </c>
      <c r="Q1100">
        <f>VLOOKUP(A1100,系统!D:K,8,0)</f>
        <v>0</v>
      </c>
      <c r="R1100">
        <f t="shared" si="344"/>
        <v>0</v>
      </c>
      <c r="S1100">
        <f>手工!AC1100</f>
        <v>0</v>
      </c>
      <c r="T1100">
        <f>VLOOKUP(A1100,系统!D:L,9,0)</f>
        <v>0</v>
      </c>
      <c r="U1100">
        <f t="shared" si="345"/>
        <v>0</v>
      </c>
      <c r="W1100">
        <f>手工!P1100</f>
        <v>72</v>
      </c>
      <c r="X1100">
        <f>VLOOKUP(A1100,系统!D:N,11,0)</f>
        <v>72</v>
      </c>
      <c r="Y1100">
        <f t="shared" si="346"/>
        <v>0</v>
      </c>
      <c r="AA1100">
        <f>手工!Q1100</f>
        <v>0</v>
      </c>
      <c r="AB1100">
        <f>VLOOKUP(A1100,系统!D:P,13,0)</f>
        <v>0</v>
      </c>
      <c r="AC1100">
        <f t="shared" si="347"/>
        <v>0</v>
      </c>
      <c r="AD1100">
        <f>手工!R1100</f>
        <v>0</v>
      </c>
      <c r="AE1100">
        <f>VLOOKUP(A1100,系统!D:Q,14,0)</f>
        <v>0</v>
      </c>
      <c r="AF1100">
        <f t="shared" si="348"/>
        <v>0</v>
      </c>
      <c r="AG1100">
        <f>手工!U1100</f>
        <v>100</v>
      </c>
      <c r="AH1100">
        <f>VLOOKUP(A1100,系统!D:R,15,0)</f>
        <v>100</v>
      </c>
      <c r="AI1100">
        <f t="shared" si="349"/>
        <v>0</v>
      </c>
      <c r="AJ1100">
        <f>手工!V1100</f>
        <v>300</v>
      </c>
      <c r="AK1100">
        <f>VLOOKUP(A1100,系统!D:S,16,0)</f>
        <v>300</v>
      </c>
      <c r="AL1100">
        <f t="shared" si="350"/>
        <v>0</v>
      </c>
      <c r="AM1100">
        <f>手工!O1100</f>
        <v>0</v>
      </c>
      <c r="AN1100">
        <f>VLOOKUP(A1100,系统!D:T,17,0)</f>
        <v>0</v>
      </c>
      <c r="AO1100">
        <f t="shared" si="351"/>
        <v>0</v>
      </c>
      <c r="AP1100">
        <f>手工!W1100</f>
        <v>33</v>
      </c>
      <c r="AQ1100">
        <f>VLOOKUP(A1100,系统!D:U,18,0)</f>
        <v>33</v>
      </c>
      <c r="AR1100">
        <f t="shared" si="352"/>
        <v>0</v>
      </c>
      <c r="AS1100">
        <f>手工!T1100</f>
        <v>800</v>
      </c>
      <c r="AT1100">
        <f>VLOOKUP(A1100,系统!D:V,19,0)</f>
        <v>800</v>
      </c>
      <c r="AU1100">
        <f t="shared" si="353"/>
        <v>0</v>
      </c>
      <c r="AW1100">
        <f>手工!AD1100</f>
        <v>693.79</v>
      </c>
      <c r="AX1100">
        <f>VLOOKUP(A1100,系统!D:X,21,0)</f>
        <v>693.79</v>
      </c>
      <c r="AY1100">
        <f t="shared" si="354"/>
        <v>0</v>
      </c>
      <c r="AZ1100">
        <f>手工!AE1100</f>
        <v>0</v>
      </c>
      <c r="BA1100">
        <f>VLOOKUP(A1100,系统!D:Y,22,0)</f>
        <v>0</v>
      </c>
      <c r="BB1100">
        <f t="shared" si="355"/>
        <v>0</v>
      </c>
      <c r="BC1100">
        <f>手工!Y1100</f>
        <v>0</v>
      </c>
      <c r="BD1100">
        <f>VLOOKUP(A1100,系统!D:AZ,49,0)</f>
        <v>0</v>
      </c>
      <c r="BE1100">
        <f t="shared" si="356"/>
        <v>0</v>
      </c>
      <c r="BF1100">
        <f>手工!AA1100</f>
        <v>0</v>
      </c>
      <c r="BG1100">
        <f>VLOOKUP(A1100,系统!D:AY,48,0)</f>
        <v>0</v>
      </c>
      <c r="BH1100">
        <f t="shared" si="357"/>
        <v>0</v>
      </c>
      <c r="BI1100">
        <f>手工!Z1100</f>
        <v>0</v>
      </c>
      <c r="BJ1100">
        <f>VLOOKUP(A1100,系统!D:AX,47,0)</f>
        <v>0</v>
      </c>
      <c r="BK1100">
        <f t="shared" si="358"/>
        <v>0</v>
      </c>
      <c r="BL1100">
        <f>手工!AF1100</f>
        <v>4194.79</v>
      </c>
      <c r="BM1100">
        <f>VLOOKUP(A1100,系统!D:Z,23,0)</f>
        <v>4194.79</v>
      </c>
      <c r="BN1100">
        <f t="shared" si="359"/>
        <v>0</v>
      </c>
    </row>
    <row r="1101" spans="1:66">
      <c r="A1101" s="5">
        <v>9001209</v>
      </c>
      <c r="B1101" s="2" t="s">
        <v>4457</v>
      </c>
      <c r="C1101" s="2" t="s">
        <v>4458</v>
      </c>
      <c r="D1101">
        <f>手工!K1101</f>
        <v>2196</v>
      </c>
      <c r="E1101">
        <f>VLOOKUP(A1101,系统!D:G,4,0)</f>
        <v>2196</v>
      </c>
      <c r="F1101">
        <f t="shared" si="340"/>
        <v>0</v>
      </c>
      <c r="G1101">
        <f>手工!J1101</f>
        <v>0</v>
      </c>
      <c r="H1101">
        <f>VLOOKUP(A1101,系统!D:H,5,0)</f>
        <v>0</v>
      </c>
      <c r="I1101">
        <f t="shared" si="341"/>
        <v>0</v>
      </c>
      <c r="J1101">
        <f>手工!M1101+手工!N1101+手工!S1101</f>
        <v>52</v>
      </c>
      <c r="K1101">
        <f>VLOOKUP(A1101,系统!D:I,6,0)</f>
        <v>52</v>
      </c>
      <c r="L1101">
        <f t="shared" si="342"/>
        <v>0</v>
      </c>
      <c r="M1101">
        <f>手工!L1101</f>
        <v>403.86</v>
      </c>
      <c r="N1101">
        <f>VLOOKUP(A1101,系统!D:J,7,0)</f>
        <v>403.86</v>
      </c>
      <c r="O1101">
        <f t="shared" si="343"/>
        <v>0</v>
      </c>
      <c r="P1101">
        <f>手工!AB1101</f>
        <v>20</v>
      </c>
      <c r="Q1101">
        <f>VLOOKUP(A1101,系统!D:K,8,0)</f>
        <v>20</v>
      </c>
      <c r="R1101">
        <f t="shared" si="344"/>
        <v>0</v>
      </c>
      <c r="S1101">
        <f>手工!AC1101</f>
        <v>0</v>
      </c>
      <c r="T1101">
        <f>VLOOKUP(A1101,系统!D:L,9,0)</f>
        <v>0</v>
      </c>
      <c r="U1101">
        <f t="shared" si="345"/>
        <v>0</v>
      </c>
      <c r="W1101">
        <f>手工!P1101</f>
        <v>72</v>
      </c>
      <c r="X1101">
        <f>VLOOKUP(A1101,系统!D:N,11,0)</f>
        <v>72</v>
      </c>
      <c r="Y1101">
        <f t="shared" si="346"/>
        <v>0</v>
      </c>
      <c r="AA1101">
        <f>手工!Q1101</f>
        <v>0</v>
      </c>
      <c r="AB1101">
        <f>VLOOKUP(A1101,系统!D:P,13,0)</f>
        <v>0</v>
      </c>
      <c r="AC1101">
        <f t="shared" si="347"/>
        <v>0</v>
      </c>
      <c r="AD1101">
        <f>手工!R1101</f>
        <v>0</v>
      </c>
      <c r="AE1101">
        <f>VLOOKUP(A1101,系统!D:Q,14,0)</f>
        <v>0</v>
      </c>
      <c r="AF1101">
        <f t="shared" si="348"/>
        <v>0</v>
      </c>
      <c r="AG1101">
        <f>手工!U1101</f>
        <v>100</v>
      </c>
      <c r="AH1101">
        <f>VLOOKUP(A1101,系统!D:R,15,0)</f>
        <v>100</v>
      </c>
      <c r="AI1101">
        <f t="shared" si="349"/>
        <v>0</v>
      </c>
      <c r="AJ1101">
        <f>手工!V1101</f>
        <v>300</v>
      </c>
      <c r="AK1101">
        <f>VLOOKUP(A1101,系统!D:S,16,0)</f>
        <v>300</v>
      </c>
      <c r="AL1101">
        <f t="shared" si="350"/>
        <v>0</v>
      </c>
      <c r="AM1101">
        <f>手工!O1101</f>
        <v>0</v>
      </c>
      <c r="AN1101">
        <f>VLOOKUP(A1101,系统!D:T,17,0)</f>
        <v>0</v>
      </c>
      <c r="AO1101">
        <f t="shared" si="351"/>
        <v>0</v>
      </c>
      <c r="AP1101">
        <f>手工!W1101</f>
        <v>33</v>
      </c>
      <c r="AQ1101">
        <f>VLOOKUP(A1101,系统!D:U,18,0)</f>
        <v>33</v>
      </c>
      <c r="AR1101">
        <f t="shared" si="352"/>
        <v>0</v>
      </c>
      <c r="AS1101">
        <f>手工!T1101</f>
        <v>800</v>
      </c>
      <c r="AT1101">
        <f>VLOOKUP(A1101,系统!D:V,19,0)</f>
        <v>800</v>
      </c>
      <c r="AU1101">
        <f t="shared" si="353"/>
        <v>0</v>
      </c>
      <c r="AW1101">
        <f>手工!AD1101</f>
        <v>1018.69</v>
      </c>
      <c r="AX1101">
        <f>VLOOKUP(A1101,系统!D:X,21,0)</f>
        <v>1018.69</v>
      </c>
      <c r="AY1101">
        <f t="shared" si="354"/>
        <v>0</v>
      </c>
      <c r="AZ1101">
        <f>手工!AE1101</f>
        <v>0</v>
      </c>
      <c r="BA1101">
        <f>VLOOKUP(A1101,系统!D:Y,22,0)</f>
        <v>0</v>
      </c>
      <c r="BB1101">
        <f t="shared" si="355"/>
        <v>0</v>
      </c>
      <c r="BC1101">
        <f>手工!Y1101</f>
        <v>0</v>
      </c>
      <c r="BD1101">
        <f>VLOOKUP(A1101,系统!D:AZ,49,0)</f>
        <v>0</v>
      </c>
      <c r="BE1101">
        <f t="shared" si="356"/>
        <v>0</v>
      </c>
      <c r="BF1101">
        <f>手工!AA1101</f>
        <v>0</v>
      </c>
      <c r="BG1101">
        <f>VLOOKUP(A1101,系统!D:AY,48,0)</f>
        <v>0</v>
      </c>
      <c r="BH1101">
        <f t="shared" si="357"/>
        <v>0</v>
      </c>
      <c r="BI1101">
        <f>手工!Z1101</f>
        <v>0</v>
      </c>
      <c r="BJ1101">
        <f>VLOOKUP(A1101,系统!D:AX,47,0)</f>
        <v>0</v>
      </c>
      <c r="BK1101">
        <f t="shared" si="358"/>
        <v>0</v>
      </c>
      <c r="BL1101">
        <f>手工!AF1101</f>
        <v>4995.55</v>
      </c>
      <c r="BM1101">
        <f>VLOOKUP(A1101,系统!D:Z,23,0)</f>
        <v>4995.55</v>
      </c>
      <c r="BN1101">
        <f t="shared" si="359"/>
        <v>0</v>
      </c>
    </row>
    <row r="1102" spans="1:66">
      <c r="A1102" s="5">
        <v>9001210</v>
      </c>
      <c r="B1102" s="2" t="s">
        <v>4461</v>
      </c>
      <c r="C1102" s="2" t="s">
        <v>4462</v>
      </c>
      <c r="D1102">
        <f>手工!K1102</f>
        <v>2196</v>
      </c>
      <c r="E1102">
        <f>VLOOKUP(A1102,系统!D:G,4,0)</f>
        <v>2196</v>
      </c>
      <c r="F1102">
        <f t="shared" si="340"/>
        <v>0</v>
      </c>
      <c r="G1102">
        <f>手工!J1102</f>
        <v>0</v>
      </c>
      <c r="H1102">
        <f>VLOOKUP(A1102,系统!D:H,5,0)</f>
        <v>0</v>
      </c>
      <c r="I1102">
        <f t="shared" si="341"/>
        <v>0</v>
      </c>
      <c r="J1102">
        <f>手工!M1102+手工!N1102+手工!S1102</f>
        <v>8</v>
      </c>
      <c r="K1102">
        <f>VLOOKUP(A1102,系统!D:I,6,0)</f>
        <v>8</v>
      </c>
      <c r="L1102">
        <f t="shared" si="342"/>
        <v>0</v>
      </c>
      <c r="M1102">
        <f>手工!L1102</f>
        <v>201.93</v>
      </c>
      <c r="N1102">
        <f>VLOOKUP(A1102,系统!D:J,7,0)</f>
        <v>201.93</v>
      </c>
      <c r="O1102">
        <f t="shared" si="343"/>
        <v>0</v>
      </c>
      <c r="P1102">
        <f>手工!AB1102</f>
        <v>0</v>
      </c>
      <c r="Q1102">
        <f>VLOOKUP(A1102,系统!D:K,8,0)</f>
        <v>0</v>
      </c>
      <c r="R1102">
        <f t="shared" si="344"/>
        <v>0</v>
      </c>
      <c r="S1102">
        <f>手工!AC1102</f>
        <v>0</v>
      </c>
      <c r="T1102">
        <f>VLOOKUP(A1102,系统!D:L,9,0)</f>
        <v>0</v>
      </c>
      <c r="U1102">
        <f t="shared" si="345"/>
        <v>0</v>
      </c>
      <c r="W1102">
        <f>手工!P1102</f>
        <v>216</v>
      </c>
      <c r="X1102">
        <f>VLOOKUP(A1102,系统!D:N,11,0)</f>
        <v>216</v>
      </c>
      <c r="Y1102">
        <f t="shared" si="346"/>
        <v>0</v>
      </c>
      <c r="AA1102">
        <f>手工!Q1102</f>
        <v>0</v>
      </c>
      <c r="AB1102">
        <f>VLOOKUP(A1102,系统!D:P,13,0)</f>
        <v>0</v>
      </c>
      <c r="AC1102">
        <f t="shared" si="347"/>
        <v>0</v>
      </c>
      <c r="AD1102">
        <f>手工!R1102</f>
        <v>0</v>
      </c>
      <c r="AE1102">
        <f>VLOOKUP(A1102,系统!D:Q,14,0)</f>
        <v>0</v>
      </c>
      <c r="AF1102">
        <f t="shared" si="348"/>
        <v>0</v>
      </c>
      <c r="AG1102">
        <f>手工!U1102</f>
        <v>100</v>
      </c>
      <c r="AH1102">
        <f>VLOOKUP(A1102,系统!D:R,15,0)</f>
        <v>100</v>
      </c>
      <c r="AI1102">
        <f t="shared" si="349"/>
        <v>0</v>
      </c>
      <c r="AJ1102">
        <f>手工!V1102</f>
        <v>300</v>
      </c>
      <c r="AK1102">
        <f>VLOOKUP(A1102,系统!D:S,16,0)</f>
        <v>300</v>
      </c>
      <c r="AL1102">
        <f t="shared" si="350"/>
        <v>0</v>
      </c>
      <c r="AM1102">
        <f>手工!O1102</f>
        <v>0</v>
      </c>
      <c r="AN1102">
        <f>VLOOKUP(A1102,系统!D:T,17,0)</f>
        <v>0</v>
      </c>
      <c r="AO1102">
        <f t="shared" si="351"/>
        <v>0</v>
      </c>
      <c r="AP1102">
        <f>手工!W1102</f>
        <v>33</v>
      </c>
      <c r="AQ1102">
        <f>VLOOKUP(A1102,系统!D:U,18,0)</f>
        <v>33</v>
      </c>
      <c r="AR1102">
        <f t="shared" si="352"/>
        <v>0</v>
      </c>
      <c r="AS1102">
        <f>手工!T1102</f>
        <v>800</v>
      </c>
      <c r="AT1102">
        <f>VLOOKUP(A1102,系统!D:V,19,0)</f>
        <v>800</v>
      </c>
      <c r="AU1102">
        <f t="shared" si="353"/>
        <v>0</v>
      </c>
      <c r="AW1102">
        <f>手工!AD1102</f>
        <v>908.69</v>
      </c>
      <c r="AX1102">
        <f>VLOOKUP(A1102,系统!D:X,21,0)</f>
        <v>908.69</v>
      </c>
      <c r="AY1102">
        <f t="shared" si="354"/>
        <v>0</v>
      </c>
      <c r="AZ1102">
        <f>手工!AE1102</f>
        <v>0</v>
      </c>
      <c r="BA1102">
        <f>VLOOKUP(A1102,系统!D:Y,22,0)</f>
        <v>0</v>
      </c>
      <c r="BB1102">
        <f t="shared" si="355"/>
        <v>0</v>
      </c>
      <c r="BC1102">
        <f>手工!Y1102</f>
        <v>0</v>
      </c>
      <c r="BD1102">
        <f>VLOOKUP(A1102,系统!D:AZ,49,0)</f>
        <v>0</v>
      </c>
      <c r="BE1102">
        <f t="shared" si="356"/>
        <v>0</v>
      </c>
      <c r="BF1102">
        <f>手工!AA1102</f>
        <v>0</v>
      </c>
      <c r="BG1102">
        <f>VLOOKUP(A1102,系统!D:AY,48,0)</f>
        <v>0</v>
      </c>
      <c r="BH1102">
        <f t="shared" si="357"/>
        <v>0</v>
      </c>
      <c r="BI1102">
        <f>手工!Z1102</f>
        <v>0</v>
      </c>
      <c r="BJ1102">
        <f>VLOOKUP(A1102,系统!D:AX,47,0)</f>
        <v>0</v>
      </c>
      <c r="BK1102">
        <f t="shared" si="358"/>
        <v>0</v>
      </c>
      <c r="BL1102">
        <f>手工!AF1102</f>
        <v>4763.62</v>
      </c>
      <c r="BM1102">
        <f>VLOOKUP(A1102,系统!D:Z,23,0)</f>
        <v>4763.62</v>
      </c>
      <c r="BN1102">
        <f t="shared" si="359"/>
        <v>0</v>
      </c>
    </row>
    <row r="1103" spans="1:66">
      <c r="A1103" s="5">
        <v>9001211</v>
      </c>
      <c r="B1103" s="2" t="s">
        <v>4465</v>
      </c>
      <c r="C1103" s="2" t="s">
        <v>4466</v>
      </c>
      <c r="D1103">
        <f>手工!K1103</f>
        <v>2196</v>
      </c>
      <c r="E1103">
        <f>VLOOKUP(A1103,系统!D:G,4,0)</f>
        <v>2196</v>
      </c>
      <c r="F1103">
        <f t="shared" si="340"/>
        <v>0</v>
      </c>
      <c r="G1103">
        <f>手工!J1103</f>
        <v>0</v>
      </c>
      <c r="H1103">
        <f>VLOOKUP(A1103,系统!D:H,5,0)</f>
        <v>0</v>
      </c>
      <c r="I1103">
        <f t="shared" si="341"/>
        <v>0</v>
      </c>
      <c r="J1103">
        <f>手工!M1103+手工!N1103+手工!S1103</f>
        <v>16</v>
      </c>
      <c r="K1103">
        <f>VLOOKUP(A1103,系统!D:I,6,0)</f>
        <v>16</v>
      </c>
      <c r="L1103">
        <f t="shared" si="342"/>
        <v>0</v>
      </c>
      <c r="M1103">
        <f>手工!L1103</f>
        <v>201.93</v>
      </c>
      <c r="N1103">
        <f>VLOOKUP(A1103,系统!D:J,7,0)</f>
        <v>201.93</v>
      </c>
      <c r="O1103">
        <f t="shared" si="343"/>
        <v>0</v>
      </c>
      <c r="P1103">
        <f>手工!AB1103</f>
        <v>0</v>
      </c>
      <c r="Q1103">
        <f>VLOOKUP(A1103,系统!D:K,8,0)</f>
        <v>0</v>
      </c>
      <c r="R1103">
        <f t="shared" si="344"/>
        <v>0</v>
      </c>
      <c r="S1103">
        <f>手工!AC1103</f>
        <v>0</v>
      </c>
      <c r="T1103">
        <f>VLOOKUP(A1103,系统!D:L,9,0)</f>
        <v>0</v>
      </c>
      <c r="U1103">
        <f t="shared" si="345"/>
        <v>0</v>
      </c>
      <c r="W1103">
        <f>手工!P1103</f>
        <v>216</v>
      </c>
      <c r="X1103">
        <f>VLOOKUP(A1103,系统!D:N,11,0)</f>
        <v>216</v>
      </c>
      <c r="Y1103">
        <f t="shared" si="346"/>
        <v>0</v>
      </c>
      <c r="AA1103">
        <f>手工!Q1103</f>
        <v>0</v>
      </c>
      <c r="AB1103">
        <f>VLOOKUP(A1103,系统!D:P,13,0)</f>
        <v>0</v>
      </c>
      <c r="AC1103">
        <f t="shared" si="347"/>
        <v>0</v>
      </c>
      <c r="AD1103">
        <f>手工!R1103</f>
        <v>0</v>
      </c>
      <c r="AE1103">
        <f>VLOOKUP(A1103,系统!D:Q,14,0)</f>
        <v>0</v>
      </c>
      <c r="AF1103">
        <f t="shared" si="348"/>
        <v>0</v>
      </c>
      <c r="AG1103">
        <f>手工!U1103</f>
        <v>100</v>
      </c>
      <c r="AH1103">
        <f>VLOOKUP(A1103,系统!D:R,15,0)</f>
        <v>100</v>
      </c>
      <c r="AI1103">
        <f t="shared" si="349"/>
        <v>0</v>
      </c>
      <c r="AJ1103">
        <f>手工!V1103</f>
        <v>300</v>
      </c>
      <c r="AK1103">
        <f>VLOOKUP(A1103,系统!D:S,16,0)</f>
        <v>300</v>
      </c>
      <c r="AL1103">
        <f t="shared" si="350"/>
        <v>0</v>
      </c>
      <c r="AM1103">
        <f>手工!O1103</f>
        <v>0</v>
      </c>
      <c r="AN1103">
        <f>VLOOKUP(A1103,系统!D:T,17,0)</f>
        <v>0</v>
      </c>
      <c r="AO1103">
        <f t="shared" si="351"/>
        <v>0</v>
      </c>
      <c r="AP1103">
        <f>手工!W1103</f>
        <v>33</v>
      </c>
      <c r="AQ1103">
        <f>VLOOKUP(A1103,系统!D:U,18,0)</f>
        <v>33</v>
      </c>
      <c r="AR1103">
        <f t="shared" si="352"/>
        <v>0</v>
      </c>
      <c r="AS1103">
        <f>手工!T1103</f>
        <v>800</v>
      </c>
      <c r="AT1103">
        <f>VLOOKUP(A1103,系统!D:V,19,0)</f>
        <v>800</v>
      </c>
      <c r="AU1103">
        <f t="shared" si="353"/>
        <v>0</v>
      </c>
      <c r="AW1103">
        <f>手工!AD1103</f>
        <v>526.83</v>
      </c>
      <c r="AX1103">
        <f>VLOOKUP(A1103,系统!D:X,21,0)</f>
        <v>526.83</v>
      </c>
      <c r="AY1103">
        <f t="shared" si="354"/>
        <v>0</v>
      </c>
      <c r="AZ1103">
        <f>手工!AE1103</f>
        <v>0</v>
      </c>
      <c r="BA1103">
        <f>VLOOKUP(A1103,系统!D:Y,22,0)</f>
        <v>0</v>
      </c>
      <c r="BB1103">
        <f t="shared" si="355"/>
        <v>0</v>
      </c>
      <c r="BC1103">
        <f>手工!Y1103</f>
        <v>0</v>
      </c>
      <c r="BD1103">
        <f>VLOOKUP(A1103,系统!D:AZ,49,0)</f>
        <v>0</v>
      </c>
      <c r="BE1103">
        <f t="shared" si="356"/>
        <v>0</v>
      </c>
      <c r="BF1103">
        <f>手工!AA1103</f>
        <v>0</v>
      </c>
      <c r="BG1103">
        <f>VLOOKUP(A1103,系统!D:AY,48,0)</f>
        <v>0</v>
      </c>
      <c r="BH1103">
        <f t="shared" si="357"/>
        <v>0</v>
      </c>
      <c r="BI1103">
        <f>手工!Z1103</f>
        <v>0</v>
      </c>
      <c r="BJ1103">
        <f>VLOOKUP(A1103,系统!D:AX,47,0)</f>
        <v>0</v>
      </c>
      <c r="BK1103">
        <f t="shared" si="358"/>
        <v>0</v>
      </c>
      <c r="BL1103">
        <f>手工!AF1103</f>
        <v>4389.76</v>
      </c>
      <c r="BM1103">
        <f>VLOOKUP(A1103,系统!D:Z,23,0)</f>
        <v>4389.76</v>
      </c>
      <c r="BN1103">
        <f t="shared" si="359"/>
        <v>0</v>
      </c>
    </row>
    <row r="1104" spans="1:66">
      <c r="A1104" s="5">
        <v>9001212</v>
      </c>
      <c r="B1104" s="2" t="s">
        <v>4469</v>
      </c>
      <c r="C1104" s="2" t="s">
        <v>4470</v>
      </c>
      <c r="D1104">
        <f>手工!K1104</f>
        <v>2124</v>
      </c>
      <c r="E1104">
        <f>VLOOKUP(A1104,系统!D:G,4,0)</f>
        <v>2124</v>
      </c>
      <c r="F1104">
        <f t="shared" si="340"/>
        <v>0</v>
      </c>
      <c r="G1104">
        <f>手工!J1104</f>
        <v>0</v>
      </c>
      <c r="H1104">
        <f>VLOOKUP(A1104,系统!D:H,5,0)</f>
        <v>0</v>
      </c>
      <c r="I1104">
        <f t="shared" si="341"/>
        <v>0</v>
      </c>
      <c r="J1104">
        <f>手工!M1104+手工!N1104+手工!S1104</f>
        <v>249.63</v>
      </c>
      <c r="K1104">
        <f>VLOOKUP(A1104,系统!D:I,6,0)</f>
        <v>249.63</v>
      </c>
      <c r="L1104">
        <f t="shared" si="342"/>
        <v>0</v>
      </c>
      <c r="M1104">
        <f>手工!L1104</f>
        <v>0</v>
      </c>
      <c r="N1104">
        <f>VLOOKUP(A1104,系统!D:J,7,0)</f>
        <v>0</v>
      </c>
      <c r="O1104">
        <f t="shared" si="343"/>
        <v>0</v>
      </c>
      <c r="P1104">
        <f>手工!AB1104</f>
        <v>0</v>
      </c>
      <c r="Q1104">
        <f>VLOOKUP(A1104,系统!D:K,8,0)</f>
        <v>0</v>
      </c>
      <c r="R1104">
        <f t="shared" si="344"/>
        <v>0</v>
      </c>
      <c r="S1104">
        <f>手工!AC1104</f>
        <v>0</v>
      </c>
      <c r="T1104">
        <f>VLOOKUP(A1104,系统!D:L,9,0)</f>
        <v>0</v>
      </c>
      <c r="U1104">
        <f t="shared" si="345"/>
        <v>0</v>
      </c>
      <c r="W1104">
        <f>手工!P1104</f>
        <v>0</v>
      </c>
      <c r="X1104">
        <f>VLOOKUP(A1104,系统!D:N,11,0)</f>
        <v>0</v>
      </c>
      <c r="Y1104">
        <f t="shared" si="346"/>
        <v>0</v>
      </c>
      <c r="AA1104">
        <f>手工!Q1104</f>
        <v>0</v>
      </c>
      <c r="AB1104">
        <f>VLOOKUP(A1104,系统!D:P,13,0)</f>
        <v>0</v>
      </c>
      <c r="AC1104">
        <f t="shared" si="347"/>
        <v>0</v>
      </c>
      <c r="AD1104">
        <f>手工!R1104</f>
        <v>0</v>
      </c>
      <c r="AE1104">
        <f>VLOOKUP(A1104,系统!D:Q,14,0)</f>
        <v>0</v>
      </c>
      <c r="AF1104">
        <f t="shared" si="348"/>
        <v>0</v>
      </c>
      <c r="AG1104">
        <f>手工!U1104</f>
        <v>300</v>
      </c>
      <c r="AH1104">
        <f>VLOOKUP(A1104,系统!D:R,15,0)</f>
        <v>300</v>
      </c>
      <c r="AI1104">
        <f t="shared" si="349"/>
        <v>0</v>
      </c>
      <c r="AJ1104">
        <f>手工!V1104</f>
        <v>300</v>
      </c>
      <c r="AK1104">
        <f>VLOOKUP(A1104,系统!D:S,16,0)</f>
        <v>300</v>
      </c>
      <c r="AL1104">
        <f t="shared" si="350"/>
        <v>0</v>
      </c>
      <c r="AM1104">
        <f>手工!O1104</f>
        <v>0</v>
      </c>
      <c r="AN1104">
        <f>VLOOKUP(A1104,系统!D:T,17,0)</f>
        <v>0</v>
      </c>
      <c r="AO1104">
        <f t="shared" si="351"/>
        <v>0</v>
      </c>
      <c r="AP1104">
        <f>手工!W1104</f>
        <v>33</v>
      </c>
      <c r="AQ1104">
        <f>VLOOKUP(A1104,系统!D:U,18,0)</f>
        <v>33</v>
      </c>
      <c r="AR1104">
        <f t="shared" si="352"/>
        <v>0</v>
      </c>
      <c r="AS1104">
        <f>手工!T1104</f>
        <v>800</v>
      </c>
      <c r="AT1104">
        <f>VLOOKUP(A1104,系统!D:V,19,0)</f>
        <v>800</v>
      </c>
      <c r="AU1104">
        <f t="shared" si="353"/>
        <v>0</v>
      </c>
      <c r="AW1104">
        <f>手工!AD1104</f>
        <v>0</v>
      </c>
      <c r="AX1104">
        <f>VLOOKUP(A1104,系统!D:X,21,0)</f>
        <v>0</v>
      </c>
      <c r="AY1104">
        <f t="shared" si="354"/>
        <v>0</v>
      </c>
      <c r="AZ1104">
        <f>手工!AE1104</f>
        <v>0</v>
      </c>
      <c r="BA1104">
        <f>VLOOKUP(A1104,系统!D:Y,22,0)</f>
        <v>0</v>
      </c>
      <c r="BB1104">
        <f t="shared" si="355"/>
        <v>0</v>
      </c>
      <c r="BC1104">
        <f>手工!Y1104</f>
        <v>0</v>
      </c>
      <c r="BD1104">
        <f>VLOOKUP(A1104,系统!D:AZ,49,0)</f>
        <v>0</v>
      </c>
      <c r="BE1104">
        <f t="shared" si="356"/>
        <v>0</v>
      </c>
      <c r="BF1104">
        <f>手工!AA1104</f>
        <v>0</v>
      </c>
      <c r="BG1104">
        <f>VLOOKUP(A1104,系统!D:AY,48,0)</f>
        <v>0</v>
      </c>
      <c r="BH1104">
        <f t="shared" si="357"/>
        <v>0</v>
      </c>
      <c r="BI1104">
        <f>手工!Z1104</f>
        <v>0</v>
      </c>
      <c r="BJ1104">
        <f>VLOOKUP(A1104,系统!D:AX,47,0)</f>
        <v>0</v>
      </c>
      <c r="BK1104">
        <f t="shared" si="358"/>
        <v>0</v>
      </c>
      <c r="BL1104">
        <f>手工!AF1104</f>
        <v>3806.63</v>
      </c>
      <c r="BM1104">
        <f>VLOOKUP(A1104,系统!D:Z,23,0)</f>
        <v>3806.63</v>
      </c>
      <c r="BN1104">
        <f t="shared" si="359"/>
        <v>0</v>
      </c>
    </row>
    <row r="1105" spans="1:66">
      <c r="A1105" s="5">
        <v>9001213</v>
      </c>
      <c r="B1105" s="2" t="s">
        <v>4473</v>
      </c>
      <c r="C1105" s="2" t="s">
        <v>4474</v>
      </c>
      <c r="D1105">
        <f>手工!K1105</f>
        <v>2340</v>
      </c>
      <c r="E1105">
        <f>VLOOKUP(A1105,系统!D:G,4,0)</f>
        <v>2340</v>
      </c>
      <c r="F1105">
        <f t="shared" si="340"/>
        <v>0</v>
      </c>
      <c r="G1105">
        <f>手工!J1105</f>
        <v>0</v>
      </c>
      <c r="H1105">
        <f>VLOOKUP(A1105,系统!D:H,5,0)</f>
        <v>0</v>
      </c>
      <c r="I1105">
        <f t="shared" si="341"/>
        <v>0</v>
      </c>
      <c r="J1105">
        <f>手工!M1105+手工!N1105+手工!S1105</f>
        <v>64</v>
      </c>
      <c r="K1105">
        <f>VLOOKUP(A1105,系统!D:I,6,0)</f>
        <v>64</v>
      </c>
      <c r="L1105">
        <f t="shared" si="342"/>
        <v>0</v>
      </c>
      <c r="M1105">
        <f>手工!L1105</f>
        <v>430.34</v>
      </c>
      <c r="N1105">
        <f>VLOOKUP(A1105,系统!D:J,7,0)</f>
        <v>430.34</v>
      </c>
      <c r="O1105">
        <f t="shared" si="343"/>
        <v>0</v>
      </c>
      <c r="P1105">
        <f>手工!AB1105</f>
        <v>0</v>
      </c>
      <c r="Q1105">
        <f>VLOOKUP(A1105,系统!D:K,8,0)</f>
        <v>0</v>
      </c>
      <c r="R1105">
        <f t="shared" si="344"/>
        <v>0</v>
      </c>
      <c r="S1105">
        <f>手工!AC1105</f>
        <v>0</v>
      </c>
      <c r="T1105">
        <f>VLOOKUP(A1105,系统!D:L,9,0)</f>
        <v>0</v>
      </c>
      <c r="U1105">
        <f t="shared" si="345"/>
        <v>0</v>
      </c>
      <c r="W1105">
        <f>手工!P1105</f>
        <v>216</v>
      </c>
      <c r="X1105">
        <f>VLOOKUP(A1105,系统!D:N,11,0)</f>
        <v>216</v>
      </c>
      <c r="Y1105">
        <f t="shared" si="346"/>
        <v>0</v>
      </c>
      <c r="AA1105">
        <f>手工!Q1105</f>
        <v>0</v>
      </c>
      <c r="AB1105">
        <f>VLOOKUP(A1105,系统!D:P,13,0)</f>
        <v>0</v>
      </c>
      <c r="AC1105">
        <f t="shared" si="347"/>
        <v>0</v>
      </c>
      <c r="AD1105">
        <f>手工!R1105</f>
        <v>0</v>
      </c>
      <c r="AE1105">
        <f>VLOOKUP(A1105,系统!D:Q,14,0)</f>
        <v>0</v>
      </c>
      <c r="AF1105">
        <f t="shared" si="348"/>
        <v>0</v>
      </c>
      <c r="AG1105">
        <f>手工!U1105</f>
        <v>100</v>
      </c>
      <c r="AH1105">
        <f>VLOOKUP(A1105,系统!D:R,15,0)</f>
        <v>100</v>
      </c>
      <c r="AI1105">
        <f t="shared" si="349"/>
        <v>0</v>
      </c>
      <c r="AJ1105">
        <f>手工!V1105</f>
        <v>300</v>
      </c>
      <c r="AK1105">
        <f>VLOOKUP(A1105,系统!D:S,16,0)</f>
        <v>300</v>
      </c>
      <c r="AL1105">
        <f t="shared" si="350"/>
        <v>0</v>
      </c>
      <c r="AM1105">
        <f>手工!O1105</f>
        <v>0</v>
      </c>
      <c r="AN1105">
        <f>VLOOKUP(A1105,系统!D:T,17,0)</f>
        <v>0</v>
      </c>
      <c r="AO1105">
        <f t="shared" si="351"/>
        <v>0</v>
      </c>
      <c r="AP1105">
        <f>手工!W1105</f>
        <v>33</v>
      </c>
      <c r="AQ1105">
        <f>VLOOKUP(A1105,系统!D:U,18,0)</f>
        <v>33</v>
      </c>
      <c r="AR1105">
        <f t="shared" si="352"/>
        <v>0</v>
      </c>
      <c r="AS1105">
        <f>手工!T1105</f>
        <v>800</v>
      </c>
      <c r="AT1105">
        <f>VLOOKUP(A1105,系统!D:V,19,0)</f>
        <v>800</v>
      </c>
      <c r="AU1105">
        <f t="shared" si="353"/>
        <v>0</v>
      </c>
      <c r="AW1105">
        <f>手工!AD1105</f>
        <v>1205.45</v>
      </c>
      <c r="AX1105">
        <f>VLOOKUP(A1105,系统!D:X,21,0)</f>
        <v>1205.45</v>
      </c>
      <c r="AY1105">
        <f t="shared" si="354"/>
        <v>0</v>
      </c>
      <c r="AZ1105">
        <f>手工!AE1105</f>
        <v>0</v>
      </c>
      <c r="BA1105">
        <f>VLOOKUP(A1105,系统!D:Y,22,0)</f>
        <v>0</v>
      </c>
      <c r="BB1105">
        <f t="shared" si="355"/>
        <v>0</v>
      </c>
      <c r="BC1105">
        <f>手工!Y1105</f>
        <v>0</v>
      </c>
      <c r="BD1105">
        <f>VLOOKUP(A1105,系统!D:AZ,49,0)</f>
        <v>0</v>
      </c>
      <c r="BE1105">
        <f t="shared" si="356"/>
        <v>0</v>
      </c>
      <c r="BF1105">
        <f>手工!AA1105</f>
        <v>0</v>
      </c>
      <c r="BG1105">
        <f>VLOOKUP(A1105,系统!D:AY,48,0)</f>
        <v>0</v>
      </c>
      <c r="BH1105">
        <f t="shared" si="357"/>
        <v>0</v>
      </c>
      <c r="BI1105">
        <f>手工!Z1105</f>
        <v>0</v>
      </c>
      <c r="BJ1105">
        <f>VLOOKUP(A1105,系统!D:AX,47,0)</f>
        <v>0</v>
      </c>
      <c r="BK1105">
        <f t="shared" si="358"/>
        <v>0</v>
      </c>
      <c r="BL1105">
        <f>手工!AF1105</f>
        <v>5488.79</v>
      </c>
      <c r="BM1105">
        <f>VLOOKUP(A1105,系统!D:Z,23,0)</f>
        <v>5488.79</v>
      </c>
      <c r="BN1105">
        <f t="shared" si="359"/>
        <v>0</v>
      </c>
    </row>
    <row r="1106" spans="1:66">
      <c r="A1106" s="5">
        <v>9001214</v>
      </c>
      <c r="B1106" s="2" t="s">
        <v>4477</v>
      </c>
      <c r="C1106" s="2" t="s">
        <v>4478</v>
      </c>
      <c r="D1106">
        <f>手工!K1106</f>
        <v>1908</v>
      </c>
      <c r="E1106">
        <f>VLOOKUP(A1106,系统!D:G,4,0)</f>
        <v>1908</v>
      </c>
      <c r="F1106">
        <f t="shared" si="340"/>
        <v>0</v>
      </c>
      <c r="G1106">
        <f>手工!J1106</f>
        <v>0</v>
      </c>
      <c r="H1106">
        <f>VLOOKUP(A1106,系统!D:H,5,0)</f>
        <v>0</v>
      </c>
      <c r="I1106">
        <f t="shared" si="341"/>
        <v>0</v>
      </c>
      <c r="J1106">
        <f>手工!M1106+手工!N1106+手工!S1106</f>
        <v>0</v>
      </c>
      <c r="K1106">
        <f>VLOOKUP(A1106,系统!D:I,6,0)</f>
        <v>0</v>
      </c>
      <c r="L1106">
        <f t="shared" si="342"/>
        <v>0</v>
      </c>
      <c r="M1106">
        <f>手工!L1106</f>
        <v>0</v>
      </c>
      <c r="N1106">
        <f>VLOOKUP(A1106,系统!D:J,7,0)</f>
        <v>0</v>
      </c>
      <c r="O1106">
        <f t="shared" si="343"/>
        <v>0</v>
      </c>
      <c r="P1106">
        <f>手工!AB1106</f>
        <v>0</v>
      </c>
      <c r="Q1106">
        <f>VLOOKUP(A1106,系统!D:K,8,0)</f>
        <v>0</v>
      </c>
      <c r="R1106">
        <f t="shared" si="344"/>
        <v>0</v>
      </c>
      <c r="S1106">
        <f>手工!AC1106</f>
        <v>0</v>
      </c>
      <c r="T1106">
        <f>VLOOKUP(A1106,系统!D:L,9,0)</f>
        <v>0</v>
      </c>
      <c r="U1106">
        <f t="shared" si="345"/>
        <v>0</v>
      </c>
      <c r="W1106">
        <f>手工!P1106</f>
        <v>0</v>
      </c>
      <c r="X1106">
        <f>VLOOKUP(A1106,系统!D:N,11,0)</f>
        <v>0</v>
      </c>
      <c r="Y1106">
        <f t="shared" si="346"/>
        <v>0</v>
      </c>
      <c r="AA1106">
        <f>手工!Q1106</f>
        <v>0</v>
      </c>
      <c r="AB1106">
        <f>VLOOKUP(A1106,系统!D:P,13,0)</f>
        <v>0</v>
      </c>
      <c r="AC1106">
        <f t="shared" si="347"/>
        <v>0</v>
      </c>
      <c r="AD1106">
        <f>手工!R1106</f>
        <v>0</v>
      </c>
      <c r="AE1106">
        <f>VLOOKUP(A1106,系统!D:Q,14,0)</f>
        <v>0</v>
      </c>
      <c r="AF1106">
        <f t="shared" si="348"/>
        <v>0</v>
      </c>
      <c r="AG1106">
        <f>手工!U1106</f>
        <v>100</v>
      </c>
      <c r="AH1106">
        <f>VLOOKUP(A1106,系统!D:R,15,0)</f>
        <v>100</v>
      </c>
      <c r="AI1106">
        <f t="shared" si="349"/>
        <v>0</v>
      </c>
      <c r="AJ1106">
        <f>手工!V1106</f>
        <v>300</v>
      </c>
      <c r="AK1106">
        <f>VLOOKUP(A1106,系统!D:S,16,0)</f>
        <v>300</v>
      </c>
      <c r="AL1106">
        <f t="shared" si="350"/>
        <v>0</v>
      </c>
      <c r="AM1106">
        <f>手工!O1106</f>
        <v>0</v>
      </c>
      <c r="AN1106">
        <f>VLOOKUP(A1106,系统!D:T,17,0)</f>
        <v>0</v>
      </c>
      <c r="AO1106">
        <f t="shared" si="351"/>
        <v>0</v>
      </c>
      <c r="AP1106">
        <f>手工!W1106</f>
        <v>33</v>
      </c>
      <c r="AQ1106">
        <f>VLOOKUP(A1106,系统!D:U,18,0)</f>
        <v>33</v>
      </c>
      <c r="AR1106">
        <f t="shared" si="352"/>
        <v>0</v>
      </c>
      <c r="AS1106">
        <f>手工!T1106</f>
        <v>800</v>
      </c>
      <c r="AT1106">
        <f>VLOOKUP(A1106,系统!D:V,19,0)</f>
        <v>800</v>
      </c>
      <c r="AU1106">
        <f t="shared" si="353"/>
        <v>0</v>
      </c>
      <c r="AW1106">
        <f>手工!AD1106</f>
        <v>701.79</v>
      </c>
      <c r="AX1106">
        <f>VLOOKUP(A1106,系统!D:X,21,0)</f>
        <v>701.79</v>
      </c>
      <c r="AY1106">
        <f t="shared" si="354"/>
        <v>0</v>
      </c>
      <c r="AZ1106">
        <f>手工!AE1106</f>
        <v>0</v>
      </c>
      <c r="BA1106">
        <f>VLOOKUP(A1106,系统!D:Y,22,0)</f>
        <v>0</v>
      </c>
      <c r="BB1106">
        <f t="shared" si="355"/>
        <v>0</v>
      </c>
      <c r="BC1106">
        <f>手工!Y1106</f>
        <v>0</v>
      </c>
      <c r="BD1106">
        <f>VLOOKUP(A1106,系统!D:AZ,49,0)</f>
        <v>0</v>
      </c>
      <c r="BE1106">
        <f t="shared" si="356"/>
        <v>0</v>
      </c>
      <c r="BF1106">
        <f>手工!AA1106</f>
        <v>0</v>
      </c>
      <c r="BG1106">
        <f>VLOOKUP(A1106,系统!D:AY,48,0)</f>
        <v>0</v>
      </c>
      <c r="BH1106">
        <f t="shared" si="357"/>
        <v>0</v>
      </c>
      <c r="BI1106">
        <f>手工!Z1106</f>
        <v>0</v>
      </c>
      <c r="BJ1106">
        <f>VLOOKUP(A1106,系统!D:AX,47,0)</f>
        <v>0</v>
      </c>
      <c r="BK1106">
        <f t="shared" si="358"/>
        <v>0</v>
      </c>
      <c r="BL1106">
        <f>手工!AF1106</f>
        <v>3842.79</v>
      </c>
      <c r="BM1106">
        <f>VLOOKUP(A1106,系统!D:Z,23,0)</f>
        <v>3842.79</v>
      </c>
      <c r="BN1106">
        <f t="shared" si="359"/>
        <v>0</v>
      </c>
    </row>
    <row r="1107" spans="1:66">
      <c r="A1107" s="5">
        <v>9001224</v>
      </c>
      <c r="B1107" s="2" t="s">
        <v>4481</v>
      </c>
      <c r="C1107" s="2" t="s">
        <v>4482</v>
      </c>
      <c r="D1107">
        <f>手工!K1107</f>
        <v>2196</v>
      </c>
      <c r="E1107">
        <f>VLOOKUP(A1107,系统!D:G,4,0)</f>
        <v>2196</v>
      </c>
      <c r="F1107">
        <f t="shared" si="340"/>
        <v>0</v>
      </c>
      <c r="G1107">
        <f>手工!J1107</f>
        <v>0</v>
      </c>
      <c r="H1107">
        <f>VLOOKUP(A1107,系统!D:H,5,0)</f>
        <v>0</v>
      </c>
      <c r="I1107">
        <f t="shared" si="341"/>
        <v>0</v>
      </c>
      <c r="J1107">
        <f>手工!M1107+手工!N1107+手工!S1107</f>
        <v>219.63</v>
      </c>
      <c r="K1107">
        <f>VLOOKUP(A1107,系统!D:I,6,0)</f>
        <v>219.63</v>
      </c>
      <c r="L1107">
        <f t="shared" si="342"/>
        <v>0</v>
      </c>
      <c r="M1107">
        <f>手工!L1107</f>
        <v>0</v>
      </c>
      <c r="N1107">
        <f>VLOOKUP(A1107,系统!D:J,7,0)</f>
        <v>0</v>
      </c>
      <c r="O1107">
        <f t="shared" si="343"/>
        <v>0</v>
      </c>
      <c r="P1107">
        <f>手工!AB1107</f>
        <v>0</v>
      </c>
      <c r="Q1107">
        <f>VLOOKUP(A1107,系统!D:K,8,0)</f>
        <v>0</v>
      </c>
      <c r="R1107">
        <f t="shared" si="344"/>
        <v>0</v>
      </c>
      <c r="S1107">
        <f>手工!AC1107</f>
        <v>0</v>
      </c>
      <c r="T1107">
        <f>VLOOKUP(A1107,系统!D:L,9,0)</f>
        <v>0</v>
      </c>
      <c r="U1107">
        <f t="shared" si="345"/>
        <v>0</v>
      </c>
      <c r="W1107">
        <f>手工!P1107</f>
        <v>864</v>
      </c>
      <c r="X1107">
        <f>VLOOKUP(A1107,系统!D:N,11,0)</f>
        <v>864</v>
      </c>
      <c r="Y1107">
        <f t="shared" si="346"/>
        <v>0</v>
      </c>
      <c r="AA1107">
        <f>手工!Q1107</f>
        <v>0</v>
      </c>
      <c r="AB1107">
        <f>VLOOKUP(A1107,系统!D:P,13,0)</f>
        <v>0</v>
      </c>
      <c r="AC1107">
        <f t="shared" si="347"/>
        <v>0</v>
      </c>
      <c r="AD1107">
        <f>手工!R1107</f>
        <v>0</v>
      </c>
      <c r="AE1107">
        <f>VLOOKUP(A1107,系统!D:Q,14,0)</f>
        <v>0</v>
      </c>
      <c r="AF1107">
        <f t="shared" si="348"/>
        <v>0</v>
      </c>
      <c r="AG1107">
        <f>手工!U1107</f>
        <v>100</v>
      </c>
      <c r="AH1107">
        <f>VLOOKUP(A1107,系统!D:R,15,0)</f>
        <v>100</v>
      </c>
      <c r="AI1107">
        <f t="shared" si="349"/>
        <v>0</v>
      </c>
      <c r="AJ1107">
        <f>手工!V1107</f>
        <v>300</v>
      </c>
      <c r="AK1107">
        <f>VLOOKUP(A1107,系统!D:S,16,0)</f>
        <v>300</v>
      </c>
      <c r="AL1107">
        <f t="shared" si="350"/>
        <v>0</v>
      </c>
      <c r="AM1107">
        <f>手工!O1107</f>
        <v>0</v>
      </c>
      <c r="AN1107">
        <f>VLOOKUP(A1107,系统!D:T,17,0)</f>
        <v>0</v>
      </c>
      <c r="AO1107">
        <f t="shared" si="351"/>
        <v>0</v>
      </c>
      <c r="AP1107">
        <f>手工!W1107</f>
        <v>33</v>
      </c>
      <c r="AQ1107">
        <f>VLOOKUP(A1107,系统!D:U,18,0)</f>
        <v>33</v>
      </c>
      <c r="AR1107">
        <f t="shared" si="352"/>
        <v>0</v>
      </c>
      <c r="AS1107">
        <f>手工!T1107</f>
        <v>800</v>
      </c>
      <c r="AT1107">
        <f>VLOOKUP(A1107,系统!D:V,19,0)</f>
        <v>800</v>
      </c>
      <c r="AU1107">
        <f t="shared" si="353"/>
        <v>0</v>
      </c>
      <c r="AW1107">
        <f>手工!AD1107</f>
        <v>605.79</v>
      </c>
      <c r="AX1107">
        <f>VLOOKUP(A1107,系统!D:X,21,0)</f>
        <v>605.79</v>
      </c>
      <c r="AY1107">
        <f t="shared" si="354"/>
        <v>0</v>
      </c>
      <c r="AZ1107">
        <f>手工!AE1107</f>
        <v>0</v>
      </c>
      <c r="BA1107">
        <f>VLOOKUP(A1107,系统!D:Y,22,0)</f>
        <v>0</v>
      </c>
      <c r="BB1107">
        <f t="shared" si="355"/>
        <v>0</v>
      </c>
      <c r="BC1107">
        <f>手工!Y1107</f>
        <v>0</v>
      </c>
      <c r="BD1107">
        <f>VLOOKUP(A1107,系统!D:AZ,49,0)</f>
        <v>0</v>
      </c>
      <c r="BE1107">
        <f t="shared" si="356"/>
        <v>0</v>
      </c>
      <c r="BF1107">
        <f>手工!AA1107</f>
        <v>0</v>
      </c>
      <c r="BG1107">
        <f>VLOOKUP(A1107,系统!D:AY,48,0)</f>
        <v>0</v>
      </c>
      <c r="BH1107">
        <f t="shared" si="357"/>
        <v>0</v>
      </c>
      <c r="BI1107">
        <f>手工!Z1107</f>
        <v>0</v>
      </c>
      <c r="BJ1107">
        <f>VLOOKUP(A1107,系统!D:AX,47,0)</f>
        <v>0</v>
      </c>
      <c r="BK1107">
        <f t="shared" si="358"/>
        <v>0</v>
      </c>
      <c r="BL1107">
        <f>手工!AF1107</f>
        <v>5118.42</v>
      </c>
      <c r="BM1107">
        <f>VLOOKUP(A1107,系统!D:Z,23,0)</f>
        <v>5118.42</v>
      </c>
      <c r="BN1107">
        <f t="shared" si="359"/>
        <v>0</v>
      </c>
    </row>
    <row r="1108" spans="1:66">
      <c r="A1108" s="5">
        <v>9001226</v>
      </c>
      <c r="B1108" s="2" t="s">
        <v>4485</v>
      </c>
      <c r="C1108" s="2" t="s">
        <v>4486</v>
      </c>
      <c r="D1108">
        <f>手工!K1108</f>
        <v>1908</v>
      </c>
      <c r="E1108">
        <f>VLOOKUP(A1108,系统!D:G,4,0)</f>
        <v>1908</v>
      </c>
      <c r="F1108">
        <f t="shared" si="340"/>
        <v>0</v>
      </c>
      <c r="G1108">
        <f>手工!J1108</f>
        <v>0</v>
      </c>
      <c r="H1108">
        <f>VLOOKUP(A1108,系统!D:H,5,0)</f>
        <v>0</v>
      </c>
      <c r="I1108">
        <f t="shared" si="341"/>
        <v>0</v>
      </c>
      <c r="J1108">
        <f>手工!M1108+手工!N1108+手工!S1108</f>
        <v>0</v>
      </c>
      <c r="K1108">
        <f>VLOOKUP(A1108,系统!D:I,6,0)</f>
        <v>0</v>
      </c>
      <c r="L1108">
        <f t="shared" si="342"/>
        <v>0</v>
      </c>
      <c r="M1108">
        <f>手工!L1108</f>
        <v>0</v>
      </c>
      <c r="N1108">
        <f>VLOOKUP(A1108,系统!D:J,7,0)</f>
        <v>0</v>
      </c>
      <c r="O1108">
        <f t="shared" si="343"/>
        <v>0</v>
      </c>
      <c r="P1108">
        <f>手工!AB1108</f>
        <v>0</v>
      </c>
      <c r="Q1108">
        <f>VLOOKUP(A1108,系统!D:K,8,0)</f>
        <v>0</v>
      </c>
      <c r="R1108">
        <f t="shared" si="344"/>
        <v>0</v>
      </c>
      <c r="S1108">
        <f>手工!AC1108</f>
        <v>0</v>
      </c>
      <c r="T1108">
        <f>VLOOKUP(A1108,系统!D:L,9,0)</f>
        <v>0</v>
      </c>
      <c r="U1108">
        <f t="shared" si="345"/>
        <v>0</v>
      </c>
      <c r="W1108">
        <f>手工!P1108</f>
        <v>0</v>
      </c>
      <c r="X1108">
        <f>VLOOKUP(A1108,系统!D:N,11,0)</f>
        <v>0</v>
      </c>
      <c r="Y1108">
        <f t="shared" si="346"/>
        <v>0</v>
      </c>
      <c r="AA1108">
        <f>手工!Q1108</f>
        <v>0</v>
      </c>
      <c r="AB1108">
        <f>VLOOKUP(A1108,系统!D:P,13,0)</f>
        <v>0</v>
      </c>
      <c r="AC1108">
        <f t="shared" si="347"/>
        <v>0</v>
      </c>
      <c r="AD1108">
        <f>手工!R1108</f>
        <v>0</v>
      </c>
      <c r="AE1108">
        <f>VLOOKUP(A1108,系统!D:Q,14,0)</f>
        <v>0</v>
      </c>
      <c r="AF1108">
        <f t="shared" si="348"/>
        <v>0</v>
      </c>
      <c r="AG1108">
        <f>手工!U1108</f>
        <v>100</v>
      </c>
      <c r="AH1108">
        <f>VLOOKUP(A1108,系统!D:R,15,0)</f>
        <v>100</v>
      </c>
      <c r="AI1108">
        <f t="shared" si="349"/>
        <v>0</v>
      </c>
      <c r="AJ1108">
        <f>手工!V1108</f>
        <v>300</v>
      </c>
      <c r="AK1108">
        <f>VLOOKUP(A1108,系统!D:S,16,0)</f>
        <v>300</v>
      </c>
      <c r="AL1108">
        <f t="shared" si="350"/>
        <v>0</v>
      </c>
      <c r="AM1108">
        <f>手工!O1108</f>
        <v>0</v>
      </c>
      <c r="AN1108">
        <f>VLOOKUP(A1108,系统!D:T,17,0)</f>
        <v>0</v>
      </c>
      <c r="AO1108">
        <f t="shared" si="351"/>
        <v>0</v>
      </c>
      <c r="AP1108">
        <f>手工!W1108</f>
        <v>33</v>
      </c>
      <c r="AQ1108">
        <f>VLOOKUP(A1108,系统!D:U,18,0)</f>
        <v>33</v>
      </c>
      <c r="AR1108">
        <f t="shared" si="352"/>
        <v>0</v>
      </c>
      <c r="AS1108">
        <f>手工!T1108</f>
        <v>800</v>
      </c>
      <c r="AT1108">
        <f>VLOOKUP(A1108,系统!D:V,19,0)</f>
        <v>800</v>
      </c>
      <c r="AU1108">
        <f t="shared" si="353"/>
        <v>0</v>
      </c>
      <c r="AW1108">
        <f>手工!AD1108</f>
        <v>263.17</v>
      </c>
      <c r="AX1108">
        <f>VLOOKUP(A1108,系统!D:X,21,0)</f>
        <v>263.17</v>
      </c>
      <c r="AY1108">
        <f t="shared" si="354"/>
        <v>0</v>
      </c>
      <c r="AZ1108">
        <f>手工!AE1108</f>
        <v>0</v>
      </c>
      <c r="BA1108">
        <f>VLOOKUP(A1108,系统!D:Y,22,0)</f>
        <v>0</v>
      </c>
      <c r="BB1108">
        <f t="shared" si="355"/>
        <v>0</v>
      </c>
      <c r="BC1108">
        <f>手工!Y1108</f>
        <v>0</v>
      </c>
      <c r="BD1108">
        <f>VLOOKUP(A1108,系统!D:AZ,49,0)</f>
        <v>0</v>
      </c>
      <c r="BE1108">
        <f t="shared" si="356"/>
        <v>0</v>
      </c>
      <c r="BF1108">
        <f>手工!AA1108</f>
        <v>0</v>
      </c>
      <c r="BG1108">
        <f>VLOOKUP(A1108,系统!D:AY,48,0)</f>
        <v>0</v>
      </c>
      <c r="BH1108">
        <f t="shared" si="357"/>
        <v>0</v>
      </c>
      <c r="BI1108">
        <f>手工!Z1108</f>
        <v>0</v>
      </c>
      <c r="BJ1108">
        <f>VLOOKUP(A1108,系统!D:AX,47,0)</f>
        <v>0</v>
      </c>
      <c r="BK1108">
        <f t="shared" si="358"/>
        <v>0</v>
      </c>
      <c r="BL1108">
        <f>手工!AF1108</f>
        <v>3404.17</v>
      </c>
      <c r="BM1108">
        <f>VLOOKUP(A1108,系统!D:Z,23,0)</f>
        <v>3404.17</v>
      </c>
      <c r="BN1108">
        <f t="shared" si="359"/>
        <v>0</v>
      </c>
    </row>
    <row r="1109" spans="1:66">
      <c r="A1109" s="5">
        <v>9001225</v>
      </c>
      <c r="B1109" s="2" t="s">
        <v>4489</v>
      </c>
      <c r="C1109" s="2" t="s">
        <v>4490</v>
      </c>
      <c r="D1109">
        <f>手工!K1109</f>
        <v>2124</v>
      </c>
      <c r="E1109">
        <f>VLOOKUP(A1109,系统!D:G,4,0)</f>
        <v>2124</v>
      </c>
      <c r="F1109">
        <f t="shared" si="340"/>
        <v>0</v>
      </c>
      <c r="G1109">
        <f>手工!J1109</f>
        <v>0</v>
      </c>
      <c r="H1109">
        <f>VLOOKUP(A1109,系统!D:H,5,0)</f>
        <v>0</v>
      </c>
      <c r="I1109">
        <f t="shared" si="341"/>
        <v>0</v>
      </c>
      <c r="J1109">
        <f>手工!M1109+手工!N1109+手工!S1109</f>
        <v>0</v>
      </c>
      <c r="K1109">
        <f>VLOOKUP(A1109,系统!D:I,6,0)</f>
        <v>0</v>
      </c>
      <c r="L1109">
        <f t="shared" si="342"/>
        <v>0</v>
      </c>
      <c r="M1109">
        <f>手工!L1109</f>
        <v>0</v>
      </c>
      <c r="N1109">
        <f>VLOOKUP(A1109,系统!D:J,7,0)</f>
        <v>0</v>
      </c>
      <c r="O1109">
        <f t="shared" si="343"/>
        <v>0</v>
      </c>
      <c r="P1109">
        <f>手工!AB1109</f>
        <v>0</v>
      </c>
      <c r="Q1109">
        <f>VLOOKUP(A1109,系统!D:K,8,0)</f>
        <v>0</v>
      </c>
      <c r="R1109">
        <f t="shared" si="344"/>
        <v>0</v>
      </c>
      <c r="S1109">
        <f>手工!AC1109</f>
        <v>0</v>
      </c>
      <c r="T1109">
        <f>VLOOKUP(A1109,系统!D:L,9,0)</f>
        <v>0</v>
      </c>
      <c r="U1109">
        <f t="shared" si="345"/>
        <v>0</v>
      </c>
      <c r="W1109">
        <f>手工!P1109</f>
        <v>216</v>
      </c>
      <c r="X1109">
        <f>VLOOKUP(A1109,系统!D:N,11,0)</f>
        <v>216</v>
      </c>
      <c r="Y1109">
        <f t="shared" si="346"/>
        <v>0</v>
      </c>
      <c r="AA1109">
        <f>手工!Q1109</f>
        <v>0</v>
      </c>
      <c r="AB1109">
        <f>VLOOKUP(A1109,系统!D:P,13,0)</f>
        <v>0</v>
      </c>
      <c r="AC1109">
        <f t="shared" si="347"/>
        <v>0</v>
      </c>
      <c r="AD1109">
        <f>手工!R1109</f>
        <v>0</v>
      </c>
      <c r="AE1109">
        <f>VLOOKUP(A1109,系统!D:Q,14,0)</f>
        <v>0</v>
      </c>
      <c r="AF1109">
        <f t="shared" si="348"/>
        <v>0</v>
      </c>
      <c r="AG1109">
        <f>手工!U1109</f>
        <v>100</v>
      </c>
      <c r="AH1109">
        <f>VLOOKUP(A1109,系统!D:R,15,0)</f>
        <v>100</v>
      </c>
      <c r="AI1109">
        <f t="shared" si="349"/>
        <v>0</v>
      </c>
      <c r="AJ1109">
        <f>手工!V1109</f>
        <v>300</v>
      </c>
      <c r="AK1109">
        <f>VLOOKUP(A1109,系统!D:S,16,0)</f>
        <v>300</v>
      </c>
      <c r="AL1109">
        <f t="shared" si="350"/>
        <v>0</v>
      </c>
      <c r="AM1109">
        <f>手工!O1109</f>
        <v>0</v>
      </c>
      <c r="AN1109">
        <f>VLOOKUP(A1109,系统!D:T,17,0)</f>
        <v>0</v>
      </c>
      <c r="AO1109">
        <f t="shared" si="351"/>
        <v>0</v>
      </c>
      <c r="AP1109">
        <f>手工!W1109</f>
        <v>33</v>
      </c>
      <c r="AQ1109">
        <f>VLOOKUP(A1109,系统!D:U,18,0)</f>
        <v>33</v>
      </c>
      <c r="AR1109">
        <f t="shared" si="352"/>
        <v>0</v>
      </c>
      <c r="AS1109">
        <f>手工!T1109</f>
        <v>800</v>
      </c>
      <c r="AT1109">
        <f>VLOOKUP(A1109,系统!D:V,19,0)</f>
        <v>800</v>
      </c>
      <c r="AU1109">
        <f t="shared" si="353"/>
        <v>0</v>
      </c>
      <c r="AW1109">
        <f>手工!AD1109</f>
        <v>1171.86</v>
      </c>
      <c r="AX1109">
        <f>VLOOKUP(A1109,系统!D:X,21,0)</f>
        <v>1171.86</v>
      </c>
      <c r="AY1109">
        <f t="shared" si="354"/>
        <v>0</v>
      </c>
      <c r="AZ1109">
        <f>手工!AE1109</f>
        <v>0</v>
      </c>
      <c r="BA1109">
        <f>VLOOKUP(A1109,系统!D:Y,22,0)</f>
        <v>0</v>
      </c>
      <c r="BB1109">
        <f t="shared" si="355"/>
        <v>0</v>
      </c>
      <c r="BC1109">
        <f>手工!Y1109</f>
        <v>0</v>
      </c>
      <c r="BD1109">
        <f>VLOOKUP(A1109,系统!D:AZ,49,0)</f>
        <v>0</v>
      </c>
      <c r="BE1109">
        <f t="shared" si="356"/>
        <v>0</v>
      </c>
      <c r="BF1109">
        <f>手工!AA1109</f>
        <v>0</v>
      </c>
      <c r="BG1109">
        <f>VLOOKUP(A1109,系统!D:AY,48,0)</f>
        <v>0</v>
      </c>
      <c r="BH1109">
        <f t="shared" si="357"/>
        <v>0</v>
      </c>
      <c r="BI1109">
        <f>手工!Z1109</f>
        <v>0</v>
      </c>
      <c r="BJ1109">
        <f>VLOOKUP(A1109,系统!D:AX,47,0)</f>
        <v>0</v>
      </c>
      <c r="BK1109">
        <f t="shared" si="358"/>
        <v>0</v>
      </c>
      <c r="BL1109">
        <f>手工!AF1109</f>
        <v>4744.86</v>
      </c>
      <c r="BM1109">
        <f>VLOOKUP(A1109,系统!D:Z,23,0)</f>
        <v>4744.86</v>
      </c>
      <c r="BN1109">
        <f t="shared" si="359"/>
        <v>0</v>
      </c>
    </row>
    <row r="1110" spans="1:66">
      <c r="A1110" s="5">
        <v>9001241</v>
      </c>
      <c r="B1110" s="2" t="s">
        <v>4493</v>
      </c>
      <c r="C1110" s="2" t="s">
        <v>4494</v>
      </c>
      <c r="D1110">
        <f>手工!K1110</f>
        <v>1476</v>
      </c>
      <c r="E1110">
        <f>VLOOKUP(A1110,系统!D:G,4,0)</f>
        <v>1476</v>
      </c>
      <c r="F1110">
        <f t="shared" si="340"/>
        <v>0</v>
      </c>
      <c r="G1110">
        <f>手工!J1110</f>
        <v>0</v>
      </c>
      <c r="H1110">
        <f>VLOOKUP(A1110,系统!D:H,5,0)</f>
        <v>0</v>
      </c>
      <c r="I1110">
        <f t="shared" si="341"/>
        <v>0</v>
      </c>
      <c r="J1110">
        <f>手工!M1110+手工!N1110+手工!S1110</f>
        <v>0</v>
      </c>
      <c r="K1110">
        <f>VLOOKUP(A1110,系统!D:I,6,0)</f>
        <v>0</v>
      </c>
      <c r="L1110">
        <f t="shared" si="342"/>
        <v>0</v>
      </c>
      <c r="M1110">
        <f>手工!L1110</f>
        <v>0</v>
      </c>
      <c r="N1110">
        <f>VLOOKUP(A1110,系统!D:J,7,0)</f>
        <v>0</v>
      </c>
      <c r="O1110">
        <f t="shared" si="343"/>
        <v>0</v>
      </c>
      <c r="P1110">
        <f>手工!AB1110</f>
        <v>0</v>
      </c>
      <c r="Q1110">
        <f>VLOOKUP(A1110,系统!D:K,8,0)</f>
        <v>0</v>
      </c>
      <c r="R1110">
        <f t="shared" si="344"/>
        <v>0</v>
      </c>
      <c r="S1110">
        <f>手工!AC1110</f>
        <v>0</v>
      </c>
      <c r="T1110">
        <f>VLOOKUP(A1110,系统!D:L,9,0)</f>
        <v>0</v>
      </c>
      <c r="U1110">
        <f t="shared" si="345"/>
        <v>0</v>
      </c>
      <c r="W1110">
        <f>手工!P1110</f>
        <v>0</v>
      </c>
      <c r="X1110">
        <f>VLOOKUP(A1110,系统!D:N,11,0)</f>
        <v>0</v>
      </c>
      <c r="Y1110">
        <f t="shared" si="346"/>
        <v>0</v>
      </c>
      <c r="AA1110">
        <f>手工!Q1110</f>
        <v>0</v>
      </c>
      <c r="AB1110">
        <f>VLOOKUP(A1110,系统!D:P,13,0)</f>
        <v>0</v>
      </c>
      <c r="AC1110">
        <f t="shared" si="347"/>
        <v>0</v>
      </c>
      <c r="AD1110">
        <f>手工!R1110</f>
        <v>0</v>
      </c>
      <c r="AE1110">
        <f>VLOOKUP(A1110,系统!D:Q,14,0)</f>
        <v>0</v>
      </c>
      <c r="AF1110">
        <f t="shared" si="348"/>
        <v>0</v>
      </c>
      <c r="AG1110">
        <f>手工!U1110</f>
        <v>100</v>
      </c>
      <c r="AH1110">
        <f>VLOOKUP(A1110,系统!D:R,15,0)</f>
        <v>100</v>
      </c>
      <c r="AI1110">
        <f t="shared" si="349"/>
        <v>0</v>
      </c>
      <c r="AJ1110">
        <f>手工!V1110</f>
        <v>300</v>
      </c>
      <c r="AK1110">
        <f>VLOOKUP(A1110,系统!D:S,16,0)</f>
        <v>300</v>
      </c>
      <c r="AL1110">
        <f t="shared" si="350"/>
        <v>0</v>
      </c>
      <c r="AM1110">
        <f>手工!O1110</f>
        <v>700</v>
      </c>
      <c r="AN1110">
        <f>VLOOKUP(A1110,系统!D:T,17,0)</f>
        <v>700</v>
      </c>
      <c r="AO1110">
        <f t="shared" si="351"/>
        <v>0</v>
      </c>
      <c r="AP1110">
        <f>手工!W1110</f>
        <v>33</v>
      </c>
      <c r="AQ1110">
        <f>VLOOKUP(A1110,系统!D:U,18,0)</f>
        <v>33</v>
      </c>
      <c r="AR1110">
        <f t="shared" si="352"/>
        <v>0</v>
      </c>
      <c r="AS1110">
        <f>手工!T1110</f>
        <v>800</v>
      </c>
      <c r="AT1110">
        <f>VLOOKUP(A1110,系统!D:V,19,0)</f>
        <v>800</v>
      </c>
      <c r="AU1110">
        <f t="shared" si="353"/>
        <v>0</v>
      </c>
      <c r="AW1110">
        <f>手工!AD1110</f>
        <v>0</v>
      </c>
      <c r="AX1110">
        <f>VLOOKUP(A1110,系统!D:X,21,0)</f>
        <v>0</v>
      </c>
      <c r="AY1110">
        <f t="shared" si="354"/>
        <v>0</v>
      </c>
      <c r="AZ1110">
        <f>手工!AE1110</f>
        <v>0</v>
      </c>
      <c r="BA1110">
        <f>VLOOKUP(A1110,系统!D:Y,22,0)</f>
        <v>0</v>
      </c>
      <c r="BB1110">
        <f t="shared" si="355"/>
        <v>0</v>
      </c>
      <c r="BC1110">
        <f>手工!Y1110</f>
        <v>0</v>
      </c>
      <c r="BD1110">
        <f>VLOOKUP(A1110,系统!D:AZ,49,0)</f>
        <v>0</v>
      </c>
      <c r="BE1110">
        <f t="shared" si="356"/>
        <v>0</v>
      </c>
      <c r="BF1110">
        <f>手工!AA1110</f>
        <v>0</v>
      </c>
      <c r="BG1110">
        <f>VLOOKUP(A1110,系统!D:AY,48,0)</f>
        <v>0</v>
      </c>
      <c r="BH1110">
        <f t="shared" si="357"/>
        <v>0</v>
      </c>
      <c r="BI1110">
        <f>手工!Z1110</f>
        <v>0</v>
      </c>
      <c r="BJ1110">
        <f>VLOOKUP(A1110,系统!D:AX,47,0)</f>
        <v>0</v>
      </c>
      <c r="BK1110">
        <f t="shared" si="358"/>
        <v>0</v>
      </c>
      <c r="BL1110">
        <f>手工!AF1110</f>
        <v>3409</v>
      </c>
      <c r="BM1110">
        <f>VLOOKUP(A1110,系统!D:Z,23,0)</f>
        <v>3409</v>
      </c>
      <c r="BN1110">
        <f t="shared" si="359"/>
        <v>0</v>
      </c>
    </row>
    <row r="1111" spans="1:66">
      <c r="A1111" s="5">
        <v>9001243</v>
      </c>
      <c r="B1111" s="2" t="s">
        <v>4497</v>
      </c>
      <c r="C1111" s="2" t="s">
        <v>4498</v>
      </c>
      <c r="D1111">
        <f>手工!K1111</f>
        <v>2052</v>
      </c>
      <c r="E1111">
        <f>VLOOKUP(A1111,系统!D:G,4,0)</f>
        <v>2052</v>
      </c>
      <c r="F1111">
        <f t="shared" si="340"/>
        <v>0</v>
      </c>
      <c r="G1111">
        <f>手工!J1111</f>
        <v>0</v>
      </c>
      <c r="H1111">
        <f>VLOOKUP(A1111,系统!D:H,5,0)</f>
        <v>0</v>
      </c>
      <c r="I1111">
        <f t="shared" si="341"/>
        <v>0</v>
      </c>
      <c r="J1111">
        <f>手工!M1111+手工!N1111+手工!S1111</f>
        <v>0</v>
      </c>
      <c r="K1111">
        <f>VLOOKUP(A1111,系统!D:I,6,0)</f>
        <v>0</v>
      </c>
      <c r="L1111">
        <f t="shared" si="342"/>
        <v>0</v>
      </c>
      <c r="M1111">
        <f>手工!L1111</f>
        <v>0</v>
      </c>
      <c r="N1111">
        <f>VLOOKUP(A1111,系统!D:J,7,0)</f>
        <v>0</v>
      </c>
      <c r="O1111">
        <f t="shared" si="343"/>
        <v>0</v>
      </c>
      <c r="P1111">
        <f>手工!AB1111</f>
        <v>0</v>
      </c>
      <c r="Q1111">
        <f>VLOOKUP(A1111,系统!D:K,8,0)</f>
        <v>0</v>
      </c>
      <c r="R1111">
        <f t="shared" si="344"/>
        <v>0</v>
      </c>
      <c r="S1111">
        <f>手工!AC1111</f>
        <v>0</v>
      </c>
      <c r="T1111">
        <f>VLOOKUP(A1111,系统!D:L,9,0)</f>
        <v>0</v>
      </c>
      <c r="U1111">
        <f t="shared" si="345"/>
        <v>0</v>
      </c>
      <c r="W1111">
        <f>手工!P1111</f>
        <v>0</v>
      </c>
      <c r="X1111">
        <f>VLOOKUP(A1111,系统!D:N,11,0)</f>
        <v>0</v>
      </c>
      <c r="Y1111">
        <f t="shared" si="346"/>
        <v>0</v>
      </c>
      <c r="AA1111">
        <f>手工!Q1111</f>
        <v>0</v>
      </c>
      <c r="AB1111">
        <f>VLOOKUP(A1111,系统!D:P,13,0)</f>
        <v>0</v>
      </c>
      <c r="AC1111">
        <f t="shared" si="347"/>
        <v>0</v>
      </c>
      <c r="AD1111">
        <f>手工!R1111</f>
        <v>0</v>
      </c>
      <c r="AE1111">
        <f>VLOOKUP(A1111,系统!D:Q,14,0)</f>
        <v>0</v>
      </c>
      <c r="AF1111">
        <f t="shared" si="348"/>
        <v>0</v>
      </c>
      <c r="AG1111">
        <f>手工!U1111</f>
        <v>100</v>
      </c>
      <c r="AH1111">
        <f>VLOOKUP(A1111,系统!D:R,15,0)</f>
        <v>100</v>
      </c>
      <c r="AI1111">
        <f t="shared" si="349"/>
        <v>0</v>
      </c>
      <c r="AJ1111">
        <f>手工!V1111</f>
        <v>300</v>
      </c>
      <c r="AK1111">
        <f>VLOOKUP(A1111,系统!D:S,16,0)</f>
        <v>300</v>
      </c>
      <c r="AL1111">
        <f t="shared" si="350"/>
        <v>0</v>
      </c>
      <c r="AM1111">
        <f>手工!O1111</f>
        <v>0</v>
      </c>
      <c r="AN1111">
        <f>VLOOKUP(A1111,系统!D:T,17,0)</f>
        <v>0</v>
      </c>
      <c r="AO1111">
        <f t="shared" si="351"/>
        <v>0</v>
      </c>
      <c r="AP1111">
        <f>手工!W1111</f>
        <v>33</v>
      </c>
      <c r="AQ1111">
        <f>VLOOKUP(A1111,系统!D:U,18,0)</f>
        <v>33</v>
      </c>
      <c r="AR1111">
        <f t="shared" si="352"/>
        <v>0</v>
      </c>
      <c r="AS1111">
        <f>手工!T1111</f>
        <v>800</v>
      </c>
      <c r="AT1111">
        <f>VLOOKUP(A1111,系统!D:V,19,0)</f>
        <v>800</v>
      </c>
      <c r="AU1111">
        <f t="shared" si="353"/>
        <v>0</v>
      </c>
      <c r="AW1111">
        <f>手工!AD1111</f>
        <v>0</v>
      </c>
      <c r="AX1111">
        <f>VLOOKUP(A1111,系统!D:X,21,0)</f>
        <v>0</v>
      </c>
      <c r="AY1111">
        <f t="shared" si="354"/>
        <v>0</v>
      </c>
      <c r="AZ1111">
        <f>手工!AE1111</f>
        <v>0</v>
      </c>
      <c r="BA1111">
        <f>VLOOKUP(A1111,系统!D:Y,22,0)</f>
        <v>0</v>
      </c>
      <c r="BB1111">
        <f t="shared" si="355"/>
        <v>0</v>
      </c>
      <c r="BC1111">
        <f>手工!Y1111</f>
        <v>0</v>
      </c>
      <c r="BD1111">
        <f>VLOOKUP(A1111,系统!D:AZ,49,0)</f>
        <v>0</v>
      </c>
      <c r="BE1111">
        <f t="shared" si="356"/>
        <v>0</v>
      </c>
      <c r="BF1111">
        <f>手工!AA1111</f>
        <v>0</v>
      </c>
      <c r="BG1111">
        <f>VLOOKUP(A1111,系统!D:AY,48,0)</f>
        <v>0</v>
      </c>
      <c r="BH1111">
        <f t="shared" si="357"/>
        <v>0</v>
      </c>
      <c r="BI1111">
        <f>手工!Z1111</f>
        <v>0</v>
      </c>
      <c r="BJ1111">
        <f>VLOOKUP(A1111,系统!D:AX,47,0)</f>
        <v>0</v>
      </c>
      <c r="BK1111">
        <f t="shared" si="358"/>
        <v>0</v>
      </c>
      <c r="BL1111">
        <f>手工!AF1111</f>
        <v>3285</v>
      </c>
      <c r="BM1111">
        <f>VLOOKUP(A1111,系统!D:Z,23,0)</f>
        <v>3285</v>
      </c>
      <c r="BN1111">
        <f t="shared" si="359"/>
        <v>0</v>
      </c>
    </row>
    <row r="1112" spans="1:66">
      <c r="A1112" s="5">
        <v>9001235</v>
      </c>
      <c r="B1112" s="2" t="s">
        <v>4501</v>
      </c>
      <c r="C1112" s="2" t="s">
        <v>4502</v>
      </c>
      <c r="D1112">
        <f>手工!K1112</f>
        <v>2484</v>
      </c>
      <c r="E1112">
        <f>VLOOKUP(A1112,系统!D:G,4,0)</f>
        <v>2484</v>
      </c>
      <c r="F1112">
        <f t="shared" si="340"/>
        <v>0</v>
      </c>
      <c r="G1112">
        <f>手工!J1112</f>
        <v>0</v>
      </c>
      <c r="H1112">
        <f>VLOOKUP(A1112,系统!D:H,5,0)</f>
        <v>0</v>
      </c>
      <c r="I1112">
        <f t="shared" si="341"/>
        <v>0</v>
      </c>
      <c r="J1112">
        <f>手工!M1112+手工!N1112+手工!S1112</f>
        <v>0</v>
      </c>
      <c r="K1112">
        <f>VLOOKUP(A1112,系统!D:I,6,0)</f>
        <v>0</v>
      </c>
      <c r="L1112">
        <f t="shared" si="342"/>
        <v>0</v>
      </c>
      <c r="M1112">
        <f>手工!L1112</f>
        <v>0</v>
      </c>
      <c r="N1112">
        <f>VLOOKUP(A1112,系统!D:J,7,0)</f>
        <v>0</v>
      </c>
      <c r="O1112">
        <f t="shared" si="343"/>
        <v>0</v>
      </c>
      <c r="P1112">
        <f>手工!AB1112</f>
        <v>0</v>
      </c>
      <c r="Q1112">
        <f>VLOOKUP(A1112,系统!D:K,8,0)</f>
        <v>0</v>
      </c>
      <c r="R1112">
        <f t="shared" si="344"/>
        <v>0</v>
      </c>
      <c r="S1112">
        <f>手工!AC1112</f>
        <v>0</v>
      </c>
      <c r="T1112">
        <f>VLOOKUP(A1112,系统!D:L,9,0)</f>
        <v>0</v>
      </c>
      <c r="U1112">
        <f t="shared" si="345"/>
        <v>0</v>
      </c>
      <c r="W1112">
        <f>手工!P1112</f>
        <v>0</v>
      </c>
      <c r="X1112">
        <f>VLOOKUP(A1112,系统!D:N,11,0)</f>
        <v>0</v>
      </c>
      <c r="Y1112">
        <f t="shared" si="346"/>
        <v>0</v>
      </c>
      <c r="AA1112">
        <f>手工!Q1112</f>
        <v>0</v>
      </c>
      <c r="AB1112">
        <f>VLOOKUP(A1112,系统!D:P,13,0)</f>
        <v>0</v>
      </c>
      <c r="AC1112">
        <f t="shared" si="347"/>
        <v>0</v>
      </c>
      <c r="AD1112">
        <f>手工!R1112</f>
        <v>0</v>
      </c>
      <c r="AE1112">
        <f>VLOOKUP(A1112,系统!D:Q,14,0)</f>
        <v>0</v>
      </c>
      <c r="AF1112">
        <f t="shared" si="348"/>
        <v>0</v>
      </c>
      <c r="AG1112">
        <f>手工!U1112</f>
        <v>100</v>
      </c>
      <c r="AH1112">
        <f>VLOOKUP(A1112,系统!D:R,15,0)</f>
        <v>100</v>
      </c>
      <c r="AI1112">
        <f t="shared" si="349"/>
        <v>0</v>
      </c>
      <c r="AJ1112">
        <f>手工!V1112</f>
        <v>300</v>
      </c>
      <c r="AK1112">
        <f>VLOOKUP(A1112,系统!D:S,16,0)</f>
        <v>300</v>
      </c>
      <c r="AL1112">
        <f t="shared" si="350"/>
        <v>0</v>
      </c>
      <c r="AM1112">
        <f>手工!O1112</f>
        <v>700</v>
      </c>
      <c r="AN1112">
        <f>VLOOKUP(A1112,系统!D:T,17,0)</f>
        <v>700</v>
      </c>
      <c r="AO1112">
        <f t="shared" si="351"/>
        <v>0</v>
      </c>
      <c r="AP1112">
        <f>手工!W1112</f>
        <v>33</v>
      </c>
      <c r="AQ1112">
        <f>VLOOKUP(A1112,系统!D:U,18,0)</f>
        <v>33</v>
      </c>
      <c r="AR1112">
        <f t="shared" si="352"/>
        <v>0</v>
      </c>
      <c r="AS1112">
        <f>手工!T1112</f>
        <v>800</v>
      </c>
      <c r="AT1112">
        <f>VLOOKUP(A1112,系统!D:V,19,0)</f>
        <v>800</v>
      </c>
      <c r="AU1112">
        <f t="shared" si="353"/>
        <v>0</v>
      </c>
      <c r="AW1112">
        <f>手工!AD1112</f>
        <v>342.62</v>
      </c>
      <c r="AX1112">
        <f>VLOOKUP(A1112,系统!D:X,21,0)</f>
        <v>342.62</v>
      </c>
      <c r="AY1112">
        <f t="shared" si="354"/>
        <v>0</v>
      </c>
      <c r="AZ1112">
        <f>手工!AE1112</f>
        <v>0</v>
      </c>
      <c r="BA1112">
        <f>VLOOKUP(A1112,系统!D:Y,22,0)</f>
        <v>0</v>
      </c>
      <c r="BB1112">
        <f t="shared" si="355"/>
        <v>0</v>
      </c>
      <c r="BC1112">
        <f>手工!Y1112</f>
        <v>0</v>
      </c>
      <c r="BD1112">
        <f>VLOOKUP(A1112,系统!D:AZ,49,0)</f>
        <v>0</v>
      </c>
      <c r="BE1112">
        <f t="shared" si="356"/>
        <v>0</v>
      </c>
      <c r="BF1112">
        <f>手工!AA1112</f>
        <v>0</v>
      </c>
      <c r="BG1112">
        <f>VLOOKUP(A1112,系统!D:AY,48,0)</f>
        <v>0</v>
      </c>
      <c r="BH1112">
        <f t="shared" si="357"/>
        <v>0</v>
      </c>
      <c r="BI1112">
        <f>手工!Z1112</f>
        <v>0</v>
      </c>
      <c r="BJ1112">
        <f>VLOOKUP(A1112,系统!D:AX,47,0)</f>
        <v>0</v>
      </c>
      <c r="BK1112">
        <f t="shared" si="358"/>
        <v>0</v>
      </c>
      <c r="BL1112">
        <f>手工!AF1112</f>
        <v>4759.62</v>
      </c>
      <c r="BM1112">
        <f>VLOOKUP(A1112,系统!D:Z,23,0)</f>
        <v>4759.62</v>
      </c>
      <c r="BN1112">
        <f t="shared" si="359"/>
        <v>0</v>
      </c>
    </row>
    <row r="1113" spans="1:66">
      <c r="A1113" s="5">
        <v>9001239</v>
      </c>
      <c r="B1113" s="2" t="s">
        <v>4505</v>
      </c>
      <c r="C1113" s="2" t="s">
        <v>4506</v>
      </c>
      <c r="D1113">
        <f>手工!K1113</f>
        <v>2484</v>
      </c>
      <c r="E1113">
        <f>VLOOKUP(A1113,系统!D:G,4,0)</f>
        <v>2484</v>
      </c>
      <c r="F1113">
        <f t="shared" si="340"/>
        <v>0</v>
      </c>
      <c r="G1113">
        <f>手工!J1113</f>
        <v>0</v>
      </c>
      <c r="H1113">
        <f>VLOOKUP(A1113,系统!D:H,5,0)</f>
        <v>0</v>
      </c>
      <c r="I1113">
        <f t="shared" si="341"/>
        <v>0</v>
      </c>
      <c r="J1113">
        <f>手工!M1113+手工!N1113+手工!S1113</f>
        <v>0</v>
      </c>
      <c r="K1113">
        <f>VLOOKUP(A1113,系统!D:I,6,0)</f>
        <v>0</v>
      </c>
      <c r="L1113">
        <f t="shared" si="342"/>
        <v>0</v>
      </c>
      <c r="M1113">
        <f>手工!L1113</f>
        <v>0</v>
      </c>
      <c r="N1113">
        <f>VLOOKUP(A1113,系统!D:J,7,0)</f>
        <v>0</v>
      </c>
      <c r="O1113">
        <f t="shared" si="343"/>
        <v>0</v>
      </c>
      <c r="P1113">
        <f>手工!AB1113</f>
        <v>0</v>
      </c>
      <c r="Q1113">
        <f>VLOOKUP(A1113,系统!D:K,8,0)</f>
        <v>0</v>
      </c>
      <c r="R1113">
        <f t="shared" si="344"/>
        <v>0</v>
      </c>
      <c r="S1113">
        <f>手工!AC1113</f>
        <v>0</v>
      </c>
      <c r="T1113">
        <f>VLOOKUP(A1113,系统!D:L,9,0)</f>
        <v>0</v>
      </c>
      <c r="U1113">
        <f t="shared" si="345"/>
        <v>0</v>
      </c>
      <c r="W1113">
        <f>手工!P1113</f>
        <v>0</v>
      </c>
      <c r="X1113">
        <f>VLOOKUP(A1113,系统!D:N,11,0)</f>
        <v>0</v>
      </c>
      <c r="Y1113">
        <f t="shared" si="346"/>
        <v>0</v>
      </c>
      <c r="AA1113">
        <f>手工!Q1113</f>
        <v>0</v>
      </c>
      <c r="AB1113">
        <f>VLOOKUP(A1113,系统!D:P,13,0)</f>
        <v>0</v>
      </c>
      <c r="AC1113">
        <f t="shared" si="347"/>
        <v>0</v>
      </c>
      <c r="AD1113">
        <f>手工!R1113</f>
        <v>0</v>
      </c>
      <c r="AE1113">
        <f>VLOOKUP(A1113,系统!D:Q,14,0)</f>
        <v>0</v>
      </c>
      <c r="AF1113">
        <f t="shared" si="348"/>
        <v>0</v>
      </c>
      <c r="AG1113">
        <f>手工!U1113</f>
        <v>100</v>
      </c>
      <c r="AH1113">
        <f>VLOOKUP(A1113,系统!D:R,15,0)</f>
        <v>100</v>
      </c>
      <c r="AI1113">
        <f t="shared" si="349"/>
        <v>0</v>
      </c>
      <c r="AJ1113">
        <f>手工!V1113</f>
        <v>300</v>
      </c>
      <c r="AK1113">
        <f>VLOOKUP(A1113,系统!D:S,16,0)</f>
        <v>300</v>
      </c>
      <c r="AL1113">
        <f t="shared" si="350"/>
        <v>0</v>
      </c>
      <c r="AM1113">
        <f>手工!O1113</f>
        <v>700</v>
      </c>
      <c r="AN1113">
        <f>VLOOKUP(A1113,系统!D:T,17,0)</f>
        <v>700</v>
      </c>
      <c r="AO1113">
        <f t="shared" si="351"/>
        <v>0</v>
      </c>
      <c r="AP1113">
        <f>手工!W1113</f>
        <v>33</v>
      </c>
      <c r="AQ1113">
        <f>VLOOKUP(A1113,系统!D:U,18,0)</f>
        <v>33</v>
      </c>
      <c r="AR1113">
        <f t="shared" si="352"/>
        <v>0</v>
      </c>
      <c r="AS1113">
        <f>手工!T1113</f>
        <v>800</v>
      </c>
      <c r="AT1113">
        <f>VLOOKUP(A1113,系统!D:V,19,0)</f>
        <v>800</v>
      </c>
      <c r="AU1113">
        <f t="shared" si="353"/>
        <v>0</v>
      </c>
      <c r="AW1113">
        <f>手工!AD1113</f>
        <v>0</v>
      </c>
      <c r="AX1113">
        <f>VLOOKUP(A1113,系统!D:X,21,0)</f>
        <v>0</v>
      </c>
      <c r="AY1113">
        <f t="shared" si="354"/>
        <v>0</v>
      </c>
      <c r="AZ1113">
        <f>手工!AE1113</f>
        <v>0</v>
      </c>
      <c r="BA1113">
        <f>VLOOKUP(A1113,系统!D:Y,22,0)</f>
        <v>0</v>
      </c>
      <c r="BB1113">
        <f t="shared" si="355"/>
        <v>0</v>
      </c>
      <c r="BC1113">
        <f>手工!Y1113</f>
        <v>0</v>
      </c>
      <c r="BD1113">
        <f>VLOOKUP(A1113,系统!D:AZ,49,0)</f>
        <v>0</v>
      </c>
      <c r="BE1113">
        <f t="shared" si="356"/>
        <v>0</v>
      </c>
      <c r="BF1113">
        <f>手工!AA1113</f>
        <v>0</v>
      </c>
      <c r="BG1113">
        <f>VLOOKUP(A1113,系统!D:AY,48,0)</f>
        <v>0</v>
      </c>
      <c r="BH1113">
        <f t="shared" si="357"/>
        <v>0</v>
      </c>
      <c r="BI1113">
        <f>手工!Z1113</f>
        <v>0</v>
      </c>
      <c r="BJ1113">
        <f>VLOOKUP(A1113,系统!D:AX,47,0)</f>
        <v>0</v>
      </c>
      <c r="BK1113">
        <f t="shared" si="358"/>
        <v>0</v>
      </c>
      <c r="BL1113">
        <f>手工!AF1113</f>
        <v>4417</v>
      </c>
      <c r="BM1113">
        <f>VLOOKUP(A1113,系统!D:Z,23,0)</f>
        <v>4417</v>
      </c>
      <c r="BN1113">
        <f t="shared" si="359"/>
        <v>0</v>
      </c>
    </row>
    <row r="1114" spans="1:66">
      <c r="A1114" s="5">
        <v>9001231</v>
      </c>
      <c r="B1114" s="2" t="s">
        <v>4509</v>
      </c>
      <c r="C1114" s="2" t="s">
        <v>4510</v>
      </c>
      <c r="D1114">
        <f>手工!K1114</f>
        <v>2340</v>
      </c>
      <c r="E1114">
        <f>VLOOKUP(A1114,系统!D:G,4,0)</f>
        <v>2340</v>
      </c>
      <c r="F1114">
        <f t="shared" si="340"/>
        <v>0</v>
      </c>
      <c r="G1114">
        <f>手工!J1114</f>
        <v>0</v>
      </c>
      <c r="H1114">
        <f>VLOOKUP(A1114,系统!D:H,5,0)</f>
        <v>0</v>
      </c>
      <c r="I1114">
        <f t="shared" si="341"/>
        <v>0</v>
      </c>
      <c r="J1114">
        <f>手工!M1114+手工!N1114+手工!S1114</f>
        <v>0</v>
      </c>
      <c r="K1114">
        <f>VLOOKUP(A1114,系统!D:I,6,0)</f>
        <v>0</v>
      </c>
      <c r="L1114">
        <f t="shared" si="342"/>
        <v>0</v>
      </c>
      <c r="M1114">
        <f>手工!L1114</f>
        <v>0</v>
      </c>
      <c r="N1114">
        <f>VLOOKUP(A1114,系统!D:J,7,0)</f>
        <v>0</v>
      </c>
      <c r="O1114">
        <f t="shared" si="343"/>
        <v>0</v>
      </c>
      <c r="P1114">
        <f>手工!AB1114</f>
        <v>0</v>
      </c>
      <c r="Q1114">
        <f>VLOOKUP(A1114,系统!D:K,8,0)</f>
        <v>0</v>
      </c>
      <c r="R1114">
        <f t="shared" si="344"/>
        <v>0</v>
      </c>
      <c r="S1114">
        <f>手工!AC1114</f>
        <v>0</v>
      </c>
      <c r="T1114">
        <f>VLOOKUP(A1114,系统!D:L,9,0)</f>
        <v>0</v>
      </c>
      <c r="U1114">
        <f t="shared" si="345"/>
        <v>0</v>
      </c>
      <c r="W1114">
        <f>手工!P1114</f>
        <v>0</v>
      </c>
      <c r="X1114">
        <f>VLOOKUP(A1114,系统!D:N,11,0)</f>
        <v>0</v>
      </c>
      <c r="Y1114">
        <f t="shared" si="346"/>
        <v>0</v>
      </c>
      <c r="AA1114">
        <f>手工!Q1114</f>
        <v>0</v>
      </c>
      <c r="AB1114">
        <f>VLOOKUP(A1114,系统!D:P,13,0)</f>
        <v>0</v>
      </c>
      <c r="AC1114">
        <f t="shared" si="347"/>
        <v>0</v>
      </c>
      <c r="AD1114">
        <f>手工!R1114</f>
        <v>0</v>
      </c>
      <c r="AE1114">
        <f>VLOOKUP(A1114,系统!D:Q,14,0)</f>
        <v>0</v>
      </c>
      <c r="AF1114">
        <f t="shared" si="348"/>
        <v>0</v>
      </c>
      <c r="AG1114">
        <f>手工!U1114</f>
        <v>100</v>
      </c>
      <c r="AH1114">
        <f>VLOOKUP(A1114,系统!D:R,15,0)</f>
        <v>100</v>
      </c>
      <c r="AI1114">
        <f t="shared" si="349"/>
        <v>0</v>
      </c>
      <c r="AJ1114">
        <f>手工!V1114</f>
        <v>300</v>
      </c>
      <c r="AK1114">
        <f>VLOOKUP(A1114,系统!D:S,16,0)</f>
        <v>300</v>
      </c>
      <c r="AL1114">
        <f t="shared" si="350"/>
        <v>0</v>
      </c>
      <c r="AM1114">
        <f>手工!O1114</f>
        <v>700</v>
      </c>
      <c r="AN1114">
        <f>VLOOKUP(A1114,系统!D:T,17,0)</f>
        <v>700</v>
      </c>
      <c r="AO1114">
        <f t="shared" si="351"/>
        <v>0</v>
      </c>
      <c r="AP1114">
        <f>手工!W1114</f>
        <v>33</v>
      </c>
      <c r="AQ1114">
        <f>VLOOKUP(A1114,系统!D:U,18,0)</f>
        <v>33</v>
      </c>
      <c r="AR1114">
        <f t="shared" si="352"/>
        <v>0</v>
      </c>
      <c r="AS1114">
        <f>手工!T1114</f>
        <v>800</v>
      </c>
      <c r="AT1114">
        <f>VLOOKUP(A1114,系统!D:V,19,0)</f>
        <v>800</v>
      </c>
      <c r="AU1114">
        <f t="shared" si="353"/>
        <v>0</v>
      </c>
      <c r="AW1114">
        <f>手工!AD1114</f>
        <v>344.76</v>
      </c>
      <c r="AX1114">
        <f>VLOOKUP(A1114,系统!D:X,21,0)</f>
        <v>344.76</v>
      </c>
      <c r="AY1114">
        <f t="shared" si="354"/>
        <v>0</v>
      </c>
      <c r="AZ1114">
        <f>手工!AE1114</f>
        <v>0</v>
      </c>
      <c r="BA1114">
        <f>VLOOKUP(A1114,系统!D:Y,22,0)</f>
        <v>0</v>
      </c>
      <c r="BB1114">
        <f t="shared" si="355"/>
        <v>0</v>
      </c>
      <c r="BC1114">
        <f>手工!Y1114</f>
        <v>0</v>
      </c>
      <c r="BD1114">
        <f>VLOOKUP(A1114,系统!D:AZ,49,0)</f>
        <v>0</v>
      </c>
      <c r="BE1114">
        <f t="shared" si="356"/>
        <v>0</v>
      </c>
      <c r="BF1114">
        <f>手工!AA1114</f>
        <v>0</v>
      </c>
      <c r="BG1114">
        <f>VLOOKUP(A1114,系统!D:AY,48,0)</f>
        <v>0</v>
      </c>
      <c r="BH1114">
        <f t="shared" si="357"/>
        <v>0</v>
      </c>
      <c r="BI1114">
        <f>手工!Z1114</f>
        <v>0</v>
      </c>
      <c r="BJ1114">
        <f>VLOOKUP(A1114,系统!D:AX,47,0)</f>
        <v>0</v>
      </c>
      <c r="BK1114">
        <f t="shared" si="358"/>
        <v>0</v>
      </c>
      <c r="BL1114">
        <f>手工!AF1114</f>
        <v>4617.76</v>
      </c>
      <c r="BM1114">
        <f>VLOOKUP(A1114,系统!D:Z,23,0)</f>
        <v>4617.76</v>
      </c>
      <c r="BN1114">
        <f t="shared" si="359"/>
        <v>0</v>
      </c>
    </row>
    <row r="1115" spans="1:66">
      <c r="A1115" s="5">
        <v>9001238</v>
      </c>
      <c r="B1115" s="2" t="s">
        <v>4513</v>
      </c>
      <c r="C1115" s="2" t="s">
        <v>4514</v>
      </c>
      <c r="D1115">
        <f>手工!K1115</f>
        <v>2484</v>
      </c>
      <c r="E1115">
        <f>VLOOKUP(A1115,系统!D:G,4,0)</f>
        <v>2484</v>
      </c>
      <c r="F1115">
        <f t="shared" si="340"/>
        <v>0</v>
      </c>
      <c r="G1115">
        <f>手工!J1115</f>
        <v>0</v>
      </c>
      <c r="H1115">
        <f>VLOOKUP(A1115,系统!D:H,5,0)</f>
        <v>0</v>
      </c>
      <c r="I1115">
        <f t="shared" si="341"/>
        <v>0</v>
      </c>
      <c r="J1115">
        <f>手工!M1115+手工!N1115+手工!S1115</f>
        <v>0</v>
      </c>
      <c r="K1115">
        <f>VLOOKUP(A1115,系统!D:I,6,0)</f>
        <v>0</v>
      </c>
      <c r="L1115">
        <f t="shared" si="342"/>
        <v>0</v>
      </c>
      <c r="M1115">
        <f>手工!L1115</f>
        <v>228.41</v>
      </c>
      <c r="N1115">
        <f>VLOOKUP(A1115,系统!D:J,7,0)</f>
        <v>228.41</v>
      </c>
      <c r="O1115">
        <f t="shared" si="343"/>
        <v>0</v>
      </c>
      <c r="P1115">
        <f>手工!AB1115</f>
        <v>0</v>
      </c>
      <c r="Q1115">
        <f>VLOOKUP(A1115,系统!D:K,8,0)</f>
        <v>0</v>
      </c>
      <c r="R1115">
        <f t="shared" si="344"/>
        <v>0</v>
      </c>
      <c r="S1115">
        <f>手工!AC1115</f>
        <v>0</v>
      </c>
      <c r="T1115">
        <f>VLOOKUP(A1115,系统!D:L,9,0)</f>
        <v>0</v>
      </c>
      <c r="U1115">
        <f t="shared" si="345"/>
        <v>0</v>
      </c>
      <c r="W1115">
        <f>手工!P1115</f>
        <v>0</v>
      </c>
      <c r="X1115">
        <f>VLOOKUP(A1115,系统!D:N,11,0)</f>
        <v>0</v>
      </c>
      <c r="Y1115">
        <f t="shared" si="346"/>
        <v>0</v>
      </c>
      <c r="AA1115">
        <f>手工!Q1115</f>
        <v>0</v>
      </c>
      <c r="AB1115">
        <f>VLOOKUP(A1115,系统!D:P,13,0)</f>
        <v>0</v>
      </c>
      <c r="AC1115">
        <f t="shared" si="347"/>
        <v>0</v>
      </c>
      <c r="AD1115">
        <f>手工!R1115</f>
        <v>0</v>
      </c>
      <c r="AE1115">
        <f>VLOOKUP(A1115,系统!D:Q,14,0)</f>
        <v>0</v>
      </c>
      <c r="AF1115">
        <f t="shared" si="348"/>
        <v>0</v>
      </c>
      <c r="AG1115">
        <f>手工!U1115</f>
        <v>100</v>
      </c>
      <c r="AH1115">
        <f>VLOOKUP(A1115,系统!D:R,15,0)</f>
        <v>100</v>
      </c>
      <c r="AI1115">
        <f t="shared" si="349"/>
        <v>0</v>
      </c>
      <c r="AJ1115">
        <f>手工!V1115</f>
        <v>300</v>
      </c>
      <c r="AK1115">
        <f>VLOOKUP(A1115,系统!D:S,16,0)</f>
        <v>300</v>
      </c>
      <c r="AL1115">
        <f t="shared" si="350"/>
        <v>0</v>
      </c>
      <c r="AM1115">
        <f>手工!O1115</f>
        <v>700</v>
      </c>
      <c r="AN1115">
        <f>VLOOKUP(A1115,系统!D:T,17,0)</f>
        <v>700</v>
      </c>
      <c r="AO1115">
        <f t="shared" si="351"/>
        <v>0</v>
      </c>
      <c r="AP1115">
        <f>手工!W1115</f>
        <v>33</v>
      </c>
      <c r="AQ1115">
        <f>VLOOKUP(A1115,系统!D:U,18,0)</f>
        <v>33</v>
      </c>
      <c r="AR1115">
        <f t="shared" si="352"/>
        <v>0</v>
      </c>
      <c r="AS1115">
        <f>手工!T1115</f>
        <v>800</v>
      </c>
      <c r="AT1115">
        <f>VLOOKUP(A1115,系统!D:V,19,0)</f>
        <v>800</v>
      </c>
      <c r="AU1115">
        <f t="shared" si="353"/>
        <v>0</v>
      </c>
      <c r="AW1115">
        <f>手工!AD1115</f>
        <v>0</v>
      </c>
      <c r="AX1115">
        <f>VLOOKUP(A1115,系统!D:X,21,0)</f>
        <v>0</v>
      </c>
      <c r="AY1115">
        <f t="shared" si="354"/>
        <v>0</v>
      </c>
      <c r="AZ1115">
        <f>手工!AE1115</f>
        <v>0</v>
      </c>
      <c r="BA1115">
        <f>VLOOKUP(A1115,系统!D:Y,22,0)</f>
        <v>0</v>
      </c>
      <c r="BB1115">
        <f t="shared" si="355"/>
        <v>0</v>
      </c>
      <c r="BC1115">
        <f>手工!Y1115</f>
        <v>0</v>
      </c>
      <c r="BD1115">
        <f>VLOOKUP(A1115,系统!D:AZ,49,0)</f>
        <v>0</v>
      </c>
      <c r="BE1115">
        <f t="shared" si="356"/>
        <v>0</v>
      </c>
      <c r="BF1115">
        <f>手工!AA1115</f>
        <v>0</v>
      </c>
      <c r="BG1115">
        <f>VLOOKUP(A1115,系统!D:AY,48,0)</f>
        <v>0</v>
      </c>
      <c r="BH1115">
        <f t="shared" si="357"/>
        <v>0</v>
      </c>
      <c r="BI1115">
        <f>手工!Z1115</f>
        <v>0</v>
      </c>
      <c r="BJ1115">
        <f>VLOOKUP(A1115,系统!D:AX,47,0)</f>
        <v>0</v>
      </c>
      <c r="BK1115">
        <f t="shared" si="358"/>
        <v>0</v>
      </c>
      <c r="BL1115">
        <f>手工!AF1115</f>
        <v>4645.41</v>
      </c>
      <c r="BM1115">
        <f>VLOOKUP(A1115,系统!D:Z,23,0)</f>
        <v>4645.41</v>
      </c>
      <c r="BN1115">
        <f t="shared" si="359"/>
        <v>0</v>
      </c>
    </row>
    <row r="1116" spans="1:66">
      <c r="A1116" s="5">
        <v>9001242</v>
      </c>
      <c r="B1116" s="2" t="s">
        <v>4517</v>
      </c>
      <c r="C1116" s="2" t="s">
        <v>4518</v>
      </c>
      <c r="D1116">
        <f>手工!K1116</f>
        <v>1476</v>
      </c>
      <c r="E1116">
        <f>VLOOKUP(A1116,系统!D:G,4,0)</f>
        <v>1476</v>
      </c>
      <c r="F1116">
        <f t="shared" si="340"/>
        <v>0</v>
      </c>
      <c r="G1116">
        <f>手工!J1116</f>
        <v>0</v>
      </c>
      <c r="H1116">
        <f>VLOOKUP(A1116,系统!D:H,5,0)</f>
        <v>0</v>
      </c>
      <c r="I1116">
        <f t="shared" si="341"/>
        <v>0</v>
      </c>
      <c r="J1116">
        <f>手工!M1116+手工!N1116+手工!S1116</f>
        <v>0</v>
      </c>
      <c r="K1116">
        <f>VLOOKUP(A1116,系统!D:I,6,0)</f>
        <v>0</v>
      </c>
      <c r="L1116">
        <f t="shared" si="342"/>
        <v>0</v>
      </c>
      <c r="M1116">
        <f>手工!L1116</f>
        <v>0</v>
      </c>
      <c r="N1116">
        <f>VLOOKUP(A1116,系统!D:J,7,0)</f>
        <v>0</v>
      </c>
      <c r="O1116">
        <f t="shared" si="343"/>
        <v>0</v>
      </c>
      <c r="P1116">
        <f>手工!AB1116</f>
        <v>0</v>
      </c>
      <c r="Q1116">
        <f>VLOOKUP(A1116,系统!D:K,8,0)</f>
        <v>0</v>
      </c>
      <c r="R1116">
        <f t="shared" si="344"/>
        <v>0</v>
      </c>
      <c r="S1116">
        <f>手工!AC1116</f>
        <v>0</v>
      </c>
      <c r="T1116">
        <f>VLOOKUP(A1116,系统!D:L,9,0)</f>
        <v>0</v>
      </c>
      <c r="U1116">
        <f t="shared" si="345"/>
        <v>0</v>
      </c>
      <c r="W1116">
        <f>手工!P1116</f>
        <v>0</v>
      </c>
      <c r="X1116">
        <f>VLOOKUP(A1116,系统!D:N,11,0)</f>
        <v>0</v>
      </c>
      <c r="Y1116">
        <f t="shared" si="346"/>
        <v>0</v>
      </c>
      <c r="AA1116">
        <f>手工!Q1116</f>
        <v>0</v>
      </c>
      <c r="AB1116">
        <f>VLOOKUP(A1116,系统!D:P,13,0)</f>
        <v>0</v>
      </c>
      <c r="AC1116">
        <f t="shared" si="347"/>
        <v>0</v>
      </c>
      <c r="AD1116">
        <f>手工!R1116</f>
        <v>0</v>
      </c>
      <c r="AE1116">
        <f>VLOOKUP(A1116,系统!D:Q,14,0)</f>
        <v>0</v>
      </c>
      <c r="AF1116">
        <f t="shared" si="348"/>
        <v>0</v>
      </c>
      <c r="AG1116">
        <f>手工!U1116</f>
        <v>100</v>
      </c>
      <c r="AH1116">
        <f>VLOOKUP(A1116,系统!D:R,15,0)</f>
        <v>100</v>
      </c>
      <c r="AI1116">
        <f t="shared" si="349"/>
        <v>0</v>
      </c>
      <c r="AJ1116">
        <f>手工!V1116</f>
        <v>300</v>
      </c>
      <c r="AK1116">
        <f>VLOOKUP(A1116,系统!D:S,16,0)</f>
        <v>300</v>
      </c>
      <c r="AL1116">
        <f t="shared" si="350"/>
        <v>0</v>
      </c>
      <c r="AM1116">
        <f>手工!O1116</f>
        <v>0</v>
      </c>
      <c r="AN1116">
        <f>VLOOKUP(A1116,系统!D:T,17,0)</f>
        <v>0</v>
      </c>
      <c r="AO1116">
        <f t="shared" si="351"/>
        <v>0</v>
      </c>
      <c r="AP1116">
        <f>手工!W1116</f>
        <v>33</v>
      </c>
      <c r="AQ1116">
        <f>VLOOKUP(A1116,系统!D:U,18,0)</f>
        <v>33</v>
      </c>
      <c r="AR1116">
        <f t="shared" si="352"/>
        <v>0</v>
      </c>
      <c r="AS1116">
        <f>手工!T1116</f>
        <v>800</v>
      </c>
      <c r="AT1116">
        <f>VLOOKUP(A1116,系统!D:V,19,0)</f>
        <v>800</v>
      </c>
      <c r="AU1116">
        <f t="shared" si="353"/>
        <v>0</v>
      </c>
      <c r="AW1116">
        <f>手工!AD1116</f>
        <v>0</v>
      </c>
      <c r="AX1116">
        <f>VLOOKUP(A1116,系统!D:X,21,0)</f>
        <v>0</v>
      </c>
      <c r="AY1116">
        <f t="shared" si="354"/>
        <v>0</v>
      </c>
      <c r="AZ1116">
        <f>手工!AE1116</f>
        <v>0</v>
      </c>
      <c r="BA1116">
        <f>VLOOKUP(A1116,系统!D:Y,22,0)</f>
        <v>0</v>
      </c>
      <c r="BB1116">
        <f t="shared" si="355"/>
        <v>0</v>
      </c>
      <c r="BC1116">
        <f>手工!Y1116</f>
        <v>0</v>
      </c>
      <c r="BD1116">
        <f>VLOOKUP(A1116,系统!D:AZ,49,0)</f>
        <v>0</v>
      </c>
      <c r="BE1116">
        <f t="shared" si="356"/>
        <v>0</v>
      </c>
      <c r="BF1116">
        <f>手工!AA1116</f>
        <v>0</v>
      </c>
      <c r="BG1116">
        <f>VLOOKUP(A1116,系统!D:AY,48,0)</f>
        <v>0</v>
      </c>
      <c r="BH1116">
        <f t="shared" si="357"/>
        <v>0</v>
      </c>
      <c r="BI1116">
        <f>手工!Z1116</f>
        <v>0</v>
      </c>
      <c r="BJ1116">
        <f>VLOOKUP(A1116,系统!D:AX,47,0)</f>
        <v>0</v>
      </c>
      <c r="BK1116">
        <f t="shared" si="358"/>
        <v>0</v>
      </c>
      <c r="BL1116">
        <f>手工!AF1116</f>
        <v>2709</v>
      </c>
      <c r="BM1116">
        <f>VLOOKUP(A1116,系统!D:Z,23,0)</f>
        <v>2709</v>
      </c>
      <c r="BN1116">
        <f t="shared" si="359"/>
        <v>0</v>
      </c>
    </row>
    <row r="1117" spans="1:66">
      <c r="A1117" s="5">
        <v>9001233</v>
      </c>
      <c r="B1117" s="2" t="s">
        <v>4521</v>
      </c>
      <c r="C1117" s="2" t="s">
        <v>4522</v>
      </c>
      <c r="D1117">
        <f>手工!K1117</f>
        <v>2052</v>
      </c>
      <c r="E1117">
        <f>VLOOKUP(A1117,系统!D:G,4,0)</f>
        <v>2052</v>
      </c>
      <c r="F1117">
        <f t="shared" si="340"/>
        <v>0</v>
      </c>
      <c r="G1117">
        <f>手工!J1117</f>
        <v>0</v>
      </c>
      <c r="H1117">
        <f>VLOOKUP(A1117,系统!D:H,5,0)</f>
        <v>0</v>
      </c>
      <c r="I1117">
        <f t="shared" si="341"/>
        <v>0</v>
      </c>
      <c r="J1117">
        <f>手工!M1117+手工!N1117+手工!S1117</f>
        <v>0</v>
      </c>
      <c r="K1117">
        <f>VLOOKUP(A1117,系统!D:I,6,0)</f>
        <v>0</v>
      </c>
      <c r="L1117">
        <f t="shared" si="342"/>
        <v>0</v>
      </c>
      <c r="M1117">
        <f>手工!L1117</f>
        <v>0</v>
      </c>
      <c r="N1117">
        <f>VLOOKUP(A1117,系统!D:J,7,0)</f>
        <v>0</v>
      </c>
      <c r="O1117">
        <f t="shared" si="343"/>
        <v>0</v>
      </c>
      <c r="P1117">
        <f>手工!AB1117</f>
        <v>0</v>
      </c>
      <c r="Q1117">
        <f>VLOOKUP(A1117,系统!D:K,8,0)</f>
        <v>0</v>
      </c>
      <c r="R1117">
        <f t="shared" si="344"/>
        <v>0</v>
      </c>
      <c r="S1117">
        <f>手工!AC1117</f>
        <v>0</v>
      </c>
      <c r="T1117">
        <f>VLOOKUP(A1117,系统!D:L,9,0)</f>
        <v>0</v>
      </c>
      <c r="U1117">
        <f t="shared" si="345"/>
        <v>0</v>
      </c>
      <c r="W1117">
        <f>手工!P1117</f>
        <v>0</v>
      </c>
      <c r="X1117">
        <f>VLOOKUP(A1117,系统!D:N,11,0)</f>
        <v>0</v>
      </c>
      <c r="Y1117">
        <f t="shared" si="346"/>
        <v>0</v>
      </c>
      <c r="AA1117">
        <f>手工!Q1117</f>
        <v>0</v>
      </c>
      <c r="AB1117">
        <f>VLOOKUP(A1117,系统!D:P,13,0)</f>
        <v>0</v>
      </c>
      <c r="AC1117">
        <f t="shared" si="347"/>
        <v>0</v>
      </c>
      <c r="AD1117">
        <f>手工!R1117</f>
        <v>7</v>
      </c>
      <c r="AE1117">
        <f>VLOOKUP(A1117,系统!D:Q,14,0)</f>
        <v>7</v>
      </c>
      <c r="AF1117">
        <f t="shared" si="348"/>
        <v>0</v>
      </c>
      <c r="AG1117">
        <f>手工!U1117</f>
        <v>100</v>
      </c>
      <c r="AH1117">
        <f>VLOOKUP(A1117,系统!D:R,15,0)</f>
        <v>100</v>
      </c>
      <c r="AI1117">
        <f t="shared" si="349"/>
        <v>0</v>
      </c>
      <c r="AJ1117">
        <f>手工!V1117</f>
        <v>300</v>
      </c>
      <c r="AK1117">
        <f>VLOOKUP(A1117,系统!D:S,16,0)</f>
        <v>300</v>
      </c>
      <c r="AL1117">
        <f t="shared" si="350"/>
        <v>0</v>
      </c>
      <c r="AM1117">
        <f>手工!O1117</f>
        <v>700</v>
      </c>
      <c r="AN1117">
        <f>VLOOKUP(A1117,系统!D:T,17,0)</f>
        <v>700</v>
      </c>
      <c r="AO1117">
        <f t="shared" si="351"/>
        <v>0</v>
      </c>
      <c r="AP1117">
        <f>手工!W1117</f>
        <v>33</v>
      </c>
      <c r="AQ1117">
        <f>VLOOKUP(A1117,系统!D:U,18,0)</f>
        <v>33</v>
      </c>
      <c r="AR1117">
        <f t="shared" si="352"/>
        <v>0</v>
      </c>
      <c r="AS1117">
        <f>手工!T1117</f>
        <v>800</v>
      </c>
      <c r="AT1117">
        <f>VLOOKUP(A1117,系统!D:V,19,0)</f>
        <v>800</v>
      </c>
      <c r="AU1117">
        <f t="shared" si="353"/>
        <v>0</v>
      </c>
      <c r="AW1117">
        <f>手工!AD1117</f>
        <v>283.03</v>
      </c>
      <c r="AX1117">
        <f>VLOOKUP(A1117,系统!D:X,21,0)</f>
        <v>283.03</v>
      </c>
      <c r="AY1117">
        <f t="shared" si="354"/>
        <v>0</v>
      </c>
      <c r="AZ1117">
        <f>手工!AE1117</f>
        <v>0</v>
      </c>
      <c r="BA1117">
        <f>VLOOKUP(A1117,系统!D:Y,22,0)</f>
        <v>0</v>
      </c>
      <c r="BB1117">
        <f t="shared" si="355"/>
        <v>0</v>
      </c>
      <c r="BC1117">
        <f>手工!Y1117</f>
        <v>0</v>
      </c>
      <c r="BD1117">
        <f>VLOOKUP(A1117,系统!D:AZ,49,0)</f>
        <v>0</v>
      </c>
      <c r="BE1117">
        <f t="shared" si="356"/>
        <v>0</v>
      </c>
      <c r="BF1117">
        <f>手工!AA1117</f>
        <v>0</v>
      </c>
      <c r="BG1117">
        <f>VLOOKUP(A1117,系统!D:AY,48,0)</f>
        <v>0</v>
      </c>
      <c r="BH1117">
        <f t="shared" si="357"/>
        <v>0</v>
      </c>
      <c r="BI1117">
        <f>手工!Z1117</f>
        <v>0</v>
      </c>
      <c r="BJ1117">
        <f>VLOOKUP(A1117,系统!D:AX,47,0)</f>
        <v>0</v>
      </c>
      <c r="BK1117">
        <f t="shared" si="358"/>
        <v>0</v>
      </c>
      <c r="BL1117">
        <f>手工!AF1117</f>
        <v>4275.03</v>
      </c>
      <c r="BM1117">
        <f>VLOOKUP(A1117,系统!D:Z,23,0)</f>
        <v>4275.03</v>
      </c>
      <c r="BN1117">
        <f t="shared" si="359"/>
        <v>0</v>
      </c>
    </row>
    <row r="1118" spans="1:66">
      <c r="A1118" s="5">
        <v>9001232</v>
      </c>
      <c r="B1118" s="2" t="s">
        <v>4525</v>
      </c>
      <c r="C1118" s="2" t="s">
        <v>4526</v>
      </c>
      <c r="D1118">
        <f>手工!K1118</f>
        <v>1476</v>
      </c>
      <c r="E1118">
        <f>VLOOKUP(A1118,系统!D:G,4,0)</f>
        <v>1476</v>
      </c>
      <c r="F1118">
        <f t="shared" si="340"/>
        <v>0</v>
      </c>
      <c r="G1118">
        <f>手工!J1118</f>
        <v>0</v>
      </c>
      <c r="H1118">
        <f>VLOOKUP(A1118,系统!D:H,5,0)</f>
        <v>0</v>
      </c>
      <c r="I1118">
        <f t="shared" si="341"/>
        <v>0</v>
      </c>
      <c r="J1118">
        <f>手工!M1118+手工!N1118+手工!S1118</f>
        <v>0</v>
      </c>
      <c r="K1118">
        <f>VLOOKUP(A1118,系统!D:I,6,0)</f>
        <v>0</v>
      </c>
      <c r="L1118">
        <f t="shared" si="342"/>
        <v>0</v>
      </c>
      <c r="M1118">
        <f>手工!L1118</f>
        <v>0</v>
      </c>
      <c r="N1118">
        <f>VLOOKUP(A1118,系统!D:J,7,0)</f>
        <v>0</v>
      </c>
      <c r="O1118">
        <f t="shared" si="343"/>
        <v>0</v>
      </c>
      <c r="P1118">
        <f>手工!AB1118</f>
        <v>0</v>
      </c>
      <c r="Q1118">
        <f>VLOOKUP(A1118,系统!D:K,8,0)</f>
        <v>0</v>
      </c>
      <c r="R1118">
        <f t="shared" si="344"/>
        <v>0</v>
      </c>
      <c r="S1118">
        <f>手工!AC1118</f>
        <v>0</v>
      </c>
      <c r="T1118">
        <f>VLOOKUP(A1118,系统!D:L,9,0)</f>
        <v>0</v>
      </c>
      <c r="U1118">
        <f t="shared" si="345"/>
        <v>0</v>
      </c>
      <c r="W1118">
        <f>手工!P1118</f>
        <v>0</v>
      </c>
      <c r="X1118">
        <f>VLOOKUP(A1118,系统!D:N,11,0)</f>
        <v>0</v>
      </c>
      <c r="Y1118">
        <f t="shared" si="346"/>
        <v>0</v>
      </c>
      <c r="AA1118">
        <f>手工!Q1118</f>
        <v>0</v>
      </c>
      <c r="AB1118">
        <f>VLOOKUP(A1118,系统!D:P,13,0)</f>
        <v>0</v>
      </c>
      <c r="AC1118">
        <f t="shared" si="347"/>
        <v>0</v>
      </c>
      <c r="AD1118">
        <f>手工!R1118</f>
        <v>0</v>
      </c>
      <c r="AE1118">
        <f>VLOOKUP(A1118,系统!D:Q,14,0)</f>
        <v>0</v>
      </c>
      <c r="AF1118">
        <f t="shared" si="348"/>
        <v>0</v>
      </c>
      <c r="AG1118">
        <f>手工!U1118</f>
        <v>100</v>
      </c>
      <c r="AH1118">
        <f>VLOOKUP(A1118,系统!D:R,15,0)</f>
        <v>100</v>
      </c>
      <c r="AI1118">
        <f t="shared" si="349"/>
        <v>0</v>
      </c>
      <c r="AJ1118">
        <f>手工!V1118</f>
        <v>300</v>
      </c>
      <c r="AK1118">
        <f>VLOOKUP(A1118,系统!D:S,16,0)</f>
        <v>300</v>
      </c>
      <c r="AL1118">
        <f t="shared" si="350"/>
        <v>0</v>
      </c>
      <c r="AM1118">
        <f>手工!O1118</f>
        <v>700</v>
      </c>
      <c r="AN1118">
        <f>VLOOKUP(A1118,系统!D:T,17,0)</f>
        <v>700</v>
      </c>
      <c r="AO1118">
        <f t="shared" si="351"/>
        <v>0</v>
      </c>
      <c r="AP1118">
        <f>手工!W1118</f>
        <v>33</v>
      </c>
      <c r="AQ1118">
        <f>VLOOKUP(A1118,系统!D:U,18,0)</f>
        <v>33</v>
      </c>
      <c r="AR1118">
        <f t="shared" si="352"/>
        <v>0</v>
      </c>
      <c r="AS1118">
        <f>手工!T1118</f>
        <v>800</v>
      </c>
      <c r="AT1118">
        <f>VLOOKUP(A1118,系统!D:V,19,0)</f>
        <v>800</v>
      </c>
      <c r="AU1118">
        <f t="shared" si="353"/>
        <v>0</v>
      </c>
      <c r="AW1118">
        <f>手工!AD1118</f>
        <v>203.59</v>
      </c>
      <c r="AX1118">
        <f>VLOOKUP(A1118,系统!D:X,21,0)</f>
        <v>203.59</v>
      </c>
      <c r="AY1118">
        <f t="shared" si="354"/>
        <v>0</v>
      </c>
      <c r="AZ1118">
        <f>手工!AE1118</f>
        <v>0</v>
      </c>
      <c r="BA1118">
        <f>VLOOKUP(A1118,系统!D:Y,22,0)</f>
        <v>0</v>
      </c>
      <c r="BB1118">
        <f t="shared" si="355"/>
        <v>0</v>
      </c>
      <c r="BC1118">
        <f>手工!Y1118</f>
        <v>0</v>
      </c>
      <c r="BD1118">
        <f>VLOOKUP(A1118,系统!D:AZ,49,0)</f>
        <v>0</v>
      </c>
      <c r="BE1118">
        <f t="shared" si="356"/>
        <v>0</v>
      </c>
      <c r="BF1118">
        <f>手工!AA1118</f>
        <v>0</v>
      </c>
      <c r="BG1118">
        <f>VLOOKUP(A1118,系统!D:AY,48,0)</f>
        <v>0</v>
      </c>
      <c r="BH1118">
        <f t="shared" si="357"/>
        <v>0</v>
      </c>
      <c r="BI1118">
        <f>手工!Z1118</f>
        <v>0</v>
      </c>
      <c r="BJ1118">
        <f>VLOOKUP(A1118,系统!D:AX,47,0)</f>
        <v>0</v>
      </c>
      <c r="BK1118">
        <f t="shared" si="358"/>
        <v>0</v>
      </c>
      <c r="BL1118">
        <f>手工!AF1118</f>
        <v>3612.59</v>
      </c>
      <c r="BM1118">
        <f>VLOOKUP(A1118,系统!D:Z,23,0)</f>
        <v>3612.59</v>
      </c>
      <c r="BN1118">
        <f t="shared" si="359"/>
        <v>0</v>
      </c>
    </row>
    <row r="1119" spans="1:66">
      <c r="A1119" s="5">
        <v>9001234</v>
      </c>
      <c r="B1119" s="2" t="s">
        <v>4529</v>
      </c>
      <c r="C1119" s="2" t="s">
        <v>4530</v>
      </c>
      <c r="D1119">
        <f>手工!K1119</f>
        <v>1476</v>
      </c>
      <c r="E1119">
        <f>VLOOKUP(A1119,系统!D:G,4,0)</f>
        <v>1476</v>
      </c>
      <c r="F1119">
        <f t="shared" si="340"/>
        <v>0</v>
      </c>
      <c r="G1119">
        <f>手工!J1119</f>
        <v>0</v>
      </c>
      <c r="H1119">
        <f>VLOOKUP(A1119,系统!D:H,5,0)</f>
        <v>0</v>
      </c>
      <c r="I1119">
        <f t="shared" si="341"/>
        <v>0</v>
      </c>
      <c r="J1119">
        <f>手工!M1119+手工!N1119+手工!S1119</f>
        <v>0</v>
      </c>
      <c r="K1119">
        <f>VLOOKUP(A1119,系统!D:I,6,0)</f>
        <v>0</v>
      </c>
      <c r="L1119">
        <f t="shared" si="342"/>
        <v>0</v>
      </c>
      <c r="M1119">
        <f>手工!L1119</f>
        <v>0</v>
      </c>
      <c r="N1119">
        <f>VLOOKUP(A1119,系统!D:J,7,0)</f>
        <v>0</v>
      </c>
      <c r="O1119">
        <f t="shared" si="343"/>
        <v>0</v>
      </c>
      <c r="P1119">
        <f>手工!AB1119</f>
        <v>0</v>
      </c>
      <c r="Q1119">
        <f>VLOOKUP(A1119,系统!D:K,8,0)</f>
        <v>0</v>
      </c>
      <c r="R1119">
        <f t="shared" si="344"/>
        <v>0</v>
      </c>
      <c r="S1119">
        <f>手工!AC1119</f>
        <v>0</v>
      </c>
      <c r="T1119">
        <f>VLOOKUP(A1119,系统!D:L,9,0)</f>
        <v>0</v>
      </c>
      <c r="U1119">
        <f t="shared" si="345"/>
        <v>0</v>
      </c>
      <c r="W1119">
        <f>手工!P1119</f>
        <v>0</v>
      </c>
      <c r="X1119">
        <f>VLOOKUP(A1119,系统!D:N,11,0)</f>
        <v>0</v>
      </c>
      <c r="Y1119">
        <f t="shared" si="346"/>
        <v>0</v>
      </c>
      <c r="AA1119">
        <f>手工!Q1119</f>
        <v>0</v>
      </c>
      <c r="AB1119">
        <f>VLOOKUP(A1119,系统!D:P,13,0)</f>
        <v>0</v>
      </c>
      <c r="AC1119">
        <f t="shared" si="347"/>
        <v>0</v>
      </c>
      <c r="AD1119">
        <f>手工!R1119</f>
        <v>0</v>
      </c>
      <c r="AE1119">
        <f>VLOOKUP(A1119,系统!D:Q,14,0)</f>
        <v>0</v>
      </c>
      <c r="AF1119">
        <f t="shared" si="348"/>
        <v>0</v>
      </c>
      <c r="AG1119">
        <f>手工!U1119</f>
        <v>100</v>
      </c>
      <c r="AH1119">
        <f>VLOOKUP(A1119,系统!D:R,15,0)</f>
        <v>100</v>
      </c>
      <c r="AI1119">
        <f t="shared" si="349"/>
        <v>0</v>
      </c>
      <c r="AJ1119">
        <f>手工!V1119</f>
        <v>300</v>
      </c>
      <c r="AK1119">
        <f>VLOOKUP(A1119,系统!D:S,16,0)</f>
        <v>300</v>
      </c>
      <c r="AL1119">
        <f t="shared" si="350"/>
        <v>0</v>
      </c>
      <c r="AM1119">
        <f>手工!O1119</f>
        <v>700</v>
      </c>
      <c r="AN1119">
        <f>VLOOKUP(A1119,系统!D:T,17,0)</f>
        <v>700</v>
      </c>
      <c r="AO1119">
        <f t="shared" si="351"/>
        <v>0</v>
      </c>
      <c r="AP1119">
        <f>手工!W1119</f>
        <v>33</v>
      </c>
      <c r="AQ1119">
        <f>VLOOKUP(A1119,系统!D:U,18,0)</f>
        <v>33</v>
      </c>
      <c r="AR1119">
        <f t="shared" si="352"/>
        <v>0</v>
      </c>
      <c r="AS1119">
        <f>手工!T1119</f>
        <v>800</v>
      </c>
      <c r="AT1119">
        <f>VLOOKUP(A1119,系统!D:V,19,0)</f>
        <v>800</v>
      </c>
      <c r="AU1119">
        <f t="shared" si="353"/>
        <v>0</v>
      </c>
      <c r="AW1119">
        <f>手工!AD1119</f>
        <v>0</v>
      </c>
      <c r="AX1119">
        <f>VLOOKUP(A1119,系统!D:X,21,0)</f>
        <v>0</v>
      </c>
      <c r="AY1119">
        <f t="shared" si="354"/>
        <v>0</v>
      </c>
      <c r="AZ1119">
        <f>手工!AE1119</f>
        <v>0</v>
      </c>
      <c r="BA1119">
        <f>VLOOKUP(A1119,系统!D:Y,22,0)</f>
        <v>0</v>
      </c>
      <c r="BB1119">
        <f t="shared" si="355"/>
        <v>0</v>
      </c>
      <c r="BC1119">
        <f>手工!Y1119</f>
        <v>0</v>
      </c>
      <c r="BD1119">
        <f>VLOOKUP(A1119,系统!D:AZ,49,0)</f>
        <v>0</v>
      </c>
      <c r="BE1119">
        <f t="shared" si="356"/>
        <v>0</v>
      </c>
      <c r="BF1119">
        <f>手工!AA1119</f>
        <v>0</v>
      </c>
      <c r="BG1119">
        <f>VLOOKUP(A1119,系统!D:AY,48,0)</f>
        <v>0</v>
      </c>
      <c r="BH1119">
        <f t="shared" si="357"/>
        <v>0</v>
      </c>
      <c r="BI1119">
        <f>手工!Z1119</f>
        <v>0</v>
      </c>
      <c r="BJ1119">
        <f>VLOOKUP(A1119,系统!D:AX,47,0)</f>
        <v>0</v>
      </c>
      <c r="BK1119">
        <f t="shared" si="358"/>
        <v>0</v>
      </c>
      <c r="BL1119">
        <f>手工!AF1119</f>
        <v>3409</v>
      </c>
      <c r="BM1119">
        <f>VLOOKUP(A1119,系统!D:Z,23,0)</f>
        <v>3409</v>
      </c>
      <c r="BN1119">
        <f t="shared" si="359"/>
        <v>0</v>
      </c>
    </row>
    <row r="1120" spans="1:66">
      <c r="A1120" s="5">
        <v>9001236</v>
      </c>
      <c r="B1120" s="2" t="s">
        <v>4533</v>
      </c>
      <c r="C1120" s="2" t="s">
        <v>4534</v>
      </c>
      <c r="D1120">
        <f>手工!K1120</f>
        <v>1476</v>
      </c>
      <c r="E1120">
        <f>VLOOKUP(A1120,系统!D:G,4,0)</f>
        <v>1476</v>
      </c>
      <c r="F1120">
        <f t="shared" si="340"/>
        <v>0</v>
      </c>
      <c r="G1120">
        <f>手工!J1120</f>
        <v>0</v>
      </c>
      <c r="H1120">
        <f>VLOOKUP(A1120,系统!D:H,5,0)</f>
        <v>0</v>
      </c>
      <c r="I1120">
        <f t="shared" si="341"/>
        <v>0</v>
      </c>
      <c r="J1120">
        <f>手工!M1120+手工!N1120+手工!S1120</f>
        <v>0</v>
      </c>
      <c r="K1120">
        <f>VLOOKUP(A1120,系统!D:I,6,0)</f>
        <v>0</v>
      </c>
      <c r="L1120">
        <f t="shared" si="342"/>
        <v>0</v>
      </c>
      <c r="M1120">
        <f>手工!L1120</f>
        <v>0</v>
      </c>
      <c r="N1120">
        <f>VLOOKUP(A1120,系统!D:J,7,0)</f>
        <v>0</v>
      </c>
      <c r="O1120">
        <f t="shared" si="343"/>
        <v>0</v>
      </c>
      <c r="P1120">
        <f>手工!AB1120</f>
        <v>0</v>
      </c>
      <c r="Q1120">
        <f>VLOOKUP(A1120,系统!D:K,8,0)</f>
        <v>0</v>
      </c>
      <c r="R1120">
        <f t="shared" si="344"/>
        <v>0</v>
      </c>
      <c r="S1120">
        <f>手工!AC1120</f>
        <v>0</v>
      </c>
      <c r="T1120">
        <f>VLOOKUP(A1120,系统!D:L,9,0)</f>
        <v>0</v>
      </c>
      <c r="U1120">
        <f t="shared" si="345"/>
        <v>0</v>
      </c>
      <c r="W1120">
        <f>手工!P1120</f>
        <v>0</v>
      </c>
      <c r="X1120">
        <f>VLOOKUP(A1120,系统!D:N,11,0)</f>
        <v>0</v>
      </c>
      <c r="Y1120">
        <f t="shared" si="346"/>
        <v>0</v>
      </c>
      <c r="AA1120">
        <f>手工!Q1120</f>
        <v>0</v>
      </c>
      <c r="AB1120">
        <f>VLOOKUP(A1120,系统!D:P,13,0)</f>
        <v>0</v>
      </c>
      <c r="AC1120">
        <f t="shared" si="347"/>
        <v>0</v>
      </c>
      <c r="AD1120">
        <f>手工!R1120</f>
        <v>0</v>
      </c>
      <c r="AE1120">
        <f>VLOOKUP(A1120,系统!D:Q,14,0)</f>
        <v>0</v>
      </c>
      <c r="AF1120">
        <f t="shared" si="348"/>
        <v>0</v>
      </c>
      <c r="AG1120">
        <f>手工!U1120</f>
        <v>100</v>
      </c>
      <c r="AH1120">
        <f>VLOOKUP(A1120,系统!D:R,15,0)</f>
        <v>100</v>
      </c>
      <c r="AI1120">
        <f t="shared" si="349"/>
        <v>0</v>
      </c>
      <c r="AJ1120">
        <f>手工!V1120</f>
        <v>300</v>
      </c>
      <c r="AK1120">
        <f>VLOOKUP(A1120,系统!D:S,16,0)</f>
        <v>300</v>
      </c>
      <c r="AL1120">
        <f t="shared" si="350"/>
        <v>0</v>
      </c>
      <c r="AM1120">
        <f>手工!O1120</f>
        <v>700</v>
      </c>
      <c r="AN1120">
        <f>VLOOKUP(A1120,系统!D:T,17,0)</f>
        <v>700</v>
      </c>
      <c r="AO1120">
        <f t="shared" si="351"/>
        <v>0</v>
      </c>
      <c r="AP1120">
        <f>手工!W1120</f>
        <v>33</v>
      </c>
      <c r="AQ1120">
        <f>VLOOKUP(A1120,系统!D:U,18,0)</f>
        <v>33</v>
      </c>
      <c r="AR1120">
        <f t="shared" si="352"/>
        <v>0</v>
      </c>
      <c r="AS1120">
        <f>手工!T1120</f>
        <v>800</v>
      </c>
      <c r="AT1120">
        <f>VLOOKUP(A1120,系统!D:V,19,0)</f>
        <v>800</v>
      </c>
      <c r="AU1120">
        <f t="shared" si="353"/>
        <v>0</v>
      </c>
      <c r="AW1120">
        <f>手工!AD1120</f>
        <v>0</v>
      </c>
      <c r="AX1120">
        <f>VLOOKUP(A1120,系统!D:X,21,0)</f>
        <v>0</v>
      </c>
      <c r="AY1120">
        <f t="shared" si="354"/>
        <v>0</v>
      </c>
      <c r="AZ1120">
        <f>手工!AE1120</f>
        <v>0</v>
      </c>
      <c r="BA1120">
        <f>VLOOKUP(A1120,系统!D:Y,22,0)</f>
        <v>0</v>
      </c>
      <c r="BB1120">
        <f t="shared" si="355"/>
        <v>0</v>
      </c>
      <c r="BC1120">
        <f>手工!Y1120</f>
        <v>0</v>
      </c>
      <c r="BD1120">
        <f>VLOOKUP(A1120,系统!D:AZ,49,0)</f>
        <v>0</v>
      </c>
      <c r="BE1120">
        <f t="shared" si="356"/>
        <v>0</v>
      </c>
      <c r="BF1120">
        <f>手工!AA1120</f>
        <v>0</v>
      </c>
      <c r="BG1120">
        <f>VLOOKUP(A1120,系统!D:AY,48,0)</f>
        <v>0</v>
      </c>
      <c r="BH1120">
        <f t="shared" si="357"/>
        <v>0</v>
      </c>
      <c r="BI1120">
        <f>手工!Z1120</f>
        <v>0</v>
      </c>
      <c r="BJ1120">
        <f>VLOOKUP(A1120,系统!D:AX,47,0)</f>
        <v>0</v>
      </c>
      <c r="BK1120">
        <f t="shared" si="358"/>
        <v>0</v>
      </c>
      <c r="BL1120">
        <f>手工!AF1120</f>
        <v>3409</v>
      </c>
      <c r="BM1120">
        <f>VLOOKUP(A1120,系统!D:Z,23,0)</f>
        <v>3409</v>
      </c>
      <c r="BN1120">
        <f t="shared" si="359"/>
        <v>0</v>
      </c>
    </row>
    <row r="1121" spans="1:66">
      <c r="A1121" s="5">
        <v>9001237</v>
      </c>
      <c r="B1121" s="2" t="s">
        <v>4537</v>
      </c>
      <c r="C1121" s="2" t="s">
        <v>4538</v>
      </c>
      <c r="D1121">
        <f>手工!K1121</f>
        <v>1476</v>
      </c>
      <c r="E1121">
        <f>VLOOKUP(A1121,系统!D:G,4,0)</f>
        <v>1476</v>
      </c>
      <c r="F1121">
        <f t="shared" si="340"/>
        <v>0</v>
      </c>
      <c r="G1121">
        <f>手工!J1121</f>
        <v>0</v>
      </c>
      <c r="H1121">
        <f>VLOOKUP(A1121,系统!D:H,5,0)</f>
        <v>0</v>
      </c>
      <c r="I1121">
        <f t="shared" si="341"/>
        <v>0</v>
      </c>
      <c r="J1121">
        <f>手工!M1121+手工!N1121+手工!S1121</f>
        <v>0</v>
      </c>
      <c r="K1121">
        <f>VLOOKUP(A1121,系统!D:I,6,0)</f>
        <v>0</v>
      </c>
      <c r="L1121">
        <f t="shared" si="342"/>
        <v>0</v>
      </c>
      <c r="M1121">
        <f>手工!L1121</f>
        <v>0</v>
      </c>
      <c r="N1121">
        <f>VLOOKUP(A1121,系统!D:J,7,0)</f>
        <v>0</v>
      </c>
      <c r="O1121">
        <f t="shared" si="343"/>
        <v>0</v>
      </c>
      <c r="P1121">
        <f>手工!AB1121</f>
        <v>0</v>
      </c>
      <c r="Q1121">
        <f>VLOOKUP(A1121,系统!D:K,8,0)</f>
        <v>0</v>
      </c>
      <c r="R1121">
        <f t="shared" si="344"/>
        <v>0</v>
      </c>
      <c r="S1121">
        <f>手工!AC1121</f>
        <v>0</v>
      </c>
      <c r="T1121">
        <f>VLOOKUP(A1121,系统!D:L,9,0)</f>
        <v>0</v>
      </c>
      <c r="U1121">
        <f t="shared" si="345"/>
        <v>0</v>
      </c>
      <c r="W1121">
        <f>手工!P1121</f>
        <v>0</v>
      </c>
      <c r="X1121">
        <f>VLOOKUP(A1121,系统!D:N,11,0)</f>
        <v>0</v>
      </c>
      <c r="Y1121">
        <f t="shared" si="346"/>
        <v>0</v>
      </c>
      <c r="AA1121">
        <f>手工!Q1121</f>
        <v>0</v>
      </c>
      <c r="AB1121">
        <f>VLOOKUP(A1121,系统!D:P,13,0)</f>
        <v>0</v>
      </c>
      <c r="AC1121">
        <f t="shared" si="347"/>
        <v>0</v>
      </c>
      <c r="AD1121">
        <f>手工!R1121</f>
        <v>0</v>
      </c>
      <c r="AE1121">
        <f>VLOOKUP(A1121,系统!D:Q,14,0)</f>
        <v>0</v>
      </c>
      <c r="AF1121">
        <f t="shared" si="348"/>
        <v>0</v>
      </c>
      <c r="AG1121">
        <f>手工!U1121</f>
        <v>100</v>
      </c>
      <c r="AH1121">
        <f>VLOOKUP(A1121,系统!D:R,15,0)</f>
        <v>100</v>
      </c>
      <c r="AI1121">
        <f t="shared" si="349"/>
        <v>0</v>
      </c>
      <c r="AJ1121">
        <f>手工!V1121</f>
        <v>300</v>
      </c>
      <c r="AK1121">
        <f>VLOOKUP(A1121,系统!D:S,16,0)</f>
        <v>300</v>
      </c>
      <c r="AL1121">
        <f t="shared" si="350"/>
        <v>0</v>
      </c>
      <c r="AM1121">
        <f>手工!O1121</f>
        <v>700</v>
      </c>
      <c r="AN1121">
        <f>VLOOKUP(A1121,系统!D:T,17,0)</f>
        <v>700</v>
      </c>
      <c r="AO1121">
        <f t="shared" si="351"/>
        <v>0</v>
      </c>
      <c r="AP1121">
        <f>手工!W1121</f>
        <v>33</v>
      </c>
      <c r="AQ1121">
        <f>VLOOKUP(A1121,系统!D:U,18,0)</f>
        <v>33</v>
      </c>
      <c r="AR1121">
        <f t="shared" si="352"/>
        <v>0</v>
      </c>
      <c r="AS1121">
        <f>手工!T1121</f>
        <v>800</v>
      </c>
      <c r="AT1121">
        <f>VLOOKUP(A1121,系统!D:V,19,0)</f>
        <v>800</v>
      </c>
      <c r="AU1121">
        <f t="shared" si="353"/>
        <v>0</v>
      </c>
      <c r="AW1121">
        <f>手工!AD1121</f>
        <v>203.59</v>
      </c>
      <c r="AX1121">
        <f>VLOOKUP(A1121,系统!D:X,21,0)</f>
        <v>203.59</v>
      </c>
      <c r="AY1121">
        <f t="shared" si="354"/>
        <v>0</v>
      </c>
      <c r="AZ1121">
        <f>手工!AE1121</f>
        <v>0</v>
      </c>
      <c r="BA1121">
        <f>VLOOKUP(A1121,系统!D:Y,22,0)</f>
        <v>0</v>
      </c>
      <c r="BB1121">
        <f t="shared" si="355"/>
        <v>0</v>
      </c>
      <c r="BC1121">
        <f>手工!Y1121</f>
        <v>0</v>
      </c>
      <c r="BD1121">
        <f>VLOOKUP(A1121,系统!D:AZ,49,0)</f>
        <v>0</v>
      </c>
      <c r="BE1121">
        <f t="shared" si="356"/>
        <v>0</v>
      </c>
      <c r="BF1121">
        <f>手工!AA1121</f>
        <v>0</v>
      </c>
      <c r="BG1121">
        <f>VLOOKUP(A1121,系统!D:AY,48,0)</f>
        <v>0</v>
      </c>
      <c r="BH1121">
        <f t="shared" si="357"/>
        <v>0</v>
      </c>
      <c r="BI1121">
        <f>手工!Z1121</f>
        <v>0</v>
      </c>
      <c r="BJ1121">
        <f>VLOOKUP(A1121,系统!D:AX,47,0)</f>
        <v>0</v>
      </c>
      <c r="BK1121">
        <f t="shared" si="358"/>
        <v>0</v>
      </c>
      <c r="BL1121">
        <f>手工!AF1121</f>
        <v>3612.59</v>
      </c>
      <c r="BM1121">
        <f>VLOOKUP(A1121,系统!D:Z,23,0)</f>
        <v>3612.59</v>
      </c>
      <c r="BN1121">
        <f t="shared" si="359"/>
        <v>0</v>
      </c>
    </row>
    <row r="1122" spans="1:66">
      <c r="A1122" s="5">
        <v>9001240</v>
      </c>
      <c r="B1122" s="2" t="s">
        <v>4541</v>
      </c>
      <c r="C1122" s="2" t="s">
        <v>4542</v>
      </c>
      <c r="D1122">
        <f>手工!K1122</f>
        <v>1476</v>
      </c>
      <c r="E1122">
        <f>VLOOKUP(A1122,系统!D:G,4,0)</f>
        <v>1476</v>
      </c>
      <c r="F1122">
        <f t="shared" si="340"/>
        <v>0</v>
      </c>
      <c r="G1122">
        <f>手工!J1122</f>
        <v>0</v>
      </c>
      <c r="H1122">
        <f>VLOOKUP(A1122,系统!D:H,5,0)</f>
        <v>0</v>
      </c>
      <c r="I1122">
        <f t="shared" si="341"/>
        <v>0</v>
      </c>
      <c r="J1122">
        <f>手工!M1122+手工!N1122+手工!S1122</f>
        <v>0</v>
      </c>
      <c r="K1122">
        <f>VLOOKUP(A1122,系统!D:I,6,0)</f>
        <v>0</v>
      </c>
      <c r="L1122">
        <f t="shared" si="342"/>
        <v>0</v>
      </c>
      <c r="M1122">
        <f>手工!L1122</f>
        <v>0</v>
      </c>
      <c r="N1122">
        <f>VLOOKUP(A1122,系统!D:J,7,0)</f>
        <v>0</v>
      </c>
      <c r="O1122">
        <f t="shared" si="343"/>
        <v>0</v>
      </c>
      <c r="P1122">
        <f>手工!AB1122</f>
        <v>0</v>
      </c>
      <c r="Q1122">
        <f>VLOOKUP(A1122,系统!D:K,8,0)</f>
        <v>0</v>
      </c>
      <c r="R1122">
        <f t="shared" si="344"/>
        <v>0</v>
      </c>
      <c r="S1122">
        <f>手工!AC1122</f>
        <v>0</v>
      </c>
      <c r="T1122">
        <f>VLOOKUP(A1122,系统!D:L,9,0)</f>
        <v>0</v>
      </c>
      <c r="U1122">
        <f t="shared" si="345"/>
        <v>0</v>
      </c>
      <c r="W1122">
        <f>手工!P1122</f>
        <v>0</v>
      </c>
      <c r="X1122">
        <f>VLOOKUP(A1122,系统!D:N,11,0)</f>
        <v>0</v>
      </c>
      <c r="Y1122">
        <f t="shared" si="346"/>
        <v>0</v>
      </c>
      <c r="AA1122">
        <f>手工!Q1122</f>
        <v>0</v>
      </c>
      <c r="AB1122">
        <f>VLOOKUP(A1122,系统!D:P,13,0)</f>
        <v>0</v>
      </c>
      <c r="AC1122">
        <f t="shared" si="347"/>
        <v>0</v>
      </c>
      <c r="AD1122">
        <f>手工!R1122</f>
        <v>0</v>
      </c>
      <c r="AE1122">
        <f>VLOOKUP(A1122,系统!D:Q,14,0)</f>
        <v>0</v>
      </c>
      <c r="AF1122">
        <f t="shared" si="348"/>
        <v>0</v>
      </c>
      <c r="AG1122">
        <f>手工!U1122</f>
        <v>100</v>
      </c>
      <c r="AH1122">
        <f>VLOOKUP(A1122,系统!D:R,15,0)</f>
        <v>100</v>
      </c>
      <c r="AI1122">
        <f t="shared" si="349"/>
        <v>0</v>
      </c>
      <c r="AJ1122">
        <f>手工!V1122</f>
        <v>300</v>
      </c>
      <c r="AK1122">
        <f>VLOOKUP(A1122,系统!D:S,16,0)</f>
        <v>300</v>
      </c>
      <c r="AL1122">
        <f t="shared" si="350"/>
        <v>0</v>
      </c>
      <c r="AM1122">
        <f>手工!O1122</f>
        <v>700</v>
      </c>
      <c r="AN1122">
        <f>VLOOKUP(A1122,系统!D:T,17,0)</f>
        <v>700</v>
      </c>
      <c r="AO1122">
        <f t="shared" si="351"/>
        <v>0</v>
      </c>
      <c r="AP1122">
        <f>手工!W1122</f>
        <v>33</v>
      </c>
      <c r="AQ1122">
        <f>VLOOKUP(A1122,系统!D:U,18,0)</f>
        <v>33</v>
      </c>
      <c r="AR1122">
        <f t="shared" si="352"/>
        <v>0</v>
      </c>
      <c r="AS1122">
        <f>手工!T1122</f>
        <v>800</v>
      </c>
      <c r="AT1122">
        <f>VLOOKUP(A1122,系统!D:V,19,0)</f>
        <v>800</v>
      </c>
      <c r="AU1122">
        <f t="shared" si="353"/>
        <v>0</v>
      </c>
      <c r="AW1122">
        <f>手工!AD1122</f>
        <v>203.59</v>
      </c>
      <c r="AX1122">
        <f>VLOOKUP(A1122,系统!D:X,21,0)</f>
        <v>203.59</v>
      </c>
      <c r="AY1122">
        <f t="shared" si="354"/>
        <v>0</v>
      </c>
      <c r="AZ1122">
        <f>手工!AE1122</f>
        <v>0</v>
      </c>
      <c r="BA1122">
        <f>VLOOKUP(A1122,系统!D:Y,22,0)</f>
        <v>0</v>
      </c>
      <c r="BB1122">
        <f t="shared" si="355"/>
        <v>0</v>
      </c>
      <c r="BC1122">
        <f>手工!Y1122</f>
        <v>0</v>
      </c>
      <c r="BD1122">
        <f>VLOOKUP(A1122,系统!D:AZ,49,0)</f>
        <v>0</v>
      </c>
      <c r="BE1122">
        <f t="shared" si="356"/>
        <v>0</v>
      </c>
      <c r="BF1122">
        <f>手工!AA1122</f>
        <v>0</v>
      </c>
      <c r="BG1122">
        <f>VLOOKUP(A1122,系统!D:AY,48,0)</f>
        <v>0</v>
      </c>
      <c r="BH1122">
        <f t="shared" si="357"/>
        <v>0</v>
      </c>
      <c r="BI1122">
        <f>手工!Z1122</f>
        <v>0</v>
      </c>
      <c r="BJ1122">
        <f>VLOOKUP(A1122,系统!D:AX,47,0)</f>
        <v>0</v>
      </c>
      <c r="BK1122">
        <f t="shared" si="358"/>
        <v>0</v>
      </c>
      <c r="BL1122">
        <f>手工!AF1122</f>
        <v>3612.59</v>
      </c>
      <c r="BM1122">
        <f>VLOOKUP(A1122,系统!D:Z,23,0)</f>
        <v>3612.59</v>
      </c>
      <c r="BN1122">
        <f t="shared" si="359"/>
        <v>0</v>
      </c>
    </row>
    <row r="1123" spans="1:66">
      <c r="A1123" s="6">
        <v>9001302</v>
      </c>
      <c r="B1123" s="2" t="s">
        <v>4545</v>
      </c>
      <c r="C1123" s="2" t="s">
        <v>4546</v>
      </c>
      <c r="D1123">
        <f>手工!K1123</f>
        <v>0</v>
      </c>
      <c r="E1123">
        <f>VLOOKUP(A1123,系统!D:G,4,0)</f>
        <v>0</v>
      </c>
      <c r="F1123">
        <f t="shared" si="340"/>
        <v>0</v>
      </c>
      <c r="G1123">
        <f>手工!J1123</f>
        <v>0</v>
      </c>
      <c r="H1123">
        <f>VLOOKUP(A1123,系统!D:H,5,0)</f>
        <v>1343.84</v>
      </c>
      <c r="I1123">
        <f t="shared" si="341"/>
        <v>-1343.84</v>
      </c>
      <c r="J1123">
        <f>手工!M1123+手工!N1123+手工!S1123</f>
        <v>0</v>
      </c>
      <c r="K1123">
        <f>VLOOKUP(A1123,系统!D:I,6,0)</f>
        <v>0</v>
      </c>
      <c r="L1123">
        <f t="shared" si="342"/>
        <v>0</v>
      </c>
      <c r="M1123">
        <f>手工!L1123</f>
        <v>0</v>
      </c>
      <c r="N1123">
        <f>VLOOKUP(A1123,系统!D:J,7,0)</f>
        <v>0</v>
      </c>
      <c r="O1123">
        <f t="shared" si="343"/>
        <v>0</v>
      </c>
      <c r="P1123">
        <f>手工!AB1123</f>
        <v>0</v>
      </c>
      <c r="Q1123">
        <f>VLOOKUP(A1123,系统!D:K,8,0)</f>
        <v>0</v>
      </c>
      <c r="R1123">
        <f t="shared" si="344"/>
        <v>0</v>
      </c>
      <c r="S1123">
        <f>手工!AC1123</f>
        <v>0</v>
      </c>
      <c r="T1123">
        <f>VLOOKUP(A1123,系统!D:L,9,0)</f>
        <v>0</v>
      </c>
      <c r="U1123">
        <f t="shared" si="345"/>
        <v>0</v>
      </c>
      <c r="W1123">
        <f>手工!P1123</f>
        <v>0</v>
      </c>
      <c r="X1123">
        <f>VLOOKUP(A1123,系统!D:N,11,0)</f>
        <v>0</v>
      </c>
      <c r="Y1123">
        <f t="shared" si="346"/>
        <v>0</v>
      </c>
      <c r="AA1123">
        <f>手工!Q1123</f>
        <v>0</v>
      </c>
      <c r="AB1123">
        <f>VLOOKUP(A1123,系统!D:P,13,0)</f>
        <v>0</v>
      </c>
      <c r="AC1123">
        <f t="shared" si="347"/>
        <v>0</v>
      </c>
      <c r="AD1123">
        <f>手工!R1123</f>
        <v>0</v>
      </c>
      <c r="AE1123">
        <f>VLOOKUP(A1123,系统!D:Q,14,0)</f>
        <v>0</v>
      </c>
      <c r="AF1123">
        <f t="shared" si="348"/>
        <v>0</v>
      </c>
      <c r="AG1123">
        <f>手工!U1123</f>
        <v>0</v>
      </c>
      <c r="AH1123">
        <f>VLOOKUP(A1123,系统!D:R,15,0)</f>
        <v>0</v>
      </c>
      <c r="AI1123">
        <f t="shared" si="349"/>
        <v>0</v>
      </c>
      <c r="AJ1123">
        <f>手工!V1123</f>
        <v>0</v>
      </c>
      <c r="AK1123">
        <f>VLOOKUP(A1123,系统!D:S,16,0)</f>
        <v>0</v>
      </c>
      <c r="AL1123">
        <f t="shared" si="350"/>
        <v>0</v>
      </c>
      <c r="AM1123">
        <f>手工!O1123</f>
        <v>0</v>
      </c>
      <c r="AN1123">
        <f>VLOOKUP(A1123,系统!D:T,17,0)</f>
        <v>0</v>
      </c>
      <c r="AO1123">
        <f t="shared" si="351"/>
        <v>0</v>
      </c>
      <c r="AP1123">
        <f>手工!W1123</f>
        <v>0</v>
      </c>
      <c r="AQ1123">
        <f>VLOOKUP(A1123,系统!D:U,18,0)</f>
        <v>0</v>
      </c>
      <c r="AR1123">
        <f t="shared" si="352"/>
        <v>0</v>
      </c>
      <c r="AS1123">
        <f>手工!T1123</f>
        <v>0</v>
      </c>
      <c r="AT1123">
        <f>VLOOKUP(A1123,系统!D:V,19,0)</f>
        <v>0</v>
      </c>
      <c r="AU1123">
        <f t="shared" si="353"/>
        <v>0</v>
      </c>
      <c r="AW1123">
        <f>手工!AD1123</f>
        <v>1343.84</v>
      </c>
      <c r="AX1123">
        <f>VLOOKUP(A1123,系统!D:X,21,0)</f>
        <v>0</v>
      </c>
      <c r="AY1123">
        <f t="shared" si="354"/>
        <v>1343.84</v>
      </c>
      <c r="AZ1123">
        <f>手工!AE1123</f>
        <v>0</v>
      </c>
      <c r="BA1123">
        <f>VLOOKUP(A1123,系统!D:Y,22,0)</f>
        <v>0</v>
      </c>
      <c r="BB1123">
        <f t="shared" si="355"/>
        <v>0</v>
      </c>
      <c r="BC1123">
        <f>手工!Y1123</f>
        <v>0</v>
      </c>
      <c r="BD1123">
        <f>VLOOKUP(A1123,系统!D:AZ,49,0)</f>
        <v>0</v>
      </c>
      <c r="BE1123">
        <f t="shared" si="356"/>
        <v>0</v>
      </c>
      <c r="BF1123">
        <f>手工!AA1123</f>
        <v>0</v>
      </c>
      <c r="BG1123">
        <f>VLOOKUP(A1123,系统!D:AY,48,0)</f>
        <v>0</v>
      </c>
      <c r="BH1123">
        <f t="shared" si="357"/>
        <v>0</v>
      </c>
      <c r="BI1123">
        <f>手工!Z1123</f>
        <v>0</v>
      </c>
      <c r="BJ1123">
        <f>VLOOKUP(A1123,系统!D:AX,47,0)</f>
        <v>0</v>
      </c>
      <c r="BK1123">
        <f t="shared" si="358"/>
        <v>0</v>
      </c>
      <c r="BL1123">
        <f>手工!AF1123</f>
        <v>1343.84</v>
      </c>
      <c r="BM1123">
        <f>VLOOKUP(A1123,系统!D:Z,23,0)</f>
        <v>1343.84</v>
      </c>
      <c r="BN1123">
        <f t="shared" si="359"/>
        <v>0</v>
      </c>
    </row>
    <row r="1124" spans="1:66">
      <c r="A1124" s="5">
        <v>9001272</v>
      </c>
      <c r="B1124" s="2" t="s">
        <v>4549</v>
      </c>
      <c r="C1124" s="2" t="s">
        <v>4550</v>
      </c>
      <c r="D1124">
        <f>手工!K1124</f>
        <v>1908</v>
      </c>
      <c r="E1124">
        <f>VLOOKUP(A1124,系统!D:G,4,0)</f>
        <v>1908</v>
      </c>
      <c r="F1124">
        <f t="shared" si="340"/>
        <v>0</v>
      </c>
      <c r="G1124">
        <f>手工!J1124</f>
        <v>0</v>
      </c>
      <c r="H1124">
        <f>VLOOKUP(A1124,系统!D:H,5,0)</f>
        <v>0</v>
      </c>
      <c r="I1124">
        <f t="shared" si="341"/>
        <v>0</v>
      </c>
      <c r="J1124">
        <f>手工!M1124+手工!N1124+手工!S1124</f>
        <v>56</v>
      </c>
      <c r="K1124">
        <f>VLOOKUP(A1124,系统!D:I,6,0)</f>
        <v>56</v>
      </c>
      <c r="L1124">
        <f t="shared" si="342"/>
        <v>0</v>
      </c>
      <c r="M1124">
        <f>手工!L1124</f>
        <v>175.45</v>
      </c>
      <c r="N1124">
        <f>VLOOKUP(A1124,系统!D:J,7,0)</f>
        <v>175.45</v>
      </c>
      <c r="O1124">
        <f t="shared" si="343"/>
        <v>0</v>
      </c>
      <c r="P1124">
        <f>手工!AB1124</f>
        <v>0</v>
      </c>
      <c r="Q1124">
        <f>VLOOKUP(A1124,系统!D:K,8,0)</f>
        <v>0</v>
      </c>
      <c r="R1124">
        <f t="shared" si="344"/>
        <v>0</v>
      </c>
      <c r="S1124">
        <f>手工!AC1124</f>
        <v>0</v>
      </c>
      <c r="T1124">
        <f>VLOOKUP(A1124,系统!D:L,9,0)</f>
        <v>0</v>
      </c>
      <c r="U1124">
        <f t="shared" si="345"/>
        <v>0</v>
      </c>
      <c r="W1124">
        <f>手工!P1124</f>
        <v>216</v>
      </c>
      <c r="X1124">
        <f>VLOOKUP(A1124,系统!D:N,11,0)</f>
        <v>216</v>
      </c>
      <c r="Y1124">
        <f t="shared" si="346"/>
        <v>0</v>
      </c>
      <c r="AA1124">
        <f>手工!Q1124</f>
        <v>0</v>
      </c>
      <c r="AB1124">
        <f>VLOOKUP(A1124,系统!D:P,13,0)</f>
        <v>0</v>
      </c>
      <c r="AC1124">
        <f t="shared" si="347"/>
        <v>0</v>
      </c>
      <c r="AD1124">
        <f>手工!R1124</f>
        <v>0</v>
      </c>
      <c r="AE1124">
        <f>VLOOKUP(A1124,系统!D:Q,14,0)</f>
        <v>0</v>
      </c>
      <c r="AF1124">
        <f t="shared" si="348"/>
        <v>0</v>
      </c>
      <c r="AG1124">
        <f>手工!U1124</f>
        <v>100</v>
      </c>
      <c r="AH1124">
        <f>VLOOKUP(A1124,系统!D:R,15,0)</f>
        <v>100</v>
      </c>
      <c r="AI1124">
        <f t="shared" si="349"/>
        <v>0</v>
      </c>
      <c r="AJ1124">
        <f>手工!V1124</f>
        <v>300</v>
      </c>
      <c r="AK1124">
        <f>VLOOKUP(A1124,系统!D:S,16,0)</f>
        <v>300</v>
      </c>
      <c r="AL1124">
        <f t="shared" si="350"/>
        <v>0</v>
      </c>
      <c r="AM1124">
        <f>手工!O1124</f>
        <v>0</v>
      </c>
      <c r="AN1124">
        <f>VLOOKUP(A1124,系统!D:T,17,0)</f>
        <v>0</v>
      </c>
      <c r="AO1124">
        <f t="shared" si="351"/>
        <v>0</v>
      </c>
      <c r="AP1124">
        <f>手工!W1124</f>
        <v>33</v>
      </c>
      <c r="AQ1124">
        <f>VLOOKUP(A1124,系统!D:U,18,0)</f>
        <v>33</v>
      </c>
      <c r="AR1124">
        <f t="shared" si="352"/>
        <v>0</v>
      </c>
      <c r="AS1124">
        <f>手工!T1124</f>
        <v>800</v>
      </c>
      <c r="AT1124">
        <f>VLOOKUP(A1124,系统!D:V,19,0)</f>
        <v>800</v>
      </c>
      <c r="AU1124">
        <f t="shared" si="353"/>
        <v>0</v>
      </c>
      <c r="AW1124">
        <f>手工!AD1124</f>
        <v>964.97</v>
      </c>
      <c r="AX1124">
        <f>VLOOKUP(A1124,系统!D:X,21,0)</f>
        <v>964.97</v>
      </c>
      <c r="AY1124">
        <f t="shared" si="354"/>
        <v>0</v>
      </c>
      <c r="AZ1124">
        <f>手工!AE1124</f>
        <v>0</v>
      </c>
      <c r="BA1124">
        <f>VLOOKUP(A1124,系统!D:Y,22,0)</f>
        <v>0</v>
      </c>
      <c r="BB1124">
        <f t="shared" si="355"/>
        <v>0</v>
      </c>
      <c r="BC1124">
        <f>手工!Y1124</f>
        <v>0</v>
      </c>
      <c r="BD1124">
        <f>VLOOKUP(A1124,系统!D:AZ,49,0)</f>
        <v>0</v>
      </c>
      <c r="BE1124">
        <f t="shared" si="356"/>
        <v>0</v>
      </c>
      <c r="BF1124">
        <f>手工!AA1124</f>
        <v>0</v>
      </c>
      <c r="BG1124">
        <f>VLOOKUP(A1124,系统!D:AY,48,0)</f>
        <v>0</v>
      </c>
      <c r="BH1124">
        <f t="shared" si="357"/>
        <v>0</v>
      </c>
      <c r="BI1124">
        <f>手工!Z1124</f>
        <v>0</v>
      </c>
      <c r="BJ1124">
        <f>VLOOKUP(A1124,系统!D:AX,47,0)</f>
        <v>0</v>
      </c>
      <c r="BK1124">
        <f t="shared" si="358"/>
        <v>0</v>
      </c>
      <c r="BL1124">
        <f>手工!AF1124</f>
        <v>4553.42</v>
      </c>
      <c r="BM1124">
        <f>VLOOKUP(A1124,系统!D:Z,23,0)</f>
        <v>4553.42</v>
      </c>
      <c r="BN1124">
        <f t="shared" si="359"/>
        <v>0</v>
      </c>
    </row>
    <row r="1125" spans="1:66">
      <c r="A1125" s="5">
        <v>9001246</v>
      </c>
      <c r="B1125" s="2" t="s">
        <v>4553</v>
      </c>
      <c r="C1125" s="2" t="s">
        <v>4554</v>
      </c>
      <c r="D1125">
        <f>手工!K1125</f>
        <v>2556</v>
      </c>
      <c r="E1125">
        <f>VLOOKUP(A1125,系统!D:G,4,0)</f>
        <v>2556</v>
      </c>
      <c r="F1125">
        <f t="shared" si="340"/>
        <v>0</v>
      </c>
      <c r="G1125">
        <f>手工!J1125</f>
        <v>0</v>
      </c>
      <c r="H1125">
        <f>VLOOKUP(A1125,系统!D:H,5,0)</f>
        <v>0</v>
      </c>
      <c r="I1125">
        <f t="shared" si="341"/>
        <v>0</v>
      </c>
      <c r="J1125">
        <f>手工!M1125+手工!N1125+手工!S1125</f>
        <v>111.76</v>
      </c>
      <c r="K1125">
        <f>VLOOKUP(A1125,系统!D:I,6,0)</f>
        <v>111.76</v>
      </c>
      <c r="L1125">
        <f t="shared" si="342"/>
        <v>0</v>
      </c>
      <c r="M1125">
        <f>手工!L1125</f>
        <v>0</v>
      </c>
      <c r="N1125">
        <f>VLOOKUP(A1125,系统!D:J,7,0)</f>
        <v>0</v>
      </c>
      <c r="O1125">
        <f t="shared" si="343"/>
        <v>0</v>
      </c>
      <c r="P1125">
        <f>手工!AB1125</f>
        <v>0</v>
      </c>
      <c r="Q1125">
        <f>VLOOKUP(A1125,系统!D:K,8,0)</f>
        <v>0</v>
      </c>
      <c r="R1125">
        <f t="shared" si="344"/>
        <v>0</v>
      </c>
      <c r="S1125">
        <f>手工!AC1125</f>
        <v>0</v>
      </c>
      <c r="T1125">
        <f>VLOOKUP(A1125,系统!D:L,9,0)</f>
        <v>0</v>
      </c>
      <c r="U1125">
        <f t="shared" si="345"/>
        <v>0</v>
      </c>
      <c r="W1125">
        <f>手工!P1125</f>
        <v>216</v>
      </c>
      <c r="X1125">
        <f>VLOOKUP(A1125,系统!D:N,11,0)</f>
        <v>216</v>
      </c>
      <c r="Y1125">
        <f t="shared" si="346"/>
        <v>0</v>
      </c>
      <c r="AA1125">
        <f>手工!Q1125</f>
        <v>0</v>
      </c>
      <c r="AB1125">
        <f>VLOOKUP(A1125,系统!D:P,13,0)</f>
        <v>0</v>
      </c>
      <c r="AC1125">
        <f t="shared" si="347"/>
        <v>0</v>
      </c>
      <c r="AD1125">
        <f>手工!R1125</f>
        <v>0</v>
      </c>
      <c r="AE1125">
        <f>VLOOKUP(A1125,系统!D:Q,14,0)</f>
        <v>0</v>
      </c>
      <c r="AF1125">
        <f t="shared" si="348"/>
        <v>0</v>
      </c>
      <c r="AG1125">
        <f>手工!U1125</f>
        <v>100</v>
      </c>
      <c r="AH1125">
        <f>VLOOKUP(A1125,系统!D:R,15,0)</f>
        <v>100</v>
      </c>
      <c r="AI1125">
        <f t="shared" si="349"/>
        <v>0</v>
      </c>
      <c r="AJ1125">
        <f>手工!V1125</f>
        <v>300</v>
      </c>
      <c r="AK1125">
        <f>VLOOKUP(A1125,系统!D:S,16,0)</f>
        <v>300</v>
      </c>
      <c r="AL1125">
        <f t="shared" si="350"/>
        <v>0</v>
      </c>
      <c r="AM1125">
        <f>手工!O1125</f>
        <v>0</v>
      </c>
      <c r="AN1125">
        <f>VLOOKUP(A1125,系统!D:T,17,0)</f>
        <v>0</v>
      </c>
      <c r="AO1125">
        <f t="shared" si="351"/>
        <v>0</v>
      </c>
      <c r="AP1125">
        <f>手工!W1125</f>
        <v>33</v>
      </c>
      <c r="AQ1125">
        <f>VLOOKUP(A1125,系统!D:U,18,0)</f>
        <v>33</v>
      </c>
      <c r="AR1125">
        <f t="shared" si="352"/>
        <v>0</v>
      </c>
      <c r="AS1125">
        <f>手工!T1125</f>
        <v>800</v>
      </c>
      <c r="AT1125">
        <f>VLOOKUP(A1125,系统!D:V,19,0)</f>
        <v>800</v>
      </c>
      <c r="AU1125">
        <f t="shared" si="353"/>
        <v>0</v>
      </c>
      <c r="AW1125">
        <f>手工!AD1125</f>
        <v>374.55</v>
      </c>
      <c r="AX1125">
        <f>VLOOKUP(A1125,系统!D:X,21,0)</f>
        <v>374.55</v>
      </c>
      <c r="AY1125">
        <f t="shared" si="354"/>
        <v>0</v>
      </c>
      <c r="AZ1125">
        <f>手工!AE1125</f>
        <v>0</v>
      </c>
      <c r="BA1125">
        <f>VLOOKUP(A1125,系统!D:Y,22,0)</f>
        <v>0</v>
      </c>
      <c r="BB1125">
        <f t="shared" si="355"/>
        <v>0</v>
      </c>
      <c r="BC1125">
        <f>手工!Y1125</f>
        <v>0</v>
      </c>
      <c r="BD1125">
        <f>VLOOKUP(A1125,系统!D:AZ,49,0)</f>
        <v>0</v>
      </c>
      <c r="BE1125">
        <f t="shared" si="356"/>
        <v>0</v>
      </c>
      <c r="BF1125">
        <f>手工!AA1125</f>
        <v>0</v>
      </c>
      <c r="BG1125">
        <f>VLOOKUP(A1125,系统!D:AY,48,0)</f>
        <v>0</v>
      </c>
      <c r="BH1125">
        <f t="shared" si="357"/>
        <v>0</v>
      </c>
      <c r="BI1125">
        <f>手工!Z1125</f>
        <v>0</v>
      </c>
      <c r="BJ1125">
        <f>VLOOKUP(A1125,系统!D:AX,47,0)</f>
        <v>0</v>
      </c>
      <c r="BK1125">
        <f t="shared" si="358"/>
        <v>0</v>
      </c>
      <c r="BL1125">
        <f>手工!AF1125</f>
        <v>4491.31</v>
      </c>
      <c r="BM1125">
        <f>VLOOKUP(A1125,系统!D:Z,23,0)</f>
        <v>4491.31</v>
      </c>
      <c r="BN1125">
        <f t="shared" si="359"/>
        <v>0</v>
      </c>
    </row>
    <row r="1126" spans="1:66">
      <c r="A1126" s="5">
        <v>9001247</v>
      </c>
      <c r="B1126" s="2" t="s">
        <v>4557</v>
      </c>
      <c r="C1126" s="2" t="s">
        <v>4558</v>
      </c>
      <c r="D1126">
        <f>手工!K1126</f>
        <v>2412</v>
      </c>
      <c r="E1126">
        <f>VLOOKUP(A1126,系统!D:G,4,0)</f>
        <v>2412</v>
      </c>
      <c r="F1126">
        <f t="shared" si="340"/>
        <v>0</v>
      </c>
      <c r="G1126">
        <f>手工!J1126</f>
        <v>0</v>
      </c>
      <c r="H1126">
        <f>VLOOKUP(A1126,系统!D:H,5,0)</f>
        <v>0</v>
      </c>
      <c r="I1126">
        <f t="shared" si="341"/>
        <v>0</v>
      </c>
      <c r="J1126">
        <f>手工!M1126+手工!N1126+手工!S1126</f>
        <v>108</v>
      </c>
      <c r="K1126">
        <f>VLOOKUP(A1126,系统!D:I,6,0)</f>
        <v>108</v>
      </c>
      <c r="L1126">
        <f t="shared" si="342"/>
        <v>0</v>
      </c>
      <c r="M1126">
        <f>手工!L1126</f>
        <v>0</v>
      </c>
      <c r="N1126">
        <f>VLOOKUP(A1126,系统!D:J,7,0)</f>
        <v>0</v>
      </c>
      <c r="O1126">
        <f t="shared" si="343"/>
        <v>0</v>
      </c>
      <c r="P1126">
        <f>手工!AB1126</f>
        <v>0</v>
      </c>
      <c r="Q1126">
        <f>VLOOKUP(A1126,系统!D:K,8,0)</f>
        <v>0</v>
      </c>
      <c r="R1126">
        <f t="shared" si="344"/>
        <v>0</v>
      </c>
      <c r="S1126">
        <f>手工!AC1126</f>
        <v>0</v>
      </c>
      <c r="T1126">
        <f>VLOOKUP(A1126,系统!D:L,9,0)</f>
        <v>0</v>
      </c>
      <c r="U1126">
        <f t="shared" si="345"/>
        <v>0</v>
      </c>
      <c r="W1126">
        <f>手工!P1126</f>
        <v>216</v>
      </c>
      <c r="X1126">
        <f>VLOOKUP(A1126,系统!D:N,11,0)</f>
        <v>216</v>
      </c>
      <c r="Y1126">
        <f t="shared" si="346"/>
        <v>0</v>
      </c>
      <c r="AA1126">
        <f>手工!Q1126</f>
        <v>0</v>
      </c>
      <c r="AB1126">
        <f>VLOOKUP(A1126,系统!D:P,13,0)</f>
        <v>0</v>
      </c>
      <c r="AC1126">
        <f t="shared" si="347"/>
        <v>0</v>
      </c>
      <c r="AD1126">
        <f>手工!R1126</f>
        <v>0</v>
      </c>
      <c r="AE1126">
        <f>VLOOKUP(A1126,系统!D:Q,14,0)</f>
        <v>0</v>
      </c>
      <c r="AF1126">
        <f t="shared" si="348"/>
        <v>0</v>
      </c>
      <c r="AG1126">
        <f>手工!U1126</f>
        <v>100</v>
      </c>
      <c r="AH1126">
        <f>VLOOKUP(A1126,系统!D:R,15,0)</f>
        <v>100</v>
      </c>
      <c r="AI1126">
        <f t="shared" si="349"/>
        <v>0</v>
      </c>
      <c r="AJ1126">
        <f>手工!V1126</f>
        <v>300</v>
      </c>
      <c r="AK1126">
        <f>VLOOKUP(A1126,系统!D:S,16,0)</f>
        <v>300</v>
      </c>
      <c r="AL1126">
        <f t="shared" si="350"/>
        <v>0</v>
      </c>
      <c r="AM1126">
        <f>手工!O1126</f>
        <v>0</v>
      </c>
      <c r="AN1126">
        <f>VLOOKUP(A1126,系统!D:T,17,0)</f>
        <v>0</v>
      </c>
      <c r="AO1126">
        <f t="shared" si="351"/>
        <v>0</v>
      </c>
      <c r="AP1126">
        <f>手工!W1126</f>
        <v>33</v>
      </c>
      <c r="AQ1126">
        <f>VLOOKUP(A1126,系统!D:U,18,0)</f>
        <v>33</v>
      </c>
      <c r="AR1126">
        <f t="shared" si="352"/>
        <v>0</v>
      </c>
      <c r="AS1126">
        <f>手工!T1126</f>
        <v>800</v>
      </c>
      <c r="AT1126">
        <f>VLOOKUP(A1126,系统!D:V,19,0)</f>
        <v>800</v>
      </c>
      <c r="AU1126">
        <f t="shared" si="353"/>
        <v>0</v>
      </c>
      <c r="AW1126">
        <f>手工!AD1126</f>
        <v>887.17</v>
      </c>
      <c r="AX1126">
        <f>VLOOKUP(A1126,系统!D:X,21,0)</f>
        <v>887.17</v>
      </c>
      <c r="AY1126">
        <f t="shared" si="354"/>
        <v>0</v>
      </c>
      <c r="AZ1126">
        <f>手工!AE1126</f>
        <v>0</v>
      </c>
      <c r="BA1126">
        <f>VLOOKUP(A1126,系统!D:Y,22,0)</f>
        <v>0</v>
      </c>
      <c r="BB1126">
        <f t="shared" si="355"/>
        <v>0</v>
      </c>
      <c r="BC1126">
        <f>手工!Y1126</f>
        <v>0</v>
      </c>
      <c r="BD1126">
        <f>VLOOKUP(A1126,系统!D:AZ,49,0)</f>
        <v>0</v>
      </c>
      <c r="BE1126">
        <f t="shared" si="356"/>
        <v>0</v>
      </c>
      <c r="BF1126">
        <f>手工!AA1126</f>
        <v>0</v>
      </c>
      <c r="BG1126">
        <f>VLOOKUP(A1126,系统!D:AY,48,0)</f>
        <v>0</v>
      </c>
      <c r="BH1126">
        <f t="shared" si="357"/>
        <v>0</v>
      </c>
      <c r="BI1126">
        <f>手工!Z1126</f>
        <v>0</v>
      </c>
      <c r="BJ1126">
        <f>VLOOKUP(A1126,系统!D:AX,47,0)</f>
        <v>0</v>
      </c>
      <c r="BK1126">
        <f t="shared" si="358"/>
        <v>0</v>
      </c>
      <c r="BL1126">
        <f>手工!AF1126</f>
        <v>4856.17</v>
      </c>
      <c r="BM1126">
        <f>VLOOKUP(A1126,系统!D:Z,23,0)</f>
        <v>4856.17</v>
      </c>
      <c r="BN1126">
        <f t="shared" si="359"/>
        <v>0</v>
      </c>
    </row>
    <row r="1127" spans="1:66">
      <c r="A1127" s="5">
        <v>9001248</v>
      </c>
      <c r="B1127" s="2" t="s">
        <v>4561</v>
      </c>
      <c r="C1127" s="2" t="s">
        <v>4562</v>
      </c>
      <c r="D1127">
        <f>手工!K1127</f>
        <v>2124</v>
      </c>
      <c r="E1127">
        <f>VLOOKUP(A1127,系统!D:G,4,0)</f>
        <v>2124</v>
      </c>
      <c r="F1127">
        <f t="shared" si="340"/>
        <v>0</v>
      </c>
      <c r="G1127">
        <f>手工!J1127</f>
        <v>0</v>
      </c>
      <c r="H1127">
        <f>VLOOKUP(A1127,系统!D:H,5,0)</f>
        <v>0</v>
      </c>
      <c r="I1127">
        <f t="shared" si="341"/>
        <v>0</v>
      </c>
      <c r="J1127">
        <f>手工!M1127+手工!N1127+手工!S1127</f>
        <v>112.63</v>
      </c>
      <c r="K1127">
        <f>VLOOKUP(A1127,系统!D:I,6,0)</f>
        <v>112.63</v>
      </c>
      <c r="L1127">
        <f t="shared" si="342"/>
        <v>0</v>
      </c>
      <c r="M1127">
        <f>手工!L1127</f>
        <v>195.31</v>
      </c>
      <c r="N1127">
        <f>VLOOKUP(A1127,系统!D:J,7,0)</f>
        <v>195.31</v>
      </c>
      <c r="O1127">
        <f t="shared" si="343"/>
        <v>0</v>
      </c>
      <c r="P1127">
        <f>手工!AB1127</f>
        <v>0</v>
      </c>
      <c r="Q1127">
        <f>VLOOKUP(A1127,系统!D:K,8,0)</f>
        <v>0</v>
      </c>
      <c r="R1127">
        <f t="shared" si="344"/>
        <v>0</v>
      </c>
      <c r="S1127">
        <f>手工!AC1127</f>
        <v>0</v>
      </c>
      <c r="T1127">
        <f>VLOOKUP(A1127,系统!D:L,9,0)</f>
        <v>0</v>
      </c>
      <c r="U1127">
        <f t="shared" si="345"/>
        <v>0</v>
      </c>
      <c r="W1127">
        <f>手工!P1127</f>
        <v>504</v>
      </c>
      <c r="X1127">
        <f>VLOOKUP(A1127,系统!D:N,11,0)</f>
        <v>504</v>
      </c>
      <c r="Y1127">
        <f t="shared" si="346"/>
        <v>0</v>
      </c>
      <c r="AA1127">
        <f>手工!Q1127</f>
        <v>0</v>
      </c>
      <c r="AB1127">
        <f>VLOOKUP(A1127,系统!D:P,13,0)</f>
        <v>0</v>
      </c>
      <c r="AC1127">
        <f t="shared" si="347"/>
        <v>0</v>
      </c>
      <c r="AD1127">
        <f>手工!R1127</f>
        <v>0</v>
      </c>
      <c r="AE1127">
        <f>VLOOKUP(A1127,系统!D:Q,14,0)</f>
        <v>0</v>
      </c>
      <c r="AF1127">
        <f t="shared" si="348"/>
        <v>0</v>
      </c>
      <c r="AG1127">
        <f>手工!U1127</f>
        <v>100</v>
      </c>
      <c r="AH1127">
        <f>VLOOKUP(A1127,系统!D:R,15,0)</f>
        <v>100</v>
      </c>
      <c r="AI1127">
        <f t="shared" si="349"/>
        <v>0</v>
      </c>
      <c r="AJ1127">
        <f>手工!V1127</f>
        <v>300</v>
      </c>
      <c r="AK1127">
        <f>VLOOKUP(A1127,系统!D:S,16,0)</f>
        <v>300</v>
      </c>
      <c r="AL1127">
        <f t="shared" si="350"/>
        <v>0</v>
      </c>
      <c r="AM1127">
        <f>手工!O1127</f>
        <v>0</v>
      </c>
      <c r="AN1127">
        <f>VLOOKUP(A1127,系统!D:T,17,0)</f>
        <v>0</v>
      </c>
      <c r="AO1127">
        <f t="shared" si="351"/>
        <v>0</v>
      </c>
      <c r="AP1127">
        <f>手工!W1127</f>
        <v>33</v>
      </c>
      <c r="AQ1127">
        <f>VLOOKUP(A1127,系统!D:U,18,0)</f>
        <v>33</v>
      </c>
      <c r="AR1127">
        <f t="shared" si="352"/>
        <v>0</v>
      </c>
      <c r="AS1127">
        <f>手工!T1127</f>
        <v>800</v>
      </c>
      <c r="AT1127">
        <f>VLOOKUP(A1127,系统!D:V,19,0)</f>
        <v>800</v>
      </c>
      <c r="AU1127">
        <f t="shared" si="353"/>
        <v>0</v>
      </c>
      <c r="AW1127">
        <f>手工!AD1127</f>
        <v>585.93</v>
      </c>
      <c r="AX1127">
        <f>VLOOKUP(A1127,系统!D:X,21,0)</f>
        <v>585.93</v>
      </c>
      <c r="AY1127">
        <f t="shared" si="354"/>
        <v>0</v>
      </c>
      <c r="AZ1127">
        <f>手工!AE1127</f>
        <v>0</v>
      </c>
      <c r="BA1127">
        <f>VLOOKUP(A1127,系统!D:Y,22,0)</f>
        <v>0</v>
      </c>
      <c r="BB1127">
        <f t="shared" si="355"/>
        <v>0</v>
      </c>
      <c r="BC1127">
        <f>手工!Y1127</f>
        <v>0</v>
      </c>
      <c r="BD1127">
        <f>VLOOKUP(A1127,系统!D:AZ,49,0)</f>
        <v>0</v>
      </c>
      <c r="BE1127">
        <f t="shared" si="356"/>
        <v>0</v>
      </c>
      <c r="BF1127">
        <f>手工!AA1127</f>
        <v>0</v>
      </c>
      <c r="BG1127">
        <f>VLOOKUP(A1127,系统!D:AY,48,0)</f>
        <v>0</v>
      </c>
      <c r="BH1127">
        <f t="shared" si="357"/>
        <v>0</v>
      </c>
      <c r="BI1127">
        <f>手工!Z1127</f>
        <v>0</v>
      </c>
      <c r="BJ1127">
        <f>VLOOKUP(A1127,系统!D:AX,47,0)</f>
        <v>0</v>
      </c>
      <c r="BK1127">
        <f t="shared" si="358"/>
        <v>0</v>
      </c>
      <c r="BL1127">
        <f>手工!AF1127</f>
        <v>4754.87</v>
      </c>
      <c r="BM1127">
        <f>VLOOKUP(A1127,系统!D:Z,23,0)</f>
        <v>4754.87</v>
      </c>
      <c r="BN1127">
        <f t="shared" si="359"/>
        <v>0</v>
      </c>
    </row>
    <row r="1128" spans="1:66">
      <c r="A1128" s="5">
        <v>9001249</v>
      </c>
      <c r="B1128" s="2" t="s">
        <v>4565</v>
      </c>
      <c r="C1128" s="2" t="s">
        <v>4566</v>
      </c>
      <c r="D1128">
        <f>手工!K1128</f>
        <v>2124</v>
      </c>
      <c r="E1128">
        <f>VLOOKUP(A1128,系统!D:G,4,0)</f>
        <v>2124</v>
      </c>
      <c r="F1128">
        <f t="shared" si="340"/>
        <v>0</v>
      </c>
      <c r="G1128">
        <f>手工!J1128</f>
        <v>0</v>
      </c>
      <c r="H1128">
        <f>VLOOKUP(A1128,系统!D:H,5,0)</f>
        <v>0</v>
      </c>
      <c r="I1128">
        <f t="shared" si="341"/>
        <v>0</v>
      </c>
      <c r="J1128">
        <f>手工!M1128+手工!N1128+手工!S1128</f>
        <v>112.36</v>
      </c>
      <c r="K1128">
        <f>VLOOKUP(A1128,系统!D:I,6,0)</f>
        <v>112.36</v>
      </c>
      <c r="L1128">
        <f t="shared" si="342"/>
        <v>0</v>
      </c>
      <c r="M1128">
        <f>手工!L1128</f>
        <v>0</v>
      </c>
      <c r="N1128">
        <f>VLOOKUP(A1128,系统!D:J,7,0)</f>
        <v>0</v>
      </c>
      <c r="O1128">
        <f t="shared" si="343"/>
        <v>0</v>
      </c>
      <c r="P1128">
        <f>手工!AB1128</f>
        <v>0</v>
      </c>
      <c r="Q1128">
        <f>VLOOKUP(A1128,系统!D:K,8,0)</f>
        <v>0</v>
      </c>
      <c r="R1128">
        <f t="shared" si="344"/>
        <v>0</v>
      </c>
      <c r="S1128">
        <f>手工!AC1128</f>
        <v>0</v>
      </c>
      <c r="T1128">
        <f>VLOOKUP(A1128,系统!D:L,9,0)</f>
        <v>0</v>
      </c>
      <c r="U1128">
        <f t="shared" si="345"/>
        <v>0</v>
      </c>
      <c r="W1128">
        <f>手工!P1128</f>
        <v>504</v>
      </c>
      <c r="X1128">
        <f>VLOOKUP(A1128,系统!D:N,11,0)</f>
        <v>504</v>
      </c>
      <c r="Y1128">
        <f t="shared" si="346"/>
        <v>0</v>
      </c>
      <c r="AA1128">
        <f>手工!Q1128</f>
        <v>0</v>
      </c>
      <c r="AB1128">
        <f>VLOOKUP(A1128,系统!D:P,13,0)</f>
        <v>0</v>
      </c>
      <c r="AC1128">
        <f t="shared" si="347"/>
        <v>0</v>
      </c>
      <c r="AD1128">
        <f>手工!R1128</f>
        <v>0</v>
      </c>
      <c r="AE1128">
        <f>VLOOKUP(A1128,系统!D:Q,14,0)</f>
        <v>0</v>
      </c>
      <c r="AF1128">
        <f t="shared" si="348"/>
        <v>0</v>
      </c>
      <c r="AG1128">
        <f>手工!U1128</f>
        <v>100</v>
      </c>
      <c r="AH1128">
        <f>VLOOKUP(A1128,系统!D:R,15,0)</f>
        <v>100</v>
      </c>
      <c r="AI1128">
        <f t="shared" si="349"/>
        <v>0</v>
      </c>
      <c r="AJ1128">
        <f>手工!V1128</f>
        <v>300</v>
      </c>
      <c r="AK1128">
        <f>VLOOKUP(A1128,系统!D:S,16,0)</f>
        <v>300</v>
      </c>
      <c r="AL1128">
        <f t="shared" si="350"/>
        <v>0</v>
      </c>
      <c r="AM1128">
        <f>手工!O1128</f>
        <v>0</v>
      </c>
      <c r="AN1128">
        <f>VLOOKUP(A1128,系统!D:T,17,0)</f>
        <v>0</v>
      </c>
      <c r="AO1128">
        <f t="shared" si="351"/>
        <v>0</v>
      </c>
      <c r="AP1128">
        <f>手工!W1128</f>
        <v>33</v>
      </c>
      <c r="AQ1128">
        <f>VLOOKUP(A1128,系统!D:U,18,0)</f>
        <v>33</v>
      </c>
      <c r="AR1128">
        <f t="shared" si="352"/>
        <v>0</v>
      </c>
      <c r="AS1128">
        <f>手工!T1128</f>
        <v>800</v>
      </c>
      <c r="AT1128">
        <f>VLOOKUP(A1128,系统!D:V,19,0)</f>
        <v>800</v>
      </c>
      <c r="AU1128">
        <f t="shared" si="353"/>
        <v>0</v>
      </c>
      <c r="AW1128">
        <f>手工!AD1128</f>
        <v>585.93</v>
      </c>
      <c r="AX1128">
        <f>VLOOKUP(A1128,系统!D:X,21,0)</f>
        <v>585.93</v>
      </c>
      <c r="AY1128">
        <f t="shared" si="354"/>
        <v>0</v>
      </c>
      <c r="AZ1128">
        <f>手工!AE1128</f>
        <v>0</v>
      </c>
      <c r="BA1128">
        <f>VLOOKUP(A1128,系统!D:Y,22,0)</f>
        <v>0</v>
      </c>
      <c r="BB1128">
        <f t="shared" si="355"/>
        <v>0</v>
      </c>
      <c r="BC1128">
        <f>手工!Y1128</f>
        <v>0</v>
      </c>
      <c r="BD1128">
        <f>VLOOKUP(A1128,系统!D:AZ,49,0)</f>
        <v>0</v>
      </c>
      <c r="BE1128">
        <f t="shared" si="356"/>
        <v>0</v>
      </c>
      <c r="BF1128">
        <f>手工!AA1128</f>
        <v>0</v>
      </c>
      <c r="BG1128">
        <f>VLOOKUP(A1128,系统!D:AY,48,0)</f>
        <v>0</v>
      </c>
      <c r="BH1128">
        <f t="shared" si="357"/>
        <v>0</v>
      </c>
      <c r="BI1128">
        <f>手工!Z1128</f>
        <v>0</v>
      </c>
      <c r="BJ1128">
        <f>VLOOKUP(A1128,系统!D:AX,47,0)</f>
        <v>0</v>
      </c>
      <c r="BK1128">
        <f t="shared" si="358"/>
        <v>0</v>
      </c>
      <c r="BL1128">
        <f>手工!AF1128</f>
        <v>4559.29</v>
      </c>
      <c r="BM1128">
        <f>VLOOKUP(A1128,系统!D:Z,23,0)</f>
        <v>4559.29</v>
      </c>
      <c r="BN1128">
        <f t="shared" si="359"/>
        <v>0</v>
      </c>
    </row>
    <row r="1129" spans="1:66">
      <c r="A1129" s="5">
        <v>9001268</v>
      </c>
      <c r="B1129" s="2" t="s">
        <v>4569</v>
      </c>
      <c r="C1129" s="2" t="s">
        <v>4570</v>
      </c>
      <c r="D1129">
        <f>手工!K1129</f>
        <v>1980</v>
      </c>
      <c r="E1129">
        <f>VLOOKUP(A1129,系统!D:G,4,0)</f>
        <v>1980</v>
      </c>
      <c r="F1129">
        <f t="shared" si="340"/>
        <v>0</v>
      </c>
      <c r="G1129">
        <f>手工!J1129</f>
        <v>0</v>
      </c>
      <c r="H1129">
        <f>VLOOKUP(A1129,系统!D:H,5,0)</f>
        <v>0</v>
      </c>
      <c r="I1129">
        <f t="shared" si="341"/>
        <v>0</v>
      </c>
      <c r="J1129">
        <f>手工!M1129+手工!N1129+手工!S1129</f>
        <v>238</v>
      </c>
      <c r="K1129">
        <f>VLOOKUP(A1129,系统!D:I,6,0)</f>
        <v>238</v>
      </c>
      <c r="L1129">
        <f t="shared" si="342"/>
        <v>0</v>
      </c>
      <c r="M1129">
        <f>手工!L1129</f>
        <v>182.07</v>
      </c>
      <c r="N1129">
        <f>VLOOKUP(A1129,系统!D:J,7,0)</f>
        <v>182.07</v>
      </c>
      <c r="O1129">
        <f t="shared" si="343"/>
        <v>0</v>
      </c>
      <c r="P1129">
        <f>手工!AB1129</f>
        <v>0</v>
      </c>
      <c r="Q1129">
        <f>VLOOKUP(A1129,系统!D:K,8,0)</f>
        <v>0</v>
      </c>
      <c r="R1129">
        <f t="shared" si="344"/>
        <v>0</v>
      </c>
      <c r="S1129">
        <f>手工!AC1129</f>
        <v>0</v>
      </c>
      <c r="T1129">
        <f>VLOOKUP(A1129,系统!D:L,9,0)</f>
        <v>0</v>
      </c>
      <c r="U1129">
        <f t="shared" si="345"/>
        <v>0</v>
      </c>
      <c r="W1129">
        <f>手工!P1129</f>
        <v>72</v>
      </c>
      <c r="X1129">
        <f>VLOOKUP(A1129,系统!D:N,11,0)</f>
        <v>72</v>
      </c>
      <c r="Y1129">
        <f t="shared" si="346"/>
        <v>0</v>
      </c>
      <c r="AA1129">
        <f>手工!Q1129</f>
        <v>0</v>
      </c>
      <c r="AB1129">
        <f>VLOOKUP(A1129,系统!D:P,13,0)</f>
        <v>0</v>
      </c>
      <c r="AC1129">
        <f t="shared" si="347"/>
        <v>0</v>
      </c>
      <c r="AD1129">
        <f>手工!R1129</f>
        <v>0</v>
      </c>
      <c r="AE1129">
        <f>VLOOKUP(A1129,系统!D:Q,14,0)</f>
        <v>0</v>
      </c>
      <c r="AF1129">
        <f t="shared" si="348"/>
        <v>0</v>
      </c>
      <c r="AG1129">
        <f>手工!U1129</f>
        <v>100</v>
      </c>
      <c r="AH1129">
        <f>VLOOKUP(A1129,系统!D:R,15,0)</f>
        <v>100</v>
      </c>
      <c r="AI1129">
        <f t="shared" si="349"/>
        <v>0</v>
      </c>
      <c r="AJ1129">
        <f>手工!V1129</f>
        <v>300</v>
      </c>
      <c r="AK1129">
        <f>VLOOKUP(A1129,系统!D:S,16,0)</f>
        <v>300</v>
      </c>
      <c r="AL1129">
        <f t="shared" si="350"/>
        <v>0</v>
      </c>
      <c r="AM1129">
        <f>手工!O1129</f>
        <v>0</v>
      </c>
      <c r="AN1129">
        <f>VLOOKUP(A1129,系统!D:T,17,0)</f>
        <v>0</v>
      </c>
      <c r="AO1129">
        <f t="shared" si="351"/>
        <v>0</v>
      </c>
      <c r="AP1129">
        <f>手工!W1129</f>
        <v>33</v>
      </c>
      <c r="AQ1129">
        <f>VLOOKUP(A1129,系统!D:U,18,0)</f>
        <v>33</v>
      </c>
      <c r="AR1129">
        <f t="shared" si="352"/>
        <v>0</v>
      </c>
      <c r="AS1129">
        <f>手工!T1129</f>
        <v>800</v>
      </c>
      <c r="AT1129">
        <f>VLOOKUP(A1129,系统!D:V,19,0)</f>
        <v>800</v>
      </c>
      <c r="AU1129">
        <f t="shared" si="353"/>
        <v>0</v>
      </c>
      <c r="AW1129">
        <f>手工!AD1129</f>
        <v>546.21</v>
      </c>
      <c r="AX1129">
        <f>VLOOKUP(A1129,系统!D:X,21,0)</f>
        <v>546.21</v>
      </c>
      <c r="AY1129">
        <f t="shared" si="354"/>
        <v>0</v>
      </c>
      <c r="AZ1129">
        <f>手工!AE1129</f>
        <v>0</v>
      </c>
      <c r="BA1129">
        <f>VLOOKUP(A1129,系统!D:Y,22,0)</f>
        <v>0</v>
      </c>
      <c r="BB1129">
        <f t="shared" si="355"/>
        <v>0</v>
      </c>
      <c r="BC1129">
        <f>手工!Y1129</f>
        <v>0</v>
      </c>
      <c r="BD1129">
        <f>VLOOKUP(A1129,系统!D:AZ,49,0)</f>
        <v>0</v>
      </c>
      <c r="BE1129">
        <f t="shared" si="356"/>
        <v>0</v>
      </c>
      <c r="BF1129">
        <f>手工!AA1129</f>
        <v>0</v>
      </c>
      <c r="BG1129">
        <f>VLOOKUP(A1129,系统!D:AY,48,0)</f>
        <v>0</v>
      </c>
      <c r="BH1129">
        <f t="shared" si="357"/>
        <v>0</v>
      </c>
      <c r="BI1129">
        <f>手工!Z1129</f>
        <v>0</v>
      </c>
      <c r="BJ1129">
        <f>VLOOKUP(A1129,系统!D:AX,47,0)</f>
        <v>0</v>
      </c>
      <c r="BK1129">
        <f t="shared" si="358"/>
        <v>0</v>
      </c>
      <c r="BL1129">
        <f>手工!AF1129</f>
        <v>4251.28</v>
      </c>
      <c r="BM1129">
        <f>VLOOKUP(A1129,系统!D:Z,23,0)</f>
        <v>4251.28</v>
      </c>
      <c r="BN1129">
        <f t="shared" si="359"/>
        <v>0</v>
      </c>
    </row>
    <row r="1130" spans="1:66">
      <c r="A1130" s="5">
        <v>9001250</v>
      </c>
      <c r="B1130" s="2" t="s">
        <v>4573</v>
      </c>
      <c r="C1130" s="2" t="s">
        <v>4574</v>
      </c>
      <c r="D1130">
        <f>手工!K1130</f>
        <v>2340</v>
      </c>
      <c r="E1130">
        <f>VLOOKUP(A1130,系统!D:G,4,0)</f>
        <v>2340</v>
      </c>
      <c r="F1130">
        <f t="shared" si="340"/>
        <v>0</v>
      </c>
      <c r="G1130">
        <f>手工!J1130</f>
        <v>0</v>
      </c>
      <c r="H1130">
        <f>VLOOKUP(A1130,系统!D:H,5,0)</f>
        <v>0</v>
      </c>
      <c r="I1130">
        <f t="shared" si="341"/>
        <v>0</v>
      </c>
      <c r="J1130">
        <f>手工!M1130+手工!N1130+手工!S1130</f>
        <v>0</v>
      </c>
      <c r="K1130">
        <f>VLOOKUP(A1130,系统!D:I,6,0)</f>
        <v>0</v>
      </c>
      <c r="L1130">
        <f t="shared" si="342"/>
        <v>0</v>
      </c>
      <c r="M1130">
        <f>手工!L1130</f>
        <v>215.17</v>
      </c>
      <c r="N1130">
        <f>VLOOKUP(A1130,系统!D:J,7,0)</f>
        <v>215.17</v>
      </c>
      <c r="O1130">
        <f t="shared" si="343"/>
        <v>0</v>
      </c>
      <c r="P1130">
        <f>手工!AB1130</f>
        <v>0</v>
      </c>
      <c r="Q1130">
        <f>VLOOKUP(A1130,系统!D:K,8,0)</f>
        <v>0</v>
      </c>
      <c r="R1130">
        <f t="shared" si="344"/>
        <v>0</v>
      </c>
      <c r="S1130">
        <f>手工!AC1130</f>
        <v>0</v>
      </c>
      <c r="T1130">
        <f>VLOOKUP(A1130,系统!D:L,9,0)</f>
        <v>0</v>
      </c>
      <c r="U1130">
        <f t="shared" si="345"/>
        <v>0</v>
      </c>
      <c r="W1130">
        <f>手工!P1130</f>
        <v>144</v>
      </c>
      <c r="X1130">
        <f>VLOOKUP(A1130,系统!D:N,11,0)</f>
        <v>144</v>
      </c>
      <c r="Y1130">
        <f t="shared" si="346"/>
        <v>0</v>
      </c>
      <c r="AA1130">
        <f>手工!Q1130</f>
        <v>0</v>
      </c>
      <c r="AB1130">
        <f>VLOOKUP(A1130,系统!D:P,13,0)</f>
        <v>0</v>
      </c>
      <c r="AC1130">
        <f t="shared" si="347"/>
        <v>0</v>
      </c>
      <c r="AD1130">
        <f>手工!R1130</f>
        <v>0</v>
      </c>
      <c r="AE1130">
        <f>VLOOKUP(A1130,系统!D:Q,14,0)</f>
        <v>0</v>
      </c>
      <c r="AF1130">
        <f t="shared" si="348"/>
        <v>0</v>
      </c>
      <c r="AG1130">
        <f>手工!U1130</f>
        <v>100</v>
      </c>
      <c r="AH1130">
        <f>VLOOKUP(A1130,系统!D:R,15,0)</f>
        <v>100</v>
      </c>
      <c r="AI1130">
        <f t="shared" si="349"/>
        <v>0</v>
      </c>
      <c r="AJ1130">
        <f>手工!V1130</f>
        <v>300</v>
      </c>
      <c r="AK1130">
        <f>VLOOKUP(A1130,系统!D:S,16,0)</f>
        <v>300</v>
      </c>
      <c r="AL1130">
        <f t="shared" si="350"/>
        <v>0</v>
      </c>
      <c r="AM1130">
        <f>手工!O1130</f>
        <v>0</v>
      </c>
      <c r="AN1130">
        <f>VLOOKUP(A1130,系统!D:T,17,0)</f>
        <v>0</v>
      </c>
      <c r="AO1130">
        <f t="shared" si="351"/>
        <v>0</v>
      </c>
      <c r="AP1130">
        <f>手工!W1130</f>
        <v>33</v>
      </c>
      <c r="AQ1130">
        <f>VLOOKUP(A1130,系统!D:U,18,0)</f>
        <v>33</v>
      </c>
      <c r="AR1130">
        <f t="shared" si="352"/>
        <v>0</v>
      </c>
      <c r="AS1130">
        <f>手工!T1130</f>
        <v>800</v>
      </c>
      <c r="AT1130">
        <f>VLOOKUP(A1130,系统!D:V,19,0)</f>
        <v>800</v>
      </c>
      <c r="AU1130">
        <f t="shared" si="353"/>
        <v>0</v>
      </c>
      <c r="AW1130">
        <f>手工!AD1130</f>
        <v>645.52</v>
      </c>
      <c r="AX1130">
        <f>VLOOKUP(A1130,系统!D:X,21,0)</f>
        <v>645.52</v>
      </c>
      <c r="AY1130">
        <f t="shared" si="354"/>
        <v>0</v>
      </c>
      <c r="AZ1130">
        <f>手工!AE1130</f>
        <v>344.25</v>
      </c>
      <c r="BA1130">
        <f>VLOOKUP(A1130,系统!D:Y,22,0)</f>
        <v>344.25</v>
      </c>
      <c r="BB1130">
        <f t="shared" si="355"/>
        <v>0</v>
      </c>
      <c r="BC1130">
        <f>手工!Y1130</f>
        <v>0</v>
      </c>
      <c r="BD1130">
        <f>VLOOKUP(A1130,系统!D:AZ,49,0)</f>
        <v>0</v>
      </c>
      <c r="BE1130">
        <f t="shared" si="356"/>
        <v>0</v>
      </c>
      <c r="BF1130">
        <f>手工!AA1130</f>
        <v>0</v>
      </c>
      <c r="BG1130">
        <f>VLOOKUP(A1130,系统!D:AY,48,0)</f>
        <v>0</v>
      </c>
      <c r="BH1130">
        <f t="shared" si="357"/>
        <v>0</v>
      </c>
      <c r="BI1130">
        <f>手工!Z1130</f>
        <v>0</v>
      </c>
      <c r="BJ1130">
        <f>VLOOKUP(A1130,系统!D:AX,47,0)</f>
        <v>0</v>
      </c>
      <c r="BK1130">
        <f t="shared" si="358"/>
        <v>0</v>
      </c>
      <c r="BL1130">
        <f>手工!AF1130</f>
        <v>4233.44</v>
      </c>
      <c r="BM1130">
        <f>VLOOKUP(A1130,系统!D:Z,23,0)</f>
        <v>4233.44</v>
      </c>
      <c r="BN1130">
        <f t="shared" si="359"/>
        <v>0</v>
      </c>
    </row>
    <row r="1131" spans="1:66">
      <c r="A1131" s="5">
        <v>9001278</v>
      </c>
      <c r="B1131" s="2" t="s">
        <v>4577</v>
      </c>
      <c r="C1131" s="2" t="s">
        <v>4578</v>
      </c>
      <c r="D1131">
        <f>手工!K1131</f>
        <v>2412</v>
      </c>
      <c r="E1131">
        <f>VLOOKUP(A1131,系统!D:G,4,0)</f>
        <v>2412</v>
      </c>
      <c r="F1131">
        <f t="shared" si="340"/>
        <v>0</v>
      </c>
      <c r="G1131">
        <f>手工!J1131</f>
        <v>0</v>
      </c>
      <c r="H1131">
        <f>VLOOKUP(A1131,系统!D:H,5,0)</f>
        <v>0</v>
      </c>
      <c r="I1131">
        <f t="shared" si="341"/>
        <v>0</v>
      </c>
      <c r="J1131">
        <f>手工!M1131+手工!N1131+手工!S1131</f>
        <v>0</v>
      </c>
      <c r="K1131">
        <f>VLOOKUP(A1131,系统!D:I,6,0)</f>
        <v>0</v>
      </c>
      <c r="L1131">
        <f t="shared" si="342"/>
        <v>0</v>
      </c>
      <c r="M1131">
        <f>手工!L1131</f>
        <v>0</v>
      </c>
      <c r="N1131">
        <f>VLOOKUP(A1131,系统!D:J,7,0)</f>
        <v>0</v>
      </c>
      <c r="O1131">
        <f t="shared" si="343"/>
        <v>0</v>
      </c>
      <c r="P1131">
        <f>手工!AB1131</f>
        <v>0</v>
      </c>
      <c r="Q1131">
        <f>VLOOKUP(A1131,系统!D:K,8,0)</f>
        <v>0</v>
      </c>
      <c r="R1131">
        <f t="shared" si="344"/>
        <v>0</v>
      </c>
      <c r="S1131">
        <f>手工!AC1131</f>
        <v>0</v>
      </c>
      <c r="T1131">
        <f>VLOOKUP(A1131,系统!D:L,9,0)</f>
        <v>0</v>
      </c>
      <c r="U1131">
        <f t="shared" si="345"/>
        <v>0</v>
      </c>
      <c r="W1131">
        <f>手工!P1131</f>
        <v>0</v>
      </c>
      <c r="X1131">
        <f>VLOOKUP(A1131,系统!D:N,11,0)</f>
        <v>0</v>
      </c>
      <c r="Y1131">
        <f t="shared" si="346"/>
        <v>0</v>
      </c>
      <c r="AA1131">
        <f>手工!Q1131</f>
        <v>0</v>
      </c>
      <c r="AB1131">
        <f>VLOOKUP(A1131,系统!D:P,13,0)</f>
        <v>0</v>
      </c>
      <c r="AC1131">
        <f t="shared" si="347"/>
        <v>0</v>
      </c>
      <c r="AD1131">
        <f>手工!R1131</f>
        <v>0</v>
      </c>
      <c r="AE1131">
        <f>VLOOKUP(A1131,系统!D:Q,14,0)</f>
        <v>0</v>
      </c>
      <c r="AF1131">
        <f t="shared" si="348"/>
        <v>0</v>
      </c>
      <c r="AG1131">
        <f>手工!U1131</f>
        <v>100</v>
      </c>
      <c r="AH1131">
        <f>VLOOKUP(A1131,系统!D:R,15,0)</f>
        <v>100</v>
      </c>
      <c r="AI1131">
        <f t="shared" si="349"/>
        <v>0</v>
      </c>
      <c r="AJ1131">
        <f>手工!V1131</f>
        <v>300</v>
      </c>
      <c r="AK1131">
        <f>VLOOKUP(A1131,系统!D:S,16,0)</f>
        <v>300</v>
      </c>
      <c r="AL1131">
        <f t="shared" si="350"/>
        <v>0</v>
      </c>
      <c r="AM1131">
        <f>手工!O1131</f>
        <v>0</v>
      </c>
      <c r="AN1131">
        <f>VLOOKUP(A1131,系统!D:T,17,0)</f>
        <v>0</v>
      </c>
      <c r="AO1131">
        <f t="shared" si="351"/>
        <v>0</v>
      </c>
      <c r="AP1131">
        <f>手工!W1131</f>
        <v>33</v>
      </c>
      <c r="AQ1131">
        <f>VLOOKUP(A1131,系统!D:U,18,0)</f>
        <v>33</v>
      </c>
      <c r="AR1131">
        <f t="shared" si="352"/>
        <v>0</v>
      </c>
      <c r="AS1131">
        <f>手工!T1131</f>
        <v>800</v>
      </c>
      <c r="AT1131">
        <f>VLOOKUP(A1131,系统!D:V,19,0)</f>
        <v>800</v>
      </c>
      <c r="AU1131">
        <f t="shared" si="353"/>
        <v>0</v>
      </c>
      <c r="AW1131">
        <f>手工!AD1131</f>
        <v>444.69</v>
      </c>
      <c r="AX1131">
        <f>VLOOKUP(A1131,系统!D:X,21,0)</f>
        <v>444.69</v>
      </c>
      <c r="AY1131">
        <f t="shared" si="354"/>
        <v>0</v>
      </c>
      <c r="AZ1131">
        <f>手工!AE1131</f>
        <v>0</v>
      </c>
      <c r="BA1131">
        <f>VLOOKUP(A1131,系统!D:Y,22,0)</f>
        <v>0</v>
      </c>
      <c r="BB1131">
        <f t="shared" si="355"/>
        <v>0</v>
      </c>
      <c r="BC1131">
        <f>手工!Y1131</f>
        <v>0</v>
      </c>
      <c r="BD1131">
        <f>VLOOKUP(A1131,系统!D:AZ,49,0)</f>
        <v>0</v>
      </c>
      <c r="BE1131">
        <f t="shared" si="356"/>
        <v>0</v>
      </c>
      <c r="BF1131">
        <f>手工!AA1131</f>
        <v>0</v>
      </c>
      <c r="BG1131">
        <f>VLOOKUP(A1131,系统!D:AY,48,0)</f>
        <v>0</v>
      </c>
      <c r="BH1131">
        <f t="shared" si="357"/>
        <v>0</v>
      </c>
      <c r="BI1131">
        <f>手工!Z1131</f>
        <v>0</v>
      </c>
      <c r="BJ1131">
        <f>VLOOKUP(A1131,系统!D:AX,47,0)</f>
        <v>0</v>
      </c>
      <c r="BK1131">
        <f t="shared" si="358"/>
        <v>0</v>
      </c>
      <c r="BL1131">
        <f>手工!AF1131</f>
        <v>4089.69</v>
      </c>
      <c r="BM1131">
        <f>VLOOKUP(A1131,系统!D:Z,23,0)</f>
        <v>4089.69</v>
      </c>
      <c r="BN1131">
        <f t="shared" si="359"/>
        <v>0</v>
      </c>
    </row>
    <row r="1132" spans="1:66">
      <c r="A1132" s="5">
        <v>9001276</v>
      </c>
      <c r="B1132" s="2" t="s">
        <v>4581</v>
      </c>
      <c r="C1132" s="2" t="s">
        <v>4582</v>
      </c>
      <c r="D1132">
        <f>手工!K1132</f>
        <v>2340</v>
      </c>
      <c r="E1132">
        <f>VLOOKUP(A1132,系统!D:G,4,0)</f>
        <v>2340</v>
      </c>
      <c r="F1132">
        <f t="shared" si="340"/>
        <v>0</v>
      </c>
      <c r="G1132">
        <f>手工!J1132</f>
        <v>0</v>
      </c>
      <c r="H1132">
        <f>VLOOKUP(A1132,系统!D:H,5,0)</f>
        <v>0</v>
      </c>
      <c r="I1132">
        <f t="shared" si="341"/>
        <v>0</v>
      </c>
      <c r="J1132">
        <f>手工!M1132+手工!N1132+手工!S1132</f>
        <v>0</v>
      </c>
      <c r="K1132">
        <f>VLOOKUP(A1132,系统!D:I,6,0)</f>
        <v>0</v>
      </c>
      <c r="L1132">
        <f t="shared" si="342"/>
        <v>0</v>
      </c>
      <c r="M1132">
        <f>手工!L1132</f>
        <v>215.17</v>
      </c>
      <c r="N1132">
        <f>VLOOKUP(A1132,系统!D:J,7,0)</f>
        <v>215.17</v>
      </c>
      <c r="O1132">
        <f t="shared" si="343"/>
        <v>0</v>
      </c>
      <c r="P1132">
        <f>手工!AB1132</f>
        <v>0</v>
      </c>
      <c r="Q1132">
        <f>VLOOKUP(A1132,系统!D:K,8,0)</f>
        <v>0</v>
      </c>
      <c r="R1132">
        <f t="shared" si="344"/>
        <v>0</v>
      </c>
      <c r="S1132">
        <f>手工!AC1132</f>
        <v>0</v>
      </c>
      <c r="T1132">
        <f>VLOOKUP(A1132,系统!D:L,9,0)</f>
        <v>0</v>
      </c>
      <c r="U1132">
        <f t="shared" si="345"/>
        <v>0</v>
      </c>
      <c r="W1132">
        <f>手工!P1132</f>
        <v>144</v>
      </c>
      <c r="X1132">
        <f>VLOOKUP(A1132,系统!D:N,11,0)</f>
        <v>144</v>
      </c>
      <c r="Y1132">
        <f t="shared" si="346"/>
        <v>0</v>
      </c>
      <c r="AA1132">
        <f>手工!Q1132</f>
        <v>0</v>
      </c>
      <c r="AB1132">
        <f>VLOOKUP(A1132,系统!D:P,13,0)</f>
        <v>0</v>
      </c>
      <c r="AC1132">
        <f t="shared" si="347"/>
        <v>0</v>
      </c>
      <c r="AD1132">
        <f>手工!R1132</f>
        <v>0</v>
      </c>
      <c r="AE1132">
        <f>VLOOKUP(A1132,系统!D:Q,14,0)</f>
        <v>0</v>
      </c>
      <c r="AF1132">
        <f t="shared" si="348"/>
        <v>0</v>
      </c>
      <c r="AG1132">
        <f>手工!U1132</f>
        <v>100</v>
      </c>
      <c r="AH1132">
        <f>VLOOKUP(A1132,系统!D:R,15,0)</f>
        <v>100</v>
      </c>
      <c r="AI1132">
        <f t="shared" si="349"/>
        <v>0</v>
      </c>
      <c r="AJ1132">
        <f>手工!V1132</f>
        <v>300</v>
      </c>
      <c r="AK1132">
        <f>VLOOKUP(A1132,系统!D:S,16,0)</f>
        <v>300</v>
      </c>
      <c r="AL1132">
        <f t="shared" si="350"/>
        <v>0</v>
      </c>
      <c r="AM1132">
        <f>手工!O1132</f>
        <v>0</v>
      </c>
      <c r="AN1132">
        <f>VLOOKUP(A1132,系统!D:T,17,0)</f>
        <v>0</v>
      </c>
      <c r="AO1132">
        <f t="shared" si="351"/>
        <v>0</v>
      </c>
      <c r="AP1132">
        <f>手工!W1132</f>
        <v>33</v>
      </c>
      <c r="AQ1132">
        <f>VLOOKUP(A1132,系统!D:U,18,0)</f>
        <v>33</v>
      </c>
      <c r="AR1132">
        <f t="shared" si="352"/>
        <v>0</v>
      </c>
      <c r="AS1132">
        <f>手工!T1132</f>
        <v>800</v>
      </c>
      <c r="AT1132">
        <f>VLOOKUP(A1132,系统!D:V,19,0)</f>
        <v>800</v>
      </c>
      <c r="AU1132">
        <f t="shared" si="353"/>
        <v>0</v>
      </c>
      <c r="AW1132">
        <f>手工!AD1132</f>
        <v>968.28</v>
      </c>
      <c r="AX1132">
        <f>VLOOKUP(A1132,系统!D:X,21,0)</f>
        <v>968.28</v>
      </c>
      <c r="AY1132">
        <f t="shared" si="354"/>
        <v>0</v>
      </c>
      <c r="AZ1132">
        <f>手工!AE1132</f>
        <v>0</v>
      </c>
      <c r="BA1132">
        <f>VLOOKUP(A1132,系统!D:Y,22,0)</f>
        <v>0</v>
      </c>
      <c r="BB1132">
        <f t="shared" si="355"/>
        <v>0</v>
      </c>
      <c r="BC1132">
        <f>手工!Y1132</f>
        <v>0</v>
      </c>
      <c r="BD1132">
        <f>VLOOKUP(A1132,系统!D:AZ,49,0)</f>
        <v>0</v>
      </c>
      <c r="BE1132">
        <f t="shared" si="356"/>
        <v>0</v>
      </c>
      <c r="BF1132">
        <f>手工!AA1132</f>
        <v>0</v>
      </c>
      <c r="BG1132">
        <f>VLOOKUP(A1132,系统!D:AY,48,0)</f>
        <v>0</v>
      </c>
      <c r="BH1132">
        <f t="shared" si="357"/>
        <v>0</v>
      </c>
      <c r="BI1132">
        <f>手工!Z1132</f>
        <v>0</v>
      </c>
      <c r="BJ1132">
        <f>VLOOKUP(A1132,系统!D:AX,47,0)</f>
        <v>0</v>
      </c>
      <c r="BK1132">
        <f t="shared" si="358"/>
        <v>0</v>
      </c>
      <c r="BL1132">
        <f>手工!AF1132</f>
        <v>4900.45</v>
      </c>
      <c r="BM1132">
        <f>VLOOKUP(A1132,系统!D:Z,23,0)</f>
        <v>4900.45</v>
      </c>
      <c r="BN1132">
        <f t="shared" si="359"/>
        <v>0</v>
      </c>
    </row>
    <row r="1133" spans="1:66">
      <c r="A1133" s="5">
        <v>9001297</v>
      </c>
      <c r="B1133" s="2" t="s">
        <v>4585</v>
      </c>
      <c r="C1133" s="2" t="s">
        <v>4586</v>
      </c>
      <c r="D1133">
        <f>手工!K1133</f>
        <v>2628</v>
      </c>
      <c r="E1133">
        <f>VLOOKUP(A1133,系统!D:G,4,0)</f>
        <v>2628</v>
      </c>
      <c r="F1133">
        <f t="shared" si="340"/>
        <v>0</v>
      </c>
      <c r="G1133">
        <f>手工!J1133</f>
        <v>0</v>
      </c>
      <c r="H1133">
        <f>VLOOKUP(A1133,系统!D:H,5,0)</f>
        <v>0</v>
      </c>
      <c r="I1133">
        <f t="shared" si="341"/>
        <v>0</v>
      </c>
      <c r="J1133">
        <f>手工!M1133+手工!N1133+手工!S1133</f>
        <v>0</v>
      </c>
      <c r="K1133">
        <f>VLOOKUP(A1133,系统!D:I,6,0)</f>
        <v>0</v>
      </c>
      <c r="L1133">
        <f t="shared" si="342"/>
        <v>0</v>
      </c>
      <c r="M1133">
        <f>手工!L1133</f>
        <v>0</v>
      </c>
      <c r="N1133">
        <f>VLOOKUP(A1133,系统!D:J,7,0)</f>
        <v>0</v>
      </c>
      <c r="O1133">
        <f t="shared" si="343"/>
        <v>0</v>
      </c>
      <c r="P1133">
        <f>手工!AB1133</f>
        <v>0</v>
      </c>
      <c r="Q1133">
        <f>VLOOKUP(A1133,系统!D:K,8,0)</f>
        <v>0</v>
      </c>
      <c r="R1133">
        <f t="shared" si="344"/>
        <v>0</v>
      </c>
      <c r="S1133">
        <f>手工!AC1133</f>
        <v>0</v>
      </c>
      <c r="T1133">
        <f>VLOOKUP(A1133,系统!D:L,9,0)</f>
        <v>0</v>
      </c>
      <c r="U1133">
        <f t="shared" si="345"/>
        <v>0</v>
      </c>
      <c r="W1133">
        <f>手工!P1133</f>
        <v>144</v>
      </c>
      <c r="X1133">
        <f>VLOOKUP(A1133,系统!D:N,11,0)</f>
        <v>144</v>
      </c>
      <c r="Y1133">
        <f t="shared" si="346"/>
        <v>0</v>
      </c>
      <c r="AA1133">
        <f>手工!Q1133</f>
        <v>0</v>
      </c>
      <c r="AB1133">
        <f>VLOOKUP(A1133,系统!D:P,13,0)</f>
        <v>0</v>
      </c>
      <c r="AC1133">
        <f t="shared" si="347"/>
        <v>0</v>
      </c>
      <c r="AD1133">
        <f>手工!R1133</f>
        <v>0</v>
      </c>
      <c r="AE1133">
        <f>VLOOKUP(A1133,系统!D:Q,14,0)</f>
        <v>0</v>
      </c>
      <c r="AF1133">
        <f t="shared" si="348"/>
        <v>0</v>
      </c>
      <c r="AG1133">
        <f>手工!U1133</f>
        <v>100</v>
      </c>
      <c r="AH1133">
        <f>VLOOKUP(A1133,系统!D:R,15,0)</f>
        <v>100</v>
      </c>
      <c r="AI1133">
        <f t="shared" si="349"/>
        <v>0</v>
      </c>
      <c r="AJ1133">
        <f>手工!V1133</f>
        <v>300</v>
      </c>
      <c r="AK1133">
        <f>VLOOKUP(A1133,系统!D:S,16,0)</f>
        <v>300</v>
      </c>
      <c r="AL1133">
        <f t="shared" si="350"/>
        <v>0</v>
      </c>
      <c r="AM1133">
        <f>手工!O1133</f>
        <v>0</v>
      </c>
      <c r="AN1133">
        <f>VLOOKUP(A1133,系统!D:T,17,0)</f>
        <v>0</v>
      </c>
      <c r="AO1133">
        <f t="shared" si="351"/>
        <v>0</v>
      </c>
      <c r="AP1133">
        <f>手工!W1133</f>
        <v>33</v>
      </c>
      <c r="AQ1133">
        <f>VLOOKUP(A1133,系统!D:U,18,0)</f>
        <v>33</v>
      </c>
      <c r="AR1133">
        <f t="shared" si="352"/>
        <v>0</v>
      </c>
      <c r="AS1133">
        <f>手工!T1133</f>
        <v>800</v>
      </c>
      <c r="AT1133">
        <f>VLOOKUP(A1133,系统!D:V,19,0)</f>
        <v>800</v>
      </c>
      <c r="AU1133">
        <f t="shared" si="353"/>
        <v>0</v>
      </c>
      <c r="AW1133">
        <f>手工!AD1133</f>
        <v>362.48</v>
      </c>
      <c r="AX1133">
        <f>VLOOKUP(A1133,系统!D:X,21,0)</f>
        <v>362.48</v>
      </c>
      <c r="AY1133">
        <f t="shared" si="354"/>
        <v>0</v>
      </c>
      <c r="AZ1133">
        <f>手工!AE1133</f>
        <v>0</v>
      </c>
      <c r="BA1133">
        <f>VLOOKUP(A1133,系统!D:Y,22,0)</f>
        <v>0</v>
      </c>
      <c r="BB1133">
        <f t="shared" si="355"/>
        <v>0</v>
      </c>
      <c r="BC1133">
        <f>手工!Y1133</f>
        <v>0</v>
      </c>
      <c r="BD1133">
        <f>VLOOKUP(A1133,系统!D:AZ,49,0)</f>
        <v>0</v>
      </c>
      <c r="BE1133">
        <f t="shared" si="356"/>
        <v>0</v>
      </c>
      <c r="BF1133">
        <f>手工!AA1133</f>
        <v>0</v>
      </c>
      <c r="BG1133">
        <f>VLOOKUP(A1133,系统!D:AY,48,0)</f>
        <v>0</v>
      </c>
      <c r="BH1133">
        <f t="shared" si="357"/>
        <v>0</v>
      </c>
      <c r="BI1133">
        <f>手工!Z1133</f>
        <v>0</v>
      </c>
      <c r="BJ1133">
        <f>VLOOKUP(A1133,系统!D:AX,47,0)</f>
        <v>0</v>
      </c>
      <c r="BK1133">
        <f t="shared" si="358"/>
        <v>0</v>
      </c>
      <c r="BL1133">
        <f>手工!AF1133</f>
        <v>4367.48</v>
      </c>
      <c r="BM1133">
        <f>VLOOKUP(A1133,系统!D:Z,23,0)</f>
        <v>4367.48</v>
      </c>
      <c r="BN1133">
        <f t="shared" si="359"/>
        <v>0</v>
      </c>
    </row>
    <row r="1134" spans="1:66">
      <c r="A1134" s="5">
        <v>9001286</v>
      </c>
      <c r="B1134" s="2" t="s">
        <v>4589</v>
      </c>
      <c r="C1134" s="2" t="s">
        <v>4590</v>
      </c>
      <c r="D1134">
        <f>手工!K1134</f>
        <v>2268</v>
      </c>
      <c r="E1134">
        <f>VLOOKUP(A1134,系统!D:G,4,0)</f>
        <v>2268</v>
      </c>
      <c r="F1134">
        <f t="shared" si="340"/>
        <v>0</v>
      </c>
      <c r="G1134">
        <f>手工!J1134</f>
        <v>0</v>
      </c>
      <c r="H1134">
        <f>VLOOKUP(A1134,系统!D:H,5,0)</f>
        <v>0</v>
      </c>
      <c r="I1134">
        <f t="shared" si="341"/>
        <v>0</v>
      </c>
      <c r="J1134">
        <f>手工!M1134+手工!N1134+手工!S1134</f>
        <v>56</v>
      </c>
      <c r="K1134">
        <f>VLOOKUP(A1134,系统!D:I,6,0)</f>
        <v>56</v>
      </c>
      <c r="L1134">
        <f t="shared" si="342"/>
        <v>0</v>
      </c>
      <c r="M1134">
        <f>手工!L1134</f>
        <v>0</v>
      </c>
      <c r="N1134">
        <f>VLOOKUP(A1134,系统!D:J,7,0)</f>
        <v>0</v>
      </c>
      <c r="O1134">
        <f t="shared" si="343"/>
        <v>0</v>
      </c>
      <c r="P1134">
        <f>手工!AB1134</f>
        <v>0</v>
      </c>
      <c r="Q1134">
        <f>VLOOKUP(A1134,系统!D:K,8,0)</f>
        <v>0</v>
      </c>
      <c r="R1134">
        <f t="shared" si="344"/>
        <v>0</v>
      </c>
      <c r="S1134">
        <f>手工!AC1134</f>
        <v>0</v>
      </c>
      <c r="T1134">
        <f>VLOOKUP(A1134,系统!D:L,9,0)</f>
        <v>0</v>
      </c>
      <c r="U1134">
        <f t="shared" si="345"/>
        <v>0</v>
      </c>
      <c r="W1134">
        <f>手工!P1134</f>
        <v>0</v>
      </c>
      <c r="X1134">
        <f>VLOOKUP(A1134,系统!D:N,11,0)</f>
        <v>0</v>
      </c>
      <c r="Y1134">
        <f t="shared" si="346"/>
        <v>0</v>
      </c>
      <c r="AA1134">
        <f>手工!Q1134</f>
        <v>0</v>
      </c>
      <c r="AB1134">
        <f>VLOOKUP(A1134,系统!D:P,13,0)</f>
        <v>0</v>
      </c>
      <c r="AC1134">
        <f t="shared" si="347"/>
        <v>0</v>
      </c>
      <c r="AD1134">
        <f>手工!R1134</f>
        <v>0</v>
      </c>
      <c r="AE1134">
        <f>VLOOKUP(A1134,系统!D:Q,14,0)</f>
        <v>0</v>
      </c>
      <c r="AF1134">
        <f t="shared" si="348"/>
        <v>0</v>
      </c>
      <c r="AG1134">
        <f>手工!U1134</f>
        <v>300</v>
      </c>
      <c r="AH1134">
        <f>VLOOKUP(A1134,系统!D:R,15,0)</f>
        <v>300</v>
      </c>
      <c r="AI1134">
        <f t="shared" si="349"/>
        <v>0</v>
      </c>
      <c r="AJ1134">
        <f>手工!V1134</f>
        <v>300</v>
      </c>
      <c r="AK1134">
        <f>VLOOKUP(A1134,系统!D:S,16,0)</f>
        <v>300</v>
      </c>
      <c r="AL1134">
        <f t="shared" si="350"/>
        <v>0</v>
      </c>
      <c r="AM1134">
        <f>手工!O1134</f>
        <v>0</v>
      </c>
      <c r="AN1134">
        <f>VLOOKUP(A1134,系统!D:T,17,0)</f>
        <v>0</v>
      </c>
      <c r="AO1134">
        <f t="shared" si="351"/>
        <v>0</v>
      </c>
      <c r="AP1134">
        <f>手工!W1134</f>
        <v>33</v>
      </c>
      <c r="AQ1134">
        <f>VLOOKUP(A1134,系统!D:U,18,0)</f>
        <v>33</v>
      </c>
      <c r="AR1134">
        <f t="shared" si="352"/>
        <v>0</v>
      </c>
      <c r="AS1134">
        <f>手工!T1134</f>
        <v>800</v>
      </c>
      <c r="AT1134">
        <f>VLOOKUP(A1134,系统!D:V,19,0)</f>
        <v>800</v>
      </c>
      <c r="AU1134">
        <f t="shared" si="353"/>
        <v>0</v>
      </c>
      <c r="AW1134">
        <f>手工!AD1134</f>
        <v>0</v>
      </c>
      <c r="AX1134">
        <f>VLOOKUP(A1134,系统!D:X,21,0)</f>
        <v>0</v>
      </c>
      <c r="AY1134">
        <f t="shared" si="354"/>
        <v>0</v>
      </c>
      <c r="AZ1134">
        <f>手工!AE1134</f>
        <v>0</v>
      </c>
      <c r="BA1134">
        <f>VLOOKUP(A1134,系统!D:Y,22,0)</f>
        <v>0</v>
      </c>
      <c r="BB1134">
        <f t="shared" si="355"/>
        <v>0</v>
      </c>
      <c r="BC1134">
        <f>手工!Y1134</f>
        <v>0</v>
      </c>
      <c r="BD1134">
        <f>VLOOKUP(A1134,系统!D:AZ,49,0)</f>
        <v>0</v>
      </c>
      <c r="BE1134">
        <f t="shared" si="356"/>
        <v>0</v>
      </c>
      <c r="BF1134">
        <f>手工!AA1134</f>
        <v>0</v>
      </c>
      <c r="BG1134">
        <f>VLOOKUP(A1134,系统!D:AY,48,0)</f>
        <v>0</v>
      </c>
      <c r="BH1134">
        <f t="shared" si="357"/>
        <v>0</v>
      </c>
      <c r="BI1134">
        <f>手工!Z1134</f>
        <v>0</v>
      </c>
      <c r="BJ1134">
        <f>VLOOKUP(A1134,系统!D:AX,47,0)</f>
        <v>0</v>
      </c>
      <c r="BK1134">
        <f t="shared" si="358"/>
        <v>0</v>
      </c>
      <c r="BL1134">
        <f>手工!AF1134</f>
        <v>3757</v>
      </c>
      <c r="BM1134">
        <f>VLOOKUP(A1134,系统!D:Z,23,0)</f>
        <v>3757</v>
      </c>
      <c r="BN1134">
        <f t="shared" si="359"/>
        <v>0</v>
      </c>
    </row>
    <row r="1135" spans="1:66">
      <c r="A1135" s="5">
        <v>9001277</v>
      </c>
      <c r="B1135" s="2" t="s">
        <v>4593</v>
      </c>
      <c r="C1135" s="2" t="s">
        <v>4594</v>
      </c>
      <c r="D1135">
        <f>手工!K1135</f>
        <v>2340</v>
      </c>
      <c r="E1135">
        <f>VLOOKUP(A1135,系统!D:G,4,0)</f>
        <v>2340</v>
      </c>
      <c r="F1135">
        <f t="shared" si="340"/>
        <v>0</v>
      </c>
      <c r="G1135">
        <f>手工!J1135</f>
        <v>0</v>
      </c>
      <c r="H1135">
        <f>VLOOKUP(A1135,系统!D:H,5,0)</f>
        <v>0</v>
      </c>
      <c r="I1135">
        <f t="shared" si="341"/>
        <v>0</v>
      </c>
      <c r="J1135">
        <f>手工!M1135+手工!N1135+手工!S1135</f>
        <v>0</v>
      </c>
      <c r="K1135">
        <f>VLOOKUP(A1135,系统!D:I,6,0)</f>
        <v>0</v>
      </c>
      <c r="L1135">
        <f t="shared" si="342"/>
        <v>0</v>
      </c>
      <c r="M1135">
        <f>手工!L1135</f>
        <v>430.34</v>
      </c>
      <c r="N1135">
        <f>VLOOKUP(A1135,系统!D:J,7,0)</f>
        <v>430.34</v>
      </c>
      <c r="O1135">
        <f t="shared" si="343"/>
        <v>0</v>
      </c>
      <c r="P1135">
        <f>手工!AB1135</f>
        <v>50</v>
      </c>
      <c r="Q1135">
        <f>VLOOKUP(A1135,系统!D:K,8,0)</f>
        <v>50</v>
      </c>
      <c r="R1135">
        <f t="shared" si="344"/>
        <v>0</v>
      </c>
      <c r="S1135">
        <f>手工!AC1135</f>
        <v>24</v>
      </c>
      <c r="T1135">
        <f>VLOOKUP(A1135,系统!D:L,9,0)</f>
        <v>24</v>
      </c>
      <c r="U1135">
        <f t="shared" si="345"/>
        <v>0</v>
      </c>
      <c r="W1135">
        <f>手工!P1135</f>
        <v>216</v>
      </c>
      <c r="X1135">
        <f>VLOOKUP(A1135,系统!D:N,11,0)</f>
        <v>216</v>
      </c>
      <c r="Y1135">
        <f t="shared" si="346"/>
        <v>0</v>
      </c>
      <c r="AA1135">
        <f>手工!Q1135</f>
        <v>0</v>
      </c>
      <c r="AB1135">
        <f>VLOOKUP(A1135,系统!D:P,13,0)</f>
        <v>0</v>
      </c>
      <c r="AC1135">
        <f t="shared" si="347"/>
        <v>0</v>
      </c>
      <c r="AD1135">
        <f>手工!R1135</f>
        <v>0</v>
      </c>
      <c r="AE1135">
        <f>VLOOKUP(A1135,系统!D:Q,14,0)</f>
        <v>0</v>
      </c>
      <c r="AF1135">
        <f t="shared" si="348"/>
        <v>0</v>
      </c>
      <c r="AG1135">
        <f>手工!U1135</f>
        <v>100</v>
      </c>
      <c r="AH1135">
        <f>VLOOKUP(A1135,系统!D:R,15,0)</f>
        <v>100</v>
      </c>
      <c r="AI1135">
        <f t="shared" si="349"/>
        <v>0</v>
      </c>
      <c r="AJ1135">
        <f>手工!V1135</f>
        <v>300</v>
      </c>
      <c r="AK1135">
        <f>VLOOKUP(A1135,系统!D:S,16,0)</f>
        <v>300</v>
      </c>
      <c r="AL1135">
        <f t="shared" si="350"/>
        <v>0</v>
      </c>
      <c r="AM1135">
        <f>手工!O1135</f>
        <v>0</v>
      </c>
      <c r="AN1135">
        <f>VLOOKUP(A1135,系统!D:T,17,0)</f>
        <v>0</v>
      </c>
      <c r="AO1135">
        <f t="shared" si="351"/>
        <v>0</v>
      </c>
      <c r="AP1135">
        <f>手工!W1135</f>
        <v>33</v>
      </c>
      <c r="AQ1135">
        <f>VLOOKUP(A1135,系统!D:U,18,0)</f>
        <v>33</v>
      </c>
      <c r="AR1135">
        <f t="shared" si="352"/>
        <v>0</v>
      </c>
      <c r="AS1135">
        <f>手工!T1135</f>
        <v>800</v>
      </c>
      <c r="AT1135">
        <f>VLOOKUP(A1135,系统!D:V,19,0)</f>
        <v>800</v>
      </c>
      <c r="AU1135">
        <f t="shared" si="353"/>
        <v>0</v>
      </c>
      <c r="AW1135">
        <f>手工!AD1135</f>
        <v>1004.69</v>
      </c>
      <c r="AX1135">
        <f>VLOOKUP(A1135,系统!D:X,21,0)</f>
        <v>1004.69</v>
      </c>
      <c r="AY1135">
        <f t="shared" si="354"/>
        <v>0</v>
      </c>
      <c r="AZ1135">
        <f>手工!AE1135</f>
        <v>0</v>
      </c>
      <c r="BA1135">
        <f>VLOOKUP(A1135,系统!D:Y,22,0)</f>
        <v>0</v>
      </c>
      <c r="BB1135">
        <f t="shared" si="355"/>
        <v>0</v>
      </c>
      <c r="BC1135">
        <f>手工!Y1135</f>
        <v>0</v>
      </c>
      <c r="BD1135">
        <f>VLOOKUP(A1135,系统!D:AZ,49,0)</f>
        <v>0</v>
      </c>
      <c r="BE1135">
        <f t="shared" si="356"/>
        <v>0</v>
      </c>
      <c r="BF1135">
        <f>手工!AA1135</f>
        <v>0</v>
      </c>
      <c r="BG1135">
        <f>VLOOKUP(A1135,系统!D:AY,48,0)</f>
        <v>0</v>
      </c>
      <c r="BH1135">
        <f t="shared" si="357"/>
        <v>0</v>
      </c>
      <c r="BI1135">
        <f>手工!Z1135</f>
        <v>0</v>
      </c>
      <c r="BJ1135">
        <f>VLOOKUP(A1135,系统!D:AX,47,0)</f>
        <v>0</v>
      </c>
      <c r="BK1135">
        <f t="shared" si="358"/>
        <v>0</v>
      </c>
      <c r="BL1135">
        <f>手工!AF1135</f>
        <v>5298.03</v>
      </c>
      <c r="BM1135">
        <f>VLOOKUP(A1135,系统!D:Z,23,0)</f>
        <v>5298.03</v>
      </c>
      <c r="BN1135">
        <f t="shared" si="359"/>
        <v>0</v>
      </c>
    </row>
    <row r="1136" spans="1:66">
      <c r="A1136" s="5">
        <v>9001287</v>
      </c>
      <c r="B1136" s="2" t="s">
        <v>4597</v>
      </c>
      <c r="C1136" s="2" t="s">
        <v>4598</v>
      </c>
      <c r="D1136">
        <f>手工!K1136</f>
        <v>2196</v>
      </c>
      <c r="E1136">
        <f>VLOOKUP(A1136,系统!D:G,4,0)</f>
        <v>2196</v>
      </c>
      <c r="F1136">
        <f t="shared" si="340"/>
        <v>0</v>
      </c>
      <c r="G1136">
        <f>手工!J1136</f>
        <v>0</v>
      </c>
      <c r="H1136">
        <f>VLOOKUP(A1136,系统!D:H,5,0)</f>
        <v>0</v>
      </c>
      <c r="I1136">
        <f t="shared" si="341"/>
        <v>0</v>
      </c>
      <c r="J1136">
        <f>手工!M1136+手工!N1136+手工!S1136</f>
        <v>12</v>
      </c>
      <c r="K1136">
        <f>VLOOKUP(A1136,系统!D:I,6,0)</f>
        <v>12</v>
      </c>
      <c r="L1136">
        <f t="shared" si="342"/>
        <v>0</v>
      </c>
      <c r="M1136">
        <f>手工!L1136</f>
        <v>0</v>
      </c>
      <c r="N1136">
        <f>VLOOKUP(A1136,系统!D:J,7,0)</f>
        <v>0</v>
      </c>
      <c r="O1136">
        <f t="shared" si="343"/>
        <v>0</v>
      </c>
      <c r="P1136">
        <f>手工!AB1136</f>
        <v>0</v>
      </c>
      <c r="Q1136">
        <f>VLOOKUP(A1136,系统!D:K,8,0)</f>
        <v>0</v>
      </c>
      <c r="R1136">
        <f t="shared" si="344"/>
        <v>0</v>
      </c>
      <c r="S1136">
        <f>手工!AC1136</f>
        <v>0</v>
      </c>
      <c r="T1136">
        <f>VLOOKUP(A1136,系统!D:L,9,0)</f>
        <v>0</v>
      </c>
      <c r="U1136">
        <f t="shared" si="345"/>
        <v>0</v>
      </c>
      <c r="W1136">
        <f>手工!P1136</f>
        <v>0</v>
      </c>
      <c r="X1136">
        <f>VLOOKUP(A1136,系统!D:N,11,0)</f>
        <v>0</v>
      </c>
      <c r="Y1136">
        <f t="shared" si="346"/>
        <v>0</v>
      </c>
      <c r="AA1136">
        <f>手工!Q1136</f>
        <v>0</v>
      </c>
      <c r="AB1136">
        <f>VLOOKUP(A1136,系统!D:P,13,0)</f>
        <v>0</v>
      </c>
      <c r="AC1136">
        <f t="shared" si="347"/>
        <v>0</v>
      </c>
      <c r="AD1136">
        <f>手工!R1136</f>
        <v>0</v>
      </c>
      <c r="AE1136">
        <f>VLOOKUP(A1136,系统!D:Q,14,0)</f>
        <v>0</v>
      </c>
      <c r="AF1136">
        <f t="shared" si="348"/>
        <v>0</v>
      </c>
      <c r="AG1136">
        <f>手工!U1136</f>
        <v>300</v>
      </c>
      <c r="AH1136">
        <f>VLOOKUP(A1136,系统!D:R,15,0)</f>
        <v>300</v>
      </c>
      <c r="AI1136">
        <f t="shared" si="349"/>
        <v>0</v>
      </c>
      <c r="AJ1136">
        <f>手工!V1136</f>
        <v>300</v>
      </c>
      <c r="AK1136">
        <f>VLOOKUP(A1136,系统!D:S,16,0)</f>
        <v>300</v>
      </c>
      <c r="AL1136">
        <f t="shared" si="350"/>
        <v>0</v>
      </c>
      <c r="AM1136">
        <f>手工!O1136</f>
        <v>0</v>
      </c>
      <c r="AN1136">
        <f>VLOOKUP(A1136,系统!D:T,17,0)</f>
        <v>0</v>
      </c>
      <c r="AO1136">
        <f t="shared" si="351"/>
        <v>0</v>
      </c>
      <c r="AP1136">
        <f>手工!W1136</f>
        <v>33</v>
      </c>
      <c r="AQ1136">
        <f>VLOOKUP(A1136,系统!D:U,18,0)</f>
        <v>33</v>
      </c>
      <c r="AR1136">
        <f t="shared" si="352"/>
        <v>0</v>
      </c>
      <c r="AS1136">
        <f>手工!T1136</f>
        <v>800</v>
      </c>
      <c r="AT1136">
        <f>VLOOKUP(A1136,系统!D:V,19,0)</f>
        <v>800</v>
      </c>
      <c r="AU1136">
        <f t="shared" si="353"/>
        <v>0</v>
      </c>
      <c r="AW1136">
        <f>手工!AD1136</f>
        <v>0</v>
      </c>
      <c r="AX1136">
        <f>VLOOKUP(A1136,系统!D:X,21,0)</f>
        <v>0</v>
      </c>
      <c r="AY1136">
        <f t="shared" si="354"/>
        <v>0</v>
      </c>
      <c r="AZ1136">
        <f>手工!AE1136</f>
        <v>0</v>
      </c>
      <c r="BA1136">
        <f>VLOOKUP(A1136,系统!D:Y,22,0)</f>
        <v>0</v>
      </c>
      <c r="BB1136">
        <f t="shared" si="355"/>
        <v>0</v>
      </c>
      <c r="BC1136">
        <f>手工!Y1136</f>
        <v>0</v>
      </c>
      <c r="BD1136">
        <f>VLOOKUP(A1136,系统!D:AZ,49,0)</f>
        <v>0</v>
      </c>
      <c r="BE1136">
        <f t="shared" si="356"/>
        <v>0</v>
      </c>
      <c r="BF1136">
        <f>手工!AA1136</f>
        <v>0</v>
      </c>
      <c r="BG1136">
        <f>VLOOKUP(A1136,系统!D:AY,48,0)</f>
        <v>0</v>
      </c>
      <c r="BH1136">
        <f t="shared" si="357"/>
        <v>0</v>
      </c>
      <c r="BI1136">
        <f>手工!Z1136</f>
        <v>0</v>
      </c>
      <c r="BJ1136">
        <f>VLOOKUP(A1136,系统!D:AX,47,0)</f>
        <v>0</v>
      </c>
      <c r="BK1136">
        <f t="shared" si="358"/>
        <v>0</v>
      </c>
      <c r="BL1136">
        <f>手工!AF1136</f>
        <v>3641</v>
      </c>
      <c r="BM1136">
        <f>VLOOKUP(A1136,系统!D:Z,23,0)</f>
        <v>3641</v>
      </c>
      <c r="BN1136">
        <f t="shared" si="359"/>
        <v>0</v>
      </c>
    </row>
    <row r="1137" spans="1:66">
      <c r="A1137" s="5">
        <v>9001288</v>
      </c>
      <c r="B1137" s="2" t="s">
        <v>4601</v>
      </c>
      <c r="C1137" s="2" t="s">
        <v>4602</v>
      </c>
      <c r="D1137">
        <f>手工!K1137</f>
        <v>0</v>
      </c>
      <c r="E1137">
        <f>VLOOKUP(A1137,系统!D:G,4,0)</f>
        <v>0</v>
      </c>
      <c r="F1137">
        <f t="shared" si="340"/>
        <v>0</v>
      </c>
      <c r="G1137">
        <f>手工!J1137</f>
        <v>3627</v>
      </c>
      <c r="H1137">
        <f>VLOOKUP(A1137,系统!D:H,5,0)</f>
        <v>3627</v>
      </c>
      <c r="I1137">
        <f t="shared" si="341"/>
        <v>0</v>
      </c>
      <c r="J1137">
        <f>手工!M1137+手工!N1137+手工!S1137</f>
        <v>0</v>
      </c>
      <c r="K1137">
        <f>VLOOKUP(A1137,系统!D:I,6,0)</f>
        <v>0</v>
      </c>
      <c r="L1137">
        <f t="shared" si="342"/>
        <v>0</v>
      </c>
      <c r="M1137">
        <f>手工!L1137</f>
        <v>0</v>
      </c>
      <c r="N1137">
        <f>VLOOKUP(A1137,系统!D:J,7,0)</f>
        <v>0</v>
      </c>
      <c r="O1137">
        <f t="shared" si="343"/>
        <v>0</v>
      </c>
      <c r="P1137">
        <f>手工!AB1137</f>
        <v>0</v>
      </c>
      <c r="Q1137">
        <f>VLOOKUP(A1137,系统!D:K,8,0)</f>
        <v>0</v>
      </c>
      <c r="R1137">
        <f t="shared" si="344"/>
        <v>0</v>
      </c>
      <c r="S1137">
        <f>手工!AC1137</f>
        <v>0</v>
      </c>
      <c r="T1137">
        <f>VLOOKUP(A1137,系统!D:L,9,0)</f>
        <v>0</v>
      </c>
      <c r="U1137">
        <f t="shared" si="345"/>
        <v>0</v>
      </c>
      <c r="W1137">
        <f>手工!P1137</f>
        <v>0</v>
      </c>
      <c r="X1137">
        <f>VLOOKUP(A1137,系统!D:N,11,0)</f>
        <v>0</v>
      </c>
      <c r="Y1137">
        <f t="shared" si="346"/>
        <v>0</v>
      </c>
      <c r="AA1137">
        <f>手工!Q1137</f>
        <v>0</v>
      </c>
      <c r="AB1137">
        <f>VLOOKUP(A1137,系统!D:P,13,0)</f>
        <v>0</v>
      </c>
      <c r="AC1137">
        <f t="shared" si="347"/>
        <v>0</v>
      </c>
      <c r="AD1137">
        <f>手工!R1137</f>
        <v>0</v>
      </c>
      <c r="AE1137">
        <f>VLOOKUP(A1137,系统!D:Q,14,0)</f>
        <v>0</v>
      </c>
      <c r="AF1137">
        <f t="shared" si="348"/>
        <v>0</v>
      </c>
      <c r="AG1137">
        <f>手工!U1137</f>
        <v>500</v>
      </c>
      <c r="AH1137">
        <f>VLOOKUP(A1137,系统!D:R,15,0)</f>
        <v>500</v>
      </c>
      <c r="AI1137">
        <f t="shared" si="349"/>
        <v>0</v>
      </c>
      <c r="AJ1137">
        <f>手工!V1137</f>
        <v>300</v>
      </c>
      <c r="AK1137">
        <f>VLOOKUP(A1137,系统!D:S,16,0)</f>
        <v>300</v>
      </c>
      <c r="AL1137">
        <f t="shared" si="350"/>
        <v>0</v>
      </c>
      <c r="AM1137">
        <f>手工!O1137</f>
        <v>0</v>
      </c>
      <c r="AN1137">
        <f>VLOOKUP(A1137,系统!D:T,17,0)</f>
        <v>0</v>
      </c>
      <c r="AO1137">
        <f t="shared" si="351"/>
        <v>0</v>
      </c>
      <c r="AP1137">
        <f>手工!W1137</f>
        <v>33</v>
      </c>
      <c r="AQ1137">
        <f>VLOOKUP(A1137,系统!D:U,18,0)</f>
        <v>33</v>
      </c>
      <c r="AR1137">
        <f t="shared" si="352"/>
        <v>0</v>
      </c>
      <c r="AS1137">
        <f>手工!T1137</f>
        <v>0</v>
      </c>
      <c r="AT1137">
        <f>VLOOKUP(A1137,系统!D:V,19,0)</f>
        <v>0</v>
      </c>
      <c r="AU1137">
        <f t="shared" si="353"/>
        <v>0</v>
      </c>
      <c r="AW1137">
        <f>手工!AD1137</f>
        <v>0</v>
      </c>
      <c r="AX1137">
        <f>VLOOKUP(A1137,系统!D:X,21,0)</f>
        <v>0</v>
      </c>
      <c r="AY1137">
        <f t="shared" si="354"/>
        <v>0</v>
      </c>
      <c r="AZ1137">
        <f>手工!AE1137</f>
        <v>0</v>
      </c>
      <c r="BA1137">
        <f>VLOOKUP(A1137,系统!D:Y,22,0)</f>
        <v>0</v>
      </c>
      <c r="BB1137">
        <f t="shared" si="355"/>
        <v>0</v>
      </c>
      <c r="BC1137">
        <f>手工!Y1137</f>
        <v>0</v>
      </c>
      <c r="BD1137">
        <f>VLOOKUP(A1137,系统!D:AZ,49,0)</f>
        <v>0</v>
      </c>
      <c r="BE1137">
        <f t="shared" si="356"/>
        <v>0</v>
      </c>
      <c r="BF1137">
        <f>手工!AA1137</f>
        <v>0</v>
      </c>
      <c r="BG1137">
        <f>VLOOKUP(A1137,系统!D:AY,48,0)</f>
        <v>0</v>
      </c>
      <c r="BH1137">
        <f t="shared" si="357"/>
        <v>0</v>
      </c>
      <c r="BI1137">
        <f>手工!Z1137</f>
        <v>0</v>
      </c>
      <c r="BJ1137">
        <f>VLOOKUP(A1137,系统!D:AX,47,0)</f>
        <v>0</v>
      </c>
      <c r="BK1137">
        <f t="shared" si="358"/>
        <v>0</v>
      </c>
      <c r="BL1137">
        <f>手工!AF1137</f>
        <v>4460</v>
      </c>
      <c r="BM1137">
        <f>VLOOKUP(A1137,系统!D:Z,23,0)</f>
        <v>4460</v>
      </c>
      <c r="BN1137">
        <f t="shared" si="359"/>
        <v>0</v>
      </c>
    </row>
    <row r="1138" spans="1:66">
      <c r="A1138" s="5">
        <v>9001289</v>
      </c>
      <c r="B1138" s="2" t="s">
        <v>2877</v>
      </c>
      <c r="C1138" s="2" t="s">
        <v>4605</v>
      </c>
      <c r="D1138">
        <f>手工!K1138</f>
        <v>2412</v>
      </c>
      <c r="E1138">
        <f>VLOOKUP(A1138,系统!D:G,4,0)</f>
        <v>2412</v>
      </c>
      <c r="F1138">
        <f t="shared" si="340"/>
        <v>0</v>
      </c>
      <c r="G1138">
        <f>手工!J1138</f>
        <v>0</v>
      </c>
      <c r="H1138">
        <f>VLOOKUP(A1138,系统!D:H,5,0)</f>
        <v>0</v>
      </c>
      <c r="I1138">
        <f t="shared" si="341"/>
        <v>0</v>
      </c>
      <c r="J1138">
        <f>手工!M1138+手工!N1138+手工!S1138</f>
        <v>0</v>
      </c>
      <c r="K1138">
        <f>VLOOKUP(A1138,系统!D:I,6,0)</f>
        <v>0</v>
      </c>
      <c r="L1138">
        <f t="shared" si="342"/>
        <v>0</v>
      </c>
      <c r="M1138">
        <f>手工!L1138</f>
        <v>0</v>
      </c>
      <c r="N1138">
        <f>VLOOKUP(A1138,系统!D:J,7,0)</f>
        <v>0</v>
      </c>
      <c r="O1138">
        <f t="shared" si="343"/>
        <v>0</v>
      </c>
      <c r="P1138">
        <f>手工!AB1138</f>
        <v>0</v>
      </c>
      <c r="Q1138">
        <f>VLOOKUP(A1138,系统!D:K,8,0)</f>
        <v>0</v>
      </c>
      <c r="R1138">
        <f t="shared" si="344"/>
        <v>0</v>
      </c>
      <c r="S1138">
        <f>手工!AC1138</f>
        <v>0</v>
      </c>
      <c r="T1138">
        <f>VLOOKUP(A1138,系统!D:L,9,0)</f>
        <v>0</v>
      </c>
      <c r="U1138">
        <f t="shared" si="345"/>
        <v>0</v>
      </c>
      <c r="W1138">
        <f>手工!P1138</f>
        <v>0</v>
      </c>
      <c r="X1138">
        <f>VLOOKUP(A1138,系统!D:N,11,0)</f>
        <v>0</v>
      </c>
      <c r="Y1138">
        <f t="shared" si="346"/>
        <v>0</v>
      </c>
      <c r="AA1138">
        <f>手工!Q1138</f>
        <v>0</v>
      </c>
      <c r="AB1138">
        <f>VLOOKUP(A1138,系统!D:P,13,0)</f>
        <v>0</v>
      </c>
      <c r="AC1138">
        <f t="shared" si="347"/>
        <v>0</v>
      </c>
      <c r="AD1138">
        <f>手工!R1138</f>
        <v>0</v>
      </c>
      <c r="AE1138">
        <f>VLOOKUP(A1138,系统!D:Q,14,0)</f>
        <v>0</v>
      </c>
      <c r="AF1138">
        <f t="shared" si="348"/>
        <v>0</v>
      </c>
      <c r="AG1138">
        <f>手工!U1138</f>
        <v>300</v>
      </c>
      <c r="AH1138">
        <f>VLOOKUP(A1138,系统!D:R,15,0)</f>
        <v>300</v>
      </c>
      <c r="AI1138">
        <f t="shared" si="349"/>
        <v>0</v>
      </c>
      <c r="AJ1138">
        <f>手工!V1138</f>
        <v>300</v>
      </c>
      <c r="AK1138">
        <f>VLOOKUP(A1138,系统!D:S,16,0)</f>
        <v>300</v>
      </c>
      <c r="AL1138">
        <f t="shared" si="350"/>
        <v>0</v>
      </c>
      <c r="AM1138">
        <f>手工!O1138</f>
        <v>0</v>
      </c>
      <c r="AN1138">
        <f>VLOOKUP(A1138,系统!D:T,17,0)</f>
        <v>0</v>
      </c>
      <c r="AO1138">
        <f t="shared" si="351"/>
        <v>0</v>
      </c>
      <c r="AP1138">
        <f>手工!W1138</f>
        <v>33</v>
      </c>
      <c r="AQ1138">
        <f>VLOOKUP(A1138,系统!D:U,18,0)</f>
        <v>33</v>
      </c>
      <c r="AR1138">
        <f t="shared" si="352"/>
        <v>0</v>
      </c>
      <c r="AS1138">
        <f>手工!T1138</f>
        <v>800</v>
      </c>
      <c r="AT1138">
        <f>VLOOKUP(A1138,系统!D:V,19,0)</f>
        <v>800</v>
      </c>
      <c r="AU1138">
        <f t="shared" si="353"/>
        <v>0</v>
      </c>
      <c r="AW1138">
        <f>手工!AD1138</f>
        <v>0</v>
      </c>
      <c r="AX1138">
        <f>VLOOKUP(A1138,系统!D:X,21,0)</f>
        <v>0</v>
      </c>
      <c r="AY1138">
        <f t="shared" si="354"/>
        <v>0</v>
      </c>
      <c r="AZ1138">
        <f>手工!AE1138</f>
        <v>0</v>
      </c>
      <c r="BA1138">
        <f>VLOOKUP(A1138,系统!D:Y,22,0)</f>
        <v>0</v>
      </c>
      <c r="BB1138">
        <f t="shared" si="355"/>
        <v>0</v>
      </c>
      <c r="BC1138">
        <f>手工!Y1138</f>
        <v>0</v>
      </c>
      <c r="BD1138">
        <f>VLOOKUP(A1138,系统!D:AZ,49,0)</f>
        <v>0</v>
      </c>
      <c r="BE1138">
        <f t="shared" si="356"/>
        <v>0</v>
      </c>
      <c r="BF1138">
        <f>手工!AA1138</f>
        <v>0</v>
      </c>
      <c r="BG1138">
        <f>VLOOKUP(A1138,系统!D:AY,48,0)</f>
        <v>0</v>
      </c>
      <c r="BH1138">
        <f t="shared" si="357"/>
        <v>0</v>
      </c>
      <c r="BI1138">
        <f>手工!Z1138</f>
        <v>0</v>
      </c>
      <c r="BJ1138">
        <f>VLOOKUP(A1138,系统!D:AX,47,0)</f>
        <v>0</v>
      </c>
      <c r="BK1138">
        <f t="shared" si="358"/>
        <v>0</v>
      </c>
      <c r="BL1138">
        <f>手工!AF1138</f>
        <v>3845</v>
      </c>
      <c r="BM1138">
        <f>VLOOKUP(A1138,系统!D:Z,23,0)</f>
        <v>3845</v>
      </c>
      <c r="BN1138">
        <f t="shared" si="359"/>
        <v>0</v>
      </c>
    </row>
    <row r="1139" spans="1:66">
      <c r="A1139" s="5">
        <v>9001290</v>
      </c>
      <c r="B1139" s="2" t="s">
        <v>4608</v>
      </c>
      <c r="C1139" s="2" t="s">
        <v>4609</v>
      </c>
      <c r="D1139">
        <f>手工!K1139</f>
        <v>2124</v>
      </c>
      <c r="E1139">
        <f>VLOOKUP(A1139,系统!D:G,4,0)</f>
        <v>2124</v>
      </c>
      <c r="F1139">
        <f t="shared" si="340"/>
        <v>0</v>
      </c>
      <c r="G1139">
        <f>手工!J1139</f>
        <v>0</v>
      </c>
      <c r="H1139">
        <f>VLOOKUP(A1139,系统!D:H,5,0)</f>
        <v>0</v>
      </c>
      <c r="I1139">
        <f t="shared" si="341"/>
        <v>0</v>
      </c>
      <c r="J1139">
        <f>手工!M1139+手工!N1139+手工!S1139</f>
        <v>12</v>
      </c>
      <c r="K1139">
        <f>VLOOKUP(A1139,系统!D:I,6,0)</f>
        <v>12</v>
      </c>
      <c r="L1139">
        <f t="shared" si="342"/>
        <v>0</v>
      </c>
      <c r="M1139">
        <f>手工!L1139</f>
        <v>0</v>
      </c>
      <c r="N1139">
        <f>VLOOKUP(A1139,系统!D:J,7,0)</f>
        <v>0</v>
      </c>
      <c r="O1139">
        <f t="shared" si="343"/>
        <v>0</v>
      </c>
      <c r="P1139">
        <f>手工!AB1139</f>
        <v>0</v>
      </c>
      <c r="Q1139">
        <f>VLOOKUP(A1139,系统!D:K,8,0)</f>
        <v>0</v>
      </c>
      <c r="R1139">
        <f t="shared" si="344"/>
        <v>0</v>
      </c>
      <c r="S1139">
        <f>手工!AC1139</f>
        <v>0</v>
      </c>
      <c r="T1139">
        <f>VLOOKUP(A1139,系统!D:L,9,0)</f>
        <v>0</v>
      </c>
      <c r="U1139">
        <f t="shared" si="345"/>
        <v>0</v>
      </c>
      <c r="W1139">
        <f>手工!P1139</f>
        <v>0</v>
      </c>
      <c r="X1139">
        <f>VLOOKUP(A1139,系统!D:N,11,0)</f>
        <v>0</v>
      </c>
      <c r="Y1139">
        <f t="shared" si="346"/>
        <v>0</v>
      </c>
      <c r="AA1139">
        <f>手工!Q1139</f>
        <v>0</v>
      </c>
      <c r="AB1139">
        <f>VLOOKUP(A1139,系统!D:P,13,0)</f>
        <v>0</v>
      </c>
      <c r="AC1139">
        <f t="shared" si="347"/>
        <v>0</v>
      </c>
      <c r="AD1139">
        <f>手工!R1139</f>
        <v>0</v>
      </c>
      <c r="AE1139">
        <f>VLOOKUP(A1139,系统!D:Q,14,0)</f>
        <v>0</v>
      </c>
      <c r="AF1139">
        <f t="shared" si="348"/>
        <v>0</v>
      </c>
      <c r="AG1139">
        <f>手工!U1139</f>
        <v>300</v>
      </c>
      <c r="AH1139">
        <f>VLOOKUP(A1139,系统!D:R,15,0)</f>
        <v>300</v>
      </c>
      <c r="AI1139">
        <f t="shared" si="349"/>
        <v>0</v>
      </c>
      <c r="AJ1139">
        <f>手工!V1139</f>
        <v>300</v>
      </c>
      <c r="AK1139">
        <f>VLOOKUP(A1139,系统!D:S,16,0)</f>
        <v>300</v>
      </c>
      <c r="AL1139">
        <f t="shared" si="350"/>
        <v>0</v>
      </c>
      <c r="AM1139">
        <f>手工!O1139</f>
        <v>0</v>
      </c>
      <c r="AN1139">
        <f>VLOOKUP(A1139,系统!D:T,17,0)</f>
        <v>0</v>
      </c>
      <c r="AO1139">
        <f t="shared" si="351"/>
        <v>0</v>
      </c>
      <c r="AP1139">
        <f>手工!W1139</f>
        <v>33</v>
      </c>
      <c r="AQ1139">
        <f>VLOOKUP(A1139,系统!D:U,18,0)</f>
        <v>33</v>
      </c>
      <c r="AR1139">
        <f t="shared" si="352"/>
        <v>0</v>
      </c>
      <c r="AS1139">
        <f>手工!T1139</f>
        <v>800</v>
      </c>
      <c r="AT1139">
        <f>VLOOKUP(A1139,系统!D:V,19,0)</f>
        <v>800</v>
      </c>
      <c r="AU1139">
        <f t="shared" si="353"/>
        <v>0</v>
      </c>
      <c r="AW1139">
        <f>手工!AD1139</f>
        <v>585.93</v>
      </c>
      <c r="AX1139">
        <f>VLOOKUP(A1139,系统!D:X,21,0)</f>
        <v>585.93</v>
      </c>
      <c r="AY1139">
        <f t="shared" si="354"/>
        <v>0</v>
      </c>
      <c r="AZ1139">
        <f>手工!AE1139</f>
        <v>0</v>
      </c>
      <c r="BA1139">
        <f>VLOOKUP(A1139,系统!D:Y,22,0)</f>
        <v>0</v>
      </c>
      <c r="BB1139">
        <f t="shared" si="355"/>
        <v>0</v>
      </c>
      <c r="BC1139">
        <f>手工!Y1139</f>
        <v>0</v>
      </c>
      <c r="BD1139">
        <f>VLOOKUP(A1139,系统!D:AZ,49,0)</f>
        <v>0</v>
      </c>
      <c r="BE1139">
        <f t="shared" si="356"/>
        <v>0</v>
      </c>
      <c r="BF1139">
        <f>手工!AA1139</f>
        <v>0</v>
      </c>
      <c r="BG1139">
        <f>VLOOKUP(A1139,系统!D:AY,48,0)</f>
        <v>0</v>
      </c>
      <c r="BH1139">
        <f t="shared" si="357"/>
        <v>0</v>
      </c>
      <c r="BI1139">
        <f>手工!Z1139</f>
        <v>0</v>
      </c>
      <c r="BJ1139">
        <f>VLOOKUP(A1139,系统!D:AX,47,0)</f>
        <v>0</v>
      </c>
      <c r="BK1139">
        <f t="shared" si="358"/>
        <v>0</v>
      </c>
      <c r="BL1139">
        <f>手工!AF1139</f>
        <v>4154.93</v>
      </c>
      <c r="BM1139">
        <f>VLOOKUP(A1139,系统!D:Z,23,0)</f>
        <v>4154.93</v>
      </c>
      <c r="BN1139">
        <f t="shared" si="359"/>
        <v>0</v>
      </c>
    </row>
    <row r="1140" spans="1:66">
      <c r="A1140" s="5">
        <v>9001291</v>
      </c>
      <c r="B1140" s="2" t="s">
        <v>4612</v>
      </c>
      <c r="C1140" s="2" t="s">
        <v>4613</v>
      </c>
      <c r="D1140">
        <f>手工!K1140</f>
        <v>2124</v>
      </c>
      <c r="E1140">
        <f>VLOOKUP(A1140,系统!D:G,4,0)</f>
        <v>2124</v>
      </c>
      <c r="F1140">
        <f t="shared" si="340"/>
        <v>0</v>
      </c>
      <c r="G1140">
        <f>手工!J1140</f>
        <v>0</v>
      </c>
      <c r="H1140">
        <f>VLOOKUP(A1140,系统!D:H,5,0)</f>
        <v>0</v>
      </c>
      <c r="I1140">
        <f t="shared" si="341"/>
        <v>0</v>
      </c>
      <c r="J1140">
        <f>手工!M1140+手工!N1140+手工!S1140</f>
        <v>12</v>
      </c>
      <c r="K1140">
        <f>VLOOKUP(A1140,系统!D:I,6,0)</f>
        <v>12</v>
      </c>
      <c r="L1140">
        <f t="shared" si="342"/>
        <v>0</v>
      </c>
      <c r="M1140">
        <f>手工!L1140</f>
        <v>0</v>
      </c>
      <c r="N1140">
        <f>VLOOKUP(A1140,系统!D:J,7,0)</f>
        <v>0</v>
      </c>
      <c r="O1140">
        <f t="shared" si="343"/>
        <v>0</v>
      </c>
      <c r="P1140">
        <f>手工!AB1140</f>
        <v>0</v>
      </c>
      <c r="Q1140">
        <f>VLOOKUP(A1140,系统!D:K,8,0)</f>
        <v>0</v>
      </c>
      <c r="R1140">
        <f t="shared" si="344"/>
        <v>0</v>
      </c>
      <c r="S1140">
        <f>手工!AC1140</f>
        <v>0</v>
      </c>
      <c r="T1140">
        <f>VLOOKUP(A1140,系统!D:L,9,0)</f>
        <v>0</v>
      </c>
      <c r="U1140">
        <f t="shared" si="345"/>
        <v>0</v>
      </c>
      <c r="W1140">
        <f>手工!P1140</f>
        <v>0</v>
      </c>
      <c r="X1140">
        <f>VLOOKUP(A1140,系统!D:N,11,0)</f>
        <v>0</v>
      </c>
      <c r="Y1140">
        <f t="shared" si="346"/>
        <v>0</v>
      </c>
      <c r="AA1140">
        <f>手工!Q1140</f>
        <v>0</v>
      </c>
      <c r="AB1140">
        <f>VLOOKUP(A1140,系统!D:P,13,0)</f>
        <v>0</v>
      </c>
      <c r="AC1140">
        <f t="shared" si="347"/>
        <v>0</v>
      </c>
      <c r="AD1140">
        <f>手工!R1140</f>
        <v>0</v>
      </c>
      <c r="AE1140">
        <f>VLOOKUP(A1140,系统!D:Q,14,0)</f>
        <v>0</v>
      </c>
      <c r="AF1140">
        <f t="shared" si="348"/>
        <v>0</v>
      </c>
      <c r="AG1140">
        <f>手工!U1140</f>
        <v>300</v>
      </c>
      <c r="AH1140">
        <f>VLOOKUP(A1140,系统!D:R,15,0)</f>
        <v>300</v>
      </c>
      <c r="AI1140">
        <f t="shared" si="349"/>
        <v>0</v>
      </c>
      <c r="AJ1140">
        <f>手工!V1140</f>
        <v>300</v>
      </c>
      <c r="AK1140">
        <f>VLOOKUP(A1140,系统!D:S,16,0)</f>
        <v>300</v>
      </c>
      <c r="AL1140">
        <f t="shared" si="350"/>
        <v>0</v>
      </c>
      <c r="AM1140">
        <f>手工!O1140</f>
        <v>0</v>
      </c>
      <c r="AN1140">
        <f>VLOOKUP(A1140,系统!D:T,17,0)</f>
        <v>0</v>
      </c>
      <c r="AO1140">
        <f t="shared" si="351"/>
        <v>0</v>
      </c>
      <c r="AP1140">
        <f>手工!W1140</f>
        <v>33</v>
      </c>
      <c r="AQ1140">
        <f>VLOOKUP(A1140,系统!D:U,18,0)</f>
        <v>33</v>
      </c>
      <c r="AR1140">
        <f t="shared" si="352"/>
        <v>0</v>
      </c>
      <c r="AS1140">
        <f>手工!T1140</f>
        <v>800</v>
      </c>
      <c r="AT1140">
        <f>VLOOKUP(A1140,系统!D:V,19,0)</f>
        <v>800</v>
      </c>
      <c r="AU1140">
        <f t="shared" si="353"/>
        <v>0</v>
      </c>
      <c r="AW1140">
        <f>手工!AD1140</f>
        <v>0</v>
      </c>
      <c r="AX1140">
        <f>VLOOKUP(A1140,系统!D:X,21,0)</f>
        <v>0</v>
      </c>
      <c r="AY1140">
        <f t="shared" si="354"/>
        <v>0</v>
      </c>
      <c r="AZ1140">
        <f>手工!AE1140</f>
        <v>0</v>
      </c>
      <c r="BA1140">
        <f>VLOOKUP(A1140,系统!D:Y,22,0)</f>
        <v>0</v>
      </c>
      <c r="BB1140">
        <f t="shared" si="355"/>
        <v>0</v>
      </c>
      <c r="BC1140">
        <f>手工!Y1140</f>
        <v>0</v>
      </c>
      <c r="BD1140">
        <f>VLOOKUP(A1140,系统!D:AZ,49,0)</f>
        <v>0</v>
      </c>
      <c r="BE1140">
        <f t="shared" si="356"/>
        <v>0</v>
      </c>
      <c r="BF1140">
        <f>手工!AA1140</f>
        <v>0</v>
      </c>
      <c r="BG1140">
        <f>VLOOKUP(A1140,系统!D:AY,48,0)</f>
        <v>0</v>
      </c>
      <c r="BH1140">
        <f t="shared" si="357"/>
        <v>0</v>
      </c>
      <c r="BI1140">
        <f>手工!Z1140</f>
        <v>0</v>
      </c>
      <c r="BJ1140">
        <f>VLOOKUP(A1140,系统!D:AX,47,0)</f>
        <v>0</v>
      </c>
      <c r="BK1140">
        <f t="shared" si="358"/>
        <v>0</v>
      </c>
      <c r="BL1140">
        <f>手工!AF1140</f>
        <v>3569</v>
      </c>
      <c r="BM1140">
        <f>VLOOKUP(A1140,系统!D:Z,23,0)</f>
        <v>3569</v>
      </c>
      <c r="BN1140">
        <f t="shared" si="359"/>
        <v>0</v>
      </c>
    </row>
    <row r="1141" spans="1:66">
      <c r="A1141" s="5">
        <v>9001292</v>
      </c>
      <c r="B1141" s="2" t="s">
        <v>4616</v>
      </c>
      <c r="C1141" s="2" t="s">
        <v>4617</v>
      </c>
      <c r="D1141">
        <f>手工!K1141</f>
        <v>2196</v>
      </c>
      <c r="E1141">
        <f>VLOOKUP(A1141,系统!D:G,4,0)</f>
        <v>2196</v>
      </c>
      <c r="F1141">
        <f t="shared" si="340"/>
        <v>0</v>
      </c>
      <c r="G1141">
        <f>手工!J1141</f>
        <v>0</v>
      </c>
      <c r="H1141">
        <f>VLOOKUP(A1141,系统!D:H,5,0)</f>
        <v>0</v>
      </c>
      <c r="I1141">
        <f t="shared" si="341"/>
        <v>0</v>
      </c>
      <c r="J1141">
        <f>手工!M1141+手工!N1141+手工!S1141</f>
        <v>0</v>
      </c>
      <c r="K1141">
        <f>VLOOKUP(A1141,系统!D:I,6,0)</f>
        <v>0</v>
      </c>
      <c r="L1141">
        <f t="shared" si="342"/>
        <v>0</v>
      </c>
      <c r="M1141">
        <f>手工!L1141</f>
        <v>0</v>
      </c>
      <c r="N1141">
        <f>VLOOKUP(A1141,系统!D:J,7,0)</f>
        <v>0</v>
      </c>
      <c r="O1141">
        <f t="shared" si="343"/>
        <v>0</v>
      </c>
      <c r="P1141">
        <f>手工!AB1141</f>
        <v>0</v>
      </c>
      <c r="Q1141">
        <f>VLOOKUP(A1141,系统!D:K,8,0)</f>
        <v>0</v>
      </c>
      <c r="R1141">
        <f t="shared" si="344"/>
        <v>0</v>
      </c>
      <c r="S1141">
        <f>手工!AC1141</f>
        <v>0</v>
      </c>
      <c r="T1141">
        <f>VLOOKUP(A1141,系统!D:L,9,0)</f>
        <v>0</v>
      </c>
      <c r="U1141">
        <f t="shared" si="345"/>
        <v>0</v>
      </c>
      <c r="W1141">
        <f>手工!P1141</f>
        <v>0</v>
      </c>
      <c r="X1141">
        <f>VLOOKUP(A1141,系统!D:N,11,0)</f>
        <v>0</v>
      </c>
      <c r="Y1141">
        <f t="shared" si="346"/>
        <v>0</v>
      </c>
      <c r="AA1141">
        <f>手工!Q1141</f>
        <v>0</v>
      </c>
      <c r="AB1141">
        <f>VLOOKUP(A1141,系统!D:P,13,0)</f>
        <v>0</v>
      </c>
      <c r="AC1141">
        <f t="shared" si="347"/>
        <v>0</v>
      </c>
      <c r="AD1141">
        <f>手工!R1141</f>
        <v>0</v>
      </c>
      <c r="AE1141">
        <f>VLOOKUP(A1141,系统!D:Q,14,0)</f>
        <v>0</v>
      </c>
      <c r="AF1141">
        <f t="shared" si="348"/>
        <v>0</v>
      </c>
      <c r="AG1141">
        <f>手工!U1141</f>
        <v>100</v>
      </c>
      <c r="AH1141">
        <f>VLOOKUP(A1141,系统!D:R,15,0)</f>
        <v>100</v>
      </c>
      <c r="AI1141">
        <f t="shared" si="349"/>
        <v>0</v>
      </c>
      <c r="AJ1141">
        <f>手工!V1141</f>
        <v>300</v>
      </c>
      <c r="AK1141">
        <f>VLOOKUP(A1141,系统!D:S,16,0)</f>
        <v>300</v>
      </c>
      <c r="AL1141">
        <f t="shared" si="350"/>
        <v>0</v>
      </c>
      <c r="AM1141">
        <f>手工!O1141</f>
        <v>0</v>
      </c>
      <c r="AN1141">
        <f>VLOOKUP(A1141,系统!D:T,17,0)</f>
        <v>0</v>
      </c>
      <c r="AO1141">
        <f t="shared" si="351"/>
        <v>0</v>
      </c>
      <c r="AP1141">
        <f>手工!W1141</f>
        <v>33</v>
      </c>
      <c r="AQ1141">
        <f>VLOOKUP(A1141,系统!D:U,18,0)</f>
        <v>33</v>
      </c>
      <c r="AR1141">
        <f t="shared" si="352"/>
        <v>0</v>
      </c>
      <c r="AS1141">
        <f>手工!T1141</f>
        <v>800</v>
      </c>
      <c r="AT1141">
        <f>VLOOKUP(A1141,系统!D:V,19,0)</f>
        <v>800</v>
      </c>
      <c r="AU1141">
        <f t="shared" si="353"/>
        <v>0</v>
      </c>
      <c r="AW1141">
        <f>手工!AD1141</f>
        <v>302.9</v>
      </c>
      <c r="AX1141">
        <f>VLOOKUP(A1141,系统!D:X,21,0)</f>
        <v>302.9</v>
      </c>
      <c r="AY1141">
        <f t="shared" si="354"/>
        <v>0</v>
      </c>
      <c r="AZ1141">
        <f>手工!AE1141</f>
        <v>0</v>
      </c>
      <c r="BA1141">
        <f>VLOOKUP(A1141,系统!D:Y,22,0)</f>
        <v>0</v>
      </c>
      <c r="BB1141">
        <f t="shared" si="355"/>
        <v>0</v>
      </c>
      <c r="BC1141">
        <f>手工!Y1141</f>
        <v>0</v>
      </c>
      <c r="BD1141">
        <f>VLOOKUP(A1141,系统!D:AZ,49,0)</f>
        <v>0</v>
      </c>
      <c r="BE1141">
        <f t="shared" si="356"/>
        <v>0</v>
      </c>
      <c r="BF1141">
        <f>手工!AA1141</f>
        <v>0</v>
      </c>
      <c r="BG1141">
        <f>VLOOKUP(A1141,系统!D:AY,48,0)</f>
        <v>0</v>
      </c>
      <c r="BH1141">
        <f t="shared" si="357"/>
        <v>0</v>
      </c>
      <c r="BI1141">
        <f>手工!Z1141</f>
        <v>0</v>
      </c>
      <c r="BJ1141">
        <f>VLOOKUP(A1141,系统!D:AX,47,0)</f>
        <v>0</v>
      </c>
      <c r="BK1141">
        <f t="shared" si="358"/>
        <v>0</v>
      </c>
      <c r="BL1141">
        <f>手工!AF1141</f>
        <v>3731.9</v>
      </c>
      <c r="BM1141">
        <f>VLOOKUP(A1141,系统!D:Z,23,0)</f>
        <v>3731.9</v>
      </c>
      <c r="BN1141">
        <f t="shared" si="359"/>
        <v>0</v>
      </c>
    </row>
    <row r="1142" spans="1:66">
      <c r="A1142" s="5">
        <v>9001293</v>
      </c>
      <c r="B1142" s="2" t="s">
        <v>4620</v>
      </c>
      <c r="C1142" s="2" t="s">
        <v>4621</v>
      </c>
      <c r="D1142">
        <f>手工!K1142</f>
        <v>2052</v>
      </c>
      <c r="E1142">
        <f>VLOOKUP(A1142,系统!D:G,4,0)</f>
        <v>2052</v>
      </c>
      <c r="F1142">
        <f t="shared" si="340"/>
        <v>0</v>
      </c>
      <c r="G1142">
        <f>手工!J1142</f>
        <v>0</v>
      </c>
      <c r="H1142">
        <f>VLOOKUP(A1142,系统!D:H,5,0)</f>
        <v>0</v>
      </c>
      <c r="I1142">
        <f t="shared" si="341"/>
        <v>0</v>
      </c>
      <c r="J1142">
        <f>手工!M1142+手工!N1142+手工!S1142</f>
        <v>0</v>
      </c>
      <c r="K1142">
        <f>VLOOKUP(A1142,系统!D:I,6,0)</f>
        <v>0</v>
      </c>
      <c r="L1142">
        <f t="shared" si="342"/>
        <v>0</v>
      </c>
      <c r="M1142">
        <f>手工!L1142</f>
        <v>0</v>
      </c>
      <c r="N1142">
        <f>VLOOKUP(A1142,系统!D:J,7,0)</f>
        <v>0</v>
      </c>
      <c r="O1142">
        <f t="shared" si="343"/>
        <v>0</v>
      </c>
      <c r="P1142">
        <f>手工!AB1142</f>
        <v>0</v>
      </c>
      <c r="Q1142">
        <f>VLOOKUP(A1142,系统!D:K,8,0)</f>
        <v>0</v>
      </c>
      <c r="R1142">
        <f t="shared" si="344"/>
        <v>0</v>
      </c>
      <c r="S1142">
        <f>手工!AC1142</f>
        <v>0</v>
      </c>
      <c r="T1142">
        <f>VLOOKUP(A1142,系统!D:L,9,0)</f>
        <v>0</v>
      </c>
      <c r="U1142">
        <f t="shared" si="345"/>
        <v>0</v>
      </c>
      <c r="W1142">
        <f>手工!P1142</f>
        <v>0</v>
      </c>
      <c r="X1142">
        <f>VLOOKUP(A1142,系统!D:N,11,0)</f>
        <v>0</v>
      </c>
      <c r="Y1142">
        <f t="shared" si="346"/>
        <v>0</v>
      </c>
      <c r="AA1142">
        <f>手工!Q1142</f>
        <v>0</v>
      </c>
      <c r="AB1142">
        <f>VLOOKUP(A1142,系统!D:P,13,0)</f>
        <v>0</v>
      </c>
      <c r="AC1142">
        <f t="shared" si="347"/>
        <v>0</v>
      </c>
      <c r="AD1142">
        <f>手工!R1142</f>
        <v>0</v>
      </c>
      <c r="AE1142">
        <f>VLOOKUP(A1142,系统!D:Q,14,0)</f>
        <v>0</v>
      </c>
      <c r="AF1142">
        <f t="shared" si="348"/>
        <v>0</v>
      </c>
      <c r="AG1142">
        <f>手工!U1142</f>
        <v>300</v>
      </c>
      <c r="AH1142">
        <f>VLOOKUP(A1142,系统!D:R,15,0)</f>
        <v>300</v>
      </c>
      <c r="AI1142">
        <f t="shared" si="349"/>
        <v>0</v>
      </c>
      <c r="AJ1142">
        <f>手工!V1142</f>
        <v>300</v>
      </c>
      <c r="AK1142">
        <f>VLOOKUP(A1142,系统!D:S,16,0)</f>
        <v>300</v>
      </c>
      <c r="AL1142">
        <f t="shared" si="350"/>
        <v>0</v>
      </c>
      <c r="AM1142">
        <f>手工!O1142</f>
        <v>0</v>
      </c>
      <c r="AN1142">
        <f>VLOOKUP(A1142,系统!D:T,17,0)</f>
        <v>0</v>
      </c>
      <c r="AO1142">
        <f t="shared" si="351"/>
        <v>0</v>
      </c>
      <c r="AP1142">
        <f>手工!W1142</f>
        <v>33</v>
      </c>
      <c r="AQ1142">
        <f>VLOOKUP(A1142,系统!D:U,18,0)</f>
        <v>33</v>
      </c>
      <c r="AR1142">
        <f t="shared" si="352"/>
        <v>0</v>
      </c>
      <c r="AS1142">
        <f>手工!T1142</f>
        <v>800</v>
      </c>
      <c r="AT1142">
        <f>VLOOKUP(A1142,系统!D:V,19,0)</f>
        <v>800</v>
      </c>
      <c r="AU1142">
        <f t="shared" si="353"/>
        <v>0</v>
      </c>
      <c r="AW1142">
        <f>手工!AD1142</f>
        <v>0</v>
      </c>
      <c r="AX1142">
        <f>VLOOKUP(A1142,系统!D:X,21,0)</f>
        <v>0</v>
      </c>
      <c r="AY1142">
        <f t="shared" si="354"/>
        <v>0</v>
      </c>
      <c r="AZ1142">
        <f>手工!AE1142</f>
        <v>0</v>
      </c>
      <c r="BA1142">
        <f>VLOOKUP(A1142,系统!D:Y,22,0)</f>
        <v>0</v>
      </c>
      <c r="BB1142">
        <f t="shared" si="355"/>
        <v>0</v>
      </c>
      <c r="BC1142">
        <f>手工!Y1142</f>
        <v>0</v>
      </c>
      <c r="BD1142">
        <f>VLOOKUP(A1142,系统!D:AZ,49,0)</f>
        <v>0</v>
      </c>
      <c r="BE1142">
        <f t="shared" si="356"/>
        <v>0</v>
      </c>
      <c r="BF1142">
        <f>手工!AA1142</f>
        <v>0</v>
      </c>
      <c r="BG1142">
        <f>VLOOKUP(A1142,系统!D:AY,48,0)</f>
        <v>0</v>
      </c>
      <c r="BH1142">
        <f t="shared" si="357"/>
        <v>0</v>
      </c>
      <c r="BI1142">
        <f>手工!Z1142</f>
        <v>0</v>
      </c>
      <c r="BJ1142">
        <f>VLOOKUP(A1142,系统!D:AX,47,0)</f>
        <v>0</v>
      </c>
      <c r="BK1142">
        <f t="shared" si="358"/>
        <v>0</v>
      </c>
      <c r="BL1142">
        <f>手工!AF1142</f>
        <v>3485</v>
      </c>
      <c r="BM1142">
        <f>VLOOKUP(A1142,系统!D:Z,23,0)</f>
        <v>3485</v>
      </c>
      <c r="BN1142">
        <f t="shared" si="359"/>
        <v>0</v>
      </c>
    </row>
    <row r="1143" spans="1:66">
      <c r="A1143" s="5">
        <v>9001294</v>
      </c>
      <c r="B1143" s="2" t="s">
        <v>4624</v>
      </c>
      <c r="C1143" s="2" t="s">
        <v>4625</v>
      </c>
      <c r="D1143">
        <f>手工!K1143</f>
        <v>2124</v>
      </c>
      <c r="E1143">
        <f>VLOOKUP(A1143,系统!D:G,4,0)</f>
        <v>2124</v>
      </c>
      <c r="F1143">
        <f t="shared" si="340"/>
        <v>0</v>
      </c>
      <c r="G1143">
        <f>手工!J1143</f>
        <v>0</v>
      </c>
      <c r="H1143">
        <f>VLOOKUP(A1143,系统!D:H,5,0)</f>
        <v>0</v>
      </c>
      <c r="I1143">
        <f t="shared" si="341"/>
        <v>0</v>
      </c>
      <c r="J1143">
        <f>手工!M1143+手工!N1143+手工!S1143</f>
        <v>0</v>
      </c>
      <c r="K1143">
        <f>VLOOKUP(A1143,系统!D:I,6,0)</f>
        <v>0</v>
      </c>
      <c r="L1143">
        <f t="shared" si="342"/>
        <v>0</v>
      </c>
      <c r="M1143">
        <f>手工!L1143</f>
        <v>0</v>
      </c>
      <c r="N1143">
        <f>VLOOKUP(A1143,系统!D:J,7,0)</f>
        <v>0</v>
      </c>
      <c r="O1143">
        <f t="shared" si="343"/>
        <v>0</v>
      </c>
      <c r="P1143">
        <f>手工!AB1143</f>
        <v>0</v>
      </c>
      <c r="Q1143">
        <f>VLOOKUP(A1143,系统!D:K,8,0)</f>
        <v>0</v>
      </c>
      <c r="R1143">
        <f t="shared" si="344"/>
        <v>0</v>
      </c>
      <c r="S1143">
        <f>手工!AC1143</f>
        <v>0</v>
      </c>
      <c r="T1143">
        <f>VLOOKUP(A1143,系统!D:L,9,0)</f>
        <v>0</v>
      </c>
      <c r="U1143">
        <f t="shared" si="345"/>
        <v>0</v>
      </c>
      <c r="W1143">
        <f>手工!P1143</f>
        <v>0</v>
      </c>
      <c r="X1143">
        <f>VLOOKUP(A1143,系统!D:N,11,0)</f>
        <v>0</v>
      </c>
      <c r="Y1143">
        <f t="shared" si="346"/>
        <v>0</v>
      </c>
      <c r="AA1143">
        <f>手工!Q1143</f>
        <v>0</v>
      </c>
      <c r="AB1143">
        <f>VLOOKUP(A1143,系统!D:P,13,0)</f>
        <v>0</v>
      </c>
      <c r="AC1143">
        <f t="shared" si="347"/>
        <v>0</v>
      </c>
      <c r="AD1143">
        <f>手工!R1143</f>
        <v>0</v>
      </c>
      <c r="AE1143">
        <f>VLOOKUP(A1143,系统!D:Q,14,0)</f>
        <v>0</v>
      </c>
      <c r="AF1143">
        <f t="shared" si="348"/>
        <v>0</v>
      </c>
      <c r="AG1143">
        <f>手工!U1143</f>
        <v>100</v>
      </c>
      <c r="AH1143">
        <f>VLOOKUP(A1143,系统!D:R,15,0)</f>
        <v>100</v>
      </c>
      <c r="AI1143">
        <f t="shared" si="349"/>
        <v>0</v>
      </c>
      <c r="AJ1143">
        <f>手工!V1143</f>
        <v>300</v>
      </c>
      <c r="AK1143">
        <f>VLOOKUP(A1143,系统!D:S,16,0)</f>
        <v>300</v>
      </c>
      <c r="AL1143">
        <f t="shared" si="350"/>
        <v>0</v>
      </c>
      <c r="AM1143">
        <f>手工!O1143</f>
        <v>800</v>
      </c>
      <c r="AN1143">
        <f>VLOOKUP(A1143,系统!D:T,17,0)</f>
        <v>800</v>
      </c>
      <c r="AO1143">
        <f t="shared" si="351"/>
        <v>0</v>
      </c>
      <c r="AP1143">
        <f>手工!W1143</f>
        <v>33</v>
      </c>
      <c r="AQ1143">
        <f>VLOOKUP(A1143,系统!D:U,18,0)</f>
        <v>33</v>
      </c>
      <c r="AR1143">
        <f t="shared" si="352"/>
        <v>0</v>
      </c>
      <c r="AS1143">
        <f>手工!T1143</f>
        <v>800</v>
      </c>
      <c r="AT1143">
        <f>VLOOKUP(A1143,系统!D:V,19,0)</f>
        <v>800</v>
      </c>
      <c r="AU1143">
        <f t="shared" si="353"/>
        <v>0</v>
      </c>
      <c r="AW1143">
        <f>手工!AD1143</f>
        <v>878.9</v>
      </c>
      <c r="AX1143">
        <f>VLOOKUP(A1143,系统!D:X,21,0)</f>
        <v>878.9</v>
      </c>
      <c r="AY1143">
        <f t="shared" si="354"/>
        <v>0</v>
      </c>
      <c r="AZ1143">
        <f>手工!AE1143</f>
        <v>0</v>
      </c>
      <c r="BA1143">
        <f>VLOOKUP(A1143,系统!D:Y,22,0)</f>
        <v>0</v>
      </c>
      <c r="BB1143">
        <f t="shared" si="355"/>
        <v>0</v>
      </c>
      <c r="BC1143">
        <f>手工!Y1143</f>
        <v>0</v>
      </c>
      <c r="BD1143">
        <f>VLOOKUP(A1143,系统!D:AZ,49,0)</f>
        <v>0</v>
      </c>
      <c r="BE1143">
        <f t="shared" si="356"/>
        <v>0</v>
      </c>
      <c r="BF1143">
        <f>手工!AA1143</f>
        <v>0</v>
      </c>
      <c r="BG1143">
        <f>VLOOKUP(A1143,系统!D:AY,48,0)</f>
        <v>0</v>
      </c>
      <c r="BH1143">
        <f t="shared" si="357"/>
        <v>0</v>
      </c>
      <c r="BI1143">
        <f>手工!Z1143</f>
        <v>0</v>
      </c>
      <c r="BJ1143">
        <f>VLOOKUP(A1143,系统!D:AX,47,0)</f>
        <v>0</v>
      </c>
      <c r="BK1143">
        <f t="shared" si="358"/>
        <v>0</v>
      </c>
      <c r="BL1143">
        <f>手工!AF1143</f>
        <v>5035.9</v>
      </c>
      <c r="BM1143">
        <f>VLOOKUP(A1143,系统!D:Z,23,0)</f>
        <v>5035.9</v>
      </c>
      <c r="BN1143">
        <f t="shared" si="359"/>
        <v>0</v>
      </c>
    </row>
    <row r="1144" spans="1:66">
      <c r="A1144" s="5">
        <v>9001284</v>
      </c>
      <c r="B1144" s="2" t="s">
        <v>4628</v>
      </c>
      <c r="C1144" s="2" t="s">
        <v>4629</v>
      </c>
      <c r="D1144">
        <f>手工!K1144</f>
        <v>2196</v>
      </c>
      <c r="E1144">
        <f>VLOOKUP(A1144,系统!D:G,4,0)</f>
        <v>2196</v>
      </c>
      <c r="F1144">
        <f t="shared" si="340"/>
        <v>0</v>
      </c>
      <c r="G1144">
        <f>手工!J1144</f>
        <v>0</v>
      </c>
      <c r="H1144">
        <f>VLOOKUP(A1144,系统!D:H,5,0)</f>
        <v>0</v>
      </c>
      <c r="I1144">
        <f t="shared" si="341"/>
        <v>0</v>
      </c>
      <c r="J1144">
        <f>手工!M1144+手工!N1144+手工!S1144</f>
        <v>0</v>
      </c>
      <c r="K1144">
        <f>VLOOKUP(A1144,系统!D:I,6,0)</f>
        <v>0</v>
      </c>
      <c r="L1144">
        <f t="shared" si="342"/>
        <v>0</v>
      </c>
      <c r="M1144">
        <f>手工!L1144</f>
        <v>0</v>
      </c>
      <c r="N1144">
        <f>VLOOKUP(A1144,系统!D:J,7,0)</f>
        <v>0</v>
      </c>
      <c r="O1144">
        <f t="shared" si="343"/>
        <v>0</v>
      </c>
      <c r="P1144">
        <f>手工!AB1144</f>
        <v>0</v>
      </c>
      <c r="Q1144">
        <f>VLOOKUP(A1144,系统!D:K,8,0)</f>
        <v>0</v>
      </c>
      <c r="R1144">
        <f t="shared" si="344"/>
        <v>0</v>
      </c>
      <c r="S1144">
        <f>手工!AC1144</f>
        <v>0</v>
      </c>
      <c r="T1144">
        <f>VLOOKUP(A1144,系统!D:L,9,0)</f>
        <v>0</v>
      </c>
      <c r="U1144">
        <f t="shared" si="345"/>
        <v>0</v>
      </c>
      <c r="W1144">
        <f>手工!P1144</f>
        <v>0</v>
      </c>
      <c r="X1144">
        <f>VLOOKUP(A1144,系统!D:N,11,0)</f>
        <v>0</v>
      </c>
      <c r="Y1144">
        <f t="shared" si="346"/>
        <v>0</v>
      </c>
      <c r="AA1144">
        <f>手工!Q1144</f>
        <v>0</v>
      </c>
      <c r="AB1144">
        <f>VLOOKUP(A1144,系统!D:P,13,0)</f>
        <v>0</v>
      </c>
      <c r="AC1144">
        <f t="shared" si="347"/>
        <v>0</v>
      </c>
      <c r="AD1144">
        <f>手工!R1144</f>
        <v>0</v>
      </c>
      <c r="AE1144">
        <f>VLOOKUP(A1144,系统!D:Q,14,0)</f>
        <v>0</v>
      </c>
      <c r="AF1144">
        <f t="shared" si="348"/>
        <v>0</v>
      </c>
      <c r="AG1144">
        <f>手工!U1144</f>
        <v>300</v>
      </c>
      <c r="AH1144">
        <f>VLOOKUP(A1144,系统!D:R,15,0)</f>
        <v>300</v>
      </c>
      <c r="AI1144">
        <f t="shared" si="349"/>
        <v>0</v>
      </c>
      <c r="AJ1144">
        <f>手工!V1144</f>
        <v>300</v>
      </c>
      <c r="AK1144">
        <f>VLOOKUP(A1144,系统!D:S,16,0)</f>
        <v>300</v>
      </c>
      <c r="AL1144">
        <f t="shared" si="350"/>
        <v>0</v>
      </c>
      <c r="AM1144">
        <f>手工!O1144</f>
        <v>0</v>
      </c>
      <c r="AN1144">
        <f>VLOOKUP(A1144,系统!D:T,17,0)</f>
        <v>0</v>
      </c>
      <c r="AO1144">
        <f t="shared" si="351"/>
        <v>0</v>
      </c>
      <c r="AP1144">
        <f>手工!W1144</f>
        <v>33</v>
      </c>
      <c r="AQ1144">
        <f>VLOOKUP(A1144,系统!D:U,18,0)</f>
        <v>33</v>
      </c>
      <c r="AR1144">
        <f t="shared" si="352"/>
        <v>0</v>
      </c>
      <c r="AS1144">
        <f>手工!T1144</f>
        <v>800</v>
      </c>
      <c r="AT1144">
        <f>VLOOKUP(A1144,系统!D:V,19,0)</f>
        <v>800</v>
      </c>
      <c r="AU1144">
        <f t="shared" si="353"/>
        <v>0</v>
      </c>
      <c r="AW1144">
        <f>手工!AD1144</f>
        <v>0</v>
      </c>
      <c r="AX1144">
        <f>VLOOKUP(A1144,系统!D:X,21,0)</f>
        <v>0</v>
      </c>
      <c r="AY1144">
        <f t="shared" si="354"/>
        <v>0</v>
      </c>
      <c r="AZ1144">
        <f>手工!AE1144</f>
        <v>0</v>
      </c>
      <c r="BA1144">
        <f>VLOOKUP(A1144,系统!D:Y,22,0)</f>
        <v>0</v>
      </c>
      <c r="BB1144">
        <f t="shared" si="355"/>
        <v>0</v>
      </c>
      <c r="BC1144">
        <f>手工!Y1144</f>
        <v>0</v>
      </c>
      <c r="BD1144">
        <f>VLOOKUP(A1144,系统!D:AZ,49,0)</f>
        <v>0</v>
      </c>
      <c r="BE1144">
        <f t="shared" si="356"/>
        <v>0</v>
      </c>
      <c r="BF1144">
        <f>手工!AA1144</f>
        <v>0</v>
      </c>
      <c r="BG1144">
        <f>VLOOKUP(A1144,系统!D:AY,48,0)</f>
        <v>0</v>
      </c>
      <c r="BH1144">
        <f t="shared" si="357"/>
        <v>0</v>
      </c>
      <c r="BI1144">
        <f>手工!Z1144</f>
        <v>0</v>
      </c>
      <c r="BJ1144">
        <f>VLOOKUP(A1144,系统!D:AX,47,0)</f>
        <v>0</v>
      </c>
      <c r="BK1144">
        <f t="shared" si="358"/>
        <v>0</v>
      </c>
      <c r="BL1144">
        <f>手工!AF1144</f>
        <v>3629</v>
      </c>
      <c r="BM1144">
        <f>VLOOKUP(A1144,系统!D:Z,23,0)</f>
        <v>3629</v>
      </c>
      <c r="BN1144">
        <f t="shared" si="359"/>
        <v>0</v>
      </c>
    </row>
    <row r="1145" spans="1:66">
      <c r="A1145" s="5">
        <v>9001251</v>
      </c>
      <c r="B1145" s="2" t="s">
        <v>4632</v>
      </c>
      <c r="C1145" s="2" t="s">
        <v>4633</v>
      </c>
      <c r="D1145">
        <f>手工!K1145</f>
        <v>1980</v>
      </c>
      <c r="E1145">
        <f>VLOOKUP(A1145,系统!D:G,4,0)</f>
        <v>1980</v>
      </c>
      <c r="F1145">
        <f t="shared" si="340"/>
        <v>0</v>
      </c>
      <c r="G1145">
        <f>手工!J1145</f>
        <v>0</v>
      </c>
      <c r="H1145">
        <f>VLOOKUP(A1145,系统!D:H,5,0)</f>
        <v>0</v>
      </c>
      <c r="I1145">
        <f t="shared" si="341"/>
        <v>0</v>
      </c>
      <c r="J1145">
        <f>手工!M1145+手工!N1145+手工!S1145</f>
        <v>92.36</v>
      </c>
      <c r="K1145">
        <f>VLOOKUP(A1145,系统!D:I,6,0)</f>
        <v>92.36</v>
      </c>
      <c r="L1145">
        <f t="shared" si="342"/>
        <v>0</v>
      </c>
      <c r="M1145">
        <f>手工!L1145</f>
        <v>0</v>
      </c>
      <c r="N1145">
        <f>VLOOKUP(A1145,系统!D:J,7,0)</f>
        <v>0</v>
      </c>
      <c r="O1145">
        <f t="shared" si="343"/>
        <v>0</v>
      </c>
      <c r="P1145">
        <f>手工!AB1145</f>
        <v>0</v>
      </c>
      <c r="Q1145">
        <f>VLOOKUP(A1145,系统!D:K,8,0)</f>
        <v>0</v>
      </c>
      <c r="R1145">
        <f t="shared" si="344"/>
        <v>0</v>
      </c>
      <c r="S1145">
        <f>手工!AC1145</f>
        <v>0</v>
      </c>
      <c r="T1145">
        <f>VLOOKUP(A1145,系统!D:L,9,0)</f>
        <v>0</v>
      </c>
      <c r="U1145">
        <f t="shared" si="345"/>
        <v>0</v>
      </c>
      <c r="W1145">
        <f>手工!P1145</f>
        <v>216</v>
      </c>
      <c r="X1145">
        <f>VLOOKUP(A1145,系统!D:N,11,0)</f>
        <v>216</v>
      </c>
      <c r="Y1145">
        <f t="shared" si="346"/>
        <v>0</v>
      </c>
      <c r="AA1145">
        <f>手工!Q1145</f>
        <v>0</v>
      </c>
      <c r="AB1145">
        <f>VLOOKUP(A1145,系统!D:P,13,0)</f>
        <v>0</v>
      </c>
      <c r="AC1145">
        <f t="shared" si="347"/>
        <v>0</v>
      </c>
      <c r="AD1145">
        <f>手工!R1145</f>
        <v>0</v>
      </c>
      <c r="AE1145">
        <f>VLOOKUP(A1145,系统!D:Q,14,0)</f>
        <v>0</v>
      </c>
      <c r="AF1145">
        <f t="shared" si="348"/>
        <v>0</v>
      </c>
      <c r="AG1145">
        <f>手工!U1145</f>
        <v>100</v>
      </c>
      <c r="AH1145">
        <f>VLOOKUP(A1145,系统!D:R,15,0)</f>
        <v>100</v>
      </c>
      <c r="AI1145">
        <f t="shared" si="349"/>
        <v>0</v>
      </c>
      <c r="AJ1145">
        <f>手工!V1145</f>
        <v>300</v>
      </c>
      <c r="AK1145">
        <f>VLOOKUP(A1145,系统!D:S,16,0)</f>
        <v>300</v>
      </c>
      <c r="AL1145">
        <f t="shared" si="350"/>
        <v>0</v>
      </c>
      <c r="AM1145">
        <f>手工!O1145</f>
        <v>0</v>
      </c>
      <c r="AN1145">
        <f>VLOOKUP(A1145,系统!D:T,17,0)</f>
        <v>0</v>
      </c>
      <c r="AO1145">
        <f t="shared" si="351"/>
        <v>0</v>
      </c>
      <c r="AP1145">
        <f>手工!W1145</f>
        <v>33</v>
      </c>
      <c r="AQ1145">
        <f>VLOOKUP(A1145,系统!D:U,18,0)</f>
        <v>33</v>
      </c>
      <c r="AR1145">
        <f t="shared" si="352"/>
        <v>0</v>
      </c>
      <c r="AS1145">
        <f>手工!T1145</f>
        <v>800</v>
      </c>
      <c r="AT1145">
        <f>VLOOKUP(A1145,系统!D:V,19,0)</f>
        <v>800</v>
      </c>
      <c r="AU1145">
        <f t="shared" si="353"/>
        <v>0</v>
      </c>
      <c r="AW1145">
        <f>手工!AD1145</f>
        <v>0</v>
      </c>
      <c r="AX1145">
        <f>VLOOKUP(A1145,系统!D:X,21,0)</f>
        <v>0</v>
      </c>
      <c r="AY1145">
        <f t="shared" si="354"/>
        <v>0</v>
      </c>
      <c r="AZ1145">
        <f>手工!AE1145</f>
        <v>0</v>
      </c>
      <c r="BA1145">
        <f>VLOOKUP(A1145,系统!D:Y,22,0)</f>
        <v>0</v>
      </c>
      <c r="BB1145">
        <f t="shared" si="355"/>
        <v>0</v>
      </c>
      <c r="BC1145">
        <f>手工!Y1145</f>
        <v>0</v>
      </c>
      <c r="BD1145">
        <f>VLOOKUP(A1145,系统!D:AZ,49,0)</f>
        <v>0</v>
      </c>
      <c r="BE1145">
        <f t="shared" si="356"/>
        <v>0</v>
      </c>
      <c r="BF1145">
        <f>手工!AA1145</f>
        <v>0</v>
      </c>
      <c r="BG1145">
        <f>VLOOKUP(A1145,系统!D:AY,48,0)</f>
        <v>0</v>
      </c>
      <c r="BH1145">
        <f t="shared" si="357"/>
        <v>0</v>
      </c>
      <c r="BI1145">
        <f>手工!Z1145</f>
        <v>0</v>
      </c>
      <c r="BJ1145">
        <f>VLOOKUP(A1145,系统!D:AX,47,0)</f>
        <v>0</v>
      </c>
      <c r="BK1145">
        <f t="shared" si="358"/>
        <v>0</v>
      </c>
      <c r="BL1145">
        <f>手工!AF1145</f>
        <v>3521.36</v>
      </c>
      <c r="BM1145">
        <f>VLOOKUP(A1145,系统!D:Z,23,0)</f>
        <v>3521.36</v>
      </c>
      <c r="BN1145">
        <f t="shared" si="359"/>
        <v>0</v>
      </c>
    </row>
    <row r="1146" spans="1:66">
      <c r="A1146" s="5">
        <v>9001270</v>
      </c>
      <c r="B1146" s="2" t="s">
        <v>4636</v>
      </c>
      <c r="C1146" s="2" t="s">
        <v>4637</v>
      </c>
      <c r="D1146">
        <f>手工!K1146</f>
        <v>2052</v>
      </c>
      <c r="E1146">
        <f>VLOOKUP(A1146,系统!D:G,4,0)</f>
        <v>2052</v>
      </c>
      <c r="F1146">
        <f t="shared" si="340"/>
        <v>0</v>
      </c>
      <c r="G1146">
        <f>手工!J1146</f>
        <v>0</v>
      </c>
      <c r="H1146">
        <f>VLOOKUP(A1146,系统!D:H,5,0)</f>
        <v>0</v>
      </c>
      <c r="I1146">
        <f t="shared" si="341"/>
        <v>0</v>
      </c>
      <c r="J1146">
        <f>手工!M1146+手工!N1146+手工!S1146</f>
        <v>12</v>
      </c>
      <c r="K1146">
        <f>VLOOKUP(A1146,系统!D:I,6,0)</f>
        <v>12</v>
      </c>
      <c r="L1146">
        <f t="shared" si="342"/>
        <v>0</v>
      </c>
      <c r="M1146">
        <f>手工!L1146</f>
        <v>0</v>
      </c>
      <c r="N1146">
        <f>VLOOKUP(A1146,系统!D:J,7,0)</f>
        <v>0</v>
      </c>
      <c r="O1146">
        <f t="shared" si="343"/>
        <v>0</v>
      </c>
      <c r="P1146">
        <f>手工!AB1146</f>
        <v>0</v>
      </c>
      <c r="Q1146">
        <f>VLOOKUP(A1146,系统!D:K,8,0)</f>
        <v>0</v>
      </c>
      <c r="R1146">
        <f t="shared" si="344"/>
        <v>0</v>
      </c>
      <c r="S1146">
        <f>手工!AC1146</f>
        <v>0</v>
      </c>
      <c r="T1146">
        <f>VLOOKUP(A1146,系统!D:L,9,0)</f>
        <v>0</v>
      </c>
      <c r="U1146">
        <f t="shared" si="345"/>
        <v>0</v>
      </c>
      <c r="W1146">
        <f>手工!P1146</f>
        <v>0</v>
      </c>
      <c r="X1146">
        <f>VLOOKUP(A1146,系统!D:N,11,0)</f>
        <v>0</v>
      </c>
      <c r="Y1146">
        <f t="shared" si="346"/>
        <v>0</v>
      </c>
      <c r="AA1146">
        <f>手工!Q1146</f>
        <v>0</v>
      </c>
      <c r="AB1146">
        <f>VLOOKUP(A1146,系统!D:P,13,0)</f>
        <v>0</v>
      </c>
      <c r="AC1146">
        <f t="shared" si="347"/>
        <v>0</v>
      </c>
      <c r="AD1146">
        <f>手工!R1146</f>
        <v>0</v>
      </c>
      <c r="AE1146">
        <f>VLOOKUP(A1146,系统!D:Q,14,0)</f>
        <v>0</v>
      </c>
      <c r="AF1146">
        <f t="shared" si="348"/>
        <v>0</v>
      </c>
      <c r="AG1146">
        <f>手工!U1146</f>
        <v>100</v>
      </c>
      <c r="AH1146">
        <f>VLOOKUP(A1146,系统!D:R,15,0)</f>
        <v>100</v>
      </c>
      <c r="AI1146">
        <f t="shared" si="349"/>
        <v>0</v>
      </c>
      <c r="AJ1146">
        <f>手工!V1146</f>
        <v>300</v>
      </c>
      <c r="AK1146">
        <f>VLOOKUP(A1146,系统!D:S,16,0)</f>
        <v>300</v>
      </c>
      <c r="AL1146">
        <f t="shared" si="350"/>
        <v>0</v>
      </c>
      <c r="AM1146">
        <f>手工!O1146</f>
        <v>0</v>
      </c>
      <c r="AN1146">
        <f>VLOOKUP(A1146,系统!D:T,17,0)</f>
        <v>0</v>
      </c>
      <c r="AO1146">
        <f t="shared" si="351"/>
        <v>0</v>
      </c>
      <c r="AP1146">
        <f>手工!W1146</f>
        <v>33</v>
      </c>
      <c r="AQ1146">
        <f>VLOOKUP(A1146,系统!D:U,18,0)</f>
        <v>33</v>
      </c>
      <c r="AR1146">
        <f t="shared" si="352"/>
        <v>0</v>
      </c>
      <c r="AS1146">
        <f>手工!T1146</f>
        <v>800</v>
      </c>
      <c r="AT1146">
        <f>VLOOKUP(A1146,系统!D:V,19,0)</f>
        <v>800</v>
      </c>
      <c r="AU1146">
        <f t="shared" si="353"/>
        <v>0</v>
      </c>
      <c r="AW1146">
        <f>手工!AD1146</f>
        <v>0</v>
      </c>
      <c r="AX1146">
        <f>VLOOKUP(A1146,系统!D:X,21,0)</f>
        <v>0</v>
      </c>
      <c r="AY1146">
        <f t="shared" si="354"/>
        <v>0</v>
      </c>
      <c r="AZ1146">
        <f>手工!AE1146</f>
        <v>0</v>
      </c>
      <c r="BA1146">
        <f>VLOOKUP(A1146,系统!D:Y,22,0)</f>
        <v>0</v>
      </c>
      <c r="BB1146">
        <f t="shared" si="355"/>
        <v>0</v>
      </c>
      <c r="BC1146">
        <f>手工!Y1146</f>
        <v>0</v>
      </c>
      <c r="BD1146">
        <f>VLOOKUP(A1146,系统!D:AZ,49,0)</f>
        <v>0</v>
      </c>
      <c r="BE1146">
        <f t="shared" si="356"/>
        <v>0</v>
      </c>
      <c r="BF1146">
        <f>手工!AA1146</f>
        <v>0</v>
      </c>
      <c r="BG1146">
        <f>VLOOKUP(A1146,系统!D:AY,48,0)</f>
        <v>0</v>
      </c>
      <c r="BH1146">
        <f t="shared" si="357"/>
        <v>0</v>
      </c>
      <c r="BI1146">
        <f>手工!Z1146</f>
        <v>0</v>
      </c>
      <c r="BJ1146">
        <f>VLOOKUP(A1146,系统!D:AX,47,0)</f>
        <v>0</v>
      </c>
      <c r="BK1146">
        <f t="shared" si="358"/>
        <v>0</v>
      </c>
      <c r="BL1146">
        <f>手工!AF1146</f>
        <v>3297</v>
      </c>
      <c r="BM1146">
        <f>VLOOKUP(A1146,系统!D:Z,23,0)</f>
        <v>3297</v>
      </c>
      <c r="BN1146">
        <f t="shared" si="359"/>
        <v>0</v>
      </c>
    </row>
    <row r="1147" spans="1:66">
      <c r="A1147" s="5">
        <v>9001267</v>
      </c>
      <c r="B1147" s="2" t="s">
        <v>4640</v>
      </c>
      <c r="C1147" s="2" t="s">
        <v>4641</v>
      </c>
      <c r="D1147">
        <f>手工!K1147</f>
        <v>2124</v>
      </c>
      <c r="E1147">
        <f>VLOOKUP(A1147,系统!D:G,4,0)</f>
        <v>2124</v>
      </c>
      <c r="F1147">
        <f t="shared" si="340"/>
        <v>0</v>
      </c>
      <c r="G1147">
        <f>手工!J1147</f>
        <v>0</v>
      </c>
      <c r="H1147">
        <f>VLOOKUP(A1147,系统!D:H,5,0)</f>
        <v>0</v>
      </c>
      <c r="I1147">
        <f t="shared" si="341"/>
        <v>0</v>
      </c>
      <c r="J1147">
        <f>手工!M1147+手工!N1147+手工!S1147</f>
        <v>16</v>
      </c>
      <c r="K1147">
        <f>VLOOKUP(A1147,系统!D:I,6,0)</f>
        <v>16</v>
      </c>
      <c r="L1147">
        <f t="shared" si="342"/>
        <v>0</v>
      </c>
      <c r="M1147">
        <f>手工!L1147</f>
        <v>0</v>
      </c>
      <c r="N1147">
        <f>VLOOKUP(A1147,系统!D:J,7,0)</f>
        <v>0</v>
      </c>
      <c r="O1147">
        <f t="shared" si="343"/>
        <v>0</v>
      </c>
      <c r="P1147">
        <f>手工!AB1147</f>
        <v>0</v>
      </c>
      <c r="Q1147">
        <f>VLOOKUP(A1147,系统!D:K,8,0)</f>
        <v>0</v>
      </c>
      <c r="R1147">
        <f t="shared" si="344"/>
        <v>0</v>
      </c>
      <c r="S1147">
        <f>手工!AC1147</f>
        <v>0</v>
      </c>
      <c r="T1147">
        <f>VLOOKUP(A1147,系统!D:L,9,0)</f>
        <v>0</v>
      </c>
      <c r="U1147">
        <f t="shared" si="345"/>
        <v>0</v>
      </c>
      <c r="W1147">
        <f>手工!P1147</f>
        <v>144</v>
      </c>
      <c r="X1147">
        <f>VLOOKUP(A1147,系统!D:N,11,0)</f>
        <v>144</v>
      </c>
      <c r="Y1147">
        <f t="shared" si="346"/>
        <v>0</v>
      </c>
      <c r="AA1147">
        <f>手工!Q1147</f>
        <v>0</v>
      </c>
      <c r="AB1147">
        <f>VLOOKUP(A1147,系统!D:P,13,0)</f>
        <v>0</v>
      </c>
      <c r="AC1147">
        <f t="shared" si="347"/>
        <v>0</v>
      </c>
      <c r="AD1147">
        <f>手工!R1147</f>
        <v>0</v>
      </c>
      <c r="AE1147">
        <f>VLOOKUP(A1147,系统!D:Q,14,0)</f>
        <v>0</v>
      </c>
      <c r="AF1147">
        <f t="shared" si="348"/>
        <v>0</v>
      </c>
      <c r="AG1147">
        <f>手工!U1147</f>
        <v>100</v>
      </c>
      <c r="AH1147">
        <f>VLOOKUP(A1147,系统!D:R,15,0)</f>
        <v>100</v>
      </c>
      <c r="AI1147">
        <f t="shared" si="349"/>
        <v>0</v>
      </c>
      <c r="AJ1147">
        <f>手工!V1147</f>
        <v>300</v>
      </c>
      <c r="AK1147">
        <f>VLOOKUP(A1147,系统!D:S,16,0)</f>
        <v>300</v>
      </c>
      <c r="AL1147">
        <f t="shared" si="350"/>
        <v>0</v>
      </c>
      <c r="AM1147">
        <f>手工!O1147</f>
        <v>0</v>
      </c>
      <c r="AN1147">
        <f>VLOOKUP(A1147,系统!D:T,17,0)</f>
        <v>0</v>
      </c>
      <c r="AO1147">
        <f t="shared" si="351"/>
        <v>0</v>
      </c>
      <c r="AP1147">
        <f>手工!W1147</f>
        <v>33</v>
      </c>
      <c r="AQ1147">
        <f>VLOOKUP(A1147,系统!D:U,18,0)</f>
        <v>33</v>
      </c>
      <c r="AR1147">
        <f t="shared" si="352"/>
        <v>0</v>
      </c>
      <c r="AS1147">
        <f>手工!T1147</f>
        <v>800</v>
      </c>
      <c r="AT1147">
        <f>VLOOKUP(A1147,系统!D:V,19,0)</f>
        <v>800</v>
      </c>
      <c r="AU1147">
        <f t="shared" si="353"/>
        <v>0</v>
      </c>
      <c r="AW1147">
        <f>手工!AD1147</f>
        <v>781.24</v>
      </c>
      <c r="AX1147">
        <f>VLOOKUP(A1147,系统!D:X,21,0)</f>
        <v>781.24</v>
      </c>
      <c r="AY1147">
        <f t="shared" si="354"/>
        <v>0</v>
      </c>
      <c r="AZ1147">
        <f>手工!AE1147</f>
        <v>0</v>
      </c>
      <c r="BA1147">
        <f>VLOOKUP(A1147,系统!D:Y,22,0)</f>
        <v>0</v>
      </c>
      <c r="BB1147">
        <f t="shared" si="355"/>
        <v>0</v>
      </c>
      <c r="BC1147">
        <f>手工!Y1147</f>
        <v>0</v>
      </c>
      <c r="BD1147">
        <f>VLOOKUP(A1147,系统!D:AZ,49,0)</f>
        <v>0</v>
      </c>
      <c r="BE1147">
        <f t="shared" si="356"/>
        <v>0</v>
      </c>
      <c r="BF1147">
        <f>手工!AA1147</f>
        <v>0</v>
      </c>
      <c r="BG1147">
        <f>VLOOKUP(A1147,系统!D:AY,48,0)</f>
        <v>0</v>
      </c>
      <c r="BH1147">
        <f t="shared" si="357"/>
        <v>0</v>
      </c>
      <c r="BI1147">
        <f>手工!Z1147</f>
        <v>0</v>
      </c>
      <c r="BJ1147">
        <f>VLOOKUP(A1147,系统!D:AX,47,0)</f>
        <v>0</v>
      </c>
      <c r="BK1147">
        <f t="shared" si="358"/>
        <v>0</v>
      </c>
      <c r="BL1147">
        <f>手工!AF1147</f>
        <v>4298.24</v>
      </c>
      <c r="BM1147">
        <f>VLOOKUP(A1147,系统!D:Z,23,0)</f>
        <v>4298.24</v>
      </c>
      <c r="BN1147">
        <f t="shared" si="359"/>
        <v>0</v>
      </c>
    </row>
    <row r="1148" spans="1:66">
      <c r="A1148" s="5">
        <v>9001252</v>
      </c>
      <c r="B1148" s="2" t="s">
        <v>4644</v>
      </c>
      <c r="C1148" s="2" t="s">
        <v>4645</v>
      </c>
      <c r="D1148">
        <f>手工!K1148</f>
        <v>2412</v>
      </c>
      <c r="E1148">
        <f>VLOOKUP(A1148,系统!D:G,4,0)</f>
        <v>2412</v>
      </c>
      <c r="F1148">
        <f t="shared" si="340"/>
        <v>0</v>
      </c>
      <c r="G1148">
        <f>手工!J1148</f>
        <v>0</v>
      </c>
      <c r="H1148">
        <f>VLOOKUP(A1148,系统!D:H,5,0)</f>
        <v>0</v>
      </c>
      <c r="I1148">
        <f t="shared" si="341"/>
        <v>0</v>
      </c>
      <c r="J1148">
        <f>手工!M1148+手工!N1148+手工!S1148</f>
        <v>338.14</v>
      </c>
      <c r="K1148">
        <f>VLOOKUP(A1148,系统!D:I,6,0)</f>
        <v>338.14</v>
      </c>
      <c r="L1148">
        <f t="shared" si="342"/>
        <v>0</v>
      </c>
      <c r="M1148">
        <f>手工!L1148</f>
        <v>0</v>
      </c>
      <c r="N1148">
        <f>VLOOKUP(A1148,系统!D:J,7,0)</f>
        <v>0</v>
      </c>
      <c r="O1148">
        <f t="shared" si="343"/>
        <v>0</v>
      </c>
      <c r="P1148">
        <f>手工!AB1148</f>
        <v>0</v>
      </c>
      <c r="Q1148">
        <f>VLOOKUP(A1148,系统!D:K,8,0)</f>
        <v>0</v>
      </c>
      <c r="R1148">
        <f t="shared" si="344"/>
        <v>0</v>
      </c>
      <c r="S1148">
        <f>手工!AC1148</f>
        <v>0</v>
      </c>
      <c r="T1148">
        <f>VLOOKUP(A1148,系统!D:L,9,0)</f>
        <v>0</v>
      </c>
      <c r="U1148">
        <f t="shared" si="345"/>
        <v>0</v>
      </c>
      <c r="W1148">
        <f>手工!P1148</f>
        <v>216</v>
      </c>
      <c r="X1148">
        <f>VLOOKUP(A1148,系统!D:N,11,0)</f>
        <v>216</v>
      </c>
      <c r="Y1148">
        <f t="shared" si="346"/>
        <v>0</v>
      </c>
      <c r="AA1148">
        <f>手工!Q1148</f>
        <v>0</v>
      </c>
      <c r="AB1148">
        <f>VLOOKUP(A1148,系统!D:P,13,0)</f>
        <v>0</v>
      </c>
      <c r="AC1148">
        <f t="shared" si="347"/>
        <v>0</v>
      </c>
      <c r="AD1148">
        <f>手工!R1148</f>
        <v>0</v>
      </c>
      <c r="AE1148">
        <f>VLOOKUP(A1148,系统!D:Q,14,0)</f>
        <v>0</v>
      </c>
      <c r="AF1148">
        <f t="shared" si="348"/>
        <v>0</v>
      </c>
      <c r="AG1148">
        <f>手工!U1148</f>
        <v>100</v>
      </c>
      <c r="AH1148">
        <f>VLOOKUP(A1148,系统!D:R,15,0)</f>
        <v>100</v>
      </c>
      <c r="AI1148">
        <f t="shared" si="349"/>
        <v>0</v>
      </c>
      <c r="AJ1148">
        <f>手工!V1148</f>
        <v>300</v>
      </c>
      <c r="AK1148">
        <f>VLOOKUP(A1148,系统!D:S,16,0)</f>
        <v>300</v>
      </c>
      <c r="AL1148">
        <f t="shared" si="350"/>
        <v>0</v>
      </c>
      <c r="AM1148">
        <f>手工!O1148</f>
        <v>0</v>
      </c>
      <c r="AN1148">
        <f>VLOOKUP(A1148,系统!D:T,17,0)</f>
        <v>0</v>
      </c>
      <c r="AO1148">
        <f t="shared" si="351"/>
        <v>0</v>
      </c>
      <c r="AP1148">
        <f>手工!W1148</f>
        <v>33</v>
      </c>
      <c r="AQ1148">
        <f>VLOOKUP(A1148,系统!D:U,18,0)</f>
        <v>33</v>
      </c>
      <c r="AR1148">
        <f t="shared" si="352"/>
        <v>0</v>
      </c>
      <c r="AS1148">
        <f>手工!T1148</f>
        <v>800</v>
      </c>
      <c r="AT1148">
        <f>VLOOKUP(A1148,系统!D:V,19,0)</f>
        <v>800</v>
      </c>
      <c r="AU1148">
        <f t="shared" si="353"/>
        <v>0</v>
      </c>
      <c r="AW1148">
        <f>手工!AD1148</f>
        <v>887.17</v>
      </c>
      <c r="AX1148">
        <f>VLOOKUP(A1148,系统!D:X,21,0)</f>
        <v>887.17</v>
      </c>
      <c r="AY1148">
        <f t="shared" si="354"/>
        <v>0</v>
      </c>
      <c r="AZ1148">
        <f>手工!AE1148</f>
        <v>0</v>
      </c>
      <c r="BA1148">
        <f>VLOOKUP(A1148,系统!D:Y,22,0)</f>
        <v>0</v>
      </c>
      <c r="BB1148">
        <f t="shared" si="355"/>
        <v>0</v>
      </c>
      <c r="BC1148">
        <f>手工!Y1148</f>
        <v>0</v>
      </c>
      <c r="BD1148">
        <f>VLOOKUP(A1148,系统!D:AZ,49,0)</f>
        <v>0</v>
      </c>
      <c r="BE1148">
        <f t="shared" si="356"/>
        <v>0</v>
      </c>
      <c r="BF1148">
        <f>手工!AA1148</f>
        <v>0</v>
      </c>
      <c r="BG1148">
        <f>VLOOKUP(A1148,系统!D:AY,48,0)</f>
        <v>0</v>
      </c>
      <c r="BH1148">
        <f t="shared" si="357"/>
        <v>0</v>
      </c>
      <c r="BI1148">
        <f>手工!Z1148</f>
        <v>0</v>
      </c>
      <c r="BJ1148">
        <f>VLOOKUP(A1148,系统!D:AX,47,0)</f>
        <v>0</v>
      </c>
      <c r="BK1148">
        <f t="shared" si="358"/>
        <v>0</v>
      </c>
      <c r="BL1148">
        <f>手工!AF1148</f>
        <v>5086.31</v>
      </c>
      <c r="BM1148">
        <f>VLOOKUP(A1148,系统!D:Z,23,0)</f>
        <v>5086.31</v>
      </c>
      <c r="BN1148">
        <f t="shared" si="359"/>
        <v>0</v>
      </c>
    </row>
    <row r="1149" spans="1:66">
      <c r="A1149" s="5">
        <v>9001279</v>
      </c>
      <c r="B1149" s="2" t="s">
        <v>4489</v>
      </c>
      <c r="C1149" s="2" t="s">
        <v>4648</v>
      </c>
      <c r="D1149">
        <f>手工!K1149</f>
        <v>2196</v>
      </c>
      <c r="E1149">
        <f>VLOOKUP(A1149,系统!D:G,4,0)</f>
        <v>2196</v>
      </c>
      <c r="F1149">
        <f t="shared" si="340"/>
        <v>0</v>
      </c>
      <c r="G1149">
        <f>手工!J1149</f>
        <v>0</v>
      </c>
      <c r="H1149">
        <f>VLOOKUP(A1149,系统!D:H,5,0)</f>
        <v>0</v>
      </c>
      <c r="I1149">
        <f t="shared" si="341"/>
        <v>0</v>
      </c>
      <c r="J1149">
        <f>手工!M1149+手工!N1149+手工!S1149</f>
        <v>242.36</v>
      </c>
      <c r="K1149">
        <f>VLOOKUP(A1149,系统!D:I,6,0)</f>
        <v>242.36</v>
      </c>
      <c r="L1149">
        <f t="shared" si="342"/>
        <v>0</v>
      </c>
      <c r="M1149">
        <f>手工!L1149</f>
        <v>0</v>
      </c>
      <c r="N1149">
        <f>VLOOKUP(A1149,系统!D:J,7,0)</f>
        <v>0</v>
      </c>
      <c r="O1149">
        <f t="shared" si="343"/>
        <v>0</v>
      </c>
      <c r="P1149">
        <f>手工!AB1149</f>
        <v>0</v>
      </c>
      <c r="Q1149">
        <f>VLOOKUP(A1149,系统!D:K,8,0)</f>
        <v>0</v>
      </c>
      <c r="R1149">
        <f t="shared" si="344"/>
        <v>0</v>
      </c>
      <c r="S1149">
        <f>手工!AC1149</f>
        <v>0</v>
      </c>
      <c r="T1149">
        <f>VLOOKUP(A1149,系统!D:L,9,0)</f>
        <v>0</v>
      </c>
      <c r="U1149">
        <f t="shared" si="345"/>
        <v>0</v>
      </c>
      <c r="W1149">
        <f>手工!P1149</f>
        <v>216</v>
      </c>
      <c r="X1149">
        <f>VLOOKUP(A1149,系统!D:N,11,0)</f>
        <v>216</v>
      </c>
      <c r="Y1149">
        <f t="shared" si="346"/>
        <v>0</v>
      </c>
      <c r="AA1149">
        <f>手工!Q1149</f>
        <v>0</v>
      </c>
      <c r="AB1149">
        <f>VLOOKUP(A1149,系统!D:P,13,0)</f>
        <v>0</v>
      </c>
      <c r="AC1149">
        <f t="shared" si="347"/>
        <v>0</v>
      </c>
      <c r="AD1149">
        <f>手工!R1149</f>
        <v>0</v>
      </c>
      <c r="AE1149">
        <f>VLOOKUP(A1149,系统!D:Q,14,0)</f>
        <v>0</v>
      </c>
      <c r="AF1149">
        <f t="shared" si="348"/>
        <v>0</v>
      </c>
      <c r="AG1149">
        <f>手工!U1149</f>
        <v>100</v>
      </c>
      <c r="AH1149">
        <f>VLOOKUP(A1149,系统!D:R,15,0)</f>
        <v>100</v>
      </c>
      <c r="AI1149">
        <f t="shared" si="349"/>
        <v>0</v>
      </c>
      <c r="AJ1149">
        <f>手工!V1149</f>
        <v>300</v>
      </c>
      <c r="AK1149">
        <f>VLOOKUP(A1149,系统!D:S,16,0)</f>
        <v>300</v>
      </c>
      <c r="AL1149">
        <f t="shared" si="350"/>
        <v>0</v>
      </c>
      <c r="AM1149">
        <f>手工!O1149</f>
        <v>0</v>
      </c>
      <c r="AN1149">
        <f>VLOOKUP(A1149,系统!D:T,17,0)</f>
        <v>0</v>
      </c>
      <c r="AO1149">
        <f t="shared" si="351"/>
        <v>0</v>
      </c>
      <c r="AP1149">
        <f>手工!W1149</f>
        <v>33</v>
      </c>
      <c r="AQ1149">
        <f>VLOOKUP(A1149,系统!D:U,18,0)</f>
        <v>33</v>
      </c>
      <c r="AR1149">
        <f t="shared" si="352"/>
        <v>0</v>
      </c>
      <c r="AS1149">
        <f>手工!T1149</f>
        <v>800</v>
      </c>
      <c r="AT1149">
        <f>VLOOKUP(A1149,系统!D:V,19,0)</f>
        <v>800</v>
      </c>
      <c r="AU1149">
        <f t="shared" si="353"/>
        <v>0</v>
      </c>
      <c r="AW1149">
        <f>手工!AD1149</f>
        <v>1110.62</v>
      </c>
      <c r="AX1149">
        <f>VLOOKUP(A1149,系统!D:X,21,0)</f>
        <v>1110.62</v>
      </c>
      <c r="AY1149">
        <f t="shared" si="354"/>
        <v>0</v>
      </c>
      <c r="AZ1149">
        <f>手工!AE1149</f>
        <v>0</v>
      </c>
      <c r="BA1149">
        <f>VLOOKUP(A1149,系统!D:Y,22,0)</f>
        <v>0</v>
      </c>
      <c r="BB1149">
        <f t="shared" si="355"/>
        <v>0</v>
      </c>
      <c r="BC1149">
        <f>手工!Y1149</f>
        <v>0</v>
      </c>
      <c r="BD1149">
        <f>VLOOKUP(A1149,系统!D:AZ,49,0)</f>
        <v>0</v>
      </c>
      <c r="BE1149">
        <f t="shared" si="356"/>
        <v>0</v>
      </c>
      <c r="BF1149">
        <f>手工!AA1149</f>
        <v>0</v>
      </c>
      <c r="BG1149">
        <f>VLOOKUP(A1149,系统!D:AY,48,0)</f>
        <v>0</v>
      </c>
      <c r="BH1149">
        <f t="shared" si="357"/>
        <v>0</v>
      </c>
      <c r="BI1149">
        <f>手工!Z1149</f>
        <v>0</v>
      </c>
      <c r="BJ1149">
        <f>VLOOKUP(A1149,系统!D:AX,47,0)</f>
        <v>0</v>
      </c>
      <c r="BK1149">
        <f t="shared" si="358"/>
        <v>0</v>
      </c>
      <c r="BL1149">
        <f>手工!AF1149</f>
        <v>4997.98</v>
      </c>
      <c r="BM1149">
        <f>VLOOKUP(A1149,系统!D:Z,23,0)</f>
        <v>4997.98</v>
      </c>
      <c r="BN1149">
        <f t="shared" si="359"/>
        <v>0</v>
      </c>
    </row>
    <row r="1150" spans="1:66">
      <c r="A1150" s="5">
        <v>9001298</v>
      </c>
      <c r="B1150" s="2" t="s">
        <v>4651</v>
      </c>
      <c r="C1150" s="2" t="s">
        <v>4652</v>
      </c>
      <c r="D1150">
        <f>手工!K1150</f>
        <v>2196</v>
      </c>
      <c r="E1150">
        <f>VLOOKUP(A1150,系统!D:G,4,0)</f>
        <v>2196</v>
      </c>
      <c r="F1150">
        <f t="shared" si="340"/>
        <v>0</v>
      </c>
      <c r="G1150">
        <f>手工!J1150</f>
        <v>0</v>
      </c>
      <c r="H1150">
        <f>VLOOKUP(A1150,系统!D:H,5,0)</f>
        <v>0</v>
      </c>
      <c r="I1150">
        <f t="shared" si="341"/>
        <v>0</v>
      </c>
      <c r="J1150">
        <f>手工!M1150+手工!N1150+手工!S1150</f>
        <v>0</v>
      </c>
      <c r="K1150">
        <f>VLOOKUP(A1150,系统!D:I,6,0)</f>
        <v>0</v>
      </c>
      <c r="L1150">
        <f t="shared" si="342"/>
        <v>0</v>
      </c>
      <c r="M1150">
        <f>手工!L1150</f>
        <v>0</v>
      </c>
      <c r="N1150">
        <f>VLOOKUP(A1150,系统!D:J,7,0)</f>
        <v>0</v>
      </c>
      <c r="O1150">
        <f t="shared" si="343"/>
        <v>0</v>
      </c>
      <c r="P1150">
        <f>手工!AB1150</f>
        <v>0</v>
      </c>
      <c r="Q1150">
        <f>VLOOKUP(A1150,系统!D:K,8,0)</f>
        <v>0</v>
      </c>
      <c r="R1150">
        <f t="shared" si="344"/>
        <v>0</v>
      </c>
      <c r="S1150">
        <f>手工!AC1150</f>
        <v>0</v>
      </c>
      <c r="T1150">
        <f>VLOOKUP(A1150,系统!D:L,9,0)</f>
        <v>0</v>
      </c>
      <c r="U1150">
        <f t="shared" si="345"/>
        <v>0</v>
      </c>
      <c r="W1150">
        <f>手工!P1150</f>
        <v>144</v>
      </c>
      <c r="X1150">
        <f>VLOOKUP(A1150,系统!D:N,11,0)</f>
        <v>144</v>
      </c>
      <c r="Y1150">
        <f t="shared" si="346"/>
        <v>0</v>
      </c>
      <c r="AA1150">
        <f>手工!Q1150</f>
        <v>0</v>
      </c>
      <c r="AB1150">
        <f>VLOOKUP(A1150,系统!D:P,13,0)</f>
        <v>0</v>
      </c>
      <c r="AC1150">
        <f t="shared" si="347"/>
        <v>0</v>
      </c>
      <c r="AD1150">
        <f>手工!R1150</f>
        <v>0</v>
      </c>
      <c r="AE1150">
        <f>VLOOKUP(A1150,系统!D:Q,14,0)</f>
        <v>0</v>
      </c>
      <c r="AF1150">
        <f t="shared" si="348"/>
        <v>0</v>
      </c>
      <c r="AG1150">
        <f>手工!U1150</f>
        <v>100</v>
      </c>
      <c r="AH1150">
        <f>VLOOKUP(A1150,系统!D:R,15,0)</f>
        <v>100</v>
      </c>
      <c r="AI1150">
        <f t="shared" si="349"/>
        <v>0</v>
      </c>
      <c r="AJ1150">
        <f>手工!V1150</f>
        <v>300</v>
      </c>
      <c r="AK1150">
        <f>VLOOKUP(A1150,系统!D:S,16,0)</f>
        <v>300</v>
      </c>
      <c r="AL1150">
        <f t="shared" si="350"/>
        <v>0</v>
      </c>
      <c r="AM1150">
        <f>手工!O1150</f>
        <v>0</v>
      </c>
      <c r="AN1150">
        <f>VLOOKUP(A1150,系统!D:T,17,0)</f>
        <v>0</v>
      </c>
      <c r="AO1150">
        <f t="shared" si="351"/>
        <v>0</v>
      </c>
      <c r="AP1150">
        <f>手工!W1150</f>
        <v>33</v>
      </c>
      <c r="AQ1150">
        <f>VLOOKUP(A1150,系统!D:U,18,0)</f>
        <v>33</v>
      </c>
      <c r="AR1150">
        <f t="shared" si="352"/>
        <v>0</v>
      </c>
      <c r="AS1150">
        <f>手工!T1150</f>
        <v>800</v>
      </c>
      <c r="AT1150">
        <f>VLOOKUP(A1150,系统!D:V,19,0)</f>
        <v>800</v>
      </c>
      <c r="AU1150">
        <f t="shared" si="353"/>
        <v>0</v>
      </c>
      <c r="AW1150">
        <f>手工!AD1150</f>
        <v>1211.59</v>
      </c>
      <c r="AX1150">
        <f>VLOOKUP(A1150,系统!D:X,21,0)</f>
        <v>1211.59</v>
      </c>
      <c r="AY1150">
        <f t="shared" si="354"/>
        <v>0</v>
      </c>
      <c r="AZ1150">
        <f>手工!AE1150</f>
        <v>0</v>
      </c>
      <c r="BA1150">
        <f>VLOOKUP(A1150,系统!D:Y,22,0)</f>
        <v>0</v>
      </c>
      <c r="BB1150">
        <f t="shared" si="355"/>
        <v>0</v>
      </c>
      <c r="BC1150">
        <f>手工!Y1150</f>
        <v>0</v>
      </c>
      <c r="BD1150">
        <f>VLOOKUP(A1150,系统!D:AZ,49,0)</f>
        <v>0</v>
      </c>
      <c r="BE1150">
        <f t="shared" si="356"/>
        <v>0</v>
      </c>
      <c r="BF1150">
        <f>手工!AA1150</f>
        <v>0</v>
      </c>
      <c r="BG1150">
        <f>VLOOKUP(A1150,系统!D:AY,48,0)</f>
        <v>0</v>
      </c>
      <c r="BH1150">
        <f t="shared" si="357"/>
        <v>0</v>
      </c>
      <c r="BI1150">
        <f>手工!Z1150</f>
        <v>0</v>
      </c>
      <c r="BJ1150">
        <f>VLOOKUP(A1150,系统!D:AX,47,0)</f>
        <v>0</v>
      </c>
      <c r="BK1150">
        <f t="shared" si="358"/>
        <v>0</v>
      </c>
      <c r="BL1150">
        <f>手工!AF1150</f>
        <v>4784.59</v>
      </c>
      <c r="BM1150">
        <f>VLOOKUP(A1150,系统!D:Z,23,0)</f>
        <v>4784.59</v>
      </c>
      <c r="BN1150">
        <f t="shared" si="359"/>
        <v>0</v>
      </c>
    </row>
    <row r="1151" spans="1:66">
      <c r="A1151" s="5">
        <v>9001253</v>
      </c>
      <c r="B1151" s="2" t="s">
        <v>4655</v>
      </c>
      <c r="C1151" s="2" t="s">
        <v>4656</v>
      </c>
      <c r="D1151">
        <f>手工!K1151</f>
        <v>2196</v>
      </c>
      <c r="E1151">
        <f>VLOOKUP(A1151,系统!D:G,4,0)</f>
        <v>2196</v>
      </c>
      <c r="F1151">
        <f t="shared" si="340"/>
        <v>0</v>
      </c>
      <c r="G1151">
        <f>手工!J1151</f>
        <v>0</v>
      </c>
      <c r="H1151">
        <f>VLOOKUP(A1151,系统!D:H,5,0)</f>
        <v>0</v>
      </c>
      <c r="I1151">
        <f t="shared" si="341"/>
        <v>0</v>
      </c>
      <c r="J1151">
        <f>手工!M1151+手工!N1151+手工!S1151</f>
        <v>0</v>
      </c>
      <c r="K1151">
        <f>VLOOKUP(A1151,系统!D:I,6,0)</f>
        <v>0</v>
      </c>
      <c r="L1151">
        <f t="shared" si="342"/>
        <v>0</v>
      </c>
      <c r="M1151">
        <f>手工!L1151</f>
        <v>0</v>
      </c>
      <c r="N1151">
        <f>VLOOKUP(A1151,系统!D:J,7,0)</f>
        <v>0</v>
      </c>
      <c r="O1151">
        <f t="shared" si="343"/>
        <v>0</v>
      </c>
      <c r="P1151">
        <f>手工!AB1151</f>
        <v>0</v>
      </c>
      <c r="Q1151">
        <f>VLOOKUP(A1151,系统!D:K,8,0)</f>
        <v>0</v>
      </c>
      <c r="R1151">
        <f t="shared" si="344"/>
        <v>0</v>
      </c>
      <c r="S1151">
        <f>手工!AC1151</f>
        <v>0</v>
      </c>
      <c r="T1151">
        <f>VLOOKUP(A1151,系统!D:L,9,0)</f>
        <v>0</v>
      </c>
      <c r="U1151">
        <f t="shared" si="345"/>
        <v>0</v>
      </c>
      <c r="W1151">
        <f>手工!P1151</f>
        <v>144</v>
      </c>
      <c r="X1151">
        <f>VLOOKUP(A1151,系统!D:N,11,0)</f>
        <v>144</v>
      </c>
      <c r="Y1151">
        <f t="shared" si="346"/>
        <v>0</v>
      </c>
      <c r="AA1151">
        <f>手工!Q1151</f>
        <v>0</v>
      </c>
      <c r="AB1151">
        <f>VLOOKUP(A1151,系统!D:P,13,0)</f>
        <v>0</v>
      </c>
      <c r="AC1151">
        <f t="shared" si="347"/>
        <v>0</v>
      </c>
      <c r="AD1151">
        <f>手工!R1151</f>
        <v>0</v>
      </c>
      <c r="AE1151">
        <f>VLOOKUP(A1151,系统!D:Q,14,0)</f>
        <v>0</v>
      </c>
      <c r="AF1151">
        <f t="shared" si="348"/>
        <v>0</v>
      </c>
      <c r="AG1151">
        <f>手工!U1151</f>
        <v>100</v>
      </c>
      <c r="AH1151">
        <f>VLOOKUP(A1151,系统!D:R,15,0)</f>
        <v>100</v>
      </c>
      <c r="AI1151">
        <f t="shared" si="349"/>
        <v>0</v>
      </c>
      <c r="AJ1151">
        <f>手工!V1151</f>
        <v>300</v>
      </c>
      <c r="AK1151">
        <f>VLOOKUP(A1151,系统!D:S,16,0)</f>
        <v>300</v>
      </c>
      <c r="AL1151">
        <f t="shared" si="350"/>
        <v>0</v>
      </c>
      <c r="AM1151">
        <f>手工!O1151</f>
        <v>0</v>
      </c>
      <c r="AN1151">
        <f>VLOOKUP(A1151,系统!D:T,17,0)</f>
        <v>0</v>
      </c>
      <c r="AO1151">
        <f t="shared" si="351"/>
        <v>0</v>
      </c>
      <c r="AP1151">
        <f>手工!W1151</f>
        <v>33</v>
      </c>
      <c r="AQ1151">
        <f>VLOOKUP(A1151,系统!D:U,18,0)</f>
        <v>33</v>
      </c>
      <c r="AR1151">
        <f t="shared" si="352"/>
        <v>0</v>
      </c>
      <c r="AS1151">
        <f>手工!T1151</f>
        <v>800</v>
      </c>
      <c r="AT1151">
        <f>VLOOKUP(A1151,系统!D:V,19,0)</f>
        <v>800</v>
      </c>
      <c r="AU1151">
        <f t="shared" si="353"/>
        <v>0</v>
      </c>
      <c r="AW1151">
        <f>手工!AD1151</f>
        <v>605.79</v>
      </c>
      <c r="AX1151">
        <f>VLOOKUP(A1151,系统!D:X,21,0)</f>
        <v>605.79</v>
      </c>
      <c r="AY1151">
        <f t="shared" si="354"/>
        <v>0</v>
      </c>
      <c r="AZ1151">
        <f>手工!AE1151</f>
        <v>0</v>
      </c>
      <c r="BA1151">
        <f>VLOOKUP(A1151,系统!D:Y,22,0)</f>
        <v>0</v>
      </c>
      <c r="BB1151">
        <f t="shared" si="355"/>
        <v>0</v>
      </c>
      <c r="BC1151">
        <f>手工!Y1151</f>
        <v>0</v>
      </c>
      <c r="BD1151">
        <f>VLOOKUP(A1151,系统!D:AZ,49,0)</f>
        <v>0</v>
      </c>
      <c r="BE1151">
        <f t="shared" si="356"/>
        <v>0</v>
      </c>
      <c r="BF1151">
        <f>手工!AA1151</f>
        <v>0</v>
      </c>
      <c r="BG1151">
        <f>VLOOKUP(A1151,系统!D:AY,48,0)</f>
        <v>0</v>
      </c>
      <c r="BH1151">
        <f t="shared" si="357"/>
        <v>0</v>
      </c>
      <c r="BI1151">
        <f>手工!Z1151</f>
        <v>0</v>
      </c>
      <c r="BJ1151">
        <f>VLOOKUP(A1151,系统!D:AX,47,0)</f>
        <v>0</v>
      </c>
      <c r="BK1151">
        <f t="shared" si="358"/>
        <v>0</v>
      </c>
      <c r="BL1151">
        <f>手工!AF1151</f>
        <v>4178.79</v>
      </c>
      <c r="BM1151">
        <f>VLOOKUP(A1151,系统!D:Z,23,0)</f>
        <v>4178.79</v>
      </c>
      <c r="BN1151">
        <f t="shared" si="359"/>
        <v>0</v>
      </c>
    </row>
    <row r="1152" spans="1:66">
      <c r="A1152" s="5">
        <v>9001254</v>
      </c>
      <c r="B1152" s="2" t="s">
        <v>4659</v>
      </c>
      <c r="C1152" s="2" t="s">
        <v>4660</v>
      </c>
      <c r="D1152">
        <f>手工!K1152</f>
        <v>2196</v>
      </c>
      <c r="E1152">
        <f>VLOOKUP(A1152,系统!D:G,4,0)</f>
        <v>2196</v>
      </c>
      <c r="F1152">
        <f t="shared" si="340"/>
        <v>0</v>
      </c>
      <c r="G1152">
        <f>手工!J1152</f>
        <v>0</v>
      </c>
      <c r="H1152">
        <f>VLOOKUP(A1152,系统!D:H,5,0)</f>
        <v>0</v>
      </c>
      <c r="I1152">
        <f t="shared" si="341"/>
        <v>0</v>
      </c>
      <c r="J1152">
        <f>手工!M1152+手工!N1152+手工!S1152</f>
        <v>0</v>
      </c>
      <c r="K1152">
        <f>VLOOKUP(A1152,系统!D:I,6,0)</f>
        <v>0</v>
      </c>
      <c r="L1152">
        <f t="shared" si="342"/>
        <v>0</v>
      </c>
      <c r="M1152">
        <f>手工!L1152</f>
        <v>0</v>
      </c>
      <c r="N1152">
        <f>VLOOKUP(A1152,系统!D:J,7,0)</f>
        <v>0</v>
      </c>
      <c r="O1152">
        <f t="shared" si="343"/>
        <v>0</v>
      </c>
      <c r="P1152">
        <f>手工!AB1152</f>
        <v>0</v>
      </c>
      <c r="Q1152">
        <f>VLOOKUP(A1152,系统!D:K,8,0)</f>
        <v>0</v>
      </c>
      <c r="R1152">
        <f t="shared" si="344"/>
        <v>0</v>
      </c>
      <c r="S1152">
        <f>手工!AC1152</f>
        <v>0</v>
      </c>
      <c r="T1152">
        <f>VLOOKUP(A1152,系统!D:L,9,0)</f>
        <v>0</v>
      </c>
      <c r="U1152">
        <f t="shared" si="345"/>
        <v>0</v>
      </c>
      <c r="W1152">
        <f>手工!P1152</f>
        <v>216</v>
      </c>
      <c r="X1152">
        <f>VLOOKUP(A1152,系统!D:N,11,0)</f>
        <v>216</v>
      </c>
      <c r="Y1152">
        <f t="shared" si="346"/>
        <v>0</v>
      </c>
      <c r="AA1152">
        <f>手工!Q1152</f>
        <v>0</v>
      </c>
      <c r="AB1152">
        <f>VLOOKUP(A1152,系统!D:P,13,0)</f>
        <v>0</v>
      </c>
      <c r="AC1152">
        <f t="shared" si="347"/>
        <v>0</v>
      </c>
      <c r="AD1152">
        <f>手工!R1152</f>
        <v>0</v>
      </c>
      <c r="AE1152">
        <f>VLOOKUP(A1152,系统!D:Q,14,0)</f>
        <v>0</v>
      </c>
      <c r="AF1152">
        <f t="shared" si="348"/>
        <v>0</v>
      </c>
      <c r="AG1152">
        <f>手工!U1152</f>
        <v>100</v>
      </c>
      <c r="AH1152">
        <f>VLOOKUP(A1152,系统!D:R,15,0)</f>
        <v>100</v>
      </c>
      <c r="AI1152">
        <f t="shared" si="349"/>
        <v>0</v>
      </c>
      <c r="AJ1152">
        <f>手工!V1152</f>
        <v>300</v>
      </c>
      <c r="AK1152">
        <f>VLOOKUP(A1152,系统!D:S,16,0)</f>
        <v>300</v>
      </c>
      <c r="AL1152">
        <f t="shared" si="350"/>
        <v>0</v>
      </c>
      <c r="AM1152">
        <f>手工!O1152</f>
        <v>0</v>
      </c>
      <c r="AN1152">
        <f>VLOOKUP(A1152,系统!D:T,17,0)</f>
        <v>0</v>
      </c>
      <c r="AO1152">
        <f t="shared" si="351"/>
        <v>0</v>
      </c>
      <c r="AP1152">
        <f>手工!W1152</f>
        <v>33</v>
      </c>
      <c r="AQ1152">
        <f>VLOOKUP(A1152,系统!D:U,18,0)</f>
        <v>33</v>
      </c>
      <c r="AR1152">
        <f t="shared" si="352"/>
        <v>0</v>
      </c>
      <c r="AS1152">
        <f>手工!T1152</f>
        <v>800</v>
      </c>
      <c r="AT1152">
        <f>VLOOKUP(A1152,系统!D:V,19,0)</f>
        <v>800</v>
      </c>
      <c r="AU1152">
        <f t="shared" si="353"/>
        <v>0</v>
      </c>
      <c r="AW1152">
        <f>手工!AD1152</f>
        <v>627.79</v>
      </c>
      <c r="AX1152">
        <f>VLOOKUP(A1152,系统!D:X,21,0)</f>
        <v>627.79</v>
      </c>
      <c r="AY1152">
        <f t="shared" si="354"/>
        <v>0</v>
      </c>
      <c r="AZ1152">
        <f>手工!AE1152</f>
        <v>0</v>
      </c>
      <c r="BA1152">
        <f>VLOOKUP(A1152,系统!D:Y,22,0)</f>
        <v>0</v>
      </c>
      <c r="BB1152">
        <f t="shared" si="355"/>
        <v>0</v>
      </c>
      <c r="BC1152">
        <f>手工!Y1152</f>
        <v>0</v>
      </c>
      <c r="BD1152">
        <f>VLOOKUP(A1152,系统!D:AZ,49,0)</f>
        <v>0</v>
      </c>
      <c r="BE1152">
        <f t="shared" si="356"/>
        <v>0</v>
      </c>
      <c r="BF1152">
        <f>手工!AA1152</f>
        <v>0</v>
      </c>
      <c r="BG1152">
        <f>VLOOKUP(A1152,系统!D:AY,48,0)</f>
        <v>0</v>
      </c>
      <c r="BH1152">
        <f t="shared" si="357"/>
        <v>0</v>
      </c>
      <c r="BI1152">
        <f>手工!Z1152</f>
        <v>0</v>
      </c>
      <c r="BJ1152">
        <f>VLOOKUP(A1152,系统!D:AX,47,0)</f>
        <v>0</v>
      </c>
      <c r="BK1152">
        <f t="shared" si="358"/>
        <v>0</v>
      </c>
      <c r="BL1152">
        <f>手工!AF1152</f>
        <v>4272.79</v>
      </c>
      <c r="BM1152">
        <f>VLOOKUP(A1152,系统!D:Z,23,0)</f>
        <v>4272.79</v>
      </c>
      <c r="BN1152">
        <f t="shared" si="359"/>
        <v>0</v>
      </c>
    </row>
    <row r="1153" spans="1:66">
      <c r="A1153" s="5">
        <v>9001269</v>
      </c>
      <c r="B1153" s="2" t="s">
        <v>4663</v>
      </c>
      <c r="C1153" s="2" t="s">
        <v>4664</v>
      </c>
      <c r="D1153">
        <f>手工!K1153</f>
        <v>2268</v>
      </c>
      <c r="E1153">
        <f>VLOOKUP(A1153,系统!D:G,4,0)</f>
        <v>2268</v>
      </c>
      <c r="F1153">
        <f t="shared" si="340"/>
        <v>0</v>
      </c>
      <c r="G1153">
        <f>手工!J1153</f>
        <v>0</v>
      </c>
      <c r="H1153">
        <f>VLOOKUP(A1153,系统!D:H,5,0)</f>
        <v>0</v>
      </c>
      <c r="I1153">
        <f t="shared" si="341"/>
        <v>0</v>
      </c>
      <c r="J1153">
        <f>手工!M1153+手工!N1153+手工!S1153</f>
        <v>0</v>
      </c>
      <c r="K1153">
        <f>VLOOKUP(A1153,系统!D:I,6,0)</f>
        <v>0</v>
      </c>
      <c r="L1153">
        <f t="shared" si="342"/>
        <v>0</v>
      </c>
      <c r="M1153">
        <f>手工!L1153</f>
        <v>208.55</v>
      </c>
      <c r="N1153">
        <f>VLOOKUP(A1153,系统!D:J,7,0)</f>
        <v>208.55</v>
      </c>
      <c r="O1153">
        <f t="shared" si="343"/>
        <v>0</v>
      </c>
      <c r="P1153">
        <f>手工!AB1153</f>
        <v>0</v>
      </c>
      <c r="Q1153">
        <f>VLOOKUP(A1153,系统!D:K,8,0)</f>
        <v>0</v>
      </c>
      <c r="R1153">
        <f t="shared" si="344"/>
        <v>0</v>
      </c>
      <c r="S1153">
        <f>手工!AC1153</f>
        <v>0</v>
      </c>
      <c r="T1153">
        <f>VLOOKUP(A1153,系统!D:L,9,0)</f>
        <v>0</v>
      </c>
      <c r="U1153">
        <f t="shared" si="345"/>
        <v>0</v>
      </c>
      <c r="W1153">
        <f>手工!P1153</f>
        <v>144</v>
      </c>
      <c r="X1153">
        <f>VLOOKUP(A1153,系统!D:N,11,0)</f>
        <v>144</v>
      </c>
      <c r="Y1153">
        <f t="shared" si="346"/>
        <v>0</v>
      </c>
      <c r="AA1153">
        <f>手工!Q1153</f>
        <v>0</v>
      </c>
      <c r="AB1153">
        <f>VLOOKUP(A1153,系统!D:P,13,0)</f>
        <v>0</v>
      </c>
      <c r="AC1153">
        <f t="shared" si="347"/>
        <v>0</v>
      </c>
      <c r="AD1153">
        <f>手工!R1153</f>
        <v>0</v>
      </c>
      <c r="AE1153">
        <f>VLOOKUP(A1153,系统!D:Q,14,0)</f>
        <v>0</v>
      </c>
      <c r="AF1153">
        <f t="shared" si="348"/>
        <v>0</v>
      </c>
      <c r="AG1153">
        <f>手工!U1153</f>
        <v>100</v>
      </c>
      <c r="AH1153">
        <f>VLOOKUP(A1153,系统!D:R,15,0)</f>
        <v>100</v>
      </c>
      <c r="AI1153">
        <f t="shared" si="349"/>
        <v>0</v>
      </c>
      <c r="AJ1153">
        <f>手工!V1153</f>
        <v>300</v>
      </c>
      <c r="AK1153">
        <f>VLOOKUP(A1153,系统!D:S,16,0)</f>
        <v>300</v>
      </c>
      <c r="AL1153">
        <f t="shared" si="350"/>
        <v>0</v>
      </c>
      <c r="AM1153">
        <f>手工!O1153</f>
        <v>0</v>
      </c>
      <c r="AN1153">
        <f>VLOOKUP(A1153,系统!D:T,17,0)</f>
        <v>0</v>
      </c>
      <c r="AO1153">
        <f t="shared" si="351"/>
        <v>0</v>
      </c>
      <c r="AP1153">
        <f>手工!W1153</f>
        <v>33</v>
      </c>
      <c r="AQ1153">
        <f>VLOOKUP(A1153,系统!D:U,18,0)</f>
        <v>33</v>
      </c>
      <c r="AR1153">
        <f t="shared" si="352"/>
        <v>0</v>
      </c>
      <c r="AS1153">
        <f>手工!T1153</f>
        <v>800</v>
      </c>
      <c r="AT1153">
        <f>VLOOKUP(A1153,系统!D:V,19,0)</f>
        <v>800</v>
      </c>
      <c r="AU1153">
        <f t="shared" si="353"/>
        <v>0</v>
      </c>
      <c r="AW1153">
        <f>手工!AD1153</f>
        <v>312.83</v>
      </c>
      <c r="AX1153">
        <f>VLOOKUP(A1153,系统!D:X,21,0)</f>
        <v>312.83</v>
      </c>
      <c r="AY1153">
        <f t="shared" si="354"/>
        <v>0</v>
      </c>
      <c r="AZ1153">
        <f>手工!AE1153</f>
        <v>0</v>
      </c>
      <c r="BA1153">
        <f>VLOOKUP(A1153,系统!D:Y,22,0)</f>
        <v>0</v>
      </c>
      <c r="BB1153">
        <f t="shared" si="355"/>
        <v>0</v>
      </c>
      <c r="BC1153">
        <f>手工!Y1153</f>
        <v>0</v>
      </c>
      <c r="BD1153">
        <f>VLOOKUP(A1153,系统!D:AZ,49,0)</f>
        <v>0</v>
      </c>
      <c r="BE1153">
        <f t="shared" si="356"/>
        <v>0</v>
      </c>
      <c r="BF1153">
        <f>手工!AA1153</f>
        <v>0</v>
      </c>
      <c r="BG1153">
        <f>VLOOKUP(A1153,系统!D:AY,48,0)</f>
        <v>0</v>
      </c>
      <c r="BH1153">
        <f t="shared" si="357"/>
        <v>0</v>
      </c>
      <c r="BI1153">
        <f>手工!Z1153</f>
        <v>0</v>
      </c>
      <c r="BJ1153">
        <f>VLOOKUP(A1153,系统!D:AX,47,0)</f>
        <v>0</v>
      </c>
      <c r="BK1153">
        <f t="shared" si="358"/>
        <v>0</v>
      </c>
      <c r="BL1153">
        <f>手工!AF1153</f>
        <v>4166.38</v>
      </c>
      <c r="BM1153">
        <f>VLOOKUP(A1153,系统!D:Z,23,0)</f>
        <v>4166.38</v>
      </c>
      <c r="BN1153">
        <f t="shared" si="359"/>
        <v>0</v>
      </c>
    </row>
    <row r="1154" spans="1:66">
      <c r="A1154" s="5">
        <v>9001255</v>
      </c>
      <c r="B1154" s="2" t="s">
        <v>4667</v>
      </c>
      <c r="C1154" s="2" t="s">
        <v>4668</v>
      </c>
      <c r="D1154">
        <f>手工!K1154</f>
        <v>2196</v>
      </c>
      <c r="E1154">
        <f>VLOOKUP(A1154,系统!D:G,4,0)</f>
        <v>2196</v>
      </c>
      <c r="F1154">
        <f t="shared" si="340"/>
        <v>0</v>
      </c>
      <c r="G1154">
        <f>手工!J1154</f>
        <v>0</v>
      </c>
      <c r="H1154">
        <f>VLOOKUP(A1154,系统!D:H,5,0)</f>
        <v>0</v>
      </c>
      <c r="I1154">
        <f t="shared" si="341"/>
        <v>0</v>
      </c>
      <c r="J1154">
        <f>手工!M1154+手工!N1154+手工!S1154</f>
        <v>0</v>
      </c>
      <c r="K1154">
        <f>VLOOKUP(A1154,系统!D:I,6,0)</f>
        <v>0</v>
      </c>
      <c r="L1154">
        <f t="shared" si="342"/>
        <v>0</v>
      </c>
      <c r="M1154">
        <f>手工!L1154</f>
        <v>0</v>
      </c>
      <c r="N1154">
        <f>VLOOKUP(A1154,系统!D:J,7,0)</f>
        <v>0</v>
      </c>
      <c r="O1154">
        <f t="shared" si="343"/>
        <v>0</v>
      </c>
      <c r="P1154">
        <f>手工!AB1154</f>
        <v>0</v>
      </c>
      <c r="Q1154">
        <f>VLOOKUP(A1154,系统!D:K,8,0)</f>
        <v>0</v>
      </c>
      <c r="R1154">
        <f t="shared" si="344"/>
        <v>0</v>
      </c>
      <c r="S1154">
        <f>手工!AC1154</f>
        <v>0</v>
      </c>
      <c r="T1154">
        <f>VLOOKUP(A1154,系统!D:L,9,0)</f>
        <v>0</v>
      </c>
      <c r="U1154">
        <f t="shared" si="345"/>
        <v>0</v>
      </c>
      <c r="W1154">
        <f>手工!P1154</f>
        <v>216</v>
      </c>
      <c r="X1154">
        <f>VLOOKUP(A1154,系统!D:N,11,0)</f>
        <v>216</v>
      </c>
      <c r="Y1154">
        <f t="shared" si="346"/>
        <v>0</v>
      </c>
      <c r="AA1154">
        <f>手工!Q1154</f>
        <v>0</v>
      </c>
      <c r="AB1154">
        <f>VLOOKUP(A1154,系统!D:P,13,0)</f>
        <v>0</v>
      </c>
      <c r="AC1154">
        <f t="shared" si="347"/>
        <v>0</v>
      </c>
      <c r="AD1154">
        <f>手工!R1154</f>
        <v>0</v>
      </c>
      <c r="AE1154">
        <f>VLOOKUP(A1154,系统!D:Q,14,0)</f>
        <v>0</v>
      </c>
      <c r="AF1154">
        <f t="shared" si="348"/>
        <v>0</v>
      </c>
      <c r="AG1154">
        <f>手工!U1154</f>
        <v>100</v>
      </c>
      <c r="AH1154">
        <f>VLOOKUP(A1154,系统!D:R,15,0)</f>
        <v>100</v>
      </c>
      <c r="AI1154">
        <f t="shared" si="349"/>
        <v>0</v>
      </c>
      <c r="AJ1154">
        <f>手工!V1154</f>
        <v>300</v>
      </c>
      <c r="AK1154">
        <f>VLOOKUP(A1154,系统!D:S,16,0)</f>
        <v>300</v>
      </c>
      <c r="AL1154">
        <f t="shared" si="350"/>
        <v>0</v>
      </c>
      <c r="AM1154">
        <f>手工!O1154</f>
        <v>0</v>
      </c>
      <c r="AN1154">
        <f>VLOOKUP(A1154,系统!D:T,17,0)</f>
        <v>0</v>
      </c>
      <c r="AO1154">
        <f t="shared" si="351"/>
        <v>0</v>
      </c>
      <c r="AP1154">
        <f>手工!W1154</f>
        <v>33</v>
      </c>
      <c r="AQ1154">
        <f>VLOOKUP(A1154,系统!D:U,18,0)</f>
        <v>33</v>
      </c>
      <c r="AR1154">
        <f t="shared" si="352"/>
        <v>0</v>
      </c>
      <c r="AS1154">
        <f>手工!T1154</f>
        <v>800</v>
      </c>
      <c r="AT1154">
        <f>VLOOKUP(A1154,系统!D:V,19,0)</f>
        <v>800</v>
      </c>
      <c r="AU1154">
        <f t="shared" si="353"/>
        <v>0</v>
      </c>
      <c r="AW1154">
        <f>手工!AD1154</f>
        <v>302.9</v>
      </c>
      <c r="AX1154">
        <f>VLOOKUP(A1154,系统!D:X,21,0)</f>
        <v>302.9</v>
      </c>
      <c r="AY1154">
        <f t="shared" si="354"/>
        <v>0</v>
      </c>
      <c r="AZ1154">
        <f>手工!AE1154</f>
        <v>0</v>
      </c>
      <c r="BA1154">
        <f>VLOOKUP(A1154,系统!D:Y,22,0)</f>
        <v>0</v>
      </c>
      <c r="BB1154">
        <f t="shared" si="355"/>
        <v>0</v>
      </c>
      <c r="BC1154">
        <f>手工!Y1154</f>
        <v>0</v>
      </c>
      <c r="BD1154">
        <f>VLOOKUP(A1154,系统!D:AZ,49,0)</f>
        <v>0</v>
      </c>
      <c r="BE1154">
        <f t="shared" si="356"/>
        <v>0</v>
      </c>
      <c r="BF1154">
        <f>手工!AA1154</f>
        <v>0</v>
      </c>
      <c r="BG1154">
        <f>VLOOKUP(A1154,系统!D:AY,48,0)</f>
        <v>0</v>
      </c>
      <c r="BH1154">
        <f t="shared" si="357"/>
        <v>0</v>
      </c>
      <c r="BI1154">
        <f>手工!Z1154</f>
        <v>0</v>
      </c>
      <c r="BJ1154">
        <f>VLOOKUP(A1154,系统!D:AX,47,0)</f>
        <v>0</v>
      </c>
      <c r="BK1154">
        <f t="shared" si="358"/>
        <v>0</v>
      </c>
      <c r="BL1154">
        <f>手工!AF1154</f>
        <v>3947.9</v>
      </c>
      <c r="BM1154">
        <f>VLOOKUP(A1154,系统!D:Z,23,0)</f>
        <v>3947.9</v>
      </c>
      <c r="BN1154">
        <f t="shared" si="359"/>
        <v>0</v>
      </c>
    </row>
    <row r="1155" spans="1:66">
      <c r="A1155" s="5">
        <v>9001300</v>
      </c>
      <c r="B1155" s="2" t="s">
        <v>4671</v>
      </c>
      <c r="C1155" s="2" t="s">
        <v>4672</v>
      </c>
      <c r="D1155">
        <f>手工!K1155</f>
        <v>2196</v>
      </c>
      <c r="E1155">
        <f>VLOOKUP(A1155,系统!D:G,4,0)</f>
        <v>2196</v>
      </c>
      <c r="F1155">
        <f t="shared" ref="F1155:F1218" si="360">D1155-E1155</f>
        <v>0</v>
      </c>
      <c r="G1155">
        <f>手工!J1155</f>
        <v>0</v>
      </c>
      <c r="H1155">
        <f>VLOOKUP(A1155,系统!D:H,5,0)</f>
        <v>0</v>
      </c>
      <c r="I1155">
        <f t="shared" ref="I1155:I1218" si="361">G1155-H1155</f>
        <v>0</v>
      </c>
      <c r="J1155">
        <f>手工!M1155+手工!N1155+手工!S1155</f>
        <v>0</v>
      </c>
      <c r="K1155">
        <f>VLOOKUP(A1155,系统!D:I,6,0)</f>
        <v>0</v>
      </c>
      <c r="L1155">
        <f t="shared" ref="L1155:L1218" si="362">J1155-K1155</f>
        <v>0</v>
      </c>
      <c r="M1155">
        <f>手工!L1155</f>
        <v>0</v>
      </c>
      <c r="N1155">
        <f>VLOOKUP(A1155,系统!D:J,7,0)</f>
        <v>0</v>
      </c>
      <c r="O1155">
        <f t="shared" ref="O1155:O1218" si="363">M1155-N1155</f>
        <v>0</v>
      </c>
      <c r="P1155">
        <f>手工!AB1155</f>
        <v>0</v>
      </c>
      <c r="Q1155">
        <f>VLOOKUP(A1155,系统!D:K,8,0)</f>
        <v>0</v>
      </c>
      <c r="R1155">
        <f t="shared" ref="R1155:R1218" si="364">P1155-Q1155</f>
        <v>0</v>
      </c>
      <c r="S1155">
        <f>手工!AC1155</f>
        <v>0</v>
      </c>
      <c r="T1155">
        <f>VLOOKUP(A1155,系统!D:L,9,0)</f>
        <v>0</v>
      </c>
      <c r="U1155">
        <f t="shared" ref="U1155:U1218" si="365">S1155-T1155</f>
        <v>0</v>
      </c>
      <c r="W1155">
        <f>手工!P1155</f>
        <v>504</v>
      </c>
      <c r="X1155">
        <f>VLOOKUP(A1155,系统!D:N,11,0)</f>
        <v>504</v>
      </c>
      <c r="Y1155">
        <f t="shared" ref="Y1155:Y1218" si="366">W1155-X1155</f>
        <v>0</v>
      </c>
      <c r="AA1155">
        <f>手工!Q1155</f>
        <v>0</v>
      </c>
      <c r="AB1155">
        <f>VLOOKUP(A1155,系统!D:P,13,0)</f>
        <v>0</v>
      </c>
      <c r="AC1155">
        <f t="shared" ref="AC1155:AC1218" si="367">AA1155-AB1155</f>
        <v>0</v>
      </c>
      <c r="AD1155">
        <f>手工!R1155</f>
        <v>0</v>
      </c>
      <c r="AE1155">
        <f>VLOOKUP(A1155,系统!D:Q,14,0)</f>
        <v>0</v>
      </c>
      <c r="AF1155">
        <f t="shared" ref="AF1155:AF1218" si="368">AD1155-AE1155</f>
        <v>0</v>
      </c>
      <c r="AG1155">
        <f>手工!U1155</f>
        <v>100</v>
      </c>
      <c r="AH1155">
        <f>VLOOKUP(A1155,系统!D:R,15,0)</f>
        <v>100</v>
      </c>
      <c r="AI1155">
        <f t="shared" ref="AI1155:AI1218" si="369">AG1155-AH1155</f>
        <v>0</v>
      </c>
      <c r="AJ1155">
        <f>手工!V1155</f>
        <v>300</v>
      </c>
      <c r="AK1155">
        <f>VLOOKUP(A1155,系统!D:S,16,0)</f>
        <v>300</v>
      </c>
      <c r="AL1155">
        <f t="shared" ref="AL1155:AL1218" si="370">AJ1155-AK1155</f>
        <v>0</v>
      </c>
      <c r="AM1155">
        <f>手工!O1155</f>
        <v>0</v>
      </c>
      <c r="AN1155">
        <f>VLOOKUP(A1155,系统!D:T,17,0)</f>
        <v>0</v>
      </c>
      <c r="AO1155">
        <f t="shared" ref="AO1155:AO1218" si="371">AM1155-AN1155</f>
        <v>0</v>
      </c>
      <c r="AP1155">
        <f>手工!W1155</f>
        <v>33</v>
      </c>
      <c r="AQ1155">
        <f>VLOOKUP(A1155,系统!D:U,18,0)</f>
        <v>33</v>
      </c>
      <c r="AR1155">
        <f t="shared" ref="AR1155:AR1218" si="372">AP1155-AQ1155</f>
        <v>0</v>
      </c>
      <c r="AS1155">
        <f>手工!T1155</f>
        <v>800</v>
      </c>
      <c r="AT1155">
        <f>VLOOKUP(A1155,系统!D:V,19,0)</f>
        <v>800</v>
      </c>
      <c r="AU1155">
        <f t="shared" ref="AU1155:AU1218" si="373">AS1155-AT1155</f>
        <v>0</v>
      </c>
      <c r="AW1155">
        <f>手工!AD1155</f>
        <v>302.9</v>
      </c>
      <c r="AX1155">
        <f>VLOOKUP(A1155,系统!D:X,21,0)</f>
        <v>302.9</v>
      </c>
      <c r="AY1155">
        <f t="shared" ref="AY1155:AY1218" si="374">AW1155-AX1155</f>
        <v>0</v>
      </c>
      <c r="AZ1155">
        <f>手工!AE1155</f>
        <v>0</v>
      </c>
      <c r="BA1155">
        <f>VLOOKUP(A1155,系统!D:Y,22,0)</f>
        <v>0</v>
      </c>
      <c r="BB1155">
        <f t="shared" ref="BB1155:BB1218" si="375">AZ1155-BA1155</f>
        <v>0</v>
      </c>
      <c r="BC1155">
        <f>手工!Y1155</f>
        <v>0</v>
      </c>
      <c r="BD1155">
        <f>VLOOKUP(A1155,系统!D:AZ,49,0)</f>
        <v>0</v>
      </c>
      <c r="BE1155">
        <f t="shared" ref="BE1155:BE1218" si="376">BC1155-BD1155</f>
        <v>0</v>
      </c>
      <c r="BF1155">
        <f>手工!AA1155</f>
        <v>0</v>
      </c>
      <c r="BG1155">
        <f>VLOOKUP(A1155,系统!D:AY,48,0)</f>
        <v>0</v>
      </c>
      <c r="BH1155">
        <f t="shared" ref="BH1155:BH1218" si="377">BF1155-BG1155</f>
        <v>0</v>
      </c>
      <c r="BI1155">
        <f>手工!Z1155</f>
        <v>0</v>
      </c>
      <c r="BJ1155">
        <f>VLOOKUP(A1155,系统!D:AX,47,0)</f>
        <v>0</v>
      </c>
      <c r="BK1155">
        <f t="shared" ref="BK1155:BK1218" si="378">BI1155-BJ1155</f>
        <v>0</v>
      </c>
      <c r="BL1155">
        <f>手工!AF1155</f>
        <v>4235.9</v>
      </c>
      <c r="BM1155">
        <f>VLOOKUP(A1155,系统!D:Z,23,0)</f>
        <v>4235.9</v>
      </c>
      <c r="BN1155">
        <f t="shared" ref="BN1155:BN1218" si="379">BL1155-BM1155</f>
        <v>0</v>
      </c>
    </row>
    <row r="1156" spans="1:66">
      <c r="A1156" s="5">
        <v>9001299</v>
      </c>
      <c r="B1156" s="2" t="s">
        <v>4675</v>
      </c>
      <c r="C1156" s="2" t="s">
        <v>4676</v>
      </c>
      <c r="D1156">
        <f>手工!K1156</f>
        <v>2196</v>
      </c>
      <c r="E1156">
        <f>VLOOKUP(A1156,系统!D:G,4,0)</f>
        <v>2196</v>
      </c>
      <c r="F1156">
        <f t="shared" si="360"/>
        <v>0</v>
      </c>
      <c r="G1156">
        <f>手工!J1156</f>
        <v>0</v>
      </c>
      <c r="H1156">
        <f>VLOOKUP(A1156,系统!D:H,5,0)</f>
        <v>0</v>
      </c>
      <c r="I1156">
        <f t="shared" si="361"/>
        <v>0</v>
      </c>
      <c r="J1156">
        <f>手工!M1156+手工!N1156+手工!S1156</f>
        <v>0</v>
      </c>
      <c r="K1156">
        <f>VLOOKUP(A1156,系统!D:I,6,0)</f>
        <v>0</v>
      </c>
      <c r="L1156">
        <f t="shared" si="362"/>
        <v>0</v>
      </c>
      <c r="M1156">
        <f>手工!L1156</f>
        <v>0</v>
      </c>
      <c r="N1156">
        <f>VLOOKUP(A1156,系统!D:J,7,0)</f>
        <v>0</v>
      </c>
      <c r="O1156">
        <f t="shared" si="363"/>
        <v>0</v>
      </c>
      <c r="P1156">
        <f>手工!AB1156</f>
        <v>0</v>
      </c>
      <c r="Q1156">
        <f>VLOOKUP(A1156,系统!D:K,8,0)</f>
        <v>0</v>
      </c>
      <c r="R1156">
        <f t="shared" si="364"/>
        <v>0</v>
      </c>
      <c r="S1156">
        <f>手工!AC1156</f>
        <v>0</v>
      </c>
      <c r="T1156">
        <f>VLOOKUP(A1156,系统!D:L,9,0)</f>
        <v>0</v>
      </c>
      <c r="U1156">
        <f t="shared" si="365"/>
        <v>0</v>
      </c>
      <c r="W1156">
        <f>手工!P1156</f>
        <v>144</v>
      </c>
      <c r="X1156">
        <f>VLOOKUP(A1156,系统!D:N,11,0)</f>
        <v>144</v>
      </c>
      <c r="Y1156">
        <f t="shared" si="366"/>
        <v>0</v>
      </c>
      <c r="AA1156">
        <f>手工!Q1156</f>
        <v>0</v>
      </c>
      <c r="AB1156">
        <f>VLOOKUP(A1156,系统!D:P,13,0)</f>
        <v>0</v>
      </c>
      <c r="AC1156">
        <f t="shared" si="367"/>
        <v>0</v>
      </c>
      <c r="AD1156">
        <f>手工!R1156</f>
        <v>0</v>
      </c>
      <c r="AE1156">
        <f>VLOOKUP(A1156,系统!D:Q,14,0)</f>
        <v>0</v>
      </c>
      <c r="AF1156">
        <f t="shared" si="368"/>
        <v>0</v>
      </c>
      <c r="AG1156">
        <f>手工!U1156</f>
        <v>100</v>
      </c>
      <c r="AH1156">
        <f>VLOOKUP(A1156,系统!D:R,15,0)</f>
        <v>100</v>
      </c>
      <c r="AI1156">
        <f t="shared" si="369"/>
        <v>0</v>
      </c>
      <c r="AJ1156">
        <f>手工!V1156</f>
        <v>300</v>
      </c>
      <c r="AK1156">
        <f>VLOOKUP(A1156,系统!D:S,16,0)</f>
        <v>300</v>
      </c>
      <c r="AL1156">
        <f t="shared" si="370"/>
        <v>0</v>
      </c>
      <c r="AM1156">
        <f>手工!O1156</f>
        <v>0</v>
      </c>
      <c r="AN1156">
        <f>VLOOKUP(A1156,系统!D:T,17,0)</f>
        <v>0</v>
      </c>
      <c r="AO1156">
        <f t="shared" si="371"/>
        <v>0</v>
      </c>
      <c r="AP1156">
        <f>手工!W1156</f>
        <v>33</v>
      </c>
      <c r="AQ1156">
        <f>VLOOKUP(A1156,系统!D:U,18,0)</f>
        <v>33</v>
      </c>
      <c r="AR1156">
        <f t="shared" si="372"/>
        <v>0</v>
      </c>
      <c r="AS1156">
        <f>手工!T1156</f>
        <v>800</v>
      </c>
      <c r="AT1156">
        <f>VLOOKUP(A1156,系统!D:V,19,0)</f>
        <v>800</v>
      </c>
      <c r="AU1156">
        <f t="shared" si="373"/>
        <v>0</v>
      </c>
      <c r="AW1156">
        <f>手工!AD1156</f>
        <v>1211.59</v>
      </c>
      <c r="AX1156">
        <f>VLOOKUP(A1156,系统!D:X,21,0)</f>
        <v>1211.59</v>
      </c>
      <c r="AY1156">
        <f t="shared" si="374"/>
        <v>0</v>
      </c>
      <c r="AZ1156">
        <f>手工!AE1156</f>
        <v>0</v>
      </c>
      <c r="BA1156">
        <f>VLOOKUP(A1156,系统!D:Y,22,0)</f>
        <v>0</v>
      </c>
      <c r="BB1156">
        <f t="shared" si="375"/>
        <v>0</v>
      </c>
      <c r="BC1156">
        <f>手工!Y1156</f>
        <v>0</v>
      </c>
      <c r="BD1156">
        <f>VLOOKUP(A1156,系统!D:AZ,49,0)</f>
        <v>0</v>
      </c>
      <c r="BE1156">
        <f t="shared" si="376"/>
        <v>0</v>
      </c>
      <c r="BF1156">
        <f>手工!AA1156</f>
        <v>0</v>
      </c>
      <c r="BG1156">
        <f>VLOOKUP(A1156,系统!D:AY,48,0)</f>
        <v>0</v>
      </c>
      <c r="BH1156">
        <f t="shared" si="377"/>
        <v>0</v>
      </c>
      <c r="BI1156">
        <f>手工!Z1156</f>
        <v>0</v>
      </c>
      <c r="BJ1156">
        <f>VLOOKUP(A1156,系统!D:AX,47,0)</f>
        <v>0</v>
      </c>
      <c r="BK1156">
        <f t="shared" si="378"/>
        <v>0</v>
      </c>
      <c r="BL1156">
        <f>手工!AF1156</f>
        <v>4784.59</v>
      </c>
      <c r="BM1156">
        <f>VLOOKUP(A1156,系统!D:Z,23,0)</f>
        <v>4784.59</v>
      </c>
      <c r="BN1156">
        <f t="shared" si="379"/>
        <v>0</v>
      </c>
    </row>
    <row r="1157" spans="1:66">
      <c r="A1157" s="5">
        <v>9001367</v>
      </c>
      <c r="B1157" s="2" t="s">
        <v>4679</v>
      </c>
      <c r="C1157" s="2" t="s">
        <v>4680</v>
      </c>
      <c r="D1157">
        <f>手工!K1157</f>
        <v>2124</v>
      </c>
      <c r="E1157">
        <f>VLOOKUP(A1157,系统!D:G,4,0)</f>
        <v>2124</v>
      </c>
      <c r="F1157">
        <f t="shared" si="360"/>
        <v>0</v>
      </c>
      <c r="G1157">
        <f>手工!J1157</f>
        <v>0</v>
      </c>
      <c r="H1157">
        <f>VLOOKUP(A1157,系统!D:H,5,0)</f>
        <v>0</v>
      </c>
      <c r="I1157">
        <f t="shared" si="361"/>
        <v>0</v>
      </c>
      <c r="J1157">
        <f>手工!M1157+手工!N1157+手工!S1157</f>
        <v>12</v>
      </c>
      <c r="K1157">
        <f>VLOOKUP(A1157,系统!D:I,6,0)</f>
        <v>12</v>
      </c>
      <c r="L1157">
        <f t="shared" si="362"/>
        <v>0</v>
      </c>
      <c r="M1157">
        <f>手工!L1157</f>
        <v>0</v>
      </c>
      <c r="N1157">
        <f>VLOOKUP(A1157,系统!D:J,7,0)</f>
        <v>0</v>
      </c>
      <c r="O1157">
        <f t="shared" si="363"/>
        <v>0</v>
      </c>
      <c r="P1157">
        <f>手工!AB1157</f>
        <v>0</v>
      </c>
      <c r="Q1157">
        <f>VLOOKUP(A1157,系统!D:K,8,0)</f>
        <v>0</v>
      </c>
      <c r="R1157">
        <f t="shared" si="364"/>
        <v>0</v>
      </c>
      <c r="S1157">
        <f>手工!AC1157</f>
        <v>0</v>
      </c>
      <c r="T1157">
        <f>VLOOKUP(A1157,系统!D:L,9,0)</f>
        <v>0</v>
      </c>
      <c r="U1157">
        <f t="shared" si="365"/>
        <v>0</v>
      </c>
      <c r="W1157">
        <f>手工!P1157</f>
        <v>0</v>
      </c>
      <c r="X1157">
        <f>VLOOKUP(A1157,系统!D:N,11,0)</f>
        <v>0</v>
      </c>
      <c r="Y1157">
        <f t="shared" si="366"/>
        <v>0</v>
      </c>
      <c r="AA1157">
        <f>手工!Q1157</f>
        <v>0</v>
      </c>
      <c r="AB1157">
        <f>VLOOKUP(A1157,系统!D:P,13,0)</f>
        <v>0</v>
      </c>
      <c r="AC1157">
        <f t="shared" si="367"/>
        <v>0</v>
      </c>
      <c r="AD1157">
        <f>手工!R1157</f>
        <v>0</v>
      </c>
      <c r="AE1157">
        <f>VLOOKUP(A1157,系统!D:Q,14,0)</f>
        <v>0</v>
      </c>
      <c r="AF1157">
        <f t="shared" si="368"/>
        <v>0</v>
      </c>
      <c r="AG1157">
        <f>手工!U1157</f>
        <v>100</v>
      </c>
      <c r="AH1157">
        <f>VLOOKUP(A1157,系统!D:R,15,0)</f>
        <v>100</v>
      </c>
      <c r="AI1157">
        <f t="shared" si="369"/>
        <v>0</v>
      </c>
      <c r="AJ1157">
        <f>手工!V1157</f>
        <v>300</v>
      </c>
      <c r="AK1157">
        <f>VLOOKUP(A1157,系统!D:S,16,0)</f>
        <v>300</v>
      </c>
      <c r="AL1157">
        <f t="shared" si="370"/>
        <v>0</v>
      </c>
      <c r="AM1157">
        <f>手工!O1157</f>
        <v>0</v>
      </c>
      <c r="AN1157">
        <f>VLOOKUP(A1157,系统!D:T,17,0)</f>
        <v>0</v>
      </c>
      <c r="AO1157">
        <f t="shared" si="371"/>
        <v>0</v>
      </c>
      <c r="AP1157">
        <f>手工!W1157</f>
        <v>33</v>
      </c>
      <c r="AQ1157">
        <f>VLOOKUP(A1157,系统!D:U,18,0)</f>
        <v>33</v>
      </c>
      <c r="AR1157">
        <f t="shared" si="372"/>
        <v>0</v>
      </c>
      <c r="AS1157">
        <f>手工!T1157</f>
        <v>800</v>
      </c>
      <c r="AT1157">
        <f>VLOOKUP(A1157,系统!D:V,19,0)</f>
        <v>800</v>
      </c>
      <c r="AU1157">
        <f t="shared" si="373"/>
        <v>0</v>
      </c>
      <c r="AW1157">
        <f>手工!AD1157</f>
        <v>0</v>
      </c>
      <c r="AX1157">
        <f>VLOOKUP(A1157,系统!D:X,21,0)</f>
        <v>0</v>
      </c>
      <c r="AY1157">
        <f t="shared" si="374"/>
        <v>0</v>
      </c>
      <c r="AZ1157">
        <f>手工!AE1157</f>
        <v>0</v>
      </c>
      <c r="BA1157">
        <f>VLOOKUP(A1157,系统!D:Y,22,0)</f>
        <v>0</v>
      </c>
      <c r="BB1157">
        <f t="shared" si="375"/>
        <v>0</v>
      </c>
      <c r="BC1157">
        <f>手工!Y1157</f>
        <v>0</v>
      </c>
      <c r="BD1157">
        <f>VLOOKUP(A1157,系统!D:AZ,49,0)</f>
        <v>0</v>
      </c>
      <c r="BE1157">
        <f t="shared" si="376"/>
        <v>0</v>
      </c>
      <c r="BF1157">
        <f>手工!AA1157</f>
        <v>0</v>
      </c>
      <c r="BG1157">
        <f>VLOOKUP(A1157,系统!D:AY,48,0)</f>
        <v>0</v>
      </c>
      <c r="BH1157">
        <f t="shared" si="377"/>
        <v>0</v>
      </c>
      <c r="BI1157">
        <f>手工!Z1157</f>
        <v>0</v>
      </c>
      <c r="BJ1157">
        <f>VLOOKUP(A1157,系统!D:AX,47,0)</f>
        <v>0</v>
      </c>
      <c r="BK1157">
        <f t="shared" si="378"/>
        <v>0</v>
      </c>
      <c r="BL1157">
        <f>手工!AF1157</f>
        <v>3369</v>
      </c>
      <c r="BM1157">
        <f>VLOOKUP(A1157,系统!D:Z,23,0)</f>
        <v>3369</v>
      </c>
      <c r="BN1157">
        <f t="shared" si="379"/>
        <v>0</v>
      </c>
    </row>
    <row r="1158" spans="1:66">
      <c r="A1158" s="5">
        <v>9001296</v>
      </c>
      <c r="B1158" s="2" t="s">
        <v>4683</v>
      </c>
      <c r="C1158" s="2" t="s">
        <v>4684</v>
      </c>
      <c r="D1158">
        <f>手工!K1158</f>
        <v>1764</v>
      </c>
      <c r="E1158">
        <f>VLOOKUP(A1158,系统!D:G,4,0)</f>
        <v>1764</v>
      </c>
      <c r="F1158">
        <f t="shared" si="360"/>
        <v>0</v>
      </c>
      <c r="G1158">
        <f>手工!J1158</f>
        <v>0</v>
      </c>
      <c r="H1158">
        <f>VLOOKUP(A1158,系统!D:H,5,0)</f>
        <v>0</v>
      </c>
      <c r="I1158">
        <f t="shared" si="361"/>
        <v>0</v>
      </c>
      <c r="J1158">
        <f>手工!M1158+手工!N1158+手工!S1158</f>
        <v>0</v>
      </c>
      <c r="K1158">
        <f>VLOOKUP(A1158,系统!D:I,6,0)</f>
        <v>0</v>
      </c>
      <c r="L1158">
        <f t="shared" si="362"/>
        <v>0</v>
      </c>
      <c r="M1158">
        <f>手工!L1158</f>
        <v>0</v>
      </c>
      <c r="N1158">
        <f>VLOOKUP(A1158,系统!D:J,7,0)</f>
        <v>0</v>
      </c>
      <c r="O1158">
        <f t="shared" si="363"/>
        <v>0</v>
      </c>
      <c r="P1158">
        <f>手工!AB1158</f>
        <v>0</v>
      </c>
      <c r="Q1158">
        <f>VLOOKUP(A1158,系统!D:K,8,0)</f>
        <v>0</v>
      </c>
      <c r="R1158">
        <f t="shared" si="364"/>
        <v>0</v>
      </c>
      <c r="S1158">
        <f>手工!AC1158</f>
        <v>0</v>
      </c>
      <c r="T1158">
        <f>VLOOKUP(A1158,系统!D:L,9,0)</f>
        <v>0</v>
      </c>
      <c r="U1158">
        <f t="shared" si="365"/>
        <v>0</v>
      </c>
      <c r="W1158">
        <f>手工!P1158</f>
        <v>0</v>
      </c>
      <c r="X1158">
        <f>VLOOKUP(A1158,系统!D:N,11,0)</f>
        <v>0</v>
      </c>
      <c r="Y1158">
        <f t="shared" si="366"/>
        <v>0</v>
      </c>
      <c r="AA1158">
        <f>手工!Q1158</f>
        <v>0</v>
      </c>
      <c r="AB1158">
        <f>VLOOKUP(A1158,系统!D:P,13,0)</f>
        <v>0</v>
      </c>
      <c r="AC1158">
        <f t="shared" si="367"/>
        <v>0</v>
      </c>
      <c r="AD1158">
        <f>手工!R1158</f>
        <v>0</v>
      </c>
      <c r="AE1158">
        <f>VLOOKUP(A1158,系统!D:Q,14,0)</f>
        <v>0</v>
      </c>
      <c r="AF1158">
        <f t="shared" si="368"/>
        <v>0</v>
      </c>
      <c r="AG1158">
        <f>手工!U1158</f>
        <v>300</v>
      </c>
      <c r="AH1158">
        <f>VLOOKUP(A1158,系统!D:R,15,0)</f>
        <v>300</v>
      </c>
      <c r="AI1158">
        <f t="shared" si="369"/>
        <v>0</v>
      </c>
      <c r="AJ1158">
        <f>手工!V1158</f>
        <v>300</v>
      </c>
      <c r="AK1158">
        <f>VLOOKUP(A1158,系统!D:S,16,0)</f>
        <v>300</v>
      </c>
      <c r="AL1158">
        <f t="shared" si="370"/>
        <v>0</v>
      </c>
      <c r="AM1158">
        <f>手工!O1158</f>
        <v>0</v>
      </c>
      <c r="AN1158">
        <f>VLOOKUP(A1158,系统!D:T,17,0)</f>
        <v>0</v>
      </c>
      <c r="AO1158">
        <f t="shared" si="371"/>
        <v>0</v>
      </c>
      <c r="AP1158">
        <f>手工!W1158</f>
        <v>33</v>
      </c>
      <c r="AQ1158">
        <f>VLOOKUP(A1158,系统!D:U,18,0)</f>
        <v>33</v>
      </c>
      <c r="AR1158">
        <f t="shared" si="372"/>
        <v>0</v>
      </c>
      <c r="AS1158">
        <f>手工!T1158</f>
        <v>800</v>
      </c>
      <c r="AT1158">
        <f>VLOOKUP(A1158,系统!D:V,19,0)</f>
        <v>800</v>
      </c>
      <c r="AU1158">
        <f t="shared" si="373"/>
        <v>0</v>
      </c>
      <c r="AW1158">
        <f>手工!AD1158</f>
        <v>243.31</v>
      </c>
      <c r="AX1158">
        <f>VLOOKUP(A1158,系统!D:X,21,0)</f>
        <v>243.31</v>
      </c>
      <c r="AY1158">
        <f t="shared" si="374"/>
        <v>0</v>
      </c>
      <c r="AZ1158">
        <f>手工!AE1158</f>
        <v>0</v>
      </c>
      <c r="BA1158">
        <f>VLOOKUP(A1158,系统!D:Y,22,0)</f>
        <v>0</v>
      </c>
      <c r="BB1158">
        <f t="shared" si="375"/>
        <v>0</v>
      </c>
      <c r="BC1158">
        <f>手工!Y1158</f>
        <v>0</v>
      </c>
      <c r="BD1158">
        <f>VLOOKUP(A1158,系统!D:AZ,49,0)</f>
        <v>0</v>
      </c>
      <c r="BE1158">
        <f t="shared" si="376"/>
        <v>0</v>
      </c>
      <c r="BF1158">
        <f>手工!AA1158</f>
        <v>0</v>
      </c>
      <c r="BG1158">
        <f>VLOOKUP(A1158,系统!D:AY,48,0)</f>
        <v>0</v>
      </c>
      <c r="BH1158">
        <f t="shared" si="377"/>
        <v>0</v>
      </c>
      <c r="BI1158">
        <f>手工!Z1158</f>
        <v>0</v>
      </c>
      <c r="BJ1158">
        <f>VLOOKUP(A1158,系统!D:AX,47,0)</f>
        <v>0</v>
      </c>
      <c r="BK1158">
        <f t="shared" si="378"/>
        <v>0</v>
      </c>
      <c r="BL1158">
        <f>手工!AF1158</f>
        <v>3440.31</v>
      </c>
      <c r="BM1158">
        <f>VLOOKUP(A1158,系统!D:Z,23,0)</f>
        <v>3440.31</v>
      </c>
      <c r="BN1158">
        <f t="shared" si="379"/>
        <v>0</v>
      </c>
    </row>
    <row r="1159" spans="1:66">
      <c r="A1159" s="5">
        <v>9001280</v>
      </c>
      <c r="B1159" s="2" t="s">
        <v>4687</v>
      </c>
      <c r="C1159" s="2" t="s">
        <v>4688</v>
      </c>
      <c r="D1159">
        <f>手工!K1159</f>
        <v>2124</v>
      </c>
      <c r="E1159">
        <f>VLOOKUP(A1159,系统!D:G,4,0)</f>
        <v>2124</v>
      </c>
      <c r="F1159">
        <f t="shared" si="360"/>
        <v>0</v>
      </c>
      <c r="G1159">
        <f>手工!J1159</f>
        <v>0</v>
      </c>
      <c r="H1159">
        <f>VLOOKUP(A1159,系统!D:H,5,0)</f>
        <v>0</v>
      </c>
      <c r="I1159">
        <f t="shared" si="361"/>
        <v>0</v>
      </c>
      <c r="J1159">
        <f>手工!M1159+手工!N1159+手工!S1159</f>
        <v>84.14</v>
      </c>
      <c r="K1159">
        <f>VLOOKUP(A1159,系统!D:I,6,0)</f>
        <v>84.14</v>
      </c>
      <c r="L1159">
        <f t="shared" si="362"/>
        <v>0</v>
      </c>
      <c r="M1159">
        <f>手工!L1159</f>
        <v>0</v>
      </c>
      <c r="N1159">
        <f>VLOOKUP(A1159,系统!D:J,7,0)</f>
        <v>0</v>
      </c>
      <c r="O1159">
        <f t="shared" si="363"/>
        <v>0</v>
      </c>
      <c r="P1159">
        <f>手工!AB1159</f>
        <v>0</v>
      </c>
      <c r="Q1159">
        <f>VLOOKUP(A1159,系统!D:K,8,0)</f>
        <v>0</v>
      </c>
      <c r="R1159">
        <f t="shared" si="364"/>
        <v>0</v>
      </c>
      <c r="S1159">
        <f>手工!AC1159</f>
        <v>0</v>
      </c>
      <c r="T1159">
        <f>VLOOKUP(A1159,系统!D:L,9,0)</f>
        <v>0</v>
      </c>
      <c r="U1159">
        <f t="shared" si="365"/>
        <v>0</v>
      </c>
      <c r="W1159">
        <f>手工!P1159</f>
        <v>0</v>
      </c>
      <c r="X1159">
        <f>VLOOKUP(A1159,系统!D:N,11,0)</f>
        <v>0</v>
      </c>
      <c r="Y1159">
        <f t="shared" si="366"/>
        <v>0</v>
      </c>
      <c r="AA1159">
        <f>手工!Q1159</f>
        <v>0</v>
      </c>
      <c r="AB1159">
        <f>VLOOKUP(A1159,系统!D:P,13,0)</f>
        <v>0</v>
      </c>
      <c r="AC1159">
        <f t="shared" si="367"/>
        <v>0</v>
      </c>
      <c r="AD1159">
        <f>手工!R1159</f>
        <v>7</v>
      </c>
      <c r="AE1159">
        <f>VLOOKUP(A1159,系统!D:Q,14,0)</f>
        <v>7</v>
      </c>
      <c r="AF1159">
        <f t="shared" si="368"/>
        <v>0</v>
      </c>
      <c r="AG1159">
        <f>手工!U1159</f>
        <v>100</v>
      </c>
      <c r="AH1159">
        <f>VLOOKUP(A1159,系统!D:R,15,0)</f>
        <v>100</v>
      </c>
      <c r="AI1159">
        <f t="shared" si="369"/>
        <v>0</v>
      </c>
      <c r="AJ1159">
        <f>手工!V1159</f>
        <v>300</v>
      </c>
      <c r="AK1159">
        <f>VLOOKUP(A1159,系统!D:S,16,0)</f>
        <v>300</v>
      </c>
      <c r="AL1159">
        <f t="shared" si="370"/>
        <v>0</v>
      </c>
      <c r="AM1159">
        <f>手工!O1159</f>
        <v>0</v>
      </c>
      <c r="AN1159">
        <f>VLOOKUP(A1159,系统!D:T,17,0)</f>
        <v>0</v>
      </c>
      <c r="AO1159">
        <f t="shared" si="371"/>
        <v>0</v>
      </c>
      <c r="AP1159">
        <f>手工!W1159</f>
        <v>33</v>
      </c>
      <c r="AQ1159">
        <f>VLOOKUP(A1159,系统!D:U,18,0)</f>
        <v>33</v>
      </c>
      <c r="AR1159">
        <f t="shared" si="372"/>
        <v>0</v>
      </c>
      <c r="AS1159">
        <f>手工!T1159</f>
        <v>800</v>
      </c>
      <c r="AT1159">
        <f>VLOOKUP(A1159,系统!D:V,19,0)</f>
        <v>800</v>
      </c>
      <c r="AU1159">
        <f t="shared" si="373"/>
        <v>0</v>
      </c>
      <c r="AW1159">
        <f>手工!AD1159</f>
        <v>292.97</v>
      </c>
      <c r="AX1159">
        <f>VLOOKUP(A1159,系统!D:X,21,0)</f>
        <v>292.97</v>
      </c>
      <c r="AY1159">
        <f t="shared" si="374"/>
        <v>0</v>
      </c>
      <c r="AZ1159">
        <f>手工!AE1159</f>
        <v>0</v>
      </c>
      <c r="BA1159">
        <f>VLOOKUP(A1159,系统!D:Y,22,0)</f>
        <v>0</v>
      </c>
      <c r="BB1159">
        <f t="shared" si="375"/>
        <v>0</v>
      </c>
      <c r="BC1159">
        <f>手工!Y1159</f>
        <v>0</v>
      </c>
      <c r="BD1159">
        <f>VLOOKUP(A1159,系统!D:AZ,49,0)</f>
        <v>0</v>
      </c>
      <c r="BE1159">
        <f t="shared" si="376"/>
        <v>0</v>
      </c>
      <c r="BF1159">
        <f>手工!AA1159</f>
        <v>0</v>
      </c>
      <c r="BG1159">
        <f>VLOOKUP(A1159,系统!D:AY,48,0)</f>
        <v>0</v>
      </c>
      <c r="BH1159">
        <f t="shared" si="377"/>
        <v>0</v>
      </c>
      <c r="BI1159">
        <f>手工!Z1159</f>
        <v>0</v>
      </c>
      <c r="BJ1159">
        <f>VLOOKUP(A1159,系统!D:AX,47,0)</f>
        <v>0</v>
      </c>
      <c r="BK1159">
        <f t="shared" si="378"/>
        <v>0</v>
      </c>
      <c r="BL1159">
        <f>手工!AF1159</f>
        <v>3741.11</v>
      </c>
      <c r="BM1159">
        <f>VLOOKUP(A1159,系统!D:Z,23,0)</f>
        <v>3741.11</v>
      </c>
      <c r="BN1159">
        <f t="shared" si="379"/>
        <v>0</v>
      </c>
    </row>
    <row r="1160" spans="1:66">
      <c r="A1160" s="5">
        <v>9001274</v>
      </c>
      <c r="B1160" s="2" t="s">
        <v>4691</v>
      </c>
      <c r="C1160" s="2" t="s">
        <v>4692</v>
      </c>
      <c r="D1160">
        <f>手工!K1160</f>
        <v>1980</v>
      </c>
      <c r="E1160">
        <f>VLOOKUP(A1160,系统!D:G,4,0)</f>
        <v>1980</v>
      </c>
      <c r="F1160">
        <f t="shared" si="360"/>
        <v>0</v>
      </c>
      <c r="G1160">
        <f>手工!J1160</f>
        <v>0</v>
      </c>
      <c r="H1160">
        <f>VLOOKUP(A1160,系统!D:H,5,0)</f>
        <v>0</v>
      </c>
      <c r="I1160">
        <f t="shared" si="361"/>
        <v>0</v>
      </c>
      <c r="J1160">
        <f>手工!M1160+手工!N1160+手工!S1160</f>
        <v>0</v>
      </c>
      <c r="K1160">
        <f>VLOOKUP(A1160,系统!D:I,6,0)</f>
        <v>0</v>
      </c>
      <c r="L1160">
        <f t="shared" si="362"/>
        <v>0</v>
      </c>
      <c r="M1160">
        <f>手工!L1160</f>
        <v>0</v>
      </c>
      <c r="N1160">
        <f>VLOOKUP(A1160,系统!D:J,7,0)</f>
        <v>0</v>
      </c>
      <c r="O1160">
        <f t="shared" si="363"/>
        <v>0</v>
      </c>
      <c r="P1160">
        <f>手工!AB1160</f>
        <v>0</v>
      </c>
      <c r="Q1160">
        <f>VLOOKUP(A1160,系统!D:K,8,0)</f>
        <v>0</v>
      </c>
      <c r="R1160">
        <f t="shared" si="364"/>
        <v>0</v>
      </c>
      <c r="S1160">
        <f>手工!AC1160</f>
        <v>0</v>
      </c>
      <c r="T1160">
        <f>VLOOKUP(A1160,系统!D:L,9,0)</f>
        <v>0</v>
      </c>
      <c r="U1160">
        <f t="shared" si="365"/>
        <v>0</v>
      </c>
      <c r="W1160">
        <f>手工!P1160</f>
        <v>0</v>
      </c>
      <c r="X1160">
        <f>VLOOKUP(A1160,系统!D:N,11,0)</f>
        <v>0</v>
      </c>
      <c r="Y1160">
        <f t="shared" si="366"/>
        <v>0</v>
      </c>
      <c r="AA1160">
        <f>手工!Q1160</f>
        <v>0</v>
      </c>
      <c r="AB1160">
        <f>VLOOKUP(A1160,系统!D:P,13,0)</f>
        <v>0</v>
      </c>
      <c r="AC1160">
        <f t="shared" si="367"/>
        <v>0</v>
      </c>
      <c r="AD1160">
        <f>手工!R1160</f>
        <v>0</v>
      </c>
      <c r="AE1160">
        <f>VLOOKUP(A1160,系统!D:Q,14,0)</f>
        <v>0</v>
      </c>
      <c r="AF1160">
        <f t="shared" si="368"/>
        <v>0</v>
      </c>
      <c r="AG1160">
        <f>手工!U1160</f>
        <v>100</v>
      </c>
      <c r="AH1160">
        <f>VLOOKUP(A1160,系统!D:R,15,0)</f>
        <v>100</v>
      </c>
      <c r="AI1160">
        <f t="shared" si="369"/>
        <v>0</v>
      </c>
      <c r="AJ1160">
        <f>手工!V1160</f>
        <v>300</v>
      </c>
      <c r="AK1160">
        <f>VLOOKUP(A1160,系统!D:S,16,0)</f>
        <v>300</v>
      </c>
      <c r="AL1160">
        <f t="shared" si="370"/>
        <v>0</v>
      </c>
      <c r="AM1160">
        <f>手工!O1160</f>
        <v>0</v>
      </c>
      <c r="AN1160">
        <f>VLOOKUP(A1160,系统!D:T,17,0)</f>
        <v>0</v>
      </c>
      <c r="AO1160">
        <f t="shared" si="371"/>
        <v>0</v>
      </c>
      <c r="AP1160">
        <f>手工!W1160</f>
        <v>33</v>
      </c>
      <c r="AQ1160">
        <f>VLOOKUP(A1160,系统!D:U,18,0)</f>
        <v>33</v>
      </c>
      <c r="AR1160">
        <f t="shared" si="372"/>
        <v>0</v>
      </c>
      <c r="AS1160">
        <f>手工!T1160</f>
        <v>800</v>
      </c>
      <c r="AT1160">
        <f>VLOOKUP(A1160,系统!D:V,19,0)</f>
        <v>800</v>
      </c>
      <c r="AU1160">
        <f t="shared" si="373"/>
        <v>0</v>
      </c>
      <c r="AW1160">
        <f>手工!AD1160</f>
        <v>0</v>
      </c>
      <c r="AX1160">
        <f>VLOOKUP(A1160,系统!D:X,21,0)</f>
        <v>0</v>
      </c>
      <c r="AY1160">
        <f t="shared" si="374"/>
        <v>0</v>
      </c>
      <c r="AZ1160">
        <f>手工!AE1160</f>
        <v>0</v>
      </c>
      <c r="BA1160">
        <f>VLOOKUP(A1160,系统!D:Y,22,0)</f>
        <v>0</v>
      </c>
      <c r="BB1160">
        <f t="shared" si="375"/>
        <v>0</v>
      </c>
      <c r="BC1160">
        <f>手工!Y1160</f>
        <v>0</v>
      </c>
      <c r="BD1160">
        <f>VLOOKUP(A1160,系统!D:AZ,49,0)</f>
        <v>0</v>
      </c>
      <c r="BE1160">
        <f t="shared" si="376"/>
        <v>0</v>
      </c>
      <c r="BF1160">
        <f>手工!AA1160</f>
        <v>0</v>
      </c>
      <c r="BG1160">
        <f>VLOOKUP(A1160,系统!D:AY,48,0)</f>
        <v>0</v>
      </c>
      <c r="BH1160">
        <f t="shared" si="377"/>
        <v>0</v>
      </c>
      <c r="BI1160">
        <f>手工!Z1160</f>
        <v>0</v>
      </c>
      <c r="BJ1160">
        <f>VLOOKUP(A1160,系统!D:AX,47,0)</f>
        <v>0</v>
      </c>
      <c r="BK1160">
        <f t="shared" si="378"/>
        <v>0</v>
      </c>
      <c r="BL1160">
        <f>手工!AF1160</f>
        <v>3213</v>
      </c>
      <c r="BM1160">
        <f>VLOOKUP(A1160,系统!D:Z,23,0)</f>
        <v>3213</v>
      </c>
      <c r="BN1160">
        <f t="shared" si="379"/>
        <v>0</v>
      </c>
    </row>
    <row r="1161" spans="1:66">
      <c r="A1161" s="5">
        <v>9001282</v>
      </c>
      <c r="B1161" s="2" t="s">
        <v>4695</v>
      </c>
      <c r="C1161" s="2" t="s">
        <v>4696</v>
      </c>
      <c r="D1161">
        <f>手工!K1161</f>
        <v>1908</v>
      </c>
      <c r="E1161">
        <f>VLOOKUP(A1161,系统!D:G,4,0)</f>
        <v>1908</v>
      </c>
      <c r="F1161">
        <f t="shared" si="360"/>
        <v>0</v>
      </c>
      <c r="G1161">
        <f>手工!J1161</f>
        <v>0</v>
      </c>
      <c r="H1161">
        <f>VLOOKUP(A1161,系统!D:H,5,0)</f>
        <v>0</v>
      </c>
      <c r="I1161">
        <f t="shared" si="361"/>
        <v>0</v>
      </c>
      <c r="J1161">
        <f>手工!M1161+手工!N1161+手工!S1161</f>
        <v>273.63</v>
      </c>
      <c r="K1161">
        <f>VLOOKUP(A1161,系统!D:I,6,0)</f>
        <v>273.63</v>
      </c>
      <c r="L1161">
        <f t="shared" si="362"/>
        <v>0</v>
      </c>
      <c r="M1161">
        <f>手工!L1161</f>
        <v>0</v>
      </c>
      <c r="N1161">
        <f>VLOOKUP(A1161,系统!D:J,7,0)</f>
        <v>0</v>
      </c>
      <c r="O1161">
        <f t="shared" si="363"/>
        <v>0</v>
      </c>
      <c r="P1161">
        <f>手工!AB1161</f>
        <v>80</v>
      </c>
      <c r="Q1161">
        <f>VLOOKUP(A1161,系统!D:K,8,0)</f>
        <v>80</v>
      </c>
      <c r="R1161">
        <f t="shared" si="364"/>
        <v>0</v>
      </c>
      <c r="S1161">
        <f>手工!AC1161</f>
        <v>0</v>
      </c>
      <c r="T1161">
        <f>VLOOKUP(A1161,系统!D:L,9,0)</f>
        <v>0</v>
      </c>
      <c r="U1161">
        <f t="shared" si="365"/>
        <v>0</v>
      </c>
      <c r="W1161">
        <f>手工!P1161</f>
        <v>216</v>
      </c>
      <c r="X1161">
        <f>VLOOKUP(A1161,系统!D:N,11,0)</f>
        <v>216</v>
      </c>
      <c r="Y1161">
        <f t="shared" si="366"/>
        <v>0</v>
      </c>
      <c r="AA1161">
        <f>手工!Q1161</f>
        <v>0</v>
      </c>
      <c r="AB1161">
        <f>VLOOKUP(A1161,系统!D:P,13,0)</f>
        <v>0</v>
      </c>
      <c r="AC1161">
        <f t="shared" si="367"/>
        <v>0</v>
      </c>
      <c r="AD1161">
        <f>手工!R1161</f>
        <v>0</v>
      </c>
      <c r="AE1161">
        <f>VLOOKUP(A1161,系统!D:Q,14,0)</f>
        <v>0</v>
      </c>
      <c r="AF1161">
        <f t="shared" si="368"/>
        <v>0</v>
      </c>
      <c r="AG1161">
        <f>手工!U1161</f>
        <v>100</v>
      </c>
      <c r="AH1161">
        <f>VLOOKUP(A1161,系统!D:R,15,0)</f>
        <v>100</v>
      </c>
      <c r="AI1161">
        <f t="shared" si="369"/>
        <v>0</v>
      </c>
      <c r="AJ1161">
        <f>手工!V1161</f>
        <v>300</v>
      </c>
      <c r="AK1161">
        <f>VLOOKUP(A1161,系统!D:S,16,0)</f>
        <v>300</v>
      </c>
      <c r="AL1161">
        <f t="shared" si="370"/>
        <v>0</v>
      </c>
      <c r="AM1161">
        <f>手工!O1161</f>
        <v>0</v>
      </c>
      <c r="AN1161">
        <f>VLOOKUP(A1161,系统!D:T,17,0)</f>
        <v>0</v>
      </c>
      <c r="AO1161">
        <f t="shared" si="371"/>
        <v>0</v>
      </c>
      <c r="AP1161">
        <f>手工!W1161</f>
        <v>33</v>
      </c>
      <c r="AQ1161">
        <f>VLOOKUP(A1161,系统!D:U,18,0)</f>
        <v>33</v>
      </c>
      <c r="AR1161">
        <f t="shared" si="372"/>
        <v>0</v>
      </c>
      <c r="AS1161">
        <f>手工!T1161</f>
        <v>800</v>
      </c>
      <c r="AT1161">
        <f>VLOOKUP(A1161,系统!D:V,19,0)</f>
        <v>800</v>
      </c>
      <c r="AU1161">
        <f t="shared" si="373"/>
        <v>0</v>
      </c>
      <c r="AW1161">
        <f>手工!AD1161</f>
        <v>1308.14</v>
      </c>
      <c r="AX1161">
        <f>VLOOKUP(A1161,系统!D:X,21,0)</f>
        <v>1308.14</v>
      </c>
      <c r="AY1161">
        <f t="shared" si="374"/>
        <v>0</v>
      </c>
      <c r="AZ1161">
        <f>手工!AE1161</f>
        <v>0</v>
      </c>
      <c r="BA1161">
        <f>VLOOKUP(A1161,系统!D:Y,22,0)</f>
        <v>0</v>
      </c>
      <c r="BB1161">
        <f t="shared" si="375"/>
        <v>0</v>
      </c>
      <c r="BC1161">
        <f>手工!Y1161</f>
        <v>0</v>
      </c>
      <c r="BD1161">
        <f>VLOOKUP(A1161,系统!D:AZ,49,0)</f>
        <v>0</v>
      </c>
      <c r="BE1161">
        <f t="shared" si="376"/>
        <v>0</v>
      </c>
      <c r="BF1161">
        <f>手工!AA1161</f>
        <v>0</v>
      </c>
      <c r="BG1161">
        <f>VLOOKUP(A1161,系统!D:AY,48,0)</f>
        <v>0</v>
      </c>
      <c r="BH1161">
        <f t="shared" si="377"/>
        <v>0</v>
      </c>
      <c r="BI1161">
        <f>手工!Z1161</f>
        <v>0</v>
      </c>
      <c r="BJ1161">
        <f>VLOOKUP(A1161,系统!D:AX,47,0)</f>
        <v>0</v>
      </c>
      <c r="BK1161">
        <f t="shared" si="378"/>
        <v>0</v>
      </c>
      <c r="BL1161">
        <f>手工!AF1161</f>
        <v>5018.77</v>
      </c>
      <c r="BM1161">
        <f>VLOOKUP(A1161,系统!D:Z,23,0)</f>
        <v>5018.77</v>
      </c>
      <c r="BN1161">
        <f t="shared" si="379"/>
        <v>0</v>
      </c>
    </row>
    <row r="1162" spans="1:66">
      <c r="A1162" s="5">
        <v>9001283</v>
      </c>
      <c r="B1162" s="2" t="s">
        <v>4699</v>
      </c>
      <c r="C1162" s="2" t="s">
        <v>4700</v>
      </c>
      <c r="D1162">
        <f>手工!K1162</f>
        <v>2484</v>
      </c>
      <c r="E1162">
        <f>VLOOKUP(A1162,系统!D:G,4,0)</f>
        <v>2484</v>
      </c>
      <c r="F1162">
        <f t="shared" si="360"/>
        <v>0</v>
      </c>
      <c r="G1162">
        <f>手工!J1162</f>
        <v>0</v>
      </c>
      <c r="H1162">
        <f>VLOOKUP(A1162,系统!D:H,5,0)</f>
        <v>0</v>
      </c>
      <c r="I1162">
        <f t="shared" si="361"/>
        <v>0</v>
      </c>
      <c r="J1162">
        <f>手工!M1162+手工!N1162+手工!S1162</f>
        <v>131.44</v>
      </c>
      <c r="K1162">
        <f>VLOOKUP(A1162,系统!D:I,6,0)</f>
        <v>131.44</v>
      </c>
      <c r="L1162">
        <f t="shared" si="362"/>
        <v>0</v>
      </c>
      <c r="M1162">
        <f>手工!L1162</f>
        <v>0</v>
      </c>
      <c r="N1162">
        <f>VLOOKUP(A1162,系统!D:J,7,0)</f>
        <v>0</v>
      </c>
      <c r="O1162">
        <f t="shared" si="363"/>
        <v>0</v>
      </c>
      <c r="P1162">
        <f>手工!AB1162</f>
        <v>80</v>
      </c>
      <c r="Q1162">
        <f>VLOOKUP(A1162,系统!D:K,8,0)</f>
        <v>80</v>
      </c>
      <c r="R1162">
        <f t="shared" si="364"/>
        <v>0</v>
      </c>
      <c r="S1162">
        <f>手工!AC1162</f>
        <v>0</v>
      </c>
      <c r="T1162">
        <f>VLOOKUP(A1162,系统!D:L,9,0)</f>
        <v>0</v>
      </c>
      <c r="U1162">
        <f t="shared" si="365"/>
        <v>0</v>
      </c>
      <c r="W1162">
        <f>手工!P1162</f>
        <v>0</v>
      </c>
      <c r="X1162">
        <f>VLOOKUP(A1162,系统!D:N,11,0)</f>
        <v>0</v>
      </c>
      <c r="Y1162">
        <f t="shared" si="366"/>
        <v>0</v>
      </c>
      <c r="AA1162">
        <f>手工!Q1162</f>
        <v>0</v>
      </c>
      <c r="AB1162">
        <f>VLOOKUP(A1162,系统!D:P,13,0)</f>
        <v>0</v>
      </c>
      <c r="AC1162">
        <f t="shared" si="367"/>
        <v>0</v>
      </c>
      <c r="AD1162">
        <f>手工!R1162</f>
        <v>0</v>
      </c>
      <c r="AE1162">
        <f>VLOOKUP(A1162,系统!D:Q,14,0)</f>
        <v>0</v>
      </c>
      <c r="AF1162">
        <f t="shared" si="368"/>
        <v>0</v>
      </c>
      <c r="AG1162">
        <f>手工!U1162</f>
        <v>100</v>
      </c>
      <c r="AH1162">
        <f>VLOOKUP(A1162,系统!D:R,15,0)</f>
        <v>100</v>
      </c>
      <c r="AI1162">
        <f t="shared" si="369"/>
        <v>0</v>
      </c>
      <c r="AJ1162">
        <f>手工!V1162</f>
        <v>300</v>
      </c>
      <c r="AK1162">
        <f>VLOOKUP(A1162,系统!D:S,16,0)</f>
        <v>300</v>
      </c>
      <c r="AL1162">
        <f t="shared" si="370"/>
        <v>0</v>
      </c>
      <c r="AM1162">
        <f>手工!O1162</f>
        <v>0</v>
      </c>
      <c r="AN1162">
        <f>VLOOKUP(A1162,系统!D:T,17,0)</f>
        <v>0</v>
      </c>
      <c r="AO1162">
        <f t="shared" si="371"/>
        <v>0</v>
      </c>
      <c r="AP1162">
        <f>手工!W1162</f>
        <v>33</v>
      </c>
      <c r="AQ1162">
        <f>VLOOKUP(A1162,系统!D:U,18,0)</f>
        <v>33</v>
      </c>
      <c r="AR1162">
        <f t="shared" si="372"/>
        <v>0</v>
      </c>
      <c r="AS1162">
        <f>手工!T1162</f>
        <v>800</v>
      </c>
      <c r="AT1162">
        <f>VLOOKUP(A1162,系统!D:V,19,0)</f>
        <v>800</v>
      </c>
      <c r="AU1162">
        <f t="shared" si="373"/>
        <v>0</v>
      </c>
      <c r="AW1162">
        <f>手工!AD1162</f>
        <v>1450.48</v>
      </c>
      <c r="AX1162">
        <f>VLOOKUP(A1162,系统!D:X,21,0)</f>
        <v>1450.48</v>
      </c>
      <c r="AY1162">
        <f t="shared" si="374"/>
        <v>0</v>
      </c>
      <c r="AZ1162">
        <f>手工!AE1162</f>
        <v>0</v>
      </c>
      <c r="BA1162">
        <f>VLOOKUP(A1162,系统!D:Y,22,0)</f>
        <v>0</v>
      </c>
      <c r="BB1162">
        <f t="shared" si="375"/>
        <v>0</v>
      </c>
      <c r="BC1162">
        <f>手工!Y1162</f>
        <v>0</v>
      </c>
      <c r="BD1162">
        <f>VLOOKUP(A1162,系统!D:AZ,49,0)</f>
        <v>0</v>
      </c>
      <c r="BE1162">
        <f t="shared" si="376"/>
        <v>0</v>
      </c>
      <c r="BF1162">
        <f>手工!AA1162</f>
        <v>0</v>
      </c>
      <c r="BG1162">
        <f>VLOOKUP(A1162,系统!D:AY,48,0)</f>
        <v>0</v>
      </c>
      <c r="BH1162">
        <f t="shared" si="377"/>
        <v>0</v>
      </c>
      <c r="BI1162">
        <f>手工!Z1162</f>
        <v>0</v>
      </c>
      <c r="BJ1162">
        <f>VLOOKUP(A1162,系统!D:AX,47,0)</f>
        <v>0</v>
      </c>
      <c r="BK1162">
        <f t="shared" si="378"/>
        <v>0</v>
      </c>
      <c r="BL1162">
        <f>手工!AF1162</f>
        <v>5378.92</v>
      </c>
      <c r="BM1162">
        <f>VLOOKUP(A1162,系统!D:Z,23,0)</f>
        <v>5378.92</v>
      </c>
      <c r="BN1162">
        <f t="shared" si="379"/>
        <v>0</v>
      </c>
    </row>
    <row r="1163" spans="1:66">
      <c r="A1163" s="5">
        <v>9001281</v>
      </c>
      <c r="B1163" s="2" t="s">
        <v>4703</v>
      </c>
      <c r="C1163" s="2" t="s">
        <v>4704</v>
      </c>
      <c r="D1163">
        <f>手工!K1163</f>
        <v>1908</v>
      </c>
      <c r="E1163">
        <f>VLOOKUP(A1163,系统!D:G,4,0)</f>
        <v>1908</v>
      </c>
      <c r="F1163">
        <f t="shared" si="360"/>
        <v>0</v>
      </c>
      <c r="G1163">
        <f>手工!J1163</f>
        <v>0</v>
      </c>
      <c r="H1163">
        <f>VLOOKUP(A1163,系统!D:H,5,0)</f>
        <v>0</v>
      </c>
      <c r="I1163">
        <f t="shared" si="361"/>
        <v>0</v>
      </c>
      <c r="J1163">
        <f>手工!M1163+手工!N1163+手工!S1163</f>
        <v>64</v>
      </c>
      <c r="K1163">
        <f>VLOOKUP(A1163,系统!D:I,6,0)</f>
        <v>64</v>
      </c>
      <c r="L1163">
        <f t="shared" si="362"/>
        <v>0</v>
      </c>
      <c r="M1163">
        <f>手工!L1163</f>
        <v>350.9</v>
      </c>
      <c r="N1163">
        <f>VLOOKUP(A1163,系统!D:J,7,0)</f>
        <v>350.9</v>
      </c>
      <c r="O1163">
        <f t="shared" si="363"/>
        <v>0</v>
      </c>
      <c r="P1163">
        <f>手工!AB1163</f>
        <v>80</v>
      </c>
      <c r="Q1163">
        <f>VLOOKUP(A1163,系统!D:K,8,0)</f>
        <v>80</v>
      </c>
      <c r="R1163">
        <f t="shared" si="364"/>
        <v>0</v>
      </c>
      <c r="S1163">
        <f>手工!AC1163</f>
        <v>0</v>
      </c>
      <c r="T1163">
        <f>VLOOKUP(A1163,系统!D:L,9,0)</f>
        <v>0</v>
      </c>
      <c r="U1163">
        <f t="shared" si="365"/>
        <v>0</v>
      </c>
      <c r="W1163">
        <f>手工!P1163</f>
        <v>216</v>
      </c>
      <c r="X1163">
        <f>VLOOKUP(A1163,系统!D:N,11,0)</f>
        <v>216</v>
      </c>
      <c r="Y1163">
        <f t="shared" si="366"/>
        <v>0</v>
      </c>
      <c r="AA1163">
        <f>手工!Q1163</f>
        <v>0</v>
      </c>
      <c r="AB1163">
        <f>VLOOKUP(A1163,系统!D:P,13,0)</f>
        <v>0</v>
      </c>
      <c r="AC1163">
        <f t="shared" si="367"/>
        <v>0</v>
      </c>
      <c r="AD1163">
        <f>手工!R1163</f>
        <v>0</v>
      </c>
      <c r="AE1163">
        <f>VLOOKUP(A1163,系统!D:Q,14,0)</f>
        <v>0</v>
      </c>
      <c r="AF1163">
        <f t="shared" si="368"/>
        <v>0</v>
      </c>
      <c r="AG1163">
        <f>手工!U1163</f>
        <v>100</v>
      </c>
      <c r="AH1163">
        <f>VLOOKUP(A1163,系统!D:R,15,0)</f>
        <v>100</v>
      </c>
      <c r="AI1163">
        <f t="shared" si="369"/>
        <v>0</v>
      </c>
      <c r="AJ1163">
        <f>手工!V1163</f>
        <v>300</v>
      </c>
      <c r="AK1163">
        <f>VLOOKUP(A1163,系统!D:S,16,0)</f>
        <v>300</v>
      </c>
      <c r="AL1163">
        <f t="shared" si="370"/>
        <v>0</v>
      </c>
      <c r="AM1163">
        <f>手工!O1163</f>
        <v>0</v>
      </c>
      <c r="AN1163">
        <f>VLOOKUP(A1163,系统!D:T,17,0)</f>
        <v>0</v>
      </c>
      <c r="AO1163">
        <f t="shared" si="371"/>
        <v>0</v>
      </c>
      <c r="AP1163">
        <f>手工!W1163</f>
        <v>33</v>
      </c>
      <c r="AQ1163">
        <f>VLOOKUP(A1163,系统!D:U,18,0)</f>
        <v>33</v>
      </c>
      <c r="AR1163">
        <f t="shared" si="372"/>
        <v>0</v>
      </c>
      <c r="AS1163">
        <f>手工!T1163</f>
        <v>800</v>
      </c>
      <c r="AT1163">
        <f>VLOOKUP(A1163,系统!D:V,19,0)</f>
        <v>800</v>
      </c>
      <c r="AU1163">
        <f t="shared" si="373"/>
        <v>0</v>
      </c>
      <c r="AW1163">
        <f>手工!AD1163</f>
        <v>1308.14</v>
      </c>
      <c r="AX1163">
        <f>VLOOKUP(A1163,系统!D:X,21,0)</f>
        <v>1308.14</v>
      </c>
      <c r="AY1163">
        <f t="shared" si="374"/>
        <v>0</v>
      </c>
      <c r="AZ1163">
        <f>手工!AE1163</f>
        <v>0</v>
      </c>
      <c r="BA1163">
        <f>VLOOKUP(A1163,系统!D:Y,22,0)</f>
        <v>0</v>
      </c>
      <c r="BB1163">
        <f t="shared" si="375"/>
        <v>0</v>
      </c>
      <c r="BC1163">
        <f>手工!Y1163</f>
        <v>0</v>
      </c>
      <c r="BD1163">
        <f>VLOOKUP(A1163,系统!D:AZ,49,0)</f>
        <v>0</v>
      </c>
      <c r="BE1163">
        <f t="shared" si="376"/>
        <v>0</v>
      </c>
      <c r="BF1163">
        <f>手工!AA1163</f>
        <v>0</v>
      </c>
      <c r="BG1163">
        <f>VLOOKUP(A1163,系统!D:AY,48,0)</f>
        <v>0</v>
      </c>
      <c r="BH1163">
        <f t="shared" si="377"/>
        <v>0</v>
      </c>
      <c r="BI1163">
        <f>手工!Z1163</f>
        <v>0</v>
      </c>
      <c r="BJ1163">
        <f>VLOOKUP(A1163,系统!D:AX,47,0)</f>
        <v>0</v>
      </c>
      <c r="BK1163">
        <f t="shared" si="378"/>
        <v>0</v>
      </c>
      <c r="BL1163">
        <f>手工!AF1163</f>
        <v>5160.04</v>
      </c>
      <c r="BM1163">
        <f>VLOOKUP(A1163,系统!D:Z,23,0)</f>
        <v>5160.04</v>
      </c>
      <c r="BN1163">
        <f t="shared" si="379"/>
        <v>0</v>
      </c>
    </row>
    <row r="1164" spans="1:66">
      <c r="A1164" s="5">
        <v>9001263</v>
      </c>
      <c r="B1164" s="2" t="s">
        <v>4707</v>
      </c>
      <c r="C1164" s="2" t="s">
        <v>4708</v>
      </c>
      <c r="D1164">
        <f>手工!K1164</f>
        <v>2124</v>
      </c>
      <c r="E1164">
        <f>VLOOKUP(A1164,系统!D:G,4,0)</f>
        <v>2124</v>
      </c>
      <c r="F1164">
        <f t="shared" si="360"/>
        <v>0</v>
      </c>
      <c r="G1164">
        <f>手工!J1164</f>
        <v>0</v>
      </c>
      <c r="H1164">
        <f>VLOOKUP(A1164,系统!D:H,5,0)</f>
        <v>0</v>
      </c>
      <c r="I1164">
        <f t="shared" si="361"/>
        <v>0</v>
      </c>
      <c r="J1164">
        <f>手工!M1164+手工!N1164+手工!S1164</f>
        <v>0</v>
      </c>
      <c r="K1164">
        <f>VLOOKUP(A1164,系统!D:I,6,0)</f>
        <v>0</v>
      </c>
      <c r="L1164">
        <f t="shared" si="362"/>
        <v>0</v>
      </c>
      <c r="M1164">
        <f>手工!L1164</f>
        <v>390.62</v>
      </c>
      <c r="N1164">
        <f>VLOOKUP(A1164,系统!D:J,7,0)</f>
        <v>390.62</v>
      </c>
      <c r="O1164">
        <f t="shared" si="363"/>
        <v>0</v>
      </c>
      <c r="P1164">
        <f>手工!AB1164</f>
        <v>0</v>
      </c>
      <c r="Q1164">
        <f>VLOOKUP(A1164,系统!D:K,8,0)</f>
        <v>0</v>
      </c>
      <c r="R1164">
        <f t="shared" si="364"/>
        <v>0</v>
      </c>
      <c r="S1164">
        <f>手工!AC1164</f>
        <v>0</v>
      </c>
      <c r="T1164">
        <f>VLOOKUP(A1164,系统!D:L,9,0)</f>
        <v>0</v>
      </c>
      <c r="U1164">
        <f t="shared" si="365"/>
        <v>0</v>
      </c>
      <c r="W1164">
        <f>手工!P1164</f>
        <v>0</v>
      </c>
      <c r="X1164">
        <f>VLOOKUP(A1164,系统!D:N,11,0)</f>
        <v>0</v>
      </c>
      <c r="Y1164">
        <f t="shared" si="366"/>
        <v>0</v>
      </c>
      <c r="AA1164">
        <f>手工!Q1164</f>
        <v>0</v>
      </c>
      <c r="AB1164">
        <f>VLOOKUP(A1164,系统!D:P,13,0)</f>
        <v>0</v>
      </c>
      <c r="AC1164">
        <f t="shared" si="367"/>
        <v>0</v>
      </c>
      <c r="AD1164">
        <f>手工!R1164</f>
        <v>0</v>
      </c>
      <c r="AE1164">
        <f>VLOOKUP(A1164,系统!D:Q,14,0)</f>
        <v>0</v>
      </c>
      <c r="AF1164">
        <f t="shared" si="368"/>
        <v>0</v>
      </c>
      <c r="AG1164">
        <f>手工!U1164</f>
        <v>100</v>
      </c>
      <c r="AH1164">
        <f>VLOOKUP(A1164,系统!D:R,15,0)</f>
        <v>100</v>
      </c>
      <c r="AI1164">
        <f t="shared" si="369"/>
        <v>0</v>
      </c>
      <c r="AJ1164">
        <f>手工!V1164</f>
        <v>300</v>
      </c>
      <c r="AK1164">
        <f>VLOOKUP(A1164,系统!D:S,16,0)</f>
        <v>300</v>
      </c>
      <c r="AL1164">
        <f t="shared" si="370"/>
        <v>0</v>
      </c>
      <c r="AM1164">
        <f>手工!O1164</f>
        <v>0</v>
      </c>
      <c r="AN1164">
        <f>VLOOKUP(A1164,系统!D:T,17,0)</f>
        <v>0</v>
      </c>
      <c r="AO1164">
        <f t="shared" si="371"/>
        <v>0</v>
      </c>
      <c r="AP1164">
        <f>手工!W1164</f>
        <v>33</v>
      </c>
      <c r="AQ1164">
        <f>VLOOKUP(A1164,系统!D:U,18,0)</f>
        <v>33</v>
      </c>
      <c r="AR1164">
        <f t="shared" si="372"/>
        <v>0</v>
      </c>
      <c r="AS1164">
        <f>手工!T1164</f>
        <v>800</v>
      </c>
      <c r="AT1164">
        <f>VLOOKUP(A1164,系统!D:V,19,0)</f>
        <v>800</v>
      </c>
      <c r="AU1164">
        <f t="shared" si="373"/>
        <v>0</v>
      </c>
      <c r="AW1164">
        <f>手工!AD1164</f>
        <v>1389.17</v>
      </c>
      <c r="AX1164">
        <f>VLOOKUP(A1164,系统!D:X,21,0)</f>
        <v>1389.17</v>
      </c>
      <c r="AY1164">
        <f t="shared" si="374"/>
        <v>0</v>
      </c>
      <c r="AZ1164">
        <f>手工!AE1164</f>
        <v>0</v>
      </c>
      <c r="BA1164">
        <f>VLOOKUP(A1164,系统!D:Y,22,0)</f>
        <v>0</v>
      </c>
      <c r="BB1164">
        <f t="shared" si="375"/>
        <v>0</v>
      </c>
      <c r="BC1164">
        <f>手工!Y1164</f>
        <v>0</v>
      </c>
      <c r="BD1164">
        <f>VLOOKUP(A1164,系统!D:AZ,49,0)</f>
        <v>0</v>
      </c>
      <c r="BE1164">
        <f t="shared" si="376"/>
        <v>0</v>
      </c>
      <c r="BF1164">
        <f>手工!AA1164</f>
        <v>0</v>
      </c>
      <c r="BG1164">
        <f>VLOOKUP(A1164,系统!D:AY,48,0)</f>
        <v>0</v>
      </c>
      <c r="BH1164">
        <f t="shared" si="377"/>
        <v>0</v>
      </c>
      <c r="BI1164">
        <f>手工!Z1164</f>
        <v>0</v>
      </c>
      <c r="BJ1164">
        <f>VLOOKUP(A1164,系统!D:AX,47,0)</f>
        <v>0</v>
      </c>
      <c r="BK1164">
        <f t="shared" si="378"/>
        <v>0</v>
      </c>
      <c r="BL1164">
        <f>手工!AF1164</f>
        <v>5136.79</v>
      </c>
      <c r="BM1164">
        <f>VLOOKUP(A1164,系统!D:Z,23,0)</f>
        <v>5136.79</v>
      </c>
      <c r="BN1164">
        <f t="shared" si="379"/>
        <v>0</v>
      </c>
    </row>
    <row r="1165" spans="1:66">
      <c r="A1165" s="5">
        <v>9001264</v>
      </c>
      <c r="B1165" s="2" t="s">
        <v>4711</v>
      </c>
      <c r="C1165" s="2" t="s">
        <v>4712</v>
      </c>
      <c r="D1165">
        <f>手工!K1165</f>
        <v>2196</v>
      </c>
      <c r="E1165">
        <f>VLOOKUP(A1165,系统!D:G,4,0)</f>
        <v>2196</v>
      </c>
      <c r="F1165">
        <f t="shared" si="360"/>
        <v>0</v>
      </c>
      <c r="G1165">
        <f>手工!J1165</f>
        <v>0</v>
      </c>
      <c r="H1165">
        <f>VLOOKUP(A1165,系统!D:H,5,0)</f>
        <v>0</v>
      </c>
      <c r="I1165">
        <f t="shared" si="361"/>
        <v>0</v>
      </c>
      <c r="J1165">
        <f>手工!M1165+手工!N1165+手工!S1165</f>
        <v>0</v>
      </c>
      <c r="K1165">
        <f>VLOOKUP(A1165,系统!D:I,6,0)</f>
        <v>0</v>
      </c>
      <c r="L1165">
        <f t="shared" si="362"/>
        <v>0</v>
      </c>
      <c r="M1165">
        <f>手工!L1165</f>
        <v>403.86</v>
      </c>
      <c r="N1165">
        <f>VLOOKUP(A1165,系统!D:J,7,0)</f>
        <v>403.86</v>
      </c>
      <c r="O1165">
        <f t="shared" si="363"/>
        <v>0</v>
      </c>
      <c r="P1165">
        <f>手工!AB1165</f>
        <v>0</v>
      </c>
      <c r="Q1165">
        <f>VLOOKUP(A1165,系统!D:K,8,0)</f>
        <v>0</v>
      </c>
      <c r="R1165">
        <f t="shared" si="364"/>
        <v>0</v>
      </c>
      <c r="S1165">
        <f>手工!AC1165</f>
        <v>0</v>
      </c>
      <c r="T1165">
        <f>VLOOKUP(A1165,系统!D:L,9,0)</f>
        <v>0</v>
      </c>
      <c r="U1165">
        <f t="shared" si="365"/>
        <v>0</v>
      </c>
      <c r="W1165">
        <f>手工!P1165</f>
        <v>216</v>
      </c>
      <c r="X1165">
        <f>VLOOKUP(A1165,系统!D:N,11,0)</f>
        <v>216</v>
      </c>
      <c r="Y1165">
        <f t="shared" si="366"/>
        <v>0</v>
      </c>
      <c r="AA1165">
        <f>手工!Q1165</f>
        <v>0</v>
      </c>
      <c r="AB1165">
        <f>VLOOKUP(A1165,系统!D:P,13,0)</f>
        <v>0</v>
      </c>
      <c r="AC1165">
        <f t="shared" si="367"/>
        <v>0</v>
      </c>
      <c r="AD1165">
        <f>手工!R1165</f>
        <v>0</v>
      </c>
      <c r="AE1165">
        <f>VLOOKUP(A1165,系统!D:Q,14,0)</f>
        <v>0</v>
      </c>
      <c r="AF1165">
        <f t="shared" si="368"/>
        <v>0</v>
      </c>
      <c r="AG1165">
        <f>手工!U1165</f>
        <v>100</v>
      </c>
      <c r="AH1165">
        <f>VLOOKUP(A1165,系统!D:R,15,0)</f>
        <v>100</v>
      </c>
      <c r="AI1165">
        <f t="shared" si="369"/>
        <v>0</v>
      </c>
      <c r="AJ1165">
        <f>手工!V1165</f>
        <v>300</v>
      </c>
      <c r="AK1165">
        <f>VLOOKUP(A1165,系统!D:S,16,0)</f>
        <v>300</v>
      </c>
      <c r="AL1165">
        <f t="shared" si="370"/>
        <v>0</v>
      </c>
      <c r="AM1165">
        <f>手工!O1165</f>
        <v>0</v>
      </c>
      <c r="AN1165">
        <f>VLOOKUP(A1165,系统!D:T,17,0)</f>
        <v>0</v>
      </c>
      <c r="AO1165">
        <f t="shared" si="371"/>
        <v>0</v>
      </c>
      <c r="AP1165">
        <f>手工!W1165</f>
        <v>33</v>
      </c>
      <c r="AQ1165">
        <f>VLOOKUP(A1165,系统!D:U,18,0)</f>
        <v>33</v>
      </c>
      <c r="AR1165">
        <f t="shared" si="372"/>
        <v>0</v>
      </c>
      <c r="AS1165">
        <f>手工!T1165</f>
        <v>800</v>
      </c>
      <c r="AT1165">
        <f>VLOOKUP(A1165,系统!D:V,19,0)</f>
        <v>800</v>
      </c>
      <c r="AU1165">
        <f t="shared" si="373"/>
        <v>0</v>
      </c>
      <c r="AW1165">
        <f>手工!AD1165</f>
        <v>1132.62</v>
      </c>
      <c r="AX1165">
        <f>VLOOKUP(A1165,系统!D:X,21,0)</f>
        <v>1132.62</v>
      </c>
      <c r="AY1165">
        <f t="shared" si="374"/>
        <v>0</v>
      </c>
      <c r="AZ1165">
        <f>手工!AE1165</f>
        <v>0</v>
      </c>
      <c r="BA1165">
        <f>VLOOKUP(A1165,系统!D:Y,22,0)</f>
        <v>0</v>
      </c>
      <c r="BB1165">
        <f t="shared" si="375"/>
        <v>0</v>
      </c>
      <c r="BC1165">
        <f>手工!Y1165</f>
        <v>0</v>
      </c>
      <c r="BD1165">
        <f>VLOOKUP(A1165,系统!D:AZ,49,0)</f>
        <v>0</v>
      </c>
      <c r="BE1165">
        <f t="shared" si="376"/>
        <v>0</v>
      </c>
      <c r="BF1165">
        <f>手工!AA1165</f>
        <v>0</v>
      </c>
      <c r="BG1165">
        <f>VLOOKUP(A1165,系统!D:AY,48,0)</f>
        <v>0</v>
      </c>
      <c r="BH1165">
        <f t="shared" si="377"/>
        <v>0</v>
      </c>
      <c r="BI1165">
        <f>手工!Z1165</f>
        <v>0</v>
      </c>
      <c r="BJ1165">
        <f>VLOOKUP(A1165,系统!D:AX,47,0)</f>
        <v>0</v>
      </c>
      <c r="BK1165">
        <f t="shared" si="378"/>
        <v>0</v>
      </c>
      <c r="BL1165">
        <f>手工!AF1165</f>
        <v>5181.48</v>
      </c>
      <c r="BM1165">
        <f>VLOOKUP(A1165,系统!D:Z,23,0)</f>
        <v>5181.48</v>
      </c>
      <c r="BN1165">
        <f t="shared" si="379"/>
        <v>0</v>
      </c>
    </row>
    <row r="1166" spans="1:66">
      <c r="A1166" s="5">
        <v>9001265</v>
      </c>
      <c r="B1166" s="2" t="s">
        <v>4715</v>
      </c>
      <c r="C1166" s="2" t="s">
        <v>4716</v>
      </c>
      <c r="D1166">
        <f>手工!K1166</f>
        <v>1980</v>
      </c>
      <c r="E1166">
        <f>VLOOKUP(A1166,系统!D:G,4,0)</f>
        <v>1980</v>
      </c>
      <c r="F1166">
        <f t="shared" si="360"/>
        <v>0</v>
      </c>
      <c r="G1166">
        <f>手工!J1166</f>
        <v>0</v>
      </c>
      <c r="H1166">
        <f>VLOOKUP(A1166,系统!D:H,5,0)</f>
        <v>0</v>
      </c>
      <c r="I1166">
        <f t="shared" si="361"/>
        <v>0</v>
      </c>
      <c r="J1166">
        <f>手工!M1166+手工!N1166+手工!S1166</f>
        <v>0</v>
      </c>
      <c r="K1166">
        <f>VLOOKUP(A1166,系统!D:I,6,0)</f>
        <v>0</v>
      </c>
      <c r="L1166">
        <f t="shared" si="362"/>
        <v>0</v>
      </c>
      <c r="M1166">
        <f>手工!L1166</f>
        <v>364.14</v>
      </c>
      <c r="N1166">
        <f>VLOOKUP(A1166,系统!D:J,7,0)</f>
        <v>364.14</v>
      </c>
      <c r="O1166">
        <f t="shared" si="363"/>
        <v>0</v>
      </c>
      <c r="P1166">
        <f>手工!AB1166</f>
        <v>0</v>
      </c>
      <c r="Q1166">
        <f>VLOOKUP(A1166,系统!D:K,8,0)</f>
        <v>0</v>
      </c>
      <c r="R1166">
        <f t="shared" si="364"/>
        <v>0</v>
      </c>
      <c r="S1166">
        <f>手工!AC1166</f>
        <v>0</v>
      </c>
      <c r="T1166">
        <f>VLOOKUP(A1166,系统!D:L,9,0)</f>
        <v>0</v>
      </c>
      <c r="U1166">
        <f t="shared" si="365"/>
        <v>0</v>
      </c>
      <c r="W1166">
        <f>手工!P1166</f>
        <v>0</v>
      </c>
      <c r="X1166">
        <f>VLOOKUP(A1166,系统!D:N,11,0)</f>
        <v>0</v>
      </c>
      <c r="Y1166">
        <f t="shared" si="366"/>
        <v>0</v>
      </c>
      <c r="AA1166">
        <f>手工!Q1166</f>
        <v>0</v>
      </c>
      <c r="AB1166">
        <f>VLOOKUP(A1166,系统!D:P,13,0)</f>
        <v>0</v>
      </c>
      <c r="AC1166">
        <f t="shared" si="367"/>
        <v>0</v>
      </c>
      <c r="AD1166">
        <f>手工!R1166</f>
        <v>0</v>
      </c>
      <c r="AE1166">
        <f>VLOOKUP(A1166,系统!D:Q,14,0)</f>
        <v>0</v>
      </c>
      <c r="AF1166">
        <f t="shared" si="368"/>
        <v>0</v>
      </c>
      <c r="AG1166">
        <f>手工!U1166</f>
        <v>100</v>
      </c>
      <c r="AH1166">
        <f>VLOOKUP(A1166,系统!D:R,15,0)</f>
        <v>100</v>
      </c>
      <c r="AI1166">
        <f t="shared" si="369"/>
        <v>0</v>
      </c>
      <c r="AJ1166">
        <f>手工!V1166</f>
        <v>300</v>
      </c>
      <c r="AK1166">
        <f>VLOOKUP(A1166,系统!D:S,16,0)</f>
        <v>300</v>
      </c>
      <c r="AL1166">
        <f t="shared" si="370"/>
        <v>0</v>
      </c>
      <c r="AM1166">
        <f>手工!O1166</f>
        <v>0</v>
      </c>
      <c r="AN1166">
        <f>VLOOKUP(A1166,系统!D:T,17,0)</f>
        <v>0</v>
      </c>
      <c r="AO1166">
        <f t="shared" si="371"/>
        <v>0</v>
      </c>
      <c r="AP1166">
        <f>手工!W1166</f>
        <v>33</v>
      </c>
      <c r="AQ1166">
        <f>VLOOKUP(A1166,系统!D:U,18,0)</f>
        <v>33</v>
      </c>
      <c r="AR1166">
        <f t="shared" si="372"/>
        <v>0</v>
      </c>
      <c r="AS1166">
        <f>手工!T1166</f>
        <v>800</v>
      </c>
      <c r="AT1166">
        <f>VLOOKUP(A1166,系统!D:V,19,0)</f>
        <v>800</v>
      </c>
      <c r="AU1166">
        <f t="shared" si="373"/>
        <v>0</v>
      </c>
      <c r="AW1166">
        <f>手工!AD1166</f>
        <v>1023.38</v>
      </c>
      <c r="AX1166">
        <f>VLOOKUP(A1166,系统!D:X,21,0)</f>
        <v>1023.38</v>
      </c>
      <c r="AY1166">
        <f t="shared" si="374"/>
        <v>0</v>
      </c>
      <c r="AZ1166">
        <f>手工!AE1166</f>
        <v>0</v>
      </c>
      <c r="BA1166">
        <f>VLOOKUP(A1166,系统!D:Y,22,0)</f>
        <v>0</v>
      </c>
      <c r="BB1166">
        <f t="shared" si="375"/>
        <v>0</v>
      </c>
      <c r="BC1166">
        <f>手工!Y1166</f>
        <v>0</v>
      </c>
      <c r="BD1166">
        <f>VLOOKUP(A1166,系统!D:AZ,49,0)</f>
        <v>0</v>
      </c>
      <c r="BE1166">
        <f t="shared" si="376"/>
        <v>0</v>
      </c>
      <c r="BF1166">
        <f>手工!AA1166</f>
        <v>0</v>
      </c>
      <c r="BG1166">
        <f>VLOOKUP(A1166,系统!D:AY,48,0)</f>
        <v>0</v>
      </c>
      <c r="BH1166">
        <f t="shared" si="377"/>
        <v>0</v>
      </c>
      <c r="BI1166">
        <f>手工!Z1166</f>
        <v>0</v>
      </c>
      <c r="BJ1166">
        <f>VLOOKUP(A1166,系统!D:AX,47,0)</f>
        <v>0</v>
      </c>
      <c r="BK1166">
        <f t="shared" si="378"/>
        <v>0</v>
      </c>
      <c r="BL1166">
        <f>手工!AF1166</f>
        <v>4600.52</v>
      </c>
      <c r="BM1166">
        <f>VLOOKUP(A1166,系统!D:Z,23,0)</f>
        <v>4600.52</v>
      </c>
      <c r="BN1166">
        <f t="shared" si="379"/>
        <v>0</v>
      </c>
    </row>
    <row r="1167" spans="1:66">
      <c r="A1167" s="5">
        <v>9001271</v>
      </c>
      <c r="B1167" s="2" t="s">
        <v>4719</v>
      </c>
      <c r="C1167" s="2" t="s">
        <v>4720</v>
      </c>
      <c r="D1167">
        <f>手工!K1167</f>
        <v>1908</v>
      </c>
      <c r="E1167">
        <f>VLOOKUP(A1167,系统!D:G,4,0)</f>
        <v>1908</v>
      </c>
      <c r="F1167">
        <f t="shared" si="360"/>
        <v>0</v>
      </c>
      <c r="G1167">
        <f>手工!J1167</f>
        <v>0</v>
      </c>
      <c r="H1167">
        <f>VLOOKUP(A1167,系统!D:H,5,0)</f>
        <v>0</v>
      </c>
      <c r="I1167">
        <f t="shared" si="361"/>
        <v>0</v>
      </c>
      <c r="J1167">
        <f>手工!M1167+手工!N1167+手工!S1167</f>
        <v>0</v>
      </c>
      <c r="K1167">
        <f>VLOOKUP(A1167,系统!D:I,6,0)</f>
        <v>0</v>
      </c>
      <c r="L1167">
        <f t="shared" si="362"/>
        <v>0</v>
      </c>
      <c r="M1167">
        <f>手工!L1167</f>
        <v>175.45</v>
      </c>
      <c r="N1167">
        <f>VLOOKUP(A1167,系统!D:J,7,0)</f>
        <v>175.45</v>
      </c>
      <c r="O1167">
        <f t="shared" si="363"/>
        <v>0</v>
      </c>
      <c r="P1167">
        <f>手工!AB1167</f>
        <v>0</v>
      </c>
      <c r="Q1167">
        <f>VLOOKUP(A1167,系统!D:K,8,0)</f>
        <v>0</v>
      </c>
      <c r="R1167">
        <f t="shared" si="364"/>
        <v>0</v>
      </c>
      <c r="S1167">
        <f>手工!AC1167</f>
        <v>0</v>
      </c>
      <c r="T1167">
        <f>VLOOKUP(A1167,系统!D:L,9,0)</f>
        <v>0</v>
      </c>
      <c r="U1167">
        <f t="shared" si="365"/>
        <v>0</v>
      </c>
      <c r="W1167">
        <f>手工!P1167</f>
        <v>144</v>
      </c>
      <c r="X1167">
        <f>VLOOKUP(A1167,系统!D:N,11,0)</f>
        <v>144</v>
      </c>
      <c r="Y1167">
        <f t="shared" si="366"/>
        <v>0</v>
      </c>
      <c r="AA1167">
        <f>手工!Q1167</f>
        <v>0</v>
      </c>
      <c r="AB1167">
        <f>VLOOKUP(A1167,系统!D:P,13,0)</f>
        <v>0</v>
      </c>
      <c r="AC1167">
        <f t="shared" si="367"/>
        <v>0</v>
      </c>
      <c r="AD1167">
        <f>手工!R1167</f>
        <v>0</v>
      </c>
      <c r="AE1167">
        <f>VLOOKUP(A1167,系统!D:Q,14,0)</f>
        <v>0</v>
      </c>
      <c r="AF1167">
        <f t="shared" si="368"/>
        <v>0</v>
      </c>
      <c r="AG1167">
        <f>手工!U1167</f>
        <v>100</v>
      </c>
      <c r="AH1167">
        <f>VLOOKUP(A1167,系统!D:R,15,0)</f>
        <v>100</v>
      </c>
      <c r="AI1167">
        <f t="shared" si="369"/>
        <v>0</v>
      </c>
      <c r="AJ1167">
        <f>手工!V1167</f>
        <v>300</v>
      </c>
      <c r="AK1167">
        <f>VLOOKUP(A1167,系统!D:S,16,0)</f>
        <v>300</v>
      </c>
      <c r="AL1167">
        <f t="shared" si="370"/>
        <v>0</v>
      </c>
      <c r="AM1167">
        <f>手工!O1167</f>
        <v>0</v>
      </c>
      <c r="AN1167">
        <f>VLOOKUP(A1167,系统!D:T,17,0)</f>
        <v>0</v>
      </c>
      <c r="AO1167">
        <f t="shared" si="371"/>
        <v>0</v>
      </c>
      <c r="AP1167">
        <f>手工!W1167</f>
        <v>33</v>
      </c>
      <c r="AQ1167">
        <f>VLOOKUP(A1167,系统!D:U,18,0)</f>
        <v>33</v>
      </c>
      <c r="AR1167">
        <f t="shared" si="372"/>
        <v>0</v>
      </c>
      <c r="AS1167">
        <f>手工!T1167</f>
        <v>800</v>
      </c>
      <c r="AT1167">
        <f>VLOOKUP(A1167,系统!D:V,19,0)</f>
        <v>800</v>
      </c>
      <c r="AU1167">
        <f t="shared" si="373"/>
        <v>0</v>
      </c>
      <c r="AW1167">
        <f>手工!AD1167</f>
        <v>1228.14</v>
      </c>
      <c r="AX1167">
        <f>VLOOKUP(A1167,系统!D:X,21,0)</f>
        <v>1228.14</v>
      </c>
      <c r="AY1167">
        <f t="shared" si="374"/>
        <v>0</v>
      </c>
      <c r="AZ1167">
        <f>手工!AE1167</f>
        <v>0</v>
      </c>
      <c r="BA1167">
        <f>VLOOKUP(A1167,系统!D:Y,22,0)</f>
        <v>0</v>
      </c>
      <c r="BB1167">
        <f t="shared" si="375"/>
        <v>0</v>
      </c>
      <c r="BC1167">
        <f>手工!Y1167</f>
        <v>0</v>
      </c>
      <c r="BD1167">
        <f>VLOOKUP(A1167,系统!D:AZ,49,0)</f>
        <v>0</v>
      </c>
      <c r="BE1167">
        <f t="shared" si="376"/>
        <v>0</v>
      </c>
      <c r="BF1167">
        <f>手工!AA1167</f>
        <v>0</v>
      </c>
      <c r="BG1167">
        <f>VLOOKUP(A1167,系统!D:AY,48,0)</f>
        <v>0</v>
      </c>
      <c r="BH1167">
        <f t="shared" si="377"/>
        <v>0</v>
      </c>
      <c r="BI1167">
        <f>手工!Z1167</f>
        <v>0</v>
      </c>
      <c r="BJ1167">
        <f>VLOOKUP(A1167,系统!D:AX,47,0)</f>
        <v>0</v>
      </c>
      <c r="BK1167">
        <f t="shared" si="378"/>
        <v>0</v>
      </c>
      <c r="BL1167">
        <f>手工!AF1167</f>
        <v>4688.59</v>
      </c>
      <c r="BM1167">
        <f>VLOOKUP(A1167,系统!D:Z,23,0)</f>
        <v>4688.59</v>
      </c>
      <c r="BN1167">
        <f t="shared" si="379"/>
        <v>0</v>
      </c>
    </row>
    <row r="1168" spans="1:66">
      <c r="A1168" s="5">
        <v>9001266</v>
      </c>
      <c r="B1168" s="2" t="s">
        <v>4723</v>
      </c>
      <c r="C1168" s="2" t="s">
        <v>4724</v>
      </c>
      <c r="D1168">
        <f>手工!K1168</f>
        <v>1980</v>
      </c>
      <c r="E1168">
        <f>VLOOKUP(A1168,系统!D:G,4,0)</f>
        <v>1980</v>
      </c>
      <c r="F1168">
        <f t="shared" si="360"/>
        <v>0</v>
      </c>
      <c r="G1168">
        <f>手工!J1168</f>
        <v>0</v>
      </c>
      <c r="H1168">
        <f>VLOOKUP(A1168,系统!D:H,5,0)</f>
        <v>0</v>
      </c>
      <c r="I1168">
        <f t="shared" si="361"/>
        <v>0</v>
      </c>
      <c r="J1168">
        <f>手工!M1168+手工!N1168+手工!S1168</f>
        <v>132</v>
      </c>
      <c r="K1168">
        <f>VLOOKUP(A1168,系统!D:I,6,0)</f>
        <v>132</v>
      </c>
      <c r="L1168">
        <f t="shared" si="362"/>
        <v>0</v>
      </c>
      <c r="M1168">
        <f>手工!L1168</f>
        <v>0</v>
      </c>
      <c r="N1168">
        <f>VLOOKUP(A1168,系统!D:J,7,0)</f>
        <v>0</v>
      </c>
      <c r="O1168">
        <f t="shared" si="363"/>
        <v>0</v>
      </c>
      <c r="P1168">
        <f>手工!AB1168</f>
        <v>0</v>
      </c>
      <c r="Q1168">
        <f>VLOOKUP(A1168,系统!D:K,8,0)</f>
        <v>0</v>
      </c>
      <c r="R1168">
        <f t="shared" si="364"/>
        <v>0</v>
      </c>
      <c r="S1168">
        <f>手工!AC1168</f>
        <v>0</v>
      </c>
      <c r="T1168">
        <f>VLOOKUP(A1168,系统!D:L,9,0)</f>
        <v>0</v>
      </c>
      <c r="U1168">
        <f t="shared" si="365"/>
        <v>0</v>
      </c>
      <c r="W1168">
        <f>手工!P1168</f>
        <v>216</v>
      </c>
      <c r="X1168">
        <f>VLOOKUP(A1168,系统!D:N,11,0)</f>
        <v>216</v>
      </c>
      <c r="Y1168">
        <f t="shared" si="366"/>
        <v>0</v>
      </c>
      <c r="AA1168">
        <f>手工!Q1168</f>
        <v>0</v>
      </c>
      <c r="AB1168">
        <f>VLOOKUP(A1168,系统!D:P,13,0)</f>
        <v>0</v>
      </c>
      <c r="AC1168">
        <f t="shared" si="367"/>
        <v>0</v>
      </c>
      <c r="AD1168">
        <f>手工!R1168</f>
        <v>0</v>
      </c>
      <c r="AE1168">
        <f>VLOOKUP(A1168,系统!D:Q,14,0)</f>
        <v>0</v>
      </c>
      <c r="AF1168">
        <f t="shared" si="368"/>
        <v>0</v>
      </c>
      <c r="AG1168">
        <f>手工!U1168</f>
        <v>100</v>
      </c>
      <c r="AH1168">
        <f>VLOOKUP(A1168,系统!D:R,15,0)</f>
        <v>100</v>
      </c>
      <c r="AI1168">
        <f t="shared" si="369"/>
        <v>0</v>
      </c>
      <c r="AJ1168">
        <f>手工!V1168</f>
        <v>300</v>
      </c>
      <c r="AK1168">
        <f>VLOOKUP(A1168,系统!D:S,16,0)</f>
        <v>300</v>
      </c>
      <c r="AL1168">
        <f t="shared" si="370"/>
        <v>0</v>
      </c>
      <c r="AM1168">
        <f>手工!O1168</f>
        <v>0</v>
      </c>
      <c r="AN1168">
        <f>VLOOKUP(A1168,系统!D:T,17,0)</f>
        <v>0</v>
      </c>
      <c r="AO1168">
        <f t="shared" si="371"/>
        <v>0</v>
      </c>
      <c r="AP1168">
        <f>手工!W1168</f>
        <v>33</v>
      </c>
      <c r="AQ1168">
        <f>VLOOKUP(A1168,系统!D:U,18,0)</f>
        <v>33</v>
      </c>
      <c r="AR1168">
        <f t="shared" si="372"/>
        <v>0</v>
      </c>
      <c r="AS1168">
        <f>手工!T1168</f>
        <v>800</v>
      </c>
      <c r="AT1168">
        <f>VLOOKUP(A1168,系统!D:V,19,0)</f>
        <v>800</v>
      </c>
      <c r="AU1168">
        <f t="shared" si="373"/>
        <v>0</v>
      </c>
      <c r="AW1168">
        <f>手工!AD1168</f>
        <v>0</v>
      </c>
      <c r="AX1168">
        <f>VLOOKUP(A1168,系统!D:X,21,0)</f>
        <v>0</v>
      </c>
      <c r="AY1168">
        <f t="shared" si="374"/>
        <v>0</v>
      </c>
      <c r="AZ1168">
        <f>手工!AE1168</f>
        <v>0</v>
      </c>
      <c r="BA1168">
        <f>VLOOKUP(A1168,系统!D:Y,22,0)</f>
        <v>0</v>
      </c>
      <c r="BB1168">
        <f t="shared" si="375"/>
        <v>0</v>
      </c>
      <c r="BC1168">
        <f>手工!Y1168</f>
        <v>0</v>
      </c>
      <c r="BD1168">
        <f>VLOOKUP(A1168,系统!D:AZ,49,0)</f>
        <v>0</v>
      </c>
      <c r="BE1168">
        <f t="shared" si="376"/>
        <v>0</v>
      </c>
      <c r="BF1168">
        <f>手工!AA1168</f>
        <v>0</v>
      </c>
      <c r="BG1168">
        <f>VLOOKUP(A1168,系统!D:AY,48,0)</f>
        <v>0</v>
      </c>
      <c r="BH1168">
        <f t="shared" si="377"/>
        <v>0</v>
      </c>
      <c r="BI1168">
        <f>手工!Z1168</f>
        <v>0</v>
      </c>
      <c r="BJ1168">
        <f>VLOOKUP(A1168,系统!D:AX,47,0)</f>
        <v>0</v>
      </c>
      <c r="BK1168">
        <f t="shared" si="378"/>
        <v>0</v>
      </c>
      <c r="BL1168">
        <f>手工!AF1168</f>
        <v>3561</v>
      </c>
      <c r="BM1168">
        <f>VLOOKUP(A1168,系统!D:Z,23,0)</f>
        <v>3561</v>
      </c>
      <c r="BN1168">
        <f t="shared" si="379"/>
        <v>0</v>
      </c>
    </row>
    <row r="1169" spans="1:66">
      <c r="A1169" s="5">
        <v>9001303</v>
      </c>
      <c r="B1169" s="2" t="s">
        <v>4727</v>
      </c>
      <c r="C1169" s="2" t="s">
        <v>4728</v>
      </c>
      <c r="D1169">
        <f>手工!K1169</f>
        <v>1764</v>
      </c>
      <c r="E1169">
        <f>VLOOKUP(A1169,系统!D:G,4,0)</f>
        <v>1764</v>
      </c>
      <c r="F1169">
        <f t="shared" si="360"/>
        <v>0</v>
      </c>
      <c r="G1169">
        <f>手工!J1169</f>
        <v>0</v>
      </c>
      <c r="H1169">
        <f>VLOOKUP(A1169,系统!D:H,5,0)</f>
        <v>0</v>
      </c>
      <c r="I1169">
        <f t="shared" si="361"/>
        <v>0</v>
      </c>
      <c r="J1169">
        <f>手工!M1169+手工!N1169+手工!S1169</f>
        <v>0</v>
      </c>
      <c r="K1169">
        <f>VLOOKUP(A1169,系统!D:I,6,0)</f>
        <v>0</v>
      </c>
      <c r="L1169">
        <f t="shared" si="362"/>
        <v>0</v>
      </c>
      <c r="M1169">
        <f>手工!L1169</f>
        <v>162.21</v>
      </c>
      <c r="N1169">
        <f>VLOOKUP(A1169,系统!D:J,7,0)</f>
        <v>162.21</v>
      </c>
      <c r="O1169">
        <f t="shared" si="363"/>
        <v>0</v>
      </c>
      <c r="P1169">
        <f>手工!AB1169</f>
        <v>0</v>
      </c>
      <c r="Q1169">
        <f>VLOOKUP(A1169,系统!D:K,8,0)</f>
        <v>0</v>
      </c>
      <c r="R1169">
        <f t="shared" si="364"/>
        <v>0</v>
      </c>
      <c r="S1169">
        <f>手工!AC1169</f>
        <v>0</v>
      </c>
      <c r="T1169">
        <f>VLOOKUP(A1169,系统!D:L,9,0)</f>
        <v>0</v>
      </c>
      <c r="U1169">
        <f t="shared" si="365"/>
        <v>0</v>
      </c>
      <c r="W1169">
        <f>手工!P1169</f>
        <v>0</v>
      </c>
      <c r="X1169">
        <f>VLOOKUP(A1169,系统!D:N,11,0)</f>
        <v>0</v>
      </c>
      <c r="Y1169">
        <f t="shared" si="366"/>
        <v>0</v>
      </c>
      <c r="AA1169">
        <f>手工!Q1169</f>
        <v>0</v>
      </c>
      <c r="AB1169">
        <f>VLOOKUP(A1169,系统!D:P,13,0)</f>
        <v>0</v>
      </c>
      <c r="AC1169">
        <f t="shared" si="367"/>
        <v>0</v>
      </c>
      <c r="AD1169">
        <f>手工!R1169</f>
        <v>0</v>
      </c>
      <c r="AE1169">
        <f>VLOOKUP(A1169,系统!D:Q,14,0)</f>
        <v>0</v>
      </c>
      <c r="AF1169">
        <f t="shared" si="368"/>
        <v>0</v>
      </c>
      <c r="AG1169">
        <f>手工!U1169</f>
        <v>300</v>
      </c>
      <c r="AH1169">
        <f>VLOOKUP(A1169,系统!D:R,15,0)</f>
        <v>300</v>
      </c>
      <c r="AI1169">
        <f t="shared" si="369"/>
        <v>0</v>
      </c>
      <c r="AJ1169">
        <f>手工!V1169</f>
        <v>300</v>
      </c>
      <c r="AK1169">
        <f>VLOOKUP(A1169,系统!D:S,16,0)</f>
        <v>300</v>
      </c>
      <c r="AL1169">
        <f t="shared" si="370"/>
        <v>0</v>
      </c>
      <c r="AM1169">
        <f>手工!O1169</f>
        <v>0</v>
      </c>
      <c r="AN1169">
        <f>VLOOKUP(A1169,系统!D:T,17,0)</f>
        <v>0</v>
      </c>
      <c r="AO1169">
        <f t="shared" si="371"/>
        <v>0</v>
      </c>
      <c r="AP1169">
        <f>手工!W1169</f>
        <v>33</v>
      </c>
      <c r="AQ1169">
        <f>VLOOKUP(A1169,系统!D:U,18,0)</f>
        <v>33</v>
      </c>
      <c r="AR1169">
        <f t="shared" si="372"/>
        <v>0</v>
      </c>
      <c r="AS1169">
        <f>手工!T1169</f>
        <v>800</v>
      </c>
      <c r="AT1169">
        <f>VLOOKUP(A1169,系统!D:V,19,0)</f>
        <v>800</v>
      </c>
      <c r="AU1169">
        <f t="shared" si="373"/>
        <v>0</v>
      </c>
      <c r="AW1169">
        <f>手工!AD1169</f>
        <v>486.62</v>
      </c>
      <c r="AX1169">
        <f>VLOOKUP(A1169,系统!D:X,21,0)</f>
        <v>486.62</v>
      </c>
      <c r="AY1169">
        <f t="shared" si="374"/>
        <v>0</v>
      </c>
      <c r="AZ1169">
        <f>手工!AE1169</f>
        <v>0</v>
      </c>
      <c r="BA1169">
        <f>VLOOKUP(A1169,系统!D:Y,22,0)</f>
        <v>0</v>
      </c>
      <c r="BB1169">
        <f t="shared" si="375"/>
        <v>0</v>
      </c>
      <c r="BC1169">
        <f>手工!Y1169</f>
        <v>0</v>
      </c>
      <c r="BD1169">
        <f>VLOOKUP(A1169,系统!D:AZ,49,0)</f>
        <v>0</v>
      </c>
      <c r="BE1169">
        <f t="shared" si="376"/>
        <v>0</v>
      </c>
      <c r="BF1169">
        <f>手工!AA1169</f>
        <v>0</v>
      </c>
      <c r="BG1169">
        <f>VLOOKUP(A1169,系统!D:AY,48,0)</f>
        <v>0</v>
      </c>
      <c r="BH1169">
        <f t="shared" si="377"/>
        <v>0</v>
      </c>
      <c r="BI1169">
        <f>手工!Z1169</f>
        <v>0</v>
      </c>
      <c r="BJ1169">
        <f>VLOOKUP(A1169,系统!D:AX,47,0)</f>
        <v>0</v>
      </c>
      <c r="BK1169">
        <f t="shared" si="378"/>
        <v>0</v>
      </c>
      <c r="BL1169">
        <f>手工!AF1169</f>
        <v>3845.83</v>
      </c>
      <c r="BM1169">
        <f>VLOOKUP(A1169,系统!D:Z,23,0)</f>
        <v>3845.83</v>
      </c>
      <c r="BN1169">
        <f t="shared" si="379"/>
        <v>0</v>
      </c>
    </row>
    <row r="1170" spans="1:66">
      <c r="A1170" s="5">
        <v>9001301</v>
      </c>
      <c r="B1170" s="2" t="s">
        <v>4731</v>
      </c>
      <c r="C1170" s="2" t="s">
        <v>4732</v>
      </c>
      <c r="D1170">
        <f>手工!K1170</f>
        <v>1908</v>
      </c>
      <c r="E1170">
        <f>VLOOKUP(A1170,系统!D:G,4,0)</f>
        <v>1908</v>
      </c>
      <c r="F1170">
        <f t="shared" si="360"/>
        <v>0</v>
      </c>
      <c r="G1170">
        <f>手工!J1170</f>
        <v>0</v>
      </c>
      <c r="H1170">
        <f>VLOOKUP(A1170,系统!D:H,5,0)</f>
        <v>0</v>
      </c>
      <c r="I1170">
        <f t="shared" si="361"/>
        <v>0</v>
      </c>
      <c r="J1170">
        <f>手工!M1170+手工!N1170+手工!S1170</f>
        <v>0</v>
      </c>
      <c r="K1170">
        <f>VLOOKUP(A1170,系统!D:I,6,0)</f>
        <v>0</v>
      </c>
      <c r="L1170">
        <f t="shared" si="362"/>
        <v>0</v>
      </c>
      <c r="M1170">
        <f>手工!L1170</f>
        <v>0</v>
      </c>
      <c r="N1170">
        <f>VLOOKUP(A1170,系统!D:J,7,0)</f>
        <v>0</v>
      </c>
      <c r="O1170">
        <f t="shared" si="363"/>
        <v>0</v>
      </c>
      <c r="P1170">
        <f>手工!AB1170</f>
        <v>0</v>
      </c>
      <c r="Q1170">
        <f>VLOOKUP(A1170,系统!D:K,8,0)</f>
        <v>0</v>
      </c>
      <c r="R1170">
        <f t="shared" si="364"/>
        <v>0</v>
      </c>
      <c r="S1170">
        <f>手工!AC1170</f>
        <v>0</v>
      </c>
      <c r="T1170">
        <f>VLOOKUP(A1170,系统!D:L,9,0)</f>
        <v>0</v>
      </c>
      <c r="U1170">
        <f t="shared" si="365"/>
        <v>0</v>
      </c>
      <c r="W1170">
        <f>手工!P1170</f>
        <v>0</v>
      </c>
      <c r="X1170">
        <f>VLOOKUP(A1170,系统!D:N,11,0)</f>
        <v>0</v>
      </c>
      <c r="Y1170">
        <f t="shared" si="366"/>
        <v>0</v>
      </c>
      <c r="AA1170">
        <f>手工!Q1170</f>
        <v>0</v>
      </c>
      <c r="AB1170">
        <f>VLOOKUP(A1170,系统!D:P,13,0)</f>
        <v>0</v>
      </c>
      <c r="AC1170">
        <f t="shared" si="367"/>
        <v>0</v>
      </c>
      <c r="AD1170">
        <f>手工!R1170</f>
        <v>0</v>
      </c>
      <c r="AE1170">
        <f>VLOOKUP(A1170,系统!D:Q,14,0)</f>
        <v>0</v>
      </c>
      <c r="AF1170">
        <f t="shared" si="368"/>
        <v>0</v>
      </c>
      <c r="AG1170">
        <f>手工!U1170</f>
        <v>100</v>
      </c>
      <c r="AH1170">
        <f>VLOOKUP(A1170,系统!D:R,15,0)</f>
        <v>100</v>
      </c>
      <c r="AI1170">
        <f t="shared" si="369"/>
        <v>0</v>
      </c>
      <c r="AJ1170">
        <f>手工!V1170</f>
        <v>300</v>
      </c>
      <c r="AK1170">
        <f>VLOOKUP(A1170,系统!D:S,16,0)</f>
        <v>300</v>
      </c>
      <c r="AL1170">
        <f t="shared" si="370"/>
        <v>0</v>
      </c>
      <c r="AM1170">
        <f>手工!O1170</f>
        <v>0</v>
      </c>
      <c r="AN1170">
        <f>VLOOKUP(A1170,系统!D:T,17,0)</f>
        <v>0</v>
      </c>
      <c r="AO1170">
        <f t="shared" si="371"/>
        <v>0</v>
      </c>
      <c r="AP1170">
        <f>手工!W1170</f>
        <v>33</v>
      </c>
      <c r="AQ1170">
        <f>VLOOKUP(A1170,系统!D:U,18,0)</f>
        <v>33</v>
      </c>
      <c r="AR1170">
        <f t="shared" si="372"/>
        <v>0</v>
      </c>
      <c r="AS1170">
        <f>手工!T1170</f>
        <v>800</v>
      </c>
      <c r="AT1170">
        <f>VLOOKUP(A1170,系统!D:V,19,0)</f>
        <v>800</v>
      </c>
      <c r="AU1170">
        <f t="shared" si="373"/>
        <v>0</v>
      </c>
      <c r="AW1170">
        <f>手工!AD1170</f>
        <v>10</v>
      </c>
      <c r="AX1170">
        <f>VLOOKUP(A1170,系统!D:X,21,0)</f>
        <v>10</v>
      </c>
      <c r="AY1170">
        <f t="shared" si="374"/>
        <v>0</v>
      </c>
      <c r="AZ1170">
        <f>手工!AE1170</f>
        <v>0</v>
      </c>
      <c r="BA1170">
        <f>VLOOKUP(A1170,系统!D:Y,22,0)</f>
        <v>0</v>
      </c>
      <c r="BB1170">
        <f t="shared" si="375"/>
        <v>0</v>
      </c>
      <c r="BC1170">
        <f>手工!Y1170</f>
        <v>0</v>
      </c>
      <c r="BD1170">
        <f>VLOOKUP(A1170,系统!D:AZ,49,0)</f>
        <v>0</v>
      </c>
      <c r="BE1170">
        <f t="shared" si="376"/>
        <v>0</v>
      </c>
      <c r="BF1170">
        <f>手工!AA1170</f>
        <v>0</v>
      </c>
      <c r="BG1170">
        <f>VLOOKUP(A1170,系统!D:AY,48,0)</f>
        <v>0</v>
      </c>
      <c r="BH1170">
        <f t="shared" si="377"/>
        <v>0</v>
      </c>
      <c r="BI1170">
        <f>手工!Z1170</f>
        <v>0</v>
      </c>
      <c r="BJ1170">
        <f>VLOOKUP(A1170,系统!D:AX,47,0)</f>
        <v>0</v>
      </c>
      <c r="BK1170">
        <f t="shared" si="378"/>
        <v>0</v>
      </c>
      <c r="BL1170">
        <f>手工!AF1170</f>
        <v>3151</v>
      </c>
      <c r="BM1170">
        <f>VLOOKUP(A1170,系统!D:Z,23,0)</f>
        <v>3151</v>
      </c>
      <c r="BN1170">
        <f t="shared" si="379"/>
        <v>0</v>
      </c>
    </row>
    <row r="1171" spans="1:66">
      <c r="A1171" s="5">
        <v>9001275</v>
      </c>
      <c r="B1171" s="2" t="s">
        <v>4735</v>
      </c>
      <c r="C1171" s="2" t="s">
        <v>4736</v>
      </c>
      <c r="D1171">
        <f>手工!K1171</f>
        <v>2196</v>
      </c>
      <c r="E1171">
        <f>VLOOKUP(A1171,系统!D:G,4,0)</f>
        <v>2196</v>
      </c>
      <c r="F1171">
        <f t="shared" si="360"/>
        <v>0</v>
      </c>
      <c r="G1171">
        <f>手工!J1171</f>
        <v>0</v>
      </c>
      <c r="H1171">
        <f>VLOOKUP(A1171,系统!D:H,5,0)</f>
        <v>0</v>
      </c>
      <c r="I1171">
        <f t="shared" si="361"/>
        <v>0</v>
      </c>
      <c r="J1171">
        <f>手工!M1171+手工!N1171+手工!S1171</f>
        <v>121</v>
      </c>
      <c r="K1171">
        <f>VLOOKUP(A1171,系统!D:I,6,0)</f>
        <v>121</v>
      </c>
      <c r="L1171">
        <f t="shared" si="362"/>
        <v>0</v>
      </c>
      <c r="M1171">
        <f>手工!L1171</f>
        <v>201.93</v>
      </c>
      <c r="N1171">
        <f>VLOOKUP(A1171,系统!D:J,7,0)</f>
        <v>201.93</v>
      </c>
      <c r="O1171">
        <f t="shared" si="363"/>
        <v>0</v>
      </c>
      <c r="P1171">
        <f>手工!AB1171</f>
        <v>0</v>
      </c>
      <c r="Q1171">
        <f>VLOOKUP(A1171,系统!D:K,8,0)</f>
        <v>0</v>
      </c>
      <c r="R1171">
        <f t="shared" si="364"/>
        <v>0</v>
      </c>
      <c r="S1171">
        <f>手工!AC1171</f>
        <v>0</v>
      </c>
      <c r="T1171">
        <f>VLOOKUP(A1171,系统!D:L,9,0)</f>
        <v>0</v>
      </c>
      <c r="U1171">
        <f t="shared" si="365"/>
        <v>0</v>
      </c>
      <c r="W1171">
        <f>手工!P1171</f>
        <v>216</v>
      </c>
      <c r="X1171">
        <f>VLOOKUP(A1171,系统!D:N,11,0)</f>
        <v>216</v>
      </c>
      <c r="Y1171">
        <f t="shared" si="366"/>
        <v>0</v>
      </c>
      <c r="AA1171">
        <f>手工!Q1171</f>
        <v>0</v>
      </c>
      <c r="AB1171">
        <f>VLOOKUP(A1171,系统!D:P,13,0)</f>
        <v>0</v>
      </c>
      <c r="AC1171">
        <f t="shared" si="367"/>
        <v>0</v>
      </c>
      <c r="AD1171">
        <f>手工!R1171</f>
        <v>0</v>
      </c>
      <c r="AE1171">
        <f>VLOOKUP(A1171,系统!D:Q,14,0)</f>
        <v>0</v>
      </c>
      <c r="AF1171">
        <f t="shared" si="368"/>
        <v>0</v>
      </c>
      <c r="AG1171">
        <f>手工!U1171</f>
        <v>100</v>
      </c>
      <c r="AH1171">
        <f>VLOOKUP(A1171,系统!D:R,15,0)</f>
        <v>100</v>
      </c>
      <c r="AI1171">
        <f t="shared" si="369"/>
        <v>0</v>
      </c>
      <c r="AJ1171">
        <f>手工!V1171</f>
        <v>300</v>
      </c>
      <c r="AK1171">
        <f>VLOOKUP(A1171,系统!D:S,16,0)</f>
        <v>300</v>
      </c>
      <c r="AL1171">
        <f t="shared" si="370"/>
        <v>0</v>
      </c>
      <c r="AM1171">
        <f>手工!O1171</f>
        <v>0</v>
      </c>
      <c r="AN1171">
        <f>VLOOKUP(A1171,系统!D:T,17,0)</f>
        <v>0</v>
      </c>
      <c r="AO1171">
        <f t="shared" si="371"/>
        <v>0</v>
      </c>
      <c r="AP1171">
        <f>手工!W1171</f>
        <v>33</v>
      </c>
      <c r="AQ1171">
        <f>VLOOKUP(A1171,系统!D:U,18,0)</f>
        <v>33</v>
      </c>
      <c r="AR1171">
        <f t="shared" si="372"/>
        <v>0</v>
      </c>
      <c r="AS1171">
        <f>手工!T1171</f>
        <v>800</v>
      </c>
      <c r="AT1171">
        <f>VLOOKUP(A1171,系统!D:V,19,0)</f>
        <v>800</v>
      </c>
      <c r="AU1171">
        <f t="shared" si="373"/>
        <v>0</v>
      </c>
      <c r="AW1171">
        <f>手工!AD1171</f>
        <v>908.69</v>
      </c>
      <c r="AX1171">
        <f>VLOOKUP(A1171,系统!D:X,21,0)</f>
        <v>908.69</v>
      </c>
      <c r="AY1171">
        <f t="shared" si="374"/>
        <v>0</v>
      </c>
      <c r="AZ1171">
        <f>手工!AE1171</f>
        <v>0</v>
      </c>
      <c r="BA1171">
        <f>VLOOKUP(A1171,系统!D:Y,22,0)</f>
        <v>0</v>
      </c>
      <c r="BB1171">
        <f t="shared" si="375"/>
        <v>0</v>
      </c>
      <c r="BC1171">
        <f>手工!Y1171</f>
        <v>0</v>
      </c>
      <c r="BD1171">
        <f>VLOOKUP(A1171,系统!D:AZ,49,0)</f>
        <v>0</v>
      </c>
      <c r="BE1171">
        <f t="shared" si="376"/>
        <v>0</v>
      </c>
      <c r="BF1171">
        <f>手工!AA1171</f>
        <v>0</v>
      </c>
      <c r="BG1171">
        <f>VLOOKUP(A1171,系统!D:AY,48,0)</f>
        <v>0</v>
      </c>
      <c r="BH1171">
        <f t="shared" si="377"/>
        <v>0</v>
      </c>
      <c r="BI1171">
        <f>手工!Z1171</f>
        <v>0</v>
      </c>
      <c r="BJ1171">
        <f>VLOOKUP(A1171,系统!D:AX,47,0)</f>
        <v>0</v>
      </c>
      <c r="BK1171">
        <f t="shared" si="378"/>
        <v>0</v>
      </c>
      <c r="BL1171">
        <f>手工!AF1171</f>
        <v>4876.62</v>
      </c>
      <c r="BM1171">
        <f>VLOOKUP(A1171,系统!D:Z,23,0)</f>
        <v>4876.62</v>
      </c>
      <c r="BN1171">
        <f t="shared" si="379"/>
        <v>0</v>
      </c>
    </row>
    <row r="1172" spans="1:66">
      <c r="A1172" s="5">
        <v>9001295</v>
      </c>
      <c r="B1172" s="2" t="s">
        <v>4739</v>
      </c>
      <c r="C1172" s="2" t="s">
        <v>4740</v>
      </c>
      <c r="D1172">
        <f>手工!K1172</f>
        <v>1908</v>
      </c>
      <c r="E1172">
        <f>VLOOKUP(A1172,系统!D:G,4,0)</f>
        <v>1908</v>
      </c>
      <c r="F1172">
        <f t="shared" si="360"/>
        <v>0</v>
      </c>
      <c r="G1172">
        <f>手工!J1172</f>
        <v>0</v>
      </c>
      <c r="H1172">
        <f>VLOOKUP(A1172,系统!D:H,5,0)</f>
        <v>0</v>
      </c>
      <c r="I1172">
        <f t="shared" si="361"/>
        <v>0</v>
      </c>
      <c r="J1172">
        <f>手工!M1172+手工!N1172+手工!S1172</f>
        <v>0</v>
      </c>
      <c r="K1172">
        <f>VLOOKUP(A1172,系统!D:I,6,0)</f>
        <v>0</v>
      </c>
      <c r="L1172">
        <f t="shared" si="362"/>
        <v>0</v>
      </c>
      <c r="M1172">
        <f>手工!L1172</f>
        <v>0</v>
      </c>
      <c r="N1172">
        <f>VLOOKUP(A1172,系统!D:J,7,0)</f>
        <v>0</v>
      </c>
      <c r="O1172">
        <f t="shared" si="363"/>
        <v>0</v>
      </c>
      <c r="P1172">
        <f>手工!AB1172</f>
        <v>0</v>
      </c>
      <c r="Q1172">
        <f>VLOOKUP(A1172,系统!D:K,8,0)</f>
        <v>0</v>
      </c>
      <c r="R1172">
        <f t="shared" si="364"/>
        <v>0</v>
      </c>
      <c r="S1172">
        <f>手工!AC1172</f>
        <v>0</v>
      </c>
      <c r="T1172">
        <f>VLOOKUP(A1172,系统!D:L,9,0)</f>
        <v>0</v>
      </c>
      <c r="U1172">
        <f t="shared" si="365"/>
        <v>0</v>
      </c>
      <c r="W1172">
        <f>手工!P1172</f>
        <v>216</v>
      </c>
      <c r="X1172">
        <f>VLOOKUP(A1172,系统!D:N,11,0)</f>
        <v>216</v>
      </c>
      <c r="Y1172">
        <f t="shared" si="366"/>
        <v>0</v>
      </c>
      <c r="AA1172">
        <f>手工!Q1172</f>
        <v>0</v>
      </c>
      <c r="AB1172">
        <f>VLOOKUP(A1172,系统!D:P,13,0)</f>
        <v>0</v>
      </c>
      <c r="AC1172">
        <f t="shared" si="367"/>
        <v>0</v>
      </c>
      <c r="AD1172">
        <f>手工!R1172</f>
        <v>0</v>
      </c>
      <c r="AE1172">
        <f>VLOOKUP(A1172,系统!D:Q,14,0)</f>
        <v>0</v>
      </c>
      <c r="AF1172">
        <f t="shared" si="368"/>
        <v>0</v>
      </c>
      <c r="AG1172">
        <f>手工!U1172</f>
        <v>100</v>
      </c>
      <c r="AH1172">
        <f>VLOOKUP(A1172,系统!D:R,15,0)</f>
        <v>100</v>
      </c>
      <c r="AI1172">
        <f t="shared" si="369"/>
        <v>0</v>
      </c>
      <c r="AJ1172">
        <f>手工!V1172</f>
        <v>300</v>
      </c>
      <c r="AK1172">
        <f>VLOOKUP(A1172,系统!D:S,16,0)</f>
        <v>300</v>
      </c>
      <c r="AL1172">
        <f t="shared" si="370"/>
        <v>0</v>
      </c>
      <c r="AM1172">
        <f>手工!O1172</f>
        <v>800</v>
      </c>
      <c r="AN1172">
        <f>VLOOKUP(A1172,系统!D:T,17,0)</f>
        <v>800</v>
      </c>
      <c r="AO1172">
        <f t="shared" si="371"/>
        <v>0</v>
      </c>
      <c r="AP1172">
        <f>手工!W1172</f>
        <v>33</v>
      </c>
      <c r="AQ1172">
        <f>VLOOKUP(A1172,系统!D:U,18,0)</f>
        <v>33</v>
      </c>
      <c r="AR1172">
        <f t="shared" si="372"/>
        <v>0</v>
      </c>
      <c r="AS1172">
        <f>手工!T1172</f>
        <v>800</v>
      </c>
      <c r="AT1172">
        <f>VLOOKUP(A1172,系统!D:V,19,0)</f>
        <v>800</v>
      </c>
      <c r="AU1172">
        <f t="shared" si="373"/>
        <v>0</v>
      </c>
      <c r="AW1172">
        <f>手工!AD1172</f>
        <v>263.17</v>
      </c>
      <c r="AX1172">
        <f>VLOOKUP(A1172,系统!D:X,21,0)</f>
        <v>263.17</v>
      </c>
      <c r="AY1172">
        <f t="shared" si="374"/>
        <v>0</v>
      </c>
      <c r="AZ1172">
        <f>手工!AE1172</f>
        <v>0</v>
      </c>
      <c r="BA1172">
        <f>VLOOKUP(A1172,系统!D:Y,22,0)</f>
        <v>0</v>
      </c>
      <c r="BB1172">
        <f t="shared" si="375"/>
        <v>0</v>
      </c>
      <c r="BC1172">
        <f>手工!Y1172</f>
        <v>0</v>
      </c>
      <c r="BD1172">
        <f>VLOOKUP(A1172,系统!D:AZ,49,0)</f>
        <v>0</v>
      </c>
      <c r="BE1172">
        <f t="shared" si="376"/>
        <v>0</v>
      </c>
      <c r="BF1172">
        <f>手工!AA1172</f>
        <v>0</v>
      </c>
      <c r="BG1172">
        <f>VLOOKUP(A1172,系统!D:AY,48,0)</f>
        <v>0</v>
      </c>
      <c r="BH1172">
        <f t="shared" si="377"/>
        <v>0</v>
      </c>
      <c r="BI1172">
        <f>手工!Z1172</f>
        <v>0</v>
      </c>
      <c r="BJ1172">
        <f>VLOOKUP(A1172,系统!D:AX,47,0)</f>
        <v>0</v>
      </c>
      <c r="BK1172">
        <f t="shared" si="378"/>
        <v>0</v>
      </c>
      <c r="BL1172">
        <f>手工!AF1172</f>
        <v>4420.17</v>
      </c>
      <c r="BM1172">
        <f>VLOOKUP(A1172,系统!D:Z,23,0)</f>
        <v>4420.17</v>
      </c>
      <c r="BN1172">
        <f t="shared" si="379"/>
        <v>0</v>
      </c>
    </row>
    <row r="1173" spans="1:66">
      <c r="A1173" s="5">
        <v>9001256</v>
      </c>
      <c r="B1173" s="2" t="s">
        <v>4743</v>
      </c>
      <c r="C1173" s="2" t="s">
        <v>4744</v>
      </c>
      <c r="D1173">
        <f>手工!K1173</f>
        <v>1836</v>
      </c>
      <c r="E1173">
        <f>VLOOKUP(A1173,系统!D:G,4,0)</f>
        <v>1836</v>
      </c>
      <c r="F1173">
        <f t="shared" si="360"/>
        <v>0</v>
      </c>
      <c r="G1173">
        <f>手工!J1173</f>
        <v>0</v>
      </c>
      <c r="H1173">
        <f>VLOOKUP(A1173,系统!D:H,5,0)</f>
        <v>0</v>
      </c>
      <c r="I1173">
        <f t="shared" si="361"/>
        <v>0</v>
      </c>
      <c r="J1173">
        <f>手工!M1173+手工!N1173+手工!S1173</f>
        <v>0</v>
      </c>
      <c r="K1173">
        <f>VLOOKUP(A1173,系统!D:I,6,0)</f>
        <v>0</v>
      </c>
      <c r="L1173">
        <f t="shared" si="362"/>
        <v>0</v>
      </c>
      <c r="M1173">
        <f>手工!L1173</f>
        <v>0</v>
      </c>
      <c r="N1173">
        <f>VLOOKUP(A1173,系统!D:J,7,0)</f>
        <v>0</v>
      </c>
      <c r="O1173">
        <f t="shared" si="363"/>
        <v>0</v>
      </c>
      <c r="P1173">
        <f>手工!AB1173</f>
        <v>0</v>
      </c>
      <c r="Q1173">
        <f>VLOOKUP(A1173,系统!D:K,8,0)</f>
        <v>0</v>
      </c>
      <c r="R1173">
        <f t="shared" si="364"/>
        <v>0</v>
      </c>
      <c r="S1173">
        <f>手工!AC1173</f>
        <v>0</v>
      </c>
      <c r="T1173">
        <f>VLOOKUP(A1173,系统!D:L,9,0)</f>
        <v>0</v>
      </c>
      <c r="U1173">
        <f t="shared" si="365"/>
        <v>0</v>
      </c>
      <c r="W1173">
        <f>手工!P1173</f>
        <v>144</v>
      </c>
      <c r="X1173">
        <f>VLOOKUP(A1173,系统!D:N,11,0)</f>
        <v>144</v>
      </c>
      <c r="Y1173">
        <f t="shared" si="366"/>
        <v>0</v>
      </c>
      <c r="AA1173">
        <f>手工!Q1173</f>
        <v>0</v>
      </c>
      <c r="AB1173">
        <f>VLOOKUP(A1173,系统!D:P,13,0)</f>
        <v>0</v>
      </c>
      <c r="AC1173">
        <f t="shared" si="367"/>
        <v>0</v>
      </c>
      <c r="AD1173">
        <f>手工!R1173</f>
        <v>0</v>
      </c>
      <c r="AE1173">
        <f>VLOOKUP(A1173,系统!D:Q,14,0)</f>
        <v>0</v>
      </c>
      <c r="AF1173">
        <f t="shared" si="368"/>
        <v>0</v>
      </c>
      <c r="AG1173">
        <f>手工!U1173</f>
        <v>100</v>
      </c>
      <c r="AH1173">
        <f>VLOOKUP(A1173,系统!D:R,15,0)</f>
        <v>100</v>
      </c>
      <c r="AI1173">
        <f t="shared" si="369"/>
        <v>0</v>
      </c>
      <c r="AJ1173">
        <f>手工!V1173</f>
        <v>300</v>
      </c>
      <c r="AK1173">
        <f>VLOOKUP(A1173,系统!D:S,16,0)</f>
        <v>300</v>
      </c>
      <c r="AL1173">
        <f t="shared" si="370"/>
        <v>0</v>
      </c>
      <c r="AM1173">
        <f>手工!O1173</f>
        <v>0</v>
      </c>
      <c r="AN1173">
        <f>VLOOKUP(A1173,系统!D:T,17,0)</f>
        <v>0</v>
      </c>
      <c r="AO1173">
        <f t="shared" si="371"/>
        <v>0</v>
      </c>
      <c r="AP1173">
        <f>手工!W1173</f>
        <v>33</v>
      </c>
      <c r="AQ1173">
        <f>VLOOKUP(A1173,系统!D:U,18,0)</f>
        <v>33</v>
      </c>
      <c r="AR1173">
        <f t="shared" si="372"/>
        <v>0</v>
      </c>
      <c r="AS1173">
        <f>手工!T1173</f>
        <v>800</v>
      </c>
      <c r="AT1173">
        <f>VLOOKUP(A1173,系统!D:V,19,0)</f>
        <v>800</v>
      </c>
      <c r="AU1173">
        <f t="shared" si="373"/>
        <v>0</v>
      </c>
      <c r="AW1173">
        <f>手工!AD1173</f>
        <v>253.24</v>
      </c>
      <c r="AX1173">
        <f>VLOOKUP(A1173,系统!D:X,21,0)</f>
        <v>253.24</v>
      </c>
      <c r="AY1173">
        <f t="shared" si="374"/>
        <v>0</v>
      </c>
      <c r="AZ1173">
        <f>手工!AE1173</f>
        <v>0</v>
      </c>
      <c r="BA1173">
        <f>VLOOKUP(A1173,系统!D:Y,22,0)</f>
        <v>0</v>
      </c>
      <c r="BB1173">
        <f t="shared" si="375"/>
        <v>0</v>
      </c>
      <c r="BC1173">
        <f>手工!Y1173</f>
        <v>0</v>
      </c>
      <c r="BD1173">
        <f>VLOOKUP(A1173,系统!D:AZ,49,0)</f>
        <v>0</v>
      </c>
      <c r="BE1173">
        <f t="shared" si="376"/>
        <v>0</v>
      </c>
      <c r="BF1173">
        <f>手工!AA1173</f>
        <v>0</v>
      </c>
      <c r="BG1173">
        <f>VLOOKUP(A1173,系统!D:AY,48,0)</f>
        <v>0</v>
      </c>
      <c r="BH1173">
        <f t="shared" si="377"/>
        <v>0</v>
      </c>
      <c r="BI1173">
        <f>手工!Z1173</f>
        <v>0</v>
      </c>
      <c r="BJ1173">
        <f>VLOOKUP(A1173,系统!D:AX,47,0)</f>
        <v>0</v>
      </c>
      <c r="BK1173">
        <f t="shared" si="378"/>
        <v>0</v>
      </c>
      <c r="BL1173">
        <f>手工!AF1173</f>
        <v>3466.24</v>
      </c>
      <c r="BM1173">
        <f>VLOOKUP(A1173,系统!D:Z,23,0)</f>
        <v>3466.24</v>
      </c>
      <c r="BN1173">
        <f t="shared" si="379"/>
        <v>0</v>
      </c>
    </row>
    <row r="1174" spans="1:66">
      <c r="A1174" s="5">
        <v>9001257</v>
      </c>
      <c r="B1174" s="2" t="s">
        <v>4747</v>
      </c>
      <c r="C1174" s="2" t="s">
        <v>4748</v>
      </c>
      <c r="D1174">
        <f>手工!K1174</f>
        <v>2196</v>
      </c>
      <c r="E1174">
        <f>VLOOKUP(A1174,系统!D:G,4,0)</f>
        <v>2196</v>
      </c>
      <c r="F1174">
        <f t="shared" si="360"/>
        <v>0</v>
      </c>
      <c r="G1174">
        <f>手工!J1174</f>
        <v>0</v>
      </c>
      <c r="H1174">
        <f>VLOOKUP(A1174,系统!D:H,5,0)</f>
        <v>0</v>
      </c>
      <c r="I1174">
        <f t="shared" si="361"/>
        <v>0</v>
      </c>
      <c r="J1174">
        <f>手工!M1174+手工!N1174+手工!S1174</f>
        <v>0</v>
      </c>
      <c r="K1174">
        <f>VLOOKUP(A1174,系统!D:I,6,0)</f>
        <v>0</v>
      </c>
      <c r="L1174">
        <f t="shared" si="362"/>
        <v>0</v>
      </c>
      <c r="M1174">
        <f>手工!L1174</f>
        <v>0</v>
      </c>
      <c r="N1174">
        <f>VLOOKUP(A1174,系统!D:J,7,0)</f>
        <v>0</v>
      </c>
      <c r="O1174">
        <f t="shared" si="363"/>
        <v>0</v>
      </c>
      <c r="P1174">
        <f>手工!AB1174</f>
        <v>0</v>
      </c>
      <c r="Q1174">
        <f>VLOOKUP(A1174,系统!D:K,8,0)</f>
        <v>0</v>
      </c>
      <c r="R1174">
        <f t="shared" si="364"/>
        <v>0</v>
      </c>
      <c r="S1174">
        <f>手工!AC1174</f>
        <v>0</v>
      </c>
      <c r="T1174">
        <f>VLOOKUP(A1174,系统!D:L,9,0)</f>
        <v>0</v>
      </c>
      <c r="U1174">
        <f t="shared" si="365"/>
        <v>0</v>
      </c>
      <c r="W1174">
        <f>手工!P1174</f>
        <v>504</v>
      </c>
      <c r="X1174">
        <f>VLOOKUP(A1174,系统!D:N,11,0)</f>
        <v>504</v>
      </c>
      <c r="Y1174">
        <f t="shared" si="366"/>
        <v>0</v>
      </c>
      <c r="AA1174">
        <f>手工!Q1174</f>
        <v>0</v>
      </c>
      <c r="AB1174">
        <f>VLOOKUP(A1174,系统!D:P,13,0)</f>
        <v>0</v>
      </c>
      <c r="AC1174">
        <f t="shared" si="367"/>
        <v>0</v>
      </c>
      <c r="AD1174">
        <f>手工!R1174</f>
        <v>0</v>
      </c>
      <c r="AE1174">
        <f>VLOOKUP(A1174,系统!D:Q,14,0)</f>
        <v>0</v>
      </c>
      <c r="AF1174">
        <f t="shared" si="368"/>
        <v>0</v>
      </c>
      <c r="AG1174">
        <f>手工!U1174</f>
        <v>100</v>
      </c>
      <c r="AH1174">
        <f>VLOOKUP(A1174,系统!D:R,15,0)</f>
        <v>100</v>
      </c>
      <c r="AI1174">
        <f t="shared" si="369"/>
        <v>0</v>
      </c>
      <c r="AJ1174">
        <f>手工!V1174</f>
        <v>300</v>
      </c>
      <c r="AK1174">
        <f>VLOOKUP(A1174,系统!D:S,16,0)</f>
        <v>300</v>
      </c>
      <c r="AL1174">
        <f t="shared" si="370"/>
        <v>0</v>
      </c>
      <c r="AM1174">
        <f>手工!O1174</f>
        <v>0</v>
      </c>
      <c r="AN1174">
        <f>VLOOKUP(A1174,系统!D:T,17,0)</f>
        <v>0</v>
      </c>
      <c r="AO1174">
        <f t="shared" si="371"/>
        <v>0</v>
      </c>
      <c r="AP1174">
        <f>手工!W1174</f>
        <v>33</v>
      </c>
      <c r="AQ1174">
        <f>VLOOKUP(A1174,系统!D:U,18,0)</f>
        <v>33</v>
      </c>
      <c r="AR1174">
        <f t="shared" si="372"/>
        <v>0</v>
      </c>
      <c r="AS1174">
        <f>手工!T1174</f>
        <v>800</v>
      </c>
      <c r="AT1174">
        <f>VLOOKUP(A1174,系统!D:V,19,0)</f>
        <v>800</v>
      </c>
      <c r="AU1174">
        <f t="shared" si="373"/>
        <v>0</v>
      </c>
      <c r="AW1174">
        <f>手工!AD1174</f>
        <v>302.9</v>
      </c>
      <c r="AX1174">
        <f>VLOOKUP(A1174,系统!D:X,21,0)</f>
        <v>302.9</v>
      </c>
      <c r="AY1174">
        <f t="shared" si="374"/>
        <v>0</v>
      </c>
      <c r="AZ1174">
        <f>手工!AE1174</f>
        <v>0</v>
      </c>
      <c r="BA1174">
        <f>VLOOKUP(A1174,系统!D:Y,22,0)</f>
        <v>0</v>
      </c>
      <c r="BB1174">
        <f t="shared" si="375"/>
        <v>0</v>
      </c>
      <c r="BC1174">
        <f>手工!Y1174</f>
        <v>0</v>
      </c>
      <c r="BD1174">
        <f>VLOOKUP(A1174,系统!D:AZ,49,0)</f>
        <v>0</v>
      </c>
      <c r="BE1174">
        <f t="shared" si="376"/>
        <v>0</v>
      </c>
      <c r="BF1174">
        <f>手工!AA1174</f>
        <v>0</v>
      </c>
      <c r="BG1174">
        <f>VLOOKUP(A1174,系统!D:AY,48,0)</f>
        <v>0</v>
      </c>
      <c r="BH1174">
        <f t="shared" si="377"/>
        <v>0</v>
      </c>
      <c r="BI1174">
        <f>手工!Z1174</f>
        <v>0</v>
      </c>
      <c r="BJ1174">
        <f>VLOOKUP(A1174,系统!D:AX,47,0)</f>
        <v>0</v>
      </c>
      <c r="BK1174">
        <f t="shared" si="378"/>
        <v>0</v>
      </c>
      <c r="BL1174">
        <f>手工!AF1174</f>
        <v>4235.9</v>
      </c>
      <c r="BM1174">
        <f>VLOOKUP(A1174,系统!D:Z,23,0)</f>
        <v>4235.9</v>
      </c>
      <c r="BN1174">
        <f t="shared" si="379"/>
        <v>0</v>
      </c>
    </row>
    <row r="1175" spans="1:66">
      <c r="A1175" s="5">
        <v>9001258</v>
      </c>
      <c r="B1175" s="2" t="s">
        <v>4751</v>
      </c>
      <c r="C1175" s="2" t="s">
        <v>4752</v>
      </c>
      <c r="D1175">
        <f>手工!K1175</f>
        <v>2052</v>
      </c>
      <c r="E1175">
        <f>VLOOKUP(A1175,系统!D:G,4,0)</f>
        <v>2052</v>
      </c>
      <c r="F1175">
        <f t="shared" si="360"/>
        <v>0</v>
      </c>
      <c r="G1175">
        <f>手工!J1175</f>
        <v>0</v>
      </c>
      <c r="H1175">
        <f>VLOOKUP(A1175,系统!D:H,5,0)</f>
        <v>0</v>
      </c>
      <c r="I1175">
        <f t="shared" si="361"/>
        <v>0</v>
      </c>
      <c r="J1175">
        <f>手工!M1175+手工!N1175+手工!S1175</f>
        <v>0</v>
      </c>
      <c r="K1175">
        <f>VLOOKUP(A1175,系统!D:I,6,0)</f>
        <v>0</v>
      </c>
      <c r="L1175">
        <f t="shared" si="362"/>
        <v>0</v>
      </c>
      <c r="M1175">
        <f>手工!L1175</f>
        <v>188.69</v>
      </c>
      <c r="N1175">
        <f>VLOOKUP(A1175,系统!D:J,7,0)</f>
        <v>188.69</v>
      </c>
      <c r="O1175">
        <f t="shared" si="363"/>
        <v>0</v>
      </c>
      <c r="P1175">
        <f>手工!AB1175</f>
        <v>0</v>
      </c>
      <c r="Q1175">
        <f>VLOOKUP(A1175,系统!D:K,8,0)</f>
        <v>0</v>
      </c>
      <c r="R1175">
        <f t="shared" si="364"/>
        <v>0</v>
      </c>
      <c r="S1175">
        <f>手工!AC1175</f>
        <v>0</v>
      </c>
      <c r="T1175">
        <f>VLOOKUP(A1175,系统!D:L,9,0)</f>
        <v>0</v>
      </c>
      <c r="U1175">
        <f t="shared" si="365"/>
        <v>0</v>
      </c>
      <c r="W1175">
        <f>手工!P1175</f>
        <v>144</v>
      </c>
      <c r="X1175">
        <f>VLOOKUP(A1175,系统!D:N,11,0)</f>
        <v>144</v>
      </c>
      <c r="Y1175">
        <f t="shared" si="366"/>
        <v>0</v>
      </c>
      <c r="AA1175">
        <f>手工!Q1175</f>
        <v>0</v>
      </c>
      <c r="AB1175">
        <f>VLOOKUP(A1175,系统!D:P,13,0)</f>
        <v>0</v>
      </c>
      <c r="AC1175">
        <f t="shared" si="367"/>
        <v>0</v>
      </c>
      <c r="AD1175">
        <f>手工!R1175</f>
        <v>0</v>
      </c>
      <c r="AE1175">
        <f>VLOOKUP(A1175,系统!D:Q,14,0)</f>
        <v>0</v>
      </c>
      <c r="AF1175">
        <f t="shared" si="368"/>
        <v>0</v>
      </c>
      <c r="AG1175">
        <f>手工!U1175</f>
        <v>100</v>
      </c>
      <c r="AH1175">
        <f>VLOOKUP(A1175,系统!D:R,15,0)</f>
        <v>100</v>
      </c>
      <c r="AI1175">
        <f t="shared" si="369"/>
        <v>0</v>
      </c>
      <c r="AJ1175">
        <f>手工!V1175</f>
        <v>300</v>
      </c>
      <c r="AK1175">
        <f>VLOOKUP(A1175,系统!D:S,16,0)</f>
        <v>300</v>
      </c>
      <c r="AL1175">
        <f t="shared" si="370"/>
        <v>0</v>
      </c>
      <c r="AM1175">
        <f>手工!O1175</f>
        <v>0</v>
      </c>
      <c r="AN1175">
        <f>VLOOKUP(A1175,系统!D:T,17,0)</f>
        <v>0</v>
      </c>
      <c r="AO1175">
        <f t="shared" si="371"/>
        <v>0</v>
      </c>
      <c r="AP1175">
        <f>手工!W1175</f>
        <v>33</v>
      </c>
      <c r="AQ1175">
        <f>VLOOKUP(A1175,系统!D:U,18,0)</f>
        <v>33</v>
      </c>
      <c r="AR1175">
        <f t="shared" si="372"/>
        <v>0</v>
      </c>
      <c r="AS1175">
        <f>手工!T1175</f>
        <v>800</v>
      </c>
      <c r="AT1175">
        <f>VLOOKUP(A1175,系统!D:V,19,0)</f>
        <v>800</v>
      </c>
      <c r="AU1175">
        <f t="shared" si="373"/>
        <v>0</v>
      </c>
      <c r="AW1175">
        <f>手工!AD1175</f>
        <v>1320.83</v>
      </c>
      <c r="AX1175">
        <f>VLOOKUP(A1175,系统!D:X,21,0)</f>
        <v>1320.83</v>
      </c>
      <c r="AY1175">
        <f t="shared" si="374"/>
        <v>0</v>
      </c>
      <c r="AZ1175">
        <f>手工!AE1175</f>
        <v>0</v>
      </c>
      <c r="BA1175">
        <f>VLOOKUP(A1175,系统!D:Y,22,0)</f>
        <v>0</v>
      </c>
      <c r="BB1175">
        <f t="shared" si="375"/>
        <v>0</v>
      </c>
      <c r="BC1175">
        <f>手工!Y1175</f>
        <v>0</v>
      </c>
      <c r="BD1175">
        <f>VLOOKUP(A1175,系统!D:AZ,49,0)</f>
        <v>0</v>
      </c>
      <c r="BE1175">
        <f t="shared" si="376"/>
        <v>0</v>
      </c>
      <c r="BF1175">
        <f>手工!AA1175</f>
        <v>0</v>
      </c>
      <c r="BG1175">
        <f>VLOOKUP(A1175,系统!D:AY,48,0)</f>
        <v>0</v>
      </c>
      <c r="BH1175">
        <f t="shared" si="377"/>
        <v>0</v>
      </c>
      <c r="BI1175">
        <f>手工!Z1175</f>
        <v>0</v>
      </c>
      <c r="BJ1175">
        <f>VLOOKUP(A1175,系统!D:AX,47,0)</f>
        <v>0</v>
      </c>
      <c r="BK1175">
        <f t="shared" si="378"/>
        <v>0</v>
      </c>
      <c r="BL1175">
        <f>手工!AF1175</f>
        <v>4938.52</v>
      </c>
      <c r="BM1175">
        <f>VLOOKUP(A1175,系统!D:Z,23,0)</f>
        <v>4938.52</v>
      </c>
      <c r="BN1175">
        <f t="shared" si="379"/>
        <v>0</v>
      </c>
    </row>
    <row r="1176" spans="1:66">
      <c r="A1176" s="5">
        <v>9001259</v>
      </c>
      <c r="B1176" s="2" t="s">
        <v>4755</v>
      </c>
      <c r="C1176" s="2" t="s">
        <v>4756</v>
      </c>
      <c r="D1176">
        <f>手工!K1176</f>
        <v>1980</v>
      </c>
      <c r="E1176">
        <f>VLOOKUP(A1176,系统!D:G,4,0)</f>
        <v>1980</v>
      </c>
      <c r="F1176">
        <f t="shared" si="360"/>
        <v>0</v>
      </c>
      <c r="G1176">
        <f>手工!J1176</f>
        <v>0</v>
      </c>
      <c r="H1176">
        <f>VLOOKUP(A1176,系统!D:H,5,0)</f>
        <v>0</v>
      </c>
      <c r="I1176">
        <f t="shared" si="361"/>
        <v>0</v>
      </c>
      <c r="J1176">
        <f>手工!M1176+手工!N1176+手工!S1176</f>
        <v>0</v>
      </c>
      <c r="K1176">
        <f>VLOOKUP(A1176,系统!D:I,6,0)</f>
        <v>0</v>
      </c>
      <c r="L1176">
        <f t="shared" si="362"/>
        <v>0</v>
      </c>
      <c r="M1176">
        <f>手工!L1176</f>
        <v>182.07</v>
      </c>
      <c r="N1176">
        <f>VLOOKUP(A1176,系统!D:J,7,0)</f>
        <v>182.07</v>
      </c>
      <c r="O1176">
        <f t="shared" si="363"/>
        <v>0</v>
      </c>
      <c r="P1176">
        <f>手工!AB1176</f>
        <v>0</v>
      </c>
      <c r="Q1176">
        <f>VLOOKUP(A1176,系统!D:K,8,0)</f>
        <v>0</v>
      </c>
      <c r="R1176">
        <f t="shared" si="364"/>
        <v>0</v>
      </c>
      <c r="S1176">
        <f>手工!AC1176</f>
        <v>0</v>
      </c>
      <c r="T1176">
        <f>VLOOKUP(A1176,系统!D:L,9,0)</f>
        <v>0</v>
      </c>
      <c r="U1176">
        <f t="shared" si="365"/>
        <v>0</v>
      </c>
      <c r="W1176">
        <f>手工!P1176</f>
        <v>504</v>
      </c>
      <c r="X1176">
        <f>VLOOKUP(A1176,系统!D:N,11,0)</f>
        <v>504</v>
      </c>
      <c r="Y1176">
        <f t="shared" si="366"/>
        <v>0</v>
      </c>
      <c r="AA1176">
        <f>手工!Q1176</f>
        <v>0</v>
      </c>
      <c r="AB1176">
        <f>VLOOKUP(A1176,系统!D:P,13,0)</f>
        <v>0</v>
      </c>
      <c r="AC1176">
        <f t="shared" si="367"/>
        <v>0</v>
      </c>
      <c r="AD1176">
        <f>手工!R1176</f>
        <v>0</v>
      </c>
      <c r="AE1176">
        <f>VLOOKUP(A1176,系统!D:Q,14,0)</f>
        <v>0</v>
      </c>
      <c r="AF1176">
        <f t="shared" si="368"/>
        <v>0</v>
      </c>
      <c r="AG1176">
        <f>手工!U1176</f>
        <v>100</v>
      </c>
      <c r="AH1176">
        <f>VLOOKUP(A1176,系统!D:R,15,0)</f>
        <v>100</v>
      </c>
      <c r="AI1176">
        <f t="shared" si="369"/>
        <v>0</v>
      </c>
      <c r="AJ1176">
        <f>手工!V1176</f>
        <v>300</v>
      </c>
      <c r="AK1176">
        <f>VLOOKUP(A1176,系统!D:S,16,0)</f>
        <v>300</v>
      </c>
      <c r="AL1176">
        <f t="shared" si="370"/>
        <v>0</v>
      </c>
      <c r="AM1176">
        <f>手工!O1176</f>
        <v>0</v>
      </c>
      <c r="AN1176">
        <f>VLOOKUP(A1176,系统!D:T,17,0)</f>
        <v>0</v>
      </c>
      <c r="AO1176">
        <f t="shared" si="371"/>
        <v>0</v>
      </c>
      <c r="AP1176">
        <f>手工!W1176</f>
        <v>33</v>
      </c>
      <c r="AQ1176">
        <f>VLOOKUP(A1176,系统!D:U,18,0)</f>
        <v>33</v>
      </c>
      <c r="AR1176">
        <f t="shared" si="372"/>
        <v>0</v>
      </c>
      <c r="AS1176">
        <f>手工!T1176</f>
        <v>800</v>
      </c>
      <c r="AT1176">
        <f>VLOOKUP(A1176,系统!D:V,19,0)</f>
        <v>800</v>
      </c>
      <c r="AU1176">
        <f t="shared" si="373"/>
        <v>0</v>
      </c>
      <c r="AW1176">
        <f>手工!AD1176</f>
        <v>455.17</v>
      </c>
      <c r="AX1176">
        <f>VLOOKUP(A1176,系统!D:X,21,0)</f>
        <v>455.17</v>
      </c>
      <c r="AY1176">
        <f t="shared" si="374"/>
        <v>0</v>
      </c>
      <c r="AZ1176">
        <f>手工!AE1176</f>
        <v>0</v>
      </c>
      <c r="BA1176">
        <f>VLOOKUP(A1176,系统!D:Y,22,0)</f>
        <v>0</v>
      </c>
      <c r="BB1176">
        <f t="shared" si="375"/>
        <v>0</v>
      </c>
      <c r="BC1176">
        <f>手工!Y1176</f>
        <v>0</v>
      </c>
      <c r="BD1176">
        <f>VLOOKUP(A1176,系统!D:AZ,49,0)</f>
        <v>0</v>
      </c>
      <c r="BE1176">
        <f t="shared" si="376"/>
        <v>0</v>
      </c>
      <c r="BF1176">
        <f>手工!AA1176</f>
        <v>0</v>
      </c>
      <c r="BG1176">
        <f>VLOOKUP(A1176,系统!D:AY,48,0)</f>
        <v>0</v>
      </c>
      <c r="BH1176">
        <f t="shared" si="377"/>
        <v>0</v>
      </c>
      <c r="BI1176">
        <f>手工!Z1176</f>
        <v>0</v>
      </c>
      <c r="BJ1176">
        <f>VLOOKUP(A1176,系统!D:AX,47,0)</f>
        <v>0</v>
      </c>
      <c r="BK1176">
        <f t="shared" si="378"/>
        <v>0</v>
      </c>
      <c r="BL1176">
        <f>手工!AF1176</f>
        <v>4354.24</v>
      </c>
      <c r="BM1176">
        <f>VLOOKUP(A1176,系统!D:Z,23,0)</f>
        <v>4354.24</v>
      </c>
      <c r="BN1176">
        <f t="shared" si="379"/>
        <v>0</v>
      </c>
    </row>
    <row r="1177" spans="1:66">
      <c r="A1177" s="5">
        <v>9001260</v>
      </c>
      <c r="B1177" s="2" t="s">
        <v>4759</v>
      </c>
      <c r="C1177" s="2" t="s">
        <v>4760</v>
      </c>
      <c r="D1177">
        <f>手工!K1177</f>
        <v>1980</v>
      </c>
      <c r="E1177">
        <f>VLOOKUP(A1177,系统!D:G,4,0)</f>
        <v>1980</v>
      </c>
      <c r="F1177">
        <f t="shared" si="360"/>
        <v>0</v>
      </c>
      <c r="G1177">
        <f>手工!J1177</f>
        <v>0</v>
      </c>
      <c r="H1177">
        <f>VLOOKUP(A1177,系统!D:H,5,0)</f>
        <v>0</v>
      </c>
      <c r="I1177">
        <f t="shared" si="361"/>
        <v>0</v>
      </c>
      <c r="J1177">
        <f>手工!M1177+手工!N1177+手工!S1177</f>
        <v>0</v>
      </c>
      <c r="K1177">
        <f>VLOOKUP(A1177,系统!D:I,6,0)</f>
        <v>0</v>
      </c>
      <c r="L1177">
        <f t="shared" si="362"/>
        <v>0</v>
      </c>
      <c r="M1177">
        <f>手工!L1177</f>
        <v>182.07</v>
      </c>
      <c r="N1177">
        <f>VLOOKUP(A1177,系统!D:J,7,0)</f>
        <v>182.07</v>
      </c>
      <c r="O1177">
        <f t="shared" si="363"/>
        <v>0</v>
      </c>
      <c r="P1177">
        <f>手工!AB1177</f>
        <v>0</v>
      </c>
      <c r="Q1177">
        <f>VLOOKUP(A1177,系统!D:K,8,0)</f>
        <v>0</v>
      </c>
      <c r="R1177">
        <f t="shared" si="364"/>
        <v>0</v>
      </c>
      <c r="S1177">
        <f>手工!AC1177</f>
        <v>0</v>
      </c>
      <c r="T1177">
        <f>VLOOKUP(A1177,系统!D:L,9,0)</f>
        <v>0</v>
      </c>
      <c r="U1177">
        <f t="shared" si="365"/>
        <v>0</v>
      </c>
      <c r="W1177">
        <f>手工!P1177</f>
        <v>504</v>
      </c>
      <c r="X1177">
        <f>VLOOKUP(A1177,系统!D:N,11,0)</f>
        <v>504</v>
      </c>
      <c r="Y1177">
        <f t="shared" si="366"/>
        <v>0</v>
      </c>
      <c r="AA1177">
        <f>手工!Q1177</f>
        <v>0</v>
      </c>
      <c r="AB1177">
        <f>VLOOKUP(A1177,系统!D:P,13,0)</f>
        <v>0</v>
      </c>
      <c r="AC1177">
        <f t="shared" si="367"/>
        <v>0</v>
      </c>
      <c r="AD1177">
        <f>手工!R1177</f>
        <v>0</v>
      </c>
      <c r="AE1177">
        <f>VLOOKUP(A1177,系统!D:Q,14,0)</f>
        <v>0</v>
      </c>
      <c r="AF1177">
        <f t="shared" si="368"/>
        <v>0</v>
      </c>
      <c r="AG1177">
        <f>手工!U1177</f>
        <v>100</v>
      </c>
      <c r="AH1177">
        <f>VLOOKUP(A1177,系统!D:R,15,0)</f>
        <v>100</v>
      </c>
      <c r="AI1177">
        <f t="shared" si="369"/>
        <v>0</v>
      </c>
      <c r="AJ1177">
        <f>手工!V1177</f>
        <v>300</v>
      </c>
      <c r="AK1177">
        <f>VLOOKUP(A1177,系统!D:S,16,0)</f>
        <v>300</v>
      </c>
      <c r="AL1177">
        <f t="shared" si="370"/>
        <v>0</v>
      </c>
      <c r="AM1177">
        <f>手工!O1177</f>
        <v>0</v>
      </c>
      <c r="AN1177">
        <f>VLOOKUP(A1177,系统!D:T,17,0)</f>
        <v>0</v>
      </c>
      <c r="AO1177">
        <f t="shared" si="371"/>
        <v>0</v>
      </c>
      <c r="AP1177">
        <f>手工!W1177</f>
        <v>33</v>
      </c>
      <c r="AQ1177">
        <f>VLOOKUP(A1177,系统!D:U,18,0)</f>
        <v>33</v>
      </c>
      <c r="AR1177">
        <f t="shared" si="372"/>
        <v>0</v>
      </c>
      <c r="AS1177">
        <f>手工!T1177</f>
        <v>800</v>
      </c>
      <c r="AT1177">
        <f>VLOOKUP(A1177,系统!D:V,19,0)</f>
        <v>800</v>
      </c>
      <c r="AU1177">
        <f t="shared" si="373"/>
        <v>0</v>
      </c>
      <c r="AW1177">
        <f>手工!AD1177</f>
        <v>1274.48</v>
      </c>
      <c r="AX1177">
        <f>VLOOKUP(A1177,系统!D:X,21,0)</f>
        <v>1274.48</v>
      </c>
      <c r="AY1177">
        <f t="shared" si="374"/>
        <v>0</v>
      </c>
      <c r="AZ1177">
        <f>手工!AE1177</f>
        <v>0</v>
      </c>
      <c r="BA1177">
        <f>VLOOKUP(A1177,系统!D:Y,22,0)</f>
        <v>0</v>
      </c>
      <c r="BB1177">
        <f t="shared" si="375"/>
        <v>0</v>
      </c>
      <c r="BC1177">
        <f>手工!Y1177</f>
        <v>0</v>
      </c>
      <c r="BD1177">
        <f>VLOOKUP(A1177,系统!D:AZ,49,0)</f>
        <v>0</v>
      </c>
      <c r="BE1177">
        <f t="shared" si="376"/>
        <v>0</v>
      </c>
      <c r="BF1177">
        <f>手工!AA1177</f>
        <v>0</v>
      </c>
      <c r="BG1177">
        <f>VLOOKUP(A1177,系统!D:AY,48,0)</f>
        <v>0</v>
      </c>
      <c r="BH1177">
        <f t="shared" si="377"/>
        <v>0</v>
      </c>
      <c r="BI1177">
        <f>手工!Z1177</f>
        <v>0</v>
      </c>
      <c r="BJ1177">
        <f>VLOOKUP(A1177,系统!D:AX,47,0)</f>
        <v>0</v>
      </c>
      <c r="BK1177">
        <f t="shared" si="378"/>
        <v>0</v>
      </c>
      <c r="BL1177">
        <f>手工!AF1177</f>
        <v>5173.55</v>
      </c>
      <c r="BM1177">
        <f>VLOOKUP(A1177,系统!D:Z,23,0)</f>
        <v>5173.55</v>
      </c>
      <c r="BN1177">
        <f t="shared" si="379"/>
        <v>0</v>
      </c>
    </row>
    <row r="1178" spans="1:66">
      <c r="A1178" s="5">
        <v>9001261</v>
      </c>
      <c r="B1178" s="2" t="s">
        <v>4763</v>
      </c>
      <c r="C1178" s="2" t="s">
        <v>4764</v>
      </c>
      <c r="D1178">
        <f>手工!K1178</f>
        <v>1980</v>
      </c>
      <c r="E1178">
        <f>VLOOKUP(A1178,系统!D:G,4,0)</f>
        <v>1980</v>
      </c>
      <c r="F1178">
        <f t="shared" si="360"/>
        <v>0</v>
      </c>
      <c r="G1178">
        <f>手工!J1178</f>
        <v>0</v>
      </c>
      <c r="H1178">
        <f>VLOOKUP(A1178,系统!D:H,5,0)</f>
        <v>0</v>
      </c>
      <c r="I1178">
        <f t="shared" si="361"/>
        <v>0</v>
      </c>
      <c r="J1178">
        <f>手工!M1178+手工!N1178+手工!S1178</f>
        <v>0</v>
      </c>
      <c r="K1178">
        <f>VLOOKUP(A1178,系统!D:I,6,0)</f>
        <v>0</v>
      </c>
      <c r="L1178">
        <f t="shared" si="362"/>
        <v>0</v>
      </c>
      <c r="M1178">
        <f>手工!L1178</f>
        <v>182.07</v>
      </c>
      <c r="N1178">
        <f>VLOOKUP(A1178,系统!D:J,7,0)</f>
        <v>182.07</v>
      </c>
      <c r="O1178">
        <f t="shared" si="363"/>
        <v>0</v>
      </c>
      <c r="P1178">
        <f>手工!AB1178</f>
        <v>0</v>
      </c>
      <c r="Q1178">
        <f>VLOOKUP(A1178,系统!D:K,8,0)</f>
        <v>0</v>
      </c>
      <c r="R1178">
        <f t="shared" si="364"/>
        <v>0</v>
      </c>
      <c r="S1178">
        <f>手工!AC1178</f>
        <v>0</v>
      </c>
      <c r="T1178">
        <f>VLOOKUP(A1178,系统!D:L,9,0)</f>
        <v>0</v>
      </c>
      <c r="U1178">
        <f t="shared" si="365"/>
        <v>0</v>
      </c>
      <c r="W1178">
        <f>手工!P1178</f>
        <v>144</v>
      </c>
      <c r="X1178">
        <f>VLOOKUP(A1178,系统!D:N,11,0)</f>
        <v>144</v>
      </c>
      <c r="Y1178">
        <f t="shared" si="366"/>
        <v>0</v>
      </c>
      <c r="AA1178">
        <f>手工!Q1178</f>
        <v>0</v>
      </c>
      <c r="AB1178">
        <f>VLOOKUP(A1178,系统!D:P,13,0)</f>
        <v>0</v>
      </c>
      <c r="AC1178">
        <f t="shared" si="367"/>
        <v>0</v>
      </c>
      <c r="AD1178">
        <f>手工!R1178</f>
        <v>0</v>
      </c>
      <c r="AE1178">
        <f>VLOOKUP(A1178,系统!D:Q,14,0)</f>
        <v>0</v>
      </c>
      <c r="AF1178">
        <f t="shared" si="368"/>
        <v>0</v>
      </c>
      <c r="AG1178">
        <f>手工!U1178</f>
        <v>100</v>
      </c>
      <c r="AH1178">
        <f>VLOOKUP(A1178,系统!D:R,15,0)</f>
        <v>100</v>
      </c>
      <c r="AI1178">
        <f t="shared" si="369"/>
        <v>0</v>
      </c>
      <c r="AJ1178">
        <f>手工!V1178</f>
        <v>300</v>
      </c>
      <c r="AK1178">
        <f>VLOOKUP(A1178,系统!D:S,16,0)</f>
        <v>300</v>
      </c>
      <c r="AL1178">
        <f t="shared" si="370"/>
        <v>0</v>
      </c>
      <c r="AM1178">
        <f>手工!O1178</f>
        <v>0</v>
      </c>
      <c r="AN1178">
        <f>VLOOKUP(A1178,系统!D:T,17,0)</f>
        <v>0</v>
      </c>
      <c r="AO1178">
        <f t="shared" si="371"/>
        <v>0</v>
      </c>
      <c r="AP1178">
        <f>手工!W1178</f>
        <v>33</v>
      </c>
      <c r="AQ1178">
        <f>VLOOKUP(A1178,系统!D:U,18,0)</f>
        <v>33</v>
      </c>
      <c r="AR1178">
        <f t="shared" si="372"/>
        <v>0</v>
      </c>
      <c r="AS1178">
        <f>手工!T1178</f>
        <v>800</v>
      </c>
      <c r="AT1178">
        <f>VLOOKUP(A1178,系统!D:V,19,0)</f>
        <v>800</v>
      </c>
      <c r="AU1178">
        <f t="shared" si="373"/>
        <v>0</v>
      </c>
      <c r="AW1178">
        <f>手工!AD1178</f>
        <v>455.17</v>
      </c>
      <c r="AX1178">
        <f>VLOOKUP(A1178,系统!D:X,21,0)</f>
        <v>455.17</v>
      </c>
      <c r="AY1178">
        <f t="shared" si="374"/>
        <v>0</v>
      </c>
      <c r="AZ1178">
        <f>手工!AE1178</f>
        <v>0</v>
      </c>
      <c r="BA1178">
        <f>VLOOKUP(A1178,系统!D:Y,22,0)</f>
        <v>0</v>
      </c>
      <c r="BB1178">
        <f t="shared" si="375"/>
        <v>0</v>
      </c>
      <c r="BC1178">
        <f>手工!Y1178</f>
        <v>0</v>
      </c>
      <c r="BD1178">
        <f>VLOOKUP(A1178,系统!D:AZ,49,0)</f>
        <v>0</v>
      </c>
      <c r="BE1178">
        <f t="shared" si="376"/>
        <v>0</v>
      </c>
      <c r="BF1178">
        <f>手工!AA1178</f>
        <v>0</v>
      </c>
      <c r="BG1178">
        <f>VLOOKUP(A1178,系统!D:AY,48,0)</f>
        <v>0</v>
      </c>
      <c r="BH1178">
        <f t="shared" si="377"/>
        <v>0</v>
      </c>
      <c r="BI1178">
        <f>手工!Z1178</f>
        <v>0</v>
      </c>
      <c r="BJ1178">
        <f>VLOOKUP(A1178,系统!D:AX,47,0)</f>
        <v>0</v>
      </c>
      <c r="BK1178">
        <f t="shared" si="378"/>
        <v>0</v>
      </c>
      <c r="BL1178">
        <f>手工!AF1178</f>
        <v>3994.24</v>
      </c>
      <c r="BM1178">
        <f>VLOOKUP(A1178,系统!D:Z,23,0)</f>
        <v>3994.24</v>
      </c>
      <c r="BN1178">
        <f t="shared" si="379"/>
        <v>0</v>
      </c>
    </row>
    <row r="1179" spans="1:66">
      <c r="A1179" s="5">
        <v>9001262</v>
      </c>
      <c r="B1179" s="2" t="s">
        <v>4767</v>
      </c>
      <c r="C1179" s="2" t="s">
        <v>4768</v>
      </c>
      <c r="D1179">
        <f>手工!K1179</f>
        <v>1836</v>
      </c>
      <c r="E1179">
        <f>VLOOKUP(A1179,系统!D:G,4,0)</f>
        <v>1836</v>
      </c>
      <c r="F1179">
        <f t="shared" si="360"/>
        <v>0</v>
      </c>
      <c r="G1179">
        <f>手工!J1179</f>
        <v>0</v>
      </c>
      <c r="H1179">
        <f>VLOOKUP(A1179,系统!D:H,5,0)</f>
        <v>0</v>
      </c>
      <c r="I1179">
        <f t="shared" si="361"/>
        <v>0</v>
      </c>
      <c r="J1179">
        <f>手工!M1179+手工!N1179+手工!S1179</f>
        <v>0</v>
      </c>
      <c r="K1179">
        <f>VLOOKUP(A1179,系统!D:I,6,0)</f>
        <v>0</v>
      </c>
      <c r="L1179">
        <f t="shared" si="362"/>
        <v>0</v>
      </c>
      <c r="M1179">
        <f>手工!L1179</f>
        <v>0</v>
      </c>
      <c r="N1179">
        <f>VLOOKUP(A1179,系统!D:J,7,0)</f>
        <v>0</v>
      </c>
      <c r="O1179">
        <f t="shared" si="363"/>
        <v>0</v>
      </c>
      <c r="P1179">
        <f>手工!AB1179</f>
        <v>0</v>
      </c>
      <c r="Q1179">
        <f>VLOOKUP(A1179,系统!D:K,8,0)</f>
        <v>0</v>
      </c>
      <c r="R1179">
        <f t="shared" si="364"/>
        <v>0</v>
      </c>
      <c r="S1179">
        <f>手工!AC1179</f>
        <v>0</v>
      </c>
      <c r="T1179">
        <f>VLOOKUP(A1179,系统!D:L,9,0)</f>
        <v>0</v>
      </c>
      <c r="U1179">
        <f t="shared" si="365"/>
        <v>0</v>
      </c>
      <c r="W1179">
        <f>手工!P1179</f>
        <v>72</v>
      </c>
      <c r="X1179">
        <f>VLOOKUP(A1179,系统!D:N,11,0)</f>
        <v>72</v>
      </c>
      <c r="Y1179">
        <f t="shared" si="366"/>
        <v>0</v>
      </c>
      <c r="AA1179">
        <f>手工!Q1179</f>
        <v>0</v>
      </c>
      <c r="AB1179">
        <f>VLOOKUP(A1179,系统!D:P,13,0)</f>
        <v>0</v>
      </c>
      <c r="AC1179">
        <f t="shared" si="367"/>
        <v>0</v>
      </c>
      <c r="AD1179">
        <f>手工!R1179</f>
        <v>0</v>
      </c>
      <c r="AE1179">
        <f>VLOOKUP(A1179,系统!D:Q,14,0)</f>
        <v>0</v>
      </c>
      <c r="AF1179">
        <f t="shared" si="368"/>
        <v>0</v>
      </c>
      <c r="AG1179">
        <f>手工!U1179</f>
        <v>100</v>
      </c>
      <c r="AH1179">
        <f>VLOOKUP(A1179,系统!D:R,15,0)</f>
        <v>100</v>
      </c>
      <c r="AI1179">
        <f t="shared" si="369"/>
        <v>0</v>
      </c>
      <c r="AJ1179">
        <f>手工!V1179</f>
        <v>300</v>
      </c>
      <c r="AK1179">
        <f>VLOOKUP(A1179,系统!D:S,16,0)</f>
        <v>300</v>
      </c>
      <c r="AL1179">
        <f t="shared" si="370"/>
        <v>0</v>
      </c>
      <c r="AM1179">
        <f>手工!O1179</f>
        <v>0</v>
      </c>
      <c r="AN1179">
        <f>VLOOKUP(A1179,系统!D:T,17,0)</f>
        <v>0</v>
      </c>
      <c r="AO1179">
        <f t="shared" si="371"/>
        <v>0</v>
      </c>
      <c r="AP1179">
        <f>手工!W1179</f>
        <v>33</v>
      </c>
      <c r="AQ1179">
        <f>VLOOKUP(A1179,系统!D:U,18,0)</f>
        <v>33</v>
      </c>
      <c r="AR1179">
        <f t="shared" si="372"/>
        <v>0</v>
      </c>
      <c r="AS1179">
        <f>手工!T1179</f>
        <v>800</v>
      </c>
      <c r="AT1179">
        <f>VLOOKUP(A1179,系统!D:V,19,0)</f>
        <v>800</v>
      </c>
      <c r="AU1179">
        <f t="shared" si="373"/>
        <v>0</v>
      </c>
      <c r="AW1179">
        <f>手工!AD1179</f>
        <v>422.07</v>
      </c>
      <c r="AX1179">
        <f>VLOOKUP(A1179,系统!D:X,21,0)</f>
        <v>422.07</v>
      </c>
      <c r="AY1179">
        <f t="shared" si="374"/>
        <v>0</v>
      </c>
      <c r="AZ1179">
        <f>手工!AE1179</f>
        <v>0</v>
      </c>
      <c r="BA1179">
        <f>VLOOKUP(A1179,系统!D:Y,22,0)</f>
        <v>0</v>
      </c>
      <c r="BB1179">
        <f t="shared" si="375"/>
        <v>0</v>
      </c>
      <c r="BC1179">
        <f>手工!Y1179</f>
        <v>0</v>
      </c>
      <c r="BD1179">
        <f>VLOOKUP(A1179,系统!D:AZ,49,0)</f>
        <v>0</v>
      </c>
      <c r="BE1179">
        <f t="shared" si="376"/>
        <v>0</v>
      </c>
      <c r="BF1179">
        <f>手工!AA1179</f>
        <v>0</v>
      </c>
      <c r="BG1179">
        <f>VLOOKUP(A1179,系统!D:AY,48,0)</f>
        <v>0</v>
      </c>
      <c r="BH1179">
        <f t="shared" si="377"/>
        <v>0</v>
      </c>
      <c r="BI1179">
        <f>手工!Z1179</f>
        <v>0</v>
      </c>
      <c r="BJ1179">
        <f>VLOOKUP(A1179,系统!D:AX,47,0)</f>
        <v>0</v>
      </c>
      <c r="BK1179">
        <f t="shared" si="378"/>
        <v>0</v>
      </c>
      <c r="BL1179">
        <f>手工!AF1179</f>
        <v>3563.07</v>
      </c>
      <c r="BM1179">
        <f>VLOOKUP(A1179,系统!D:Z,23,0)</f>
        <v>3563.07</v>
      </c>
      <c r="BN1179">
        <f t="shared" si="379"/>
        <v>0</v>
      </c>
    </row>
    <row r="1180" spans="1:66">
      <c r="A1180" s="5">
        <v>9001273</v>
      </c>
      <c r="B1180" s="2" t="s">
        <v>4771</v>
      </c>
      <c r="C1180" s="2" t="s">
        <v>4772</v>
      </c>
      <c r="D1180">
        <f>手工!K1180</f>
        <v>1764</v>
      </c>
      <c r="E1180">
        <f>VLOOKUP(A1180,系统!D:G,4,0)</f>
        <v>1764</v>
      </c>
      <c r="F1180">
        <f t="shared" si="360"/>
        <v>0</v>
      </c>
      <c r="G1180">
        <f>手工!J1180</f>
        <v>0</v>
      </c>
      <c r="H1180">
        <f>VLOOKUP(A1180,系统!D:H,5,0)</f>
        <v>0</v>
      </c>
      <c r="I1180">
        <f t="shared" si="361"/>
        <v>0</v>
      </c>
      <c r="J1180">
        <f>手工!M1180+手工!N1180+手工!S1180</f>
        <v>0</v>
      </c>
      <c r="K1180">
        <f>VLOOKUP(A1180,系统!D:I,6,0)</f>
        <v>0</v>
      </c>
      <c r="L1180">
        <f t="shared" si="362"/>
        <v>0</v>
      </c>
      <c r="M1180">
        <f>手工!L1180</f>
        <v>0</v>
      </c>
      <c r="N1180">
        <f>VLOOKUP(A1180,系统!D:J,7,0)</f>
        <v>0</v>
      </c>
      <c r="O1180">
        <f t="shared" si="363"/>
        <v>0</v>
      </c>
      <c r="P1180">
        <f>手工!AB1180</f>
        <v>0</v>
      </c>
      <c r="Q1180">
        <f>VLOOKUP(A1180,系统!D:K,8,0)</f>
        <v>0</v>
      </c>
      <c r="R1180">
        <f t="shared" si="364"/>
        <v>0</v>
      </c>
      <c r="S1180">
        <f>手工!AC1180</f>
        <v>0</v>
      </c>
      <c r="T1180">
        <f>VLOOKUP(A1180,系统!D:L,9,0)</f>
        <v>0</v>
      </c>
      <c r="U1180">
        <f t="shared" si="365"/>
        <v>0</v>
      </c>
      <c r="W1180">
        <f>手工!P1180</f>
        <v>216</v>
      </c>
      <c r="X1180">
        <f>VLOOKUP(A1180,系统!D:N,11,0)</f>
        <v>216</v>
      </c>
      <c r="Y1180">
        <f t="shared" si="366"/>
        <v>0</v>
      </c>
      <c r="AA1180">
        <f>手工!Q1180</f>
        <v>0</v>
      </c>
      <c r="AB1180">
        <f>VLOOKUP(A1180,系统!D:P,13,0)</f>
        <v>0</v>
      </c>
      <c r="AC1180">
        <f t="shared" si="367"/>
        <v>0</v>
      </c>
      <c r="AD1180">
        <f>手工!R1180</f>
        <v>0</v>
      </c>
      <c r="AE1180">
        <f>VLOOKUP(A1180,系统!D:Q,14,0)</f>
        <v>0</v>
      </c>
      <c r="AF1180">
        <f t="shared" si="368"/>
        <v>0</v>
      </c>
      <c r="AG1180">
        <f>手工!U1180</f>
        <v>100</v>
      </c>
      <c r="AH1180">
        <f>VLOOKUP(A1180,系统!D:R,15,0)</f>
        <v>100</v>
      </c>
      <c r="AI1180">
        <f t="shared" si="369"/>
        <v>0</v>
      </c>
      <c r="AJ1180">
        <f>手工!V1180</f>
        <v>300</v>
      </c>
      <c r="AK1180">
        <f>VLOOKUP(A1180,系统!D:S,16,0)</f>
        <v>300</v>
      </c>
      <c r="AL1180">
        <f t="shared" si="370"/>
        <v>0</v>
      </c>
      <c r="AM1180">
        <f>手工!O1180</f>
        <v>800</v>
      </c>
      <c r="AN1180">
        <f>VLOOKUP(A1180,系统!D:T,17,0)</f>
        <v>800</v>
      </c>
      <c r="AO1180">
        <f t="shared" si="371"/>
        <v>0</v>
      </c>
      <c r="AP1180">
        <f>手工!W1180</f>
        <v>33</v>
      </c>
      <c r="AQ1180">
        <f>VLOOKUP(A1180,系统!D:U,18,0)</f>
        <v>33</v>
      </c>
      <c r="AR1180">
        <f t="shared" si="372"/>
        <v>0</v>
      </c>
      <c r="AS1180">
        <f>手工!T1180</f>
        <v>800</v>
      </c>
      <c r="AT1180">
        <f>VLOOKUP(A1180,系统!D:V,19,0)</f>
        <v>800</v>
      </c>
      <c r="AU1180">
        <f t="shared" si="373"/>
        <v>0</v>
      </c>
      <c r="AW1180">
        <f>手工!AD1180</f>
        <v>486.62</v>
      </c>
      <c r="AX1180">
        <f>VLOOKUP(A1180,系统!D:X,21,0)</f>
        <v>486.62</v>
      </c>
      <c r="AY1180">
        <f t="shared" si="374"/>
        <v>0</v>
      </c>
      <c r="AZ1180">
        <f>手工!AE1180</f>
        <v>0</v>
      </c>
      <c r="BA1180">
        <f>VLOOKUP(A1180,系统!D:Y,22,0)</f>
        <v>0</v>
      </c>
      <c r="BB1180">
        <f t="shared" si="375"/>
        <v>0</v>
      </c>
      <c r="BC1180">
        <f>手工!Y1180</f>
        <v>0</v>
      </c>
      <c r="BD1180">
        <f>VLOOKUP(A1180,系统!D:AZ,49,0)</f>
        <v>0</v>
      </c>
      <c r="BE1180">
        <f t="shared" si="376"/>
        <v>0</v>
      </c>
      <c r="BF1180">
        <f>手工!AA1180</f>
        <v>0</v>
      </c>
      <c r="BG1180">
        <f>VLOOKUP(A1180,系统!D:AY,48,0)</f>
        <v>0</v>
      </c>
      <c r="BH1180">
        <f t="shared" si="377"/>
        <v>0</v>
      </c>
      <c r="BI1180">
        <f>手工!Z1180</f>
        <v>0</v>
      </c>
      <c r="BJ1180">
        <f>VLOOKUP(A1180,系统!D:AX,47,0)</f>
        <v>0</v>
      </c>
      <c r="BK1180">
        <f t="shared" si="378"/>
        <v>0</v>
      </c>
      <c r="BL1180">
        <f>手工!AF1180</f>
        <v>4499.62</v>
      </c>
      <c r="BM1180">
        <f>VLOOKUP(A1180,系统!D:Z,23,0)</f>
        <v>4499.62</v>
      </c>
      <c r="BN1180">
        <f t="shared" si="379"/>
        <v>0</v>
      </c>
    </row>
    <row r="1181" spans="1:66">
      <c r="A1181" s="5">
        <v>9001285</v>
      </c>
      <c r="B1181" s="2" t="s">
        <v>4775</v>
      </c>
      <c r="C1181" s="2" t="s">
        <v>4776</v>
      </c>
      <c r="D1181">
        <f>手工!K1181</f>
        <v>1764</v>
      </c>
      <c r="E1181">
        <f>VLOOKUP(A1181,系统!D:G,4,0)</f>
        <v>1764</v>
      </c>
      <c r="F1181">
        <f t="shared" si="360"/>
        <v>0</v>
      </c>
      <c r="G1181">
        <f>手工!J1181</f>
        <v>0</v>
      </c>
      <c r="H1181">
        <f>VLOOKUP(A1181,系统!D:H,5,0)</f>
        <v>0</v>
      </c>
      <c r="I1181">
        <f t="shared" si="361"/>
        <v>0</v>
      </c>
      <c r="J1181">
        <f>手工!M1181+手工!N1181+手工!S1181</f>
        <v>0</v>
      </c>
      <c r="K1181">
        <f>VLOOKUP(A1181,系统!D:I,6,0)</f>
        <v>0</v>
      </c>
      <c r="L1181">
        <f t="shared" si="362"/>
        <v>0</v>
      </c>
      <c r="M1181">
        <f>手工!L1181</f>
        <v>0</v>
      </c>
      <c r="N1181">
        <f>VLOOKUP(A1181,系统!D:J,7,0)</f>
        <v>0</v>
      </c>
      <c r="O1181">
        <f t="shared" si="363"/>
        <v>0</v>
      </c>
      <c r="P1181">
        <f>手工!AB1181</f>
        <v>0</v>
      </c>
      <c r="Q1181">
        <f>VLOOKUP(A1181,系统!D:K,8,0)</f>
        <v>0</v>
      </c>
      <c r="R1181">
        <f t="shared" si="364"/>
        <v>0</v>
      </c>
      <c r="S1181">
        <f>手工!AC1181</f>
        <v>0</v>
      </c>
      <c r="T1181">
        <f>VLOOKUP(A1181,系统!D:L,9,0)</f>
        <v>0</v>
      </c>
      <c r="U1181">
        <f t="shared" si="365"/>
        <v>0</v>
      </c>
      <c r="W1181">
        <f>手工!P1181</f>
        <v>216</v>
      </c>
      <c r="X1181">
        <f>VLOOKUP(A1181,系统!D:N,11,0)</f>
        <v>216</v>
      </c>
      <c r="Y1181">
        <f t="shared" si="366"/>
        <v>0</v>
      </c>
      <c r="AA1181">
        <f>手工!Q1181</f>
        <v>0</v>
      </c>
      <c r="AB1181">
        <f>VLOOKUP(A1181,系统!D:P,13,0)</f>
        <v>0</v>
      </c>
      <c r="AC1181">
        <f t="shared" si="367"/>
        <v>0</v>
      </c>
      <c r="AD1181">
        <f>手工!R1181</f>
        <v>0</v>
      </c>
      <c r="AE1181">
        <f>VLOOKUP(A1181,系统!D:Q,14,0)</f>
        <v>0</v>
      </c>
      <c r="AF1181">
        <f t="shared" si="368"/>
        <v>0</v>
      </c>
      <c r="AG1181">
        <f>手工!U1181</f>
        <v>100</v>
      </c>
      <c r="AH1181">
        <f>VLOOKUP(A1181,系统!D:R,15,0)</f>
        <v>100</v>
      </c>
      <c r="AI1181">
        <f t="shared" si="369"/>
        <v>0</v>
      </c>
      <c r="AJ1181">
        <f>手工!V1181</f>
        <v>300</v>
      </c>
      <c r="AK1181">
        <f>VLOOKUP(A1181,系统!D:S,16,0)</f>
        <v>300</v>
      </c>
      <c r="AL1181">
        <f t="shared" si="370"/>
        <v>0</v>
      </c>
      <c r="AM1181">
        <f>手工!O1181</f>
        <v>0</v>
      </c>
      <c r="AN1181">
        <f>VLOOKUP(A1181,系统!D:T,17,0)</f>
        <v>0</v>
      </c>
      <c r="AO1181">
        <f t="shared" si="371"/>
        <v>0</v>
      </c>
      <c r="AP1181">
        <f>手工!W1181</f>
        <v>33</v>
      </c>
      <c r="AQ1181">
        <f>VLOOKUP(A1181,系统!D:U,18,0)</f>
        <v>33</v>
      </c>
      <c r="AR1181">
        <f t="shared" si="372"/>
        <v>0</v>
      </c>
      <c r="AS1181">
        <f>手工!T1181</f>
        <v>800</v>
      </c>
      <c r="AT1181">
        <f>VLOOKUP(A1181,系统!D:V,19,0)</f>
        <v>800</v>
      </c>
      <c r="AU1181">
        <f t="shared" si="373"/>
        <v>0</v>
      </c>
      <c r="AW1181">
        <f>手工!AD1181</f>
        <v>0</v>
      </c>
      <c r="AX1181">
        <f>VLOOKUP(A1181,系统!D:X,21,0)</f>
        <v>0</v>
      </c>
      <c r="AY1181">
        <f t="shared" si="374"/>
        <v>0</v>
      </c>
      <c r="AZ1181">
        <f>手工!AE1181</f>
        <v>796.95</v>
      </c>
      <c r="BA1181">
        <f>VLOOKUP(A1181,系统!D:Y,22,0)</f>
        <v>796.95</v>
      </c>
      <c r="BB1181">
        <f t="shared" si="375"/>
        <v>0</v>
      </c>
      <c r="BC1181">
        <f>手工!Y1181</f>
        <v>0</v>
      </c>
      <c r="BD1181">
        <f>VLOOKUP(A1181,系统!D:AZ,49,0)</f>
        <v>0</v>
      </c>
      <c r="BE1181">
        <f t="shared" si="376"/>
        <v>0</v>
      </c>
      <c r="BF1181">
        <f>手工!AA1181</f>
        <v>0</v>
      </c>
      <c r="BG1181">
        <f>VLOOKUP(A1181,系统!D:AY,48,0)</f>
        <v>0</v>
      </c>
      <c r="BH1181">
        <f t="shared" si="377"/>
        <v>0</v>
      </c>
      <c r="BI1181">
        <f>手工!Z1181</f>
        <v>0</v>
      </c>
      <c r="BJ1181">
        <f>VLOOKUP(A1181,系统!D:AX,47,0)</f>
        <v>0</v>
      </c>
      <c r="BK1181">
        <f t="shared" si="378"/>
        <v>0</v>
      </c>
      <c r="BL1181">
        <f>手工!AF1181</f>
        <v>2416.05</v>
      </c>
      <c r="BM1181">
        <f>VLOOKUP(A1181,系统!D:Z,23,0)</f>
        <v>2416.05</v>
      </c>
      <c r="BN1181">
        <f t="shared" si="379"/>
        <v>0</v>
      </c>
    </row>
    <row r="1182" spans="1:66">
      <c r="A1182" s="5">
        <v>9001368</v>
      </c>
      <c r="B1182" s="2" t="s">
        <v>4304</v>
      </c>
      <c r="C1182" s="2" t="s">
        <v>4779</v>
      </c>
      <c r="D1182">
        <f>手工!K1182</f>
        <v>2412</v>
      </c>
      <c r="E1182">
        <f>VLOOKUP(A1182,系统!D:G,4,0)</f>
        <v>2412</v>
      </c>
      <c r="F1182">
        <f t="shared" si="360"/>
        <v>0</v>
      </c>
      <c r="G1182">
        <f>手工!J1182</f>
        <v>0</v>
      </c>
      <c r="H1182">
        <f>VLOOKUP(A1182,系统!D:H,5,0)</f>
        <v>0</v>
      </c>
      <c r="I1182">
        <f t="shared" si="361"/>
        <v>0</v>
      </c>
      <c r="J1182">
        <f>手工!M1182+手工!N1182+手工!S1182</f>
        <v>0</v>
      </c>
      <c r="K1182">
        <f>VLOOKUP(A1182,系统!D:I,6,0)</f>
        <v>0</v>
      </c>
      <c r="L1182">
        <f t="shared" si="362"/>
        <v>0</v>
      </c>
      <c r="M1182">
        <f>手工!L1182</f>
        <v>0</v>
      </c>
      <c r="N1182">
        <f>VLOOKUP(A1182,系统!D:J,7,0)</f>
        <v>0</v>
      </c>
      <c r="O1182">
        <f t="shared" si="363"/>
        <v>0</v>
      </c>
      <c r="P1182">
        <f>手工!AB1182</f>
        <v>0</v>
      </c>
      <c r="Q1182">
        <f>VLOOKUP(A1182,系统!D:K,8,0)</f>
        <v>0</v>
      </c>
      <c r="R1182">
        <f t="shared" si="364"/>
        <v>0</v>
      </c>
      <c r="S1182">
        <f>手工!AC1182</f>
        <v>0</v>
      </c>
      <c r="T1182">
        <f>VLOOKUP(A1182,系统!D:L,9,0)</f>
        <v>0</v>
      </c>
      <c r="U1182">
        <f t="shared" si="365"/>
        <v>0</v>
      </c>
      <c r="W1182">
        <f>手工!P1182</f>
        <v>0</v>
      </c>
      <c r="X1182">
        <f>VLOOKUP(A1182,系统!D:N,11,0)</f>
        <v>0</v>
      </c>
      <c r="Y1182">
        <f t="shared" si="366"/>
        <v>0</v>
      </c>
      <c r="AA1182">
        <f>手工!Q1182</f>
        <v>0</v>
      </c>
      <c r="AB1182">
        <f>VLOOKUP(A1182,系统!D:P,13,0)</f>
        <v>0</v>
      </c>
      <c r="AC1182">
        <f t="shared" si="367"/>
        <v>0</v>
      </c>
      <c r="AD1182">
        <f>手工!R1182</f>
        <v>0</v>
      </c>
      <c r="AE1182">
        <f>VLOOKUP(A1182,系统!D:Q,14,0)</f>
        <v>0</v>
      </c>
      <c r="AF1182">
        <f t="shared" si="368"/>
        <v>0</v>
      </c>
      <c r="AG1182">
        <f>手工!U1182</f>
        <v>300</v>
      </c>
      <c r="AH1182">
        <f>VLOOKUP(A1182,系统!D:R,15,0)</f>
        <v>300</v>
      </c>
      <c r="AI1182">
        <f t="shared" si="369"/>
        <v>0</v>
      </c>
      <c r="AJ1182">
        <f>手工!V1182</f>
        <v>300</v>
      </c>
      <c r="AK1182">
        <f>VLOOKUP(A1182,系统!D:S,16,0)</f>
        <v>300</v>
      </c>
      <c r="AL1182">
        <f t="shared" si="370"/>
        <v>0</v>
      </c>
      <c r="AM1182">
        <f>手工!O1182</f>
        <v>0</v>
      </c>
      <c r="AN1182">
        <f>VLOOKUP(A1182,系统!D:T,17,0)</f>
        <v>0</v>
      </c>
      <c r="AO1182">
        <f t="shared" si="371"/>
        <v>0</v>
      </c>
      <c r="AP1182">
        <f>手工!W1182</f>
        <v>33</v>
      </c>
      <c r="AQ1182">
        <f>VLOOKUP(A1182,系统!D:U,18,0)</f>
        <v>33</v>
      </c>
      <c r="AR1182">
        <f t="shared" si="372"/>
        <v>0</v>
      </c>
      <c r="AS1182">
        <f>手工!T1182</f>
        <v>800</v>
      </c>
      <c r="AT1182">
        <f>VLOOKUP(A1182,系统!D:V,19,0)</f>
        <v>800</v>
      </c>
      <c r="AU1182">
        <f t="shared" si="373"/>
        <v>0</v>
      </c>
      <c r="AW1182">
        <f>手工!AD1182</f>
        <v>0</v>
      </c>
      <c r="AX1182">
        <f>VLOOKUP(A1182,系统!D:X,21,0)</f>
        <v>0</v>
      </c>
      <c r="AY1182">
        <f t="shared" si="374"/>
        <v>0</v>
      </c>
      <c r="AZ1182">
        <f>手工!AE1182</f>
        <v>0</v>
      </c>
      <c r="BA1182">
        <f>VLOOKUP(A1182,系统!D:Y,22,0)</f>
        <v>0</v>
      </c>
      <c r="BB1182">
        <f t="shared" si="375"/>
        <v>0</v>
      </c>
      <c r="BC1182">
        <f>手工!Y1182</f>
        <v>0</v>
      </c>
      <c r="BD1182">
        <f>VLOOKUP(A1182,系统!D:AZ,49,0)</f>
        <v>0</v>
      </c>
      <c r="BE1182">
        <f t="shared" si="376"/>
        <v>0</v>
      </c>
      <c r="BF1182">
        <f>手工!AA1182</f>
        <v>0</v>
      </c>
      <c r="BG1182">
        <f>VLOOKUP(A1182,系统!D:AY,48,0)</f>
        <v>0</v>
      </c>
      <c r="BH1182">
        <f t="shared" si="377"/>
        <v>0</v>
      </c>
      <c r="BI1182">
        <f>手工!Z1182</f>
        <v>0</v>
      </c>
      <c r="BJ1182">
        <f>VLOOKUP(A1182,系统!D:AX,47,0)</f>
        <v>0</v>
      </c>
      <c r="BK1182">
        <f t="shared" si="378"/>
        <v>0</v>
      </c>
      <c r="BL1182">
        <f>手工!AF1182</f>
        <v>3845</v>
      </c>
      <c r="BM1182">
        <f>VLOOKUP(A1182,系统!D:Z,23,0)</f>
        <v>3845</v>
      </c>
      <c r="BN1182">
        <f t="shared" si="379"/>
        <v>0</v>
      </c>
    </row>
    <row r="1183" spans="1:66">
      <c r="A1183" s="5">
        <v>9001305</v>
      </c>
      <c r="B1183" s="2" t="s">
        <v>3123</v>
      </c>
      <c r="C1183" s="2" t="s">
        <v>4782</v>
      </c>
      <c r="D1183">
        <f>手工!K1183</f>
        <v>2124</v>
      </c>
      <c r="E1183">
        <f>VLOOKUP(A1183,系统!D:G,4,0)</f>
        <v>2124</v>
      </c>
      <c r="F1183">
        <f t="shared" si="360"/>
        <v>0</v>
      </c>
      <c r="G1183">
        <f>手工!J1183</f>
        <v>0</v>
      </c>
      <c r="H1183">
        <f>VLOOKUP(A1183,系统!D:H,5,0)</f>
        <v>0</v>
      </c>
      <c r="I1183">
        <f t="shared" si="361"/>
        <v>0</v>
      </c>
      <c r="J1183">
        <f>手工!M1183+手工!N1183+手工!S1183</f>
        <v>239</v>
      </c>
      <c r="K1183">
        <f>VLOOKUP(A1183,系统!D:I,6,0)</f>
        <v>239</v>
      </c>
      <c r="L1183">
        <f t="shared" si="362"/>
        <v>0</v>
      </c>
      <c r="M1183">
        <f>手工!L1183</f>
        <v>0</v>
      </c>
      <c r="N1183">
        <f>VLOOKUP(A1183,系统!D:J,7,0)</f>
        <v>0</v>
      </c>
      <c r="O1183">
        <f t="shared" si="363"/>
        <v>0</v>
      </c>
      <c r="P1183">
        <f>手工!AB1183</f>
        <v>0</v>
      </c>
      <c r="Q1183">
        <f>VLOOKUP(A1183,系统!D:K,8,0)</f>
        <v>0</v>
      </c>
      <c r="R1183">
        <f t="shared" si="364"/>
        <v>0</v>
      </c>
      <c r="S1183">
        <f>手工!AC1183</f>
        <v>0</v>
      </c>
      <c r="T1183">
        <f>VLOOKUP(A1183,系统!D:L,9,0)</f>
        <v>0</v>
      </c>
      <c r="U1183">
        <f t="shared" si="365"/>
        <v>0</v>
      </c>
      <c r="W1183">
        <f>手工!P1183</f>
        <v>504</v>
      </c>
      <c r="X1183">
        <f>VLOOKUP(A1183,系统!D:N,11,0)</f>
        <v>504</v>
      </c>
      <c r="Y1183">
        <f t="shared" si="366"/>
        <v>0</v>
      </c>
      <c r="AA1183">
        <f>手工!Q1183</f>
        <v>0</v>
      </c>
      <c r="AB1183">
        <f>VLOOKUP(A1183,系统!D:P,13,0)</f>
        <v>0</v>
      </c>
      <c r="AC1183">
        <f t="shared" si="367"/>
        <v>0</v>
      </c>
      <c r="AD1183">
        <f>手工!R1183</f>
        <v>0</v>
      </c>
      <c r="AE1183">
        <f>VLOOKUP(A1183,系统!D:Q,14,0)</f>
        <v>0</v>
      </c>
      <c r="AF1183">
        <f t="shared" si="368"/>
        <v>0</v>
      </c>
      <c r="AG1183">
        <f>手工!U1183</f>
        <v>0</v>
      </c>
      <c r="AH1183">
        <f>VLOOKUP(A1183,系统!D:R,15,0)</f>
        <v>0</v>
      </c>
      <c r="AI1183">
        <f t="shared" si="369"/>
        <v>0</v>
      </c>
      <c r="AJ1183">
        <f>手工!V1183</f>
        <v>300</v>
      </c>
      <c r="AK1183">
        <f>VLOOKUP(A1183,系统!D:S,16,0)</f>
        <v>300</v>
      </c>
      <c r="AL1183">
        <f t="shared" si="370"/>
        <v>0</v>
      </c>
      <c r="AM1183">
        <f>手工!O1183</f>
        <v>0</v>
      </c>
      <c r="AN1183">
        <f>VLOOKUP(A1183,系统!D:T,17,0)</f>
        <v>0</v>
      </c>
      <c r="AO1183">
        <f t="shared" si="371"/>
        <v>0</v>
      </c>
      <c r="AP1183">
        <f>手工!W1183</f>
        <v>33</v>
      </c>
      <c r="AQ1183">
        <f>VLOOKUP(A1183,系统!D:U,18,0)</f>
        <v>33</v>
      </c>
      <c r="AR1183">
        <f t="shared" si="372"/>
        <v>0</v>
      </c>
      <c r="AS1183">
        <f>手工!T1183</f>
        <v>0</v>
      </c>
      <c r="AT1183">
        <f>VLOOKUP(A1183,系统!D:V,19,0)</f>
        <v>0</v>
      </c>
      <c r="AU1183">
        <f t="shared" si="373"/>
        <v>0</v>
      </c>
      <c r="AW1183">
        <f>手工!AD1183</f>
        <v>292.97</v>
      </c>
      <c r="AX1183">
        <f>VLOOKUP(A1183,系统!D:X,21,0)</f>
        <v>292.97</v>
      </c>
      <c r="AY1183">
        <f t="shared" si="374"/>
        <v>0</v>
      </c>
      <c r="AZ1183">
        <f>手工!AE1183</f>
        <v>0</v>
      </c>
      <c r="BA1183">
        <f>VLOOKUP(A1183,系统!D:Y,22,0)</f>
        <v>0</v>
      </c>
      <c r="BB1183">
        <f t="shared" si="375"/>
        <v>0</v>
      </c>
      <c r="BC1183">
        <f>手工!Y1183</f>
        <v>1000</v>
      </c>
      <c r="BD1183">
        <f>VLOOKUP(A1183,系统!D:AZ,49,0)</f>
        <v>1000</v>
      </c>
      <c r="BE1183">
        <f t="shared" si="376"/>
        <v>0</v>
      </c>
      <c r="BF1183">
        <f>手工!AA1183</f>
        <v>1000</v>
      </c>
      <c r="BG1183">
        <f>VLOOKUP(A1183,系统!D:AY,48,0)</f>
        <v>1000</v>
      </c>
      <c r="BH1183">
        <f t="shared" si="377"/>
        <v>0</v>
      </c>
      <c r="BI1183">
        <f>手工!Z1183</f>
        <v>1110</v>
      </c>
      <c r="BJ1183">
        <f>VLOOKUP(A1183,系统!D:AX,47,0)</f>
        <v>1110</v>
      </c>
      <c r="BK1183">
        <f t="shared" si="378"/>
        <v>0</v>
      </c>
      <c r="BL1183">
        <f>手工!AF1183</f>
        <v>6602.97</v>
      </c>
      <c r="BM1183">
        <f>VLOOKUP(A1183,系统!D:Z,23,0)</f>
        <v>6602.97</v>
      </c>
      <c r="BN1183">
        <f t="shared" si="379"/>
        <v>0</v>
      </c>
    </row>
    <row r="1184" spans="1:66">
      <c r="A1184" s="5">
        <v>9001346</v>
      </c>
      <c r="B1184" s="2" t="s">
        <v>4785</v>
      </c>
      <c r="C1184" s="2" t="s">
        <v>4786</v>
      </c>
      <c r="D1184">
        <f>手工!K1184</f>
        <v>2268</v>
      </c>
      <c r="E1184">
        <f>VLOOKUP(A1184,系统!D:G,4,0)</f>
        <v>2268</v>
      </c>
      <c r="F1184">
        <f t="shared" si="360"/>
        <v>0</v>
      </c>
      <c r="G1184">
        <f>手工!J1184</f>
        <v>0</v>
      </c>
      <c r="H1184">
        <f>VLOOKUP(A1184,系统!D:H,5,0)</f>
        <v>0</v>
      </c>
      <c r="I1184">
        <f t="shared" si="361"/>
        <v>0</v>
      </c>
      <c r="J1184">
        <f>手工!M1184+手工!N1184+手工!S1184</f>
        <v>283</v>
      </c>
      <c r="K1184">
        <f>VLOOKUP(A1184,系统!D:I,6,0)</f>
        <v>283</v>
      </c>
      <c r="L1184">
        <f t="shared" si="362"/>
        <v>0</v>
      </c>
      <c r="M1184">
        <f>手工!L1184</f>
        <v>0</v>
      </c>
      <c r="N1184">
        <f>VLOOKUP(A1184,系统!D:J,7,0)</f>
        <v>0</v>
      </c>
      <c r="O1184">
        <f t="shared" si="363"/>
        <v>0</v>
      </c>
      <c r="P1184">
        <f>手工!AB1184</f>
        <v>0</v>
      </c>
      <c r="Q1184">
        <f>VLOOKUP(A1184,系统!D:K,8,0)</f>
        <v>0</v>
      </c>
      <c r="R1184">
        <f t="shared" si="364"/>
        <v>0</v>
      </c>
      <c r="S1184">
        <f>手工!AC1184</f>
        <v>0</v>
      </c>
      <c r="T1184">
        <f>VLOOKUP(A1184,系统!D:L,9,0)</f>
        <v>0</v>
      </c>
      <c r="U1184">
        <f t="shared" si="365"/>
        <v>0</v>
      </c>
      <c r="W1184">
        <f>手工!P1184</f>
        <v>504</v>
      </c>
      <c r="X1184">
        <f>VLOOKUP(A1184,系统!D:N,11,0)</f>
        <v>504</v>
      </c>
      <c r="Y1184">
        <f t="shared" si="366"/>
        <v>0</v>
      </c>
      <c r="AA1184">
        <f>手工!Q1184</f>
        <v>0</v>
      </c>
      <c r="AB1184">
        <f>VLOOKUP(A1184,系统!D:P,13,0)</f>
        <v>0</v>
      </c>
      <c r="AC1184">
        <f t="shared" si="367"/>
        <v>0</v>
      </c>
      <c r="AD1184">
        <f>手工!R1184</f>
        <v>0</v>
      </c>
      <c r="AE1184">
        <f>VLOOKUP(A1184,系统!D:Q,14,0)</f>
        <v>0</v>
      </c>
      <c r="AF1184">
        <f t="shared" si="368"/>
        <v>0</v>
      </c>
      <c r="AG1184">
        <f>手工!U1184</f>
        <v>0</v>
      </c>
      <c r="AH1184">
        <f>VLOOKUP(A1184,系统!D:R,15,0)</f>
        <v>0</v>
      </c>
      <c r="AI1184">
        <f t="shared" si="369"/>
        <v>0</v>
      </c>
      <c r="AJ1184">
        <f>手工!V1184</f>
        <v>300</v>
      </c>
      <c r="AK1184">
        <f>VLOOKUP(A1184,系统!D:S,16,0)</f>
        <v>300</v>
      </c>
      <c r="AL1184">
        <f t="shared" si="370"/>
        <v>0</v>
      </c>
      <c r="AM1184">
        <f>手工!O1184</f>
        <v>0</v>
      </c>
      <c r="AN1184">
        <f>VLOOKUP(A1184,系统!D:T,17,0)</f>
        <v>0</v>
      </c>
      <c r="AO1184">
        <f t="shared" si="371"/>
        <v>0</v>
      </c>
      <c r="AP1184">
        <f>手工!W1184</f>
        <v>33</v>
      </c>
      <c r="AQ1184">
        <f>VLOOKUP(A1184,系统!D:U,18,0)</f>
        <v>33</v>
      </c>
      <c r="AR1184">
        <f t="shared" si="372"/>
        <v>0</v>
      </c>
      <c r="AS1184">
        <f>手工!T1184</f>
        <v>0</v>
      </c>
      <c r="AT1184">
        <f>VLOOKUP(A1184,系统!D:V,19,0)</f>
        <v>0</v>
      </c>
      <c r="AU1184">
        <f t="shared" si="373"/>
        <v>0</v>
      </c>
      <c r="AW1184">
        <f>手工!AD1184</f>
        <v>312.83</v>
      </c>
      <c r="AX1184">
        <f>VLOOKUP(A1184,系统!D:X,21,0)</f>
        <v>312.83</v>
      </c>
      <c r="AY1184">
        <f t="shared" si="374"/>
        <v>0</v>
      </c>
      <c r="AZ1184">
        <f>手工!AE1184</f>
        <v>0</v>
      </c>
      <c r="BA1184">
        <f>VLOOKUP(A1184,系统!D:Y,22,0)</f>
        <v>0</v>
      </c>
      <c r="BB1184">
        <f t="shared" si="375"/>
        <v>0</v>
      </c>
      <c r="BC1184">
        <f>手工!Y1184</f>
        <v>1000</v>
      </c>
      <c r="BD1184">
        <f>VLOOKUP(A1184,系统!D:AZ,49,0)</f>
        <v>1000</v>
      </c>
      <c r="BE1184">
        <f t="shared" si="376"/>
        <v>0</v>
      </c>
      <c r="BF1184">
        <f>手工!AA1184</f>
        <v>1000</v>
      </c>
      <c r="BG1184">
        <f>VLOOKUP(A1184,系统!D:AY,48,0)</f>
        <v>1000</v>
      </c>
      <c r="BH1184">
        <f t="shared" si="377"/>
        <v>0</v>
      </c>
      <c r="BI1184">
        <f>手工!Z1184</f>
        <v>1110</v>
      </c>
      <c r="BJ1184">
        <f>VLOOKUP(A1184,系统!D:AX,47,0)</f>
        <v>1110</v>
      </c>
      <c r="BK1184">
        <f t="shared" si="378"/>
        <v>0</v>
      </c>
      <c r="BL1184">
        <f>手工!AF1184</f>
        <v>6810.83</v>
      </c>
      <c r="BM1184">
        <f>VLOOKUP(A1184,系统!D:Z,23,0)</f>
        <v>6810.83</v>
      </c>
      <c r="BN1184">
        <f t="shared" si="379"/>
        <v>0</v>
      </c>
    </row>
    <row r="1185" spans="1:66">
      <c r="A1185" s="5">
        <v>9001244</v>
      </c>
      <c r="B1185" s="2" t="s">
        <v>4789</v>
      </c>
      <c r="C1185" s="2" t="s">
        <v>4790</v>
      </c>
      <c r="D1185">
        <f>手工!K1185</f>
        <v>0</v>
      </c>
      <c r="E1185">
        <f>VLOOKUP(A1185,系统!D:G,4,0)</f>
        <v>0</v>
      </c>
      <c r="F1185">
        <f t="shared" si="360"/>
        <v>0</v>
      </c>
      <c r="G1185">
        <f>手工!J1185</f>
        <v>4534</v>
      </c>
      <c r="H1185">
        <f>VLOOKUP(A1185,系统!D:H,5,0)</f>
        <v>4534</v>
      </c>
      <c r="I1185">
        <f t="shared" si="361"/>
        <v>0</v>
      </c>
      <c r="J1185">
        <f>手工!M1185+手工!N1185+手工!S1185</f>
        <v>0</v>
      </c>
      <c r="K1185">
        <f>VLOOKUP(A1185,系统!D:I,6,0)</f>
        <v>0</v>
      </c>
      <c r="L1185">
        <f t="shared" si="362"/>
        <v>0</v>
      </c>
      <c r="M1185">
        <f>手工!L1185</f>
        <v>0</v>
      </c>
      <c r="N1185">
        <f>VLOOKUP(A1185,系统!D:J,7,0)</f>
        <v>0</v>
      </c>
      <c r="O1185">
        <f t="shared" si="363"/>
        <v>0</v>
      </c>
      <c r="P1185">
        <f>手工!AB1185</f>
        <v>0</v>
      </c>
      <c r="Q1185">
        <f>VLOOKUP(A1185,系统!D:K,8,0)</f>
        <v>0</v>
      </c>
      <c r="R1185">
        <f t="shared" si="364"/>
        <v>0</v>
      </c>
      <c r="S1185">
        <f>手工!AC1185</f>
        <v>0</v>
      </c>
      <c r="T1185">
        <f>VLOOKUP(A1185,系统!D:L,9,0)</f>
        <v>0</v>
      </c>
      <c r="U1185">
        <f t="shared" si="365"/>
        <v>0</v>
      </c>
      <c r="W1185">
        <f>手工!P1185</f>
        <v>0</v>
      </c>
      <c r="X1185">
        <f>VLOOKUP(A1185,系统!D:N,11,0)</f>
        <v>0</v>
      </c>
      <c r="Y1185">
        <f t="shared" si="366"/>
        <v>0</v>
      </c>
      <c r="AA1185">
        <f>手工!Q1185</f>
        <v>0</v>
      </c>
      <c r="AB1185">
        <f>VLOOKUP(A1185,系统!D:P,13,0)</f>
        <v>0</v>
      </c>
      <c r="AC1185">
        <f t="shared" si="367"/>
        <v>0</v>
      </c>
      <c r="AD1185">
        <f>手工!R1185</f>
        <v>0</v>
      </c>
      <c r="AE1185">
        <f>VLOOKUP(A1185,系统!D:Q,14,0)</f>
        <v>0</v>
      </c>
      <c r="AF1185">
        <f t="shared" si="368"/>
        <v>0</v>
      </c>
      <c r="AG1185">
        <f>手工!U1185</f>
        <v>800</v>
      </c>
      <c r="AH1185">
        <f>VLOOKUP(A1185,系统!D:R,15,0)</f>
        <v>800</v>
      </c>
      <c r="AI1185">
        <f t="shared" si="369"/>
        <v>0</v>
      </c>
      <c r="AJ1185">
        <f>手工!V1185</f>
        <v>300</v>
      </c>
      <c r="AK1185">
        <f>VLOOKUP(A1185,系统!D:S,16,0)</f>
        <v>300</v>
      </c>
      <c r="AL1185">
        <f t="shared" si="370"/>
        <v>0</v>
      </c>
      <c r="AM1185">
        <f>手工!O1185</f>
        <v>0</v>
      </c>
      <c r="AN1185">
        <f>VLOOKUP(A1185,系统!D:T,17,0)</f>
        <v>0</v>
      </c>
      <c r="AO1185">
        <f t="shared" si="371"/>
        <v>0</v>
      </c>
      <c r="AP1185">
        <f>手工!W1185</f>
        <v>33</v>
      </c>
      <c r="AQ1185">
        <f>VLOOKUP(A1185,系统!D:U,18,0)</f>
        <v>33</v>
      </c>
      <c r="AR1185">
        <f t="shared" si="372"/>
        <v>0</v>
      </c>
      <c r="AS1185">
        <f>手工!T1185</f>
        <v>0</v>
      </c>
      <c r="AT1185">
        <f>VLOOKUP(A1185,系统!D:V,19,0)</f>
        <v>0</v>
      </c>
      <c r="AU1185">
        <f t="shared" si="373"/>
        <v>0</v>
      </c>
      <c r="AW1185">
        <f>手工!AD1185</f>
        <v>0</v>
      </c>
      <c r="AX1185">
        <f>VLOOKUP(A1185,系统!D:X,21,0)</f>
        <v>0</v>
      </c>
      <c r="AY1185">
        <f t="shared" si="374"/>
        <v>0</v>
      </c>
      <c r="AZ1185">
        <f>手工!AE1185</f>
        <v>0</v>
      </c>
      <c r="BA1185">
        <f>VLOOKUP(A1185,系统!D:Y,22,0)</f>
        <v>0</v>
      </c>
      <c r="BB1185">
        <f t="shared" si="375"/>
        <v>0</v>
      </c>
      <c r="BC1185">
        <f>手工!Y1185</f>
        <v>0</v>
      </c>
      <c r="BD1185">
        <f>VLOOKUP(A1185,系统!D:AZ,49,0)</f>
        <v>0</v>
      </c>
      <c r="BE1185">
        <f t="shared" si="376"/>
        <v>0</v>
      </c>
      <c r="BF1185">
        <f>手工!AA1185</f>
        <v>0</v>
      </c>
      <c r="BG1185">
        <f>VLOOKUP(A1185,系统!D:AY,48,0)</f>
        <v>0</v>
      </c>
      <c r="BH1185">
        <f t="shared" si="377"/>
        <v>0</v>
      </c>
      <c r="BI1185">
        <f>手工!Z1185</f>
        <v>0</v>
      </c>
      <c r="BJ1185">
        <f>VLOOKUP(A1185,系统!D:AX,47,0)</f>
        <v>0</v>
      </c>
      <c r="BK1185">
        <f t="shared" si="378"/>
        <v>0</v>
      </c>
      <c r="BL1185">
        <f>手工!AF1185</f>
        <v>5667</v>
      </c>
      <c r="BM1185">
        <f>VLOOKUP(A1185,系统!D:Z,23,0)</f>
        <v>5667</v>
      </c>
      <c r="BN1185">
        <f t="shared" si="379"/>
        <v>0</v>
      </c>
    </row>
    <row r="1186" spans="1:66">
      <c r="A1186" s="5">
        <v>9001245</v>
      </c>
      <c r="B1186" s="2" t="s">
        <v>4793</v>
      </c>
      <c r="C1186" s="2" t="s">
        <v>4794</v>
      </c>
      <c r="D1186">
        <f>手工!K1186</f>
        <v>0</v>
      </c>
      <c r="E1186">
        <f>VLOOKUP(A1186,系统!D:G,4,0)</f>
        <v>0</v>
      </c>
      <c r="F1186">
        <f t="shared" si="360"/>
        <v>0</v>
      </c>
      <c r="G1186">
        <f>手工!J1186</f>
        <v>3627</v>
      </c>
      <c r="H1186">
        <f>VLOOKUP(A1186,系统!D:H,5,0)</f>
        <v>3627</v>
      </c>
      <c r="I1186">
        <f t="shared" si="361"/>
        <v>0</v>
      </c>
      <c r="J1186">
        <f>手工!M1186+手工!N1186+手工!S1186</f>
        <v>0</v>
      </c>
      <c r="K1186">
        <f>VLOOKUP(A1186,系统!D:I,6,0)</f>
        <v>0</v>
      </c>
      <c r="L1186">
        <f t="shared" si="362"/>
        <v>0</v>
      </c>
      <c r="M1186">
        <f>手工!L1186</f>
        <v>0</v>
      </c>
      <c r="N1186">
        <f>VLOOKUP(A1186,系统!D:J,7,0)</f>
        <v>0</v>
      </c>
      <c r="O1186">
        <f t="shared" si="363"/>
        <v>0</v>
      </c>
      <c r="P1186">
        <f>手工!AB1186</f>
        <v>0</v>
      </c>
      <c r="Q1186">
        <f>VLOOKUP(A1186,系统!D:K,8,0)</f>
        <v>0</v>
      </c>
      <c r="R1186">
        <f t="shared" si="364"/>
        <v>0</v>
      </c>
      <c r="S1186">
        <f>手工!AC1186</f>
        <v>0</v>
      </c>
      <c r="T1186">
        <f>VLOOKUP(A1186,系统!D:L,9,0)</f>
        <v>0</v>
      </c>
      <c r="U1186">
        <f t="shared" si="365"/>
        <v>0</v>
      </c>
      <c r="W1186">
        <f>手工!P1186</f>
        <v>0</v>
      </c>
      <c r="X1186">
        <f>VLOOKUP(A1186,系统!D:N,11,0)</f>
        <v>0</v>
      </c>
      <c r="Y1186">
        <f t="shared" si="366"/>
        <v>0</v>
      </c>
      <c r="AA1186">
        <f>手工!Q1186</f>
        <v>0</v>
      </c>
      <c r="AB1186">
        <f>VLOOKUP(A1186,系统!D:P,13,0)</f>
        <v>0</v>
      </c>
      <c r="AC1186">
        <f t="shared" si="367"/>
        <v>0</v>
      </c>
      <c r="AD1186">
        <f>手工!R1186</f>
        <v>0</v>
      </c>
      <c r="AE1186">
        <f>VLOOKUP(A1186,系统!D:Q,14,0)</f>
        <v>0</v>
      </c>
      <c r="AF1186">
        <f t="shared" si="368"/>
        <v>0</v>
      </c>
      <c r="AG1186">
        <f>手工!U1186</f>
        <v>500</v>
      </c>
      <c r="AH1186">
        <f>VLOOKUP(A1186,系统!D:R,15,0)</f>
        <v>500</v>
      </c>
      <c r="AI1186">
        <f t="shared" si="369"/>
        <v>0</v>
      </c>
      <c r="AJ1186">
        <f>手工!V1186</f>
        <v>300</v>
      </c>
      <c r="AK1186">
        <f>VLOOKUP(A1186,系统!D:S,16,0)</f>
        <v>300</v>
      </c>
      <c r="AL1186">
        <f t="shared" si="370"/>
        <v>0</v>
      </c>
      <c r="AM1186">
        <f>手工!O1186</f>
        <v>0</v>
      </c>
      <c r="AN1186">
        <f>VLOOKUP(A1186,系统!D:T,17,0)</f>
        <v>0</v>
      </c>
      <c r="AO1186">
        <f t="shared" si="371"/>
        <v>0</v>
      </c>
      <c r="AP1186">
        <f>手工!W1186</f>
        <v>33</v>
      </c>
      <c r="AQ1186">
        <f>VLOOKUP(A1186,系统!D:U,18,0)</f>
        <v>33</v>
      </c>
      <c r="AR1186">
        <f t="shared" si="372"/>
        <v>0</v>
      </c>
      <c r="AS1186">
        <f>手工!T1186</f>
        <v>0</v>
      </c>
      <c r="AT1186">
        <f>VLOOKUP(A1186,系统!D:V,19,0)</f>
        <v>0</v>
      </c>
      <c r="AU1186">
        <f t="shared" si="373"/>
        <v>0</v>
      </c>
      <c r="AW1186">
        <f>手工!AD1186</f>
        <v>0</v>
      </c>
      <c r="AX1186">
        <f>VLOOKUP(A1186,系统!D:X,21,0)</f>
        <v>0</v>
      </c>
      <c r="AY1186">
        <f t="shared" si="374"/>
        <v>0</v>
      </c>
      <c r="AZ1186">
        <f>手工!AE1186</f>
        <v>0</v>
      </c>
      <c r="BA1186">
        <f>VLOOKUP(A1186,系统!D:Y,22,0)</f>
        <v>0</v>
      </c>
      <c r="BB1186">
        <f t="shared" si="375"/>
        <v>0</v>
      </c>
      <c r="BC1186">
        <f>手工!Y1186</f>
        <v>0</v>
      </c>
      <c r="BD1186">
        <f>VLOOKUP(A1186,系统!D:AZ,49,0)</f>
        <v>0</v>
      </c>
      <c r="BE1186">
        <f t="shared" si="376"/>
        <v>0</v>
      </c>
      <c r="BF1186">
        <f>手工!AA1186</f>
        <v>0</v>
      </c>
      <c r="BG1186">
        <f>VLOOKUP(A1186,系统!D:AY,48,0)</f>
        <v>0</v>
      </c>
      <c r="BH1186">
        <f t="shared" si="377"/>
        <v>0</v>
      </c>
      <c r="BI1186">
        <f>手工!Z1186</f>
        <v>0</v>
      </c>
      <c r="BJ1186">
        <f>VLOOKUP(A1186,系统!D:AX,47,0)</f>
        <v>0</v>
      </c>
      <c r="BK1186">
        <f t="shared" si="378"/>
        <v>0</v>
      </c>
      <c r="BL1186">
        <f>手工!AF1186</f>
        <v>4460</v>
      </c>
      <c r="BM1186">
        <f>VLOOKUP(A1186,系统!D:Z,23,0)</f>
        <v>4460</v>
      </c>
      <c r="BN1186">
        <f t="shared" si="379"/>
        <v>0</v>
      </c>
    </row>
    <row r="1187" spans="1:66">
      <c r="A1187" s="5">
        <v>9001309</v>
      </c>
      <c r="B1187" s="2" t="s">
        <v>4797</v>
      </c>
      <c r="C1187" s="2" t="s">
        <v>4798</v>
      </c>
      <c r="D1187">
        <f>手工!K1187</f>
        <v>2124</v>
      </c>
      <c r="E1187">
        <f>VLOOKUP(A1187,系统!D:G,4,0)</f>
        <v>2124</v>
      </c>
      <c r="F1187">
        <f t="shared" si="360"/>
        <v>0</v>
      </c>
      <c r="G1187">
        <f>手工!J1187</f>
        <v>0</v>
      </c>
      <c r="H1187">
        <f>VLOOKUP(A1187,系统!D:H,5,0)</f>
        <v>0</v>
      </c>
      <c r="I1187">
        <f t="shared" si="361"/>
        <v>0</v>
      </c>
      <c r="J1187">
        <f>手工!M1187+手工!N1187+手工!S1187</f>
        <v>0</v>
      </c>
      <c r="K1187">
        <f>VLOOKUP(A1187,系统!D:I,6,0)</f>
        <v>0</v>
      </c>
      <c r="L1187">
        <f t="shared" si="362"/>
        <v>0</v>
      </c>
      <c r="M1187">
        <f>手工!L1187</f>
        <v>0</v>
      </c>
      <c r="N1187">
        <f>VLOOKUP(A1187,系统!D:J,7,0)</f>
        <v>0</v>
      </c>
      <c r="O1187">
        <f t="shared" si="363"/>
        <v>0</v>
      </c>
      <c r="P1187">
        <f>手工!AB1187</f>
        <v>0</v>
      </c>
      <c r="Q1187">
        <f>VLOOKUP(A1187,系统!D:K,8,0)</f>
        <v>0</v>
      </c>
      <c r="R1187">
        <f t="shared" si="364"/>
        <v>0</v>
      </c>
      <c r="S1187">
        <f>手工!AC1187</f>
        <v>0</v>
      </c>
      <c r="T1187">
        <f>VLOOKUP(A1187,系统!D:L,9,0)</f>
        <v>0</v>
      </c>
      <c r="U1187">
        <f t="shared" si="365"/>
        <v>0</v>
      </c>
      <c r="W1187">
        <f>手工!P1187</f>
        <v>0</v>
      </c>
      <c r="X1187">
        <f>VLOOKUP(A1187,系统!D:N,11,0)</f>
        <v>0</v>
      </c>
      <c r="Y1187">
        <f t="shared" si="366"/>
        <v>0</v>
      </c>
      <c r="AA1187">
        <f>手工!Q1187</f>
        <v>0</v>
      </c>
      <c r="AB1187">
        <f>VLOOKUP(A1187,系统!D:P,13,0)</f>
        <v>0</v>
      </c>
      <c r="AC1187">
        <f t="shared" si="367"/>
        <v>0</v>
      </c>
      <c r="AD1187">
        <f>手工!R1187</f>
        <v>7</v>
      </c>
      <c r="AE1187">
        <f>VLOOKUP(A1187,系统!D:Q,14,0)</f>
        <v>7</v>
      </c>
      <c r="AF1187">
        <f t="shared" si="368"/>
        <v>0</v>
      </c>
      <c r="AG1187">
        <f>手工!U1187</f>
        <v>0</v>
      </c>
      <c r="AH1187">
        <f>VLOOKUP(A1187,系统!D:R,15,0)</f>
        <v>0</v>
      </c>
      <c r="AI1187">
        <f t="shared" si="369"/>
        <v>0</v>
      </c>
      <c r="AJ1187">
        <f>手工!V1187</f>
        <v>300</v>
      </c>
      <c r="AK1187">
        <f>VLOOKUP(A1187,系统!D:S,16,0)</f>
        <v>300</v>
      </c>
      <c r="AL1187">
        <f t="shared" si="370"/>
        <v>0</v>
      </c>
      <c r="AM1187">
        <f>手工!O1187</f>
        <v>0</v>
      </c>
      <c r="AN1187">
        <f>VLOOKUP(A1187,系统!D:T,17,0)</f>
        <v>0</v>
      </c>
      <c r="AO1187">
        <f t="shared" si="371"/>
        <v>0</v>
      </c>
      <c r="AP1187">
        <f>手工!W1187</f>
        <v>33</v>
      </c>
      <c r="AQ1187">
        <f>VLOOKUP(A1187,系统!D:U,18,0)</f>
        <v>33</v>
      </c>
      <c r="AR1187">
        <f t="shared" si="372"/>
        <v>0</v>
      </c>
      <c r="AS1187">
        <f>手工!T1187</f>
        <v>0</v>
      </c>
      <c r="AT1187">
        <f>VLOOKUP(A1187,系统!D:V,19,0)</f>
        <v>0</v>
      </c>
      <c r="AU1187">
        <f t="shared" si="373"/>
        <v>0</v>
      </c>
      <c r="AW1187">
        <f>手工!AD1187</f>
        <v>0</v>
      </c>
      <c r="AX1187">
        <f>VLOOKUP(A1187,系统!D:X,21,0)</f>
        <v>0</v>
      </c>
      <c r="AY1187">
        <f t="shared" si="374"/>
        <v>0</v>
      </c>
      <c r="AZ1187">
        <f>手工!AE1187</f>
        <v>0</v>
      </c>
      <c r="BA1187">
        <f>VLOOKUP(A1187,系统!D:Y,22,0)</f>
        <v>0</v>
      </c>
      <c r="BB1187">
        <f t="shared" si="375"/>
        <v>0</v>
      </c>
      <c r="BC1187">
        <f>手工!Y1187</f>
        <v>1000</v>
      </c>
      <c r="BD1187">
        <f>VLOOKUP(A1187,系统!D:AZ,49,0)</f>
        <v>1000</v>
      </c>
      <c r="BE1187">
        <f t="shared" si="376"/>
        <v>0</v>
      </c>
      <c r="BF1187">
        <f>手工!AA1187</f>
        <v>1000</v>
      </c>
      <c r="BG1187">
        <f>VLOOKUP(A1187,系统!D:AY,48,0)</f>
        <v>1000</v>
      </c>
      <c r="BH1187">
        <f t="shared" si="377"/>
        <v>0</v>
      </c>
      <c r="BI1187">
        <f>手工!Z1187</f>
        <v>1110</v>
      </c>
      <c r="BJ1187">
        <f>VLOOKUP(A1187,系统!D:AX,47,0)</f>
        <v>1110</v>
      </c>
      <c r="BK1187">
        <f t="shared" si="378"/>
        <v>0</v>
      </c>
      <c r="BL1187">
        <f>手工!AF1187</f>
        <v>5574</v>
      </c>
      <c r="BM1187">
        <f>VLOOKUP(A1187,系统!D:Z,23,0)</f>
        <v>5574</v>
      </c>
      <c r="BN1187">
        <f t="shared" si="379"/>
        <v>0</v>
      </c>
    </row>
    <row r="1188" spans="1:66">
      <c r="A1188" s="5">
        <v>9001314</v>
      </c>
      <c r="B1188" s="2" t="s">
        <v>4801</v>
      </c>
      <c r="C1188" s="2" t="s">
        <v>4802</v>
      </c>
      <c r="D1188">
        <f>手工!K1188</f>
        <v>1836</v>
      </c>
      <c r="E1188">
        <f>VLOOKUP(A1188,系统!D:G,4,0)</f>
        <v>1836</v>
      </c>
      <c r="F1188">
        <f t="shared" si="360"/>
        <v>0</v>
      </c>
      <c r="G1188">
        <f>手工!J1188</f>
        <v>0</v>
      </c>
      <c r="H1188">
        <f>VLOOKUP(A1188,系统!D:H,5,0)</f>
        <v>0</v>
      </c>
      <c r="I1188">
        <f t="shared" si="361"/>
        <v>0</v>
      </c>
      <c r="J1188">
        <f>手工!M1188+手工!N1188+手工!S1188</f>
        <v>0</v>
      </c>
      <c r="K1188">
        <f>VLOOKUP(A1188,系统!D:I,6,0)</f>
        <v>0</v>
      </c>
      <c r="L1188">
        <f t="shared" si="362"/>
        <v>0</v>
      </c>
      <c r="M1188">
        <f>手工!L1188</f>
        <v>0</v>
      </c>
      <c r="N1188">
        <f>VLOOKUP(A1188,系统!D:J,7,0)</f>
        <v>0</v>
      </c>
      <c r="O1188">
        <f t="shared" si="363"/>
        <v>0</v>
      </c>
      <c r="P1188">
        <f>手工!AB1188</f>
        <v>0</v>
      </c>
      <c r="Q1188">
        <f>VLOOKUP(A1188,系统!D:K,8,0)</f>
        <v>0</v>
      </c>
      <c r="R1188">
        <f t="shared" si="364"/>
        <v>0</v>
      </c>
      <c r="S1188">
        <f>手工!AC1188</f>
        <v>0</v>
      </c>
      <c r="T1188">
        <f>VLOOKUP(A1188,系统!D:L,9,0)</f>
        <v>0</v>
      </c>
      <c r="U1188">
        <f t="shared" si="365"/>
        <v>0</v>
      </c>
      <c r="W1188">
        <f>手工!P1188</f>
        <v>0</v>
      </c>
      <c r="X1188">
        <f>VLOOKUP(A1188,系统!D:N,11,0)</f>
        <v>0</v>
      </c>
      <c r="Y1188">
        <f t="shared" si="366"/>
        <v>0</v>
      </c>
      <c r="AA1188">
        <f>手工!Q1188</f>
        <v>0</v>
      </c>
      <c r="AB1188">
        <f>VLOOKUP(A1188,系统!D:P,13,0)</f>
        <v>0</v>
      </c>
      <c r="AC1188">
        <f t="shared" si="367"/>
        <v>0</v>
      </c>
      <c r="AD1188">
        <f>手工!R1188</f>
        <v>0</v>
      </c>
      <c r="AE1188">
        <f>VLOOKUP(A1188,系统!D:Q,14,0)</f>
        <v>0</v>
      </c>
      <c r="AF1188">
        <f t="shared" si="368"/>
        <v>0</v>
      </c>
      <c r="AG1188">
        <f>手工!U1188</f>
        <v>0</v>
      </c>
      <c r="AH1188">
        <f>VLOOKUP(A1188,系统!D:R,15,0)</f>
        <v>0</v>
      </c>
      <c r="AI1188">
        <f t="shared" si="369"/>
        <v>0</v>
      </c>
      <c r="AJ1188">
        <f>手工!V1188</f>
        <v>300</v>
      </c>
      <c r="AK1188">
        <f>VLOOKUP(A1188,系统!D:S,16,0)</f>
        <v>300</v>
      </c>
      <c r="AL1188">
        <f t="shared" si="370"/>
        <v>0</v>
      </c>
      <c r="AM1188">
        <f>手工!O1188</f>
        <v>0</v>
      </c>
      <c r="AN1188">
        <f>VLOOKUP(A1188,系统!D:T,17,0)</f>
        <v>0</v>
      </c>
      <c r="AO1188">
        <f t="shared" si="371"/>
        <v>0</v>
      </c>
      <c r="AP1188">
        <f>手工!W1188</f>
        <v>33</v>
      </c>
      <c r="AQ1188">
        <f>VLOOKUP(A1188,系统!D:U,18,0)</f>
        <v>33</v>
      </c>
      <c r="AR1188">
        <f t="shared" si="372"/>
        <v>0</v>
      </c>
      <c r="AS1188">
        <f>手工!T1188</f>
        <v>0</v>
      </c>
      <c r="AT1188">
        <f>VLOOKUP(A1188,系统!D:V,19,0)</f>
        <v>0</v>
      </c>
      <c r="AU1188">
        <f t="shared" si="373"/>
        <v>0</v>
      </c>
      <c r="AW1188">
        <f>手工!AD1188</f>
        <v>0</v>
      </c>
      <c r="AX1188">
        <f>VLOOKUP(A1188,系统!D:X,21,0)</f>
        <v>0</v>
      </c>
      <c r="AY1188">
        <f t="shared" si="374"/>
        <v>0</v>
      </c>
      <c r="AZ1188">
        <f>手工!AE1188</f>
        <v>0</v>
      </c>
      <c r="BA1188">
        <f>VLOOKUP(A1188,系统!D:Y,22,0)</f>
        <v>0</v>
      </c>
      <c r="BB1188">
        <f t="shared" si="375"/>
        <v>0</v>
      </c>
      <c r="BC1188">
        <f>手工!Y1188</f>
        <v>1000</v>
      </c>
      <c r="BD1188">
        <f>VLOOKUP(A1188,系统!D:AZ,49,0)</f>
        <v>1000</v>
      </c>
      <c r="BE1188">
        <f t="shared" si="376"/>
        <v>0</v>
      </c>
      <c r="BF1188">
        <f>手工!AA1188</f>
        <v>1000</v>
      </c>
      <c r="BG1188">
        <f>VLOOKUP(A1188,系统!D:AY,48,0)</f>
        <v>1000</v>
      </c>
      <c r="BH1188">
        <f t="shared" si="377"/>
        <v>0</v>
      </c>
      <c r="BI1188">
        <f>手工!Z1188</f>
        <v>1110</v>
      </c>
      <c r="BJ1188">
        <f>VLOOKUP(A1188,系统!D:AX,47,0)</f>
        <v>1110</v>
      </c>
      <c r="BK1188">
        <f t="shared" si="378"/>
        <v>0</v>
      </c>
      <c r="BL1188">
        <f>手工!AF1188</f>
        <v>5279</v>
      </c>
      <c r="BM1188">
        <f>VLOOKUP(A1188,系统!D:Z,23,0)</f>
        <v>5279</v>
      </c>
      <c r="BN1188">
        <f t="shared" si="379"/>
        <v>0</v>
      </c>
    </row>
    <row r="1189" spans="1:66">
      <c r="A1189" s="5">
        <v>9001315</v>
      </c>
      <c r="B1189" s="2" t="s">
        <v>4805</v>
      </c>
      <c r="C1189" s="2" t="s">
        <v>4806</v>
      </c>
      <c r="D1189">
        <f>手工!K1189</f>
        <v>1836</v>
      </c>
      <c r="E1189">
        <f>VLOOKUP(A1189,系统!D:G,4,0)</f>
        <v>1836</v>
      </c>
      <c r="F1189">
        <f t="shared" si="360"/>
        <v>0</v>
      </c>
      <c r="G1189">
        <f>手工!J1189</f>
        <v>0</v>
      </c>
      <c r="H1189">
        <f>VLOOKUP(A1189,系统!D:H,5,0)</f>
        <v>0</v>
      </c>
      <c r="I1189">
        <f t="shared" si="361"/>
        <v>0</v>
      </c>
      <c r="J1189">
        <f>手工!M1189+手工!N1189+手工!S1189</f>
        <v>0</v>
      </c>
      <c r="K1189">
        <f>VLOOKUP(A1189,系统!D:I,6,0)</f>
        <v>0</v>
      </c>
      <c r="L1189">
        <f t="shared" si="362"/>
        <v>0</v>
      </c>
      <c r="M1189">
        <f>手工!L1189</f>
        <v>0</v>
      </c>
      <c r="N1189">
        <f>VLOOKUP(A1189,系统!D:J,7,0)</f>
        <v>0</v>
      </c>
      <c r="O1189">
        <f t="shared" si="363"/>
        <v>0</v>
      </c>
      <c r="P1189">
        <f>手工!AB1189</f>
        <v>0</v>
      </c>
      <c r="Q1189">
        <f>VLOOKUP(A1189,系统!D:K,8,0)</f>
        <v>0</v>
      </c>
      <c r="R1189">
        <f t="shared" si="364"/>
        <v>0</v>
      </c>
      <c r="S1189">
        <f>手工!AC1189</f>
        <v>0</v>
      </c>
      <c r="T1189">
        <f>VLOOKUP(A1189,系统!D:L,9,0)</f>
        <v>0</v>
      </c>
      <c r="U1189">
        <f t="shared" si="365"/>
        <v>0</v>
      </c>
      <c r="W1189">
        <f>手工!P1189</f>
        <v>0</v>
      </c>
      <c r="X1189">
        <f>VLOOKUP(A1189,系统!D:N,11,0)</f>
        <v>0</v>
      </c>
      <c r="Y1189">
        <f t="shared" si="366"/>
        <v>0</v>
      </c>
      <c r="AA1189">
        <f>手工!Q1189</f>
        <v>0</v>
      </c>
      <c r="AB1189">
        <f>VLOOKUP(A1189,系统!D:P,13,0)</f>
        <v>0</v>
      </c>
      <c r="AC1189">
        <f t="shared" si="367"/>
        <v>0</v>
      </c>
      <c r="AD1189">
        <f>手工!R1189</f>
        <v>0</v>
      </c>
      <c r="AE1189">
        <f>VLOOKUP(A1189,系统!D:Q,14,0)</f>
        <v>0</v>
      </c>
      <c r="AF1189">
        <f t="shared" si="368"/>
        <v>0</v>
      </c>
      <c r="AG1189">
        <f>手工!U1189</f>
        <v>0</v>
      </c>
      <c r="AH1189">
        <f>VLOOKUP(A1189,系统!D:R,15,0)</f>
        <v>0</v>
      </c>
      <c r="AI1189">
        <f t="shared" si="369"/>
        <v>0</v>
      </c>
      <c r="AJ1189">
        <f>手工!V1189</f>
        <v>300</v>
      </c>
      <c r="AK1189">
        <f>VLOOKUP(A1189,系统!D:S,16,0)</f>
        <v>300</v>
      </c>
      <c r="AL1189">
        <f t="shared" si="370"/>
        <v>0</v>
      </c>
      <c r="AM1189">
        <f>手工!O1189</f>
        <v>0</v>
      </c>
      <c r="AN1189">
        <f>VLOOKUP(A1189,系统!D:T,17,0)</f>
        <v>0</v>
      </c>
      <c r="AO1189">
        <f t="shared" si="371"/>
        <v>0</v>
      </c>
      <c r="AP1189">
        <f>手工!W1189</f>
        <v>33</v>
      </c>
      <c r="AQ1189">
        <f>VLOOKUP(A1189,系统!D:U,18,0)</f>
        <v>33</v>
      </c>
      <c r="AR1189">
        <f t="shared" si="372"/>
        <v>0</v>
      </c>
      <c r="AS1189">
        <f>手工!T1189</f>
        <v>0</v>
      </c>
      <c r="AT1189">
        <f>VLOOKUP(A1189,系统!D:V,19,0)</f>
        <v>0</v>
      </c>
      <c r="AU1189">
        <f t="shared" si="373"/>
        <v>0</v>
      </c>
      <c r="AW1189">
        <f>手工!AD1189</f>
        <v>253.24</v>
      </c>
      <c r="AX1189">
        <f>VLOOKUP(A1189,系统!D:X,21,0)</f>
        <v>253.24</v>
      </c>
      <c r="AY1189">
        <f t="shared" si="374"/>
        <v>0</v>
      </c>
      <c r="AZ1189">
        <f>手工!AE1189</f>
        <v>0</v>
      </c>
      <c r="BA1189">
        <f>VLOOKUP(A1189,系统!D:Y,22,0)</f>
        <v>0</v>
      </c>
      <c r="BB1189">
        <f t="shared" si="375"/>
        <v>0</v>
      </c>
      <c r="BC1189">
        <f>手工!Y1189</f>
        <v>1000</v>
      </c>
      <c r="BD1189">
        <f>VLOOKUP(A1189,系统!D:AZ,49,0)</f>
        <v>1000</v>
      </c>
      <c r="BE1189">
        <f t="shared" si="376"/>
        <v>0</v>
      </c>
      <c r="BF1189">
        <f>手工!AA1189</f>
        <v>1000</v>
      </c>
      <c r="BG1189">
        <f>VLOOKUP(A1189,系统!D:AY,48,0)</f>
        <v>1000</v>
      </c>
      <c r="BH1189">
        <f t="shared" si="377"/>
        <v>0</v>
      </c>
      <c r="BI1189">
        <f>手工!Z1189</f>
        <v>1110</v>
      </c>
      <c r="BJ1189">
        <f>VLOOKUP(A1189,系统!D:AX,47,0)</f>
        <v>1110</v>
      </c>
      <c r="BK1189">
        <f t="shared" si="378"/>
        <v>0</v>
      </c>
      <c r="BL1189">
        <f>手工!AF1189</f>
        <v>5532.24</v>
      </c>
      <c r="BM1189">
        <f>VLOOKUP(A1189,系统!D:Z,23,0)</f>
        <v>5532.24</v>
      </c>
      <c r="BN1189">
        <f t="shared" si="379"/>
        <v>0</v>
      </c>
    </row>
    <row r="1190" spans="1:66">
      <c r="A1190" s="5">
        <v>9001320</v>
      </c>
      <c r="B1190" s="2" t="s">
        <v>4809</v>
      </c>
      <c r="C1190" s="2" t="s">
        <v>4810</v>
      </c>
      <c r="D1190">
        <f>手工!K1190</f>
        <v>2412</v>
      </c>
      <c r="E1190">
        <f>VLOOKUP(A1190,系统!D:G,4,0)</f>
        <v>2412</v>
      </c>
      <c r="F1190">
        <f t="shared" si="360"/>
        <v>0</v>
      </c>
      <c r="G1190">
        <f>手工!J1190</f>
        <v>0</v>
      </c>
      <c r="H1190">
        <f>VLOOKUP(A1190,系统!D:H,5,0)</f>
        <v>0</v>
      </c>
      <c r="I1190">
        <f t="shared" si="361"/>
        <v>0</v>
      </c>
      <c r="J1190">
        <f>手工!M1190+手工!N1190+手工!S1190</f>
        <v>0</v>
      </c>
      <c r="K1190">
        <f>VLOOKUP(A1190,系统!D:I,6,0)</f>
        <v>0</v>
      </c>
      <c r="L1190">
        <f t="shared" si="362"/>
        <v>0</v>
      </c>
      <c r="M1190">
        <f>手工!L1190</f>
        <v>0</v>
      </c>
      <c r="N1190">
        <f>VLOOKUP(A1190,系统!D:J,7,0)</f>
        <v>0</v>
      </c>
      <c r="O1190">
        <f t="shared" si="363"/>
        <v>0</v>
      </c>
      <c r="P1190">
        <f>手工!AB1190</f>
        <v>0</v>
      </c>
      <c r="Q1190">
        <f>VLOOKUP(A1190,系统!D:K,8,0)</f>
        <v>0</v>
      </c>
      <c r="R1190">
        <f t="shared" si="364"/>
        <v>0</v>
      </c>
      <c r="S1190">
        <f>手工!AC1190</f>
        <v>0</v>
      </c>
      <c r="T1190">
        <f>VLOOKUP(A1190,系统!D:L,9,0)</f>
        <v>0</v>
      </c>
      <c r="U1190">
        <f t="shared" si="365"/>
        <v>0</v>
      </c>
      <c r="W1190">
        <f>手工!P1190</f>
        <v>0</v>
      </c>
      <c r="X1190">
        <f>VLOOKUP(A1190,系统!D:N,11,0)</f>
        <v>0</v>
      </c>
      <c r="Y1190">
        <f t="shared" si="366"/>
        <v>0</v>
      </c>
      <c r="AA1190">
        <f>手工!Q1190</f>
        <v>0</v>
      </c>
      <c r="AB1190">
        <f>VLOOKUP(A1190,系统!D:P,13,0)</f>
        <v>0</v>
      </c>
      <c r="AC1190">
        <f t="shared" si="367"/>
        <v>0</v>
      </c>
      <c r="AD1190">
        <f>手工!R1190</f>
        <v>7</v>
      </c>
      <c r="AE1190">
        <f>VLOOKUP(A1190,系统!D:Q,14,0)</f>
        <v>7</v>
      </c>
      <c r="AF1190">
        <f t="shared" si="368"/>
        <v>0</v>
      </c>
      <c r="AG1190">
        <f>手工!U1190</f>
        <v>0</v>
      </c>
      <c r="AH1190">
        <f>VLOOKUP(A1190,系统!D:R,15,0)</f>
        <v>0</v>
      </c>
      <c r="AI1190">
        <f t="shared" si="369"/>
        <v>0</v>
      </c>
      <c r="AJ1190">
        <f>手工!V1190</f>
        <v>300</v>
      </c>
      <c r="AK1190">
        <f>VLOOKUP(A1190,系统!D:S,16,0)</f>
        <v>300</v>
      </c>
      <c r="AL1190">
        <f t="shared" si="370"/>
        <v>0</v>
      </c>
      <c r="AM1190">
        <f>手工!O1190</f>
        <v>0</v>
      </c>
      <c r="AN1190">
        <f>VLOOKUP(A1190,系统!D:T,17,0)</f>
        <v>0</v>
      </c>
      <c r="AO1190">
        <f t="shared" si="371"/>
        <v>0</v>
      </c>
      <c r="AP1190">
        <f>手工!W1190</f>
        <v>33</v>
      </c>
      <c r="AQ1190">
        <f>VLOOKUP(A1190,系统!D:U,18,0)</f>
        <v>33</v>
      </c>
      <c r="AR1190">
        <f t="shared" si="372"/>
        <v>0</v>
      </c>
      <c r="AS1190">
        <f>手工!T1190</f>
        <v>0</v>
      </c>
      <c r="AT1190">
        <f>VLOOKUP(A1190,系统!D:V,19,0)</f>
        <v>0</v>
      </c>
      <c r="AU1190">
        <f t="shared" si="373"/>
        <v>0</v>
      </c>
      <c r="AW1190">
        <f>手工!AD1190</f>
        <v>0</v>
      </c>
      <c r="AX1190">
        <f>VLOOKUP(A1190,系统!D:X,21,0)</f>
        <v>0</v>
      </c>
      <c r="AY1190">
        <f t="shared" si="374"/>
        <v>0</v>
      </c>
      <c r="AZ1190">
        <f>手工!AE1190</f>
        <v>0</v>
      </c>
      <c r="BA1190">
        <f>VLOOKUP(A1190,系统!D:Y,22,0)</f>
        <v>0</v>
      </c>
      <c r="BB1190">
        <f t="shared" si="375"/>
        <v>0</v>
      </c>
      <c r="BC1190">
        <f>手工!Y1190</f>
        <v>500</v>
      </c>
      <c r="BD1190">
        <f>VLOOKUP(A1190,系统!D:AZ,49,0)</f>
        <v>500</v>
      </c>
      <c r="BE1190">
        <f t="shared" si="376"/>
        <v>0</v>
      </c>
      <c r="BF1190">
        <f>手工!AA1190</f>
        <v>1000</v>
      </c>
      <c r="BG1190">
        <f>VLOOKUP(A1190,系统!D:AY,48,0)</f>
        <v>1000</v>
      </c>
      <c r="BH1190">
        <f t="shared" si="377"/>
        <v>0</v>
      </c>
      <c r="BI1190">
        <f>手工!Z1190</f>
        <v>370</v>
      </c>
      <c r="BJ1190">
        <f>VLOOKUP(A1190,系统!D:AX,47,0)</f>
        <v>370</v>
      </c>
      <c r="BK1190">
        <f t="shared" si="378"/>
        <v>0</v>
      </c>
      <c r="BL1190">
        <f>手工!AF1190</f>
        <v>4622</v>
      </c>
      <c r="BM1190">
        <f>VLOOKUP(A1190,系统!D:Z,23,0)</f>
        <v>4622</v>
      </c>
      <c r="BN1190">
        <f t="shared" si="379"/>
        <v>0</v>
      </c>
    </row>
    <row r="1191" spans="1:66">
      <c r="A1191" s="5">
        <v>9001316</v>
      </c>
      <c r="B1191" s="2" t="s">
        <v>4813</v>
      </c>
      <c r="C1191" s="2" t="s">
        <v>4814</v>
      </c>
      <c r="D1191">
        <f>手工!K1191</f>
        <v>2124</v>
      </c>
      <c r="E1191">
        <f>VLOOKUP(A1191,系统!D:G,4,0)</f>
        <v>2124</v>
      </c>
      <c r="F1191">
        <f t="shared" si="360"/>
        <v>0</v>
      </c>
      <c r="G1191">
        <f>手工!J1191</f>
        <v>0</v>
      </c>
      <c r="H1191">
        <f>VLOOKUP(A1191,系统!D:H,5,0)</f>
        <v>0</v>
      </c>
      <c r="I1191">
        <f t="shared" si="361"/>
        <v>0</v>
      </c>
      <c r="J1191">
        <f>手工!M1191+手工!N1191+手工!S1191</f>
        <v>0</v>
      </c>
      <c r="K1191">
        <f>VLOOKUP(A1191,系统!D:I,6,0)</f>
        <v>0</v>
      </c>
      <c r="L1191">
        <f t="shared" si="362"/>
        <v>0</v>
      </c>
      <c r="M1191">
        <f>手工!L1191</f>
        <v>0</v>
      </c>
      <c r="N1191">
        <f>VLOOKUP(A1191,系统!D:J,7,0)</f>
        <v>0</v>
      </c>
      <c r="O1191">
        <f t="shared" si="363"/>
        <v>0</v>
      </c>
      <c r="P1191">
        <f>手工!AB1191</f>
        <v>0</v>
      </c>
      <c r="Q1191">
        <f>VLOOKUP(A1191,系统!D:K,8,0)</f>
        <v>0</v>
      </c>
      <c r="R1191">
        <f t="shared" si="364"/>
        <v>0</v>
      </c>
      <c r="S1191">
        <f>手工!AC1191</f>
        <v>0</v>
      </c>
      <c r="T1191">
        <f>VLOOKUP(A1191,系统!D:L,9,0)</f>
        <v>0</v>
      </c>
      <c r="U1191">
        <f t="shared" si="365"/>
        <v>0</v>
      </c>
      <c r="W1191">
        <f>手工!P1191</f>
        <v>864</v>
      </c>
      <c r="X1191">
        <f>VLOOKUP(A1191,系统!D:N,11,0)</f>
        <v>864</v>
      </c>
      <c r="Y1191">
        <f t="shared" si="366"/>
        <v>0</v>
      </c>
      <c r="AA1191">
        <f>手工!Q1191</f>
        <v>0</v>
      </c>
      <c r="AB1191">
        <f>VLOOKUP(A1191,系统!D:P,13,0)</f>
        <v>0</v>
      </c>
      <c r="AC1191">
        <f t="shared" si="367"/>
        <v>0</v>
      </c>
      <c r="AD1191">
        <f>手工!R1191</f>
        <v>0</v>
      </c>
      <c r="AE1191">
        <f>VLOOKUP(A1191,系统!D:Q,14,0)</f>
        <v>0</v>
      </c>
      <c r="AF1191">
        <f t="shared" si="368"/>
        <v>0</v>
      </c>
      <c r="AG1191">
        <f>手工!U1191</f>
        <v>0</v>
      </c>
      <c r="AH1191">
        <f>VLOOKUP(A1191,系统!D:R,15,0)</f>
        <v>0</v>
      </c>
      <c r="AI1191">
        <f t="shared" si="369"/>
        <v>0</v>
      </c>
      <c r="AJ1191">
        <f>手工!V1191</f>
        <v>300</v>
      </c>
      <c r="AK1191">
        <f>VLOOKUP(A1191,系统!D:S,16,0)</f>
        <v>300</v>
      </c>
      <c r="AL1191">
        <f t="shared" si="370"/>
        <v>0</v>
      </c>
      <c r="AM1191">
        <f>手工!O1191</f>
        <v>0</v>
      </c>
      <c r="AN1191">
        <f>VLOOKUP(A1191,系统!D:T,17,0)</f>
        <v>0</v>
      </c>
      <c r="AO1191">
        <f t="shared" si="371"/>
        <v>0</v>
      </c>
      <c r="AP1191">
        <f>手工!W1191</f>
        <v>33</v>
      </c>
      <c r="AQ1191">
        <f>VLOOKUP(A1191,系统!D:U,18,0)</f>
        <v>33</v>
      </c>
      <c r="AR1191">
        <f t="shared" si="372"/>
        <v>0</v>
      </c>
      <c r="AS1191">
        <f>手工!T1191</f>
        <v>0</v>
      </c>
      <c r="AT1191">
        <f>VLOOKUP(A1191,系统!D:V,19,0)</f>
        <v>0</v>
      </c>
      <c r="AU1191">
        <f t="shared" si="373"/>
        <v>0</v>
      </c>
      <c r="AW1191">
        <f>手工!AD1191</f>
        <v>60</v>
      </c>
      <c r="AX1191">
        <f>VLOOKUP(A1191,系统!D:X,21,0)</f>
        <v>60</v>
      </c>
      <c r="AY1191">
        <f t="shared" si="374"/>
        <v>0</v>
      </c>
      <c r="AZ1191">
        <f>手工!AE1191</f>
        <v>0</v>
      </c>
      <c r="BA1191">
        <f>VLOOKUP(A1191,系统!D:Y,22,0)</f>
        <v>0</v>
      </c>
      <c r="BB1191">
        <f t="shared" si="375"/>
        <v>0</v>
      </c>
      <c r="BC1191">
        <f>手工!Y1191</f>
        <v>500</v>
      </c>
      <c r="BD1191">
        <f>VLOOKUP(A1191,系统!D:AZ,49,0)</f>
        <v>500</v>
      </c>
      <c r="BE1191">
        <f t="shared" si="376"/>
        <v>0</v>
      </c>
      <c r="BF1191">
        <f>手工!AA1191</f>
        <v>1000</v>
      </c>
      <c r="BG1191">
        <f>VLOOKUP(A1191,系统!D:AY,48,0)</f>
        <v>1000</v>
      </c>
      <c r="BH1191">
        <f t="shared" si="377"/>
        <v>0</v>
      </c>
      <c r="BI1191">
        <f>手工!Z1191</f>
        <v>370</v>
      </c>
      <c r="BJ1191">
        <f>VLOOKUP(A1191,系统!D:AX,47,0)</f>
        <v>370</v>
      </c>
      <c r="BK1191">
        <f t="shared" si="378"/>
        <v>0</v>
      </c>
      <c r="BL1191">
        <f>手工!AF1191</f>
        <v>5251</v>
      </c>
      <c r="BM1191">
        <f>VLOOKUP(A1191,系统!D:Z,23,0)</f>
        <v>5251</v>
      </c>
      <c r="BN1191">
        <f t="shared" si="379"/>
        <v>0</v>
      </c>
    </row>
    <row r="1192" spans="1:66">
      <c r="A1192" s="5">
        <v>9001345</v>
      </c>
      <c r="B1192" s="2" t="s">
        <v>4817</v>
      </c>
      <c r="C1192" s="2" t="s">
        <v>4818</v>
      </c>
      <c r="D1192">
        <f>手工!K1192</f>
        <v>2268</v>
      </c>
      <c r="E1192">
        <f>VLOOKUP(A1192,系统!D:G,4,0)</f>
        <v>2268</v>
      </c>
      <c r="F1192">
        <f t="shared" si="360"/>
        <v>0</v>
      </c>
      <c r="G1192">
        <f>手工!J1192</f>
        <v>0</v>
      </c>
      <c r="H1192">
        <f>VLOOKUP(A1192,系统!D:H,5,0)</f>
        <v>0</v>
      </c>
      <c r="I1192">
        <f t="shared" si="361"/>
        <v>0</v>
      </c>
      <c r="J1192">
        <f>手工!M1192+手工!N1192+手工!S1192</f>
        <v>267</v>
      </c>
      <c r="K1192">
        <f>VLOOKUP(A1192,系统!D:I,6,0)</f>
        <v>267</v>
      </c>
      <c r="L1192">
        <f t="shared" si="362"/>
        <v>0</v>
      </c>
      <c r="M1192">
        <f>手工!L1192</f>
        <v>0</v>
      </c>
      <c r="N1192">
        <f>VLOOKUP(A1192,系统!D:J,7,0)</f>
        <v>0</v>
      </c>
      <c r="O1192">
        <f t="shared" si="363"/>
        <v>0</v>
      </c>
      <c r="P1192">
        <f>手工!AB1192</f>
        <v>0</v>
      </c>
      <c r="Q1192">
        <f>VLOOKUP(A1192,系统!D:K,8,0)</f>
        <v>0</v>
      </c>
      <c r="R1192">
        <f t="shared" si="364"/>
        <v>0</v>
      </c>
      <c r="S1192">
        <f>手工!AC1192</f>
        <v>0</v>
      </c>
      <c r="T1192">
        <f>VLOOKUP(A1192,系统!D:L,9,0)</f>
        <v>0</v>
      </c>
      <c r="U1192">
        <f t="shared" si="365"/>
        <v>0</v>
      </c>
      <c r="W1192">
        <f>手工!P1192</f>
        <v>504</v>
      </c>
      <c r="X1192">
        <f>VLOOKUP(A1192,系统!D:N,11,0)</f>
        <v>504</v>
      </c>
      <c r="Y1192">
        <f t="shared" si="366"/>
        <v>0</v>
      </c>
      <c r="AA1192">
        <f>手工!Q1192</f>
        <v>0</v>
      </c>
      <c r="AB1192">
        <f>VLOOKUP(A1192,系统!D:P,13,0)</f>
        <v>0</v>
      </c>
      <c r="AC1192">
        <f t="shared" si="367"/>
        <v>0</v>
      </c>
      <c r="AD1192">
        <f>手工!R1192</f>
        <v>0</v>
      </c>
      <c r="AE1192">
        <f>VLOOKUP(A1192,系统!D:Q,14,0)</f>
        <v>0</v>
      </c>
      <c r="AF1192">
        <f t="shared" si="368"/>
        <v>0</v>
      </c>
      <c r="AG1192">
        <f>手工!U1192</f>
        <v>0</v>
      </c>
      <c r="AH1192">
        <f>VLOOKUP(A1192,系统!D:R,15,0)</f>
        <v>0</v>
      </c>
      <c r="AI1192">
        <f t="shared" si="369"/>
        <v>0</v>
      </c>
      <c r="AJ1192">
        <f>手工!V1192</f>
        <v>300</v>
      </c>
      <c r="AK1192">
        <f>VLOOKUP(A1192,系统!D:S,16,0)</f>
        <v>300</v>
      </c>
      <c r="AL1192">
        <f t="shared" si="370"/>
        <v>0</v>
      </c>
      <c r="AM1192">
        <f>手工!O1192</f>
        <v>0</v>
      </c>
      <c r="AN1192">
        <f>VLOOKUP(A1192,系统!D:T,17,0)</f>
        <v>0</v>
      </c>
      <c r="AO1192">
        <f t="shared" si="371"/>
        <v>0</v>
      </c>
      <c r="AP1192">
        <f>手工!W1192</f>
        <v>33</v>
      </c>
      <c r="AQ1192">
        <f>VLOOKUP(A1192,系统!D:U,18,0)</f>
        <v>33</v>
      </c>
      <c r="AR1192">
        <f t="shared" si="372"/>
        <v>0</v>
      </c>
      <c r="AS1192">
        <f>手工!T1192</f>
        <v>0</v>
      </c>
      <c r="AT1192">
        <f>VLOOKUP(A1192,系统!D:V,19,0)</f>
        <v>0</v>
      </c>
      <c r="AU1192">
        <f t="shared" si="373"/>
        <v>0</v>
      </c>
      <c r="AW1192">
        <f>手工!AD1192</f>
        <v>0</v>
      </c>
      <c r="AX1192">
        <f>VLOOKUP(A1192,系统!D:X,21,0)</f>
        <v>0</v>
      </c>
      <c r="AY1192">
        <f t="shared" si="374"/>
        <v>0</v>
      </c>
      <c r="AZ1192">
        <f>手工!AE1192</f>
        <v>0</v>
      </c>
      <c r="BA1192">
        <f>VLOOKUP(A1192,系统!D:Y,22,0)</f>
        <v>0</v>
      </c>
      <c r="BB1192">
        <f t="shared" si="375"/>
        <v>0</v>
      </c>
      <c r="BC1192">
        <f>手工!Y1192</f>
        <v>1000</v>
      </c>
      <c r="BD1192">
        <f>VLOOKUP(A1192,系统!D:AZ,49,0)</f>
        <v>1000</v>
      </c>
      <c r="BE1192">
        <f t="shared" si="376"/>
        <v>0</v>
      </c>
      <c r="BF1192">
        <f>手工!AA1192</f>
        <v>1000</v>
      </c>
      <c r="BG1192">
        <f>VLOOKUP(A1192,系统!D:AY,48,0)</f>
        <v>1000</v>
      </c>
      <c r="BH1192">
        <f t="shared" si="377"/>
        <v>0</v>
      </c>
      <c r="BI1192">
        <f>手工!Z1192</f>
        <v>1110</v>
      </c>
      <c r="BJ1192">
        <f>VLOOKUP(A1192,系统!D:AX,47,0)</f>
        <v>1110</v>
      </c>
      <c r="BK1192">
        <f t="shared" si="378"/>
        <v>0</v>
      </c>
      <c r="BL1192">
        <f>手工!AF1192</f>
        <v>6482</v>
      </c>
      <c r="BM1192">
        <f>VLOOKUP(A1192,系统!D:Z,23,0)</f>
        <v>6482</v>
      </c>
      <c r="BN1192">
        <f t="shared" si="379"/>
        <v>0</v>
      </c>
    </row>
    <row r="1193" spans="1:66">
      <c r="A1193" s="5">
        <v>9001347</v>
      </c>
      <c r="B1193" s="2" t="s">
        <v>4821</v>
      </c>
      <c r="C1193" s="2" t="s">
        <v>4822</v>
      </c>
      <c r="D1193">
        <f>手工!K1193</f>
        <v>2412</v>
      </c>
      <c r="E1193">
        <f>VLOOKUP(A1193,系统!D:G,4,0)</f>
        <v>2412</v>
      </c>
      <c r="F1193">
        <f t="shared" si="360"/>
        <v>0</v>
      </c>
      <c r="G1193">
        <f>手工!J1193</f>
        <v>0</v>
      </c>
      <c r="H1193">
        <f>VLOOKUP(A1193,系统!D:H,5,0)</f>
        <v>0</v>
      </c>
      <c r="I1193">
        <f t="shared" si="361"/>
        <v>0</v>
      </c>
      <c r="J1193">
        <f>手工!M1193+手工!N1193+手工!S1193</f>
        <v>267</v>
      </c>
      <c r="K1193">
        <f>VLOOKUP(A1193,系统!D:I,6,0)</f>
        <v>267</v>
      </c>
      <c r="L1193">
        <f t="shared" si="362"/>
        <v>0</v>
      </c>
      <c r="M1193">
        <f>手工!L1193</f>
        <v>0</v>
      </c>
      <c r="N1193">
        <f>VLOOKUP(A1193,系统!D:J,7,0)</f>
        <v>0</v>
      </c>
      <c r="O1193">
        <f t="shared" si="363"/>
        <v>0</v>
      </c>
      <c r="P1193">
        <f>手工!AB1193</f>
        <v>0</v>
      </c>
      <c r="Q1193">
        <f>VLOOKUP(A1193,系统!D:K,8,0)</f>
        <v>0</v>
      </c>
      <c r="R1193">
        <f t="shared" si="364"/>
        <v>0</v>
      </c>
      <c r="S1193">
        <f>手工!AC1193</f>
        <v>0</v>
      </c>
      <c r="T1193">
        <f>VLOOKUP(A1193,系统!D:L,9,0)</f>
        <v>0</v>
      </c>
      <c r="U1193">
        <f t="shared" si="365"/>
        <v>0</v>
      </c>
      <c r="W1193">
        <f>手工!P1193</f>
        <v>216</v>
      </c>
      <c r="X1193">
        <f>VLOOKUP(A1193,系统!D:N,11,0)</f>
        <v>216</v>
      </c>
      <c r="Y1193">
        <f t="shared" si="366"/>
        <v>0</v>
      </c>
      <c r="AA1193">
        <f>手工!Q1193</f>
        <v>0</v>
      </c>
      <c r="AB1193">
        <f>VLOOKUP(A1193,系统!D:P,13,0)</f>
        <v>0</v>
      </c>
      <c r="AC1193">
        <f t="shared" si="367"/>
        <v>0</v>
      </c>
      <c r="AD1193">
        <f>手工!R1193</f>
        <v>0</v>
      </c>
      <c r="AE1193">
        <f>VLOOKUP(A1193,系统!D:Q,14,0)</f>
        <v>0</v>
      </c>
      <c r="AF1193">
        <f t="shared" si="368"/>
        <v>0</v>
      </c>
      <c r="AG1193">
        <f>手工!U1193</f>
        <v>0</v>
      </c>
      <c r="AH1193">
        <f>VLOOKUP(A1193,系统!D:R,15,0)</f>
        <v>0</v>
      </c>
      <c r="AI1193">
        <f t="shared" si="369"/>
        <v>0</v>
      </c>
      <c r="AJ1193">
        <f>手工!V1193</f>
        <v>300</v>
      </c>
      <c r="AK1193">
        <f>VLOOKUP(A1193,系统!D:S,16,0)</f>
        <v>300</v>
      </c>
      <c r="AL1193">
        <f t="shared" si="370"/>
        <v>0</v>
      </c>
      <c r="AM1193">
        <f>手工!O1193</f>
        <v>0</v>
      </c>
      <c r="AN1193">
        <f>VLOOKUP(A1193,系统!D:T,17,0)</f>
        <v>0</v>
      </c>
      <c r="AO1193">
        <f t="shared" si="371"/>
        <v>0</v>
      </c>
      <c r="AP1193">
        <f>手工!W1193</f>
        <v>33</v>
      </c>
      <c r="AQ1193">
        <f>VLOOKUP(A1193,系统!D:U,18,0)</f>
        <v>33</v>
      </c>
      <c r="AR1193">
        <f t="shared" si="372"/>
        <v>0</v>
      </c>
      <c r="AS1193">
        <f>手工!T1193</f>
        <v>0</v>
      </c>
      <c r="AT1193">
        <f>VLOOKUP(A1193,系统!D:V,19,0)</f>
        <v>0</v>
      </c>
      <c r="AU1193">
        <f t="shared" si="373"/>
        <v>0</v>
      </c>
      <c r="AW1193">
        <f>手工!AD1193</f>
        <v>332.69</v>
      </c>
      <c r="AX1193">
        <f>VLOOKUP(A1193,系统!D:X,21,0)</f>
        <v>332.69</v>
      </c>
      <c r="AY1193">
        <f t="shared" si="374"/>
        <v>0</v>
      </c>
      <c r="AZ1193">
        <f>手工!AE1193</f>
        <v>0</v>
      </c>
      <c r="BA1193">
        <f>VLOOKUP(A1193,系统!D:Y,22,0)</f>
        <v>0</v>
      </c>
      <c r="BB1193">
        <f t="shared" si="375"/>
        <v>0</v>
      </c>
      <c r="BC1193">
        <f>手工!Y1193</f>
        <v>1000</v>
      </c>
      <c r="BD1193">
        <f>VLOOKUP(A1193,系统!D:AZ,49,0)</f>
        <v>1000</v>
      </c>
      <c r="BE1193">
        <f t="shared" si="376"/>
        <v>0</v>
      </c>
      <c r="BF1193">
        <f>手工!AA1193</f>
        <v>1000</v>
      </c>
      <c r="BG1193">
        <f>VLOOKUP(A1193,系统!D:AY,48,0)</f>
        <v>1000</v>
      </c>
      <c r="BH1193">
        <f t="shared" si="377"/>
        <v>0</v>
      </c>
      <c r="BI1193">
        <f>手工!Z1193</f>
        <v>1110</v>
      </c>
      <c r="BJ1193">
        <f>VLOOKUP(A1193,系统!D:AX,47,0)</f>
        <v>1110</v>
      </c>
      <c r="BK1193">
        <f t="shared" si="378"/>
        <v>0</v>
      </c>
      <c r="BL1193">
        <f>手工!AF1193</f>
        <v>6670.69</v>
      </c>
      <c r="BM1193">
        <f>VLOOKUP(A1193,系统!D:Z,23,0)</f>
        <v>6670.69</v>
      </c>
      <c r="BN1193">
        <f t="shared" si="379"/>
        <v>0</v>
      </c>
    </row>
    <row r="1194" spans="1:66">
      <c r="A1194" s="5">
        <v>9001349</v>
      </c>
      <c r="B1194" s="2" t="s">
        <v>4825</v>
      </c>
      <c r="C1194" s="2" t="s">
        <v>4826</v>
      </c>
      <c r="D1194">
        <f>手工!K1194</f>
        <v>2268</v>
      </c>
      <c r="E1194">
        <f>VLOOKUP(A1194,系统!D:G,4,0)</f>
        <v>2268</v>
      </c>
      <c r="F1194">
        <f t="shared" si="360"/>
        <v>0</v>
      </c>
      <c r="G1194">
        <f>手工!J1194</f>
        <v>0</v>
      </c>
      <c r="H1194">
        <f>VLOOKUP(A1194,系统!D:H,5,0)</f>
        <v>0</v>
      </c>
      <c r="I1194">
        <f t="shared" si="361"/>
        <v>0</v>
      </c>
      <c r="J1194">
        <f>手工!M1194+手工!N1194+手工!S1194</f>
        <v>210</v>
      </c>
      <c r="K1194">
        <f>VLOOKUP(A1194,系统!D:I,6,0)</f>
        <v>210</v>
      </c>
      <c r="L1194">
        <f t="shared" si="362"/>
        <v>0</v>
      </c>
      <c r="M1194">
        <f>手工!L1194</f>
        <v>0</v>
      </c>
      <c r="N1194">
        <f>VLOOKUP(A1194,系统!D:J,7,0)</f>
        <v>0</v>
      </c>
      <c r="O1194">
        <f t="shared" si="363"/>
        <v>0</v>
      </c>
      <c r="P1194">
        <f>手工!AB1194</f>
        <v>0</v>
      </c>
      <c r="Q1194">
        <f>VLOOKUP(A1194,系统!D:K,8,0)</f>
        <v>0</v>
      </c>
      <c r="R1194">
        <f t="shared" si="364"/>
        <v>0</v>
      </c>
      <c r="S1194">
        <f>手工!AC1194</f>
        <v>0</v>
      </c>
      <c r="T1194">
        <f>VLOOKUP(A1194,系统!D:L,9,0)</f>
        <v>0</v>
      </c>
      <c r="U1194">
        <f t="shared" si="365"/>
        <v>0</v>
      </c>
      <c r="W1194">
        <f>手工!P1194</f>
        <v>864</v>
      </c>
      <c r="X1194">
        <f>VLOOKUP(A1194,系统!D:N,11,0)</f>
        <v>864</v>
      </c>
      <c r="Y1194">
        <f t="shared" si="366"/>
        <v>0</v>
      </c>
      <c r="AA1194">
        <f>手工!Q1194</f>
        <v>0</v>
      </c>
      <c r="AB1194">
        <f>VLOOKUP(A1194,系统!D:P,13,0)</f>
        <v>0</v>
      </c>
      <c r="AC1194">
        <f t="shared" si="367"/>
        <v>0</v>
      </c>
      <c r="AD1194">
        <f>手工!R1194</f>
        <v>0</v>
      </c>
      <c r="AE1194">
        <f>VLOOKUP(A1194,系统!D:Q,14,0)</f>
        <v>0</v>
      </c>
      <c r="AF1194">
        <f t="shared" si="368"/>
        <v>0</v>
      </c>
      <c r="AG1194">
        <f>手工!U1194</f>
        <v>0</v>
      </c>
      <c r="AH1194">
        <f>VLOOKUP(A1194,系统!D:R,15,0)</f>
        <v>0</v>
      </c>
      <c r="AI1194">
        <f t="shared" si="369"/>
        <v>0</v>
      </c>
      <c r="AJ1194">
        <f>手工!V1194</f>
        <v>300</v>
      </c>
      <c r="AK1194">
        <f>VLOOKUP(A1194,系统!D:S,16,0)</f>
        <v>300</v>
      </c>
      <c r="AL1194">
        <f t="shared" si="370"/>
        <v>0</v>
      </c>
      <c r="AM1194">
        <f>手工!O1194</f>
        <v>0</v>
      </c>
      <c r="AN1194">
        <f>VLOOKUP(A1194,系统!D:T,17,0)</f>
        <v>0</v>
      </c>
      <c r="AO1194">
        <f t="shared" si="371"/>
        <v>0</v>
      </c>
      <c r="AP1194">
        <f>手工!W1194</f>
        <v>33</v>
      </c>
      <c r="AQ1194">
        <f>VLOOKUP(A1194,系统!D:U,18,0)</f>
        <v>33</v>
      </c>
      <c r="AR1194">
        <f t="shared" si="372"/>
        <v>0</v>
      </c>
      <c r="AS1194">
        <f>手工!T1194</f>
        <v>0</v>
      </c>
      <c r="AT1194">
        <f>VLOOKUP(A1194,系统!D:V,19,0)</f>
        <v>0</v>
      </c>
      <c r="AU1194">
        <f t="shared" si="373"/>
        <v>0</v>
      </c>
      <c r="AW1194">
        <f>手工!AD1194</f>
        <v>312.83</v>
      </c>
      <c r="AX1194">
        <f>VLOOKUP(A1194,系统!D:X,21,0)</f>
        <v>312.83</v>
      </c>
      <c r="AY1194">
        <f t="shared" si="374"/>
        <v>0</v>
      </c>
      <c r="AZ1194">
        <f>手工!AE1194</f>
        <v>0</v>
      </c>
      <c r="BA1194">
        <f>VLOOKUP(A1194,系统!D:Y,22,0)</f>
        <v>0</v>
      </c>
      <c r="BB1194">
        <f t="shared" si="375"/>
        <v>0</v>
      </c>
      <c r="BC1194">
        <f>手工!Y1194</f>
        <v>1000</v>
      </c>
      <c r="BD1194">
        <f>VLOOKUP(A1194,系统!D:AZ,49,0)</f>
        <v>1000</v>
      </c>
      <c r="BE1194">
        <f t="shared" si="376"/>
        <v>0</v>
      </c>
      <c r="BF1194">
        <f>手工!AA1194</f>
        <v>1000</v>
      </c>
      <c r="BG1194">
        <f>VLOOKUP(A1194,系统!D:AY,48,0)</f>
        <v>1000</v>
      </c>
      <c r="BH1194">
        <f t="shared" si="377"/>
        <v>0</v>
      </c>
      <c r="BI1194">
        <f>手工!Z1194</f>
        <v>1110</v>
      </c>
      <c r="BJ1194">
        <f>VLOOKUP(A1194,系统!D:AX,47,0)</f>
        <v>1110</v>
      </c>
      <c r="BK1194">
        <f t="shared" si="378"/>
        <v>0</v>
      </c>
      <c r="BL1194">
        <f>手工!AF1194</f>
        <v>7097.83</v>
      </c>
      <c r="BM1194">
        <f>VLOOKUP(A1194,系统!D:Z,23,0)</f>
        <v>7097.83</v>
      </c>
      <c r="BN1194">
        <f t="shared" si="379"/>
        <v>0</v>
      </c>
    </row>
    <row r="1195" spans="1:66">
      <c r="A1195" s="5">
        <v>9001350</v>
      </c>
      <c r="B1195" s="2" t="s">
        <v>4829</v>
      </c>
      <c r="C1195" s="2" t="s">
        <v>4830</v>
      </c>
      <c r="D1195">
        <f>手工!K1195</f>
        <v>2340</v>
      </c>
      <c r="E1195">
        <f>VLOOKUP(A1195,系统!D:G,4,0)</f>
        <v>2340</v>
      </c>
      <c r="F1195">
        <f t="shared" si="360"/>
        <v>0</v>
      </c>
      <c r="G1195">
        <f>手工!J1195</f>
        <v>0</v>
      </c>
      <c r="H1195">
        <f>VLOOKUP(A1195,系统!D:H,5,0)</f>
        <v>0</v>
      </c>
      <c r="I1195">
        <f t="shared" si="361"/>
        <v>0</v>
      </c>
      <c r="J1195">
        <f>手工!M1195+手工!N1195+手工!S1195</f>
        <v>178</v>
      </c>
      <c r="K1195">
        <f>VLOOKUP(A1195,系统!D:I,6,0)</f>
        <v>178</v>
      </c>
      <c r="L1195">
        <f t="shared" si="362"/>
        <v>0</v>
      </c>
      <c r="M1195">
        <f>手工!L1195</f>
        <v>0</v>
      </c>
      <c r="N1195">
        <f>VLOOKUP(A1195,系统!D:J,7,0)</f>
        <v>0</v>
      </c>
      <c r="O1195">
        <f t="shared" si="363"/>
        <v>0</v>
      </c>
      <c r="P1195">
        <f>手工!AB1195</f>
        <v>0</v>
      </c>
      <c r="Q1195">
        <f>VLOOKUP(A1195,系统!D:K,8,0)</f>
        <v>0</v>
      </c>
      <c r="R1195">
        <f t="shared" si="364"/>
        <v>0</v>
      </c>
      <c r="S1195">
        <f>手工!AC1195</f>
        <v>0</v>
      </c>
      <c r="T1195">
        <f>VLOOKUP(A1195,系统!D:L,9,0)</f>
        <v>0</v>
      </c>
      <c r="U1195">
        <f t="shared" si="365"/>
        <v>0</v>
      </c>
      <c r="W1195">
        <f>手工!P1195</f>
        <v>216</v>
      </c>
      <c r="X1195">
        <f>VLOOKUP(A1195,系统!D:N,11,0)</f>
        <v>216</v>
      </c>
      <c r="Y1195">
        <f t="shared" si="366"/>
        <v>0</v>
      </c>
      <c r="AA1195">
        <f>手工!Q1195</f>
        <v>0</v>
      </c>
      <c r="AB1195">
        <f>VLOOKUP(A1195,系统!D:P,13,0)</f>
        <v>0</v>
      </c>
      <c r="AC1195">
        <f t="shared" si="367"/>
        <v>0</v>
      </c>
      <c r="AD1195">
        <f>手工!R1195</f>
        <v>0</v>
      </c>
      <c r="AE1195">
        <f>VLOOKUP(A1195,系统!D:Q,14,0)</f>
        <v>0</v>
      </c>
      <c r="AF1195">
        <f t="shared" si="368"/>
        <v>0</v>
      </c>
      <c r="AG1195">
        <f>手工!U1195</f>
        <v>0</v>
      </c>
      <c r="AH1195">
        <f>VLOOKUP(A1195,系统!D:R,15,0)</f>
        <v>0</v>
      </c>
      <c r="AI1195">
        <f t="shared" si="369"/>
        <v>0</v>
      </c>
      <c r="AJ1195">
        <f>手工!V1195</f>
        <v>300</v>
      </c>
      <c r="AK1195">
        <f>VLOOKUP(A1195,系统!D:S,16,0)</f>
        <v>300</v>
      </c>
      <c r="AL1195">
        <f t="shared" si="370"/>
        <v>0</v>
      </c>
      <c r="AM1195">
        <f>手工!O1195</f>
        <v>0</v>
      </c>
      <c r="AN1195">
        <f>VLOOKUP(A1195,系统!D:T,17,0)</f>
        <v>0</v>
      </c>
      <c r="AO1195">
        <f t="shared" si="371"/>
        <v>0</v>
      </c>
      <c r="AP1195">
        <f>手工!W1195</f>
        <v>33</v>
      </c>
      <c r="AQ1195">
        <f>VLOOKUP(A1195,系统!D:U,18,0)</f>
        <v>33</v>
      </c>
      <c r="AR1195">
        <f t="shared" si="372"/>
        <v>0</v>
      </c>
      <c r="AS1195">
        <f>手工!T1195</f>
        <v>0</v>
      </c>
      <c r="AT1195">
        <f>VLOOKUP(A1195,系统!D:V,19,0)</f>
        <v>0</v>
      </c>
      <c r="AU1195">
        <f t="shared" si="373"/>
        <v>0</v>
      </c>
      <c r="AW1195">
        <f>手工!AD1195</f>
        <v>322.76</v>
      </c>
      <c r="AX1195">
        <f>VLOOKUP(A1195,系统!D:X,21,0)</f>
        <v>322.76</v>
      </c>
      <c r="AY1195">
        <f t="shared" si="374"/>
        <v>0</v>
      </c>
      <c r="AZ1195">
        <f>手工!AE1195</f>
        <v>0</v>
      </c>
      <c r="BA1195">
        <f>VLOOKUP(A1195,系统!D:Y,22,0)</f>
        <v>0</v>
      </c>
      <c r="BB1195">
        <f t="shared" si="375"/>
        <v>0</v>
      </c>
      <c r="BC1195">
        <f>手工!Y1195</f>
        <v>1000</v>
      </c>
      <c r="BD1195">
        <f>VLOOKUP(A1195,系统!D:AZ,49,0)</f>
        <v>1000</v>
      </c>
      <c r="BE1195">
        <f t="shared" si="376"/>
        <v>0</v>
      </c>
      <c r="BF1195">
        <f>手工!AA1195</f>
        <v>1000</v>
      </c>
      <c r="BG1195">
        <f>VLOOKUP(A1195,系统!D:AY,48,0)</f>
        <v>1000</v>
      </c>
      <c r="BH1195">
        <f t="shared" si="377"/>
        <v>0</v>
      </c>
      <c r="BI1195">
        <f>手工!Z1195</f>
        <v>1110</v>
      </c>
      <c r="BJ1195">
        <f>VLOOKUP(A1195,系统!D:AX,47,0)</f>
        <v>1110</v>
      </c>
      <c r="BK1195">
        <f t="shared" si="378"/>
        <v>0</v>
      </c>
      <c r="BL1195">
        <f>手工!AF1195</f>
        <v>6499.76</v>
      </c>
      <c r="BM1195">
        <f>VLOOKUP(A1195,系统!D:Z,23,0)</f>
        <v>6499.76</v>
      </c>
      <c r="BN1195">
        <f t="shared" si="379"/>
        <v>0</v>
      </c>
    </row>
    <row r="1196" spans="1:66">
      <c r="A1196" s="5">
        <v>9001317</v>
      </c>
      <c r="B1196" s="2" t="s">
        <v>4833</v>
      </c>
      <c r="C1196" s="2" t="s">
        <v>4834</v>
      </c>
      <c r="D1196">
        <f>手工!K1196</f>
        <v>2124</v>
      </c>
      <c r="E1196">
        <f>VLOOKUP(A1196,系统!D:G,4,0)</f>
        <v>2124</v>
      </c>
      <c r="F1196">
        <f t="shared" si="360"/>
        <v>0</v>
      </c>
      <c r="G1196">
        <f>手工!J1196</f>
        <v>0</v>
      </c>
      <c r="H1196">
        <f>VLOOKUP(A1196,系统!D:H,5,0)</f>
        <v>0</v>
      </c>
      <c r="I1196">
        <f t="shared" si="361"/>
        <v>0</v>
      </c>
      <c r="J1196">
        <f>手工!M1196+手工!N1196+手工!S1196</f>
        <v>0</v>
      </c>
      <c r="K1196">
        <f>VLOOKUP(A1196,系统!D:I,6,0)</f>
        <v>0</v>
      </c>
      <c r="L1196">
        <f t="shared" si="362"/>
        <v>0</v>
      </c>
      <c r="M1196">
        <f>手工!L1196</f>
        <v>0</v>
      </c>
      <c r="N1196">
        <f>VLOOKUP(A1196,系统!D:J,7,0)</f>
        <v>0</v>
      </c>
      <c r="O1196">
        <f t="shared" si="363"/>
        <v>0</v>
      </c>
      <c r="P1196">
        <f>手工!AB1196</f>
        <v>0</v>
      </c>
      <c r="Q1196">
        <f>VLOOKUP(A1196,系统!D:K,8,0)</f>
        <v>0</v>
      </c>
      <c r="R1196">
        <f t="shared" si="364"/>
        <v>0</v>
      </c>
      <c r="S1196">
        <f>手工!AC1196</f>
        <v>0</v>
      </c>
      <c r="T1196">
        <f>VLOOKUP(A1196,系统!D:L,9,0)</f>
        <v>0</v>
      </c>
      <c r="U1196">
        <f t="shared" si="365"/>
        <v>0</v>
      </c>
      <c r="W1196">
        <f>手工!P1196</f>
        <v>504</v>
      </c>
      <c r="X1196">
        <f>VLOOKUP(A1196,系统!D:N,11,0)</f>
        <v>504</v>
      </c>
      <c r="Y1196">
        <f t="shared" si="366"/>
        <v>0</v>
      </c>
      <c r="AA1196">
        <f>手工!Q1196</f>
        <v>0</v>
      </c>
      <c r="AB1196">
        <f>VLOOKUP(A1196,系统!D:P,13,0)</f>
        <v>0</v>
      </c>
      <c r="AC1196">
        <f t="shared" si="367"/>
        <v>0</v>
      </c>
      <c r="AD1196">
        <f>手工!R1196</f>
        <v>0</v>
      </c>
      <c r="AE1196">
        <f>VLOOKUP(A1196,系统!D:Q,14,0)</f>
        <v>0</v>
      </c>
      <c r="AF1196">
        <f t="shared" si="368"/>
        <v>0</v>
      </c>
      <c r="AG1196">
        <f>手工!U1196</f>
        <v>0</v>
      </c>
      <c r="AH1196">
        <f>VLOOKUP(A1196,系统!D:R,15,0)</f>
        <v>0</v>
      </c>
      <c r="AI1196">
        <f t="shared" si="369"/>
        <v>0</v>
      </c>
      <c r="AJ1196">
        <f>手工!V1196</f>
        <v>300</v>
      </c>
      <c r="AK1196">
        <f>VLOOKUP(A1196,系统!D:S,16,0)</f>
        <v>300</v>
      </c>
      <c r="AL1196">
        <f t="shared" si="370"/>
        <v>0</v>
      </c>
      <c r="AM1196">
        <f>手工!O1196</f>
        <v>0</v>
      </c>
      <c r="AN1196">
        <f>VLOOKUP(A1196,系统!D:T,17,0)</f>
        <v>0</v>
      </c>
      <c r="AO1196">
        <f t="shared" si="371"/>
        <v>0</v>
      </c>
      <c r="AP1196">
        <f>手工!W1196</f>
        <v>33</v>
      </c>
      <c r="AQ1196">
        <f>VLOOKUP(A1196,系统!D:U,18,0)</f>
        <v>33</v>
      </c>
      <c r="AR1196">
        <f t="shared" si="372"/>
        <v>0</v>
      </c>
      <c r="AS1196">
        <f>手工!T1196</f>
        <v>0</v>
      </c>
      <c r="AT1196">
        <f>VLOOKUP(A1196,系统!D:V,19,0)</f>
        <v>0</v>
      </c>
      <c r="AU1196">
        <f t="shared" si="373"/>
        <v>0</v>
      </c>
      <c r="AW1196">
        <f>手工!AD1196</f>
        <v>10</v>
      </c>
      <c r="AX1196">
        <f>VLOOKUP(A1196,系统!D:X,21,0)</f>
        <v>10</v>
      </c>
      <c r="AY1196">
        <f t="shared" si="374"/>
        <v>0</v>
      </c>
      <c r="AZ1196">
        <f>手工!AE1196</f>
        <v>0</v>
      </c>
      <c r="BA1196">
        <f>VLOOKUP(A1196,系统!D:Y,22,0)</f>
        <v>0</v>
      </c>
      <c r="BB1196">
        <f t="shared" si="375"/>
        <v>0</v>
      </c>
      <c r="BC1196">
        <f>手工!Y1196</f>
        <v>1000</v>
      </c>
      <c r="BD1196">
        <f>VLOOKUP(A1196,系统!D:AZ,49,0)</f>
        <v>1000</v>
      </c>
      <c r="BE1196">
        <f t="shared" si="376"/>
        <v>0</v>
      </c>
      <c r="BF1196">
        <f>手工!AA1196</f>
        <v>1000</v>
      </c>
      <c r="BG1196">
        <f>VLOOKUP(A1196,系统!D:AY,48,0)</f>
        <v>1000</v>
      </c>
      <c r="BH1196">
        <f t="shared" si="377"/>
        <v>0</v>
      </c>
      <c r="BI1196">
        <f>手工!Z1196</f>
        <v>1110</v>
      </c>
      <c r="BJ1196">
        <f>VLOOKUP(A1196,系统!D:AX,47,0)</f>
        <v>1110</v>
      </c>
      <c r="BK1196">
        <f t="shared" si="378"/>
        <v>0</v>
      </c>
      <c r="BL1196">
        <f>手工!AF1196</f>
        <v>6081</v>
      </c>
      <c r="BM1196">
        <f>VLOOKUP(A1196,系统!D:Z,23,0)</f>
        <v>6081</v>
      </c>
      <c r="BN1196">
        <f t="shared" si="379"/>
        <v>0</v>
      </c>
    </row>
    <row r="1197" spans="1:66">
      <c r="A1197" s="5">
        <v>9001319</v>
      </c>
      <c r="B1197" s="2" t="s">
        <v>4837</v>
      </c>
      <c r="C1197" s="2" t="s">
        <v>4838</v>
      </c>
      <c r="D1197">
        <f>手工!K1197</f>
        <v>2124</v>
      </c>
      <c r="E1197">
        <f>VLOOKUP(A1197,系统!D:G,4,0)</f>
        <v>2124</v>
      </c>
      <c r="F1197">
        <f t="shared" si="360"/>
        <v>0</v>
      </c>
      <c r="G1197">
        <f>手工!J1197</f>
        <v>0</v>
      </c>
      <c r="H1197">
        <f>VLOOKUP(A1197,系统!D:H,5,0)</f>
        <v>0</v>
      </c>
      <c r="I1197">
        <f t="shared" si="361"/>
        <v>0</v>
      </c>
      <c r="J1197">
        <f>手工!M1197+手工!N1197+手工!S1197</f>
        <v>0</v>
      </c>
      <c r="K1197">
        <f>VLOOKUP(A1197,系统!D:I,6,0)</f>
        <v>0</v>
      </c>
      <c r="L1197">
        <f t="shared" si="362"/>
        <v>0</v>
      </c>
      <c r="M1197">
        <f>手工!L1197</f>
        <v>0</v>
      </c>
      <c r="N1197">
        <f>VLOOKUP(A1197,系统!D:J,7,0)</f>
        <v>0</v>
      </c>
      <c r="O1197">
        <f t="shared" si="363"/>
        <v>0</v>
      </c>
      <c r="P1197">
        <f>手工!AB1197</f>
        <v>0</v>
      </c>
      <c r="Q1197">
        <f>VLOOKUP(A1197,系统!D:K,8,0)</f>
        <v>0</v>
      </c>
      <c r="R1197">
        <f t="shared" si="364"/>
        <v>0</v>
      </c>
      <c r="S1197">
        <f>手工!AC1197</f>
        <v>0</v>
      </c>
      <c r="T1197">
        <f>VLOOKUP(A1197,系统!D:L,9,0)</f>
        <v>0</v>
      </c>
      <c r="U1197">
        <f t="shared" si="365"/>
        <v>0</v>
      </c>
      <c r="W1197">
        <f>手工!P1197</f>
        <v>504</v>
      </c>
      <c r="X1197">
        <f>VLOOKUP(A1197,系统!D:N,11,0)</f>
        <v>504</v>
      </c>
      <c r="Y1197">
        <f t="shared" si="366"/>
        <v>0</v>
      </c>
      <c r="AA1197">
        <f>手工!Q1197</f>
        <v>0</v>
      </c>
      <c r="AB1197">
        <f>VLOOKUP(A1197,系统!D:P,13,0)</f>
        <v>0</v>
      </c>
      <c r="AC1197">
        <f t="shared" si="367"/>
        <v>0</v>
      </c>
      <c r="AD1197">
        <f>手工!R1197</f>
        <v>0</v>
      </c>
      <c r="AE1197">
        <f>VLOOKUP(A1197,系统!D:Q,14,0)</f>
        <v>0</v>
      </c>
      <c r="AF1197">
        <f t="shared" si="368"/>
        <v>0</v>
      </c>
      <c r="AG1197">
        <f>手工!U1197</f>
        <v>0</v>
      </c>
      <c r="AH1197">
        <f>VLOOKUP(A1197,系统!D:R,15,0)</f>
        <v>0</v>
      </c>
      <c r="AI1197">
        <f t="shared" si="369"/>
        <v>0</v>
      </c>
      <c r="AJ1197">
        <f>手工!V1197</f>
        <v>300</v>
      </c>
      <c r="AK1197">
        <f>VLOOKUP(A1197,系统!D:S,16,0)</f>
        <v>300</v>
      </c>
      <c r="AL1197">
        <f t="shared" si="370"/>
        <v>0</v>
      </c>
      <c r="AM1197">
        <f>手工!O1197</f>
        <v>0</v>
      </c>
      <c r="AN1197">
        <f>VLOOKUP(A1197,系统!D:T,17,0)</f>
        <v>0</v>
      </c>
      <c r="AO1197">
        <f t="shared" si="371"/>
        <v>0</v>
      </c>
      <c r="AP1197">
        <f>手工!W1197</f>
        <v>33</v>
      </c>
      <c r="AQ1197">
        <f>VLOOKUP(A1197,系统!D:U,18,0)</f>
        <v>33</v>
      </c>
      <c r="AR1197">
        <f t="shared" si="372"/>
        <v>0</v>
      </c>
      <c r="AS1197">
        <f>手工!T1197</f>
        <v>0</v>
      </c>
      <c r="AT1197">
        <f>VLOOKUP(A1197,系统!D:V,19,0)</f>
        <v>0</v>
      </c>
      <c r="AU1197">
        <f t="shared" si="373"/>
        <v>0</v>
      </c>
      <c r="AW1197">
        <f>手工!AD1197</f>
        <v>292.97</v>
      </c>
      <c r="AX1197">
        <f>VLOOKUP(A1197,系统!D:X,21,0)</f>
        <v>292.97</v>
      </c>
      <c r="AY1197">
        <f t="shared" si="374"/>
        <v>0</v>
      </c>
      <c r="AZ1197">
        <f>手工!AE1197</f>
        <v>0</v>
      </c>
      <c r="BA1197">
        <f>VLOOKUP(A1197,系统!D:Y,22,0)</f>
        <v>0</v>
      </c>
      <c r="BB1197">
        <f t="shared" si="375"/>
        <v>0</v>
      </c>
      <c r="BC1197">
        <f>手工!Y1197</f>
        <v>1000</v>
      </c>
      <c r="BD1197">
        <f>VLOOKUP(A1197,系统!D:AZ,49,0)</f>
        <v>1000</v>
      </c>
      <c r="BE1197">
        <f t="shared" si="376"/>
        <v>0</v>
      </c>
      <c r="BF1197">
        <f>手工!AA1197</f>
        <v>1000</v>
      </c>
      <c r="BG1197">
        <f>VLOOKUP(A1197,系统!D:AY,48,0)</f>
        <v>1000</v>
      </c>
      <c r="BH1197">
        <f t="shared" si="377"/>
        <v>0</v>
      </c>
      <c r="BI1197">
        <f>手工!Z1197</f>
        <v>1110</v>
      </c>
      <c r="BJ1197">
        <f>VLOOKUP(A1197,系统!D:AX,47,0)</f>
        <v>1110</v>
      </c>
      <c r="BK1197">
        <f t="shared" si="378"/>
        <v>0</v>
      </c>
      <c r="BL1197">
        <f>手工!AF1197</f>
        <v>6363.97</v>
      </c>
      <c r="BM1197">
        <f>VLOOKUP(A1197,系统!D:Z,23,0)</f>
        <v>6363.97</v>
      </c>
      <c r="BN1197">
        <f t="shared" si="379"/>
        <v>0</v>
      </c>
    </row>
    <row r="1198" spans="1:66">
      <c r="A1198" s="5">
        <v>9001331</v>
      </c>
      <c r="B1198" s="2" t="s">
        <v>4841</v>
      </c>
      <c r="C1198" s="2" t="s">
        <v>4842</v>
      </c>
      <c r="D1198">
        <f>手工!K1198</f>
        <v>2124</v>
      </c>
      <c r="E1198">
        <f>VLOOKUP(A1198,系统!D:G,4,0)</f>
        <v>2124</v>
      </c>
      <c r="F1198">
        <f t="shared" si="360"/>
        <v>0</v>
      </c>
      <c r="G1198">
        <f>手工!J1198</f>
        <v>0</v>
      </c>
      <c r="H1198">
        <f>VLOOKUP(A1198,系统!D:H,5,0)</f>
        <v>0</v>
      </c>
      <c r="I1198">
        <f t="shared" si="361"/>
        <v>0</v>
      </c>
      <c r="J1198">
        <f>手工!M1198+手工!N1198+手工!S1198</f>
        <v>0</v>
      </c>
      <c r="K1198">
        <f>VLOOKUP(A1198,系统!D:I,6,0)</f>
        <v>0</v>
      </c>
      <c r="L1198">
        <f t="shared" si="362"/>
        <v>0</v>
      </c>
      <c r="M1198">
        <f>手工!L1198</f>
        <v>0</v>
      </c>
      <c r="N1198">
        <f>VLOOKUP(A1198,系统!D:J,7,0)</f>
        <v>0</v>
      </c>
      <c r="O1198">
        <f t="shared" si="363"/>
        <v>0</v>
      </c>
      <c r="P1198">
        <f>手工!AB1198</f>
        <v>0</v>
      </c>
      <c r="Q1198">
        <f>VLOOKUP(A1198,系统!D:K,8,0)</f>
        <v>0</v>
      </c>
      <c r="R1198">
        <f t="shared" si="364"/>
        <v>0</v>
      </c>
      <c r="S1198">
        <f>手工!AC1198</f>
        <v>0</v>
      </c>
      <c r="T1198">
        <f>VLOOKUP(A1198,系统!D:L,9,0)</f>
        <v>0</v>
      </c>
      <c r="U1198">
        <f t="shared" si="365"/>
        <v>0</v>
      </c>
      <c r="W1198">
        <f>手工!P1198</f>
        <v>0</v>
      </c>
      <c r="X1198">
        <f>VLOOKUP(A1198,系统!D:N,11,0)</f>
        <v>0</v>
      </c>
      <c r="Y1198">
        <f t="shared" si="366"/>
        <v>0</v>
      </c>
      <c r="AA1198">
        <f>手工!Q1198</f>
        <v>0</v>
      </c>
      <c r="AB1198">
        <f>VLOOKUP(A1198,系统!D:P,13,0)</f>
        <v>0</v>
      </c>
      <c r="AC1198">
        <f t="shared" si="367"/>
        <v>0</v>
      </c>
      <c r="AD1198">
        <f>手工!R1198</f>
        <v>0</v>
      </c>
      <c r="AE1198">
        <f>VLOOKUP(A1198,系统!D:Q,14,0)</f>
        <v>0</v>
      </c>
      <c r="AF1198">
        <f t="shared" si="368"/>
        <v>0</v>
      </c>
      <c r="AG1198">
        <f>手工!U1198</f>
        <v>0</v>
      </c>
      <c r="AH1198">
        <f>VLOOKUP(A1198,系统!D:R,15,0)</f>
        <v>0</v>
      </c>
      <c r="AI1198">
        <f t="shared" si="369"/>
        <v>0</v>
      </c>
      <c r="AJ1198">
        <f>手工!V1198</f>
        <v>300</v>
      </c>
      <c r="AK1198">
        <f>VLOOKUP(A1198,系统!D:S,16,0)</f>
        <v>300</v>
      </c>
      <c r="AL1198">
        <f t="shared" si="370"/>
        <v>0</v>
      </c>
      <c r="AM1198">
        <f>手工!O1198</f>
        <v>0</v>
      </c>
      <c r="AN1198">
        <f>VLOOKUP(A1198,系统!D:T,17,0)</f>
        <v>0</v>
      </c>
      <c r="AO1198">
        <f t="shared" si="371"/>
        <v>0</v>
      </c>
      <c r="AP1198">
        <f>手工!W1198</f>
        <v>33</v>
      </c>
      <c r="AQ1198">
        <f>VLOOKUP(A1198,系统!D:U,18,0)</f>
        <v>33</v>
      </c>
      <c r="AR1198">
        <f t="shared" si="372"/>
        <v>0</v>
      </c>
      <c r="AS1198">
        <f>手工!T1198</f>
        <v>0</v>
      </c>
      <c r="AT1198">
        <f>VLOOKUP(A1198,系统!D:V,19,0)</f>
        <v>0</v>
      </c>
      <c r="AU1198">
        <f t="shared" si="373"/>
        <v>0</v>
      </c>
      <c r="AW1198">
        <f>手工!AD1198</f>
        <v>292.97</v>
      </c>
      <c r="AX1198">
        <f>VLOOKUP(A1198,系统!D:X,21,0)</f>
        <v>292.97</v>
      </c>
      <c r="AY1198">
        <f t="shared" si="374"/>
        <v>0</v>
      </c>
      <c r="AZ1198">
        <f>手工!AE1198</f>
        <v>0</v>
      </c>
      <c r="BA1198">
        <f>VLOOKUP(A1198,系统!D:Y,22,0)</f>
        <v>0</v>
      </c>
      <c r="BB1198">
        <f t="shared" si="375"/>
        <v>0</v>
      </c>
      <c r="BC1198">
        <f>手工!Y1198</f>
        <v>1000</v>
      </c>
      <c r="BD1198">
        <f>VLOOKUP(A1198,系统!D:AZ,49,0)</f>
        <v>1000</v>
      </c>
      <c r="BE1198">
        <f t="shared" si="376"/>
        <v>0</v>
      </c>
      <c r="BF1198">
        <f>手工!AA1198</f>
        <v>1000</v>
      </c>
      <c r="BG1198">
        <f>VLOOKUP(A1198,系统!D:AY,48,0)</f>
        <v>1000</v>
      </c>
      <c r="BH1198">
        <f t="shared" si="377"/>
        <v>0</v>
      </c>
      <c r="BI1198">
        <f>手工!Z1198</f>
        <v>1110</v>
      </c>
      <c r="BJ1198">
        <f>VLOOKUP(A1198,系统!D:AX,47,0)</f>
        <v>1110</v>
      </c>
      <c r="BK1198">
        <f t="shared" si="378"/>
        <v>0</v>
      </c>
      <c r="BL1198">
        <f>手工!AF1198</f>
        <v>5859.97</v>
      </c>
      <c r="BM1198">
        <f>VLOOKUP(A1198,系统!D:Z,23,0)</f>
        <v>5859.97</v>
      </c>
      <c r="BN1198">
        <f t="shared" si="379"/>
        <v>0</v>
      </c>
    </row>
    <row r="1199" spans="1:66">
      <c r="A1199" s="5">
        <v>9001332</v>
      </c>
      <c r="B1199" s="2" t="s">
        <v>4845</v>
      </c>
      <c r="C1199" s="2" t="s">
        <v>4846</v>
      </c>
      <c r="D1199">
        <f>手工!K1199</f>
        <v>2556</v>
      </c>
      <c r="E1199">
        <f>VLOOKUP(A1199,系统!D:G,4,0)</f>
        <v>2556</v>
      </c>
      <c r="F1199">
        <f t="shared" si="360"/>
        <v>0</v>
      </c>
      <c r="G1199">
        <f>手工!J1199</f>
        <v>0</v>
      </c>
      <c r="H1199">
        <f>VLOOKUP(A1199,系统!D:H,5,0)</f>
        <v>0</v>
      </c>
      <c r="I1199">
        <f t="shared" si="361"/>
        <v>0</v>
      </c>
      <c r="J1199">
        <f>手工!M1199+手工!N1199+手工!S1199</f>
        <v>0</v>
      </c>
      <c r="K1199">
        <f>VLOOKUP(A1199,系统!D:I,6,0)</f>
        <v>0</v>
      </c>
      <c r="L1199">
        <f t="shared" si="362"/>
        <v>0</v>
      </c>
      <c r="M1199">
        <f>手工!L1199</f>
        <v>0</v>
      </c>
      <c r="N1199">
        <f>VLOOKUP(A1199,系统!D:J,7,0)</f>
        <v>0</v>
      </c>
      <c r="O1199">
        <f t="shared" si="363"/>
        <v>0</v>
      </c>
      <c r="P1199">
        <f>手工!AB1199</f>
        <v>0</v>
      </c>
      <c r="Q1199">
        <f>VLOOKUP(A1199,系统!D:K,8,0)</f>
        <v>0</v>
      </c>
      <c r="R1199">
        <f t="shared" si="364"/>
        <v>0</v>
      </c>
      <c r="S1199">
        <f>手工!AC1199</f>
        <v>84</v>
      </c>
      <c r="T1199">
        <f>VLOOKUP(A1199,系统!D:L,9,0)</f>
        <v>84</v>
      </c>
      <c r="U1199">
        <f t="shared" si="365"/>
        <v>0</v>
      </c>
      <c r="W1199">
        <f>手工!P1199</f>
        <v>504</v>
      </c>
      <c r="X1199">
        <f>VLOOKUP(A1199,系统!D:N,11,0)</f>
        <v>504</v>
      </c>
      <c r="Y1199">
        <f t="shared" si="366"/>
        <v>0</v>
      </c>
      <c r="AA1199">
        <f>手工!Q1199</f>
        <v>0</v>
      </c>
      <c r="AB1199">
        <f>VLOOKUP(A1199,系统!D:P,13,0)</f>
        <v>0</v>
      </c>
      <c r="AC1199">
        <f t="shared" si="367"/>
        <v>0</v>
      </c>
      <c r="AD1199">
        <f>手工!R1199</f>
        <v>0</v>
      </c>
      <c r="AE1199">
        <f>VLOOKUP(A1199,系统!D:Q,14,0)</f>
        <v>0</v>
      </c>
      <c r="AF1199">
        <f t="shared" si="368"/>
        <v>0</v>
      </c>
      <c r="AG1199">
        <f>手工!U1199</f>
        <v>0</v>
      </c>
      <c r="AH1199">
        <f>VLOOKUP(A1199,系统!D:R,15,0)</f>
        <v>0</v>
      </c>
      <c r="AI1199">
        <f t="shared" si="369"/>
        <v>0</v>
      </c>
      <c r="AJ1199">
        <f>手工!V1199</f>
        <v>300</v>
      </c>
      <c r="AK1199">
        <f>VLOOKUP(A1199,系统!D:S,16,0)</f>
        <v>300</v>
      </c>
      <c r="AL1199">
        <f t="shared" si="370"/>
        <v>0</v>
      </c>
      <c r="AM1199">
        <f>手工!O1199</f>
        <v>0</v>
      </c>
      <c r="AN1199">
        <f>VLOOKUP(A1199,系统!D:T,17,0)</f>
        <v>0</v>
      </c>
      <c r="AO1199">
        <f t="shared" si="371"/>
        <v>0</v>
      </c>
      <c r="AP1199">
        <f>手工!W1199</f>
        <v>33</v>
      </c>
      <c r="AQ1199">
        <f>VLOOKUP(A1199,系统!D:U,18,0)</f>
        <v>33</v>
      </c>
      <c r="AR1199">
        <f t="shared" si="372"/>
        <v>0</v>
      </c>
      <c r="AS1199">
        <f>手工!T1199</f>
        <v>0</v>
      </c>
      <c r="AT1199">
        <f>VLOOKUP(A1199,系统!D:V,19,0)</f>
        <v>0</v>
      </c>
      <c r="AU1199">
        <f t="shared" si="373"/>
        <v>0</v>
      </c>
      <c r="AW1199">
        <f>手工!AD1199</f>
        <v>0</v>
      </c>
      <c r="AX1199">
        <f>VLOOKUP(A1199,系统!D:X,21,0)</f>
        <v>0</v>
      </c>
      <c r="AY1199">
        <f t="shared" si="374"/>
        <v>0</v>
      </c>
      <c r="AZ1199">
        <f>手工!AE1199</f>
        <v>0</v>
      </c>
      <c r="BA1199">
        <f>VLOOKUP(A1199,系统!D:Y,22,0)</f>
        <v>0</v>
      </c>
      <c r="BB1199">
        <f t="shared" si="375"/>
        <v>0</v>
      </c>
      <c r="BC1199">
        <f>手工!Y1199</f>
        <v>500</v>
      </c>
      <c r="BD1199">
        <f>VLOOKUP(A1199,系统!D:AZ,49,0)</f>
        <v>500</v>
      </c>
      <c r="BE1199">
        <f t="shared" si="376"/>
        <v>0</v>
      </c>
      <c r="BF1199">
        <f>手工!AA1199</f>
        <v>1000</v>
      </c>
      <c r="BG1199">
        <f>VLOOKUP(A1199,系统!D:AY,48,0)</f>
        <v>1000</v>
      </c>
      <c r="BH1199">
        <f t="shared" si="377"/>
        <v>0</v>
      </c>
      <c r="BI1199">
        <f>手工!Z1199</f>
        <v>370</v>
      </c>
      <c r="BJ1199">
        <f>VLOOKUP(A1199,系统!D:AX,47,0)</f>
        <v>370</v>
      </c>
      <c r="BK1199">
        <f t="shared" si="378"/>
        <v>0</v>
      </c>
      <c r="BL1199">
        <f>手工!AF1199</f>
        <v>5347</v>
      </c>
      <c r="BM1199">
        <f>VLOOKUP(A1199,系统!D:Z,23,0)</f>
        <v>5347</v>
      </c>
      <c r="BN1199">
        <f t="shared" si="379"/>
        <v>0</v>
      </c>
    </row>
    <row r="1200" spans="1:66">
      <c r="A1200" s="5">
        <v>9001333</v>
      </c>
      <c r="B1200" s="2" t="s">
        <v>4849</v>
      </c>
      <c r="C1200" s="2" t="s">
        <v>4850</v>
      </c>
      <c r="D1200">
        <f>手工!K1200</f>
        <v>2412</v>
      </c>
      <c r="E1200">
        <f>VLOOKUP(A1200,系统!D:G,4,0)</f>
        <v>2412</v>
      </c>
      <c r="F1200">
        <f t="shared" si="360"/>
        <v>0</v>
      </c>
      <c r="G1200">
        <f>手工!J1200</f>
        <v>0</v>
      </c>
      <c r="H1200">
        <f>VLOOKUP(A1200,系统!D:H,5,0)</f>
        <v>0</v>
      </c>
      <c r="I1200">
        <f t="shared" si="361"/>
        <v>0</v>
      </c>
      <c r="J1200">
        <f>手工!M1200+手工!N1200+手工!S1200</f>
        <v>0</v>
      </c>
      <c r="K1200">
        <f>VLOOKUP(A1200,系统!D:I,6,0)</f>
        <v>0</v>
      </c>
      <c r="L1200">
        <f t="shared" si="362"/>
        <v>0</v>
      </c>
      <c r="M1200">
        <f>手工!L1200</f>
        <v>0</v>
      </c>
      <c r="N1200">
        <f>VLOOKUP(A1200,系统!D:J,7,0)</f>
        <v>0</v>
      </c>
      <c r="O1200">
        <f t="shared" si="363"/>
        <v>0</v>
      </c>
      <c r="P1200">
        <f>手工!AB1200</f>
        <v>0</v>
      </c>
      <c r="Q1200">
        <f>VLOOKUP(A1200,系统!D:K,8,0)</f>
        <v>0</v>
      </c>
      <c r="R1200">
        <f t="shared" si="364"/>
        <v>0</v>
      </c>
      <c r="S1200">
        <f>手工!AC1200</f>
        <v>0</v>
      </c>
      <c r="T1200">
        <f>VLOOKUP(A1200,系统!D:L,9,0)</f>
        <v>0</v>
      </c>
      <c r="U1200">
        <f t="shared" si="365"/>
        <v>0</v>
      </c>
      <c r="W1200">
        <f>手工!P1200</f>
        <v>504</v>
      </c>
      <c r="X1200">
        <f>VLOOKUP(A1200,系统!D:N,11,0)</f>
        <v>504</v>
      </c>
      <c r="Y1200">
        <f t="shared" si="366"/>
        <v>0</v>
      </c>
      <c r="AA1200">
        <f>手工!Q1200</f>
        <v>0</v>
      </c>
      <c r="AB1200">
        <f>VLOOKUP(A1200,系统!D:P,13,0)</f>
        <v>0</v>
      </c>
      <c r="AC1200">
        <f t="shared" si="367"/>
        <v>0</v>
      </c>
      <c r="AD1200">
        <f>手工!R1200</f>
        <v>0</v>
      </c>
      <c r="AE1200">
        <f>VLOOKUP(A1200,系统!D:Q,14,0)</f>
        <v>0</v>
      </c>
      <c r="AF1200">
        <f t="shared" si="368"/>
        <v>0</v>
      </c>
      <c r="AG1200">
        <f>手工!U1200</f>
        <v>0</v>
      </c>
      <c r="AH1200">
        <f>VLOOKUP(A1200,系统!D:R,15,0)</f>
        <v>0</v>
      </c>
      <c r="AI1200">
        <f t="shared" si="369"/>
        <v>0</v>
      </c>
      <c r="AJ1200">
        <f>手工!V1200</f>
        <v>300</v>
      </c>
      <c r="AK1200">
        <f>VLOOKUP(A1200,系统!D:S,16,0)</f>
        <v>300</v>
      </c>
      <c r="AL1200">
        <f t="shared" si="370"/>
        <v>0</v>
      </c>
      <c r="AM1200">
        <f>手工!O1200</f>
        <v>0</v>
      </c>
      <c r="AN1200">
        <f>VLOOKUP(A1200,系统!D:T,17,0)</f>
        <v>0</v>
      </c>
      <c r="AO1200">
        <f t="shared" si="371"/>
        <v>0</v>
      </c>
      <c r="AP1200">
        <f>手工!W1200</f>
        <v>33</v>
      </c>
      <c r="AQ1200">
        <f>VLOOKUP(A1200,系统!D:U,18,0)</f>
        <v>33</v>
      </c>
      <c r="AR1200">
        <f t="shared" si="372"/>
        <v>0</v>
      </c>
      <c r="AS1200">
        <f>手工!T1200</f>
        <v>0</v>
      </c>
      <c r="AT1200">
        <f>VLOOKUP(A1200,系统!D:V,19,0)</f>
        <v>0</v>
      </c>
      <c r="AU1200">
        <f t="shared" si="373"/>
        <v>0</v>
      </c>
      <c r="AW1200">
        <f>手工!AD1200</f>
        <v>0</v>
      </c>
      <c r="AX1200">
        <f>VLOOKUP(A1200,系统!D:X,21,0)</f>
        <v>0</v>
      </c>
      <c r="AY1200">
        <f t="shared" si="374"/>
        <v>0</v>
      </c>
      <c r="AZ1200">
        <f>手工!AE1200</f>
        <v>0</v>
      </c>
      <c r="BA1200">
        <f>VLOOKUP(A1200,系统!D:Y,22,0)</f>
        <v>0</v>
      </c>
      <c r="BB1200">
        <f t="shared" si="375"/>
        <v>0</v>
      </c>
      <c r="BC1200">
        <f>手工!Y1200</f>
        <v>500</v>
      </c>
      <c r="BD1200">
        <f>VLOOKUP(A1200,系统!D:AZ,49,0)</f>
        <v>500</v>
      </c>
      <c r="BE1200">
        <f t="shared" si="376"/>
        <v>0</v>
      </c>
      <c r="BF1200">
        <f>手工!AA1200</f>
        <v>1000</v>
      </c>
      <c r="BG1200">
        <f>VLOOKUP(A1200,系统!D:AY,48,0)</f>
        <v>1000</v>
      </c>
      <c r="BH1200">
        <f t="shared" si="377"/>
        <v>0</v>
      </c>
      <c r="BI1200">
        <f>手工!Z1200</f>
        <v>370</v>
      </c>
      <c r="BJ1200">
        <f>VLOOKUP(A1200,系统!D:AX,47,0)</f>
        <v>370</v>
      </c>
      <c r="BK1200">
        <f t="shared" si="378"/>
        <v>0</v>
      </c>
      <c r="BL1200">
        <f>手工!AF1200</f>
        <v>5119</v>
      </c>
      <c r="BM1200">
        <f>VLOOKUP(A1200,系统!D:Z,23,0)</f>
        <v>5119</v>
      </c>
      <c r="BN1200">
        <f t="shared" si="379"/>
        <v>0</v>
      </c>
    </row>
    <row r="1201" spans="1:66">
      <c r="A1201" s="5">
        <v>9001335</v>
      </c>
      <c r="B1201" s="2" t="s">
        <v>4853</v>
      </c>
      <c r="C1201" s="2" t="s">
        <v>4854</v>
      </c>
      <c r="D1201">
        <f>手工!K1201</f>
        <v>2124</v>
      </c>
      <c r="E1201">
        <f>VLOOKUP(A1201,系统!D:G,4,0)</f>
        <v>2124</v>
      </c>
      <c r="F1201">
        <f t="shared" si="360"/>
        <v>0</v>
      </c>
      <c r="G1201">
        <f>手工!J1201</f>
        <v>0</v>
      </c>
      <c r="H1201">
        <f>VLOOKUP(A1201,系统!D:H,5,0)</f>
        <v>0</v>
      </c>
      <c r="I1201">
        <f t="shared" si="361"/>
        <v>0</v>
      </c>
      <c r="J1201">
        <f>手工!M1201+手工!N1201+手工!S1201</f>
        <v>0</v>
      </c>
      <c r="K1201">
        <f>VLOOKUP(A1201,系统!D:I,6,0)</f>
        <v>0</v>
      </c>
      <c r="L1201">
        <f t="shared" si="362"/>
        <v>0</v>
      </c>
      <c r="M1201">
        <f>手工!L1201</f>
        <v>0</v>
      </c>
      <c r="N1201">
        <f>VLOOKUP(A1201,系统!D:J,7,0)</f>
        <v>0</v>
      </c>
      <c r="O1201">
        <f t="shared" si="363"/>
        <v>0</v>
      </c>
      <c r="P1201">
        <f>手工!AB1201</f>
        <v>0</v>
      </c>
      <c r="Q1201">
        <f>VLOOKUP(A1201,系统!D:K,8,0)</f>
        <v>0</v>
      </c>
      <c r="R1201">
        <f t="shared" si="364"/>
        <v>0</v>
      </c>
      <c r="S1201">
        <f>手工!AC1201</f>
        <v>0</v>
      </c>
      <c r="T1201">
        <f>VLOOKUP(A1201,系统!D:L,9,0)</f>
        <v>0</v>
      </c>
      <c r="U1201">
        <f t="shared" si="365"/>
        <v>0</v>
      </c>
      <c r="W1201">
        <f>手工!P1201</f>
        <v>504</v>
      </c>
      <c r="X1201">
        <f>VLOOKUP(A1201,系统!D:N,11,0)</f>
        <v>504</v>
      </c>
      <c r="Y1201">
        <f t="shared" si="366"/>
        <v>0</v>
      </c>
      <c r="AA1201">
        <f>手工!Q1201</f>
        <v>0</v>
      </c>
      <c r="AB1201">
        <f>VLOOKUP(A1201,系统!D:P,13,0)</f>
        <v>0</v>
      </c>
      <c r="AC1201">
        <f t="shared" si="367"/>
        <v>0</v>
      </c>
      <c r="AD1201">
        <f>手工!R1201</f>
        <v>7</v>
      </c>
      <c r="AE1201">
        <f>VLOOKUP(A1201,系统!D:Q,14,0)</f>
        <v>7</v>
      </c>
      <c r="AF1201">
        <f t="shared" si="368"/>
        <v>0</v>
      </c>
      <c r="AG1201">
        <f>手工!U1201</f>
        <v>0</v>
      </c>
      <c r="AH1201">
        <f>VLOOKUP(A1201,系统!D:R,15,0)</f>
        <v>0</v>
      </c>
      <c r="AI1201">
        <f t="shared" si="369"/>
        <v>0</v>
      </c>
      <c r="AJ1201">
        <f>手工!V1201</f>
        <v>300</v>
      </c>
      <c r="AK1201">
        <f>VLOOKUP(A1201,系统!D:S,16,0)</f>
        <v>300</v>
      </c>
      <c r="AL1201">
        <f t="shared" si="370"/>
        <v>0</v>
      </c>
      <c r="AM1201">
        <f>手工!O1201</f>
        <v>0</v>
      </c>
      <c r="AN1201">
        <f>VLOOKUP(A1201,系统!D:T,17,0)</f>
        <v>0</v>
      </c>
      <c r="AO1201">
        <f t="shared" si="371"/>
        <v>0</v>
      </c>
      <c r="AP1201">
        <f>手工!W1201</f>
        <v>33</v>
      </c>
      <c r="AQ1201">
        <f>VLOOKUP(A1201,系统!D:U,18,0)</f>
        <v>33</v>
      </c>
      <c r="AR1201">
        <f t="shared" si="372"/>
        <v>0</v>
      </c>
      <c r="AS1201">
        <f>手工!T1201</f>
        <v>0</v>
      </c>
      <c r="AT1201">
        <f>VLOOKUP(A1201,系统!D:V,19,0)</f>
        <v>0</v>
      </c>
      <c r="AU1201">
        <f t="shared" si="373"/>
        <v>0</v>
      </c>
      <c r="AW1201">
        <f>手工!AD1201</f>
        <v>292.97</v>
      </c>
      <c r="AX1201">
        <f>VLOOKUP(A1201,系统!D:X,21,0)</f>
        <v>292.97</v>
      </c>
      <c r="AY1201">
        <f t="shared" si="374"/>
        <v>0</v>
      </c>
      <c r="AZ1201">
        <f>手工!AE1201</f>
        <v>0</v>
      </c>
      <c r="BA1201">
        <f>VLOOKUP(A1201,系统!D:Y,22,0)</f>
        <v>0</v>
      </c>
      <c r="BB1201">
        <f t="shared" si="375"/>
        <v>0</v>
      </c>
      <c r="BC1201">
        <f>手工!Y1201</f>
        <v>500</v>
      </c>
      <c r="BD1201">
        <f>VLOOKUP(A1201,系统!D:AZ,49,0)</f>
        <v>500</v>
      </c>
      <c r="BE1201">
        <f t="shared" si="376"/>
        <v>0</v>
      </c>
      <c r="BF1201">
        <f>手工!AA1201</f>
        <v>1000</v>
      </c>
      <c r="BG1201">
        <f>VLOOKUP(A1201,系统!D:AY,48,0)</f>
        <v>1000</v>
      </c>
      <c r="BH1201">
        <f t="shared" si="377"/>
        <v>0</v>
      </c>
      <c r="BI1201">
        <f>手工!Z1201</f>
        <v>370</v>
      </c>
      <c r="BJ1201">
        <f>VLOOKUP(A1201,系统!D:AX,47,0)</f>
        <v>370</v>
      </c>
      <c r="BK1201">
        <f t="shared" si="378"/>
        <v>0</v>
      </c>
      <c r="BL1201">
        <f>手工!AF1201</f>
        <v>5130.97</v>
      </c>
      <c r="BM1201">
        <f>VLOOKUP(A1201,系统!D:Z,23,0)</f>
        <v>5130.97</v>
      </c>
      <c r="BN1201">
        <f t="shared" si="379"/>
        <v>0</v>
      </c>
    </row>
    <row r="1202" spans="1:66">
      <c r="A1202" s="5">
        <v>9001336</v>
      </c>
      <c r="B1202" s="2" t="s">
        <v>4857</v>
      </c>
      <c r="C1202" s="2" t="s">
        <v>4858</v>
      </c>
      <c r="D1202">
        <f>手工!K1202</f>
        <v>2556</v>
      </c>
      <c r="E1202">
        <f>VLOOKUP(A1202,系统!D:G,4,0)</f>
        <v>2556</v>
      </c>
      <c r="F1202">
        <f t="shared" si="360"/>
        <v>0</v>
      </c>
      <c r="G1202">
        <f>手工!J1202</f>
        <v>0</v>
      </c>
      <c r="H1202">
        <f>VLOOKUP(A1202,系统!D:H,5,0)</f>
        <v>0</v>
      </c>
      <c r="I1202">
        <f t="shared" si="361"/>
        <v>0</v>
      </c>
      <c r="J1202">
        <f>手工!M1202+手工!N1202+手工!S1202</f>
        <v>0</v>
      </c>
      <c r="K1202">
        <f>VLOOKUP(A1202,系统!D:I,6,0)</f>
        <v>0</v>
      </c>
      <c r="L1202">
        <f t="shared" si="362"/>
        <v>0</v>
      </c>
      <c r="M1202">
        <f>手工!L1202</f>
        <v>0</v>
      </c>
      <c r="N1202">
        <f>VLOOKUP(A1202,系统!D:J,7,0)</f>
        <v>0</v>
      </c>
      <c r="O1202">
        <f t="shared" si="363"/>
        <v>0</v>
      </c>
      <c r="P1202">
        <f>手工!AB1202</f>
        <v>0</v>
      </c>
      <c r="Q1202">
        <f>VLOOKUP(A1202,系统!D:K,8,0)</f>
        <v>0</v>
      </c>
      <c r="R1202">
        <f t="shared" si="364"/>
        <v>0</v>
      </c>
      <c r="S1202">
        <f>手工!AC1202</f>
        <v>0</v>
      </c>
      <c r="T1202">
        <f>VLOOKUP(A1202,系统!D:L,9,0)</f>
        <v>0</v>
      </c>
      <c r="U1202">
        <f t="shared" si="365"/>
        <v>0</v>
      </c>
      <c r="W1202">
        <f>手工!P1202</f>
        <v>504</v>
      </c>
      <c r="X1202">
        <f>VLOOKUP(A1202,系统!D:N,11,0)</f>
        <v>504</v>
      </c>
      <c r="Y1202">
        <f t="shared" si="366"/>
        <v>0</v>
      </c>
      <c r="AA1202">
        <f>手工!Q1202</f>
        <v>0</v>
      </c>
      <c r="AB1202">
        <f>VLOOKUP(A1202,系统!D:P,13,0)</f>
        <v>0</v>
      </c>
      <c r="AC1202">
        <f t="shared" si="367"/>
        <v>0</v>
      </c>
      <c r="AD1202">
        <f>手工!R1202</f>
        <v>0</v>
      </c>
      <c r="AE1202">
        <f>VLOOKUP(A1202,系统!D:Q,14,0)</f>
        <v>0</v>
      </c>
      <c r="AF1202">
        <f t="shared" si="368"/>
        <v>0</v>
      </c>
      <c r="AG1202">
        <f>手工!U1202</f>
        <v>0</v>
      </c>
      <c r="AH1202">
        <f>VLOOKUP(A1202,系统!D:R,15,0)</f>
        <v>0</v>
      </c>
      <c r="AI1202">
        <f t="shared" si="369"/>
        <v>0</v>
      </c>
      <c r="AJ1202">
        <f>手工!V1202</f>
        <v>300</v>
      </c>
      <c r="AK1202">
        <f>VLOOKUP(A1202,系统!D:S,16,0)</f>
        <v>300</v>
      </c>
      <c r="AL1202">
        <f t="shared" si="370"/>
        <v>0</v>
      </c>
      <c r="AM1202">
        <f>手工!O1202</f>
        <v>0</v>
      </c>
      <c r="AN1202">
        <f>VLOOKUP(A1202,系统!D:T,17,0)</f>
        <v>0</v>
      </c>
      <c r="AO1202">
        <f t="shared" si="371"/>
        <v>0</v>
      </c>
      <c r="AP1202">
        <f>手工!W1202</f>
        <v>33</v>
      </c>
      <c r="AQ1202">
        <f>VLOOKUP(A1202,系统!D:U,18,0)</f>
        <v>33</v>
      </c>
      <c r="AR1202">
        <f t="shared" si="372"/>
        <v>0</v>
      </c>
      <c r="AS1202">
        <f>手工!T1202</f>
        <v>0</v>
      </c>
      <c r="AT1202">
        <f>VLOOKUP(A1202,系统!D:V,19,0)</f>
        <v>0</v>
      </c>
      <c r="AU1202">
        <f t="shared" si="373"/>
        <v>0</v>
      </c>
      <c r="AW1202">
        <f>手工!AD1202</f>
        <v>440.55</v>
      </c>
      <c r="AX1202">
        <f>VLOOKUP(A1202,系统!D:X,21,0)</f>
        <v>440.55</v>
      </c>
      <c r="AY1202">
        <f t="shared" si="374"/>
        <v>0</v>
      </c>
      <c r="AZ1202">
        <f>手工!AE1202</f>
        <v>0</v>
      </c>
      <c r="BA1202">
        <f>VLOOKUP(A1202,系统!D:Y,22,0)</f>
        <v>0</v>
      </c>
      <c r="BB1202">
        <f t="shared" si="375"/>
        <v>0</v>
      </c>
      <c r="BC1202">
        <f>手工!Y1202</f>
        <v>500</v>
      </c>
      <c r="BD1202">
        <f>VLOOKUP(A1202,系统!D:AZ,49,0)</f>
        <v>500</v>
      </c>
      <c r="BE1202">
        <f t="shared" si="376"/>
        <v>0</v>
      </c>
      <c r="BF1202">
        <f>手工!AA1202</f>
        <v>1000</v>
      </c>
      <c r="BG1202">
        <f>VLOOKUP(A1202,系统!D:AY,48,0)</f>
        <v>1000</v>
      </c>
      <c r="BH1202">
        <f t="shared" si="377"/>
        <v>0</v>
      </c>
      <c r="BI1202">
        <f>手工!Z1202</f>
        <v>370</v>
      </c>
      <c r="BJ1202">
        <f>VLOOKUP(A1202,系统!D:AX,47,0)</f>
        <v>370</v>
      </c>
      <c r="BK1202">
        <f t="shared" si="378"/>
        <v>0</v>
      </c>
      <c r="BL1202">
        <f>手工!AF1202</f>
        <v>5703.55</v>
      </c>
      <c r="BM1202">
        <f>VLOOKUP(A1202,系统!D:Z,23,0)</f>
        <v>5703.55</v>
      </c>
      <c r="BN1202">
        <f t="shared" si="379"/>
        <v>0</v>
      </c>
    </row>
    <row r="1203" spans="1:66">
      <c r="A1203" s="5">
        <v>9001342</v>
      </c>
      <c r="B1203" s="2" t="s">
        <v>4861</v>
      </c>
      <c r="C1203" s="2" t="s">
        <v>4862</v>
      </c>
      <c r="D1203">
        <f>手工!K1203</f>
        <v>2484</v>
      </c>
      <c r="E1203">
        <f>VLOOKUP(A1203,系统!D:G,4,0)</f>
        <v>2484</v>
      </c>
      <c r="F1203">
        <f t="shared" si="360"/>
        <v>0</v>
      </c>
      <c r="G1203">
        <f>手工!J1203</f>
        <v>0</v>
      </c>
      <c r="H1203">
        <f>VLOOKUP(A1203,系统!D:H,5,0)</f>
        <v>0</v>
      </c>
      <c r="I1203">
        <f t="shared" si="361"/>
        <v>0</v>
      </c>
      <c r="J1203">
        <f>手工!M1203+手工!N1203+手工!S1203</f>
        <v>0</v>
      </c>
      <c r="K1203">
        <f>VLOOKUP(A1203,系统!D:I,6,0)</f>
        <v>0</v>
      </c>
      <c r="L1203">
        <f t="shared" si="362"/>
        <v>0</v>
      </c>
      <c r="M1203">
        <f>手工!L1203</f>
        <v>228.41</v>
      </c>
      <c r="N1203">
        <f>VLOOKUP(A1203,系统!D:J,7,0)</f>
        <v>228.41</v>
      </c>
      <c r="O1203">
        <f t="shared" si="363"/>
        <v>0</v>
      </c>
      <c r="P1203">
        <f>手工!AB1203</f>
        <v>0</v>
      </c>
      <c r="Q1203">
        <f>VLOOKUP(A1203,系统!D:K,8,0)</f>
        <v>0</v>
      </c>
      <c r="R1203">
        <f t="shared" si="364"/>
        <v>0</v>
      </c>
      <c r="S1203">
        <f>手工!AC1203</f>
        <v>84</v>
      </c>
      <c r="T1203">
        <f>VLOOKUP(A1203,系统!D:L,9,0)</f>
        <v>84</v>
      </c>
      <c r="U1203">
        <f t="shared" si="365"/>
        <v>0</v>
      </c>
      <c r="W1203">
        <f>手工!P1203</f>
        <v>216</v>
      </c>
      <c r="X1203">
        <f>VLOOKUP(A1203,系统!D:N,11,0)</f>
        <v>216</v>
      </c>
      <c r="Y1203">
        <f t="shared" si="366"/>
        <v>0</v>
      </c>
      <c r="AA1203">
        <f>手工!Q1203</f>
        <v>0</v>
      </c>
      <c r="AB1203">
        <f>VLOOKUP(A1203,系统!D:P,13,0)</f>
        <v>0</v>
      </c>
      <c r="AC1203">
        <f t="shared" si="367"/>
        <v>0</v>
      </c>
      <c r="AD1203">
        <f>手工!R1203</f>
        <v>0</v>
      </c>
      <c r="AE1203">
        <f>VLOOKUP(A1203,系统!D:Q,14,0)</f>
        <v>0</v>
      </c>
      <c r="AF1203">
        <f t="shared" si="368"/>
        <v>0</v>
      </c>
      <c r="AG1203">
        <f>手工!U1203</f>
        <v>0</v>
      </c>
      <c r="AH1203">
        <f>VLOOKUP(A1203,系统!D:R,15,0)</f>
        <v>0</v>
      </c>
      <c r="AI1203">
        <f t="shared" si="369"/>
        <v>0</v>
      </c>
      <c r="AJ1203">
        <f>手工!V1203</f>
        <v>300</v>
      </c>
      <c r="AK1203">
        <f>VLOOKUP(A1203,系统!D:S,16,0)</f>
        <v>300</v>
      </c>
      <c r="AL1203">
        <f t="shared" si="370"/>
        <v>0</v>
      </c>
      <c r="AM1203">
        <f>手工!O1203</f>
        <v>0</v>
      </c>
      <c r="AN1203">
        <f>VLOOKUP(A1203,系统!D:T,17,0)</f>
        <v>0</v>
      </c>
      <c r="AO1203">
        <f t="shared" si="371"/>
        <v>0</v>
      </c>
      <c r="AP1203">
        <f>手工!W1203</f>
        <v>33</v>
      </c>
      <c r="AQ1203">
        <f>VLOOKUP(A1203,系统!D:U,18,0)</f>
        <v>33</v>
      </c>
      <c r="AR1203">
        <f t="shared" si="372"/>
        <v>0</v>
      </c>
      <c r="AS1203">
        <f>手工!T1203</f>
        <v>0</v>
      </c>
      <c r="AT1203">
        <f>VLOOKUP(A1203,系统!D:V,19,0)</f>
        <v>0</v>
      </c>
      <c r="AU1203">
        <f t="shared" si="373"/>
        <v>0</v>
      </c>
      <c r="AW1203">
        <f>手工!AD1203</f>
        <v>342.62</v>
      </c>
      <c r="AX1203">
        <f>VLOOKUP(A1203,系统!D:X,21,0)</f>
        <v>342.62</v>
      </c>
      <c r="AY1203">
        <f t="shared" si="374"/>
        <v>0</v>
      </c>
      <c r="AZ1203">
        <f>手工!AE1203</f>
        <v>0</v>
      </c>
      <c r="BA1203">
        <f>VLOOKUP(A1203,系统!D:Y,22,0)</f>
        <v>0</v>
      </c>
      <c r="BB1203">
        <f t="shared" si="375"/>
        <v>0</v>
      </c>
      <c r="BC1203">
        <f>手工!Y1203</f>
        <v>1000</v>
      </c>
      <c r="BD1203">
        <f>VLOOKUP(A1203,系统!D:AZ,49,0)</f>
        <v>1000</v>
      </c>
      <c r="BE1203">
        <f t="shared" si="376"/>
        <v>0</v>
      </c>
      <c r="BF1203">
        <f>手工!AA1203</f>
        <v>1000</v>
      </c>
      <c r="BG1203">
        <f>VLOOKUP(A1203,系统!D:AY,48,0)</f>
        <v>1000</v>
      </c>
      <c r="BH1203">
        <f t="shared" si="377"/>
        <v>0</v>
      </c>
      <c r="BI1203">
        <f>手工!Z1203</f>
        <v>370</v>
      </c>
      <c r="BJ1203">
        <f>VLOOKUP(A1203,系统!D:AX,47,0)</f>
        <v>370</v>
      </c>
      <c r="BK1203">
        <f t="shared" si="378"/>
        <v>0</v>
      </c>
      <c r="BL1203">
        <f>手工!AF1203</f>
        <v>6058.03</v>
      </c>
      <c r="BM1203">
        <f>VLOOKUP(A1203,系统!D:Z,23,0)</f>
        <v>6058.03</v>
      </c>
      <c r="BN1203">
        <f t="shared" si="379"/>
        <v>0</v>
      </c>
    </row>
    <row r="1204" spans="1:66">
      <c r="A1204" s="5">
        <v>9001348</v>
      </c>
      <c r="B1204" s="2" t="s">
        <v>4865</v>
      </c>
      <c r="C1204" s="2" t="s">
        <v>4866</v>
      </c>
      <c r="D1204">
        <f>手工!K1204</f>
        <v>2196</v>
      </c>
      <c r="E1204">
        <f>VLOOKUP(A1204,系统!D:G,4,0)</f>
        <v>2196</v>
      </c>
      <c r="F1204">
        <f t="shared" si="360"/>
        <v>0</v>
      </c>
      <c r="G1204">
        <f>手工!J1204</f>
        <v>0</v>
      </c>
      <c r="H1204">
        <f>VLOOKUP(A1204,系统!D:H,5,0)</f>
        <v>0</v>
      </c>
      <c r="I1204">
        <f t="shared" si="361"/>
        <v>0</v>
      </c>
      <c r="J1204">
        <f>手工!M1204+手工!N1204+手工!S1204</f>
        <v>156</v>
      </c>
      <c r="K1204">
        <f>VLOOKUP(A1204,系统!D:I,6,0)</f>
        <v>156</v>
      </c>
      <c r="L1204">
        <f t="shared" si="362"/>
        <v>0</v>
      </c>
      <c r="M1204">
        <f>手工!L1204</f>
        <v>0</v>
      </c>
      <c r="N1204">
        <f>VLOOKUP(A1204,系统!D:J,7,0)</f>
        <v>0</v>
      </c>
      <c r="O1204">
        <f t="shared" si="363"/>
        <v>0</v>
      </c>
      <c r="P1204">
        <f>手工!AB1204</f>
        <v>0</v>
      </c>
      <c r="Q1204">
        <f>VLOOKUP(A1204,系统!D:K,8,0)</f>
        <v>0</v>
      </c>
      <c r="R1204">
        <f t="shared" si="364"/>
        <v>0</v>
      </c>
      <c r="S1204">
        <f>手工!AC1204</f>
        <v>0</v>
      </c>
      <c r="T1204">
        <f>VLOOKUP(A1204,系统!D:L,9,0)</f>
        <v>0</v>
      </c>
      <c r="U1204">
        <f t="shared" si="365"/>
        <v>0</v>
      </c>
      <c r="W1204">
        <f>手工!P1204</f>
        <v>504</v>
      </c>
      <c r="X1204">
        <f>VLOOKUP(A1204,系统!D:N,11,0)</f>
        <v>504</v>
      </c>
      <c r="Y1204">
        <f t="shared" si="366"/>
        <v>0</v>
      </c>
      <c r="AA1204">
        <f>手工!Q1204</f>
        <v>0</v>
      </c>
      <c r="AB1204">
        <f>VLOOKUP(A1204,系统!D:P,13,0)</f>
        <v>0</v>
      </c>
      <c r="AC1204">
        <f t="shared" si="367"/>
        <v>0</v>
      </c>
      <c r="AD1204">
        <f>手工!R1204</f>
        <v>0</v>
      </c>
      <c r="AE1204">
        <f>VLOOKUP(A1204,系统!D:Q,14,0)</f>
        <v>0</v>
      </c>
      <c r="AF1204">
        <f t="shared" si="368"/>
        <v>0</v>
      </c>
      <c r="AG1204">
        <f>手工!U1204</f>
        <v>0</v>
      </c>
      <c r="AH1204">
        <f>VLOOKUP(A1204,系统!D:R,15,0)</f>
        <v>0</v>
      </c>
      <c r="AI1204">
        <f t="shared" si="369"/>
        <v>0</v>
      </c>
      <c r="AJ1204">
        <f>手工!V1204</f>
        <v>300</v>
      </c>
      <c r="AK1204">
        <f>VLOOKUP(A1204,系统!D:S,16,0)</f>
        <v>300</v>
      </c>
      <c r="AL1204">
        <f t="shared" si="370"/>
        <v>0</v>
      </c>
      <c r="AM1204">
        <f>手工!O1204</f>
        <v>0</v>
      </c>
      <c r="AN1204">
        <f>VLOOKUP(A1204,系统!D:T,17,0)</f>
        <v>0</v>
      </c>
      <c r="AO1204">
        <f t="shared" si="371"/>
        <v>0</v>
      </c>
      <c r="AP1204">
        <f>手工!W1204</f>
        <v>33</v>
      </c>
      <c r="AQ1204">
        <f>VLOOKUP(A1204,系统!D:U,18,0)</f>
        <v>33</v>
      </c>
      <c r="AR1204">
        <f t="shared" si="372"/>
        <v>0</v>
      </c>
      <c r="AS1204">
        <f>手工!T1204</f>
        <v>0</v>
      </c>
      <c r="AT1204">
        <f>VLOOKUP(A1204,系统!D:V,19,0)</f>
        <v>0</v>
      </c>
      <c r="AU1204">
        <f t="shared" si="373"/>
        <v>0</v>
      </c>
      <c r="AW1204">
        <f>手工!AD1204</f>
        <v>302.9</v>
      </c>
      <c r="AX1204">
        <f>VLOOKUP(A1204,系统!D:X,21,0)</f>
        <v>302.9</v>
      </c>
      <c r="AY1204">
        <f t="shared" si="374"/>
        <v>0</v>
      </c>
      <c r="AZ1204">
        <f>手工!AE1204</f>
        <v>0</v>
      </c>
      <c r="BA1204">
        <f>VLOOKUP(A1204,系统!D:Y,22,0)</f>
        <v>0</v>
      </c>
      <c r="BB1204">
        <f t="shared" si="375"/>
        <v>0</v>
      </c>
      <c r="BC1204">
        <f>手工!Y1204</f>
        <v>1000</v>
      </c>
      <c r="BD1204">
        <f>VLOOKUP(A1204,系统!D:AZ,49,0)</f>
        <v>1000</v>
      </c>
      <c r="BE1204">
        <f t="shared" si="376"/>
        <v>0</v>
      </c>
      <c r="BF1204">
        <f>手工!AA1204</f>
        <v>1000</v>
      </c>
      <c r="BG1204">
        <f>VLOOKUP(A1204,系统!D:AY,48,0)</f>
        <v>1000</v>
      </c>
      <c r="BH1204">
        <f t="shared" si="377"/>
        <v>0</v>
      </c>
      <c r="BI1204">
        <f>手工!Z1204</f>
        <v>1110</v>
      </c>
      <c r="BJ1204">
        <f>VLOOKUP(A1204,系统!D:AX,47,0)</f>
        <v>1110</v>
      </c>
      <c r="BK1204">
        <f t="shared" si="378"/>
        <v>0</v>
      </c>
      <c r="BL1204">
        <f>手工!AF1204</f>
        <v>6601.9</v>
      </c>
      <c r="BM1204">
        <f>VLOOKUP(A1204,系统!D:Z,23,0)</f>
        <v>6601.9</v>
      </c>
      <c r="BN1204">
        <f t="shared" si="379"/>
        <v>0</v>
      </c>
    </row>
    <row r="1205" spans="1:66">
      <c r="A1205" s="5">
        <v>9001352</v>
      </c>
      <c r="B1205" s="2" t="s">
        <v>4869</v>
      </c>
      <c r="C1205" s="2" t="s">
        <v>4870</v>
      </c>
      <c r="D1205">
        <f>手工!K1205</f>
        <v>2628</v>
      </c>
      <c r="E1205">
        <f>VLOOKUP(A1205,系统!D:G,4,0)</f>
        <v>2628</v>
      </c>
      <c r="F1205">
        <f t="shared" si="360"/>
        <v>0</v>
      </c>
      <c r="G1205">
        <f>手工!J1205</f>
        <v>0</v>
      </c>
      <c r="H1205">
        <f>VLOOKUP(A1205,系统!D:H,5,0)</f>
        <v>0</v>
      </c>
      <c r="I1205">
        <f t="shared" si="361"/>
        <v>0</v>
      </c>
      <c r="J1205">
        <f>手工!M1205+手工!N1205+手工!S1205</f>
        <v>186</v>
      </c>
      <c r="K1205">
        <f>VLOOKUP(A1205,系统!D:I,6,0)</f>
        <v>186</v>
      </c>
      <c r="L1205">
        <f t="shared" si="362"/>
        <v>0</v>
      </c>
      <c r="M1205">
        <f>手工!L1205</f>
        <v>0</v>
      </c>
      <c r="N1205">
        <f>VLOOKUP(A1205,系统!D:J,7,0)</f>
        <v>0</v>
      </c>
      <c r="O1205">
        <f t="shared" si="363"/>
        <v>0</v>
      </c>
      <c r="P1205">
        <f>手工!AB1205</f>
        <v>0</v>
      </c>
      <c r="Q1205">
        <f>VLOOKUP(A1205,系统!D:K,8,0)</f>
        <v>0</v>
      </c>
      <c r="R1205">
        <f t="shared" si="364"/>
        <v>0</v>
      </c>
      <c r="S1205">
        <f>手工!AC1205</f>
        <v>0</v>
      </c>
      <c r="T1205">
        <f>VLOOKUP(A1205,系统!D:L,9,0)</f>
        <v>0</v>
      </c>
      <c r="U1205">
        <f t="shared" si="365"/>
        <v>0</v>
      </c>
      <c r="W1205">
        <f>手工!P1205</f>
        <v>864</v>
      </c>
      <c r="X1205">
        <f>VLOOKUP(A1205,系统!D:N,11,0)</f>
        <v>864</v>
      </c>
      <c r="Y1205">
        <f t="shared" si="366"/>
        <v>0</v>
      </c>
      <c r="AA1205">
        <f>手工!Q1205</f>
        <v>0</v>
      </c>
      <c r="AB1205">
        <f>VLOOKUP(A1205,系统!D:P,13,0)</f>
        <v>0</v>
      </c>
      <c r="AC1205">
        <f t="shared" si="367"/>
        <v>0</v>
      </c>
      <c r="AD1205">
        <f>手工!R1205</f>
        <v>0</v>
      </c>
      <c r="AE1205">
        <f>VLOOKUP(A1205,系统!D:Q,14,0)</f>
        <v>0</v>
      </c>
      <c r="AF1205">
        <f t="shared" si="368"/>
        <v>0</v>
      </c>
      <c r="AG1205">
        <f>手工!U1205</f>
        <v>0</v>
      </c>
      <c r="AH1205">
        <f>VLOOKUP(A1205,系统!D:R,15,0)</f>
        <v>0</v>
      </c>
      <c r="AI1205">
        <f t="shared" si="369"/>
        <v>0</v>
      </c>
      <c r="AJ1205">
        <f>手工!V1205</f>
        <v>300</v>
      </c>
      <c r="AK1205">
        <f>VLOOKUP(A1205,系统!D:S,16,0)</f>
        <v>300</v>
      </c>
      <c r="AL1205">
        <f t="shared" si="370"/>
        <v>0</v>
      </c>
      <c r="AM1205">
        <f>手工!O1205</f>
        <v>0</v>
      </c>
      <c r="AN1205">
        <f>VLOOKUP(A1205,系统!D:T,17,0)</f>
        <v>0</v>
      </c>
      <c r="AO1205">
        <f t="shared" si="371"/>
        <v>0</v>
      </c>
      <c r="AP1205">
        <f>手工!W1205</f>
        <v>33</v>
      </c>
      <c r="AQ1205">
        <f>VLOOKUP(A1205,系统!D:U,18,0)</f>
        <v>33</v>
      </c>
      <c r="AR1205">
        <f t="shared" si="372"/>
        <v>0</v>
      </c>
      <c r="AS1205">
        <f>手工!T1205</f>
        <v>0</v>
      </c>
      <c r="AT1205">
        <f>VLOOKUP(A1205,系统!D:V,19,0)</f>
        <v>0</v>
      </c>
      <c r="AU1205">
        <f t="shared" si="373"/>
        <v>0</v>
      </c>
      <c r="AW1205">
        <f>手工!AD1205</f>
        <v>44</v>
      </c>
      <c r="AX1205">
        <f>VLOOKUP(A1205,系统!D:X,21,0)</f>
        <v>44</v>
      </c>
      <c r="AY1205">
        <f t="shared" si="374"/>
        <v>0</v>
      </c>
      <c r="AZ1205">
        <f>手工!AE1205</f>
        <v>0</v>
      </c>
      <c r="BA1205">
        <f>VLOOKUP(A1205,系统!D:Y,22,0)</f>
        <v>0</v>
      </c>
      <c r="BB1205">
        <f t="shared" si="375"/>
        <v>0</v>
      </c>
      <c r="BC1205">
        <f>手工!Y1205</f>
        <v>1000</v>
      </c>
      <c r="BD1205">
        <f>VLOOKUP(A1205,系统!D:AZ,49,0)</f>
        <v>1000</v>
      </c>
      <c r="BE1205">
        <f t="shared" si="376"/>
        <v>0</v>
      </c>
      <c r="BF1205">
        <f>手工!AA1205</f>
        <v>1000</v>
      </c>
      <c r="BG1205">
        <f>VLOOKUP(A1205,系统!D:AY,48,0)</f>
        <v>1000</v>
      </c>
      <c r="BH1205">
        <f t="shared" si="377"/>
        <v>0</v>
      </c>
      <c r="BI1205">
        <f>手工!Z1205</f>
        <v>1110</v>
      </c>
      <c r="BJ1205">
        <f>VLOOKUP(A1205,系统!D:AX,47,0)</f>
        <v>1110</v>
      </c>
      <c r="BK1205">
        <f t="shared" si="378"/>
        <v>0</v>
      </c>
      <c r="BL1205">
        <f>手工!AF1205</f>
        <v>7165</v>
      </c>
      <c r="BM1205">
        <f>VLOOKUP(A1205,系统!D:Z,23,0)</f>
        <v>7165</v>
      </c>
      <c r="BN1205">
        <f t="shared" si="379"/>
        <v>0</v>
      </c>
    </row>
    <row r="1206" spans="1:66">
      <c r="A1206" s="5">
        <v>9001354</v>
      </c>
      <c r="B1206" s="2" t="s">
        <v>4873</v>
      </c>
      <c r="C1206" s="2" t="s">
        <v>4874</v>
      </c>
      <c r="D1206">
        <f>手工!K1206</f>
        <v>2196</v>
      </c>
      <c r="E1206">
        <f>VLOOKUP(A1206,系统!D:G,4,0)</f>
        <v>2196</v>
      </c>
      <c r="F1206">
        <f t="shared" si="360"/>
        <v>0</v>
      </c>
      <c r="G1206">
        <f>手工!J1206</f>
        <v>0</v>
      </c>
      <c r="H1206">
        <f>VLOOKUP(A1206,系统!D:H,5,0)</f>
        <v>0</v>
      </c>
      <c r="I1206">
        <f t="shared" si="361"/>
        <v>0</v>
      </c>
      <c r="J1206">
        <f>手工!M1206+手工!N1206+手工!S1206</f>
        <v>95</v>
      </c>
      <c r="K1206">
        <f>VLOOKUP(A1206,系统!D:I,6,0)</f>
        <v>95</v>
      </c>
      <c r="L1206">
        <f t="shared" si="362"/>
        <v>0</v>
      </c>
      <c r="M1206">
        <f>手工!L1206</f>
        <v>0</v>
      </c>
      <c r="N1206">
        <f>VLOOKUP(A1206,系统!D:J,7,0)</f>
        <v>0</v>
      </c>
      <c r="O1206">
        <f t="shared" si="363"/>
        <v>0</v>
      </c>
      <c r="P1206">
        <f>手工!AB1206</f>
        <v>0</v>
      </c>
      <c r="Q1206">
        <f>VLOOKUP(A1206,系统!D:K,8,0)</f>
        <v>0</v>
      </c>
      <c r="R1206">
        <f t="shared" si="364"/>
        <v>0</v>
      </c>
      <c r="S1206">
        <f>手工!AC1206</f>
        <v>0</v>
      </c>
      <c r="T1206">
        <f>VLOOKUP(A1206,系统!D:L,9,0)</f>
        <v>0</v>
      </c>
      <c r="U1206">
        <f t="shared" si="365"/>
        <v>0</v>
      </c>
      <c r="W1206">
        <f>手工!P1206</f>
        <v>504</v>
      </c>
      <c r="X1206">
        <f>VLOOKUP(A1206,系统!D:N,11,0)</f>
        <v>504</v>
      </c>
      <c r="Y1206">
        <f t="shared" si="366"/>
        <v>0</v>
      </c>
      <c r="AA1206">
        <f>手工!Q1206</f>
        <v>0</v>
      </c>
      <c r="AB1206">
        <f>VLOOKUP(A1206,系统!D:P,13,0)</f>
        <v>0</v>
      </c>
      <c r="AC1206">
        <f t="shared" si="367"/>
        <v>0</v>
      </c>
      <c r="AD1206">
        <f>手工!R1206</f>
        <v>0</v>
      </c>
      <c r="AE1206">
        <f>VLOOKUP(A1206,系统!D:Q,14,0)</f>
        <v>0</v>
      </c>
      <c r="AF1206">
        <f t="shared" si="368"/>
        <v>0</v>
      </c>
      <c r="AG1206">
        <f>手工!U1206</f>
        <v>0</v>
      </c>
      <c r="AH1206">
        <f>VLOOKUP(A1206,系统!D:R,15,0)</f>
        <v>0</v>
      </c>
      <c r="AI1206">
        <f t="shared" si="369"/>
        <v>0</v>
      </c>
      <c r="AJ1206">
        <f>手工!V1206</f>
        <v>300</v>
      </c>
      <c r="AK1206">
        <f>VLOOKUP(A1206,系统!D:S,16,0)</f>
        <v>300</v>
      </c>
      <c r="AL1206">
        <f t="shared" si="370"/>
        <v>0</v>
      </c>
      <c r="AM1206">
        <f>手工!O1206</f>
        <v>0</v>
      </c>
      <c r="AN1206">
        <f>VLOOKUP(A1206,系统!D:T,17,0)</f>
        <v>0</v>
      </c>
      <c r="AO1206">
        <f t="shared" si="371"/>
        <v>0</v>
      </c>
      <c r="AP1206">
        <f>手工!W1206</f>
        <v>33</v>
      </c>
      <c r="AQ1206">
        <f>VLOOKUP(A1206,系统!D:U,18,0)</f>
        <v>33</v>
      </c>
      <c r="AR1206">
        <f t="shared" si="372"/>
        <v>0</v>
      </c>
      <c r="AS1206">
        <f>手工!T1206</f>
        <v>0</v>
      </c>
      <c r="AT1206">
        <f>VLOOKUP(A1206,系统!D:V,19,0)</f>
        <v>0</v>
      </c>
      <c r="AU1206">
        <f t="shared" si="373"/>
        <v>0</v>
      </c>
      <c r="AW1206">
        <f>手工!AD1206</f>
        <v>386.9</v>
      </c>
      <c r="AX1206">
        <f>VLOOKUP(A1206,系统!D:X,21,0)</f>
        <v>386.9</v>
      </c>
      <c r="AY1206">
        <f t="shared" si="374"/>
        <v>0</v>
      </c>
      <c r="AZ1206">
        <f>手工!AE1206</f>
        <v>0</v>
      </c>
      <c r="BA1206">
        <f>VLOOKUP(A1206,系统!D:Y,22,0)</f>
        <v>0</v>
      </c>
      <c r="BB1206">
        <f t="shared" si="375"/>
        <v>0</v>
      </c>
      <c r="BC1206">
        <f>手工!Y1206</f>
        <v>1000</v>
      </c>
      <c r="BD1206">
        <f>VLOOKUP(A1206,系统!D:AZ,49,0)</f>
        <v>1000</v>
      </c>
      <c r="BE1206">
        <f t="shared" si="376"/>
        <v>0</v>
      </c>
      <c r="BF1206">
        <f>手工!AA1206</f>
        <v>1000</v>
      </c>
      <c r="BG1206">
        <f>VLOOKUP(A1206,系统!D:AY,48,0)</f>
        <v>1000</v>
      </c>
      <c r="BH1206">
        <f t="shared" si="377"/>
        <v>0</v>
      </c>
      <c r="BI1206">
        <f>手工!Z1206</f>
        <v>1110</v>
      </c>
      <c r="BJ1206">
        <f>VLOOKUP(A1206,系统!D:AX,47,0)</f>
        <v>1110</v>
      </c>
      <c r="BK1206">
        <f t="shared" si="378"/>
        <v>0</v>
      </c>
      <c r="BL1206">
        <f>手工!AF1206</f>
        <v>6624.9</v>
      </c>
      <c r="BM1206">
        <f>VLOOKUP(A1206,系统!D:Z,23,0)</f>
        <v>6624.9</v>
      </c>
      <c r="BN1206">
        <f t="shared" si="379"/>
        <v>0</v>
      </c>
    </row>
    <row r="1207" spans="1:66">
      <c r="A1207" s="5">
        <v>9001358</v>
      </c>
      <c r="B1207" s="2" t="s">
        <v>4877</v>
      </c>
      <c r="C1207" s="2" t="s">
        <v>4878</v>
      </c>
      <c r="D1207">
        <f>手工!K1207</f>
        <v>2556</v>
      </c>
      <c r="E1207">
        <f>VLOOKUP(A1207,系统!D:G,4,0)</f>
        <v>2556</v>
      </c>
      <c r="F1207">
        <f t="shared" si="360"/>
        <v>0</v>
      </c>
      <c r="G1207">
        <f>手工!J1207</f>
        <v>0</v>
      </c>
      <c r="H1207">
        <f>VLOOKUP(A1207,系统!D:H,5,0)</f>
        <v>0</v>
      </c>
      <c r="I1207">
        <f t="shared" si="361"/>
        <v>0</v>
      </c>
      <c r="J1207">
        <f>手工!M1207+手工!N1207+手工!S1207</f>
        <v>0</v>
      </c>
      <c r="K1207">
        <f>VLOOKUP(A1207,系统!D:I,6,0)</f>
        <v>0</v>
      </c>
      <c r="L1207">
        <f t="shared" si="362"/>
        <v>0</v>
      </c>
      <c r="M1207">
        <f>手工!L1207</f>
        <v>0</v>
      </c>
      <c r="N1207">
        <f>VLOOKUP(A1207,系统!D:J,7,0)</f>
        <v>0</v>
      </c>
      <c r="O1207">
        <f t="shared" si="363"/>
        <v>0</v>
      </c>
      <c r="P1207">
        <f>手工!AB1207</f>
        <v>10</v>
      </c>
      <c r="Q1207">
        <f>VLOOKUP(A1207,系统!D:K,8,0)</f>
        <v>10</v>
      </c>
      <c r="R1207">
        <f t="shared" si="364"/>
        <v>0</v>
      </c>
      <c r="S1207">
        <f>手工!AC1207</f>
        <v>48</v>
      </c>
      <c r="T1207">
        <f>VLOOKUP(A1207,系统!D:L,9,0)</f>
        <v>48</v>
      </c>
      <c r="U1207">
        <f t="shared" si="365"/>
        <v>0</v>
      </c>
      <c r="W1207">
        <f>手工!P1207</f>
        <v>72</v>
      </c>
      <c r="X1207">
        <f>VLOOKUP(A1207,系统!D:N,11,0)</f>
        <v>72</v>
      </c>
      <c r="Y1207">
        <f t="shared" si="366"/>
        <v>0</v>
      </c>
      <c r="AA1207">
        <f>手工!Q1207</f>
        <v>0</v>
      </c>
      <c r="AB1207">
        <f>VLOOKUP(A1207,系统!D:P,13,0)</f>
        <v>0</v>
      </c>
      <c r="AC1207">
        <f t="shared" si="367"/>
        <v>0</v>
      </c>
      <c r="AD1207">
        <f>手工!R1207</f>
        <v>0</v>
      </c>
      <c r="AE1207">
        <f>VLOOKUP(A1207,系统!D:Q,14,0)</f>
        <v>0</v>
      </c>
      <c r="AF1207">
        <f t="shared" si="368"/>
        <v>0</v>
      </c>
      <c r="AG1207">
        <f>手工!U1207</f>
        <v>0</v>
      </c>
      <c r="AH1207">
        <f>VLOOKUP(A1207,系统!D:R,15,0)</f>
        <v>0</v>
      </c>
      <c r="AI1207">
        <f t="shared" si="369"/>
        <v>0</v>
      </c>
      <c r="AJ1207">
        <f>手工!V1207</f>
        <v>300</v>
      </c>
      <c r="AK1207">
        <f>VLOOKUP(A1207,系统!D:S,16,0)</f>
        <v>300</v>
      </c>
      <c r="AL1207">
        <f t="shared" si="370"/>
        <v>0</v>
      </c>
      <c r="AM1207">
        <f>手工!O1207</f>
        <v>0</v>
      </c>
      <c r="AN1207">
        <f>VLOOKUP(A1207,系统!D:T,17,0)</f>
        <v>0</v>
      </c>
      <c r="AO1207">
        <f t="shared" si="371"/>
        <v>0</v>
      </c>
      <c r="AP1207">
        <f>手工!W1207</f>
        <v>33</v>
      </c>
      <c r="AQ1207">
        <f>VLOOKUP(A1207,系统!D:U,18,0)</f>
        <v>33</v>
      </c>
      <c r="AR1207">
        <f t="shared" si="372"/>
        <v>0</v>
      </c>
      <c r="AS1207">
        <f>手工!T1207</f>
        <v>0</v>
      </c>
      <c r="AT1207">
        <f>VLOOKUP(A1207,系统!D:V,19,0)</f>
        <v>0</v>
      </c>
      <c r="AU1207">
        <f t="shared" si="373"/>
        <v>0</v>
      </c>
      <c r="AW1207">
        <f>手工!AD1207</f>
        <v>114</v>
      </c>
      <c r="AX1207">
        <f>VLOOKUP(A1207,系统!D:X,21,0)</f>
        <v>114</v>
      </c>
      <c r="AY1207">
        <f t="shared" si="374"/>
        <v>0</v>
      </c>
      <c r="AZ1207">
        <f>手工!AE1207</f>
        <v>0</v>
      </c>
      <c r="BA1207">
        <f>VLOOKUP(A1207,系统!D:Y,22,0)</f>
        <v>0</v>
      </c>
      <c r="BB1207">
        <f t="shared" si="375"/>
        <v>0</v>
      </c>
      <c r="BC1207">
        <f>手工!Y1207</f>
        <v>1000</v>
      </c>
      <c r="BD1207">
        <f>VLOOKUP(A1207,系统!D:AZ,49,0)</f>
        <v>1000</v>
      </c>
      <c r="BE1207">
        <f t="shared" si="376"/>
        <v>0</v>
      </c>
      <c r="BF1207">
        <f>手工!AA1207</f>
        <v>1000</v>
      </c>
      <c r="BG1207">
        <f>VLOOKUP(A1207,系统!D:AY,48,0)</f>
        <v>1000</v>
      </c>
      <c r="BH1207">
        <f t="shared" si="377"/>
        <v>0</v>
      </c>
      <c r="BI1207">
        <f>手工!Z1207</f>
        <v>1110</v>
      </c>
      <c r="BJ1207">
        <f>VLOOKUP(A1207,系统!D:AX,47,0)</f>
        <v>1110</v>
      </c>
      <c r="BK1207">
        <f t="shared" si="378"/>
        <v>0</v>
      </c>
      <c r="BL1207">
        <f>手工!AF1207</f>
        <v>6243</v>
      </c>
      <c r="BM1207">
        <f>VLOOKUP(A1207,系统!D:Z,23,0)</f>
        <v>6243</v>
      </c>
      <c r="BN1207">
        <f t="shared" si="379"/>
        <v>0</v>
      </c>
    </row>
    <row r="1208" spans="1:66">
      <c r="A1208" s="5">
        <v>9001359</v>
      </c>
      <c r="B1208" s="2" t="s">
        <v>2123</v>
      </c>
      <c r="C1208" s="2" t="s">
        <v>4881</v>
      </c>
      <c r="D1208">
        <f>手工!K1208</f>
        <v>2556</v>
      </c>
      <c r="E1208">
        <f>VLOOKUP(A1208,系统!D:G,4,0)</f>
        <v>2556</v>
      </c>
      <c r="F1208">
        <f t="shared" si="360"/>
        <v>0</v>
      </c>
      <c r="G1208">
        <f>手工!J1208</f>
        <v>0</v>
      </c>
      <c r="H1208">
        <f>VLOOKUP(A1208,系统!D:H,5,0)</f>
        <v>0</v>
      </c>
      <c r="I1208">
        <f t="shared" si="361"/>
        <v>0</v>
      </c>
      <c r="J1208">
        <f>手工!M1208+手工!N1208+手工!S1208</f>
        <v>0</v>
      </c>
      <c r="K1208">
        <f>VLOOKUP(A1208,系统!D:I,6,0)</f>
        <v>0</v>
      </c>
      <c r="L1208">
        <f t="shared" si="362"/>
        <v>0</v>
      </c>
      <c r="M1208">
        <f>手工!L1208</f>
        <v>0</v>
      </c>
      <c r="N1208">
        <f>VLOOKUP(A1208,系统!D:J,7,0)</f>
        <v>0</v>
      </c>
      <c r="O1208">
        <f t="shared" si="363"/>
        <v>0</v>
      </c>
      <c r="P1208">
        <f>手工!AB1208</f>
        <v>0</v>
      </c>
      <c r="Q1208">
        <f>VLOOKUP(A1208,系统!D:K,8,0)</f>
        <v>0</v>
      </c>
      <c r="R1208">
        <f t="shared" si="364"/>
        <v>0</v>
      </c>
      <c r="S1208">
        <f>手工!AC1208</f>
        <v>0</v>
      </c>
      <c r="T1208">
        <f>VLOOKUP(A1208,系统!D:L,9,0)</f>
        <v>0</v>
      </c>
      <c r="U1208">
        <f t="shared" si="365"/>
        <v>0</v>
      </c>
      <c r="W1208">
        <f>手工!P1208</f>
        <v>144</v>
      </c>
      <c r="X1208">
        <f>VLOOKUP(A1208,系统!D:N,11,0)</f>
        <v>144</v>
      </c>
      <c r="Y1208">
        <f t="shared" si="366"/>
        <v>0</v>
      </c>
      <c r="AA1208">
        <f>手工!Q1208</f>
        <v>0</v>
      </c>
      <c r="AB1208">
        <f>VLOOKUP(A1208,系统!D:P,13,0)</f>
        <v>0</v>
      </c>
      <c r="AC1208">
        <f t="shared" si="367"/>
        <v>0</v>
      </c>
      <c r="AD1208">
        <f>手工!R1208</f>
        <v>0</v>
      </c>
      <c r="AE1208">
        <f>VLOOKUP(A1208,系统!D:Q,14,0)</f>
        <v>0</v>
      </c>
      <c r="AF1208">
        <f t="shared" si="368"/>
        <v>0</v>
      </c>
      <c r="AG1208">
        <f>手工!U1208</f>
        <v>0</v>
      </c>
      <c r="AH1208">
        <f>VLOOKUP(A1208,系统!D:R,15,0)</f>
        <v>0</v>
      </c>
      <c r="AI1208">
        <f t="shared" si="369"/>
        <v>0</v>
      </c>
      <c r="AJ1208">
        <f>手工!V1208</f>
        <v>300</v>
      </c>
      <c r="AK1208">
        <f>VLOOKUP(A1208,系统!D:S,16,0)</f>
        <v>300</v>
      </c>
      <c r="AL1208">
        <f t="shared" si="370"/>
        <v>0</v>
      </c>
      <c r="AM1208">
        <f>手工!O1208</f>
        <v>0</v>
      </c>
      <c r="AN1208">
        <f>VLOOKUP(A1208,系统!D:T,17,0)</f>
        <v>0</v>
      </c>
      <c r="AO1208">
        <f t="shared" si="371"/>
        <v>0</v>
      </c>
      <c r="AP1208">
        <f>手工!W1208</f>
        <v>33</v>
      </c>
      <c r="AQ1208">
        <f>VLOOKUP(A1208,系统!D:U,18,0)</f>
        <v>33</v>
      </c>
      <c r="AR1208">
        <f t="shared" si="372"/>
        <v>0</v>
      </c>
      <c r="AS1208">
        <f>手工!T1208</f>
        <v>0</v>
      </c>
      <c r="AT1208">
        <f>VLOOKUP(A1208,系统!D:V,19,0)</f>
        <v>0</v>
      </c>
      <c r="AU1208">
        <f t="shared" si="373"/>
        <v>0</v>
      </c>
      <c r="AW1208">
        <f>手工!AD1208</f>
        <v>0</v>
      </c>
      <c r="AX1208">
        <f>VLOOKUP(A1208,系统!D:X,21,0)</f>
        <v>0</v>
      </c>
      <c r="AY1208">
        <f t="shared" si="374"/>
        <v>0</v>
      </c>
      <c r="AZ1208">
        <f>手工!AE1208</f>
        <v>0</v>
      </c>
      <c r="BA1208">
        <f>VLOOKUP(A1208,系统!D:Y,22,0)</f>
        <v>0</v>
      </c>
      <c r="BB1208">
        <f t="shared" si="375"/>
        <v>0</v>
      </c>
      <c r="BC1208">
        <f>手工!Y1208</f>
        <v>1000</v>
      </c>
      <c r="BD1208">
        <f>VLOOKUP(A1208,系统!D:AZ,49,0)</f>
        <v>1000</v>
      </c>
      <c r="BE1208">
        <f t="shared" si="376"/>
        <v>0</v>
      </c>
      <c r="BF1208">
        <f>手工!AA1208</f>
        <v>1000</v>
      </c>
      <c r="BG1208">
        <f>VLOOKUP(A1208,系统!D:AY,48,0)</f>
        <v>1000</v>
      </c>
      <c r="BH1208">
        <f t="shared" si="377"/>
        <v>0</v>
      </c>
      <c r="BI1208">
        <f>手工!Z1208</f>
        <v>370</v>
      </c>
      <c r="BJ1208">
        <f>VLOOKUP(A1208,系统!D:AX,47,0)</f>
        <v>370</v>
      </c>
      <c r="BK1208">
        <f t="shared" si="378"/>
        <v>0</v>
      </c>
      <c r="BL1208">
        <f>手工!AF1208</f>
        <v>5403</v>
      </c>
      <c r="BM1208">
        <f>VLOOKUP(A1208,系统!D:Z,23,0)</f>
        <v>5403</v>
      </c>
      <c r="BN1208">
        <f t="shared" si="379"/>
        <v>0</v>
      </c>
    </row>
    <row r="1209" spans="1:66">
      <c r="A1209" s="5">
        <v>9001360</v>
      </c>
      <c r="B1209" s="2" t="s">
        <v>4884</v>
      </c>
      <c r="C1209" s="2" t="s">
        <v>4885</v>
      </c>
      <c r="D1209">
        <f>手工!K1209</f>
        <v>1980</v>
      </c>
      <c r="E1209">
        <f>VLOOKUP(A1209,系统!D:G,4,0)</f>
        <v>1980</v>
      </c>
      <c r="F1209">
        <f t="shared" si="360"/>
        <v>0</v>
      </c>
      <c r="G1209">
        <f>手工!J1209</f>
        <v>0</v>
      </c>
      <c r="H1209">
        <f>VLOOKUP(A1209,系统!D:H,5,0)</f>
        <v>0</v>
      </c>
      <c r="I1209">
        <f t="shared" si="361"/>
        <v>0</v>
      </c>
      <c r="J1209">
        <f>手工!M1209+手工!N1209+手工!S1209</f>
        <v>0</v>
      </c>
      <c r="K1209">
        <f>VLOOKUP(A1209,系统!D:I,6,0)</f>
        <v>0</v>
      </c>
      <c r="L1209">
        <f t="shared" si="362"/>
        <v>0</v>
      </c>
      <c r="M1209">
        <f>手工!L1209</f>
        <v>0</v>
      </c>
      <c r="N1209">
        <f>VLOOKUP(A1209,系统!D:J,7,0)</f>
        <v>0</v>
      </c>
      <c r="O1209">
        <f t="shared" si="363"/>
        <v>0</v>
      </c>
      <c r="P1209">
        <f>手工!AB1209</f>
        <v>0</v>
      </c>
      <c r="Q1209">
        <f>VLOOKUP(A1209,系统!D:K,8,0)</f>
        <v>0</v>
      </c>
      <c r="R1209">
        <f t="shared" si="364"/>
        <v>0</v>
      </c>
      <c r="S1209">
        <f>手工!AC1209</f>
        <v>48</v>
      </c>
      <c r="T1209">
        <f>VLOOKUP(A1209,系统!D:L,9,0)</f>
        <v>48</v>
      </c>
      <c r="U1209">
        <f t="shared" si="365"/>
        <v>0</v>
      </c>
      <c r="W1209">
        <f>手工!P1209</f>
        <v>216</v>
      </c>
      <c r="X1209">
        <f>VLOOKUP(A1209,系统!D:N,11,0)</f>
        <v>216</v>
      </c>
      <c r="Y1209">
        <f t="shared" si="366"/>
        <v>0</v>
      </c>
      <c r="AA1209">
        <f>手工!Q1209</f>
        <v>0</v>
      </c>
      <c r="AB1209">
        <f>VLOOKUP(A1209,系统!D:P,13,0)</f>
        <v>0</v>
      </c>
      <c r="AC1209">
        <f t="shared" si="367"/>
        <v>0</v>
      </c>
      <c r="AD1209">
        <f>手工!R1209</f>
        <v>0</v>
      </c>
      <c r="AE1209">
        <f>VLOOKUP(A1209,系统!D:Q,14,0)</f>
        <v>0</v>
      </c>
      <c r="AF1209">
        <f t="shared" si="368"/>
        <v>0</v>
      </c>
      <c r="AG1209">
        <f>手工!U1209</f>
        <v>0</v>
      </c>
      <c r="AH1209">
        <f>VLOOKUP(A1209,系统!D:R,15,0)</f>
        <v>0</v>
      </c>
      <c r="AI1209">
        <f t="shared" si="369"/>
        <v>0</v>
      </c>
      <c r="AJ1209">
        <f>手工!V1209</f>
        <v>300</v>
      </c>
      <c r="AK1209">
        <f>VLOOKUP(A1209,系统!D:S,16,0)</f>
        <v>300</v>
      </c>
      <c r="AL1209">
        <f t="shared" si="370"/>
        <v>0</v>
      </c>
      <c r="AM1209">
        <f>手工!O1209</f>
        <v>0</v>
      </c>
      <c r="AN1209">
        <f>VLOOKUP(A1209,系统!D:T,17,0)</f>
        <v>0</v>
      </c>
      <c r="AO1209">
        <f t="shared" si="371"/>
        <v>0</v>
      </c>
      <c r="AP1209">
        <f>手工!W1209</f>
        <v>33</v>
      </c>
      <c r="AQ1209">
        <f>VLOOKUP(A1209,系统!D:U,18,0)</f>
        <v>33</v>
      </c>
      <c r="AR1209">
        <f t="shared" si="372"/>
        <v>0</v>
      </c>
      <c r="AS1209">
        <f>手工!T1209</f>
        <v>0</v>
      </c>
      <c r="AT1209">
        <f>VLOOKUP(A1209,系统!D:V,19,0)</f>
        <v>0</v>
      </c>
      <c r="AU1209">
        <f t="shared" si="373"/>
        <v>0</v>
      </c>
      <c r="AW1209">
        <f>手工!AD1209</f>
        <v>44</v>
      </c>
      <c r="AX1209">
        <f>VLOOKUP(A1209,系统!D:X,21,0)</f>
        <v>44</v>
      </c>
      <c r="AY1209">
        <f t="shared" si="374"/>
        <v>0</v>
      </c>
      <c r="AZ1209">
        <f>手工!AE1209</f>
        <v>0</v>
      </c>
      <c r="BA1209">
        <f>VLOOKUP(A1209,系统!D:Y,22,0)</f>
        <v>0</v>
      </c>
      <c r="BB1209">
        <f t="shared" si="375"/>
        <v>0</v>
      </c>
      <c r="BC1209">
        <f>手工!Y1209</f>
        <v>1000</v>
      </c>
      <c r="BD1209">
        <f>VLOOKUP(A1209,系统!D:AZ,49,0)</f>
        <v>1000</v>
      </c>
      <c r="BE1209">
        <f t="shared" si="376"/>
        <v>0</v>
      </c>
      <c r="BF1209">
        <f>手工!AA1209</f>
        <v>1000</v>
      </c>
      <c r="BG1209">
        <f>VLOOKUP(A1209,系统!D:AY,48,0)</f>
        <v>1000</v>
      </c>
      <c r="BH1209">
        <f t="shared" si="377"/>
        <v>0</v>
      </c>
      <c r="BI1209">
        <f>手工!Z1209</f>
        <v>1110</v>
      </c>
      <c r="BJ1209">
        <f>VLOOKUP(A1209,系统!D:AX,47,0)</f>
        <v>1110</v>
      </c>
      <c r="BK1209">
        <f t="shared" si="378"/>
        <v>0</v>
      </c>
      <c r="BL1209">
        <f>手工!AF1209</f>
        <v>5731</v>
      </c>
      <c r="BM1209">
        <f>VLOOKUP(A1209,系统!D:Z,23,0)</f>
        <v>5731</v>
      </c>
      <c r="BN1209">
        <f t="shared" si="379"/>
        <v>0</v>
      </c>
    </row>
    <row r="1210" spans="1:66">
      <c r="A1210" s="5">
        <v>9001363</v>
      </c>
      <c r="B1210" s="2" t="s">
        <v>4888</v>
      </c>
      <c r="C1210" s="2" t="s">
        <v>4889</v>
      </c>
      <c r="D1210">
        <f>手工!K1210</f>
        <v>2556</v>
      </c>
      <c r="E1210">
        <f>VLOOKUP(A1210,系统!D:G,4,0)</f>
        <v>2556</v>
      </c>
      <c r="F1210">
        <f t="shared" si="360"/>
        <v>0</v>
      </c>
      <c r="G1210">
        <f>手工!J1210</f>
        <v>0</v>
      </c>
      <c r="H1210">
        <f>VLOOKUP(A1210,系统!D:H,5,0)</f>
        <v>0</v>
      </c>
      <c r="I1210">
        <f t="shared" si="361"/>
        <v>0</v>
      </c>
      <c r="J1210">
        <f>手工!M1210+手工!N1210+手工!S1210</f>
        <v>0</v>
      </c>
      <c r="K1210">
        <f>VLOOKUP(A1210,系统!D:I,6,0)</f>
        <v>0</v>
      </c>
      <c r="L1210">
        <f t="shared" si="362"/>
        <v>0</v>
      </c>
      <c r="M1210">
        <f>手工!L1210</f>
        <v>0</v>
      </c>
      <c r="N1210">
        <f>VLOOKUP(A1210,系统!D:J,7,0)</f>
        <v>0</v>
      </c>
      <c r="O1210">
        <f t="shared" si="363"/>
        <v>0</v>
      </c>
      <c r="P1210">
        <f>手工!AB1210</f>
        <v>0</v>
      </c>
      <c r="Q1210">
        <f>VLOOKUP(A1210,系统!D:K,8,0)</f>
        <v>0</v>
      </c>
      <c r="R1210">
        <f t="shared" si="364"/>
        <v>0</v>
      </c>
      <c r="S1210">
        <f>手工!AC1210</f>
        <v>0</v>
      </c>
      <c r="T1210">
        <f>VLOOKUP(A1210,系统!D:L,9,0)</f>
        <v>0</v>
      </c>
      <c r="U1210">
        <f t="shared" si="365"/>
        <v>0</v>
      </c>
      <c r="W1210">
        <f>手工!P1210</f>
        <v>144</v>
      </c>
      <c r="X1210">
        <f>VLOOKUP(A1210,系统!D:N,11,0)</f>
        <v>144</v>
      </c>
      <c r="Y1210">
        <f t="shared" si="366"/>
        <v>0</v>
      </c>
      <c r="AA1210">
        <f>手工!Q1210</f>
        <v>0</v>
      </c>
      <c r="AB1210">
        <f>VLOOKUP(A1210,系统!D:P,13,0)</f>
        <v>0</v>
      </c>
      <c r="AC1210">
        <f t="shared" si="367"/>
        <v>0</v>
      </c>
      <c r="AD1210">
        <f>手工!R1210</f>
        <v>0</v>
      </c>
      <c r="AE1210">
        <f>VLOOKUP(A1210,系统!D:Q,14,0)</f>
        <v>0</v>
      </c>
      <c r="AF1210">
        <f t="shared" si="368"/>
        <v>0</v>
      </c>
      <c r="AG1210">
        <f>手工!U1210</f>
        <v>0</v>
      </c>
      <c r="AH1210">
        <f>VLOOKUP(A1210,系统!D:R,15,0)</f>
        <v>0</v>
      </c>
      <c r="AI1210">
        <f t="shared" si="369"/>
        <v>0</v>
      </c>
      <c r="AJ1210">
        <f>手工!V1210</f>
        <v>300</v>
      </c>
      <c r="AK1210">
        <f>VLOOKUP(A1210,系统!D:S,16,0)</f>
        <v>300</v>
      </c>
      <c r="AL1210">
        <f t="shared" si="370"/>
        <v>0</v>
      </c>
      <c r="AM1210">
        <f>手工!O1210</f>
        <v>0</v>
      </c>
      <c r="AN1210">
        <f>VLOOKUP(A1210,系统!D:T,17,0)</f>
        <v>0</v>
      </c>
      <c r="AO1210">
        <f t="shared" si="371"/>
        <v>0</v>
      </c>
      <c r="AP1210">
        <f>手工!W1210</f>
        <v>33</v>
      </c>
      <c r="AQ1210">
        <f>VLOOKUP(A1210,系统!D:U,18,0)</f>
        <v>33</v>
      </c>
      <c r="AR1210">
        <f t="shared" si="372"/>
        <v>0</v>
      </c>
      <c r="AS1210">
        <f>手工!T1210</f>
        <v>0</v>
      </c>
      <c r="AT1210">
        <f>VLOOKUP(A1210,系统!D:V,19,0)</f>
        <v>0</v>
      </c>
      <c r="AU1210">
        <f t="shared" si="373"/>
        <v>0</v>
      </c>
      <c r="AW1210">
        <f>手工!AD1210</f>
        <v>0</v>
      </c>
      <c r="AX1210">
        <f>VLOOKUP(A1210,系统!D:X,21,0)</f>
        <v>0</v>
      </c>
      <c r="AY1210">
        <f t="shared" si="374"/>
        <v>0</v>
      </c>
      <c r="AZ1210">
        <f>手工!AE1210</f>
        <v>0</v>
      </c>
      <c r="BA1210">
        <f>VLOOKUP(A1210,系统!D:Y,22,0)</f>
        <v>0</v>
      </c>
      <c r="BB1210">
        <f t="shared" si="375"/>
        <v>0</v>
      </c>
      <c r="BC1210">
        <f>手工!Y1210</f>
        <v>1000</v>
      </c>
      <c r="BD1210">
        <f>VLOOKUP(A1210,系统!D:AZ,49,0)</f>
        <v>1000</v>
      </c>
      <c r="BE1210">
        <f t="shared" si="376"/>
        <v>0</v>
      </c>
      <c r="BF1210">
        <f>手工!AA1210</f>
        <v>1000</v>
      </c>
      <c r="BG1210">
        <f>VLOOKUP(A1210,系统!D:AY,48,0)</f>
        <v>1000</v>
      </c>
      <c r="BH1210">
        <f t="shared" si="377"/>
        <v>0</v>
      </c>
      <c r="BI1210">
        <f>手工!Z1210</f>
        <v>370</v>
      </c>
      <c r="BJ1210">
        <f>VLOOKUP(A1210,系统!D:AX,47,0)</f>
        <v>370</v>
      </c>
      <c r="BK1210">
        <f t="shared" si="378"/>
        <v>0</v>
      </c>
      <c r="BL1210">
        <f>手工!AF1210</f>
        <v>5403</v>
      </c>
      <c r="BM1210">
        <f>VLOOKUP(A1210,系统!D:Z,23,0)</f>
        <v>5403</v>
      </c>
      <c r="BN1210">
        <f t="shared" si="379"/>
        <v>0</v>
      </c>
    </row>
    <row r="1211" spans="1:66">
      <c r="A1211" s="5">
        <v>9001364</v>
      </c>
      <c r="B1211" s="2" t="s">
        <v>4892</v>
      </c>
      <c r="C1211" s="2" t="s">
        <v>4893</v>
      </c>
      <c r="D1211">
        <f>手工!K1211</f>
        <v>2412</v>
      </c>
      <c r="E1211">
        <f>VLOOKUP(A1211,系统!D:G,4,0)</f>
        <v>2412</v>
      </c>
      <c r="F1211">
        <f t="shared" si="360"/>
        <v>0</v>
      </c>
      <c r="G1211">
        <f>手工!J1211</f>
        <v>0</v>
      </c>
      <c r="H1211">
        <f>VLOOKUP(A1211,系统!D:H,5,0)</f>
        <v>0</v>
      </c>
      <c r="I1211">
        <f t="shared" si="361"/>
        <v>0</v>
      </c>
      <c r="J1211">
        <f>手工!M1211+手工!N1211+手工!S1211</f>
        <v>0</v>
      </c>
      <c r="K1211">
        <f>VLOOKUP(A1211,系统!D:I,6,0)</f>
        <v>0</v>
      </c>
      <c r="L1211">
        <f t="shared" si="362"/>
        <v>0</v>
      </c>
      <c r="M1211">
        <f>手工!L1211</f>
        <v>0</v>
      </c>
      <c r="N1211">
        <f>VLOOKUP(A1211,系统!D:J,7,0)</f>
        <v>0</v>
      </c>
      <c r="O1211">
        <f t="shared" si="363"/>
        <v>0</v>
      </c>
      <c r="P1211">
        <f>手工!AB1211</f>
        <v>0</v>
      </c>
      <c r="Q1211">
        <f>VLOOKUP(A1211,系统!D:K,8,0)</f>
        <v>0</v>
      </c>
      <c r="R1211">
        <f t="shared" si="364"/>
        <v>0</v>
      </c>
      <c r="S1211">
        <f>手工!AC1211</f>
        <v>0</v>
      </c>
      <c r="T1211">
        <f>VLOOKUP(A1211,系统!D:L,9,0)</f>
        <v>0</v>
      </c>
      <c r="U1211">
        <f t="shared" si="365"/>
        <v>0</v>
      </c>
      <c r="W1211">
        <f>手工!P1211</f>
        <v>72</v>
      </c>
      <c r="X1211">
        <f>VLOOKUP(A1211,系统!D:N,11,0)</f>
        <v>72</v>
      </c>
      <c r="Y1211">
        <f t="shared" si="366"/>
        <v>0</v>
      </c>
      <c r="AA1211">
        <f>手工!Q1211</f>
        <v>0</v>
      </c>
      <c r="AB1211">
        <f>VLOOKUP(A1211,系统!D:P,13,0)</f>
        <v>0</v>
      </c>
      <c r="AC1211">
        <f t="shared" si="367"/>
        <v>0</v>
      </c>
      <c r="AD1211">
        <f>手工!R1211</f>
        <v>0</v>
      </c>
      <c r="AE1211">
        <f>VLOOKUP(A1211,系统!D:Q,14,0)</f>
        <v>0</v>
      </c>
      <c r="AF1211">
        <f t="shared" si="368"/>
        <v>0</v>
      </c>
      <c r="AG1211">
        <f>手工!U1211</f>
        <v>0</v>
      </c>
      <c r="AH1211">
        <f>VLOOKUP(A1211,系统!D:R,15,0)</f>
        <v>0</v>
      </c>
      <c r="AI1211">
        <f t="shared" si="369"/>
        <v>0</v>
      </c>
      <c r="AJ1211">
        <f>手工!V1211</f>
        <v>300</v>
      </c>
      <c r="AK1211">
        <f>VLOOKUP(A1211,系统!D:S,16,0)</f>
        <v>300</v>
      </c>
      <c r="AL1211">
        <f t="shared" si="370"/>
        <v>0</v>
      </c>
      <c r="AM1211">
        <f>手工!O1211</f>
        <v>0</v>
      </c>
      <c r="AN1211">
        <f>VLOOKUP(A1211,系统!D:T,17,0)</f>
        <v>0</v>
      </c>
      <c r="AO1211">
        <f t="shared" si="371"/>
        <v>0</v>
      </c>
      <c r="AP1211">
        <f>手工!W1211</f>
        <v>33</v>
      </c>
      <c r="AQ1211">
        <f>VLOOKUP(A1211,系统!D:U,18,0)</f>
        <v>33</v>
      </c>
      <c r="AR1211">
        <f t="shared" si="372"/>
        <v>0</v>
      </c>
      <c r="AS1211">
        <f>手工!T1211</f>
        <v>0</v>
      </c>
      <c r="AT1211">
        <f>VLOOKUP(A1211,系统!D:V,19,0)</f>
        <v>0</v>
      </c>
      <c r="AU1211">
        <f t="shared" si="373"/>
        <v>0</v>
      </c>
      <c r="AW1211">
        <f>手工!AD1211</f>
        <v>446.69</v>
      </c>
      <c r="AX1211">
        <f>VLOOKUP(A1211,系统!D:X,21,0)</f>
        <v>446.69</v>
      </c>
      <c r="AY1211">
        <f t="shared" si="374"/>
        <v>0</v>
      </c>
      <c r="AZ1211">
        <f>手工!AE1211</f>
        <v>0</v>
      </c>
      <c r="BA1211">
        <f>VLOOKUP(A1211,系统!D:Y,22,0)</f>
        <v>0</v>
      </c>
      <c r="BB1211">
        <f t="shared" si="375"/>
        <v>0</v>
      </c>
      <c r="BC1211">
        <f>手工!Y1211</f>
        <v>1000</v>
      </c>
      <c r="BD1211">
        <f>VLOOKUP(A1211,系统!D:AZ,49,0)</f>
        <v>1000</v>
      </c>
      <c r="BE1211">
        <f t="shared" si="376"/>
        <v>0</v>
      </c>
      <c r="BF1211">
        <f>手工!AA1211</f>
        <v>1000</v>
      </c>
      <c r="BG1211">
        <f>VLOOKUP(A1211,系统!D:AY,48,0)</f>
        <v>1000</v>
      </c>
      <c r="BH1211">
        <f t="shared" si="377"/>
        <v>0</v>
      </c>
      <c r="BI1211">
        <f>手工!Z1211</f>
        <v>370</v>
      </c>
      <c r="BJ1211">
        <f>VLOOKUP(A1211,系统!D:AX,47,0)</f>
        <v>370</v>
      </c>
      <c r="BK1211">
        <f t="shared" si="378"/>
        <v>0</v>
      </c>
      <c r="BL1211">
        <f>手工!AF1211</f>
        <v>5633.69</v>
      </c>
      <c r="BM1211">
        <f>VLOOKUP(A1211,系统!D:Z,23,0)</f>
        <v>5633.69</v>
      </c>
      <c r="BN1211">
        <f t="shared" si="379"/>
        <v>0</v>
      </c>
    </row>
    <row r="1212" spans="1:66">
      <c r="A1212" s="5">
        <v>9001304</v>
      </c>
      <c r="B1212" s="2" t="s">
        <v>4896</v>
      </c>
      <c r="C1212" s="2" t="s">
        <v>4897</v>
      </c>
      <c r="D1212">
        <f>手工!K1212</f>
        <v>2268</v>
      </c>
      <c r="E1212">
        <f>VLOOKUP(A1212,系统!D:G,4,0)</f>
        <v>2268</v>
      </c>
      <c r="F1212">
        <f t="shared" si="360"/>
        <v>0</v>
      </c>
      <c r="G1212">
        <f>手工!J1212</f>
        <v>0</v>
      </c>
      <c r="H1212">
        <f>VLOOKUP(A1212,系统!D:H,5,0)</f>
        <v>0</v>
      </c>
      <c r="I1212">
        <f t="shared" si="361"/>
        <v>0</v>
      </c>
      <c r="J1212">
        <f>手工!M1212+手工!N1212+手工!S1212</f>
        <v>210</v>
      </c>
      <c r="K1212">
        <f>VLOOKUP(A1212,系统!D:I,6,0)</f>
        <v>210</v>
      </c>
      <c r="L1212">
        <f t="shared" si="362"/>
        <v>0</v>
      </c>
      <c r="M1212">
        <f>手工!L1212</f>
        <v>0</v>
      </c>
      <c r="N1212">
        <f>VLOOKUP(A1212,系统!D:J,7,0)</f>
        <v>0</v>
      </c>
      <c r="O1212">
        <f t="shared" si="363"/>
        <v>0</v>
      </c>
      <c r="P1212">
        <f>手工!AB1212</f>
        <v>0</v>
      </c>
      <c r="Q1212">
        <f>VLOOKUP(A1212,系统!D:K,8,0)</f>
        <v>0</v>
      </c>
      <c r="R1212">
        <f t="shared" si="364"/>
        <v>0</v>
      </c>
      <c r="S1212">
        <f>手工!AC1212</f>
        <v>0</v>
      </c>
      <c r="T1212">
        <f>VLOOKUP(A1212,系统!D:L,9,0)</f>
        <v>0</v>
      </c>
      <c r="U1212">
        <f t="shared" si="365"/>
        <v>0</v>
      </c>
      <c r="W1212">
        <f>手工!P1212</f>
        <v>0</v>
      </c>
      <c r="X1212">
        <f>VLOOKUP(A1212,系统!D:N,11,0)</f>
        <v>0</v>
      </c>
      <c r="Y1212">
        <f t="shared" si="366"/>
        <v>0</v>
      </c>
      <c r="AA1212">
        <f>手工!Q1212</f>
        <v>0</v>
      </c>
      <c r="AB1212">
        <f>VLOOKUP(A1212,系统!D:P,13,0)</f>
        <v>0</v>
      </c>
      <c r="AC1212">
        <f t="shared" si="367"/>
        <v>0</v>
      </c>
      <c r="AD1212">
        <f>手工!R1212</f>
        <v>7</v>
      </c>
      <c r="AE1212">
        <f>VLOOKUP(A1212,系统!D:Q,14,0)</f>
        <v>7</v>
      </c>
      <c r="AF1212">
        <f t="shared" si="368"/>
        <v>0</v>
      </c>
      <c r="AG1212">
        <f>手工!U1212</f>
        <v>0</v>
      </c>
      <c r="AH1212">
        <f>VLOOKUP(A1212,系统!D:R,15,0)</f>
        <v>0</v>
      </c>
      <c r="AI1212">
        <f t="shared" si="369"/>
        <v>0</v>
      </c>
      <c r="AJ1212">
        <f>手工!V1212</f>
        <v>300</v>
      </c>
      <c r="AK1212">
        <f>VLOOKUP(A1212,系统!D:S,16,0)</f>
        <v>300</v>
      </c>
      <c r="AL1212">
        <f t="shared" si="370"/>
        <v>0</v>
      </c>
      <c r="AM1212">
        <f>手工!O1212</f>
        <v>0</v>
      </c>
      <c r="AN1212">
        <f>VLOOKUP(A1212,系统!D:T,17,0)</f>
        <v>0</v>
      </c>
      <c r="AO1212">
        <f t="shared" si="371"/>
        <v>0</v>
      </c>
      <c r="AP1212">
        <f>手工!W1212</f>
        <v>33</v>
      </c>
      <c r="AQ1212">
        <f>VLOOKUP(A1212,系统!D:U,18,0)</f>
        <v>33</v>
      </c>
      <c r="AR1212">
        <f t="shared" si="372"/>
        <v>0</v>
      </c>
      <c r="AS1212">
        <f>手工!T1212</f>
        <v>0</v>
      </c>
      <c r="AT1212">
        <f>VLOOKUP(A1212,系统!D:V,19,0)</f>
        <v>0</v>
      </c>
      <c r="AU1212">
        <f t="shared" si="373"/>
        <v>0</v>
      </c>
      <c r="AW1212">
        <f>手工!AD1212</f>
        <v>0</v>
      </c>
      <c r="AX1212">
        <f>VLOOKUP(A1212,系统!D:X,21,0)</f>
        <v>0</v>
      </c>
      <c r="AY1212">
        <f t="shared" si="374"/>
        <v>0</v>
      </c>
      <c r="AZ1212">
        <f>手工!AE1212</f>
        <v>0</v>
      </c>
      <c r="BA1212">
        <f>VLOOKUP(A1212,系统!D:Y,22,0)</f>
        <v>0</v>
      </c>
      <c r="BB1212">
        <f t="shared" si="375"/>
        <v>0</v>
      </c>
      <c r="BC1212">
        <f>手工!Y1212</f>
        <v>500</v>
      </c>
      <c r="BD1212">
        <f>VLOOKUP(A1212,系统!D:AZ,49,0)</f>
        <v>500</v>
      </c>
      <c r="BE1212">
        <f t="shared" si="376"/>
        <v>0</v>
      </c>
      <c r="BF1212">
        <f>手工!AA1212</f>
        <v>1000</v>
      </c>
      <c r="BG1212">
        <f>VLOOKUP(A1212,系统!D:AY,48,0)</f>
        <v>1000</v>
      </c>
      <c r="BH1212">
        <f t="shared" si="377"/>
        <v>0</v>
      </c>
      <c r="BI1212">
        <f>手工!Z1212</f>
        <v>370</v>
      </c>
      <c r="BJ1212">
        <f>VLOOKUP(A1212,系统!D:AX,47,0)</f>
        <v>370</v>
      </c>
      <c r="BK1212">
        <f t="shared" si="378"/>
        <v>0</v>
      </c>
      <c r="BL1212">
        <f>手工!AF1212</f>
        <v>4688</v>
      </c>
      <c r="BM1212">
        <f>VLOOKUP(A1212,系统!D:Z,23,0)</f>
        <v>4688</v>
      </c>
      <c r="BN1212">
        <f t="shared" si="379"/>
        <v>0</v>
      </c>
    </row>
    <row r="1213" spans="1:66">
      <c r="A1213" s="5">
        <v>9001307</v>
      </c>
      <c r="B1213" s="2" t="s">
        <v>4900</v>
      </c>
      <c r="C1213" s="2" t="s">
        <v>4901</v>
      </c>
      <c r="D1213">
        <f>手工!K1213</f>
        <v>2268</v>
      </c>
      <c r="E1213">
        <f>VLOOKUP(A1213,系统!D:G,4,0)</f>
        <v>2268</v>
      </c>
      <c r="F1213">
        <f t="shared" si="360"/>
        <v>0</v>
      </c>
      <c r="G1213">
        <f>手工!J1213</f>
        <v>0</v>
      </c>
      <c r="H1213">
        <f>VLOOKUP(A1213,系统!D:H,5,0)</f>
        <v>0</v>
      </c>
      <c r="I1213">
        <f t="shared" si="361"/>
        <v>0</v>
      </c>
      <c r="J1213">
        <f>手工!M1213+手工!N1213+手工!S1213</f>
        <v>243</v>
      </c>
      <c r="K1213">
        <f>VLOOKUP(A1213,系统!D:I,6,0)</f>
        <v>243</v>
      </c>
      <c r="L1213">
        <f t="shared" si="362"/>
        <v>0</v>
      </c>
      <c r="M1213">
        <f>手工!L1213</f>
        <v>0</v>
      </c>
      <c r="N1213">
        <f>VLOOKUP(A1213,系统!D:J,7,0)</f>
        <v>0</v>
      </c>
      <c r="O1213">
        <f t="shared" si="363"/>
        <v>0</v>
      </c>
      <c r="P1213">
        <f>手工!AB1213</f>
        <v>0</v>
      </c>
      <c r="Q1213">
        <f>VLOOKUP(A1213,系统!D:K,8,0)</f>
        <v>0</v>
      </c>
      <c r="R1213">
        <f t="shared" si="364"/>
        <v>0</v>
      </c>
      <c r="S1213">
        <f>手工!AC1213</f>
        <v>0</v>
      </c>
      <c r="T1213">
        <f>VLOOKUP(A1213,系统!D:L,9,0)</f>
        <v>0</v>
      </c>
      <c r="U1213">
        <f t="shared" si="365"/>
        <v>0</v>
      </c>
      <c r="W1213">
        <f>手工!P1213</f>
        <v>0</v>
      </c>
      <c r="X1213">
        <f>VLOOKUP(A1213,系统!D:N,11,0)</f>
        <v>0</v>
      </c>
      <c r="Y1213">
        <f t="shared" si="366"/>
        <v>0</v>
      </c>
      <c r="AA1213">
        <f>手工!Q1213</f>
        <v>0</v>
      </c>
      <c r="AB1213">
        <f>VLOOKUP(A1213,系统!D:P,13,0)</f>
        <v>0</v>
      </c>
      <c r="AC1213">
        <f t="shared" si="367"/>
        <v>0</v>
      </c>
      <c r="AD1213">
        <f>手工!R1213</f>
        <v>7</v>
      </c>
      <c r="AE1213">
        <f>VLOOKUP(A1213,系统!D:Q,14,0)</f>
        <v>7</v>
      </c>
      <c r="AF1213">
        <f t="shared" si="368"/>
        <v>0</v>
      </c>
      <c r="AG1213">
        <f>手工!U1213</f>
        <v>0</v>
      </c>
      <c r="AH1213">
        <f>VLOOKUP(A1213,系统!D:R,15,0)</f>
        <v>0</v>
      </c>
      <c r="AI1213">
        <f t="shared" si="369"/>
        <v>0</v>
      </c>
      <c r="AJ1213">
        <f>手工!V1213</f>
        <v>300</v>
      </c>
      <c r="AK1213">
        <f>VLOOKUP(A1213,系统!D:S,16,0)</f>
        <v>300</v>
      </c>
      <c r="AL1213">
        <f t="shared" si="370"/>
        <v>0</v>
      </c>
      <c r="AM1213">
        <f>手工!O1213</f>
        <v>0</v>
      </c>
      <c r="AN1213">
        <f>VLOOKUP(A1213,系统!D:T,17,0)</f>
        <v>0</v>
      </c>
      <c r="AO1213">
        <f t="shared" si="371"/>
        <v>0</v>
      </c>
      <c r="AP1213">
        <f>手工!W1213</f>
        <v>33</v>
      </c>
      <c r="AQ1213">
        <f>VLOOKUP(A1213,系统!D:U,18,0)</f>
        <v>33</v>
      </c>
      <c r="AR1213">
        <f t="shared" si="372"/>
        <v>0</v>
      </c>
      <c r="AS1213">
        <f>手工!T1213</f>
        <v>0</v>
      </c>
      <c r="AT1213">
        <f>VLOOKUP(A1213,系统!D:V,19,0)</f>
        <v>0</v>
      </c>
      <c r="AU1213">
        <f t="shared" si="373"/>
        <v>0</v>
      </c>
      <c r="AW1213">
        <f>手工!AD1213</f>
        <v>0</v>
      </c>
      <c r="AX1213">
        <f>VLOOKUP(A1213,系统!D:X,21,0)</f>
        <v>0</v>
      </c>
      <c r="AY1213">
        <f t="shared" si="374"/>
        <v>0</v>
      </c>
      <c r="AZ1213">
        <f>手工!AE1213</f>
        <v>0</v>
      </c>
      <c r="BA1213">
        <f>VLOOKUP(A1213,系统!D:Y,22,0)</f>
        <v>0</v>
      </c>
      <c r="BB1213">
        <f t="shared" si="375"/>
        <v>0</v>
      </c>
      <c r="BC1213">
        <f>手工!Y1213</f>
        <v>500</v>
      </c>
      <c r="BD1213">
        <f>VLOOKUP(A1213,系统!D:AZ,49,0)</f>
        <v>500</v>
      </c>
      <c r="BE1213">
        <f t="shared" si="376"/>
        <v>0</v>
      </c>
      <c r="BF1213">
        <f>手工!AA1213</f>
        <v>1000</v>
      </c>
      <c r="BG1213">
        <f>VLOOKUP(A1213,系统!D:AY,48,0)</f>
        <v>1000</v>
      </c>
      <c r="BH1213">
        <f t="shared" si="377"/>
        <v>0</v>
      </c>
      <c r="BI1213">
        <f>手工!Z1213</f>
        <v>370</v>
      </c>
      <c r="BJ1213">
        <f>VLOOKUP(A1213,系统!D:AX,47,0)</f>
        <v>370</v>
      </c>
      <c r="BK1213">
        <f t="shared" si="378"/>
        <v>0</v>
      </c>
      <c r="BL1213">
        <f>手工!AF1213</f>
        <v>4721</v>
      </c>
      <c r="BM1213">
        <f>VLOOKUP(A1213,系统!D:Z,23,0)</f>
        <v>4721</v>
      </c>
      <c r="BN1213">
        <f t="shared" si="379"/>
        <v>0</v>
      </c>
    </row>
    <row r="1214" spans="1:66">
      <c r="A1214" s="5">
        <v>9001311</v>
      </c>
      <c r="B1214" s="2" t="s">
        <v>4904</v>
      </c>
      <c r="C1214" s="2" t="s">
        <v>4905</v>
      </c>
      <c r="D1214">
        <f>手工!K1214</f>
        <v>2196</v>
      </c>
      <c r="E1214">
        <f>VLOOKUP(A1214,系统!D:G,4,0)</f>
        <v>2196</v>
      </c>
      <c r="F1214">
        <f t="shared" si="360"/>
        <v>0</v>
      </c>
      <c r="G1214">
        <f>手工!J1214</f>
        <v>0</v>
      </c>
      <c r="H1214">
        <f>VLOOKUP(A1214,系统!D:H,5,0)</f>
        <v>0</v>
      </c>
      <c r="I1214">
        <f t="shared" si="361"/>
        <v>0</v>
      </c>
      <c r="J1214">
        <f>手工!M1214+手工!N1214+手工!S1214</f>
        <v>0</v>
      </c>
      <c r="K1214">
        <f>VLOOKUP(A1214,系统!D:I,6,0)</f>
        <v>0</v>
      </c>
      <c r="L1214">
        <f t="shared" si="362"/>
        <v>0</v>
      </c>
      <c r="M1214">
        <f>手工!L1214</f>
        <v>0</v>
      </c>
      <c r="N1214">
        <f>VLOOKUP(A1214,系统!D:J,7,0)</f>
        <v>0</v>
      </c>
      <c r="O1214">
        <f t="shared" si="363"/>
        <v>0</v>
      </c>
      <c r="P1214">
        <f>手工!AB1214</f>
        <v>0</v>
      </c>
      <c r="Q1214">
        <f>VLOOKUP(A1214,系统!D:K,8,0)</f>
        <v>0</v>
      </c>
      <c r="R1214">
        <f t="shared" si="364"/>
        <v>0</v>
      </c>
      <c r="S1214">
        <f>手工!AC1214</f>
        <v>0</v>
      </c>
      <c r="T1214">
        <f>VLOOKUP(A1214,系统!D:L,9,0)</f>
        <v>0</v>
      </c>
      <c r="U1214">
        <f t="shared" si="365"/>
        <v>0</v>
      </c>
      <c r="W1214">
        <f>手工!P1214</f>
        <v>0</v>
      </c>
      <c r="X1214">
        <f>VLOOKUP(A1214,系统!D:N,11,0)</f>
        <v>0</v>
      </c>
      <c r="Y1214">
        <f t="shared" si="366"/>
        <v>0</v>
      </c>
      <c r="AA1214">
        <f>手工!Q1214</f>
        <v>0</v>
      </c>
      <c r="AB1214">
        <f>VLOOKUP(A1214,系统!D:P,13,0)</f>
        <v>0</v>
      </c>
      <c r="AC1214">
        <f t="shared" si="367"/>
        <v>0</v>
      </c>
      <c r="AD1214">
        <f>手工!R1214</f>
        <v>0</v>
      </c>
      <c r="AE1214">
        <f>VLOOKUP(A1214,系统!D:Q,14,0)</f>
        <v>0</v>
      </c>
      <c r="AF1214">
        <f t="shared" si="368"/>
        <v>0</v>
      </c>
      <c r="AG1214">
        <f>手工!U1214</f>
        <v>0</v>
      </c>
      <c r="AH1214">
        <f>VLOOKUP(A1214,系统!D:R,15,0)</f>
        <v>0</v>
      </c>
      <c r="AI1214">
        <f t="shared" si="369"/>
        <v>0</v>
      </c>
      <c r="AJ1214">
        <f>手工!V1214</f>
        <v>300</v>
      </c>
      <c r="AK1214">
        <f>VLOOKUP(A1214,系统!D:S,16,0)</f>
        <v>300</v>
      </c>
      <c r="AL1214">
        <f t="shared" si="370"/>
        <v>0</v>
      </c>
      <c r="AM1214">
        <f>手工!O1214</f>
        <v>0</v>
      </c>
      <c r="AN1214">
        <f>VLOOKUP(A1214,系统!D:T,17,0)</f>
        <v>0</v>
      </c>
      <c r="AO1214">
        <f t="shared" si="371"/>
        <v>0</v>
      </c>
      <c r="AP1214">
        <f>手工!W1214</f>
        <v>33</v>
      </c>
      <c r="AQ1214">
        <f>VLOOKUP(A1214,系统!D:U,18,0)</f>
        <v>33</v>
      </c>
      <c r="AR1214">
        <f t="shared" si="372"/>
        <v>0</v>
      </c>
      <c r="AS1214">
        <f>手工!T1214</f>
        <v>0</v>
      </c>
      <c r="AT1214">
        <f>VLOOKUP(A1214,系统!D:V,19,0)</f>
        <v>0</v>
      </c>
      <c r="AU1214">
        <f t="shared" si="373"/>
        <v>0</v>
      </c>
      <c r="AW1214">
        <f>手工!AD1214</f>
        <v>312.9</v>
      </c>
      <c r="AX1214">
        <f>VLOOKUP(A1214,系统!D:X,21,0)</f>
        <v>312.9</v>
      </c>
      <c r="AY1214">
        <f t="shared" si="374"/>
        <v>0</v>
      </c>
      <c r="AZ1214">
        <f>手工!AE1214</f>
        <v>0</v>
      </c>
      <c r="BA1214">
        <f>VLOOKUP(A1214,系统!D:Y,22,0)</f>
        <v>0</v>
      </c>
      <c r="BB1214">
        <f t="shared" si="375"/>
        <v>0</v>
      </c>
      <c r="BC1214">
        <f>手工!Y1214</f>
        <v>1000</v>
      </c>
      <c r="BD1214">
        <f>VLOOKUP(A1214,系统!D:AZ,49,0)</f>
        <v>1000</v>
      </c>
      <c r="BE1214">
        <f t="shared" si="376"/>
        <v>0</v>
      </c>
      <c r="BF1214">
        <f>手工!AA1214</f>
        <v>1000</v>
      </c>
      <c r="BG1214">
        <f>VLOOKUP(A1214,系统!D:AY,48,0)</f>
        <v>1000</v>
      </c>
      <c r="BH1214">
        <f t="shared" si="377"/>
        <v>0</v>
      </c>
      <c r="BI1214">
        <f>手工!Z1214</f>
        <v>1110</v>
      </c>
      <c r="BJ1214">
        <f>VLOOKUP(A1214,系统!D:AX,47,0)</f>
        <v>1110</v>
      </c>
      <c r="BK1214">
        <f t="shared" si="378"/>
        <v>0</v>
      </c>
      <c r="BL1214">
        <f>手工!AF1214</f>
        <v>5951.9</v>
      </c>
      <c r="BM1214">
        <f>VLOOKUP(A1214,系统!D:Z,23,0)</f>
        <v>5951.9</v>
      </c>
      <c r="BN1214">
        <f t="shared" si="379"/>
        <v>0</v>
      </c>
    </row>
    <row r="1215" spans="1:66">
      <c r="A1215" s="5">
        <v>9001312</v>
      </c>
      <c r="B1215" s="2" t="s">
        <v>4908</v>
      </c>
      <c r="C1215" s="2" t="s">
        <v>4909</v>
      </c>
      <c r="D1215">
        <f>手工!K1215</f>
        <v>2124</v>
      </c>
      <c r="E1215">
        <f>VLOOKUP(A1215,系统!D:G,4,0)</f>
        <v>2124</v>
      </c>
      <c r="F1215">
        <f t="shared" si="360"/>
        <v>0</v>
      </c>
      <c r="G1215">
        <f>手工!J1215</f>
        <v>0</v>
      </c>
      <c r="H1215">
        <f>VLOOKUP(A1215,系统!D:H,5,0)</f>
        <v>0</v>
      </c>
      <c r="I1215">
        <f t="shared" si="361"/>
        <v>0</v>
      </c>
      <c r="J1215">
        <f>手工!M1215+手工!N1215+手工!S1215</f>
        <v>0</v>
      </c>
      <c r="K1215">
        <f>VLOOKUP(A1215,系统!D:I,6,0)</f>
        <v>0</v>
      </c>
      <c r="L1215">
        <f t="shared" si="362"/>
        <v>0</v>
      </c>
      <c r="M1215">
        <f>手工!L1215</f>
        <v>0</v>
      </c>
      <c r="N1215">
        <f>VLOOKUP(A1215,系统!D:J,7,0)</f>
        <v>0</v>
      </c>
      <c r="O1215">
        <f t="shared" si="363"/>
        <v>0</v>
      </c>
      <c r="P1215">
        <f>手工!AB1215</f>
        <v>0</v>
      </c>
      <c r="Q1215">
        <f>VLOOKUP(A1215,系统!D:K,8,0)</f>
        <v>0</v>
      </c>
      <c r="R1215">
        <f t="shared" si="364"/>
        <v>0</v>
      </c>
      <c r="S1215">
        <f>手工!AC1215</f>
        <v>0</v>
      </c>
      <c r="T1215">
        <f>VLOOKUP(A1215,系统!D:L,9,0)</f>
        <v>0</v>
      </c>
      <c r="U1215">
        <f t="shared" si="365"/>
        <v>0</v>
      </c>
      <c r="W1215">
        <f>手工!P1215</f>
        <v>0</v>
      </c>
      <c r="X1215">
        <f>VLOOKUP(A1215,系统!D:N,11,0)</f>
        <v>0</v>
      </c>
      <c r="Y1215">
        <f t="shared" si="366"/>
        <v>0</v>
      </c>
      <c r="AA1215">
        <f>手工!Q1215</f>
        <v>0</v>
      </c>
      <c r="AB1215">
        <f>VLOOKUP(A1215,系统!D:P,13,0)</f>
        <v>0</v>
      </c>
      <c r="AC1215">
        <f t="shared" si="367"/>
        <v>0</v>
      </c>
      <c r="AD1215">
        <f>手工!R1215</f>
        <v>7</v>
      </c>
      <c r="AE1215">
        <f>VLOOKUP(A1215,系统!D:Q,14,0)</f>
        <v>7</v>
      </c>
      <c r="AF1215">
        <f t="shared" si="368"/>
        <v>0</v>
      </c>
      <c r="AG1215">
        <f>手工!U1215</f>
        <v>0</v>
      </c>
      <c r="AH1215">
        <f>VLOOKUP(A1215,系统!D:R,15,0)</f>
        <v>0</v>
      </c>
      <c r="AI1215">
        <f t="shared" si="369"/>
        <v>0</v>
      </c>
      <c r="AJ1215">
        <f>手工!V1215</f>
        <v>300</v>
      </c>
      <c r="AK1215">
        <f>VLOOKUP(A1215,系统!D:S,16,0)</f>
        <v>300</v>
      </c>
      <c r="AL1215">
        <f t="shared" si="370"/>
        <v>0</v>
      </c>
      <c r="AM1215">
        <f>手工!O1215</f>
        <v>0</v>
      </c>
      <c r="AN1215">
        <f>VLOOKUP(A1215,系统!D:T,17,0)</f>
        <v>0</v>
      </c>
      <c r="AO1215">
        <f t="shared" si="371"/>
        <v>0</v>
      </c>
      <c r="AP1215">
        <f>手工!W1215</f>
        <v>33</v>
      </c>
      <c r="AQ1215">
        <f>VLOOKUP(A1215,系统!D:U,18,0)</f>
        <v>33</v>
      </c>
      <c r="AR1215">
        <f t="shared" si="372"/>
        <v>0</v>
      </c>
      <c r="AS1215">
        <f>手工!T1215</f>
        <v>0</v>
      </c>
      <c r="AT1215">
        <f>VLOOKUP(A1215,系统!D:V,19,0)</f>
        <v>0</v>
      </c>
      <c r="AU1215">
        <f t="shared" si="373"/>
        <v>0</v>
      </c>
      <c r="AW1215">
        <f>手工!AD1215</f>
        <v>0</v>
      </c>
      <c r="AX1215">
        <f>VLOOKUP(A1215,系统!D:X,21,0)</f>
        <v>0</v>
      </c>
      <c r="AY1215">
        <f t="shared" si="374"/>
        <v>0</v>
      </c>
      <c r="AZ1215">
        <f>手工!AE1215</f>
        <v>0</v>
      </c>
      <c r="BA1215">
        <f>VLOOKUP(A1215,系统!D:Y,22,0)</f>
        <v>0</v>
      </c>
      <c r="BB1215">
        <f t="shared" si="375"/>
        <v>0</v>
      </c>
      <c r="BC1215">
        <f>手工!Y1215</f>
        <v>1000</v>
      </c>
      <c r="BD1215">
        <f>VLOOKUP(A1215,系统!D:AZ,49,0)</f>
        <v>1000</v>
      </c>
      <c r="BE1215">
        <f t="shared" si="376"/>
        <v>0</v>
      </c>
      <c r="BF1215">
        <f>手工!AA1215</f>
        <v>1000</v>
      </c>
      <c r="BG1215">
        <f>VLOOKUP(A1215,系统!D:AY,48,0)</f>
        <v>1000</v>
      </c>
      <c r="BH1215">
        <f t="shared" si="377"/>
        <v>0</v>
      </c>
      <c r="BI1215">
        <f>手工!Z1215</f>
        <v>1110</v>
      </c>
      <c r="BJ1215">
        <f>VLOOKUP(A1215,系统!D:AX,47,0)</f>
        <v>1110</v>
      </c>
      <c r="BK1215">
        <f t="shared" si="378"/>
        <v>0</v>
      </c>
      <c r="BL1215">
        <f>手工!AF1215</f>
        <v>5574</v>
      </c>
      <c r="BM1215">
        <f>VLOOKUP(A1215,系统!D:Z,23,0)</f>
        <v>5574</v>
      </c>
      <c r="BN1215">
        <f t="shared" si="379"/>
        <v>0</v>
      </c>
    </row>
    <row r="1216" spans="1:66">
      <c r="A1216" s="5">
        <v>9001322</v>
      </c>
      <c r="B1216" s="2" t="s">
        <v>4912</v>
      </c>
      <c r="C1216" s="2" t="s">
        <v>4913</v>
      </c>
      <c r="D1216">
        <f>手工!K1216</f>
        <v>2124</v>
      </c>
      <c r="E1216">
        <f>VLOOKUP(A1216,系统!D:G,4,0)</f>
        <v>2124</v>
      </c>
      <c r="F1216">
        <f t="shared" si="360"/>
        <v>0</v>
      </c>
      <c r="G1216">
        <f>手工!J1216</f>
        <v>0</v>
      </c>
      <c r="H1216">
        <f>VLOOKUP(A1216,系统!D:H,5,0)</f>
        <v>0</v>
      </c>
      <c r="I1216">
        <f t="shared" si="361"/>
        <v>0</v>
      </c>
      <c r="J1216">
        <f>手工!M1216+手工!N1216+手工!S1216</f>
        <v>0</v>
      </c>
      <c r="K1216">
        <f>VLOOKUP(A1216,系统!D:I,6,0)</f>
        <v>0</v>
      </c>
      <c r="L1216">
        <f t="shared" si="362"/>
        <v>0</v>
      </c>
      <c r="M1216">
        <f>手工!L1216</f>
        <v>0</v>
      </c>
      <c r="N1216">
        <f>VLOOKUP(A1216,系统!D:J,7,0)</f>
        <v>0</v>
      </c>
      <c r="O1216">
        <f t="shared" si="363"/>
        <v>0</v>
      </c>
      <c r="P1216">
        <f>手工!AB1216</f>
        <v>0</v>
      </c>
      <c r="Q1216">
        <f>VLOOKUP(A1216,系统!D:K,8,0)</f>
        <v>0</v>
      </c>
      <c r="R1216">
        <f t="shared" si="364"/>
        <v>0</v>
      </c>
      <c r="S1216">
        <f>手工!AC1216</f>
        <v>0</v>
      </c>
      <c r="T1216">
        <f>VLOOKUP(A1216,系统!D:L,9,0)</f>
        <v>0</v>
      </c>
      <c r="U1216">
        <f t="shared" si="365"/>
        <v>0</v>
      </c>
      <c r="W1216">
        <f>手工!P1216</f>
        <v>0</v>
      </c>
      <c r="X1216">
        <f>VLOOKUP(A1216,系统!D:N,11,0)</f>
        <v>0</v>
      </c>
      <c r="Y1216">
        <f t="shared" si="366"/>
        <v>0</v>
      </c>
      <c r="AA1216">
        <f>手工!Q1216</f>
        <v>0</v>
      </c>
      <c r="AB1216">
        <f>VLOOKUP(A1216,系统!D:P,13,0)</f>
        <v>0</v>
      </c>
      <c r="AC1216">
        <f t="shared" si="367"/>
        <v>0</v>
      </c>
      <c r="AD1216">
        <f>手工!R1216</f>
        <v>0</v>
      </c>
      <c r="AE1216">
        <f>VLOOKUP(A1216,系统!D:Q,14,0)</f>
        <v>0</v>
      </c>
      <c r="AF1216">
        <f t="shared" si="368"/>
        <v>0</v>
      </c>
      <c r="AG1216">
        <f>手工!U1216</f>
        <v>0</v>
      </c>
      <c r="AH1216">
        <f>VLOOKUP(A1216,系统!D:R,15,0)</f>
        <v>0</v>
      </c>
      <c r="AI1216">
        <f t="shared" si="369"/>
        <v>0</v>
      </c>
      <c r="AJ1216">
        <f>手工!V1216</f>
        <v>300</v>
      </c>
      <c r="AK1216">
        <f>VLOOKUP(A1216,系统!D:S,16,0)</f>
        <v>300</v>
      </c>
      <c r="AL1216">
        <f t="shared" si="370"/>
        <v>0</v>
      </c>
      <c r="AM1216">
        <f>手工!O1216</f>
        <v>0</v>
      </c>
      <c r="AN1216">
        <f>VLOOKUP(A1216,系统!D:T,17,0)</f>
        <v>0</v>
      </c>
      <c r="AO1216">
        <f t="shared" si="371"/>
        <v>0</v>
      </c>
      <c r="AP1216">
        <f>手工!W1216</f>
        <v>33</v>
      </c>
      <c r="AQ1216">
        <f>VLOOKUP(A1216,系统!D:U,18,0)</f>
        <v>33</v>
      </c>
      <c r="AR1216">
        <f t="shared" si="372"/>
        <v>0</v>
      </c>
      <c r="AS1216">
        <f>手工!T1216</f>
        <v>0</v>
      </c>
      <c r="AT1216">
        <f>VLOOKUP(A1216,系统!D:V,19,0)</f>
        <v>0</v>
      </c>
      <c r="AU1216">
        <f t="shared" si="373"/>
        <v>0</v>
      </c>
      <c r="AW1216">
        <f>手工!AD1216</f>
        <v>20</v>
      </c>
      <c r="AX1216">
        <f>VLOOKUP(A1216,系统!D:X,21,0)</f>
        <v>20</v>
      </c>
      <c r="AY1216">
        <f t="shared" si="374"/>
        <v>0</v>
      </c>
      <c r="AZ1216">
        <f>手工!AE1216</f>
        <v>0</v>
      </c>
      <c r="BA1216">
        <f>VLOOKUP(A1216,系统!D:Y,22,0)</f>
        <v>0</v>
      </c>
      <c r="BB1216">
        <f t="shared" si="375"/>
        <v>0</v>
      </c>
      <c r="BC1216">
        <f>手工!Y1216</f>
        <v>500</v>
      </c>
      <c r="BD1216">
        <f>VLOOKUP(A1216,系统!D:AZ,49,0)</f>
        <v>500</v>
      </c>
      <c r="BE1216">
        <f t="shared" si="376"/>
        <v>0</v>
      </c>
      <c r="BF1216">
        <f>手工!AA1216</f>
        <v>1000</v>
      </c>
      <c r="BG1216">
        <f>VLOOKUP(A1216,系统!D:AY,48,0)</f>
        <v>1000</v>
      </c>
      <c r="BH1216">
        <f t="shared" si="377"/>
        <v>0</v>
      </c>
      <c r="BI1216">
        <f>手工!Z1216</f>
        <v>370</v>
      </c>
      <c r="BJ1216">
        <f>VLOOKUP(A1216,系统!D:AX,47,0)</f>
        <v>370</v>
      </c>
      <c r="BK1216">
        <f t="shared" si="378"/>
        <v>0</v>
      </c>
      <c r="BL1216">
        <f>手工!AF1216</f>
        <v>4347</v>
      </c>
      <c r="BM1216">
        <f>VLOOKUP(A1216,系统!D:Z,23,0)</f>
        <v>4347</v>
      </c>
      <c r="BN1216">
        <f t="shared" si="379"/>
        <v>0</v>
      </c>
    </row>
    <row r="1217" spans="1:66">
      <c r="A1217" s="5">
        <v>9001323</v>
      </c>
      <c r="B1217" s="2" t="s">
        <v>4916</v>
      </c>
      <c r="C1217" s="2" t="s">
        <v>4917</v>
      </c>
      <c r="D1217">
        <f>手工!K1217</f>
        <v>2124</v>
      </c>
      <c r="E1217">
        <f>VLOOKUP(A1217,系统!D:G,4,0)</f>
        <v>2124</v>
      </c>
      <c r="F1217">
        <f t="shared" si="360"/>
        <v>0</v>
      </c>
      <c r="G1217">
        <f>手工!J1217</f>
        <v>0</v>
      </c>
      <c r="H1217">
        <f>VLOOKUP(A1217,系统!D:H,5,0)</f>
        <v>0</v>
      </c>
      <c r="I1217">
        <f t="shared" si="361"/>
        <v>0</v>
      </c>
      <c r="J1217">
        <f>手工!M1217+手工!N1217+手工!S1217</f>
        <v>0</v>
      </c>
      <c r="K1217">
        <f>VLOOKUP(A1217,系统!D:I,6,0)</f>
        <v>0</v>
      </c>
      <c r="L1217">
        <f t="shared" si="362"/>
        <v>0</v>
      </c>
      <c r="M1217">
        <f>手工!L1217</f>
        <v>0</v>
      </c>
      <c r="N1217">
        <f>VLOOKUP(A1217,系统!D:J,7,0)</f>
        <v>0</v>
      </c>
      <c r="O1217">
        <f t="shared" si="363"/>
        <v>0</v>
      </c>
      <c r="P1217">
        <f>手工!AB1217</f>
        <v>0</v>
      </c>
      <c r="Q1217">
        <f>VLOOKUP(A1217,系统!D:K,8,0)</f>
        <v>0</v>
      </c>
      <c r="R1217">
        <f t="shared" si="364"/>
        <v>0</v>
      </c>
      <c r="S1217">
        <f>手工!AC1217</f>
        <v>0</v>
      </c>
      <c r="T1217">
        <f>VLOOKUP(A1217,系统!D:L,9,0)</f>
        <v>0</v>
      </c>
      <c r="U1217">
        <f t="shared" si="365"/>
        <v>0</v>
      </c>
      <c r="W1217">
        <f>手工!P1217</f>
        <v>0</v>
      </c>
      <c r="X1217">
        <f>VLOOKUP(A1217,系统!D:N,11,0)</f>
        <v>0</v>
      </c>
      <c r="Y1217">
        <f t="shared" si="366"/>
        <v>0</v>
      </c>
      <c r="AA1217">
        <f>手工!Q1217</f>
        <v>0</v>
      </c>
      <c r="AB1217">
        <f>VLOOKUP(A1217,系统!D:P,13,0)</f>
        <v>0</v>
      </c>
      <c r="AC1217">
        <f t="shared" si="367"/>
        <v>0</v>
      </c>
      <c r="AD1217">
        <f>手工!R1217</f>
        <v>0</v>
      </c>
      <c r="AE1217">
        <f>VLOOKUP(A1217,系统!D:Q,14,0)</f>
        <v>0</v>
      </c>
      <c r="AF1217">
        <f t="shared" si="368"/>
        <v>0</v>
      </c>
      <c r="AG1217">
        <f>手工!U1217</f>
        <v>0</v>
      </c>
      <c r="AH1217">
        <f>VLOOKUP(A1217,系统!D:R,15,0)</f>
        <v>0</v>
      </c>
      <c r="AI1217">
        <f t="shared" si="369"/>
        <v>0</v>
      </c>
      <c r="AJ1217">
        <f>手工!V1217</f>
        <v>300</v>
      </c>
      <c r="AK1217">
        <f>VLOOKUP(A1217,系统!D:S,16,0)</f>
        <v>300</v>
      </c>
      <c r="AL1217">
        <f t="shared" si="370"/>
        <v>0</v>
      </c>
      <c r="AM1217">
        <f>手工!O1217</f>
        <v>0</v>
      </c>
      <c r="AN1217">
        <f>VLOOKUP(A1217,系统!D:T,17,0)</f>
        <v>0</v>
      </c>
      <c r="AO1217">
        <f t="shared" si="371"/>
        <v>0</v>
      </c>
      <c r="AP1217">
        <f>手工!W1217</f>
        <v>33</v>
      </c>
      <c r="AQ1217">
        <f>VLOOKUP(A1217,系统!D:U,18,0)</f>
        <v>33</v>
      </c>
      <c r="AR1217">
        <f t="shared" si="372"/>
        <v>0</v>
      </c>
      <c r="AS1217">
        <f>手工!T1217</f>
        <v>0</v>
      </c>
      <c r="AT1217">
        <f>VLOOKUP(A1217,系统!D:V,19,0)</f>
        <v>0</v>
      </c>
      <c r="AU1217">
        <f t="shared" si="373"/>
        <v>0</v>
      </c>
      <c r="AW1217">
        <f>手工!AD1217</f>
        <v>342.97</v>
      </c>
      <c r="AX1217">
        <f>VLOOKUP(A1217,系统!D:X,21,0)</f>
        <v>342.97</v>
      </c>
      <c r="AY1217">
        <f t="shared" si="374"/>
        <v>0</v>
      </c>
      <c r="AZ1217">
        <f>手工!AE1217</f>
        <v>0</v>
      </c>
      <c r="BA1217">
        <f>VLOOKUP(A1217,系统!D:Y,22,0)</f>
        <v>0</v>
      </c>
      <c r="BB1217">
        <f t="shared" si="375"/>
        <v>0</v>
      </c>
      <c r="BC1217">
        <f>手工!Y1217</f>
        <v>1000</v>
      </c>
      <c r="BD1217">
        <f>VLOOKUP(A1217,系统!D:AZ,49,0)</f>
        <v>1000</v>
      </c>
      <c r="BE1217">
        <f t="shared" si="376"/>
        <v>0</v>
      </c>
      <c r="BF1217">
        <f>手工!AA1217</f>
        <v>1000</v>
      </c>
      <c r="BG1217">
        <f>VLOOKUP(A1217,系统!D:AY,48,0)</f>
        <v>1000</v>
      </c>
      <c r="BH1217">
        <f t="shared" si="377"/>
        <v>0</v>
      </c>
      <c r="BI1217">
        <f>手工!Z1217</f>
        <v>1110</v>
      </c>
      <c r="BJ1217">
        <f>VLOOKUP(A1217,系统!D:AX,47,0)</f>
        <v>1110</v>
      </c>
      <c r="BK1217">
        <f t="shared" si="378"/>
        <v>0</v>
      </c>
      <c r="BL1217">
        <f>手工!AF1217</f>
        <v>5909.97</v>
      </c>
      <c r="BM1217">
        <f>VLOOKUP(A1217,系统!D:Z,23,0)</f>
        <v>5909.97</v>
      </c>
      <c r="BN1217">
        <f t="shared" si="379"/>
        <v>0</v>
      </c>
    </row>
    <row r="1218" spans="1:66">
      <c r="A1218" s="6">
        <v>9001326</v>
      </c>
      <c r="B1218" s="2" t="s">
        <v>4920</v>
      </c>
      <c r="C1218" s="2" t="s">
        <v>4921</v>
      </c>
      <c r="D1218">
        <f>手工!K1218</f>
        <v>2124</v>
      </c>
      <c r="E1218">
        <f>VLOOKUP(A1218,系统!D:G,4,0)</f>
        <v>2124</v>
      </c>
      <c r="F1218">
        <f t="shared" si="360"/>
        <v>0</v>
      </c>
      <c r="G1218">
        <f>手工!J1218</f>
        <v>0</v>
      </c>
      <c r="H1218">
        <f>VLOOKUP(A1218,系统!D:H,5,0)</f>
        <v>0</v>
      </c>
      <c r="I1218">
        <f t="shared" si="361"/>
        <v>0</v>
      </c>
      <c r="J1218">
        <f>手工!M1218+手工!N1218+手工!S1218</f>
        <v>0</v>
      </c>
      <c r="K1218">
        <f>VLOOKUP(A1218,系统!D:I,6,0)</f>
        <v>0</v>
      </c>
      <c r="L1218">
        <f t="shared" si="362"/>
        <v>0</v>
      </c>
      <c r="M1218">
        <f>手工!L1218</f>
        <v>0</v>
      </c>
      <c r="N1218">
        <f>VLOOKUP(A1218,系统!D:J,7,0)</f>
        <v>0</v>
      </c>
      <c r="O1218">
        <f t="shared" si="363"/>
        <v>0</v>
      </c>
      <c r="P1218">
        <f>手工!AB1218</f>
        <v>0</v>
      </c>
      <c r="Q1218">
        <f>VLOOKUP(A1218,系统!D:K,8,0)</f>
        <v>0</v>
      </c>
      <c r="R1218">
        <f t="shared" si="364"/>
        <v>0</v>
      </c>
      <c r="S1218">
        <f>手工!AC1218</f>
        <v>0</v>
      </c>
      <c r="T1218">
        <f>VLOOKUP(A1218,系统!D:L,9,0)</f>
        <v>0</v>
      </c>
      <c r="U1218">
        <f t="shared" si="365"/>
        <v>0</v>
      </c>
      <c r="W1218">
        <f>手工!P1218</f>
        <v>0</v>
      </c>
      <c r="X1218">
        <f>VLOOKUP(A1218,系统!D:N,11,0)</f>
        <v>0</v>
      </c>
      <c r="Y1218">
        <f t="shared" si="366"/>
        <v>0</v>
      </c>
      <c r="AA1218">
        <f>手工!Q1218</f>
        <v>0</v>
      </c>
      <c r="AB1218">
        <f>VLOOKUP(A1218,系统!D:P,13,0)</f>
        <v>0</v>
      </c>
      <c r="AC1218">
        <f t="shared" si="367"/>
        <v>0</v>
      </c>
      <c r="AD1218">
        <f>手工!R1218</f>
        <v>7</v>
      </c>
      <c r="AE1218">
        <f>VLOOKUP(A1218,系统!D:Q,14,0)</f>
        <v>7</v>
      </c>
      <c r="AF1218">
        <f t="shared" si="368"/>
        <v>0</v>
      </c>
      <c r="AG1218">
        <f>手工!U1218</f>
        <v>0</v>
      </c>
      <c r="AH1218">
        <f>VLOOKUP(A1218,系统!D:R,15,0)</f>
        <v>0</v>
      </c>
      <c r="AI1218">
        <f t="shared" si="369"/>
        <v>0</v>
      </c>
      <c r="AJ1218">
        <f>手工!V1218</f>
        <v>0</v>
      </c>
      <c r="AK1218">
        <f>VLOOKUP(A1218,系统!D:S,16,0)</f>
        <v>0</v>
      </c>
      <c r="AL1218">
        <f t="shared" si="370"/>
        <v>0</v>
      </c>
      <c r="AM1218">
        <f>手工!O1218</f>
        <v>0</v>
      </c>
      <c r="AN1218">
        <f>VLOOKUP(A1218,系统!D:T,17,0)</f>
        <v>0</v>
      </c>
      <c r="AO1218">
        <f t="shared" si="371"/>
        <v>0</v>
      </c>
      <c r="AP1218">
        <f>手工!W1218</f>
        <v>0</v>
      </c>
      <c r="AQ1218">
        <f>VLOOKUP(A1218,系统!D:U,18,0)</f>
        <v>0</v>
      </c>
      <c r="AR1218">
        <f t="shared" si="372"/>
        <v>0</v>
      </c>
      <c r="AS1218">
        <f>手工!T1218</f>
        <v>0</v>
      </c>
      <c r="AT1218">
        <f>VLOOKUP(A1218,系统!D:V,19,0)</f>
        <v>0</v>
      </c>
      <c r="AU1218">
        <f t="shared" si="373"/>
        <v>0</v>
      </c>
      <c r="AW1218">
        <f>手工!AD1218</f>
        <v>0</v>
      </c>
      <c r="AX1218">
        <f>VLOOKUP(A1218,系统!D:X,21,0)</f>
        <v>0</v>
      </c>
      <c r="AY1218">
        <f t="shared" si="374"/>
        <v>0</v>
      </c>
      <c r="AZ1218">
        <f>手工!AE1218</f>
        <v>0</v>
      </c>
      <c r="BA1218">
        <f>VLOOKUP(A1218,系统!D:Y,22,0)</f>
        <v>0</v>
      </c>
      <c r="BB1218">
        <f t="shared" si="375"/>
        <v>0</v>
      </c>
      <c r="BC1218">
        <f>手工!Y1218</f>
        <v>0</v>
      </c>
      <c r="BD1218">
        <f>VLOOKUP(A1218,系统!D:AZ,49,0)</f>
        <v>500</v>
      </c>
      <c r="BE1218">
        <f t="shared" si="376"/>
        <v>-500</v>
      </c>
      <c r="BF1218">
        <f>手工!AA1218</f>
        <v>0</v>
      </c>
      <c r="BG1218">
        <f>VLOOKUP(A1218,系统!D:AY,48,0)</f>
        <v>1000</v>
      </c>
      <c r="BH1218">
        <f t="shared" si="377"/>
        <v>-1000</v>
      </c>
      <c r="BI1218">
        <f>手工!Z1218</f>
        <v>0</v>
      </c>
      <c r="BJ1218">
        <f>VLOOKUP(A1218,系统!D:AX,47,0)</f>
        <v>370</v>
      </c>
      <c r="BK1218">
        <f t="shared" si="378"/>
        <v>-370</v>
      </c>
      <c r="BL1218">
        <f>手工!AF1218</f>
        <v>2131</v>
      </c>
      <c r="BM1218">
        <f>VLOOKUP(A1218,系统!D:Z,23,0)</f>
        <v>4001</v>
      </c>
      <c r="BN1218">
        <f t="shared" si="379"/>
        <v>-1870</v>
      </c>
    </row>
    <row r="1219" spans="1:66">
      <c r="A1219" s="5">
        <v>9001353</v>
      </c>
      <c r="B1219" s="2" t="s">
        <v>4924</v>
      </c>
      <c r="C1219" s="2" t="s">
        <v>4925</v>
      </c>
      <c r="D1219">
        <f>手工!K1219</f>
        <v>1836</v>
      </c>
      <c r="E1219">
        <f>VLOOKUP(A1219,系统!D:G,4,0)</f>
        <v>1836</v>
      </c>
      <c r="F1219">
        <f t="shared" ref="F1219:F1282" si="380">D1219-E1219</f>
        <v>0</v>
      </c>
      <c r="G1219">
        <f>手工!J1219</f>
        <v>0</v>
      </c>
      <c r="H1219">
        <f>VLOOKUP(A1219,系统!D:H,5,0)</f>
        <v>0</v>
      </c>
      <c r="I1219">
        <f t="shared" ref="I1219:I1282" si="381">G1219-H1219</f>
        <v>0</v>
      </c>
      <c r="J1219">
        <f>手工!M1219+手工!N1219+手工!S1219</f>
        <v>0</v>
      </c>
      <c r="K1219">
        <f>VLOOKUP(A1219,系统!D:I,6,0)</f>
        <v>0</v>
      </c>
      <c r="L1219">
        <f t="shared" ref="L1219:L1282" si="382">J1219-K1219</f>
        <v>0</v>
      </c>
      <c r="M1219">
        <f>手工!L1219</f>
        <v>0</v>
      </c>
      <c r="N1219">
        <f>VLOOKUP(A1219,系统!D:J,7,0)</f>
        <v>0</v>
      </c>
      <c r="O1219">
        <f t="shared" ref="O1219:O1282" si="383">M1219-N1219</f>
        <v>0</v>
      </c>
      <c r="P1219">
        <f>手工!AB1219</f>
        <v>0</v>
      </c>
      <c r="Q1219">
        <f>VLOOKUP(A1219,系统!D:K,8,0)</f>
        <v>0</v>
      </c>
      <c r="R1219">
        <f t="shared" ref="R1219:R1282" si="384">P1219-Q1219</f>
        <v>0</v>
      </c>
      <c r="S1219">
        <f>手工!AC1219</f>
        <v>0</v>
      </c>
      <c r="T1219">
        <f>VLOOKUP(A1219,系统!D:L,9,0)</f>
        <v>0</v>
      </c>
      <c r="U1219">
        <f t="shared" ref="U1219:U1282" si="385">S1219-T1219</f>
        <v>0</v>
      </c>
      <c r="W1219">
        <f>手工!P1219</f>
        <v>0</v>
      </c>
      <c r="X1219">
        <f>VLOOKUP(A1219,系统!D:N,11,0)</f>
        <v>0</v>
      </c>
      <c r="Y1219">
        <f t="shared" ref="Y1219:Y1282" si="386">W1219-X1219</f>
        <v>0</v>
      </c>
      <c r="AA1219">
        <f>手工!Q1219</f>
        <v>0</v>
      </c>
      <c r="AB1219">
        <f>VLOOKUP(A1219,系统!D:P,13,0)</f>
        <v>0</v>
      </c>
      <c r="AC1219">
        <f t="shared" ref="AC1219:AC1282" si="387">AA1219-AB1219</f>
        <v>0</v>
      </c>
      <c r="AD1219">
        <f>手工!R1219</f>
        <v>0</v>
      </c>
      <c r="AE1219">
        <f>VLOOKUP(A1219,系统!D:Q,14,0)</f>
        <v>0</v>
      </c>
      <c r="AF1219">
        <f t="shared" ref="AF1219:AF1282" si="388">AD1219-AE1219</f>
        <v>0</v>
      </c>
      <c r="AG1219">
        <f>手工!U1219</f>
        <v>0</v>
      </c>
      <c r="AH1219">
        <f>VLOOKUP(A1219,系统!D:R,15,0)</f>
        <v>0</v>
      </c>
      <c r="AI1219">
        <f t="shared" ref="AI1219:AI1282" si="389">AG1219-AH1219</f>
        <v>0</v>
      </c>
      <c r="AJ1219">
        <f>手工!V1219</f>
        <v>300</v>
      </c>
      <c r="AK1219">
        <f>VLOOKUP(A1219,系统!D:S,16,0)</f>
        <v>300</v>
      </c>
      <c r="AL1219">
        <f t="shared" ref="AL1219:AL1282" si="390">AJ1219-AK1219</f>
        <v>0</v>
      </c>
      <c r="AM1219">
        <f>手工!O1219</f>
        <v>0</v>
      </c>
      <c r="AN1219">
        <f>VLOOKUP(A1219,系统!D:T,17,0)</f>
        <v>0</v>
      </c>
      <c r="AO1219">
        <f t="shared" ref="AO1219:AO1282" si="391">AM1219-AN1219</f>
        <v>0</v>
      </c>
      <c r="AP1219">
        <f>手工!W1219</f>
        <v>33</v>
      </c>
      <c r="AQ1219">
        <f>VLOOKUP(A1219,系统!D:U,18,0)</f>
        <v>33</v>
      </c>
      <c r="AR1219">
        <f t="shared" ref="AR1219:AR1282" si="392">AP1219-AQ1219</f>
        <v>0</v>
      </c>
      <c r="AS1219">
        <f>手工!T1219</f>
        <v>0</v>
      </c>
      <c r="AT1219">
        <f>VLOOKUP(A1219,系统!D:V,19,0)</f>
        <v>0</v>
      </c>
      <c r="AU1219">
        <f t="shared" ref="AU1219:AU1282" si="393">AS1219-AT1219</f>
        <v>0</v>
      </c>
      <c r="AW1219">
        <f>手工!AD1219</f>
        <v>30</v>
      </c>
      <c r="AX1219">
        <f>VLOOKUP(A1219,系统!D:X,21,0)</f>
        <v>30</v>
      </c>
      <c r="AY1219">
        <f t="shared" ref="AY1219:AY1282" si="394">AW1219-AX1219</f>
        <v>0</v>
      </c>
      <c r="AZ1219">
        <f>手工!AE1219</f>
        <v>0</v>
      </c>
      <c r="BA1219">
        <f>VLOOKUP(A1219,系统!D:Y,22,0)</f>
        <v>0</v>
      </c>
      <c r="BB1219">
        <f t="shared" ref="BB1219:BB1282" si="395">AZ1219-BA1219</f>
        <v>0</v>
      </c>
      <c r="BC1219">
        <f>手工!Y1219</f>
        <v>1000</v>
      </c>
      <c r="BD1219">
        <f>VLOOKUP(A1219,系统!D:AZ,49,0)</f>
        <v>1000</v>
      </c>
      <c r="BE1219">
        <f t="shared" ref="BE1219:BE1282" si="396">BC1219-BD1219</f>
        <v>0</v>
      </c>
      <c r="BF1219">
        <f>手工!AA1219</f>
        <v>1000</v>
      </c>
      <c r="BG1219">
        <f>VLOOKUP(A1219,系统!D:AY,48,0)</f>
        <v>1000</v>
      </c>
      <c r="BH1219">
        <f t="shared" ref="BH1219:BH1282" si="397">BF1219-BG1219</f>
        <v>0</v>
      </c>
      <c r="BI1219">
        <f>手工!Z1219</f>
        <v>1110</v>
      </c>
      <c r="BJ1219">
        <f>VLOOKUP(A1219,系统!D:AX,47,0)</f>
        <v>1110</v>
      </c>
      <c r="BK1219">
        <f t="shared" ref="BK1219:BK1282" si="398">BI1219-BJ1219</f>
        <v>0</v>
      </c>
      <c r="BL1219">
        <f>手工!AF1219</f>
        <v>5309</v>
      </c>
      <c r="BM1219">
        <f>VLOOKUP(A1219,系统!D:Z,23,0)</f>
        <v>5309</v>
      </c>
      <c r="BN1219">
        <f t="shared" ref="BN1219:BN1282" si="399">BL1219-BM1219</f>
        <v>0</v>
      </c>
    </row>
    <row r="1220" spans="1:66">
      <c r="A1220" s="5">
        <v>9001321</v>
      </c>
      <c r="B1220" s="2" t="s">
        <v>4928</v>
      </c>
      <c r="C1220" s="2" t="s">
        <v>4929</v>
      </c>
      <c r="D1220">
        <f>手工!K1220</f>
        <v>1836</v>
      </c>
      <c r="E1220">
        <f>VLOOKUP(A1220,系统!D:G,4,0)</f>
        <v>1836</v>
      </c>
      <c r="F1220">
        <f t="shared" si="380"/>
        <v>0</v>
      </c>
      <c r="G1220">
        <f>手工!J1220</f>
        <v>0</v>
      </c>
      <c r="H1220">
        <f>VLOOKUP(A1220,系统!D:H,5,0)</f>
        <v>0</v>
      </c>
      <c r="I1220">
        <f t="shared" si="381"/>
        <v>0</v>
      </c>
      <c r="J1220">
        <f>手工!M1220+手工!N1220+手工!S1220</f>
        <v>0</v>
      </c>
      <c r="K1220">
        <f>VLOOKUP(A1220,系统!D:I,6,0)</f>
        <v>0</v>
      </c>
      <c r="L1220">
        <f t="shared" si="382"/>
        <v>0</v>
      </c>
      <c r="M1220">
        <f>手工!L1220</f>
        <v>0</v>
      </c>
      <c r="N1220">
        <f>VLOOKUP(A1220,系统!D:J,7,0)</f>
        <v>0</v>
      </c>
      <c r="O1220">
        <f t="shared" si="383"/>
        <v>0</v>
      </c>
      <c r="P1220">
        <f>手工!AB1220</f>
        <v>0</v>
      </c>
      <c r="Q1220">
        <f>VLOOKUP(A1220,系统!D:K,8,0)</f>
        <v>0</v>
      </c>
      <c r="R1220">
        <f t="shared" si="384"/>
        <v>0</v>
      </c>
      <c r="S1220">
        <f>手工!AC1220</f>
        <v>0</v>
      </c>
      <c r="T1220">
        <f>VLOOKUP(A1220,系统!D:L,9,0)</f>
        <v>0</v>
      </c>
      <c r="U1220">
        <f t="shared" si="385"/>
        <v>0</v>
      </c>
      <c r="W1220">
        <f>手工!P1220</f>
        <v>0</v>
      </c>
      <c r="X1220">
        <f>VLOOKUP(A1220,系统!D:N,11,0)</f>
        <v>0</v>
      </c>
      <c r="Y1220">
        <f t="shared" si="386"/>
        <v>0</v>
      </c>
      <c r="AA1220">
        <f>手工!Q1220</f>
        <v>0</v>
      </c>
      <c r="AB1220">
        <f>VLOOKUP(A1220,系统!D:P,13,0)</f>
        <v>0</v>
      </c>
      <c r="AC1220">
        <f t="shared" si="387"/>
        <v>0</v>
      </c>
      <c r="AD1220">
        <f>手工!R1220</f>
        <v>7</v>
      </c>
      <c r="AE1220">
        <f>VLOOKUP(A1220,系统!D:Q,14,0)</f>
        <v>7</v>
      </c>
      <c r="AF1220">
        <f t="shared" si="388"/>
        <v>0</v>
      </c>
      <c r="AG1220">
        <f>手工!U1220</f>
        <v>0</v>
      </c>
      <c r="AH1220">
        <f>VLOOKUP(A1220,系统!D:R,15,0)</f>
        <v>0</v>
      </c>
      <c r="AI1220">
        <f t="shared" si="389"/>
        <v>0</v>
      </c>
      <c r="AJ1220">
        <f>手工!V1220</f>
        <v>300</v>
      </c>
      <c r="AK1220">
        <f>VLOOKUP(A1220,系统!D:S,16,0)</f>
        <v>300</v>
      </c>
      <c r="AL1220">
        <f t="shared" si="390"/>
        <v>0</v>
      </c>
      <c r="AM1220">
        <f>手工!O1220</f>
        <v>0</v>
      </c>
      <c r="AN1220">
        <f>VLOOKUP(A1220,系统!D:T,17,0)</f>
        <v>0</v>
      </c>
      <c r="AO1220">
        <f t="shared" si="391"/>
        <v>0</v>
      </c>
      <c r="AP1220">
        <f>手工!W1220</f>
        <v>33</v>
      </c>
      <c r="AQ1220">
        <f>VLOOKUP(A1220,系统!D:U,18,0)</f>
        <v>33</v>
      </c>
      <c r="AR1220">
        <f t="shared" si="392"/>
        <v>0</v>
      </c>
      <c r="AS1220">
        <f>手工!T1220</f>
        <v>0</v>
      </c>
      <c r="AT1220">
        <f>VLOOKUP(A1220,系统!D:V,19,0)</f>
        <v>0</v>
      </c>
      <c r="AU1220">
        <f t="shared" si="393"/>
        <v>0</v>
      </c>
      <c r="AW1220">
        <f>手工!AD1220</f>
        <v>0</v>
      </c>
      <c r="AX1220">
        <f>VLOOKUP(A1220,系统!D:X,21,0)</f>
        <v>0</v>
      </c>
      <c r="AY1220">
        <f t="shared" si="394"/>
        <v>0</v>
      </c>
      <c r="AZ1220">
        <f>手工!AE1220</f>
        <v>0</v>
      </c>
      <c r="BA1220">
        <f>VLOOKUP(A1220,系统!D:Y,22,0)</f>
        <v>0</v>
      </c>
      <c r="BB1220">
        <f t="shared" si="395"/>
        <v>0</v>
      </c>
      <c r="BC1220">
        <f>手工!Y1220</f>
        <v>500</v>
      </c>
      <c r="BD1220">
        <f>VLOOKUP(A1220,系统!D:AZ,49,0)</f>
        <v>500</v>
      </c>
      <c r="BE1220">
        <f t="shared" si="396"/>
        <v>0</v>
      </c>
      <c r="BF1220">
        <f>手工!AA1220</f>
        <v>1000</v>
      </c>
      <c r="BG1220">
        <f>VLOOKUP(A1220,系统!D:AY,48,0)</f>
        <v>1000</v>
      </c>
      <c r="BH1220">
        <f t="shared" si="397"/>
        <v>0</v>
      </c>
      <c r="BI1220">
        <f>手工!Z1220</f>
        <v>370</v>
      </c>
      <c r="BJ1220">
        <f>VLOOKUP(A1220,系统!D:AX,47,0)</f>
        <v>370</v>
      </c>
      <c r="BK1220">
        <f t="shared" si="398"/>
        <v>0</v>
      </c>
      <c r="BL1220">
        <f>手工!AF1220</f>
        <v>4046</v>
      </c>
      <c r="BM1220">
        <f>VLOOKUP(A1220,系统!D:Z,23,0)</f>
        <v>4046</v>
      </c>
      <c r="BN1220">
        <f t="shared" si="399"/>
        <v>0</v>
      </c>
    </row>
    <row r="1221" spans="1:66">
      <c r="A1221" s="5">
        <v>9001324</v>
      </c>
      <c r="B1221" s="2" t="s">
        <v>4932</v>
      </c>
      <c r="C1221" s="2" t="s">
        <v>4933</v>
      </c>
      <c r="D1221">
        <f>手工!K1221</f>
        <v>2124</v>
      </c>
      <c r="E1221">
        <f>VLOOKUP(A1221,系统!D:G,4,0)</f>
        <v>2124</v>
      </c>
      <c r="F1221">
        <f t="shared" si="380"/>
        <v>0</v>
      </c>
      <c r="G1221">
        <f>手工!J1221</f>
        <v>0</v>
      </c>
      <c r="H1221">
        <f>VLOOKUP(A1221,系统!D:H,5,0)</f>
        <v>0</v>
      </c>
      <c r="I1221">
        <f t="shared" si="381"/>
        <v>0</v>
      </c>
      <c r="J1221">
        <f>手工!M1221+手工!N1221+手工!S1221</f>
        <v>0</v>
      </c>
      <c r="K1221">
        <f>VLOOKUP(A1221,系统!D:I,6,0)</f>
        <v>0</v>
      </c>
      <c r="L1221">
        <f t="shared" si="382"/>
        <v>0</v>
      </c>
      <c r="M1221">
        <f>手工!L1221</f>
        <v>0</v>
      </c>
      <c r="N1221">
        <f>VLOOKUP(A1221,系统!D:J,7,0)</f>
        <v>0</v>
      </c>
      <c r="O1221">
        <f t="shared" si="383"/>
        <v>0</v>
      </c>
      <c r="P1221">
        <f>手工!AB1221</f>
        <v>0</v>
      </c>
      <c r="Q1221">
        <f>VLOOKUP(A1221,系统!D:K,8,0)</f>
        <v>0</v>
      </c>
      <c r="R1221">
        <f t="shared" si="384"/>
        <v>0</v>
      </c>
      <c r="S1221">
        <f>手工!AC1221</f>
        <v>0</v>
      </c>
      <c r="T1221">
        <f>VLOOKUP(A1221,系统!D:L,9,0)</f>
        <v>0</v>
      </c>
      <c r="U1221">
        <f t="shared" si="385"/>
        <v>0</v>
      </c>
      <c r="W1221">
        <f>手工!P1221</f>
        <v>0</v>
      </c>
      <c r="X1221">
        <f>VLOOKUP(A1221,系统!D:N,11,0)</f>
        <v>0</v>
      </c>
      <c r="Y1221">
        <f t="shared" si="386"/>
        <v>0</v>
      </c>
      <c r="AA1221">
        <f>手工!Q1221</f>
        <v>7</v>
      </c>
      <c r="AB1221">
        <f>VLOOKUP(A1221,系统!D:P,13,0)</f>
        <v>7</v>
      </c>
      <c r="AC1221">
        <f t="shared" si="387"/>
        <v>0</v>
      </c>
      <c r="AD1221">
        <f>手工!R1221</f>
        <v>0</v>
      </c>
      <c r="AE1221">
        <f>VLOOKUP(A1221,系统!D:Q,14,0)</f>
        <v>0</v>
      </c>
      <c r="AF1221">
        <f t="shared" si="388"/>
        <v>0</v>
      </c>
      <c r="AG1221">
        <f>手工!U1221</f>
        <v>0</v>
      </c>
      <c r="AH1221">
        <f>VLOOKUP(A1221,系统!D:R,15,0)</f>
        <v>0</v>
      </c>
      <c r="AI1221">
        <f t="shared" si="389"/>
        <v>0</v>
      </c>
      <c r="AJ1221">
        <f>手工!V1221</f>
        <v>300</v>
      </c>
      <c r="AK1221">
        <f>VLOOKUP(A1221,系统!D:S,16,0)</f>
        <v>300</v>
      </c>
      <c r="AL1221">
        <f t="shared" si="390"/>
        <v>0</v>
      </c>
      <c r="AM1221">
        <f>手工!O1221</f>
        <v>0</v>
      </c>
      <c r="AN1221">
        <f>VLOOKUP(A1221,系统!D:T,17,0)</f>
        <v>0</v>
      </c>
      <c r="AO1221">
        <f t="shared" si="391"/>
        <v>0</v>
      </c>
      <c r="AP1221">
        <f>手工!W1221</f>
        <v>56</v>
      </c>
      <c r="AQ1221">
        <f>VLOOKUP(A1221,系统!D:U,18,0)</f>
        <v>56</v>
      </c>
      <c r="AR1221">
        <f t="shared" si="392"/>
        <v>0</v>
      </c>
      <c r="AS1221">
        <f>手工!T1221</f>
        <v>0</v>
      </c>
      <c r="AT1221">
        <f>VLOOKUP(A1221,系统!D:V,19,0)</f>
        <v>0</v>
      </c>
      <c r="AU1221">
        <f t="shared" si="393"/>
        <v>0</v>
      </c>
      <c r="AW1221">
        <f>手工!AD1221</f>
        <v>292.97</v>
      </c>
      <c r="AX1221">
        <f>VLOOKUP(A1221,系统!D:X,21,0)</f>
        <v>292.97</v>
      </c>
      <c r="AY1221">
        <f t="shared" si="394"/>
        <v>0</v>
      </c>
      <c r="AZ1221">
        <f>手工!AE1221</f>
        <v>71.2</v>
      </c>
      <c r="BA1221">
        <f>VLOOKUP(A1221,系统!D:Y,22,0)</f>
        <v>71.2</v>
      </c>
      <c r="BB1221">
        <f t="shared" si="395"/>
        <v>0</v>
      </c>
      <c r="BC1221">
        <f>手工!Y1221</f>
        <v>500</v>
      </c>
      <c r="BD1221">
        <f>VLOOKUP(A1221,系统!D:AZ,49,0)</f>
        <v>500</v>
      </c>
      <c r="BE1221">
        <f t="shared" si="396"/>
        <v>0</v>
      </c>
      <c r="BF1221">
        <f>手工!AA1221</f>
        <v>1000</v>
      </c>
      <c r="BG1221">
        <f>VLOOKUP(A1221,系统!D:AY,48,0)</f>
        <v>1000</v>
      </c>
      <c r="BH1221">
        <f t="shared" si="397"/>
        <v>0</v>
      </c>
      <c r="BI1221">
        <f>手工!Z1221</f>
        <v>370</v>
      </c>
      <c r="BJ1221">
        <f>VLOOKUP(A1221,系统!D:AX,47,0)</f>
        <v>370</v>
      </c>
      <c r="BK1221">
        <f t="shared" si="398"/>
        <v>0</v>
      </c>
      <c r="BL1221">
        <f>手工!AF1221</f>
        <v>4578.77</v>
      </c>
      <c r="BM1221">
        <f>VLOOKUP(A1221,系统!D:Z,23,0)</f>
        <v>4578.77</v>
      </c>
      <c r="BN1221">
        <f t="shared" si="399"/>
        <v>0</v>
      </c>
    </row>
    <row r="1222" spans="1:66">
      <c r="A1222" s="5">
        <v>9001334</v>
      </c>
      <c r="B1222" s="2" t="s">
        <v>4936</v>
      </c>
      <c r="C1222" s="2" t="s">
        <v>4937</v>
      </c>
      <c r="D1222">
        <f>手工!K1222</f>
        <v>1836</v>
      </c>
      <c r="E1222">
        <f>VLOOKUP(A1222,系统!D:G,4,0)</f>
        <v>1836</v>
      </c>
      <c r="F1222">
        <f t="shared" si="380"/>
        <v>0</v>
      </c>
      <c r="G1222">
        <f>手工!J1222</f>
        <v>0</v>
      </c>
      <c r="H1222">
        <f>VLOOKUP(A1222,系统!D:H,5,0)</f>
        <v>0</v>
      </c>
      <c r="I1222">
        <f t="shared" si="381"/>
        <v>0</v>
      </c>
      <c r="J1222">
        <f>手工!M1222+手工!N1222+手工!S1222</f>
        <v>0</v>
      </c>
      <c r="K1222">
        <f>VLOOKUP(A1222,系统!D:I,6,0)</f>
        <v>0</v>
      </c>
      <c r="L1222">
        <f t="shared" si="382"/>
        <v>0</v>
      </c>
      <c r="M1222">
        <f>手工!L1222</f>
        <v>0</v>
      </c>
      <c r="N1222">
        <f>VLOOKUP(A1222,系统!D:J,7,0)</f>
        <v>0</v>
      </c>
      <c r="O1222">
        <f t="shared" si="383"/>
        <v>0</v>
      </c>
      <c r="P1222">
        <f>手工!AB1222</f>
        <v>0</v>
      </c>
      <c r="Q1222">
        <f>VLOOKUP(A1222,系统!D:K,8,0)</f>
        <v>0</v>
      </c>
      <c r="R1222">
        <f t="shared" si="384"/>
        <v>0</v>
      </c>
      <c r="S1222">
        <f>手工!AC1222</f>
        <v>0</v>
      </c>
      <c r="T1222">
        <f>VLOOKUP(A1222,系统!D:L,9,0)</f>
        <v>0</v>
      </c>
      <c r="U1222">
        <f t="shared" si="385"/>
        <v>0</v>
      </c>
      <c r="W1222">
        <f>手工!P1222</f>
        <v>0</v>
      </c>
      <c r="X1222">
        <f>VLOOKUP(A1222,系统!D:N,11,0)</f>
        <v>0</v>
      </c>
      <c r="Y1222">
        <f t="shared" si="386"/>
        <v>0</v>
      </c>
      <c r="AA1222">
        <f>手工!Q1222</f>
        <v>0</v>
      </c>
      <c r="AB1222">
        <f>VLOOKUP(A1222,系统!D:P,13,0)</f>
        <v>0</v>
      </c>
      <c r="AC1222">
        <f t="shared" si="387"/>
        <v>0</v>
      </c>
      <c r="AD1222">
        <f>手工!R1222</f>
        <v>7</v>
      </c>
      <c r="AE1222">
        <f>VLOOKUP(A1222,系统!D:Q,14,0)</f>
        <v>7</v>
      </c>
      <c r="AF1222">
        <f t="shared" si="388"/>
        <v>0</v>
      </c>
      <c r="AG1222">
        <f>手工!U1222</f>
        <v>0</v>
      </c>
      <c r="AH1222">
        <f>VLOOKUP(A1222,系统!D:R,15,0)</f>
        <v>0</v>
      </c>
      <c r="AI1222">
        <f t="shared" si="389"/>
        <v>0</v>
      </c>
      <c r="AJ1222">
        <f>手工!V1222</f>
        <v>300</v>
      </c>
      <c r="AK1222">
        <f>VLOOKUP(A1222,系统!D:S,16,0)</f>
        <v>300</v>
      </c>
      <c r="AL1222">
        <f t="shared" si="390"/>
        <v>0</v>
      </c>
      <c r="AM1222">
        <f>手工!O1222</f>
        <v>0</v>
      </c>
      <c r="AN1222">
        <f>VLOOKUP(A1222,系统!D:T,17,0)</f>
        <v>0</v>
      </c>
      <c r="AO1222">
        <f t="shared" si="391"/>
        <v>0</v>
      </c>
      <c r="AP1222">
        <f>手工!W1222</f>
        <v>33</v>
      </c>
      <c r="AQ1222">
        <f>VLOOKUP(A1222,系统!D:U,18,0)</f>
        <v>33</v>
      </c>
      <c r="AR1222">
        <f t="shared" si="392"/>
        <v>0</v>
      </c>
      <c r="AS1222">
        <f>手工!T1222</f>
        <v>0</v>
      </c>
      <c r="AT1222">
        <f>VLOOKUP(A1222,系统!D:V,19,0)</f>
        <v>0</v>
      </c>
      <c r="AU1222">
        <f t="shared" si="393"/>
        <v>0</v>
      </c>
      <c r="AW1222">
        <f>手工!AD1222</f>
        <v>0</v>
      </c>
      <c r="AX1222">
        <f>VLOOKUP(A1222,系统!D:X,21,0)</f>
        <v>0</v>
      </c>
      <c r="AY1222">
        <f t="shared" si="394"/>
        <v>0</v>
      </c>
      <c r="AZ1222">
        <f>手工!AE1222</f>
        <v>0</v>
      </c>
      <c r="BA1222">
        <f>VLOOKUP(A1222,系统!D:Y,22,0)</f>
        <v>0</v>
      </c>
      <c r="BB1222">
        <f t="shared" si="395"/>
        <v>0</v>
      </c>
      <c r="BC1222">
        <f>手工!Y1222</f>
        <v>500</v>
      </c>
      <c r="BD1222">
        <f>VLOOKUP(A1222,系统!D:AZ,49,0)</f>
        <v>500</v>
      </c>
      <c r="BE1222">
        <f t="shared" si="396"/>
        <v>0</v>
      </c>
      <c r="BF1222">
        <f>手工!AA1222</f>
        <v>1000</v>
      </c>
      <c r="BG1222">
        <f>VLOOKUP(A1222,系统!D:AY,48,0)</f>
        <v>1000</v>
      </c>
      <c r="BH1222">
        <f t="shared" si="397"/>
        <v>0</v>
      </c>
      <c r="BI1222">
        <f>手工!Z1222</f>
        <v>370</v>
      </c>
      <c r="BJ1222">
        <f>VLOOKUP(A1222,系统!D:AX,47,0)</f>
        <v>370</v>
      </c>
      <c r="BK1222">
        <f t="shared" si="398"/>
        <v>0</v>
      </c>
      <c r="BL1222">
        <f>手工!AF1222</f>
        <v>4046</v>
      </c>
      <c r="BM1222">
        <f>VLOOKUP(A1222,系统!D:Z,23,0)</f>
        <v>4046</v>
      </c>
      <c r="BN1222">
        <f t="shared" si="399"/>
        <v>0</v>
      </c>
    </row>
    <row r="1223" spans="1:66">
      <c r="A1223" s="5">
        <v>9001339</v>
      </c>
      <c r="B1223" s="2" t="s">
        <v>4940</v>
      </c>
      <c r="C1223" s="2" t="s">
        <v>4941</v>
      </c>
      <c r="D1223">
        <f>手工!K1223</f>
        <v>1764</v>
      </c>
      <c r="E1223">
        <f>VLOOKUP(A1223,系统!D:G,4,0)</f>
        <v>1764</v>
      </c>
      <c r="F1223">
        <f t="shared" si="380"/>
        <v>0</v>
      </c>
      <c r="G1223">
        <f>手工!J1223</f>
        <v>0</v>
      </c>
      <c r="H1223">
        <f>VLOOKUP(A1223,系统!D:H,5,0)</f>
        <v>0</v>
      </c>
      <c r="I1223">
        <f t="shared" si="381"/>
        <v>0</v>
      </c>
      <c r="J1223">
        <f>手工!M1223+手工!N1223+手工!S1223</f>
        <v>0</v>
      </c>
      <c r="K1223">
        <f>VLOOKUP(A1223,系统!D:I,6,0)</f>
        <v>0</v>
      </c>
      <c r="L1223">
        <f t="shared" si="382"/>
        <v>0</v>
      </c>
      <c r="M1223">
        <f>手工!L1223</f>
        <v>0</v>
      </c>
      <c r="N1223">
        <f>VLOOKUP(A1223,系统!D:J,7,0)</f>
        <v>0</v>
      </c>
      <c r="O1223">
        <f t="shared" si="383"/>
        <v>0</v>
      </c>
      <c r="P1223">
        <f>手工!AB1223</f>
        <v>0</v>
      </c>
      <c r="Q1223">
        <f>VLOOKUP(A1223,系统!D:K,8,0)</f>
        <v>0</v>
      </c>
      <c r="R1223">
        <f t="shared" si="384"/>
        <v>0</v>
      </c>
      <c r="S1223">
        <f>手工!AC1223</f>
        <v>0</v>
      </c>
      <c r="T1223">
        <f>VLOOKUP(A1223,系统!D:L,9,0)</f>
        <v>0</v>
      </c>
      <c r="U1223">
        <f t="shared" si="385"/>
        <v>0</v>
      </c>
      <c r="W1223">
        <f>手工!P1223</f>
        <v>0</v>
      </c>
      <c r="X1223">
        <f>VLOOKUP(A1223,系统!D:N,11,0)</f>
        <v>0</v>
      </c>
      <c r="Y1223">
        <f t="shared" si="386"/>
        <v>0</v>
      </c>
      <c r="AA1223">
        <f>手工!Q1223</f>
        <v>0</v>
      </c>
      <c r="AB1223">
        <f>VLOOKUP(A1223,系统!D:P,13,0)</f>
        <v>0</v>
      </c>
      <c r="AC1223">
        <f t="shared" si="387"/>
        <v>0</v>
      </c>
      <c r="AD1223">
        <f>手工!R1223</f>
        <v>0</v>
      </c>
      <c r="AE1223">
        <f>VLOOKUP(A1223,系统!D:Q,14,0)</f>
        <v>0</v>
      </c>
      <c r="AF1223">
        <f t="shared" si="388"/>
        <v>0</v>
      </c>
      <c r="AG1223">
        <f>手工!U1223</f>
        <v>0</v>
      </c>
      <c r="AH1223">
        <f>VLOOKUP(A1223,系统!D:R,15,0)</f>
        <v>0</v>
      </c>
      <c r="AI1223">
        <f t="shared" si="389"/>
        <v>0</v>
      </c>
      <c r="AJ1223">
        <f>手工!V1223</f>
        <v>300</v>
      </c>
      <c r="AK1223">
        <f>VLOOKUP(A1223,系统!D:S,16,0)</f>
        <v>300</v>
      </c>
      <c r="AL1223">
        <f t="shared" si="390"/>
        <v>0</v>
      </c>
      <c r="AM1223">
        <f>手工!O1223</f>
        <v>0</v>
      </c>
      <c r="AN1223">
        <f>VLOOKUP(A1223,系统!D:T,17,0)</f>
        <v>0</v>
      </c>
      <c r="AO1223">
        <f t="shared" si="391"/>
        <v>0</v>
      </c>
      <c r="AP1223">
        <f>手工!W1223</f>
        <v>33</v>
      </c>
      <c r="AQ1223">
        <f>VLOOKUP(A1223,系统!D:U,18,0)</f>
        <v>33</v>
      </c>
      <c r="AR1223">
        <f t="shared" si="392"/>
        <v>0</v>
      </c>
      <c r="AS1223">
        <f>手工!T1223</f>
        <v>0</v>
      </c>
      <c r="AT1223">
        <f>VLOOKUP(A1223,系统!D:V,19,0)</f>
        <v>0</v>
      </c>
      <c r="AU1223">
        <f t="shared" si="393"/>
        <v>0</v>
      </c>
      <c r="AW1223">
        <f>手工!AD1223</f>
        <v>243.31</v>
      </c>
      <c r="AX1223">
        <f>VLOOKUP(A1223,系统!D:X,21,0)</f>
        <v>243.31</v>
      </c>
      <c r="AY1223">
        <f t="shared" si="394"/>
        <v>0</v>
      </c>
      <c r="AZ1223">
        <f>手工!AE1223</f>
        <v>0</v>
      </c>
      <c r="BA1223">
        <f>VLOOKUP(A1223,系统!D:Y,22,0)</f>
        <v>0</v>
      </c>
      <c r="BB1223">
        <f t="shared" si="395"/>
        <v>0</v>
      </c>
      <c r="BC1223">
        <f>手工!Y1223</f>
        <v>1000</v>
      </c>
      <c r="BD1223">
        <f>VLOOKUP(A1223,系统!D:AZ,49,0)</f>
        <v>1000</v>
      </c>
      <c r="BE1223">
        <f t="shared" si="396"/>
        <v>0</v>
      </c>
      <c r="BF1223">
        <f>手工!AA1223</f>
        <v>1000</v>
      </c>
      <c r="BG1223">
        <f>VLOOKUP(A1223,系统!D:AY,48,0)</f>
        <v>1000</v>
      </c>
      <c r="BH1223">
        <f t="shared" si="397"/>
        <v>0</v>
      </c>
      <c r="BI1223">
        <f>手工!Z1223</f>
        <v>1110</v>
      </c>
      <c r="BJ1223">
        <f>VLOOKUP(A1223,系统!D:AX,47,0)</f>
        <v>1110</v>
      </c>
      <c r="BK1223">
        <f t="shared" si="398"/>
        <v>0</v>
      </c>
      <c r="BL1223">
        <f>手工!AF1223</f>
        <v>5450.31</v>
      </c>
      <c r="BM1223">
        <f>VLOOKUP(A1223,系统!D:Z,23,0)</f>
        <v>5450.31</v>
      </c>
      <c r="BN1223">
        <f t="shared" si="399"/>
        <v>0</v>
      </c>
    </row>
    <row r="1224" spans="1:66">
      <c r="A1224" s="5">
        <v>9001340</v>
      </c>
      <c r="B1224" s="2" t="s">
        <v>4944</v>
      </c>
      <c r="C1224" s="2" t="s">
        <v>4945</v>
      </c>
      <c r="D1224">
        <f>手工!K1224</f>
        <v>1836</v>
      </c>
      <c r="E1224">
        <f>VLOOKUP(A1224,系统!D:G,4,0)</f>
        <v>1836</v>
      </c>
      <c r="F1224">
        <f t="shared" si="380"/>
        <v>0</v>
      </c>
      <c r="G1224">
        <f>手工!J1224</f>
        <v>0</v>
      </c>
      <c r="H1224">
        <f>VLOOKUP(A1224,系统!D:H,5,0)</f>
        <v>0</v>
      </c>
      <c r="I1224">
        <f t="shared" si="381"/>
        <v>0</v>
      </c>
      <c r="J1224">
        <f>手工!M1224+手工!N1224+手工!S1224</f>
        <v>0</v>
      </c>
      <c r="K1224">
        <f>VLOOKUP(A1224,系统!D:I,6,0)</f>
        <v>0</v>
      </c>
      <c r="L1224">
        <f t="shared" si="382"/>
        <v>0</v>
      </c>
      <c r="M1224">
        <f>手工!L1224</f>
        <v>0</v>
      </c>
      <c r="N1224">
        <f>VLOOKUP(A1224,系统!D:J,7,0)</f>
        <v>0</v>
      </c>
      <c r="O1224">
        <f t="shared" si="383"/>
        <v>0</v>
      </c>
      <c r="P1224">
        <f>手工!AB1224</f>
        <v>0</v>
      </c>
      <c r="Q1224">
        <f>VLOOKUP(A1224,系统!D:K,8,0)</f>
        <v>0</v>
      </c>
      <c r="R1224">
        <f t="shared" si="384"/>
        <v>0</v>
      </c>
      <c r="S1224">
        <f>手工!AC1224</f>
        <v>0</v>
      </c>
      <c r="T1224">
        <f>VLOOKUP(A1224,系统!D:L,9,0)</f>
        <v>0</v>
      </c>
      <c r="U1224">
        <f t="shared" si="385"/>
        <v>0</v>
      </c>
      <c r="W1224">
        <f>手工!P1224</f>
        <v>0</v>
      </c>
      <c r="X1224">
        <f>VLOOKUP(A1224,系统!D:N,11,0)</f>
        <v>0</v>
      </c>
      <c r="Y1224">
        <f t="shared" si="386"/>
        <v>0</v>
      </c>
      <c r="AA1224">
        <f>手工!Q1224</f>
        <v>0</v>
      </c>
      <c r="AB1224">
        <f>VLOOKUP(A1224,系统!D:P,13,0)</f>
        <v>0</v>
      </c>
      <c r="AC1224">
        <f t="shared" si="387"/>
        <v>0</v>
      </c>
      <c r="AD1224">
        <f>手工!R1224</f>
        <v>7</v>
      </c>
      <c r="AE1224">
        <f>VLOOKUP(A1224,系统!D:Q,14,0)</f>
        <v>7</v>
      </c>
      <c r="AF1224">
        <f t="shared" si="388"/>
        <v>0</v>
      </c>
      <c r="AG1224">
        <f>手工!U1224</f>
        <v>0</v>
      </c>
      <c r="AH1224">
        <f>VLOOKUP(A1224,系统!D:R,15,0)</f>
        <v>0</v>
      </c>
      <c r="AI1224">
        <f t="shared" si="389"/>
        <v>0</v>
      </c>
      <c r="AJ1224">
        <f>手工!V1224</f>
        <v>300</v>
      </c>
      <c r="AK1224">
        <f>VLOOKUP(A1224,系统!D:S,16,0)</f>
        <v>300</v>
      </c>
      <c r="AL1224">
        <f t="shared" si="390"/>
        <v>0</v>
      </c>
      <c r="AM1224">
        <f>手工!O1224</f>
        <v>0</v>
      </c>
      <c r="AN1224">
        <f>VLOOKUP(A1224,系统!D:T,17,0)</f>
        <v>0</v>
      </c>
      <c r="AO1224">
        <f t="shared" si="391"/>
        <v>0</v>
      </c>
      <c r="AP1224">
        <f>手工!W1224</f>
        <v>33</v>
      </c>
      <c r="AQ1224">
        <f>VLOOKUP(A1224,系统!D:U,18,0)</f>
        <v>33</v>
      </c>
      <c r="AR1224">
        <f t="shared" si="392"/>
        <v>0</v>
      </c>
      <c r="AS1224">
        <f>手工!T1224</f>
        <v>0</v>
      </c>
      <c r="AT1224">
        <f>VLOOKUP(A1224,系统!D:V,19,0)</f>
        <v>0</v>
      </c>
      <c r="AU1224">
        <f t="shared" si="393"/>
        <v>0</v>
      </c>
      <c r="AW1224">
        <f>手工!AD1224</f>
        <v>0</v>
      </c>
      <c r="AX1224">
        <f>VLOOKUP(A1224,系统!D:X,21,0)</f>
        <v>0</v>
      </c>
      <c r="AY1224">
        <f t="shared" si="394"/>
        <v>0</v>
      </c>
      <c r="AZ1224">
        <f>手工!AE1224</f>
        <v>0</v>
      </c>
      <c r="BA1224">
        <f>VLOOKUP(A1224,系统!D:Y,22,0)</f>
        <v>0</v>
      </c>
      <c r="BB1224">
        <f t="shared" si="395"/>
        <v>0</v>
      </c>
      <c r="BC1224">
        <f>手工!Y1224</f>
        <v>500</v>
      </c>
      <c r="BD1224">
        <f>VLOOKUP(A1224,系统!D:AZ,49,0)</f>
        <v>500</v>
      </c>
      <c r="BE1224">
        <f t="shared" si="396"/>
        <v>0</v>
      </c>
      <c r="BF1224">
        <f>手工!AA1224</f>
        <v>1000</v>
      </c>
      <c r="BG1224">
        <f>VLOOKUP(A1224,系统!D:AY,48,0)</f>
        <v>1000</v>
      </c>
      <c r="BH1224">
        <f t="shared" si="397"/>
        <v>0</v>
      </c>
      <c r="BI1224">
        <f>手工!Z1224</f>
        <v>370</v>
      </c>
      <c r="BJ1224">
        <f>VLOOKUP(A1224,系统!D:AX,47,0)</f>
        <v>370</v>
      </c>
      <c r="BK1224">
        <f t="shared" si="398"/>
        <v>0</v>
      </c>
      <c r="BL1224">
        <f>手工!AF1224</f>
        <v>4046</v>
      </c>
      <c r="BM1224">
        <f>VLOOKUP(A1224,系统!D:Z,23,0)</f>
        <v>4046</v>
      </c>
      <c r="BN1224">
        <f t="shared" si="399"/>
        <v>0</v>
      </c>
    </row>
    <row r="1225" spans="1:66">
      <c r="A1225" s="5">
        <v>9001341</v>
      </c>
      <c r="B1225" s="2" t="s">
        <v>4948</v>
      </c>
      <c r="C1225" s="2" t="s">
        <v>4949</v>
      </c>
      <c r="D1225">
        <f>手工!K1225</f>
        <v>1764</v>
      </c>
      <c r="E1225">
        <f>VLOOKUP(A1225,系统!D:G,4,0)</f>
        <v>1764</v>
      </c>
      <c r="F1225">
        <f t="shared" si="380"/>
        <v>0</v>
      </c>
      <c r="G1225">
        <f>手工!J1225</f>
        <v>0</v>
      </c>
      <c r="H1225">
        <f>VLOOKUP(A1225,系统!D:H,5,0)</f>
        <v>0</v>
      </c>
      <c r="I1225">
        <f t="shared" si="381"/>
        <v>0</v>
      </c>
      <c r="J1225">
        <f>手工!M1225+手工!N1225+手工!S1225</f>
        <v>0</v>
      </c>
      <c r="K1225">
        <f>VLOOKUP(A1225,系统!D:I,6,0)</f>
        <v>0</v>
      </c>
      <c r="L1225">
        <f t="shared" si="382"/>
        <v>0</v>
      </c>
      <c r="M1225">
        <f>手工!L1225</f>
        <v>0</v>
      </c>
      <c r="N1225">
        <f>VLOOKUP(A1225,系统!D:J,7,0)</f>
        <v>0</v>
      </c>
      <c r="O1225">
        <f t="shared" si="383"/>
        <v>0</v>
      </c>
      <c r="P1225">
        <f>手工!AB1225</f>
        <v>0</v>
      </c>
      <c r="Q1225">
        <f>VLOOKUP(A1225,系统!D:K,8,0)</f>
        <v>0</v>
      </c>
      <c r="R1225">
        <f t="shared" si="384"/>
        <v>0</v>
      </c>
      <c r="S1225">
        <f>手工!AC1225</f>
        <v>0</v>
      </c>
      <c r="T1225">
        <f>VLOOKUP(A1225,系统!D:L,9,0)</f>
        <v>0</v>
      </c>
      <c r="U1225">
        <f t="shared" si="385"/>
        <v>0</v>
      </c>
      <c r="W1225">
        <f>手工!P1225</f>
        <v>0</v>
      </c>
      <c r="X1225">
        <f>VLOOKUP(A1225,系统!D:N,11,0)</f>
        <v>0</v>
      </c>
      <c r="Y1225">
        <f t="shared" si="386"/>
        <v>0</v>
      </c>
      <c r="AA1225">
        <f>手工!Q1225</f>
        <v>0</v>
      </c>
      <c r="AB1225">
        <f>VLOOKUP(A1225,系统!D:P,13,0)</f>
        <v>0</v>
      </c>
      <c r="AC1225">
        <f t="shared" si="387"/>
        <v>0</v>
      </c>
      <c r="AD1225">
        <f>手工!R1225</f>
        <v>0</v>
      </c>
      <c r="AE1225">
        <f>VLOOKUP(A1225,系统!D:Q,14,0)</f>
        <v>0</v>
      </c>
      <c r="AF1225">
        <f t="shared" si="388"/>
        <v>0</v>
      </c>
      <c r="AG1225">
        <f>手工!U1225</f>
        <v>0</v>
      </c>
      <c r="AH1225">
        <f>VLOOKUP(A1225,系统!D:R,15,0)</f>
        <v>0</v>
      </c>
      <c r="AI1225">
        <f t="shared" si="389"/>
        <v>0</v>
      </c>
      <c r="AJ1225">
        <f>手工!V1225</f>
        <v>300</v>
      </c>
      <c r="AK1225">
        <f>VLOOKUP(A1225,系统!D:S,16,0)</f>
        <v>300</v>
      </c>
      <c r="AL1225">
        <f t="shared" si="390"/>
        <v>0</v>
      </c>
      <c r="AM1225">
        <f>手工!O1225</f>
        <v>0</v>
      </c>
      <c r="AN1225">
        <f>VLOOKUP(A1225,系统!D:T,17,0)</f>
        <v>0</v>
      </c>
      <c r="AO1225">
        <f t="shared" si="391"/>
        <v>0</v>
      </c>
      <c r="AP1225">
        <f>手工!W1225</f>
        <v>33</v>
      </c>
      <c r="AQ1225">
        <f>VLOOKUP(A1225,系统!D:U,18,0)</f>
        <v>33</v>
      </c>
      <c r="AR1225">
        <f t="shared" si="392"/>
        <v>0</v>
      </c>
      <c r="AS1225">
        <f>手工!T1225</f>
        <v>0</v>
      </c>
      <c r="AT1225">
        <f>VLOOKUP(A1225,系统!D:V,19,0)</f>
        <v>0</v>
      </c>
      <c r="AU1225">
        <f t="shared" si="393"/>
        <v>0</v>
      </c>
      <c r="AW1225">
        <f>手工!AD1225</f>
        <v>243.31</v>
      </c>
      <c r="AX1225">
        <f>VLOOKUP(A1225,系统!D:X,21,0)</f>
        <v>243.31</v>
      </c>
      <c r="AY1225">
        <f t="shared" si="394"/>
        <v>0</v>
      </c>
      <c r="AZ1225">
        <f>手工!AE1225</f>
        <v>0</v>
      </c>
      <c r="BA1225">
        <f>VLOOKUP(A1225,系统!D:Y,22,0)</f>
        <v>0</v>
      </c>
      <c r="BB1225">
        <f t="shared" si="395"/>
        <v>0</v>
      </c>
      <c r="BC1225">
        <f>手工!Y1225</f>
        <v>1000</v>
      </c>
      <c r="BD1225">
        <f>VLOOKUP(A1225,系统!D:AZ,49,0)</f>
        <v>1000</v>
      </c>
      <c r="BE1225">
        <f t="shared" si="396"/>
        <v>0</v>
      </c>
      <c r="BF1225">
        <f>手工!AA1225</f>
        <v>1000</v>
      </c>
      <c r="BG1225">
        <f>VLOOKUP(A1225,系统!D:AY,48,0)</f>
        <v>1000</v>
      </c>
      <c r="BH1225">
        <f t="shared" si="397"/>
        <v>0</v>
      </c>
      <c r="BI1225">
        <f>手工!Z1225</f>
        <v>370</v>
      </c>
      <c r="BJ1225">
        <f>VLOOKUP(A1225,系统!D:AX,47,0)</f>
        <v>370</v>
      </c>
      <c r="BK1225">
        <f t="shared" si="398"/>
        <v>0</v>
      </c>
      <c r="BL1225">
        <f>手工!AF1225</f>
        <v>4710.31</v>
      </c>
      <c r="BM1225">
        <f>VLOOKUP(A1225,系统!D:Z,23,0)</f>
        <v>4710.31</v>
      </c>
      <c r="BN1225">
        <f t="shared" si="399"/>
        <v>0</v>
      </c>
    </row>
    <row r="1226" spans="1:66">
      <c r="A1226" s="5">
        <v>9001343</v>
      </c>
      <c r="B1226" s="2" t="s">
        <v>4952</v>
      </c>
      <c r="C1226" s="2" t="s">
        <v>4953</v>
      </c>
      <c r="D1226">
        <f>手工!K1226</f>
        <v>1476</v>
      </c>
      <c r="E1226">
        <f>VLOOKUP(A1226,系统!D:G,4,0)</f>
        <v>1476</v>
      </c>
      <c r="F1226">
        <f t="shared" si="380"/>
        <v>0</v>
      </c>
      <c r="G1226">
        <f>手工!J1226</f>
        <v>0</v>
      </c>
      <c r="H1226">
        <f>VLOOKUP(A1226,系统!D:H,5,0)</f>
        <v>0</v>
      </c>
      <c r="I1226">
        <f t="shared" si="381"/>
        <v>0</v>
      </c>
      <c r="J1226">
        <f>手工!M1226+手工!N1226+手工!S1226</f>
        <v>0</v>
      </c>
      <c r="K1226">
        <f>VLOOKUP(A1226,系统!D:I,6,0)</f>
        <v>0</v>
      </c>
      <c r="L1226">
        <f t="shared" si="382"/>
        <v>0</v>
      </c>
      <c r="M1226">
        <f>手工!L1226</f>
        <v>0</v>
      </c>
      <c r="N1226">
        <f>VLOOKUP(A1226,系统!D:J,7,0)</f>
        <v>0</v>
      </c>
      <c r="O1226">
        <f t="shared" si="383"/>
        <v>0</v>
      </c>
      <c r="P1226">
        <f>手工!AB1226</f>
        <v>0</v>
      </c>
      <c r="Q1226">
        <f>VLOOKUP(A1226,系统!D:K,8,0)</f>
        <v>0</v>
      </c>
      <c r="R1226">
        <f t="shared" si="384"/>
        <v>0</v>
      </c>
      <c r="S1226">
        <f>手工!AC1226</f>
        <v>0</v>
      </c>
      <c r="T1226">
        <f>VLOOKUP(A1226,系统!D:L,9,0)</f>
        <v>0</v>
      </c>
      <c r="U1226">
        <f t="shared" si="385"/>
        <v>0</v>
      </c>
      <c r="W1226">
        <f>手工!P1226</f>
        <v>0</v>
      </c>
      <c r="X1226">
        <f>VLOOKUP(A1226,系统!D:N,11,0)</f>
        <v>0</v>
      </c>
      <c r="Y1226">
        <f t="shared" si="386"/>
        <v>0</v>
      </c>
      <c r="AA1226">
        <f>手工!Q1226</f>
        <v>0</v>
      </c>
      <c r="AB1226">
        <f>VLOOKUP(A1226,系统!D:P,13,0)</f>
        <v>0</v>
      </c>
      <c r="AC1226">
        <f t="shared" si="387"/>
        <v>0</v>
      </c>
      <c r="AD1226">
        <f>手工!R1226</f>
        <v>0</v>
      </c>
      <c r="AE1226">
        <f>VLOOKUP(A1226,系统!D:Q,14,0)</f>
        <v>0</v>
      </c>
      <c r="AF1226">
        <f t="shared" si="388"/>
        <v>0</v>
      </c>
      <c r="AG1226">
        <f>手工!U1226</f>
        <v>0</v>
      </c>
      <c r="AH1226">
        <f>VLOOKUP(A1226,系统!D:R,15,0)</f>
        <v>0</v>
      </c>
      <c r="AI1226">
        <f t="shared" si="389"/>
        <v>0</v>
      </c>
      <c r="AJ1226">
        <f>手工!V1226</f>
        <v>300</v>
      </c>
      <c r="AK1226">
        <f>VLOOKUP(A1226,系统!D:S,16,0)</f>
        <v>300</v>
      </c>
      <c r="AL1226">
        <f t="shared" si="390"/>
        <v>0</v>
      </c>
      <c r="AM1226">
        <f>手工!O1226</f>
        <v>0</v>
      </c>
      <c r="AN1226">
        <f>VLOOKUP(A1226,系统!D:T,17,0)</f>
        <v>0</v>
      </c>
      <c r="AO1226">
        <f t="shared" si="391"/>
        <v>0</v>
      </c>
      <c r="AP1226">
        <f>手工!W1226</f>
        <v>33</v>
      </c>
      <c r="AQ1226">
        <f>VLOOKUP(A1226,系统!D:U,18,0)</f>
        <v>33</v>
      </c>
      <c r="AR1226">
        <f t="shared" si="392"/>
        <v>0</v>
      </c>
      <c r="AS1226">
        <f>手工!T1226</f>
        <v>0</v>
      </c>
      <c r="AT1226">
        <f>VLOOKUP(A1226,系统!D:V,19,0)</f>
        <v>0</v>
      </c>
      <c r="AU1226">
        <f t="shared" si="393"/>
        <v>0</v>
      </c>
      <c r="AW1226">
        <f>手工!AD1226</f>
        <v>203.59</v>
      </c>
      <c r="AX1226">
        <f>VLOOKUP(A1226,系统!D:X,21,0)</f>
        <v>203.59</v>
      </c>
      <c r="AY1226">
        <f t="shared" si="394"/>
        <v>0</v>
      </c>
      <c r="AZ1226">
        <f>手工!AE1226</f>
        <v>0</v>
      </c>
      <c r="BA1226">
        <f>VLOOKUP(A1226,系统!D:Y,22,0)</f>
        <v>0</v>
      </c>
      <c r="BB1226">
        <f t="shared" si="395"/>
        <v>0</v>
      </c>
      <c r="BC1226">
        <f>手工!Y1226</f>
        <v>1000</v>
      </c>
      <c r="BD1226">
        <f>VLOOKUP(A1226,系统!D:AZ,49,0)</f>
        <v>1000</v>
      </c>
      <c r="BE1226">
        <f t="shared" si="396"/>
        <v>0</v>
      </c>
      <c r="BF1226">
        <f>手工!AA1226</f>
        <v>1000</v>
      </c>
      <c r="BG1226">
        <f>VLOOKUP(A1226,系统!D:AY,48,0)</f>
        <v>1000</v>
      </c>
      <c r="BH1226">
        <f t="shared" si="397"/>
        <v>0</v>
      </c>
      <c r="BI1226">
        <f>手工!Z1226</f>
        <v>370</v>
      </c>
      <c r="BJ1226">
        <f>VLOOKUP(A1226,系统!D:AX,47,0)</f>
        <v>370</v>
      </c>
      <c r="BK1226">
        <f t="shared" si="398"/>
        <v>0</v>
      </c>
      <c r="BL1226">
        <f>手工!AF1226</f>
        <v>4382.59</v>
      </c>
      <c r="BM1226">
        <f>VLOOKUP(A1226,系统!D:Z,23,0)</f>
        <v>4382.59</v>
      </c>
      <c r="BN1226">
        <f t="shared" si="399"/>
        <v>0</v>
      </c>
    </row>
    <row r="1227" spans="1:66">
      <c r="A1227" s="5">
        <v>9001351</v>
      </c>
      <c r="B1227" s="2" t="s">
        <v>4956</v>
      </c>
      <c r="C1227" s="2" t="s">
        <v>4957</v>
      </c>
      <c r="D1227">
        <f>手工!K1227</f>
        <v>2196</v>
      </c>
      <c r="E1227">
        <f>VLOOKUP(A1227,系统!D:G,4,0)</f>
        <v>2196</v>
      </c>
      <c r="F1227">
        <f t="shared" si="380"/>
        <v>0</v>
      </c>
      <c r="G1227">
        <f>手工!J1227</f>
        <v>0</v>
      </c>
      <c r="H1227">
        <f>VLOOKUP(A1227,系统!D:H,5,0)</f>
        <v>0</v>
      </c>
      <c r="I1227">
        <f t="shared" si="381"/>
        <v>0</v>
      </c>
      <c r="J1227">
        <f>手工!M1227+手工!N1227+手工!S1227</f>
        <v>138</v>
      </c>
      <c r="K1227">
        <f>VLOOKUP(A1227,系统!D:I,6,0)</f>
        <v>138</v>
      </c>
      <c r="L1227">
        <f t="shared" si="382"/>
        <v>0</v>
      </c>
      <c r="M1227">
        <f>手工!L1227</f>
        <v>0</v>
      </c>
      <c r="N1227">
        <f>VLOOKUP(A1227,系统!D:J,7,0)</f>
        <v>0</v>
      </c>
      <c r="O1227">
        <f t="shared" si="383"/>
        <v>0</v>
      </c>
      <c r="P1227">
        <f>手工!AB1227</f>
        <v>0</v>
      </c>
      <c r="Q1227">
        <f>VLOOKUP(A1227,系统!D:K,8,0)</f>
        <v>0</v>
      </c>
      <c r="R1227">
        <f t="shared" si="384"/>
        <v>0</v>
      </c>
      <c r="S1227">
        <f>手工!AC1227</f>
        <v>0</v>
      </c>
      <c r="T1227">
        <f>VLOOKUP(A1227,系统!D:L,9,0)</f>
        <v>0</v>
      </c>
      <c r="U1227">
        <f t="shared" si="385"/>
        <v>0</v>
      </c>
      <c r="W1227">
        <f>手工!P1227</f>
        <v>504</v>
      </c>
      <c r="X1227">
        <f>VLOOKUP(A1227,系统!D:N,11,0)</f>
        <v>504</v>
      </c>
      <c r="Y1227">
        <f t="shared" si="386"/>
        <v>0</v>
      </c>
      <c r="AA1227">
        <f>手工!Q1227</f>
        <v>0</v>
      </c>
      <c r="AB1227">
        <f>VLOOKUP(A1227,系统!D:P,13,0)</f>
        <v>0</v>
      </c>
      <c r="AC1227">
        <f t="shared" si="387"/>
        <v>0</v>
      </c>
      <c r="AD1227">
        <f>手工!R1227</f>
        <v>0</v>
      </c>
      <c r="AE1227">
        <f>VLOOKUP(A1227,系统!D:Q,14,0)</f>
        <v>0</v>
      </c>
      <c r="AF1227">
        <f t="shared" si="388"/>
        <v>0</v>
      </c>
      <c r="AG1227">
        <f>手工!U1227</f>
        <v>0</v>
      </c>
      <c r="AH1227">
        <f>VLOOKUP(A1227,系统!D:R,15,0)</f>
        <v>0</v>
      </c>
      <c r="AI1227">
        <f t="shared" si="389"/>
        <v>0</v>
      </c>
      <c r="AJ1227">
        <f>手工!V1227</f>
        <v>300</v>
      </c>
      <c r="AK1227">
        <f>VLOOKUP(A1227,系统!D:S,16,0)</f>
        <v>300</v>
      </c>
      <c r="AL1227">
        <f t="shared" si="390"/>
        <v>0</v>
      </c>
      <c r="AM1227">
        <f>手工!O1227</f>
        <v>0</v>
      </c>
      <c r="AN1227">
        <f>VLOOKUP(A1227,系统!D:T,17,0)</f>
        <v>0</v>
      </c>
      <c r="AO1227">
        <f t="shared" si="391"/>
        <v>0</v>
      </c>
      <c r="AP1227">
        <f>手工!W1227</f>
        <v>33</v>
      </c>
      <c r="AQ1227">
        <f>VLOOKUP(A1227,系统!D:U,18,0)</f>
        <v>33</v>
      </c>
      <c r="AR1227">
        <f t="shared" si="392"/>
        <v>0</v>
      </c>
      <c r="AS1227">
        <f>手工!T1227</f>
        <v>0</v>
      </c>
      <c r="AT1227">
        <f>VLOOKUP(A1227,系统!D:V,19,0)</f>
        <v>0</v>
      </c>
      <c r="AU1227">
        <f t="shared" si="393"/>
        <v>0</v>
      </c>
      <c r="AW1227">
        <f>手工!AD1227</f>
        <v>302.9</v>
      </c>
      <c r="AX1227">
        <f>VLOOKUP(A1227,系统!D:X,21,0)</f>
        <v>302.9</v>
      </c>
      <c r="AY1227">
        <f t="shared" si="394"/>
        <v>0</v>
      </c>
      <c r="AZ1227">
        <f>手工!AE1227</f>
        <v>0</v>
      </c>
      <c r="BA1227">
        <f>VLOOKUP(A1227,系统!D:Y,22,0)</f>
        <v>0</v>
      </c>
      <c r="BB1227">
        <f t="shared" si="395"/>
        <v>0</v>
      </c>
      <c r="BC1227">
        <f>手工!Y1227</f>
        <v>1000</v>
      </c>
      <c r="BD1227">
        <f>VLOOKUP(A1227,系统!D:AZ,49,0)</f>
        <v>1000</v>
      </c>
      <c r="BE1227">
        <f t="shared" si="396"/>
        <v>0</v>
      </c>
      <c r="BF1227">
        <f>手工!AA1227</f>
        <v>1000</v>
      </c>
      <c r="BG1227">
        <f>VLOOKUP(A1227,系统!D:AY,48,0)</f>
        <v>1000</v>
      </c>
      <c r="BH1227">
        <f t="shared" si="397"/>
        <v>0</v>
      </c>
      <c r="BI1227">
        <f>手工!Z1227</f>
        <v>1110</v>
      </c>
      <c r="BJ1227">
        <f>VLOOKUP(A1227,系统!D:AX,47,0)</f>
        <v>1110</v>
      </c>
      <c r="BK1227">
        <f t="shared" si="398"/>
        <v>0</v>
      </c>
      <c r="BL1227">
        <f>手工!AF1227</f>
        <v>6583.9</v>
      </c>
      <c r="BM1227">
        <f>VLOOKUP(A1227,系统!D:Z,23,0)</f>
        <v>6583.9</v>
      </c>
      <c r="BN1227">
        <f t="shared" si="399"/>
        <v>0</v>
      </c>
    </row>
    <row r="1228" spans="1:66">
      <c r="A1228" s="5">
        <v>9001357</v>
      </c>
      <c r="B1228" s="2" t="s">
        <v>4960</v>
      </c>
      <c r="C1228" s="2" t="s">
        <v>4961</v>
      </c>
      <c r="D1228">
        <f>手工!K1228</f>
        <v>2484</v>
      </c>
      <c r="E1228">
        <f>VLOOKUP(A1228,系统!D:G,4,0)</f>
        <v>2484</v>
      </c>
      <c r="F1228">
        <f t="shared" si="380"/>
        <v>0</v>
      </c>
      <c r="G1228">
        <f>手工!J1228</f>
        <v>0</v>
      </c>
      <c r="H1228">
        <f>VLOOKUP(A1228,系统!D:H,5,0)</f>
        <v>0</v>
      </c>
      <c r="I1228">
        <f t="shared" si="381"/>
        <v>0</v>
      </c>
      <c r="J1228">
        <f>手工!M1228+手工!N1228+手工!S1228</f>
        <v>0</v>
      </c>
      <c r="K1228">
        <f>VLOOKUP(A1228,系统!D:I,6,0)</f>
        <v>0</v>
      </c>
      <c r="L1228">
        <f t="shared" si="382"/>
        <v>0</v>
      </c>
      <c r="M1228">
        <f>手工!L1228</f>
        <v>0</v>
      </c>
      <c r="N1228">
        <f>VLOOKUP(A1228,系统!D:J,7,0)</f>
        <v>0</v>
      </c>
      <c r="O1228">
        <f t="shared" si="383"/>
        <v>0</v>
      </c>
      <c r="P1228">
        <f>手工!AB1228</f>
        <v>0</v>
      </c>
      <c r="Q1228">
        <f>VLOOKUP(A1228,系统!D:K,8,0)</f>
        <v>0</v>
      </c>
      <c r="R1228">
        <f t="shared" si="384"/>
        <v>0</v>
      </c>
      <c r="S1228">
        <f>手工!AC1228</f>
        <v>0</v>
      </c>
      <c r="T1228">
        <f>VLOOKUP(A1228,系统!D:L,9,0)</f>
        <v>0</v>
      </c>
      <c r="U1228">
        <f t="shared" si="385"/>
        <v>0</v>
      </c>
      <c r="W1228">
        <f>手工!P1228</f>
        <v>216</v>
      </c>
      <c r="X1228">
        <f>VLOOKUP(A1228,系统!D:N,11,0)</f>
        <v>216</v>
      </c>
      <c r="Y1228">
        <f t="shared" si="386"/>
        <v>0</v>
      </c>
      <c r="AA1228">
        <f>手工!Q1228</f>
        <v>0</v>
      </c>
      <c r="AB1228">
        <f>VLOOKUP(A1228,系统!D:P,13,0)</f>
        <v>0</v>
      </c>
      <c r="AC1228">
        <f t="shared" si="387"/>
        <v>0</v>
      </c>
      <c r="AD1228">
        <f>手工!R1228</f>
        <v>0</v>
      </c>
      <c r="AE1228">
        <f>VLOOKUP(A1228,系统!D:Q,14,0)</f>
        <v>0</v>
      </c>
      <c r="AF1228">
        <f t="shared" si="388"/>
        <v>0</v>
      </c>
      <c r="AG1228">
        <f>手工!U1228</f>
        <v>0</v>
      </c>
      <c r="AH1228">
        <f>VLOOKUP(A1228,系统!D:R,15,0)</f>
        <v>0</v>
      </c>
      <c r="AI1228">
        <f t="shared" si="389"/>
        <v>0</v>
      </c>
      <c r="AJ1228">
        <f>手工!V1228</f>
        <v>300</v>
      </c>
      <c r="AK1228">
        <f>VLOOKUP(A1228,系统!D:S,16,0)</f>
        <v>300</v>
      </c>
      <c r="AL1228">
        <f t="shared" si="390"/>
        <v>0</v>
      </c>
      <c r="AM1228">
        <f>手工!O1228</f>
        <v>0</v>
      </c>
      <c r="AN1228">
        <f>VLOOKUP(A1228,系统!D:T,17,0)</f>
        <v>0</v>
      </c>
      <c r="AO1228">
        <f t="shared" si="391"/>
        <v>0</v>
      </c>
      <c r="AP1228">
        <f>手工!W1228</f>
        <v>33</v>
      </c>
      <c r="AQ1228">
        <f>VLOOKUP(A1228,系统!D:U,18,0)</f>
        <v>33</v>
      </c>
      <c r="AR1228">
        <f t="shared" si="392"/>
        <v>0</v>
      </c>
      <c r="AS1228">
        <f>手工!T1228</f>
        <v>0</v>
      </c>
      <c r="AT1228">
        <f>VLOOKUP(A1228,系统!D:V,19,0)</f>
        <v>0</v>
      </c>
      <c r="AU1228">
        <f t="shared" si="393"/>
        <v>0</v>
      </c>
      <c r="AW1228">
        <f>手工!AD1228</f>
        <v>342.62</v>
      </c>
      <c r="AX1228">
        <f>VLOOKUP(A1228,系统!D:X,21,0)</f>
        <v>342.62</v>
      </c>
      <c r="AY1228">
        <f t="shared" si="394"/>
        <v>0</v>
      </c>
      <c r="AZ1228">
        <f>手工!AE1228</f>
        <v>0</v>
      </c>
      <c r="BA1228">
        <f>VLOOKUP(A1228,系统!D:Y,22,0)</f>
        <v>0</v>
      </c>
      <c r="BB1228">
        <f t="shared" si="395"/>
        <v>0</v>
      </c>
      <c r="BC1228">
        <f>手工!Y1228</f>
        <v>500</v>
      </c>
      <c r="BD1228">
        <f>VLOOKUP(A1228,系统!D:AZ,49,0)</f>
        <v>500</v>
      </c>
      <c r="BE1228">
        <f t="shared" si="396"/>
        <v>0</v>
      </c>
      <c r="BF1228">
        <f>手工!AA1228</f>
        <v>1000</v>
      </c>
      <c r="BG1228">
        <f>VLOOKUP(A1228,系统!D:AY,48,0)</f>
        <v>1000</v>
      </c>
      <c r="BH1228">
        <f t="shared" si="397"/>
        <v>0</v>
      </c>
      <c r="BI1228">
        <f>手工!Z1228</f>
        <v>370</v>
      </c>
      <c r="BJ1228">
        <f>VLOOKUP(A1228,系统!D:AX,47,0)</f>
        <v>370</v>
      </c>
      <c r="BK1228">
        <f t="shared" si="398"/>
        <v>0</v>
      </c>
      <c r="BL1228">
        <f>手工!AF1228</f>
        <v>5245.62</v>
      </c>
      <c r="BM1228">
        <f>VLOOKUP(A1228,系统!D:Z,23,0)</f>
        <v>5245.62</v>
      </c>
      <c r="BN1228">
        <f t="shared" si="399"/>
        <v>0</v>
      </c>
    </row>
    <row r="1229" spans="1:66">
      <c r="A1229" s="5">
        <v>9001361</v>
      </c>
      <c r="B1229" s="2" t="s">
        <v>4964</v>
      </c>
      <c r="C1229" s="2" t="s">
        <v>4965</v>
      </c>
      <c r="D1229">
        <f>手工!K1229</f>
        <v>2556</v>
      </c>
      <c r="E1229">
        <f>VLOOKUP(A1229,系统!D:G,4,0)</f>
        <v>2556</v>
      </c>
      <c r="F1229">
        <f t="shared" si="380"/>
        <v>0</v>
      </c>
      <c r="G1229">
        <f>手工!J1229</f>
        <v>0</v>
      </c>
      <c r="H1229">
        <f>VLOOKUP(A1229,系统!D:H,5,0)</f>
        <v>0</v>
      </c>
      <c r="I1229">
        <f t="shared" si="381"/>
        <v>0</v>
      </c>
      <c r="J1229">
        <f>手工!M1229+手工!N1229+手工!S1229</f>
        <v>0</v>
      </c>
      <c r="K1229">
        <f>VLOOKUP(A1229,系统!D:I,6,0)</f>
        <v>0</v>
      </c>
      <c r="L1229">
        <f t="shared" si="382"/>
        <v>0</v>
      </c>
      <c r="M1229">
        <f>手工!L1229</f>
        <v>0</v>
      </c>
      <c r="N1229">
        <f>VLOOKUP(A1229,系统!D:J,7,0)</f>
        <v>0</v>
      </c>
      <c r="O1229">
        <f t="shared" si="383"/>
        <v>0</v>
      </c>
      <c r="P1229">
        <f>手工!AB1229</f>
        <v>0</v>
      </c>
      <c r="Q1229">
        <f>VLOOKUP(A1229,系统!D:K,8,0)</f>
        <v>0</v>
      </c>
      <c r="R1229">
        <f t="shared" si="384"/>
        <v>0</v>
      </c>
      <c r="S1229">
        <f>手工!AC1229</f>
        <v>0</v>
      </c>
      <c r="T1229">
        <f>VLOOKUP(A1229,系统!D:L,9,0)</f>
        <v>0</v>
      </c>
      <c r="U1229">
        <f t="shared" si="385"/>
        <v>0</v>
      </c>
      <c r="W1229">
        <f>手工!P1229</f>
        <v>144</v>
      </c>
      <c r="X1229">
        <f>VLOOKUP(A1229,系统!D:N,11,0)</f>
        <v>144</v>
      </c>
      <c r="Y1229">
        <f t="shared" si="386"/>
        <v>0</v>
      </c>
      <c r="AA1229">
        <f>手工!Q1229</f>
        <v>0</v>
      </c>
      <c r="AB1229">
        <f>VLOOKUP(A1229,系统!D:P,13,0)</f>
        <v>0</v>
      </c>
      <c r="AC1229">
        <f t="shared" si="387"/>
        <v>0</v>
      </c>
      <c r="AD1229">
        <f>手工!R1229</f>
        <v>0</v>
      </c>
      <c r="AE1229">
        <f>VLOOKUP(A1229,系统!D:Q,14,0)</f>
        <v>0</v>
      </c>
      <c r="AF1229">
        <f t="shared" si="388"/>
        <v>0</v>
      </c>
      <c r="AG1229">
        <f>手工!U1229</f>
        <v>0</v>
      </c>
      <c r="AH1229">
        <f>VLOOKUP(A1229,系统!D:R,15,0)</f>
        <v>0</v>
      </c>
      <c r="AI1229">
        <f t="shared" si="389"/>
        <v>0</v>
      </c>
      <c r="AJ1229">
        <f>手工!V1229</f>
        <v>300</v>
      </c>
      <c r="AK1229">
        <f>VLOOKUP(A1229,系统!D:S,16,0)</f>
        <v>300</v>
      </c>
      <c r="AL1229">
        <f t="shared" si="390"/>
        <v>0</v>
      </c>
      <c r="AM1229">
        <f>手工!O1229</f>
        <v>0</v>
      </c>
      <c r="AN1229">
        <f>VLOOKUP(A1229,系统!D:T,17,0)</f>
        <v>0</v>
      </c>
      <c r="AO1229">
        <f t="shared" si="391"/>
        <v>0</v>
      </c>
      <c r="AP1229">
        <f>手工!W1229</f>
        <v>33</v>
      </c>
      <c r="AQ1229">
        <f>VLOOKUP(A1229,系统!D:U,18,0)</f>
        <v>33</v>
      </c>
      <c r="AR1229">
        <f t="shared" si="392"/>
        <v>0</v>
      </c>
      <c r="AS1229">
        <f>手工!T1229</f>
        <v>0</v>
      </c>
      <c r="AT1229">
        <f>VLOOKUP(A1229,系统!D:V,19,0)</f>
        <v>0</v>
      </c>
      <c r="AU1229">
        <f t="shared" si="393"/>
        <v>0</v>
      </c>
      <c r="AW1229">
        <f>手工!AD1229</f>
        <v>352.55</v>
      </c>
      <c r="AX1229">
        <f>VLOOKUP(A1229,系统!D:X,21,0)</f>
        <v>352.55</v>
      </c>
      <c r="AY1229">
        <f t="shared" si="394"/>
        <v>0</v>
      </c>
      <c r="AZ1229">
        <f>手工!AE1229</f>
        <v>0</v>
      </c>
      <c r="BA1229">
        <f>VLOOKUP(A1229,系统!D:Y,22,0)</f>
        <v>0</v>
      </c>
      <c r="BB1229">
        <f t="shared" si="395"/>
        <v>0</v>
      </c>
      <c r="BC1229">
        <f>手工!Y1229</f>
        <v>1000</v>
      </c>
      <c r="BD1229">
        <f>VLOOKUP(A1229,系统!D:AZ,49,0)</f>
        <v>1000</v>
      </c>
      <c r="BE1229">
        <f t="shared" si="396"/>
        <v>0</v>
      </c>
      <c r="BF1229">
        <f>手工!AA1229</f>
        <v>1000</v>
      </c>
      <c r="BG1229">
        <f>VLOOKUP(A1229,系统!D:AY,48,0)</f>
        <v>1000</v>
      </c>
      <c r="BH1229">
        <f t="shared" si="397"/>
        <v>0</v>
      </c>
      <c r="BI1229">
        <f>手工!Z1229</f>
        <v>1110</v>
      </c>
      <c r="BJ1229">
        <f>VLOOKUP(A1229,系统!D:AX,47,0)</f>
        <v>1110</v>
      </c>
      <c r="BK1229">
        <f t="shared" si="398"/>
        <v>0</v>
      </c>
      <c r="BL1229">
        <f>手工!AF1229</f>
        <v>6495.55</v>
      </c>
      <c r="BM1229">
        <f>VLOOKUP(A1229,系统!D:Z,23,0)</f>
        <v>6495.55</v>
      </c>
      <c r="BN1229">
        <f t="shared" si="399"/>
        <v>0</v>
      </c>
    </row>
    <row r="1230" spans="1:66">
      <c r="A1230" s="5">
        <v>9001365</v>
      </c>
      <c r="B1230" s="2" t="s">
        <v>3127</v>
      </c>
      <c r="C1230" s="2" t="s">
        <v>4968</v>
      </c>
      <c r="D1230">
        <f>手工!K1230</f>
        <v>2412</v>
      </c>
      <c r="E1230">
        <f>VLOOKUP(A1230,系统!D:G,4,0)</f>
        <v>2412</v>
      </c>
      <c r="F1230">
        <f t="shared" si="380"/>
        <v>0</v>
      </c>
      <c r="G1230">
        <f>手工!J1230</f>
        <v>0</v>
      </c>
      <c r="H1230">
        <f>VLOOKUP(A1230,系统!D:H,5,0)</f>
        <v>0</v>
      </c>
      <c r="I1230">
        <f t="shared" si="381"/>
        <v>0</v>
      </c>
      <c r="J1230">
        <f>手工!M1230+手工!N1230+手工!S1230</f>
        <v>0</v>
      </c>
      <c r="K1230">
        <f>VLOOKUP(A1230,系统!D:I,6,0)</f>
        <v>0</v>
      </c>
      <c r="L1230">
        <f t="shared" si="382"/>
        <v>0</v>
      </c>
      <c r="M1230">
        <f>手工!L1230</f>
        <v>0</v>
      </c>
      <c r="N1230">
        <f>VLOOKUP(A1230,系统!D:J,7,0)</f>
        <v>0</v>
      </c>
      <c r="O1230">
        <f t="shared" si="383"/>
        <v>0</v>
      </c>
      <c r="P1230">
        <f>手工!AB1230</f>
        <v>0</v>
      </c>
      <c r="Q1230">
        <f>VLOOKUP(A1230,系统!D:K,8,0)</f>
        <v>0</v>
      </c>
      <c r="R1230">
        <f t="shared" si="384"/>
        <v>0</v>
      </c>
      <c r="S1230">
        <f>手工!AC1230</f>
        <v>0</v>
      </c>
      <c r="T1230">
        <f>VLOOKUP(A1230,系统!D:L,9,0)</f>
        <v>0</v>
      </c>
      <c r="U1230">
        <f t="shared" si="385"/>
        <v>0</v>
      </c>
      <c r="W1230">
        <f>手工!P1230</f>
        <v>216</v>
      </c>
      <c r="X1230">
        <f>VLOOKUP(A1230,系统!D:N,11,0)</f>
        <v>216</v>
      </c>
      <c r="Y1230">
        <f t="shared" si="386"/>
        <v>0</v>
      </c>
      <c r="AA1230">
        <f>手工!Q1230</f>
        <v>0</v>
      </c>
      <c r="AB1230">
        <f>VLOOKUP(A1230,系统!D:P,13,0)</f>
        <v>0</v>
      </c>
      <c r="AC1230">
        <f t="shared" si="387"/>
        <v>0</v>
      </c>
      <c r="AD1230">
        <f>手工!R1230</f>
        <v>0</v>
      </c>
      <c r="AE1230">
        <f>VLOOKUP(A1230,系统!D:Q,14,0)</f>
        <v>0</v>
      </c>
      <c r="AF1230">
        <f t="shared" si="388"/>
        <v>0</v>
      </c>
      <c r="AG1230">
        <f>手工!U1230</f>
        <v>0</v>
      </c>
      <c r="AH1230">
        <f>VLOOKUP(A1230,系统!D:R,15,0)</f>
        <v>0</v>
      </c>
      <c r="AI1230">
        <f t="shared" si="389"/>
        <v>0</v>
      </c>
      <c r="AJ1230">
        <f>手工!V1230</f>
        <v>300</v>
      </c>
      <c r="AK1230">
        <f>VLOOKUP(A1230,系统!D:S,16,0)</f>
        <v>300</v>
      </c>
      <c r="AL1230">
        <f t="shared" si="390"/>
        <v>0</v>
      </c>
      <c r="AM1230">
        <f>手工!O1230</f>
        <v>0</v>
      </c>
      <c r="AN1230">
        <f>VLOOKUP(A1230,系统!D:T,17,0)</f>
        <v>0</v>
      </c>
      <c r="AO1230">
        <f t="shared" si="391"/>
        <v>0</v>
      </c>
      <c r="AP1230">
        <f>手工!W1230</f>
        <v>33</v>
      </c>
      <c r="AQ1230">
        <f>VLOOKUP(A1230,系统!D:U,18,0)</f>
        <v>33</v>
      </c>
      <c r="AR1230">
        <f t="shared" si="392"/>
        <v>0</v>
      </c>
      <c r="AS1230">
        <f>手工!T1230</f>
        <v>0</v>
      </c>
      <c r="AT1230">
        <f>VLOOKUP(A1230,系统!D:V,19,0)</f>
        <v>0</v>
      </c>
      <c r="AU1230">
        <f t="shared" si="393"/>
        <v>0</v>
      </c>
      <c r="AW1230">
        <f>手工!AD1230</f>
        <v>332.69</v>
      </c>
      <c r="AX1230">
        <f>VLOOKUP(A1230,系统!D:X,21,0)</f>
        <v>332.69</v>
      </c>
      <c r="AY1230">
        <f t="shared" si="394"/>
        <v>0</v>
      </c>
      <c r="AZ1230">
        <f>手工!AE1230</f>
        <v>0</v>
      </c>
      <c r="BA1230">
        <f>VLOOKUP(A1230,系统!D:Y,22,0)</f>
        <v>0</v>
      </c>
      <c r="BB1230">
        <f t="shared" si="395"/>
        <v>0</v>
      </c>
      <c r="BC1230">
        <f>手工!Y1230</f>
        <v>1000</v>
      </c>
      <c r="BD1230">
        <f>VLOOKUP(A1230,系统!D:AZ,49,0)</f>
        <v>1000</v>
      </c>
      <c r="BE1230">
        <f t="shared" si="396"/>
        <v>0</v>
      </c>
      <c r="BF1230">
        <f>手工!AA1230</f>
        <v>1000</v>
      </c>
      <c r="BG1230">
        <f>VLOOKUP(A1230,系统!D:AY,48,0)</f>
        <v>1000</v>
      </c>
      <c r="BH1230">
        <f t="shared" si="397"/>
        <v>0</v>
      </c>
      <c r="BI1230">
        <f>手工!Z1230</f>
        <v>1110</v>
      </c>
      <c r="BJ1230">
        <f>VLOOKUP(A1230,系统!D:AX,47,0)</f>
        <v>1110</v>
      </c>
      <c r="BK1230">
        <f t="shared" si="398"/>
        <v>0</v>
      </c>
      <c r="BL1230">
        <f>手工!AF1230</f>
        <v>6403.69</v>
      </c>
      <c r="BM1230">
        <f>VLOOKUP(A1230,系统!D:Z,23,0)</f>
        <v>6403.69</v>
      </c>
      <c r="BN1230">
        <f t="shared" si="399"/>
        <v>0</v>
      </c>
    </row>
    <row r="1231" spans="1:66">
      <c r="A1231" s="5">
        <v>9001306</v>
      </c>
      <c r="B1231" s="2" t="s">
        <v>4971</v>
      </c>
      <c r="C1231" s="2" t="s">
        <v>4972</v>
      </c>
      <c r="D1231">
        <f>手工!K1231</f>
        <v>1980</v>
      </c>
      <c r="E1231">
        <f>VLOOKUP(A1231,系统!D:G,4,0)</f>
        <v>1980</v>
      </c>
      <c r="F1231">
        <f t="shared" si="380"/>
        <v>0</v>
      </c>
      <c r="G1231">
        <f>手工!J1231</f>
        <v>0</v>
      </c>
      <c r="H1231">
        <f>VLOOKUP(A1231,系统!D:H,5,0)</f>
        <v>0</v>
      </c>
      <c r="I1231">
        <f t="shared" si="381"/>
        <v>0</v>
      </c>
      <c r="J1231">
        <f>手工!M1231+手工!N1231+手工!S1231</f>
        <v>210</v>
      </c>
      <c r="K1231">
        <f>VLOOKUP(A1231,系统!D:I,6,0)</f>
        <v>210</v>
      </c>
      <c r="L1231">
        <f t="shared" si="382"/>
        <v>0</v>
      </c>
      <c r="M1231">
        <f>手工!L1231</f>
        <v>0</v>
      </c>
      <c r="N1231">
        <f>VLOOKUP(A1231,系统!D:J,7,0)</f>
        <v>0</v>
      </c>
      <c r="O1231">
        <f t="shared" si="383"/>
        <v>0</v>
      </c>
      <c r="P1231">
        <f>手工!AB1231</f>
        <v>0</v>
      </c>
      <c r="Q1231">
        <f>VLOOKUP(A1231,系统!D:K,8,0)</f>
        <v>0</v>
      </c>
      <c r="R1231">
        <f t="shared" si="384"/>
        <v>0</v>
      </c>
      <c r="S1231">
        <f>手工!AC1231</f>
        <v>0</v>
      </c>
      <c r="T1231">
        <f>VLOOKUP(A1231,系统!D:L,9,0)</f>
        <v>0</v>
      </c>
      <c r="U1231">
        <f t="shared" si="385"/>
        <v>0</v>
      </c>
      <c r="W1231">
        <f>手工!P1231</f>
        <v>0</v>
      </c>
      <c r="X1231">
        <f>VLOOKUP(A1231,系统!D:N,11,0)</f>
        <v>0</v>
      </c>
      <c r="Y1231">
        <f t="shared" si="386"/>
        <v>0</v>
      </c>
      <c r="AA1231">
        <f>手工!Q1231</f>
        <v>0</v>
      </c>
      <c r="AB1231">
        <f>VLOOKUP(A1231,系统!D:P,13,0)</f>
        <v>0</v>
      </c>
      <c r="AC1231">
        <f t="shared" si="387"/>
        <v>0</v>
      </c>
      <c r="AD1231">
        <f>手工!R1231</f>
        <v>0</v>
      </c>
      <c r="AE1231">
        <f>VLOOKUP(A1231,系统!D:Q,14,0)</f>
        <v>0</v>
      </c>
      <c r="AF1231">
        <f t="shared" si="388"/>
        <v>0</v>
      </c>
      <c r="AG1231">
        <f>手工!U1231</f>
        <v>0</v>
      </c>
      <c r="AH1231">
        <f>VLOOKUP(A1231,系统!D:R,15,0)</f>
        <v>0</v>
      </c>
      <c r="AI1231">
        <f t="shared" si="389"/>
        <v>0</v>
      </c>
      <c r="AJ1231">
        <f>手工!V1231</f>
        <v>300</v>
      </c>
      <c r="AK1231">
        <f>VLOOKUP(A1231,系统!D:S,16,0)</f>
        <v>300</v>
      </c>
      <c r="AL1231">
        <f t="shared" si="390"/>
        <v>0</v>
      </c>
      <c r="AM1231">
        <f>手工!O1231</f>
        <v>0</v>
      </c>
      <c r="AN1231">
        <f>VLOOKUP(A1231,系统!D:T,17,0)</f>
        <v>0</v>
      </c>
      <c r="AO1231">
        <f t="shared" si="391"/>
        <v>0</v>
      </c>
      <c r="AP1231">
        <f>手工!W1231</f>
        <v>33</v>
      </c>
      <c r="AQ1231">
        <f>VLOOKUP(A1231,系统!D:U,18,0)</f>
        <v>33</v>
      </c>
      <c r="AR1231">
        <f t="shared" si="392"/>
        <v>0</v>
      </c>
      <c r="AS1231">
        <f>手工!T1231</f>
        <v>0</v>
      </c>
      <c r="AT1231">
        <f>VLOOKUP(A1231,系统!D:V,19,0)</f>
        <v>0</v>
      </c>
      <c r="AU1231">
        <f t="shared" si="393"/>
        <v>0</v>
      </c>
      <c r="AW1231">
        <f>手工!AD1231</f>
        <v>273.1</v>
      </c>
      <c r="AX1231">
        <f>VLOOKUP(A1231,系统!D:X,21,0)</f>
        <v>273.1</v>
      </c>
      <c r="AY1231">
        <f t="shared" si="394"/>
        <v>0</v>
      </c>
      <c r="AZ1231">
        <f>手工!AE1231</f>
        <v>0</v>
      </c>
      <c r="BA1231">
        <f>VLOOKUP(A1231,系统!D:Y,22,0)</f>
        <v>0</v>
      </c>
      <c r="BB1231">
        <f t="shared" si="395"/>
        <v>0</v>
      </c>
      <c r="BC1231">
        <f>手工!Y1231</f>
        <v>1000</v>
      </c>
      <c r="BD1231">
        <f>VLOOKUP(A1231,系统!D:AZ,49,0)</f>
        <v>1000</v>
      </c>
      <c r="BE1231">
        <f t="shared" si="396"/>
        <v>0</v>
      </c>
      <c r="BF1231">
        <f>手工!AA1231</f>
        <v>1000</v>
      </c>
      <c r="BG1231">
        <f>VLOOKUP(A1231,系统!D:AY,48,0)</f>
        <v>1000</v>
      </c>
      <c r="BH1231">
        <f t="shared" si="397"/>
        <v>0</v>
      </c>
      <c r="BI1231">
        <f>手工!Z1231</f>
        <v>1100</v>
      </c>
      <c r="BJ1231">
        <f>VLOOKUP(A1231,系统!D:AX,47,0)</f>
        <v>1100</v>
      </c>
      <c r="BK1231">
        <f t="shared" si="398"/>
        <v>0</v>
      </c>
      <c r="BL1231">
        <f>手工!AF1231</f>
        <v>5896.1</v>
      </c>
      <c r="BM1231">
        <f>VLOOKUP(A1231,系统!D:Z,23,0)</f>
        <v>5896.1</v>
      </c>
      <c r="BN1231">
        <f t="shared" si="399"/>
        <v>0</v>
      </c>
    </row>
    <row r="1232" spans="1:66">
      <c r="A1232" s="5">
        <v>9001308</v>
      </c>
      <c r="B1232" s="2" t="s">
        <v>1711</v>
      </c>
      <c r="C1232" s="2" t="s">
        <v>4975</v>
      </c>
      <c r="D1232">
        <f>手工!K1232</f>
        <v>1980</v>
      </c>
      <c r="E1232">
        <f>VLOOKUP(A1232,系统!D:G,4,0)</f>
        <v>1980</v>
      </c>
      <c r="F1232">
        <f t="shared" si="380"/>
        <v>0</v>
      </c>
      <c r="G1232">
        <f>手工!J1232</f>
        <v>0</v>
      </c>
      <c r="H1232">
        <f>VLOOKUP(A1232,系统!D:H,5,0)</f>
        <v>0</v>
      </c>
      <c r="I1232">
        <f t="shared" si="381"/>
        <v>0</v>
      </c>
      <c r="J1232">
        <f>手工!M1232+手工!N1232+手工!S1232</f>
        <v>194</v>
      </c>
      <c r="K1232">
        <f>VLOOKUP(A1232,系统!D:I,6,0)</f>
        <v>194</v>
      </c>
      <c r="L1232">
        <f t="shared" si="382"/>
        <v>0</v>
      </c>
      <c r="M1232">
        <f>手工!L1232</f>
        <v>0</v>
      </c>
      <c r="N1232">
        <f>VLOOKUP(A1232,系统!D:J,7,0)</f>
        <v>0</v>
      </c>
      <c r="O1232">
        <f t="shared" si="383"/>
        <v>0</v>
      </c>
      <c r="P1232">
        <f>手工!AB1232</f>
        <v>0</v>
      </c>
      <c r="Q1232">
        <f>VLOOKUP(A1232,系统!D:K,8,0)</f>
        <v>0</v>
      </c>
      <c r="R1232">
        <f t="shared" si="384"/>
        <v>0</v>
      </c>
      <c r="S1232">
        <f>手工!AC1232</f>
        <v>0</v>
      </c>
      <c r="T1232">
        <f>VLOOKUP(A1232,系统!D:L,9,0)</f>
        <v>0</v>
      </c>
      <c r="U1232">
        <f t="shared" si="385"/>
        <v>0</v>
      </c>
      <c r="W1232">
        <f>手工!P1232</f>
        <v>0</v>
      </c>
      <c r="X1232">
        <f>VLOOKUP(A1232,系统!D:N,11,0)</f>
        <v>0</v>
      </c>
      <c r="Y1232">
        <f t="shared" si="386"/>
        <v>0</v>
      </c>
      <c r="AA1232">
        <f>手工!Q1232</f>
        <v>0</v>
      </c>
      <c r="AB1232">
        <f>VLOOKUP(A1232,系统!D:P,13,0)</f>
        <v>0</v>
      </c>
      <c r="AC1232">
        <f t="shared" si="387"/>
        <v>0</v>
      </c>
      <c r="AD1232">
        <f>手工!R1232</f>
        <v>0</v>
      </c>
      <c r="AE1232">
        <f>VLOOKUP(A1232,系统!D:Q,14,0)</f>
        <v>0</v>
      </c>
      <c r="AF1232">
        <f t="shared" si="388"/>
        <v>0</v>
      </c>
      <c r="AG1232">
        <f>手工!U1232</f>
        <v>0</v>
      </c>
      <c r="AH1232">
        <f>VLOOKUP(A1232,系统!D:R,15,0)</f>
        <v>0</v>
      </c>
      <c r="AI1232">
        <f t="shared" si="389"/>
        <v>0</v>
      </c>
      <c r="AJ1232">
        <f>手工!V1232</f>
        <v>300</v>
      </c>
      <c r="AK1232">
        <f>VLOOKUP(A1232,系统!D:S,16,0)</f>
        <v>300</v>
      </c>
      <c r="AL1232">
        <f t="shared" si="390"/>
        <v>0</v>
      </c>
      <c r="AM1232">
        <f>手工!O1232</f>
        <v>0</v>
      </c>
      <c r="AN1232">
        <f>VLOOKUP(A1232,系统!D:T,17,0)</f>
        <v>0</v>
      </c>
      <c r="AO1232">
        <f t="shared" si="391"/>
        <v>0</v>
      </c>
      <c r="AP1232">
        <f>手工!W1232</f>
        <v>33</v>
      </c>
      <c r="AQ1232">
        <f>VLOOKUP(A1232,系统!D:U,18,0)</f>
        <v>33</v>
      </c>
      <c r="AR1232">
        <f t="shared" si="392"/>
        <v>0</v>
      </c>
      <c r="AS1232">
        <f>手工!T1232</f>
        <v>0</v>
      </c>
      <c r="AT1232">
        <f>VLOOKUP(A1232,系统!D:V,19,0)</f>
        <v>0</v>
      </c>
      <c r="AU1232">
        <f t="shared" si="393"/>
        <v>0</v>
      </c>
      <c r="AW1232">
        <f>手工!AD1232</f>
        <v>273.1</v>
      </c>
      <c r="AX1232">
        <f>VLOOKUP(A1232,系统!D:X,21,0)</f>
        <v>273.1</v>
      </c>
      <c r="AY1232">
        <f t="shared" si="394"/>
        <v>0</v>
      </c>
      <c r="AZ1232">
        <f>手工!AE1232</f>
        <v>0</v>
      </c>
      <c r="BA1232">
        <f>VLOOKUP(A1232,系统!D:Y,22,0)</f>
        <v>0</v>
      </c>
      <c r="BB1232">
        <f t="shared" si="395"/>
        <v>0</v>
      </c>
      <c r="BC1232">
        <f>手工!Y1232</f>
        <v>1000</v>
      </c>
      <c r="BD1232">
        <f>VLOOKUP(A1232,系统!D:AZ,49,0)</f>
        <v>1000</v>
      </c>
      <c r="BE1232">
        <f t="shared" si="396"/>
        <v>0</v>
      </c>
      <c r="BF1232">
        <f>手工!AA1232</f>
        <v>1000</v>
      </c>
      <c r="BG1232">
        <f>VLOOKUP(A1232,系统!D:AY,48,0)</f>
        <v>1000</v>
      </c>
      <c r="BH1232">
        <f t="shared" si="397"/>
        <v>0</v>
      </c>
      <c r="BI1232">
        <f>手工!Z1232</f>
        <v>1100</v>
      </c>
      <c r="BJ1232">
        <f>VLOOKUP(A1232,系统!D:AX,47,0)</f>
        <v>1100</v>
      </c>
      <c r="BK1232">
        <f t="shared" si="398"/>
        <v>0</v>
      </c>
      <c r="BL1232">
        <f>手工!AF1232</f>
        <v>5880.1</v>
      </c>
      <c r="BM1232">
        <f>VLOOKUP(A1232,系统!D:Z,23,0)</f>
        <v>5880.1</v>
      </c>
      <c r="BN1232">
        <f t="shared" si="399"/>
        <v>0</v>
      </c>
    </row>
    <row r="1233" spans="1:66">
      <c r="A1233" s="5">
        <v>9001310</v>
      </c>
      <c r="B1233" s="2" t="s">
        <v>4978</v>
      </c>
      <c r="C1233" s="2" t="s">
        <v>4979</v>
      </c>
      <c r="D1233">
        <f>手工!K1233</f>
        <v>1908</v>
      </c>
      <c r="E1233">
        <f>VLOOKUP(A1233,系统!D:G,4,0)</f>
        <v>1908</v>
      </c>
      <c r="F1233">
        <f t="shared" si="380"/>
        <v>0</v>
      </c>
      <c r="G1233">
        <f>手工!J1233</f>
        <v>0</v>
      </c>
      <c r="H1233">
        <f>VLOOKUP(A1233,系统!D:H,5,0)</f>
        <v>0</v>
      </c>
      <c r="I1233">
        <f t="shared" si="381"/>
        <v>0</v>
      </c>
      <c r="J1233">
        <f>手工!M1233+手工!N1233+手工!S1233</f>
        <v>178</v>
      </c>
      <c r="K1233">
        <f>VLOOKUP(A1233,系统!D:I,6,0)</f>
        <v>178</v>
      </c>
      <c r="L1233">
        <f t="shared" si="382"/>
        <v>0</v>
      </c>
      <c r="M1233">
        <f>手工!L1233</f>
        <v>0</v>
      </c>
      <c r="N1233">
        <f>VLOOKUP(A1233,系统!D:J,7,0)</f>
        <v>0</v>
      </c>
      <c r="O1233">
        <f t="shared" si="383"/>
        <v>0</v>
      </c>
      <c r="P1233">
        <f>手工!AB1233</f>
        <v>0</v>
      </c>
      <c r="Q1233">
        <f>VLOOKUP(A1233,系统!D:K,8,0)</f>
        <v>0</v>
      </c>
      <c r="R1233">
        <f t="shared" si="384"/>
        <v>0</v>
      </c>
      <c r="S1233">
        <f>手工!AC1233</f>
        <v>0</v>
      </c>
      <c r="T1233">
        <f>VLOOKUP(A1233,系统!D:L,9,0)</f>
        <v>0</v>
      </c>
      <c r="U1233">
        <f t="shared" si="385"/>
        <v>0</v>
      </c>
      <c r="W1233">
        <f>手工!P1233</f>
        <v>0</v>
      </c>
      <c r="X1233">
        <f>VLOOKUP(A1233,系统!D:N,11,0)</f>
        <v>0</v>
      </c>
      <c r="Y1233">
        <f t="shared" si="386"/>
        <v>0</v>
      </c>
      <c r="AA1233">
        <f>手工!Q1233</f>
        <v>0</v>
      </c>
      <c r="AB1233">
        <f>VLOOKUP(A1233,系统!D:P,13,0)</f>
        <v>0</v>
      </c>
      <c r="AC1233">
        <f t="shared" si="387"/>
        <v>0</v>
      </c>
      <c r="AD1233">
        <f>手工!R1233</f>
        <v>0</v>
      </c>
      <c r="AE1233">
        <f>VLOOKUP(A1233,系统!D:Q,14,0)</f>
        <v>0</v>
      </c>
      <c r="AF1233">
        <f t="shared" si="388"/>
        <v>0</v>
      </c>
      <c r="AG1233">
        <f>手工!U1233</f>
        <v>0</v>
      </c>
      <c r="AH1233">
        <f>VLOOKUP(A1233,系统!D:R,15,0)</f>
        <v>0</v>
      </c>
      <c r="AI1233">
        <f t="shared" si="389"/>
        <v>0</v>
      </c>
      <c r="AJ1233">
        <f>手工!V1233</f>
        <v>300</v>
      </c>
      <c r="AK1233">
        <f>VLOOKUP(A1233,系统!D:S,16,0)</f>
        <v>300</v>
      </c>
      <c r="AL1233">
        <f t="shared" si="390"/>
        <v>0</v>
      </c>
      <c r="AM1233">
        <f>手工!O1233</f>
        <v>0</v>
      </c>
      <c r="AN1233">
        <f>VLOOKUP(A1233,系统!D:T,17,0)</f>
        <v>0</v>
      </c>
      <c r="AO1233">
        <f t="shared" si="391"/>
        <v>0</v>
      </c>
      <c r="AP1233">
        <f>手工!W1233</f>
        <v>33</v>
      </c>
      <c r="AQ1233">
        <f>VLOOKUP(A1233,系统!D:U,18,0)</f>
        <v>33</v>
      </c>
      <c r="AR1233">
        <f t="shared" si="392"/>
        <v>0</v>
      </c>
      <c r="AS1233">
        <f>手工!T1233</f>
        <v>0</v>
      </c>
      <c r="AT1233">
        <f>VLOOKUP(A1233,系统!D:V,19,0)</f>
        <v>0</v>
      </c>
      <c r="AU1233">
        <f t="shared" si="393"/>
        <v>0</v>
      </c>
      <c r="AW1233">
        <f>手工!AD1233</f>
        <v>0</v>
      </c>
      <c r="AX1233">
        <f>VLOOKUP(A1233,系统!D:X,21,0)</f>
        <v>0</v>
      </c>
      <c r="AY1233">
        <f t="shared" si="394"/>
        <v>0</v>
      </c>
      <c r="AZ1233">
        <f>手工!AE1233</f>
        <v>0</v>
      </c>
      <c r="BA1233">
        <f>VLOOKUP(A1233,系统!D:Y,22,0)</f>
        <v>0</v>
      </c>
      <c r="BB1233">
        <f t="shared" si="395"/>
        <v>0</v>
      </c>
      <c r="BC1233">
        <f>手工!Y1233</f>
        <v>1000</v>
      </c>
      <c r="BD1233">
        <f>VLOOKUP(A1233,系统!D:AZ,49,0)</f>
        <v>1000</v>
      </c>
      <c r="BE1233">
        <f t="shared" si="396"/>
        <v>0</v>
      </c>
      <c r="BF1233">
        <f>手工!AA1233</f>
        <v>1000</v>
      </c>
      <c r="BG1233">
        <f>VLOOKUP(A1233,系统!D:AY,48,0)</f>
        <v>1000</v>
      </c>
      <c r="BH1233">
        <f t="shared" si="397"/>
        <v>0</v>
      </c>
      <c r="BI1233">
        <f>手工!Z1233</f>
        <v>1110</v>
      </c>
      <c r="BJ1233">
        <f>VLOOKUP(A1233,系统!D:AX,47,0)</f>
        <v>1110</v>
      </c>
      <c r="BK1233">
        <f t="shared" si="398"/>
        <v>0</v>
      </c>
      <c r="BL1233">
        <f>手工!AF1233</f>
        <v>5529</v>
      </c>
      <c r="BM1233">
        <f>VLOOKUP(A1233,系统!D:Z,23,0)</f>
        <v>5529</v>
      </c>
      <c r="BN1233">
        <f t="shared" si="399"/>
        <v>0</v>
      </c>
    </row>
    <row r="1234" spans="1:66">
      <c r="A1234" s="5">
        <v>9001318</v>
      </c>
      <c r="B1234" s="2" t="s">
        <v>4982</v>
      </c>
      <c r="C1234" s="2" t="s">
        <v>4983</v>
      </c>
      <c r="D1234">
        <f>手工!K1234</f>
        <v>1836</v>
      </c>
      <c r="E1234">
        <f>VLOOKUP(A1234,系统!D:G,4,0)</f>
        <v>1836</v>
      </c>
      <c r="F1234">
        <f t="shared" si="380"/>
        <v>0</v>
      </c>
      <c r="G1234">
        <f>手工!J1234</f>
        <v>0</v>
      </c>
      <c r="H1234">
        <f>VLOOKUP(A1234,系统!D:H,5,0)</f>
        <v>0</v>
      </c>
      <c r="I1234">
        <f t="shared" si="381"/>
        <v>0</v>
      </c>
      <c r="J1234">
        <f>手工!M1234+手工!N1234+手工!S1234</f>
        <v>0</v>
      </c>
      <c r="K1234">
        <f>VLOOKUP(A1234,系统!D:I,6,0)</f>
        <v>0</v>
      </c>
      <c r="L1234">
        <f t="shared" si="382"/>
        <v>0</v>
      </c>
      <c r="M1234">
        <f>手工!L1234</f>
        <v>0</v>
      </c>
      <c r="N1234">
        <f>VLOOKUP(A1234,系统!D:J,7,0)</f>
        <v>0</v>
      </c>
      <c r="O1234">
        <f t="shared" si="383"/>
        <v>0</v>
      </c>
      <c r="P1234">
        <f>手工!AB1234</f>
        <v>0</v>
      </c>
      <c r="Q1234">
        <f>VLOOKUP(A1234,系统!D:K,8,0)</f>
        <v>0</v>
      </c>
      <c r="R1234">
        <f t="shared" si="384"/>
        <v>0</v>
      </c>
      <c r="S1234">
        <f>手工!AC1234</f>
        <v>0</v>
      </c>
      <c r="T1234">
        <f>VLOOKUP(A1234,系统!D:L,9,0)</f>
        <v>0</v>
      </c>
      <c r="U1234">
        <f t="shared" si="385"/>
        <v>0</v>
      </c>
      <c r="W1234">
        <f>手工!P1234</f>
        <v>0</v>
      </c>
      <c r="X1234">
        <f>VLOOKUP(A1234,系统!D:N,11,0)</f>
        <v>0</v>
      </c>
      <c r="Y1234">
        <f t="shared" si="386"/>
        <v>0</v>
      </c>
      <c r="AA1234">
        <f>手工!Q1234</f>
        <v>0</v>
      </c>
      <c r="AB1234">
        <f>VLOOKUP(A1234,系统!D:P,13,0)</f>
        <v>0</v>
      </c>
      <c r="AC1234">
        <f t="shared" si="387"/>
        <v>0</v>
      </c>
      <c r="AD1234">
        <f>手工!R1234</f>
        <v>0</v>
      </c>
      <c r="AE1234">
        <f>VLOOKUP(A1234,系统!D:Q,14,0)</f>
        <v>0</v>
      </c>
      <c r="AF1234">
        <f t="shared" si="388"/>
        <v>0</v>
      </c>
      <c r="AG1234">
        <f>手工!U1234</f>
        <v>0</v>
      </c>
      <c r="AH1234">
        <f>VLOOKUP(A1234,系统!D:R,15,0)</f>
        <v>0</v>
      </c>
      <c r="AI1234">
        <f t="shared" si="389"/>
        <v>0</v>
      </c>
      <c r="AJ1234">
        <f>手工!V1234</f>
        <v>300</v>
      </c>
      <c r="AK1234">
        <f>VLOOKUP(A1234,系统!D:S,16,0)</f>
        <v>300</v>
      </c>
      <c r="AL1234">
        <f t="shared" si="390"/>
        <v>0</v>
      </c>
      <c r="AM1234">
        <f>手工!O1234</f>
        <v>0</v>
      </c>
      <c r="AN1234">
        <f>VLOOKUP(A1234,系统!D:T,17,0)</f>
        <v>0</v>
      </c>
      <c r="AO1234">
        <f t="shared" si="391"/>
        <v>0</v>
      </c>
      <c r="AP1234">
        <f>手工!W1234</f>
        <v>33</v>
      </c>
      <c r="AQ1234">
        <f>VLOOKUP(A1234,系统!D:U,18,0)</f>
        <v>33</v>
      </c>
      <c r="AR1234">
        <f t="shared" si="392"/>
        <v>0</v>
      </c>
      <c r="AS1234">
        <f>手工!T1234</f>
        <v>0</v>
      </c>
      <c r="AT1234">
        <f>VLOOKUP(A1234,系统!D:V,19,0)</f>
        <v>0</v>
      </c>
      <c r="AU1234">
        <f t="shared" si="393"/>
        <v>0</v>
      </c>
      <c r="AW1234">
        <f>手工!AD1234</f>
        <v>253.24</v>
      </c>
      <c r="AX1234">
        <f>VLOOKUP(A1234,系统!D:X,21,0)</f>
        <v>253.24</v>
      </c>
      <c r="AY1234">
        <f t="shared" si="394"/>
        <v>0</v>
      </c>
      <c r="AZ1234">
        <f>手工!AE1234</f>
        <v>0</v>
      </c>
      <c r="BA1234">
        <f>VLOOKUP(A1234,系统!D:Y,22,0)</f>
        <v>0</v>
      </c>
      <c r="BB1234">
        <f t="shared" si="395"/>
        <v>0</v>
      </c>
      <c r="BC1234">
        <f>手工!Y1234</f>
        <v>1000</v>
      </c>
      <c r="BD1234">
        <f>VLOOKUP(A1234,系统!D:AZ,49,0)</f>
        <v>1000</v>
      </c>
      <c r="BE1234">
        <f t="shared" si="396"/>
        <v>0</v>
      </c>
      <c r="BF1234">
        <f>手工!AA1234</f>
        <v>1000</v>
      </c>
      <c r="BG1234">
        <f>VLOOKUP(A1234,系统!D:AY,48,0)</f>
        <v>1000</v>
      </c>
      <c r="BH1234">
        <f t="shared" si="397"/>
        <v>0</v>
      </c>
      <c r="BI1234">
        <f>手工!Z1234</f>
        <v>1110</v>
      </c>
      <c r="BJ1234">
        <f>VLOOKUP(A1234,系统!D:AX,47,0)</f>
        <v>1110</v>
      </c>
      <c r="BK1234">
        <f t="shared" si="398"/>
        <v>0</v>
      </c>
      <c r="BL1234">
        <f>手工!AF1234</f>
        <v>5532.24</v>
      </c>
      <c r="BM1234">
        <f>VLOOKUP(A1234,系统!D:Z,23,0)</f>
        <v>5532.24</v>
      </c>
      <c r="BN1234">
        <f t="shared" si="399"/>
        <v>0</v>
      </c>
    </row>
    <row r="1235" spans="1:66">
      <c r="A1235" s="5">
        <v>9001325</v>
      </c>
      <c r="B1235" s="2" t="s">
        <v>4986</v>
      </c>
      <c r="C1235" s="2" t="s">
        <v>4987</v>
      </c>
      <c r="D1235">
        <f>手工!K1235</f>
        <v>2124</v>
      </c>
      <c r="E1235">
        <f>VLOOKUP(A1235,系统!D:G,4,0)</f>
        <v>2124</v>
      </c>
      <c r="F1235">
        <f t="shared" si="380"/>
        <v>0</v>
      </c>
      <c r="G1235">
        <f>手工!J1235</f>
        <v>0</v>
      </c>
      <c r="H1235">
        <f>VLOOKUP(A1235,系统!D:H,5,0)</f>
        <v>0</v>
      </c>
      <c r="I1235">
        <f t="shared" si="381"/>
        <v>0</v>
      </c>
      <c r="J1235">
        <f>手工!M1235+手工!N1235+手工!S1235</f>
        <v>0</v>
      </c>
      <c r="K1235">
        <f>VLOOKUP(A1235,系统!D:I,6,0)</f>
        <v>0</v>
      </c>
      <c r="L1235">
        <f t="shared" si="382"/>
        <v>0</v>
      </c>
      <c r="M1235">
        <f>手工!L1235</f>
        <v>0</v>
      </c>
      <c r="N1235">
        <f>VLOOKUP(A1235,系统!D:J,7,0)</f>
        <v>0</v>
      </c>
      <c r="O1235">
        <f t="shared" si="383"/>
        <v>0</v>
      </c>
      <c r="P1235">
        <f>手工!AB1235</f>
        <v>0</v>
      </c>
      <c r="Q1235">
        <f>VLOOKUP(A1235,系统!D:K,8,0)</f>
        <v>0</v>
      </c>
      <c r="R1235">
        <f t="shared" si="384"/>
        <v>0</v>
      </c>
      <c r="S1235">
        <f>手工!AC1235</f>
        <v>0</v>
      </c>
      <c r="T1235">
        <f>VLOOKUP(A1235,系统!D:L,9,0)</f>
        <v>0</v>
      </c>
      <c r="U1235">
        <f t="shared" si="385"/>
        <v>0</v>
      </c>
      <c r="W1235">
        <f>手工!P1235</f>
        <v>0</v>
      </c>
      <c r="X1235">
        <f>VLOOKUP(A1235,系统!D:N,11,0)</f>
        <v>0</v>
      </c>
      <c r="Y1235">
        <f t="shared" si="386"/>
        <v>0</v>
      </c>
      <c r="AA1235">
        <f>手工!Q1235</f>
        <v>0</v>
      </c>
      <c r="AB1235">
        <f>VLOOKUP(A1235,系统!D:P,13,0)</f>
        <v>0</v>
      </c>
      <c r="AC1235">
        <f t="shared" si="387"/>
        <v>0</v>
      </c>
      <c r="AD1235">
        <f>手工!R1235</f>
        <v>0</v>
      </c>
      <c r="AE1235">
        <f>VLOOKUP(A1235,系统!D:Q,14,0)</f>
        <v>0</v>
      </c>
      <c r="AF1235">
        <f t="shared" si="388"/>
        <v>0</v>
      </c>
      <c r="AG1235">
        <f>手工!U1235</f>
        <v>0</v>
      </c>
      <c r="AH1235">
        <f>VLOOKUP(A1235,系统!D:R,15,0)</f>
        <v>0</v>
      </c>
      <c r="AI1235">
        <f t="shared" si="389"/>
        <v>0</v>
      </c>
      <c r="AJ1235">
        <f>手工!V1235</f>
        <v>300</v>
      </c>
      <c r="AK1235">
        <f>VLOOKUP(A1235,系统!D:S,16,0)</f>
        <v>300</v>
      </c>
      <c r="AL1235">
        <f t="shared" si="390"/>
        <v>0</v>
      </c>
      <c r="AM1235">
        <f>手工!O1235</f>
        <v>0</v>
      </c>
      <c r="AN1235">
        <f>VLOOKUP(A1235,系统!D:T,17,0)</f>
        <v>0</v>
      </c>
      <c r="AO1235">
        <f t="shared" si="391"/>
        <v>0</v>
      </c>
      <c r="AP1235">
        <f>手工!W1235</f>
        <v>33</v>
      </c>
      <c r="AQ1235">
        <f>VLOOKUP(A1235,系统!D:U,18,0)</f>
        <v>33</v>
      </c>
      <c r="AR1235">
        <f t="shared" si="392"/>
        <v>0</v>
      </c>
      <c r="AS1235">
        <f>手工!T1235</f>
        <v>0</v>
      </c>
      <c r="AT1235">
        <f>VLOOKUP(A1235,系统!D:V,19,0)</f>
        <v>0</v>
      </c>
      <c r="AU1235">
        <f t="shared" si="393"/>
        <v>0</v>
      </c>
      <c r="AW1235">
        <f>手工!AD1235</f>
        <v>292.97</v>
      </c>
      <c r="AX1235">
        <f>VLOOKUP(A1235,系统!D:X,21,0)</f>
        <v>292.97</v>
      </c>
      <c r="AY1235">
        <f t="shared" si="394"/>
        <v>0</v>
      </c>
      <c r="AZ1235">
        <f>手工!AE1235</f>
        <v>0</v>
      </c>
      <c r="BA1235">
        <f>VLOOKUP(A1235,系统!D:Y,22,0)</f>
        <v>0</v>
      </c>
      <c r="BB1235">
        <f t="shared" si="395"/>
        <v>0</v>
      </c>
      <c r="BC1235">
        <f>手工!Y1235</f>
        <v>1000</v>
      </c>
      <c r="BD1235">
        <f>VLOOKUP(A1235,系统!D:AZ,49,0)</f>
        <v>1000</v>
      </c>
      <c r="BE1235">
        <f t="shared" si="396"/>
        <v>0</v>
      </c>
      <c r="BF1235">
        <f>手工!AA1235</f>
        <v>1000</v>
      </c>
      <c r="BG1235">
        <f>VLOOKUP(A1235,系统!D:AY,48,0)</f>
        <v>1000</v>
      </c>
      <c r="BH1235">
        <f t="shared" si="397"/>
        <v>0</v>
      </c>
      <c r="BI1235">
        <f>手工!Z1235</f>
        <v>1100</v>
      </c>
      <c r="BJ1235">
        <f>VLOOKUP(A1235,系统!D:AX,47,0)</f>
        <v>1100</v>
      </c>
      <c r="BK1235">
        <f t="shared" si="398"/>
        <v>0</v>
      </c>
      <c r="BL1235">
        <f>手工!AF1235</f>
        <v>5849.97</v>
      </c>
      <c r="BM1235">
        <f>VLOOKUP(A1235,系统!D:Z,23,0)</f>
        <v>5849.97</v>
      </c>
      <c r="BN1235">
        <f t="shared" si="399"/>
        <v>0</v>
      </c>
    </row>
    <row r="1236" spans="1:66">
      <c r="A1236" s="5">
        <v>9001328</v>
      </c>
      <c r="B1236" s="2" t="s">
        <v>4990</v>
      </c>
      <c r="C1236" s="2" t="s">
        <v>4991</v>
      </c>
      <c r="D1236">
        <f>手工!K1236</f>
        <v>1836</v>
      </c>
      <c r="E1236">
        <f>VLOOKUP(A1236,系统!D:G,4,0)</f>
        <v>1836</v>
      </c>
      <c r="F1236">
        <f t="shared" si="380"/>
        <v>0</v>
      </c>
      <c r="G1236">
        <f>手工!J1236</f>
        <v>0</v>
      </c>
      <c r="H1236">
        <f>VLOOKUP(A1236,系统!D:H,5,0)</f>
        <v>0</v>
      </c>
      <c r="I1236">
        <f t="shared" si="381"/>
        <v>0</v>
      </c>
      <c r="J1236">
        <f>手工!M1236+手工!N1236+手工!S1236</f>
        <v>0</v>
      </c>
      <c r="K1236">
        <f>VLOOKUP(A1236,系统!D:I,6,0)</f>
        <v>0</v>
      </c>
      <c r="L1236">
        <f t="shared" si="382"/>
        <v>0</v>
      </c>
      <c r="M1236">
        <f>手工!L1236</f>
        <v>0</v>
      </c>
      <c r="N1236">
        <f>VLOOKUP(A1236,系统!D:J,7,0)</f>
        <v>0</v>
      </c>
      <c r="O1236">
        <f t="shared" si="383"/>
        <v>0</v>
      </c>
      <c r="P1236">
        <f>手工!AB1236</f>
        <v>0</v>
      </c>
      <c r="Q1236">
        <f>VLOOKUP(A1236,系统!D:K,8,0)</f>
        <v>0</v>
      </c>
      <c r="R1236">
        <f t="shared" si="384"/>
        <v>0</v>
      </c>
      <c r="S1236">
        <f>手工!AC1236</f>
        <v>0</v>
      </c>
      <c r="T1236">
        <f>VLOOKUP(A1236,系统!D:L,9,0)</f>
        <v>0</v>
      </c>
      <c r="U1236">
        <f t="shared" si="385"/>
        <v>0</v>
      </c>
      <c r="W1236">
        <f>手工!P1236</f>
        <v>0</v>
      </c>
      <c r="X1236">
        <f>VLOOKUP(A1236,系统!D:N,11,0)</f>
        <v>0</v>
      </c>
      <c r="Y1236">
        <f t="shared" si="386"/>
        <v>0</v>
      </c>
      <c r="AA1236">
        <f>手工!Q1236</f>
        <v>0</v>
      </c>
      <c r="AB1236">
        <f>VLOOKUP(A1236,系统!D:P,13,0)</f>
        <v>0</v>
      </c>
      <c r="AC1236">
        <f t="shared" si="387"/>
        <v>0</v>
      </c>
      <c r="AD1236">
        <f>手工!R1236</f>
        <v>0</v>
      </c>
      <c r="AE1236">
        <f>VLOOKUP(A1236,系统!D:Q,14,0)</f>
        <v>0</v>
      </c>
      <c r="AF1236">
        <f t="shared" si="388"/>
        <v>0</v>
      </c>
      <c r="AG1236">
        <f>手工!U1236</f>
        <v>0</v>
      </c>
      <c r="AH1236">
        <f>VLOOKUP(A1236,系统!D:R,15,0)</f>
        <v>0</v>
      </c>
      <c r="AI1236">
        <f t="shared" si="389"/>
        <v>0</v>
      </c>
      <c r="AJ1236">
        <f>手工!V1236</f>
        <v>300</v>
      </c>
      <c r="AK1236">
        <f>VLOOKUP(A1236,系统!D:S,16,0)</f>
        <v>300</v>
      </c>
      <c r="AL1236">
        <f t="shared" si="390"/>
        <v>0</v>
      </c>
      <c r="AM1236">
        <f>手工!O1236</f>
        <v>0</v>
      </c>
      <c r="AN1236">
        <f>VLOOKUP(A1236,系统!D:T,17,0)</f>
        <v>0</v>
      </c>
      <c r="AO1236">
        <f t="shared" si="391"/>
        <v>0</v>
      </c>
      <c r="AP1236">
        <f>手工!W1236</f>
        <v>33</v>
      </c>
      <c r="AQ1236">
        <f>VLOOKUP(A1236,系统!D:U,18,0)</f>
        <v>33</v>
      </c>
      <c r="AR1236">
        <f t="shared" si="392"/>
        <v>0</v>
      </c>
      <c r="AS1236">
        <f>手工!T1236</f>
        <v>0</v>
      </c>
      <c r="AT1236">
        <f>VLOOKUP(A1236,系统!D:V,19,0)</f>
        <v>0</v>
      </c>
      <c r="AU1236">
        <f t="shared" si="393"/>
        <v>0</v>
      </c>
      <c r="AW1236">
        <f>手工!AD1236</f>
        <v>253.24</v>
      </c>
      <c r="AX1236">
        <f>VLOOKUP(A1236,系统!D:X,21,0)</f>
        <v>253.24</v>
      </c>
      <c r="AY1236">
        <f t="shared" si="394"/>
        <v>0</v>
      </c>
      <c r="AZ1236">
        <f>手工!AE1236</f>
        <v>0</v>
      </c>
      <c r="BA1236">
        <f>VLOOKUP(A1236,系统!D:Y,22,0)</f>
        <v>0</v>
      </c>
      <c r="BB1236">
        <f t="shared" si="395"/>
        <v>0</v>
      </c>
      <c r="BC1236">
        <f>手工!Y1236</f>
        <v>1000</v>
      </c>
      <c r="BD1236">
        <f>VLOOKUP(A1236,系统!D:AZ,49,0)</f>
        <v>1000</v>
      </c>
      <c r="BE1236">
        <f t="shared" si="396"/>
        <v>0</v>
      </c>
      <c r="BF1236">
        <f>手工!AA1236</f>
        <v>1000</v>
      </c>
      <c r="BG1236">
        <f>VLOOKUP(A1236,系统!D:AY,48,0)</f>
        <v>1000</v>
      </c>
      <c r="BH1236">
        <f t="shared" si="397"/>
        <v>0</v>
      </c>
      <c r="BI1236">
        <f>手工!Z1236</f>
        <v>1110</v>
      </c>
      <c r="BJ1236">
        <f>VLOOKUP(A1236,系统!D:AX,47,0)</f>
        <v>1110</v>
      </c>
      <c r="BK1236">
        <f t="shared" si="398"/>
        <v>0</v>
      </c>
      <c r="BL1236">
        <f>手工!AF1236</f>
        <v>5532.24</v>
      </c>
      <c r="BM1236">
        <f>VLOOKUP(A1236,系统!D:Z,23,0)</f>
        <v>5532.24</v>
      </c>
      <c r="BN1236">
        <f t="shared" si="399"/>
        <v>0</v>
      </c>
    </row>
    <row r="1237" spans="1:66">
      <c r="A1237" s="5">
        <v>9001329</v>
      </c>
      <c r="B1237" s="2" t="s">
        <v>4994</v>
      </c>
      <c r="C1237" s="2" t="s">
        <v>4995</v>
      </c>
      <c r="D1237">
        <f>手工!K1237</f>
        <v>1836</v>
      </c>
      <c r="E1237">
        <f>VLOOKUP(A1237,系统!D:G,4,0)</f>
        <v>1836</v>
      </c>
      <c r="F1237">
        <f t="shared" si="380"/>
        <v>0</v>
      </c>
      <c r="G1237">
        <f>手工!J1237</f>
        <v>0</v>
      </c>
      <c r="H1237">
        <f>VLOOKUP(A1237,系统!D:H,5,0)</f>
        <v>0</v>
      </c>
      <c r="I1237">
        <f t="shared" si="381"/>
        <v>0</v>
      </c>
      <c r="J1237">
        <f>手工!M1237+手工!N1237+手工!S1237</f>
        <v>0</v>
      </c>
      <c r="K1237">
        <f>VLOOKUP(A1237,系统!D:I,6,0)</f>
        <v>0</v>
      </c>
      <c r="L1237">
        <f t="shared" si="382"/>
        <v>0</v>
      </c>
      <c r="M1237">
        <f>手工!L1237</f>
        <v>0</v>
      </c>
      <c r="N1237">
        <f>VLOOKUP(A1237,系统!D:J,7,0)</f>
        <v>0</v>
      </c>
      <c r="O1237">
        <f t="shared" si="383"/>
        <v>0</v>
      </c>
      <c r="P1237">
        <f>手工!AB1237</f>
        <v>0</v>
      </c>
      <c r="Q1237">
        <f>VLOOKUP(A1237,系统!D:K,8,0)</f>
        <v>0</v>
      </c>
      <c r="R1237">
        <f t="shared" si="384"/>
        <v>0</v>
      </c>
      <c r="S1237">
        <f>手工!AC1237</f>
        <v>0</v>
      </c>
      <c r="T1237">
        <f>VLOOKUP(A1237,系统!D:L,9,0)</f>
        <v>0</v>
      </c>
      <c r="U1237">
        <f t="shared" si="385"/>
        <v>0</v>
      </c>
      <c r="W1237">
        <f>手工!P1237</f>
        <v>0</v>
      </c>
      <c r="X1237">
        <f>VLOOKUP(A1237,系统!D:N,11,0)</f>
        <v>0</v>
      </c>
      <c r="Y1237">
        <f t="shared" si="386"/>
        <v>0</v>
      </c>
      <c r="AA1237">
        <f>手工!Q1237</f>
        <v>0</v>
      </c>
      <c r="AB1237">
        <f>VLOOKUP(A1237,系统!D:P,13,0)</f>
        <v>0</v>
      </c>
      <c r="AC1237">
        <f t="shared" si="387"/>
        <v>0</v>
      </c>
      <c r="AD1237">
        <f>手工!R1237</f>
        <v>7</v>
      </c>
      <c r="AE1237">
        <f>VLOOKUP(A1237,系统!D:Q,14,0)</f>
        <v>7</v>
      </c>
      <c r="AF1237">
        <f t="shared" si="388"/>
        <v>0</v>
      </c>
      <c r="AG1237">
        <f>手工!U1237</f>
        <v>0</v>
      </c>
      <c r="AH1237">
        <f>VLOOKUP(A1237,系统!D:R,15,0)</f>
        <v>0</v>
      </c>
      <c r="AI1237">
        <f t="shared" si="389"/>
        <v>0</v>
      </c>
      <c r="AJ1237">
        <f>手工!V1237</f>
        <v>300</v>
      </c>
      <c r="AK1237">
        <f>VLOOKUP(A1237,系统!D:S,16,0)</f>
        <v>300</v>
      </c>
      <c r="AL1237">
        <f t="shared" si="390"/>
        <v>0</v>
      </c>
      <c r="AM1237">
        <f>手工!O1237</f>
        <v>0</v>
      </c>
      <c r="AN1237">
        <f>VLOOKUP(A1237,系统!D:T,17,0)</f>
        <v>0</v>
      </c>
      <c r="AO1237">
        <f t="shared" si="391"/>
        <v>0</v>
      </c>
      <c r="AP1237">
        <f>手工!W1237</f>
        <v>33</v>
      </c>
      <c r="AQ1237">
        <f>VLOOKUP(A1237,系统!D:U,18,0)</f>
        <v>33</v>
      </c>
      <c r="AR1237">
        <f t="shared" si="392"/>
        <v>0</v>
      </c>
      <c r="AS1237">
        <f>手工!T1237</f>
        <v>0</v>
      </c>
      <c r="AT1237">
        <f>VLOOKUP(A1237,系统!D:V,19,0)</f>
        <v>0</v>
      </c>
      <c r="AU1237">
        <f t="shared" si="393"/>
        <v>0</v>
      </c>
      <c r="AW1237">
        <f>手工!AD1237</f>
        <v>253.24</v>
      </c>
      <c r="AX1237">
        <f>VLOOKUP(A1237,系统!D:X,21,0)</f>
        <v>253.24</v>
      </c>
      <c r="AY1237">
        <f t="shared" si="394"/>
        <v>0</v>
      </c>
      <c r="AZ1237">
        <f>手工!AE1237</f>
        <v>0</v>
      </c>
      <c r="BA1237">
        <f>VLOOKUP(A1237,系统!D:Y,22,0)</f>
        <v>0</v>
      </c>
      <c r="BB1237">
        <f t="shared" si="395"/>
        <v>0</v>
      </c>
      <c r="BC1237">
        <f>手工!Y1237</f>
        <v>500</v>
      </c>
      <c r="BD1237">
        <f>VLOOKUP(A1237,系统!D:AZ,49,0)</f>
        <v>500</v>
      </c>
      <c r="BE1237">
        <f t="shared" si="396"/>
        <v>0</v>
      </c>
      <c r="BF1237">
        <f>手工!AA1237</f>
        <v>1000</v>
      </c>
      <c r="BG1237">
        <f>VLOOKUP(A1237,系统!D:AY,48,0)</f>
        <v>1000</v>
      </c>
      <c r="BH1237">
        <f t="shared" si="397"/>
        <v>0</v>
      </c>
      <c r="BI1237">
        <f>手工!Z1237</f>
        <v>370</v>
      </c>
      <c r="BJ1237">
        <f>VLOOKUP(A1237,系统!D:AX,47,0)</f>
        <v>370</v>
      </c>
      <c r="BK1237">
        <f t="shared" si="398"/>
        <v>0</v>
      </c>
      <c r="BL1237">
        <f>手工!AF1237</f>
        <v>4299.24</v>
      </c>
      <c r="BM1237">
        <f>VLOOKUP(A1237,系统!D:Z,23,0)</f>
        <v>4299.24</v>
      </c>
      <c r="BN1237">
        <f t="shared" si="399"/>
        <v>0</v>
      </c>
    </row>
    <row r="1238" spans="1:66">
      <c r="A1238" s="5">
        <v>9001355</v>
      </c>
      <c r="B1238" s="2" t="s">
        <v>4998</v>
      </c>
      <c r="C1238" s="2" t="s">
        <v>4999</v>
      </c>
      <c r="D1238">
        <f>手工!K1238</f>
        <v>1908</v>
      </c>
      <c r="E1238">
        <f>VLOOKUP(A1238,系统!D:G,4,0)</f>
        <v>1908</v>
      </c>
      <c r="F1238">
        <f t="shared" si="380"/>
        <v>0</v>
      </c>
      <c r="G1238">
        <f>手工!J1238</f>
        <v>0</v>
      </c>
      <c r="H1238">
        <f>VLOOKUP(A1238,系统!D:H,5,0)</f>
        <v>0</v>
      </c>
      <c r="I1238">
        <f t="shared" si="381"/>
        <v>0</v>
      </c>
      <c r="J1238">
        <f>手工!M1238+手工!N1238+手工!S1238</f>
        <v>0</v>
      </c>
      <c r="K1238">
        <f>VLOOKUP(A1238,系统!D:I,6,0)</f>
        <v>0</v>
      </c>
      <c r="L1238">
        <f t="shared" si="382"/>
        <v>0</v>
      </c>
      <c r="M1238">
        <f>手工!L1238</f>
        <v>0</v>
      </c>
      <c r="N1238">
        <f>VLOOKUP(A1238,系统!D:J,7,0)</f>
        <v>0</v>
      </c>
      <c r="O1238">
        <f t="shared" si="383"/>
        <v>0</v>
      </c>
      <c r="P1238">
        <f>手工!AB1238</f>
        <v>0</v>
      </c>
      <c r="Q1238">
        <f>VLOOKUP(A1238,系统!D:K,8,0)</f>
        <v>0</v>
      </c>
      <c r="R1238">
        <f t="shared" si="384"/>
        <v>0</v>
      </c>
      <c r="S1238">
        <f>手工!AC1238</f>
        <v>0</v>
      </c>
      <c r="T1238">
        <f>VLOOKUP(A1238,系统!D:L,9,0)</f>
        <v>0</v>
      </c>
      <c r="U1238">
        <f t="shared" si="385"/>
        <v>0</v>
      </c>
      <c r="W1238">
        <f>手工!P1238</f>
        <v>0</v>
      </c>
      <c r="X1238">
        <f>VLOOKUP(A1238,系统!D:N,11,0)</f>
        <v>0</v>
      </c>
      <c r="Y1238">
        <f t="shared" si="386"/>
        <v>0</v>
      </c>
      <c r="AA1238">
        <f>手工!Q1238</f>
        <v>0</v>
      </c>
      <c r="AB1238">
        <f>VLOOKUP(A1238,系统!D:P,13,0)</f>
        <v>0</v>
      </c>
      <c r="AC1238">
        <f t="shared" si="387"/>
        <v>0</v>
      </c>
      <c r="AD1238">
        <f>手工!R1238</f>
        <v>0</v>
      </c>
      <c r="AE1238">
        <f>VLOOKUP(A1238,系统!D:Q,14,0)</f>
        <v>0</v>
      </c>
      <c r="AF1238">
        <f t="shared" si="388"/>
        <v>0</v>
      </c>
      <c r="AG1238">
        <f>手工!U1238</f>
        <v>0</v>
      </c>
      <c r="AH1238">
        <f>VLOOKUP(A1238,系统!D:R,15,0)</f>
        <v>0</v>
      </c>
      <c r="AI1238">
        <f t="shared" si="389"/>
        <v>0</v>
      </c>
      <c r="AJ1238">
        <f>手工!V1238</f>
        <v>300</v>
      </c>
      <c r="AK1238">
        <f>VLOOKUP(A1238,系统!D:S,16,0)</f>
        <v>300</v>
      </c>
      <c r="AL1238">
        <f t="shared" si="390"/>
        <v>0</v>
      </c>
      <c r="AM1238">
        <f>手工!O1238</f>
        <v>0</v>
      </c>
      <c r="AN1238">
        <f>VLOOKUP(A1238,系统!D:T,17,0)</f>
        <v>0</v>
      </c>
      <c r="AO1238">
        <f t="shared" si="391"/>
        <v>0</v>
      </c>
      <c r="AP1238">
        <f>手工!W1238</f>
        <v>33</v>
      </c>
      <c r="AQ1238">
        <f>VLOOKUP(A1238,系统!D:U,18,0)</f>
        <v>33</v>
      </c>
      <c r="AR1238">
        <f t="shared" si="392"/>
        <v>0</v>
      </c>
      <c r="AS1238">
        <f>手工!T1238</f>
        <v>0</v>
      </c>
      <c r="AT1238">
        <f>VLOOKUP(A1238,系统!D:V,19,0)</f>
        <v>0</v>
      </c>
      <c r="AU1238">
        <f t="shared" si="393"/>
        <v>0</v>
      </c>
      <c r="AW1238">
        <f>手工!AD1238</f>
        <v>263.17</v>
      </c>
      <c r="AX1238">
        <f>VLOOKUP(A1238,系统!D:X,21,0)</f>
        <v>263.17</v>
      </c>
      <c r="AY1238">
        <f t="shared" si="394"/>
        <v>0</v>
      </c>
      <c r="AZ1238">
        <f>手工!AE1238</f>
        <v>0</v>
      </c>
      <c r="BA1238">
        <f>VLOOKUP(A1238,系统!D:Y,22,0)</f>
        <v>0</v>
      </c>
      <c r="BB1238">
        <f t="shared" si="395"/>
        <v>0</v>
      </c>
      <c r="BC1238">
        <f>手工!Y1238</f>
        <v>1000</v>
      </c>
      <c r="BD1238">
        <f>VLOOKUP(A1238,系统!D:AZ,49,0)</f>
        <v>1000</v>
      </c>
      <c r="BE1238">
        <f t="shared" si="396"/>
        <v>0</v>
      </c>
      <c r="BF1238">
        <f>手工!AA1238</f>
        <v>1000</v>
      </c>
      <c r="BG1238">
        <f>VLOOKUP(A1238,系统!D:AY,48,0)</f>
        <v>1000</v>
      </c>
      <c r="BH1238">
        <f t="shared" si="397"/>
        <v>0</v>
      </c>
      <c r="BI1238">
        <f>手工!Z1238</f>
        <v>1100</v>
      </c>
      <c r="BJ1238">
        <f>VLOOKUP(A1238,系统!D:AX,47,0)</f>
        <v>1100</v>
      </c>
      <c r="BK1238">
        <f t="shared" si="398"/>
        <v>0</v>
      </c>
      <c r="BL1238">
        <f>手工!AF1238</f>
        <v>5604.17</v>
      </c>
      <c r="BM1238">
        <f>VLOOKUP(A1238,系统!D:Z,23,0)</f>
        <v>5604.17</v>
      </c>
      <c r="BN1238">
        <f t="shared" si="399"/>
        <v>0</v>
      </c>
    </row>
    <row r="1239" spans="1:66">
      <c r="A1239" s="5">
        <v>9001327</v>
      </c>
      <c r="B1239" s="2" t="s">
        <v>5002</v>
      </c>
      <c r="C1239" s="2" t="s">
        <v>5003</v>
      </c>
      <c r="D1239">
        <f>手工!K1239</f>
        <v>1836</v>
      </c>
      <c r="E1239">
        <f>VLOOKUP(A1239,系统!D:G,4,0)</f>
        <v>1836</v>
      </c>
      <c r="F1239">
        <f t="shared" si="380"/>
        <v>0</v>
      </c>
      <c r="G1239">
        <f>手工!J1239</f>
        <v>0</v>
      </c>
      <c r="H1239">
        <f>VLOOKUP(A1239,系统!D:H,5,0)</f>
        <v>0</v>
      </c>
      <c r="I1239">
        <f t="shared" si="381"/>
        <v>0</v>
      </c>
      <c r="J1239">
        <f>手工!M1239+手工!N1239+手工!S1239</f>
        <v>0</v>
      </c>
      <c r="K1239">
        <f>VLOOKUP(A1239,系统!D:I,6,0)</f>
        <v>0</v>
      </c>
      <c r="L1239">
        <f t="shared" si="382"/>
        <v>0</v>
      </c>
      <c r="M1239">
        <f>手工!L1239</f>
        <v>0</v>
      </c>
      <c r="N1239">
        <f>VLOOKUP(A1239,系统!D:J,7,0)</f>
        <v>0</v>
      </c>
      <c r="O1239">
        <f t="shared" si="383"/>
        <v>0</v>
      </c>
      <c r="P1239">
        <f>手工!AB1239</f>
        <v>0</v>
      </c>
      <c r="Q1239">
        <f>VLOOKUP(A1239,系统!D:K,8,0)</f>
        <v>0</v>
      </c>
      <c r="R1239">
        <f t="shared" si="384"/>
        <v>0</v>
      </c>
      <c r="S1239">
        <f>手工!AC1239</f>
        <v>0</v>
      </c>
      <c r="T1239">
        <f>VLOOKUP(A1239,系统!D:L,9,0)</f>
        <v>0</v>
      </c>
      <c r="U1239">
        <f t="shared" si="385"/>
        <v>0</v>
      </c>
      <c r="W1239">
        <f>手工!P1239</f>
        <v>0</v>
      </c>
      <c r="X1239">
        <f>VLOOKUP(A1239,系统!D:N,11,0)</f>
        <v>0</v>
      </c>
      <c r="Y1239">
        <f t="shared" si="386"/>
        <v>0</v>
      </c>
      <c r="AA1239">
        <f>手工!Q1239</f>
        <v>0</v>
      </c>
      <c r="AB1239">
        <f>VLOOKUP(A1239,系统!D:P,13,0)</f>
        <v>0</v>
      </c>
      <c r="AC1239">
        <f t="shared" si="387"/>
        <v>0</v>
      </c>
      <c r="AD1239">
        <f>手工!R1239</f>
        <v>0</v>
      </c>
      <c r="AE1239">
        <f>VLOOKUP(A1239,系统!D:Q,14,0)</f>
        <v>0</v>
      </c>
      <c r="AF1239">
        <f t="shared" si="388"/>
        <v>0</v>
      </c>
      <c r="AG1239">
        <f>手工!U1239</f>
        <v>0</v>
      </c>
      <c r="AH1239">
        <f>VLOOKUP(A1239,系统!D:R,15,0)</f>
        <v>0</v>
      </c>
      <c r="AI1239">
        <f t="shared" si="389"/>
        <v>0</v>
      </c>
      <c r="AJ1239">
        <f>手工!V1239</f>
        <v>300</v>
      </c>
      <c r="AK1239">
        <f>VLOOKUP(A1239,系统!D:S,16,0)</f>
        <v>300</v>
      </c>
      <c r="AL1239">
        <f t="shared" si="390"/>
        <v>0</v>
      </c>
      <c r="AM1239">
        <f>手工!O1239</f>
        <v>0</v>
      </c>
      <c r="AN1239">
        <f>VLOOKUP(A1239,系统!D:T,17,0)</f>
        <v>0</v>
      </c>
      <c r="AO1239">
        <f t="shared" si="391"/>
        <v>0</v>
      </c>
      <c r="AP1239">
        <f>手工!W1239</f>
        <v>33</v>
      </c>
      <c r="AQ1239">
        <f>VLOOKUP(A1239,系统!D:U,18,0)</f>
        <v>33</v>
      </c>
      <c r="AR1239">
        <f t="shared" si="392"/>
        <v>0</v>
      </c>
      <c r="AS1239">
        <f>手工!T1239</f>
        <v>0</v>
      </c>
      <c r="AT1239">
        <f>VLOOKUP(A1239,系统!D:V,19,0)</f>
        <v>0</v>
      </c>
      <c r="AU1239">
        <f t="shared" si="393"/>
        <v>0</v>
      </c>
      <c r="AW1239">
        <f>手工!AD1239</f>
        <v>253.24</v>
      </c>
      <c r="AX1239">
        <f>VLOOKUP(A1239,系统!D:X,21,0)</f>
        <v>253.24</v>
      </c>
      <c r="AY1239">
        <f t="shared" si="394"/>
        <v>0</v>
      </c>
      <c r="AZ1239">
        <f>手工!AE1239</f>
        <v>0</v>
      </c>
      <c r="BA1239">
        <f>VLOOKUP(A1239,系统!D:Y,22,0)</f>
        <v>0</v>
      </c>
      <c r="BB1239">
        <f t="shared" si="395"/>
        <v>0</v>
      </c>
      <c r="BC1239">
        <f>手工!Y1239</f>
        <v>1000</v>
      </c>
      <c r="BD1239">
        <f>VLOOKUP(A1239,系统!D:AZ,49,0)</f>
        <v>1000</v>
      </c>
      <c r="BE1239">
        <f t="shared" si="396"/>
        <v>0</v>
      </c>
      <c r="BF1239">
        <f>手工!AA1239</f>
        <v>1000</v>
      </c>
      <c r="BG1239">
        <f>VLOOKUP(A1239,系统!D:AY,48,0)</f>
        <v>1000</v>
      </c>
      <c r="BH1239">
        <f t="shared" si="397"/>
        <v>0</v>
      </c>
      <c r="BI1239">
        <f>手工!Z1239</f>
        <v>370</v>
      </c>
      <c r="BJ1239">
        <f>VLOOKUP(A1239,系统!D:AX,47,0)</f>
        <v>370</v>
      </c>
      <c r="BK1239">
        <f t="shared" si="398"/>
        <v>0</v>
      </c>
      <c r="BL1239">
        <f>手工!AF1239</f>
        <v>4792.24</v>
      </c>
      <c r="BM1239">
        <f>VLOOKUP(A1239,系统!D:Z,23,0)</f>
        <v>4792.24</v>
      </c>
      <c r="BN1239">
        <f t="shared" si="399"/>
        <v>0</v>
      </c>
    </row>
    <row r="1240" spans="1:66">
      <c r="A1240" s="5">
        <v>9001330</v>
      </c>
      <c r="B1240" s="2" t="s">
        <v>5006</v>
      </c>
      <c r="C1240" s="2" t="s">
        <v>5007</v>
      </c>
      <c r="D1240">
        <f>手工!K1240</f>
        <v>1836</v>
      </c>
      <c r="E1240">
        <f>VLOOKUP(A1240,系统!D:G,4,0)</f>
        <v>1836</v>
      </c>
      <c r="F1240">
        <f t="shared" si="380"/>
        <v>0</v>
      </c>
      <c r="G1240">
        <f>手工!J1240</f>
        <v>0</v>
      </c>
      <c r="H1240">
        <f>VLOOKUP(A1240,系统!D:H,5,0)</f>
        <v>0</v>
      </c>
      <c r="I1240">
        <f t="shared" si="381"/>
        <v>0</v>
      </c>
      <c r="J1240">
        <f>手工!M1240+手工!N1240+手工!S1240</f>
        <v>0</v>
      </c>
      <c r="K1240">
        <f>VLOOKUP(A1240,系统!D:I,6,0)</f>
        <v>0</v>
      </c>
      <c r="L1240">
        <f t="shared" si="382"/>
        <v>0</v>
      </c>
      <c r="M1240">
        <f>手工!L1240</f>
        <v>0</v>
      </c>
      <c r="N1240">
        <f>VLOOKUP(A1240,系统!D:J,7,0)</f>
        <v>0</v>
      </c>
      <c r="O1240">
        <f t="shared" si="383"/>
        <v>0</v>
      </c>
      <c r="P1240">
        <f>手工!AB1240</f>
        <v>0</v>
      </c>
      <c r="Q1240">
        <f>VLOOKUP(A1240,系统!D:K,8,0)</f>
        <v>0</v>
      </c>
      <c r="R1240">
        <f t="shared" si="384"/>
        <v>0</v>
      </c>
      <c r="S1240">
        <f>手工!AC1240</f>
        <v>0</v>
      </c>
      <c r="T1240">
        <f>VLOOKUP(A1240,系统!D:L,9,0)</f>
        <v>0</v>
      </c>
      <c r="U1240">
        <f t="shared" si="385"/>
        <v>0</v>
      </c>
      <c r="W1240">
        <f>手工!P1240</f>
        <v>0</v>
      </c>
      <c r="X1240">
        <f>VLOOKUP(A1240,系统!D:N,11,0)</f>
        <v>0</v>
      </c>
      <c r="Y1240">
        <f t="shared" si="386"/>
        <v>0</v>
      </c>
      <c r="AA1240">
        <f>手工!Q1240</f>
        <v>0</v>
      </c>
      <c r="AB1240">
        <f>VLOOKUP(A1240,系统!D:P,13,0)</f>
        <v>0</v>
      </c>
      <c r="AC1240">
        <f t="shared" si="387"/>
        <v>0</v>
      </c>
      <c r="AD1240">
        <f>手工!R1240</f>
        <v>0</v>
      </c>
      <c r="AE1240">
        <f>VLOOKUP(A1240,系统!D:Q,14,0)</f>
        <v>0</v>
      </c>
      <c r="AF1240">
        <f t="shared" si="388"/>
        <v>0</v>
      </c>
      <c r="AG1240">
        <f>手工!U1240</f>
        <v>0</v>
      </c>
      <c r="AH1240">
        <f>VLOOKUP(A1240,系统!D:R,15,0)</f>
        <v>0</v>
      </c>
      <c r="AI1240">
        <f t="shared" si="389"/>
        <v>0</v>
      </c>
      <c r="AJ1240">
        <f>手工!V1240</f>
        <v>300</v>
      </c>
      <c r="AK1240">
        <f>VLOOKUP(A1240,系统!D:S,16,0)</f>
        <v>300</v>
      </c>
      <c r="AL1240">
        <f t="shared" si="390"/>
        <v>0</v>
      </c>
      <c r="AM1240">
        <f>手工!O1240</f>
        <v>0</v>
      </c>
      <c r="AN1240">
        <f>VLOOKUP(A1240,系统!D:T,17,0)</f>
        <v>0</v>
      </c>
      <c r="AO1240">
        <f t="shared" si="391"/>
        <v>0</v>
      </c>
      <c r="AP1240">
        <f>手工!W1240</f>
        <v>33</v>
      </c>
      <c r="AQ1240">
        <f>VLOOKUP(A1240,系统!D:U,18,0)</f>
        <v>33</v>
      </c>
      <c r="AR1240">
        <f t="shared" si="392"/>
        <v>0</v>
      </c>
      <c r="AS1240">
        <f>手工!T1240</f>
        <v>0</v>
      </c>
      <c r="AT1240">
        <f>VLOOKUP(A1240,系统!D:V,19,0)</f>
        <v>0</v>
      </c>
      <c r="AU1240">
        <f t="shared" si="393"/>
        <v>0</v>
      </c>
      <c r="AW1240">
        <f>手工!AD1240</f>
        <v>0</v>
      </c>
      <c r="AX1240">
        <f>VLOOKUP(A1240,系统!D:X,21,0)</f>
        <v>0</v>
      </c>
      <c r="AY1240">
        <f t="shared" si="394"/>
        <v>0</v>
      </c>
      <c r="AZ1240">
        <f>手工!AE1240</f>
        <v>0</v>
      </c>
      <c r="BA1240">
        <f>VLOOKUP(A1240,系统!D:Y,22,0)</f>
        <v>0</v>
      </c>
      <c r="BB1240">
        <f t="shared" si="395"/>
        <v>0</v>
      </c>
      <c r="BC1240">
        <f>手工!Y1240</f>
        <v>500</v>
      </c>
      <c r="BD1240">
        <f>VLOOKUP(A1240,系统!D:AZ,49,0)</f>
        <v>500</v>
      </c>
      <c r="BE1240">
        <f t="shared" si="396"/>
        <v>0</v>
      </c>
      <c r="BF1240">
        <f>手工!AA1240</f>
        <v>1000</v>
      </c>
      <c r="BG1240">
        <f>VLOOKUP(A1240,系统!D:AY,48,0)</f>
        <v>1000</v>
      </c>
      <c r="BH1240">
        <f t="shared" si="397"/>
        <v>0</v>
      </c>
      <c r="BI1240">
        <f>手工!Z1240</f>
        <v>370</v>
      </c>
      <c r="BJ1240">
        <f>VLOOKUP(A1240,系统!D:AX,47,0)</f>
        <v>370</v>
      </c>
      <c r="BK1240">
        <f t="shared" si="398"/>
        <v>0</v>
      </c>
      <c r="BL1240">
        <f>手工!AF1240</f>
        <v>4039</v>
      </c>
      <c r="BM1240">
        <f>VLOOKUP(A1240,系统!D:Z,23,0)</f>
        <v>4039</v>
      </c>
      <c r="BN1240">
        <f t="shared" si="399"/>
        <v>0</v>
      </c>
    </row>
    <row r="1241" spans="1:66">
      <c r="A1241" s="5">
        <v>9001337</v>
      </c>
      <c r="B1241" s="2" t="s">
        <v>5010</v>
      </c>
      <c r="C1241" s="2" t="s">
        <v>5011</v>
      </c>
      <c r="D1241">
        <f>手工!K1241</f>
        <v>1836</v>
      </c>
      <c r="E1241">
        <f>VLOOKUP(A1241,系统!D:G,4,0)</f>
        <v>1836</v>
      </c>
      <c r="F1241">
        <f t="shared" si="380"/>
        <v>0</v>
      </c>
      <c r="G1241">
        <f>手工!J1241</f>
        <v>0</v>
      </c>
      <c r="H1241">
        <f>VLOOKUP(A1241,系统!D:H,5,0)</f>
        <v>0</v>
      </c>
      <c r="I1241">
        <f t="shared" si="381"/>
        <v>0</v>
      </c>
      <c r="J1241">
        <f>手工!M1241+手工!N1241+手工!S1241</f>
        <v>0</v>
      </c>
      <c r="K1241">
        <f>VLOOKUP(A1241,系统!D:I,6,0)</f>
        <v>0</v>
      </c>
      <c r="L1241">
        <f t="shared" si="382"/>
        <v>0</v>
      </c>
      <c r="M1241">
        <f>手工!L1241</f>
        <v>0</v>
      </c>
      <c r="N1241">
        <f>VLOOKUP(A1241,系统!D:J,7,0)</f>
        <v>0</v>
      </c>
      <c r="O1241">
        <f t="shared" si="383"/>
        <v>0</v>
      </c>
      <c r="P1241">
        <f>手工!AB1241</f>
        <v>0</v>
      </c>
      <c r="Q1241">
        <f>VLOOKUP(A1241,系统!D:K,8,0)</f>
        <v>0</v>
      </c>
      <c r="R1241">
        <f t="shared" si="384"/>
        <v>0</v>
      </c>
      <c r="S1241">
        <f>手工!AC1241</f>
        <v>0</v>
      </c>
      <c r="T1241">
        <f>VLOOKUP(A1241,系统!D:L,9,0)</f>
        <v>0</v>
      </c>
      <c r="U1241">
        <f t="shared" si="385"/>
        <v>0</v>
      </c>
      <c r="W1241">
        <f>手工!P1241</f>
        <v>0</v>
      </c>
      <c r="X1241">
        <f>VLOOKUP(A1241,系统!D:N,11,0)</f>
        <v>0</v>
      </c>
      <c r="Y1241">
        <f t="shared" si="386"/>
        <v>0</v>
      </c>
      <c r="AA1241">
        <f>手工!Q1241</f>
        <v>0</v>
      </c>
      <c r="AB1241">
        <f>VLOOKUP(A1241,系统!D:P,13,0)</f>
        <v>0</v>
      </c>
      <c r="AC1241">
        <f t="shared" si="387"/>
        <v>0</v>
      </c>
      <c r="AD1241">
        <f>手工!R1241</f>
        <v>0</v>
      </c>
      <c r="AE1241">
        <f>VLOOKUP(A1241,系统!D:Q,14,0)</f>
        <v>0</v>
      </c>
      <c r="AF1241">
        <f t="shared" si="388"/>
        <v>0</v>
      </c>
      <c r="AG1241">
        <f>手工!U1241</f>
        <v>0</v>
      </c>
      <c r="AH1241">
        <f>VLOOKUP(A1241,系统!D:R,15,0)</f>
        <v>0</v>
      </c>
      <c r="AI1241">
        <f t="shared" si="389"/>
        <v>0</v>
      </c>
      <c r="AJ1241">
        <f>手工!V1241</f>
        <v>300</v>
      </c>
      <c r="AK1241">
        <f>VLOOKUP(A1241,系统!D:S,16,0)</f>
        <v>300</v>
      </c>
      <c r="AL1241">
        <f t="shared" si="390"/>
        <v>0</v>
      </c>
      <c r="AM1241">
        <f>手工!O1241</f>
        <v>0</v>
      </c>
      <c r="AN1241">
        <f>VLOOKUP(A1241,系统!D:T,17,0)</f>
        <v>0</v>
      </c>
      <c r="AO1241">
        <f t="shared" si="391"/>
        <v>0</v>
      </c>
      <c r="AP1241">
        <f>手工!W1241</f>
        <v>33</v>
      </c>
      <c r="AQ1241">
        <f>VLOOKUP(A1241,系统!D:U,18,0)</f>
        <v>33</v>
      </c>
      <c r="AR1241">
        <f t="shared" si="392"/>
        <v>0</v>
      </c>
      <c r="AS1241">
        <f>手工!T1241</f>
        <v>0</v>
      </c>
      <c r="AT1241">
        <f>VLOOKUP(A1241,系统!D:V,19,0)</f>
        <v>0</v>
      </c>
      <c r="AU1241">
        <f t="shared" si="393"/>
        <v>0</v>
      </c>
      <c r="AW1241">
        <f>手工!AD1241</f>
        <v>759.72</v>
      </c>
      <c r="AX1241">
        <f>VLOOKUP(A1241,系统!D:X,21,0)</f>
        <v>759.72</v>
      </c>
      <c r="AY1241">
        <f t="shared" si="394"/>
        <v>0</v>
      </c>
      <c r="AZ1241">
        <f>手工!AE1241</f>
        <v>0</v>
      </c>
      <c r="BA1241">
        <f>VLOOKUP(A1241,系统!D:Y,22,0)</f>
        <v>0</v>
      </c>
      <c r="BB1241">
        <f t="shared" si="395"/>
        <v>0</v>
      </c>
      <c r="BC1241">
        <f>手工!Y1241</f>
        <v>500</v>
      </c>
      <c r="BD1241">
        <f>VLOOKUP(A1241,系统!D:AZ,49,0)</f>
        <v>500</v>
      </c>
      <c r="BE1241">
        <f t="shared" si="396"/>
        <v>0</v>
      </c>
      <c r="BF1241">
        <f>手工!AA1241</f>
        <v>1000</v>
      </c>
      <c r="BG1241">
        <f>VLOOKUP(A1241,系统!D:AY,48,0)</f>
        <v>1000</v>
      </c>
      <c r="BH1241">
        <f t="shared" si="397"/>
        <v>0</v>
      </c>
      <c r="BI1241">
        <f>手工!Z1241</f>
        <v>370</v>
      </c>
      <c r="BJ1241">
        <f>VLOOKUP(A1241,系统!D:AX,47,0)</f>
        <v>370</v>
      </c>
      <c r="BK1241">
        <f t="shared" si="398"/>
        <v>0</v>
      </c>
      <c r="BL1241">
        <f>手工!AF1241</f>
        <v>4798.72</v>
      </c>
      <c r="BM1241">
        <f>VLOOKUP(A1241,系统!D:Z,23,0)</f>
        <v>4798.72</v>
      </c>
      <c r="BN1241">
        <f t="shared" si="399"/>
        <v>0</v>
      </c>
    </row>
    <row r="1242" spans="1:66">
      <c r="A1242" s="5">
        <v>9001338</v>
      </c>
      <c r="B1242" s="2" t="s">
        <v>5014</v>
      </c>
      <c r="C1242" s="2" t="s">
        <v>5015</v>
      </c>
      <c r="D1242">
        <f>手工!K1242</f>
        <v>1764</v>
      </c>
      <c r="E1242">
        <f>VLOOKUP(A1242,系统!D:G,4,0)</f>
        <v>1764</v>
      </c>
      <c r="F1242">
        <f t="shared" si="380"/>
        <v>0</v>
      </c>
      <c r="G1242">
        <f>手工!J1242</f>
        <v>0</v>
      </c>
      <c r="H1242">
        <f>VLOOKUP(A1242,系统!D:H,5,0)</f>
        <v>0</v>
      </c>
      <c r="I1242">
        <f t="shared" si="381"/>
        <v>0</v>
      </c>
      <c r="J1242">
        <f>手工!M1242+手工!N1242+手工!S1242</f>
        <v>0</v>
      </c>
      <c r="K1242">
        <f>VLOOKUP(A1242,系统!D:I,6,0)</f>
        <v>0</v>
      </c>
      <c r="L1242">
        <f t="shared" si="382"/>
        <v>0</v>
      </c>
      <c r="M1242">
        <f>手工!L1242</f>
        <v>0</v>
      </c>
      <c r="N1242">
        <f>VLOOKUP(A1242,系统!D:J,7,0)</f>
        <v>0</v>
      </c>
      <c r="O1242">
        <f t="shared" si="383"/>
        <v>0</v>
      </c>
      <c r="P1242">
        <f>手工!AB1242</f>
        <v>0</v>
      </c>
      <c r="Q1242">
        <f>VLOOKUP(A1242,系统!D:K,8,0)</f>
        <v>0</v>
      </c>
      <c r="R1242">
        <f t="shared" si="384"/>
        <v>0</v>
      </c>
      <c r="S1242">
        <f>手工!AC1242</f>
        <v>0</v>
      </c>
      <c r="T1242">
        <f>VLOOKUP(A1242,系统!D:L,9,0)</f>
        <v>0</v>
      </c>
      <c r="U1242">
        <f t="shared" si="385"/>
        <v>0</v>
      </c>
      <c r="W1242">
        <f>手工!P1242</f>
        <v>0</v>
      </c>
      <c r="X1242">
        <f>VLOOKUP(A1242,系统!D:N,11,0)</f>
        <v>0</v>
      </c>
      <c r="Y1242">
        <f t="shared" si="386"/>
        <v>0</v>
      </c>
      <c r="AA1242">
        <f>手工!Q1242</f>
        <v>0</v>
      </c>
      <c r="AB1242">
        <f>VLOOKUP(A1242,系统!D:P,13,0)</f>
        <v>0</v>
      </c>
      <c r="AC1242">
        <f t="shared" si="387"/>
        <v>0</v>
      </c>
      <c r="AD1242">
        <f>手工!R1242</f>
        <v>7</v>
      </c>
      <c r="AE1242">
        <f>VLOOKUP(A1242,系统!D:Q,14,0)</f>
        <v>7</v>
      </c>
      <c r="AF1242">
        <f t="shared" si="388"/>
        <v>0</v>
      </c>
      <c r="AG1242">
        <f>手工!U1242</f>
        <v>0</v>
      </c>
      <c r="AH1242">
        <f>VLOOKUP(A1242,系统!D:R,15,0)</f>
        <v>0</v>
      </c>
      <c r="AI1242">
        <f t="shared" si="389"/>
        <v>0</v>
      </c>
      <c r="AJ1242">
        <f>手工!V1242</f>
        <v>300</v>
      </c>
      <c r="AK1242">
        <f>VLOOKUP(A1242,系统!D:S,16,0)</f>
        <v>300</v>
      </c>
      <c r="AL1242">
        <f t="shared" si="390"/>
        <v>0</v>
      </c>
      <c r="AM1242">
        <f>手工!O1242</f>
        <v>0</v>
      </c>
      <c r="AN1242">
        <f>VLOOKUP(A1242,系统!D:T,17,0)</f>
        <v>0</v>
      </c>
      <c r="AO1242">
        <f t="shared" si="391"/>
        <v>0</v>
      </c>
      <c r="AP1242">
        <f>手工!W1242</f>
        <v>33</v>
      </c>
      <c r="AQ1242">
        <f>VLOOKUP(A1242,系统!D:U,18,0)</f>
        <v>33</v>
      </c>
      <c r="AR1242">
        <f t="shared" si="392"/>
        <v>0</v>
      </c>
      <c r="AS1242">
        <f>手工!T1242</f>
        <v>0</v>
      </c>
      <c r="AT1242">
        <f>VLOOKUP(A1242,系统!D:V,19,0)</f>
        <v>0</v>
      </c>
      <c r="AU1242">
        <f t="shared" si="393"/>
        <v>0</v>
      </c>
      <c r="AW1242">
        <f>手工!AD1242</f>
        <v>729.93</v>
      </c>
      <c r="AX1242">
        <f>VLOOKUP(A1242,系统!D:X,21,0)</f>
        <v>729.93</v>
      </c>
      <c r="AY1242">
        <f t="shared" si="394"/>
        <v>0</v>
      </c>
      <c r="AZ1242">
        <f>手工!AE1242</f>
        <v>0</v>
      </c>
      <c r="BA1242">
        <f>VLOOKUP(A1242,系统!D:Y,22,0)</f>
        <v>0</v>
      </c>
      <c r="BB1242">
        <f t="shared" si="395"/>
        <v>0</v>
      </c>
      <c r="BC1242">
        <f>手工!Y1242</f>
        <v>500</v>
      </c>
      <c r="BD1242">
        <f>VLOOKUP(A1242,系统!D:AZ,49,0)</f>
        <v>500</v>
      </c>
      <c r="BE1242">
        <f t="shared" si="396"/>
        <v>0</v>
      </c>
      <c r="BF1242">
        <f>手工!AA1242</f>
        <v>1000</v>
      </c>
      <c r="BG1242">
        <f>VLOOKUP(A1242,系统!D:AY,48,0)</f>
        <v>1000</v>
      </c>
      <c r="BH1242">
        <f t="shared" si="397"/>
        <v>0</v>
      </c>
      <c r="BI1242">
        <f>手工!Z1242</f>
        <v>370</v>
      </c>
      <c r="BJ1242">
        <f>VLOOKUP(A1242,系统!D:AX,47,0)</f>
        <v>370</v>
      </c>
      <c r="BK1242">
        <f t="shared" si="398"/>
        <v>0</v>
      </c>
      <c r="BL1242">
        <f>手工!AF1242</f>
        <v>4703.93</v>
      </c>
      <c r="BM1242">
        <f>VLOOKUP(A1242,系统!D:Z,23,0)</f>
        <v>4703.93</v>
      </c>
      <c r="BN1242">
        <f t="shared" si="399"/>
        <v>0</v>
      </c>
    </row>
    <row r="1243" spans="1:66">
      <c r="A1243" s="5">
        <v>9001344</v>
      </c>
      <c r="B1243" s="2" t="s">
        <v>5018</v>
      </c>
      <c r="C1243" s="2" t="s">
        <v>5019</v>
      </c>
      <c r="D1243">
        <f>手工!K1243</f>
        <v>1476</v>
      </c>
      <c r="E1243">
        <f>VLOOKUP(A1243,系统!D:G,4,0)</f>
        <v>1476</v>
      </c>
      <c r="F1243">
        <f t="shared" si="380"/>
        <v>0</v>
      </c>
      <c r="G1243">
        <f>手工!J1243</f>
        <v>0</v>
      </c>
      <c r="H1243">
        <f>VLOOKUP(A1243,系统!D:H,5,0)</f>
        <v>0</v>
      </c>
      <c r="I1243">
        <f t="shared" si="381"/>
        <v>0</v>
      </c>
      <c r="J1243">
        <f>手工!M1243+手工!N1243+手工!S1243</f>
        <v>0</v>
      </c>
      <c r="K1243">
        <f>VLOOKUP(A1243,系统!D:I,6,0)</f>
        <v>0</v>
      </c>
      <c r="L1243">
        <f t="shared" si="382"/>
        <v>0</v>
      </c>
      <c r="M1243">
        <f>手工!L1243</f>
        <v>0</v>
      </c>
      <c r="N1243">
        <f>VLOOKUP(A1243,系统!D:J,7,0)</f>
        <v>0</v>
      </c>
      <c r="O1243">
        <f t="shared" si="383"/>
        <v>0</v>
      </c>
      <c r="P1243">
        <f>手工!AB1243</f>
        <v>0</v>
      </c>
      <c r="Q1243">
        <f>VLOOKUP(A1243,系统!D:K,8,0)</f>
        <v>0</v>
      </c>
      <c r="R1243">
        <f t="shared" si="384"/>
        <v>0</v>
      </c>
      <c r="S1243">
        <f>手工!AC1243</f>
        <v>0</v>
      </c>
      <c r="T1243">
        <f>VLOOKUP(A1243,系统!D:L,9,0)</f>
        <v>0</v>
      </c>
      <c r="U1243">
        <f t="shared" si="385"/>
        <v>0</v>
      </c>
      <c r="W1243">
        <f>手工!P1243</f>
        <v>0</v>
      </c>
      <c r="X1243">
        <f>VLOOKUP(A1243,系统!D:N,11,0)</f>
        <v>0</v>
      </c>
      <c r="Y1243">
        <f t="shared" si="386"/>
        <v>0</v>
      </c>
      <c r="AA1243">
        <f>手工!Q1243</f>
        <v>0</v>
      </c>
      <c r="AB1243">
        <f>VLOOKUP(A1243,系统!D:P,13,0)</f>
        <v>0</v>
      </c>
      <c r="AC1243">
        <f t="shared" si="387"/>
        <v>0</v>
      </c>
      <c r="AD1243">
        <f>手工!R1243</f>
        <v>0</v>
      </c>
      <c r="AE1243">
        <f>VLOOKUP(A1243,系统!D:Q,14,0)</f>
        <v>0</v>
      </c>
      <c r="AF1243">
        <f t="shared" si="388"/>
        <v>0</v>
      </c>
      <c r="AG1243">
        <f>手工!U1243</f>
        <v>100</v>
      </c>
      <c r="AH1243">
        <f>VLOOKUP(A1243,系统!D:R,15,0)</f>
        <v>100</v>
      </c>
      <c r="AI1243">
        <f t="shared" si="389"/>
        <v>0</v>
      </c>
      <c r="AJ1243">
        <f>手工!V1243</f>
        <v>300</v>
      </c>
      <c r="AK1243">
        <f>VLOOKUP(A1243,系统!D:S,16,0)</f>
        <v>300</v>
      </c>
      <c r="AL1243">
        <f t="shared" si="390"/>
        <v>0</v>
      </c>
      <c r="AM1243">
        <f>手工!O1243</f>
        <v>0</v>
      </c>
      <c r="AN1243">
        <f>VLOOKUP(A1243,系统!D:T,17,0)</f>
        <v>0</v>
      </c>
      <c r="AO1243">
        <f t="shared" si="391"/>
        <v>0</v>
      </c>
      <c r="AP1243">
        <f>手工!W1243</f>
        <v>33</v>
      </c>
      <c r="AQ1243">
        <f>VLOOKUP(A1243,系统!D:U,18,0)</f>
        <v>33</v>
      </c>
      <c r="AR1243">
        <f t="shared" si="392"/>
        <v>0</v>
      </c>
      <c r="AS1243">
        <f>手工!T1243</f>
        <v>800</v>
      </c>
      <c r="AT1243">
        <f>VLOOKUP(A1243,系统!D:V,19,0)</f>
        <v>800</v>
      </c>
      <c r="AU1243">
        <f t="shared" si="393"/>
        <v>0</v>
      </c>
      <c r="AW1243">
        <f>手工!AD1243</f>
        <v>0</v>
      </c>
      <c r="AX1243">
        <f>VLOOKUP(A1243,系统!D:X,21,0)</f>
        <v>0</v>
      </c>
      <c r="AY1243">
        <f t="shared" si="394"/>
        <v>0</v>
      </c>
      <c r="AZ1243">
        <f>手工!AE1243</f>
        <v>0</v>
      </c>
      <c r="BA1243">
        <f>VLOOKUP(A1243,系统!D:Y,22,0)</f>
        <v>0</v>
      </c>
      <c r="BB1243">
        <f t="shared" si="395"/>
        <v>0</v>
      </c>
      <c r="BC1243">
        <f>手工!Y1243</f>
        <v>0</v>
      </c>
      <c r="BD1243">
        <f>VLOOKUP(A1243,系统!D:AZ,49,0)</f>
        <v>0</v>
      </c>
      <c r="BE1243">
        <f t="shared" si="396"/>
        <v>0</v>
      </c>
      <c r="BF1243">
        <f>手工!AA1243</f>
        <v>1000</v>
      </c>
      <c r="BG1243">
        <f>VLOOKUP(A1243,系统!D:AY,48,0)</f>
        <v>1000</v>
      </c>
      <c r="BH1243">
        <f t="shared" si="397"/>
        <v>0</v>
      </c>
      <c r="BI1243">
        <f>手工!Z1243</f>
        <v>370</v>
      </c>
      <c r="BJ1243">
        <f>VLOOKUP(A1243,系统!D:AX,47,0)</f>
        <v>370</v>
      </c>
      <c r="BK1243">
        <f t="shared" si="398"/>
        <v>0</v>
      </c>
      <c r="BL1243">
        <f>手工!AF1243</f>
        <v>4079</v>
      </c>
      <c r="BM1243">
        <f>VLOOKUP(A1243,系统!D:Z,23,0)</f>
        <v>4079</v>
      </c>
      <c r="BN1243">
        <f t="shared" si="399"/>
        <v>0</v>
      </c>
    </row>
    <row r="1244" spans="1:66">
      <c r="A1244" s="5">
        <v>9001428</v>
      </c>
      <c r="B1244" s="2" t="s">
        <v>5022</v>
      </c>
      <c r="C1244" s="2" t="s">
        <v>5023</v>
      </c>
      <c r="D1244">
        <f>手工!K1244</f>
        <v>1476</v>
      </c>
      <c r="E1244">
        <f>VLOOKUP(A1244,系统!D:G,4,0)</f>
        <v>1476</v>
      </c>
      <c r="F1244">
        <f t="shared" si="380"/>
        <v>0</v>
      </c>
      <c r="G1244">
        <f>手工!J1244</f>
        <v>0</v>
      </c>
      <c r="H1244">
        <f>VLOOKUP(A1244,系统!D:H,5,0)</f>
        <v>0</v>
      </c>
      <c r="I1244">
        <f t="shared" si="381"/>
        <v>0</v>
      </c>
      <c r="J1244">
        <f>手工!M1244+手工!N1244+手工!S1244</f>
        <v>0</v>
      </c>
      <c r="K1244">
        <f>VLOOKUP(A1244,系统!D:I,6,0)</f>
        <v>0</v>
      </c>
      <c r="L1244">
        <f t="shared" si="382"/>
        <v>0</v>
      </c>
      <c r="M1244">
        <f>手工!L1244</f>
        <v>0</v>
      </c>
      <c r="N1244">
        <f>VLOOKUP(A1244,系统!D:J,7,0)</f>
        <v>0</v>
      </c>
      <c r="O1244">
        <f t="shared" si="383"/>
        <v>0</v>
      </c>
      <c r="P1244">
        <f>手工!AB1244</f>
        <v>0</v>
      </c>
      <c r="Q1244">
        <f>VLOOKUP(A1244,系统!D:K,8,0)</f>
        <v>0</v>
      </c>
      <c r="R1244">
        <f t="shared" si="384"/>
        <v>0</v>
      </c>
      <c r="S1244">
        <f>手工!AC1244</f>
        <v>0</v>
      </c>
      <c r="T1244">
        <f>VLOOKUP(A1244,系统!D:L,9,0)</f>
        <v>0</v>
      </c>
      <c r="U1244">
        <f t="shared" si="385"/>
        <v>0</v>
      </c>
      <c r="W1244">
        <f>手工!P1244</f>
        <v>0</v>
      </c>
      <c r="X1244">
        <f>VLOOKUP(A1244,系统!D:N,11,0)</f>
        <v>0</v>
      </c>
      <c r="Y1244">
        <f t="shared" si="386"/>
        <v>0</v>
      </c>
      <c r="AA1244">
        <f>手工!Q1244</f>
        <v>0</v>
      </c>
      <c r="AB1244">
        <f>VLOOKUP(A1244,系统!D:P,13,0)</f>
        <v>0</v>
      </c>
      <c r="AC1244">
        <f t="shared" si="387"/>
        <v>0</v>
      </c>
      <c r="AD1244">
        <f>手工!R1244</f>
        <v>7</v>
      </c>
      <c r="AE1244">
        <f>VLOOKUP(A1244,系统!D:Q,14,0)</f>
        <v>7</v>
      </c>
      <c r="AF1244">
        <f t="shared" si="388"/>
        <v>0</v>
      </c>
      <c r="AG1244">
        <f>手工!U1244</f>
        <v>100</v>
      </c>
      <c r="AH1244">
        <f>VLOOKUP(A1244,系统!D:R,15,0)</f>
        <v>100</v>
      </c>
      <c r="AI1244">
        <f t="shared" si="389"/>
        <v>0</v>
      </c>
      <c r="AJ1244">
        <f>手工!V1244</f>
        <v>300</v>
      </c>
      <c r="AK1244">
        <f>VLOOKUP(A1244,系统!D:S,16,0)</f>
        <v>300</v>
      </c>
      <c r="AL1244">
        <f t="shared" si="390"/>
        <v>0</v>
      </c>
      <c r="AM1244">
        <f>手工!O1244</f>
        <v>0</v>
      </c>
      <c r="AN1244">
        <f>VLOOKUP(A1244,系统!D:T,17,0)</f>
        <v>0</v>
      </c>
      <c r="AO1244">
        <f t="shared" si="391"/>
        <v>0</v>
      </c>
      <c r="AP1244">
        <f>手工!W1244</f>
        <v>33</v>
      </c>
      <c r="AQ1244">
        <f>VLOOKUP(A1244,系统!D:U,18,0)</f>
        <v>33</v>
      </c>
      <c r="AR1244">
        <f t="shared" si="392"/>
        <v>0</v>
      </c>
      <c r="AS1244">
        <f>手工!T1244</f>
        <v>800</v>
      </c>
      <c r="AT1244">
        <f>VLOOKUP(A1244,系统!D:V,19,0)</f>
        <v>800</v>
      </c>
      <c r="AU1244">
        <f t="shared" si="393"/>
        <v>0</v>
      </c>
      <c r="AW1244">
        <f>手工!AD1244</f>
        <v>203.59</v>
      </c>
      <c r="AX1244">
        <f>VLOOKUP(A1244,系统!D:X,21,0)</f>
        <v>203.59</v>
      </c>
      <c r="AY1244">
        <f t="shared" si="394"/>
        <v>0</v>
      </c>
      <c r="AZ1244">
        <f>手工!AE1244</f>
        <v>0</v>
      </c>
      <c r="BA1244">
        <f>VLOOKUP(A1244,系统!D:Y,22,0)</f>
        <v>0</v>
      </c>
      <c r="BB1244">
        <f t="shared" si="395"/>
        <v>0</v>
      </c>
      <c r="BC1244">
        <f>手工!Y1244</f>
        <v>0</v>
      </c>
      <c r="BD1244">
        <f>VLOOKUP(A1244,系统!D:AZ,49,0)</f>
        <v>0</v>
      </c>
      <c r="BE1244">
        <f t="shared" si="396"/>
        <v>0</v>
      </c>
      <c r="BF1244">
        <f>手工!AA1244</f>
        <v>0</v>
      </c>
      <c r="BG1244">
        <f>VLOOKUP(A1244,系统!D:AY,48,0)</f>
        <v>0</v>
      </c>
      <c r="BH1244">
        <f t="shared" si="397"/>
        <v>0</v>
      </c>
      <c r="BI1244">
        <f>手工!Z1244</f>
        <v>0</v>
      </c>
      <c r="BJ1244">
        <f>VLOOKUP(A1244,系统!D:AX,47,0)</f>
        <v>0</v>
      </c>
      <c r="BK1244">
        <f t="shared" si="398"/>
        <v>0</v>
      </c>
      <c r="BL1244">
        <f>手工!AF1244</f>
        <v>2919.59</v>
      </c>
      <c r="BM1244">
        <f>VLOOKUP(A1244,系统!D:Z,23,0)</f>
        <v>2919.59</v>
      </c>
      <c r="BN1244">
        <f t="shared" si="399"/>
        <v>0</v>
      </c>
    </row>
    <row r="1245" spans="1:66">
      <c r="A1245" s="5">
        <v>9001425</v>
      </c>
      <c r="B1245" s="2" t="s">
        <v>5026</v>
      </c>
      <c r="C1245" s="2" t="s">
        <v>5027</v>
      </c>
      <c r="D1245">
        <f>手工!K1245</f>
        <v>1476</v>
      </c>
      <c r="E1245">
        <f>VLOOKUP(A1245,系统!D:G,4,0)</f>
        <v>1476</v>
      </c>
      <c r="F1245">
        <f t="shared" si="380"/>
        <v>0</v>
      </c>
      <c r="G1245">
        <f>手工!J1245</f>
        <v>0</v>
      </c>
      <c r="H1245">
        <f>VLOOKUP(A1245,系统!D:H,5,0)</f>
        <v>0</v>
      </c>
      <c r="I1245">
        <f t="shared" si="381"/>
        <v>0</v>
      </c>
      <c r="J1245">
        <f>手工!M1245+手工!N1245+手工!S1245</f>
        <v>0</v>
      </c>
      <c r="K1245">
        <f>VLOOKUP(A1245,系统!D:I,6,0)</f>
        <v>0</v>
      </c>
      <c r="L1245">
        <f t="shared" si="382"/>
        <v>0</v>
      </c>
      <c r="M1245">
        <f>手工!L1245</f>
        <v>0</v>
      </c>
      <c r="N1245">
        <f>VLOOKUP(A1245,系统!D:J,7,0)</f>
        <v>0</v>
      </c>
      <c r="O1245">
        <f t="shared" si="383"/>
        <v>0</v>
      </c>
      <c r="P1245">
        <f>手工!AB1245</f>
        <v>0</v>
      </c>
      <c r="Q1245">
        <f>VLOOKUP(A1245,系统!D:K,8,0)</f>
        <v>0</v>
      </c>
      <c r="R1245">
        <f t="shared" si="384"/>
        <v>0</v>
      </c>
      <c r="S1245">
        <f>手工!AC1245</f>
        <v>0</v>
      </c>
      <c r="T1245">
        <f>VLOOKUP(A1245,系统!D:L,9,0)</f>
        <v>0</v>
      </c>
      <c r="U1245">
        <f t="shared" si="385"/>
        <v>0</v>
      </c>
      <c r="W1245">
        <f>手工!P1245</f>
        <v>0</v>
      </c>
      <c r="X1245">
        <f>VLOOKUP(A1245,系统!D:N,11,0)</f>
        <v>0</v>
      </c>
      <c r="Y1245">
        <f t="shared" si="386"/>
        <v>0</v>
      </c>
      <c r="AA1245">
        <f>手工!Q1245</f>
        <v>0</v>
      </c>
      <c r="AB1245">
        <f>VLOOKUP(A1245,系统!D:P,13,0)</f>
        <v>0</v>
      </c>
      <c r="AC1245">
        <f t="shared" si="387"/>
        <v>0</v>
      </c>
      <c r="AD1245">
        <f>手工!R1245</f>
        <v>0</v>
      </c>
      <c r="AE1245">
        <f>VLOOKUP(A1245,系统!D:Q,14,0)</f>
        <v>0</v>
      </c>
      <c r="AF1245">
        <f t="shared" si="388"/>
        <v>0</v>
      </c>
      <c r="AG1245">
        <f>手工!U1245</f>
        <v>100</v>
      </c>
      <c r="AH1245">
        <f>VLOOKUP(A1245,系统!D:R,15,0)</f>
        <v>100</v>
      </c>
      <c r="AI1245">
        <f t="shared" si="389"/>
        <v>0</v>
      </c>
      <c r="AJ1245">
        <f>手工!V1245</f>
        <v>300</v>
      </c>
      <c r="AK1245">
        <f>VLOOKUP(A1245,系统!D:S,16,0)</f>
        <v>300</v>
      </c>
      <c r="AL1245">
        <f t="shared" si="390"/>
        <v>0</v>
      </c>
      <c r="AM1245">
        <f>手工!O1245</f>
        <v>0</v>
      </c>
      <c r="AN1245">
        <f>VLOOKUP(A1245,系统!D:T,17,0)</f>
        <v>0</v>
      </c>
      <c r="AO1245">
        <f t="shared" si="391"/>
        <v>0</v>
      </c>
      <c r="AP1245">
        <f>手工!W1245</f>
        <v>33</v>
      </c>
      <c r="AQ1245">
        <f>VLOOKUP(A1245,系统!D:U,18,0)</f>
        <v>33</v>
      </c>
      <c r="AR1245">
        <f t="shared" si="392"/>
        <v>0</v>
      </c>
      <c r="AS1245">
        <f>手工!T1245</f>
        <v>800</v>
      </c>
      <c r="AT1245">
        <f>VLOOKUP(A1245,系统!D:V,19,0)</f>
        <v>800</v>
      </c>
      <c r="AU1245">
        <f t="shared" si="393"/>
        <v>0</v>
      </c>
      <c r="AW1245">
        <f>手工!AD1245</f>
        <v>0</v>
      </c>
      <c r="AX1245">
        <f>VLOOKUP(A1245,系统!D:X,21,0)</f>
        <v>0</v>
      </c>
      <c r="AY1245">
        <f t="shared" si="394"/>
        <v>0</v>
      </c>
      <c r="AZ1245">
        <f>手工!AE1245</f>
        <v>0</v>
      </c>
      <c r="BA1245">
        <f>VLOOKUP(A1245,系统!D:Y,22,0)</f>
        <v>0</v>
      </c>
      <c r="BB1245">
        <f t="shared" si="395"/>
        <v>0</v>
      </c>
      <c r="BC1245">
        <f>手工!Y1245</f>
        <v>0</v>
      </c>
      <c r="BD1245">
        <f>VLOOKUP(A1245,系统!D:AZ,49,0)</f>
        <v>0</v>
      </c>
      <c r="BE1245">
        <f t="shared" si="396"/>
        <v>0</v>
      </c>
      <c r="BF1245">
        <f>手工!AA1245</f>
        <v>0</v>
      </c>
      <c r="BG1245">
        <f>VLOOKUP(A1245,系统!D:AY,48,0)</f>
        <v>0</v>
      </c>
      <c r="BH1245">
        <f t="shared" si="397"/>
        <v>0</v>
      </c>
      <c r="BI1245">
        <f>手工!Z1245</f>
        <v>0</v>
      </c>
      <c r="BJ1245">
        <f>VLOOKUP(A1245,系统!D:AX,47,0)</f>
        <v>0</v>
      </c>
      <c r="BK1245">
        <f t="shared" si="398"/>
        <v>0</v>
      </c>
      <c r="BL1245">
        <f>手工!AF1245</f>
        <v>2709</v>
      </c>
      <c r="BM1245">
        <f>VLOOKUP(A1245,系统!D:Z,23,0)</f>
        <v>2709</v>
      </c>
      <c r="BN1245">
        <f t="shared" si="399"/>
        <v>0</v>
      </c>
    </row>
    <row r="1246" spans="1:66">
      <c r="A1246" s="5">
        <v>9001426</v>
      </c>
      <c r="B1246" s="2" t="s">
        <v>5030</v>
      </c>
      <c r="C1246" s="2" t="s">
        <v>5031</v>
      </c>
      <c r="D1246">
        <f>手工!K1246</f>
        <v>1476</v>
      </c>
      <c r="E1246">
        <f>VLOOKUP(A1246,系统!D:G,4,0)</f>
        <v>1476</v>
      </c>
      <c r="F1246">
        <f t="shared" si="380"/>
        <v>0</v>
      </c>
      <c r="G1246">
        <f>手工!J1246</f>
        <v>0</v>
      </c>
      <c r="H1246">
        <f>VLOOKUP(A1246,系统!D:H,5,0)</f>
        <v>0</v>
      </c>
      <c r="I1246">
        <f t="shared" si="381"/>
        <v>0</v>
      </c>
      <c r="J1246">
        <f>手工!M1246+手工!N1246+手工!S1246</f>
        <v>0</v>
      </c>
      <c r="K1246">
        <f>VLOOKUP(A1246,系统!D:I,6,0)</f>
        <v>0</v>
      </c>
      <c r="L1246">
        <f t="shared" si="382"/>
        <v>0</v>
      </c>
      <c r="M1246">
        <f>手工!L1246</f>
        <v>0</v>
      </c>
      <c r="N1246">
        <f>VLOOKUP(A1246,系统!D:J,7,0)</f>
        <v>0</v>
      </c>
      <c r="O1246">
        <f t="shared" si="383"/>
        <v>0</v>
      </c>
      <c r="P1246">
        <f>手工!AB1246</f>
        <v>0</v>
      </c>
      <c r="Q1246">
        <f>VLOOKUP(A1246,系统!D:K,8,0)</f>
        <v>0</v>
      </c>
      <c r="R1246">
        <f t="shared" si="384"/>
        <v>0</v>
      </c>
      <c r="S1246">
        <f>手工!AC1246</f>
        <v>0</v>
      </c>
      <c r="T1246">
        <f>VLOOKUP(A1246,系统!D:L,9,0)</f>
        <v>0</v>
      </c>
      <c r="U1246">
        <f t="shared" si="385"/>
        <v>0</v>
      </c>
      <c r="W1246">
        <f>手工!P1246</f>
        <v>0</v>
      </c>
      <c r="X1246">
        <f>VLOOKUP(A1246,系统!D:N,11,0)</f>
        <v>0</v>
      </c>
      <c r="Y1246">
        <f t="shared" si="386"/>
        <v>0</v>
      </c>
      <c r="AA1246">
        <f>手工!Q1246</f>
        <v>0</v>
      </c>
      <c r="AB1246">
        <f>VLOOKUP(A1246,系统!D:P,13,0)</f>
        <v>0</v>
      </c>
      <c r="AC1246">
        <f t="shared" si="387"/>
        <v>0</v>
      </c>
      <c r="AD1246">
        <f>手工!R1246</f>
        <v>7</v>
      </c>
      <c r="AE1246">
        <f>VLOOKUP(A1246,系统!D:Q,14,0)</f>
        <v>7</v>
      </c>
      <c r="AF1246">
        <f t="shared" si="388"/>
        <v>0</v>
      </c>
      <c r="AG1246">
        <f>手工!U1246</f>
        <v>100</v>
      </c>
      <c r="AH1246">
        <f>VLOOKUP(A1246,系统!D:R,15,0)</f>
        <v>100</v>
      </c>
      <c r="AI1246">
        <f t="shared" si="389"/>
        <v>0</v>
      </c>
      <c r="AJ1246">
        <f>手工!V1246</f>
        <v>300</v>
      </c>
      <c r="AK1246">
        <f>VLOOKUP(A1246,系统!D:S,16,0)</f>
        <v>300</v>
      </c>
      <c r="AL1246">
        <f t="shared" si="390"/>
        <v>0</v>
      </c>
      <c r="AM1246">
        <f>手工!O1246</f>
        <v>0</v>
      </c>
      <c r="AN1246">
        <f>VLOOKUP(A1246,系统!D:T,17,0)</f>
        <v>0</v>
      </c>
      <c r="AO1246">
        <f t="shared" si="391"/>
        <v>0</v>
      </c>
      <c r="AP1246">
        <f>手工!W1246</f>
        <v>33</v>
      </c>
      <c r="AQ1246">
        <f>VLOOKUP(A1246,系统!D:U,18,0)</f>
        <v>33</v>
      </c>
      <c r="AR1246">
        <f t="shared" si="392"/>
        <v>0</v>
      </c>
      <c r="AS1246">
        <f>手工!T1246</f>
        <v>800</v>
      </c>
      <c r="AT1246">
        <f>VLOOKUP(A1246,系统!D:V,19,0)</f>
        <v>800</v>
      </c>
      <c r="AU1246">
        <f t="shared" si="393"/>
        <v>0</v>
      </c>
      <c r="AW1246">
        <f>手工!AD1246</f>
        <v>0</v>
      </c>
      <c r="AX1246">
        <f>VLOOKUP(A1246,系统!D:X,21,0)</f>
        <v>0</v>
      </c>
      <c r="AY1246">
        <f t="shared" si="394"/>
        <v>0</v>
      </c>
      <c r="AZ1246">
        <f>手工!AE1246</f>
        <v>0</v>
      </c>
      <c r="BA1246">
        <f>VLOOKUP(A1246,系统!D:Y,22,0)</f>
        <v>0</v>
      </c>
      <c r="BB1246">
        <f t="shared" si="395"/>
        <v>0</v>
      </c>
      <c r="BC1246">
        <f>手工!Y1246</f>
        <v>0</v>
      </c>
      <c r="BD1246">
        <f>VLOOKUP(A1246,系统!D:AZ,49,0)</f>
        <v>0</v>
      </c>
      <c r="BE1246">
        <f t="shared" si="396"/>
        <v>0</v>
      </c>
      <c r="BF1246">
        <f>手工!AA1246</f>
        <v>0</v>
      </c>
      <c r="BG1246">
        <f>VLOOKUP(A1246,系统!D:AY,48,0)</f>
        <v>0</v>
      </c>
      <c r="BH1246">
        <f t="shared" si="397"/>
        <v>0</v>
      </c>
      <c r="BI1246">
        <f>手工!Z1246</f>
        <v>0</v>
      </c>
      <c r="BJ1246">
        <f>VLOOKUP(A1246,系统!D:AX,47,0)</f>
        <v>0</v>
      </c>
      <c r="BK1246">
        <f t="shared" si="398"/>
        <v>0</v>
      </c>
      <c r="BL1246">
        <f>手工!AF1246</f>
        <v>2716</v>
      </c>
      <c r="BM1246">
        <f>VLOOKUP(A1246,系统!D:Z,23,0)</f>
        <v>2716</v>
      </c>
      <c r="BN1246">
        <f t="shared" si="399"/>
        <v>0</v>
      </c>
    </row>
    <row r="1247" spans="1:66">
      <c r="A1247" s="5">
        <v>9001369</v>
      </c>
      <c r="B1247" s="2" t="s">
        <v>5034</v>
      </c>
      <c r="C1247" s="2" t="s">
        <v>5035</v>
      </c>
      <c r="D1247">
        <f>手工!K1247</f>
        <v>1476</v>
      </c>
      <c r="E1247">
        <f>VLOOKUP(A1247,系统!D:G,4,0)</f>
        <v>1476</v>
      </c>
      <c r="F1247">
        <f t="shared" si="380"/>
        <v>0</v>
      </c>
      <c r="G1247">
        <f>手工!J1247</f>
        <v>0</v>
      </c>
      <c r="H1247">
        <f>VLOOKUP(A1247,系统!D:H,5,0)</f>
        <v>0</v>
      </c>
      <c r="I1247">
        <f t="shared" si="381"/>
        <v>0</v>
      </c>
      <c r="J1247">
        <f>手工!M1247+手工!N1247+手工!S1247</f>
        <v>0</v>
      </c>
      <c r="K1247">
        <f>VLOOKUP(A1247,系统!D:I,6,0)</f>
        <v>0</v>
      </c>
      <c r="L1247">
        <f t="shared" si="382"/>
        <v>0</v>
      </c>
      <c r="M1247">
        <f>手工!L1247</f>
        <v>0</v>
      </c>
      <c r="N1247">
        <f>VLOOKUP(A1247,系统!D:J,7,0)</f>
        <v>0</v>
      </c>
      <c r="O1247">
        <f t="shared" si="383"/>
        <v>0</v>
      </c>
      <c r="P1247">
        <f>手工!AB1247</f>
        <v>0</v>
      </c>
      <c r="Q1247">
        <f>VLOOKUP(A1247,系统!D:K,8,0)</f>
        <v>0</v>
      </c>
      <c r="R1247">
        <f t="shared" si="384"/>
        <v>0</v>
      </c>
      <c r="S1247">
        <f>手工!AC1247</f>
        <v>0</v>
      </c>
      <c r="T1247">
        <f>VLOOKUP(A1247,系统!D:L,9,0)</f>
        <v>0</v>
      </c>
      <c r="U1247">
        <f t="shared" si="385"/>
        <v>0</v>
      </c>
      <c r="W1247">
        <f>手工!P1247</f>
        <v>0</v>
      </c>
      <c r="X1247">
        <f>VLOOKUP(A1247,系统!D:N,11,0)</f>
        <v>0</v>
      </c>
      <c r="Y1247">
        <f t="shared" si="386"/>
        <v>0</v>
      </c>
      <c r="AA1247">
        <f>手工!Q1247</f>
        <v>0</v>
      </c>
      <c r="AB1247">
        <f>VLOOKUP(A1247,系统!D:P,13,0)</f>
        <v>0</v>
      </c>
      <c r="AC1247">
        <f t="shared" si="387"/>
        <v>0</v>
      </c>
      <c r="AD1247">
        <f>手工!R1247</f>
        <v>0</v>
      </c>
      <c r="AE1247">
        <f>VLOOKUP(A1247,系统!D:Q,14,0)</f>
        <v>0</v>
      </c>
      <c r="AF1247">
        <f t="shared" si="388"/>
        <v>0</v>
      </c>
      <c r="AG1247">
        <f>手工!U1247</f>
        <v>100</v>
      </c>
      <c r="AH1247">
        <f>VLOOKUP(A1247,系统!D:R,15,0)</f>
        <v>100</v>
      </c>
      <c r="AI1247">
        <f t="shared" si="389"/>
        <v>0</v>
      </c>
      <c r="AJ1247">
        <f>手工!V1247</f>
        <v>300</v>
      </c>
      <c r="AK1247">
        <f>VLOOKUP(A1247,系统!D:S,16,0)</f>
        <v>300</v>
      </c>
      <c r="AL1247">
        <f t="shared" si="390"/>
        <v>0</v>
      </c>
      <c r="AM1247">
        <f>手工!O1247</f>
        <v>0</v>
      </c>
      <c r="AN1247">
        <f>VLOOKUP(A1247,系统!D:T,17,0)</f>
        <v>0</v>
      </c>
      <c r="AO1247">
        <f t="shared" si="391"/>
        <v>0</v>
      </c>
      <c r="AP1247">
        <f>手工!W1247</f>
        <v>33</v>
      </c>
      <c r="AQ1247">
        <f>VLOOKUP(A1247,系统!D:U,18,0)</f>
        <v>33</v>
      </c>
      <c r="AR1247">
        <f t="shared" si="392"/>
        <v>0</v>
      </c>
      <c r="AS1247">
        <f>手工!T1247</f>
        <v>800</v>
      </c>
      <c r="AT1247">
        <f>VLOOKUP(A1247,系统!D:V,19,0)</f>
        <v>800</v>
      </c>
      <c r="AU1247">
        <f t="shared" si="393"/>
        <v>0</v>
      </c>
      <c r="AW1247">
        <f>手工!AD1247</f>
        <v>0</v>
      </c>
      <c r="AX1247">
        <f>VLOOKUP(A1247,系统!D:X,21,0)</f>
        <v>0</v>
      </c>
      <c r="AY1247">
        <f t="shared" si="394"/>
        <v>0</v>
      </c>
      <c r="AZ1247">
        <f>手工!AE1247</f>
        <v>0</v>
      </c>
      <c r="BA1247">
        <f>VLOOKUP(A1247,系统!D:Y,22,0)</f>
        <v>0</v>
      </c>
      <c r="BB1247">
        <f t="shared" si="395"/>
        <v>0</v>
      </c>
      <c r="BC1247">
        <f>手工!Y1247</f>
        <v>0</v>
      </c>
      <c r="BD1247">
        <f>VLOOKUP(A1247,系统!D:AZ,49,0)</f>
        <v>0</v>
      </c>
      <c r="BE1247">
        <f t="shared" si="396"/>
        <v>0</v>
      </c>
      <c r="BF1247">
        <f>手工!AA1247</f>
        <v>0</v>
      </c>
      <c r="BG1247">
        <f>VLOOKUP(A1247,系统!D:AY,48,0)</f>
        <v>0</v>
      </c>
      <c r="BH1247">
        <f t="shared" si="397"/>
        <v>0</v>
      </c>
      <c r="BI1247">
        <f>手工!Z1247</f>
        <v>0</v>
      </c>
      <c r="BJ1247">
        <f>VLOOKUP(A1247,系统!D:AX,47,0)</f>
        <v>0</v>
      </c>
      <c r="BK1247">
        <f t="shared" si="398"/>
        <v>0</v>
      </c>
      <c r="BL1247">
        <f>手工!AF1247</f>
        <v>2709</v>
      </c>
      <c r="BM1247">
        <f>VLOOKUP(A1247,系统!D:Z,23,0)</f>
        <v>2709</v>
      </c>
      <c r="BN1247">
        <f t="shared" si="399"/>
        <v>0</v>
      </c>
    </row>
    <row r="1248" spans="1:66">
      <c r="A1248" s="5">
        <v>9001370</v>
      </c>
      <c r="B1248" s="2" t="s">
        <v>5038</v>
      </c>
      <c r="C1248" s="2" t="s">
        <v>5039</v>
      </c>
      <c r="D1248">
        <f>手工!K1248</f>
        <v>1476</v>
      </c>
      <c r="E1248">
        <f>VLOOKUP(A1248,系统!D:G,4,0)</f>
        <v>1476</v>
      </c>
      <c r="F1248">
        <f t="shared" si="380"/>
        <v>0</v>
      </c>
      <c r="G1248">
        <f>手工!J1248</f>
        <v>0</v>
      </c>
      <c r="H1248">
        <f>VLOOKUP(A1248,系统!D:H,5,0)</f>
        <v>0</v>
      </c>
      <c r="I1248">
        <f t="shared" si="381"/>
        <v>0</v>
      </c>
      <c r="J1248">
        <f>手工!M1248+手工!N1248+手工!S1248</f>
        <v>0</v>
      </c>
      <c r="K1248">
        <f>VLOOKUP(A1248,系统!D:I,6,0)</f>
        <v>0</v>
      </c>
      <c r="L1248">
        <f t="shared" si="382"/>
        <v>0</v>
      </c>
      <c r="M1248">
        <f>手工!L1248</f>
        <v>0</v>
      </c>
      <c r="N1248">
        <f>VLOOKUP(A1248,系统!D:J,7,0)</f>
        <v>0</v>
      </c>
      <c r="O1248">
        <f t="shared" si="383"/>
        <v>0</v>
      </c>
      <c r="P1248">
        <f>手工!AB1248</f>
        <v>0</v>
      </c>
      <c r="Q1248">
        <f>VLOOKUP(A1248,系统!D:K,8,0)</f>
        <v>0</v>
      </c>
      <c r="R1248">
        <f t="shared" si="384"/>
        <v>0</v>
      </c>
      <c r="S1248">
        <f>手工!AC1248</f>
        <v>0</v>
      </c>
      <c r="T1248">
        <f>VLOOKUP(A1248,系统!D:L,9,0)</f>
        <v>0</v>
      </c>
      <c r="U1248">
        <f t="shared" si="385"/>
        <v>0</v>
      </c>
      <c r="W1248">
        <f>手工!P1248</f>
        <v>0</v>
      </c>
      <c r="X1248">
        <f>VLOOKUP(A1248,系统!D:N,11,0)</f>
        <v>0</v>
      </c>
      <c r="Y1248">
        <f t="shared" si="386"/>
        <v>0</v>
      </c>
      <c r="AA1248">
        <f>手工!Q1248</f>
        <v>0</v>
      </c>
      <c r="AB1248">
        <f>VLOOKUP(A1248,系统!D:P,13,0)</f>
        <v>0</v>
      </c>
      <c r="AC1248">
        <f t="shared" si="387"/>
        <v>0</v>
      </c>
      <c r="AD1248">
        <f>手工!R1248</f>
        <v>7</v>
      </c>
      <c r="AE1248">
        <f>VLOOKUP(A1248,系统!D:Q,14,0)</f>
        <v>7</v>
      </c>
      <c r="AF1248">
        <f t="shared" si="388"/>
        <v>0</v>
      </c>
      <c r="AG1248">
        <f>手工!U1248</f>
        <v>100</v>
      </c>
      <c r="AH1248">
        <f>VLOOKUP(A1248,系统!D:R,15,0)</f>
        <v>100</v>
      </c>
      <c r="AI1248">
        <f t="shared" si="389"/>
        <v>0</v>
      </c>
      <c r="AJ1248">
        <f>手工!V1248</f>
        <v>300</v>
      </c>
      <c r="AK1248">
        <f>VLOOKUP(A1248,系统!D:S,16,0)</f>
        <v>300</v>
      </c>
      <c r="AL1248">
        <f t="shared" si="390"/>
        <v>0</v>
      </c>
      <c r="AM1248">
        <f>手工!O1248</f>
        <v>0</v>
      </c>
      <c r="AN1248">
        <f>VLOOKUP(A1248,系统!D:T,17,0)</f>
        <v>0</v>
      </c>
      <c r="AO1248">
        <f t="shared" si="391"/>
        <v>0</v>
      </c>
      <c r="AP1248">
        <f>手工!W1248</f>
        <v>33</v>
      </c>
      <c r="AQ1248">
        <f>VLOOKUP(A1248,系统!D:U,18,0)</f>
        <v>33</v>
      </c>
      <c r="AR1248">
        <f t="shared" si="392"/>
        <v>0</v>
      </c>
      <c r="AS1248">
        <f>手工!T1248</f>
        <v>800</v>
      </c>
      <c r="AT1248">
        <f>VLOOKUP(A1248,系统!D:V,19,0)</f>
        <v>800</v>
      </c>
      <c r="AU1248">
        <f t="shared" si="393"/>
        <v>0</v>
      </c>
      <c r="AW1248">
        <f>手工!AD1248</f>
        <v>0</v>
      </c>
      <c r="AX1248">
        <f>VLOOKUP(A1248,系统!D:X,21,0)</f>
        <v>0</v>
      </c>
      <c r="AY1248">
        <f t="shared" si="394"/>
        <v>0</v>
      </c>
      <c r="AZ1248">
        <f>手工!AE1248</f>
        <v>0</v>
      </c>
      <c r="BA1248">
        <f>VLOOKUP(A1248,系统!D:Y,22,0)</f>
        <v>0</v>
      </c>
      <c r="BB1248">
        <f t="shared" si="395"/>
        <v>0</v>
      </c>
      <c r="BC1248">
        <f>手工!Y1248</f>
        <v>0</v>
      </c>
      <c r="BD1248">
        <f>VLOOKUP(A1248,系统!D:AZ,49,0)</f>
        <v>0</v>
      </c>
      <c r="BE1248">
        <f t="shared" si="396"/>
        <v>0</v>
      </c>
      <c r="BF1248">
        <f>手工!AA1248</f>
        <v>0</v>
      </c>
      <c r="BG1248">
        <f>VLOOKUP(A1248,系统!D:AY,48,0)</f>
        <v>0</v>
      </c>
      <c r="BH1248">
        <f t="shared" si="397"/>
        <v>0</v>
      </c>
      <c r="BI1248">
        <f>手工!Z1248</f>
        <v>0</v>
      </c>
      <c r="BJ1248">
        <f>VLOOKUP(A1248,系统!D:AX,47,0)</f>
        <v>0</v>
      </c>
      <c r="BK1248">
        <f t="shared" si="398"/>
        <v>0</v>
      </c>
      <c r="BL1248">
        <f>手工!AF1248</f>
        <v>2716</v>
      </c>
      <c r="BM1248">
        <f>VLOOKUP(A1248,系统!D:Z,23,0)</f>
        <v>2716</v>
      </c>
      <c r="BN1248">
        <f t="shared" si="399"/>
        <v>0</v>
      </c>
    </row>
    <row r="1249" spans="1:66">
      <c r="A1249" s="5">
        <v>9001371</v>
      </c>
      <c r="B1249" s="2" t="s">
        <v>5042</v>
      </c>
      <c r="C1249" s="2" t="s">
        <v>5043</v>
      </c>
      <c r="D1249">
        <f>手工!K1249</f>
        <v>1476</v>
      </c>
      <c r="E1249">
        <f>VLOOKUP(A1249,系统!D:G,4,0)</f>
        <v>1476</v>
      </c>
      <c r="F1249">
        <f t="shared" si="380"/>
        <v>0</v>
      </c>
      <c r="G1249">
        <f>手工!J1249</f>
        <v>0</v>
      </c>
      <c r="H1249">
        <f>VLOOKUP(A1249,系统!D:H,5,0)</f>
        <v>0</v>
      </c>
      <c r="I1249">
        <f t="shared" si="381"/>
        <v>0</v>
      </c>
      <c r="J1249">
        <f>手工!M1249+手工!N1249+手工!S1249</f>
        <v>0</v>
      </c>
      <c r="K1249">
        <f>VLOOKUP(A1249,系统!D:I,6,0)</f>
        <v>0</v>
      </c>
      <c r="L1249">
        <f t="shared" si="382"/>
        <v>0</v>
      </c>
      <c r="M1249">
        <f>手工!L1249</f>
        <v>0</v>
      </c>
      <c r="N1249">
        <f>VLOOKUP(A1249,系统!D:J,7,0)</f>
        <v>0</v>
      </c>
      <c r="O1249">
        <f t="shared" si="383"/>
        <v>0</v>
      </c>
      <c r="P1249">
        <f>手工!AB1249</f>
        <v>0</v>
      </c>
      <c r="Q1249">
        <f>VLOOKUP(A1249,系统!D:K,8,0)</f>
        <v>0</v>
      </c>
      <c r="R1249">
        <f t="shared" si="384"/>
        <v>0</v>
      </c>
      <c r="S1249">
        <f>手工!AC1249</f>
        <v>0</v>
      </c>
      <c r="T1249">
        <f>VLOOKUP(A1249,系统!D:L,9,0)</f>
        <v>0</v>
      </c>
      <c r="U1249">
        <f t="shared" si="385"/>
        <v>0</v>
      </c>
      <c r="W1249">
        <f>手工!P1249</f>
        <v>0</v>
      </c>
      <c r="X1249">
        <f>VLOOKUP(A1249,系统!D:N,11,0)</f>
        <v>0</v>
      </c>
      <c r="Y1249">
        <f t="shared" si="386"/>
        <v>0</v>
      </c>
      <c r="AA1249">
        <f>手工!Q1249</f>
        <v>0</v>
      </c>
      <c r="AB1249">
        <f>VLOOKUP(A1249,系统!D:P,13,0)</f>
        <v>0</v>
      </c>
      <c r="AC1249">
        <f t="shared" si="387"/>
        <v>0</v>
      </c>
      <c r="AD1249">
        <f>手工!R1249</f>
        <v>0</v>
      </c>
      <c r="AE1249">
        <f>VLOOKUP(A1249,系统!D:Q,14,0)</f>
        <v>0</v>
      </c>
      <c r="AF1249">
        <f t="shared" si="388"/>
        <v>0</v>
      </c>
      <c r="AG1249">
        <f>手工!U1249</f>
        <v>100</v>
      </c>
      <c r="AH1249">
        <f>VLOOKUP(A1249,系统!D:R,15,0)</f>
        <v>100</v>
      </c>
      <c r="AI1249">
        <f t="shared" si="389"/>
        <v>0</v>
      </c>
      <c r="AJ1249">
        <f>手工!V1249</f>
        <v>300</v>
      </c>
      <c r="AK1249">
        <f>VLOOKUP(A1249,系统!D:S,16,0)</f>
        <v>300</v>
      </c>
      <c r="AL1249">
        <f t="shared" si="390"/>
        <v>0</v>
      </c>
      <c r="AM1249">
        <f>手工!O1249</f>
        <v>0</v>
      </c>
      <c r="AN1249">
        <f>VLOOKUP(A1249,系统!D:T,17,0)</f>
        <v>0</v>
      </c>
      <c r="AO1249">
        <f t="shared" si="391"/>
        <v>0</v>
      </c>
      <c r="AP1249">
        <f>手工!W1249</f>
        <v>33</v>
      </c>
      <c r="AQ1249">
        <f>VLOOKUP(A1249,系统!D:U,18,0)</f>
        <v>33</v>
      </c>
      <c r="AR1249">
        <f t="shared" si="392"/>
        <v>0</v>
      </c>
      <c r="AS1249">
        <f>手工!T1249</f>
        <v>800</v>
      </c>
      <c r="AT1249">
        <f>VLOOKUP(A1249,系统!D:V,19,0)</f>
        <v>800</v>
      </c>
      <c r="AU1249">
        <f t="shared" si="393"/>
        <v>0</v>
      </c>
      <c r="AW1249">
        <f>手工!AD1249</f>
        <v>203.59</v>
      </c>
      <c r="AX1249">
        <f>VLOOKUP(A1249,系统!D:X,21,0)</f>
        <v>203.59</v>
      </c>
      <c r="AY1249">
        <f t="shared" si="394"/>
        <v>0</v>
      </c>
      <c r="AZ1249">
        <f>手工!AE1249</f>
        <v>0</v>
      </c>
      <c r="BA1249">
        <f>VLOOKUP(A1249,系统!D:Y,22,0)</f>
        <v>0</v>
      </c>
      <c r="BB1249">
        <f t="shared" si="395"/>
        <v>0</v>
      </c>
      <c r="BC1249">
        <f>手工!Y1249</f>
        <v>0</v>
      </c>
      <c r="BD1249">
        <f>VLOOKUP(A1249,系统!D:AZ,49,0)</f>
        <v>0</v>
      </c>
      <c r="BE1249">
        <f t="shared" si="396"/>
        <v>0</v>
      </c>
      <c r="BF1249">
        <f>手工!AA1249</f>
        <v>0</v>
      </c>
      <c r="BG1249">
        <f>VLOOKUP(A1249,系统!D:AY,48,0)</f>
        <v>0</v>
      </c>
      <c r="BH1249">
        <f t="shared" si="397"/>
        <v>0</v>
      </c>
      <c r="BI1249">
        <f>手工!Z1249</f>
        <v>0</v>
      </c>
      <c r="BJ1249">
        <f>VLOOKUP(A1249,系统!D:AX,47,0)</f>
        <v>0</v>
      </c>
      <c r="BK1249">
        <f t="shared" si="398"/>
        <v>0</v>
      </c>
      <c r="BL1249">
        <f>手工!AF1249</f>
        <v>2912.59</v>
      </c>
      <c r="BM1249">
        <f>VLOOKUP(A1249,系统!D:Z,23,0)</f>
        <v>2912.59</v>
      </c>
      <c r="BN1249">
        <f t="shared" si="399"/>
        <v>0</v>
      </c>
    </row>
    <row r="1250" spans="1:66">
      <c r="A1250" s="5">
        <v>9001372</v>
      </c>
      <c r="B1250" s="2" t="s">
        <v>5046</v>
      </c>
      <c r="C1250" s="2" t="s">
        <v>5047</v>
      </c>
      <c r="D1250">
        <f>手工!K1250</f>
        <v>1476</v>
      </c>
      <c r="E1250">
        <f>VLOOKUP(A1250,系统!D:G,4,0)</f>
        <v>1476</v>
      </c>
      <c r="F1250">
        <f t="shared" si="380"/>
        <v>0</v>
      </c>
      <c r="G1250">
        <f>手工!J1250</f>
        <v>0</v>
      </c>
      <c r="H1250">
        <f>VLOOKUP(A1250,系统!D:H,5,0)</f>
        <v>0</v>
      </c>
      <c r="I1250">
        <f t="shared" si="381"/>
        <v>0</v>
      </c>
      <c r="J1250">
        <f>手工!M1250+手工!N1250+手工!S1250</f>
        <v>0</v>
      </c>
      <c r="K1250">
        <f>VLOOKUP(A1250,系统!D:I,6,0)</f>
        <v>0</v>
      </c>
      <c r="L1250">
        <f t="shared" si="382"/>
        <v>0</v>
      </c>
      <c r="M1250">
        <f>手工!L1250</f>
        <v>0</v>
      </c>
      <c r="N1250">
        <f>VLOOKUP(A1250,系统!D:J,7,0)</f>
        <v>0</v>
      </c>
      <c r="O1250">
        <f t="shared" si="383"/>
        <v>0</v>
      </c>
      <c r="P1250">
        <f>手工!AB1250</f>
        <v>0</v>
      </c>
      <c r="Q1250">
        <f>VLOOKUP(A1250,系统!D:K,8,0)</f>
        <v>0</v>
      </c>
      <c r="R1250">
        <f t="shared" si="384"/>
        <v>0</v>
      </c>
      <c r="S1250">
        <f>手工!AC1250</f>
        <v>0</v>
      </c>
      <c r="T1250">
        <f>VLOOKUP(A1250,系统!D:L,9,0)</f>
        <v>0</v>
      </c>
      <c r="U1250">
        <f t="shared" si="385"/>
        <v>0</v>
      </c>
      <c r="W1250">
        <f>手工!P1250</f>
        <v>0</v>
      </c>
      <c r="X1250">
        <f>VLOOKUP(A1250,系统!D:N,11,0)</f>
        <v>0</v>
      </c>
      <c r="Y1250">
        <f t="shared" si="386"/>
        <v>0</v>
      </c>
      <c r="AA1250">
        <f>手工!Q1250</f>
        <v>0</v>
      </c>
      <c r="AB1250">
        <f>VLOOKUP(A1250,系统!D:P,13,0)</f>
        <v>0</v>
      </c>
      <c r="AC1250">
        <f t="shared" si="387"/>
        <v>0</v>
      </c>
      <c r="AD1250">
        <f>手工!R1250</f>
        <v>7</v>
      </c>
      <c r="AE1250">
        <f>VLOOKUP(A1250,系统!D:Q,14,0)</f>
        <v>7</v>
      </c>
      <c r="AF1250">
        <f t="shared" si="388"/>
        <v>0</v>
      </c>
      <c r="AG1250">
        <f>手工!U1250</f>
        <v>100</v>
      </c>
      <c r="AH1250">
        <f>VLOOKUP(A1250,系统!D:R,15,0)</f>
        <v>100</v>
      </c>
      <c r="AI1250">
        <f t="shared" si="389"/>
        <v>0</v>
      </c>
      <c r="AJ1250">
        <f>手工!V1250</f>
        <v>300</v>
      </c>
      <c r="AK1250">
        <f>VLOOKUP(A1250,系统!D:S,16,0)</f>
        <v>300</v>
      </c>
      <c r="AL1250">
        <f t="shared" si="390"/>
        <v>0</v>
      </c>
      <c r="AM1250">
        <f>手工!O1250</f>
        <v>0</v>
      </c>
      <c r="AN1250">
        <f>VLOOKUP(A1250,系统!D:T,17,0)</f>
        <v>0</v>
      </c>
      <c r="AO1250">
        <f t="shared" si="391"/>
        <v>0</v>
      </c>
      <c r="AP1250">
        <f>手工!W1250</f>
        <v>33</v>
      </c>
      <c r="AQ1250">
        <f>VLOOKUP(A1250,系统!D:U,18,0)</f>
        <v>33</v>
      </c>
      <c r="AR1250">
        <f t="shared" si="392"/>
        <v>0</v>
      </c>
      <c r="AS1250">
        <f>手工!T1250</f>
        <v>800</v>
      </c>
      <c r="AT1250">
        <f>VLOOKUP(A1250,系统!D:V,19,0)</f>
        <v>800</v>
      </c>
      <c r="AU1250">
        <f t="shared" si="393"/>
        <v>0</v>
      </c>
      <c r="AW1250">
        <f>手工!AD1250</f>
        <v>0</v>
      </c>
      <c r="AX1250">
        <f>VLOOKUP(A1250,系统!D:X,21,0)</f>
        <v>0</v>
      </c>
      <c r="AY1250">
        <f t="shared" si="394"/>
        <v>0</v>
      </c>
      <c r="AZ1250">
        <f>手工!AE1250</f>
        <v>0</v>
      </c>
      <c r="BA1250">
        <f>VLOOKUP(A1250,系统!D:Y,22,0)</f>
        <v>0</v>
      </c>
      <c r="BB1250">
        <f t="shared" si="395"/>
        <v>0</v>
      </c>
      <c r="BC1250">
        <f>手工!Y1250</f>
        <v>0</v>
      </c>
      <c r="BD1250">
        <f>VLOOKUP(A1250,系统!D:AZ,49,0)</f>
        <v>0</v>
      </c>
      <c r="BE1250">
        <f t="shared" si="396"/>
        <v>0</v>
      </c>
      <c r="BF1250">
        <f>手工!AA1250</f>
        <v>0</v>
      </c>
      <c r="BG1250">
        <f>VLOOKUP(A1250,系统!D:AY,48,0)</f>
        <v>0</v>
      </c>
      <c r="BH1250">
        <f t="shared" si="397"/>
        <v>0</v>
      </c>
      <c r="BI1250">
        <f>手工!Z1250</f>
        <v>0</v>
      </c>
      <c r="BJ1250">
        <f>VLOOKUP(A1250,系统!D:AX,47,0)</f>
        <v>0</v>
      </c>
      <c r="BK1250">
        <f t="shared" si="398"/>
        <v>0</v>
      </c>
      <c r="BL1250">
        <f>手工!AF1250</f>
        <v>2716</v>
      </c>
      <c r="BM1250">
        <f>VLOOKUP(A1250,系统!D:Z,23,0)</f>
        <v>2716</v>
      </c>
      <c r="BN1250">
        <f t="shared" si="399"/>
        <v>0</v>
      </c>
    </row>
    <row r="1251" spans="1:66">
      <c r="A1251" s="5">
        <v>9001373</v>
      </c>
      <c r="B1251" s="2" t="s">
        <v>5050</v>
      </c>
      <c r="C1251" s="2" t="s">
        <v>5051</v>
      </c>
      <c r="D1251">
        <f>手工!K1251</f>
        <v>1476</v>
      </c>
      <c r="E1251">
        <f>VLOOKUP(A1251,系统!D:G,4,0)</f>
        <v>1476</v>
      </c>
      <c r="F1251">
        <f t="shared" si="380"/>
        <v>0</v>
      </c>
      <c r="G1251">
        <f>手工!J1251</f>
        <v>0</v>
      </c>
      <c r="H1251">
        <f>VLOOKUP(A1251,系统!D:H,5,0)</f>
        <v>0</v>
      </c>
      <c r="I1251">
        <f t="shared" si="381"/>
        <v>0</v>
      </c>
      <c r="J1251">
        <f>手工!M1251+手工!N1251+手工!S1251</f>
        <v>0</v>
      </c>
      <c r="K1251">
        <f>VLOOKUP(A1251,系统!D:I,6,0)</f>
        <v>0</v>
      </c>
      <c r="L1251">
        <f t="shared" si="382"/>
        <v>0</v>
      </c>
      <c r="M1251">
        <f>手工!L1251</f>
        <v>0</v>
      </c>
      <c r="N1251">
        <f>VLOOKUP(A1251,系统!D:J,7,0)</f>
        <v>0</v>
      </c>
      <c r="O1251">
        <f t="shared" si="383"/>
        <v>0</v>
      </c>
      <c r="P1251">
        <f>手工!AB1251</f>
        <v>0</v>
      </c>
      <c r="Q1251">
        <f>VLOOKUP(A1251,系统!D:K,8,0)</f>
        <v>0</v>
      </c>
      <c r="R1251">
        <f t="shared" si="384"/>
        <v>0</v>
      </c>
      <c r="S1251">
        <f>手工!AC1251</f>
        <v>0</v>
      </c>
      <c r="T1251">
        <f>VLOOKUP(A1251,系统!D:L,9,0)</f>
        <v>0</v>
      </c>
      <c r="U1251">
        <f t="shared" si="385"/>
        <v>0</v>
      </c>
      <c r="W1251">
        <f>手工!P1251</f>
        <v>0</v>
      </c>
      <c r="X1251">
        <f>VLOOKUP(A1251,系统!D:N,11,0)</f>
        <v>0</v>
      </c>
      <c r="Y1251">
        <f t="shared" si="386"/>
        <v>0</v>
      </c>
      <c r="AA1251">
        <f>手工!Q1251</f>
        <v>0</v>
      </c>
      <c r="AB1251">
        <f>VLOOKUP(A1251,系统!D:P,13,0)</f>
        <v>0</v>
      </c>
      <c r="AC1251">
        <f t="shared" si="387"/>
        <v>0</v>
      </c>
      <c r="AD1251">
        <f>手工!R1251</f>
        <v>0</v>
      </c>
      <c r="AE1251">
        <f>VLOOKUP(A1251,系统!D:Q,14,0)</f>
        <v>0</v>
      </c>
      <c r="AF1251">
        <f t="shared" si="388"/>
        <v>0</v>
      </c>
      <c r="AG1251">
        <f>手工!U1251</f>
        <v>100</v>
      </c>
      <c r="AH1251">
        <f>VLOOKUP(A1251,系统!D:R,15,0)</f>
        <v>100</v>
      </c>
      <c r="AI1251">
        <f t="shared" si="389"/>
        <v>0</v>
      </c>
      <c r="AJ1251">
        <f>手工!V1251</f>
        <v>300</v>
      </c>
      <c r="AK1251">
        <f>VLOOKUP(A1251,系统!D:S,16,0)</f>
        <v>300</v>
      </c>
      <c r="AL1251">
        <f t="shared" si="390"/>
        <v>0</v>
      </c>
      <c r="AM1251">
        <f>手工!O1251</f>
        <v>0</v>
      </c>
      <c r="AN1251">
        <f>VLOOKUP(A1251,系统!D:T,17,0)</f>
        <v>0</v>
      </c>
      <c r="AO1251">
        <f t="shared" si="391"/>
        <v>0</v>
      </c>
      <c r="AP1251">
        <f>手工!W1251</f>
        <v>33</v>
      </c>
      <c r="AQ1251">
        <f>VLOOKUP(A1251,系统!D:U,18,0)</f>
        <v>33</v>
      </c>
      <c r="AR1251">
        <f t="shared" si="392"/>
        <v>0</v>
      </c>
      <c r="AS1251">
        <f>手工!T1251</f>
        <v>800</v>
      </c>
      <c r="AT1251">
        <f>VLOOKUP(A1251,系统!D:V,19,0)</f>
        <v>800</v>
      </c>
      <c r="AU1251">
        <f t="shared" si="393"/>
        <v>0</v>
      </c>
      <c r="AW1251">
        <f>手工!AD1251</f>
        <v>0</v>
      </c>
      <c r="AX1251">
        <f>VLOOKUP(A1251,系统!D:X,21,0)</f>
        <v>0</v>
      </c>
      <c r="AY1251">
        <f t="shared" si="394"/>
        <v>0</v>
      </c>
      <c r="AZ1251">
        <f>手工!AE1251</f>
        <v>0</v>
      </c>
      <c r="BA1251">
        <f>VLOOKUP(A1251,系统!D:Y,22,0)</f>
        <v>0</v>
      </c>
      <c r="BB1251">
        <f t="shared" si="395"/>
        <v>0</v>
      </c>
      <c r="BC1251">
        <f>手工!Y1251</f>
        <v>0</v>
      </c>
      <c r="BD1251">
        <f>VLOOKUP(A1251,系统!D:AZ,49,0)</f>
        <v>0</v>
      </c>
      <c r="BE1251">
        <f t="shared" si="396"/>
        <v>0</v>
      </c>
      <c r="BF1251">
        <f>手工!AA1251</f>
        <v>0</v>
      </c>
      <c r="BG1251">
        <f>VLOOKUP(A1251,系统!D:AY,48,0)</f>
        <v>0</v>
      </c>
      <c r="BH1251">
        <f t="shared" si="397"/>
        <v>0</v>
      </c>
      <c r="BI1251">
        <f>手工!Z1251</f>
        <v>0</v>
      </c>
      <c r="BJ1251">
        <f>VLOOKUP(A1251,系统!D:AX,47,0)</f>
        <v>0</v>
      </c>
      <c r="BK1251">
        <f t="shared" si="398"/>
        <v>0</v>
      </c>
      <c r="BL1251">
        <f>手工!AF1251</f>
        <v>2709</v>
      </c>
      <c r="BM1251">
        <f>VLOOKUP(A1251,系统!D:Z,23,0)</f>
        <v>2709</v>
      </c>
      <c r="BN1251">
        <f t="shared" si="399"/>
        <v>0</v>
      </c>
    </row>
    <row r="1252" spans="1:66">
      <c r="A1252" s="5">
        <v>9001374</v>
      </c>
      <c r="B1252" s="2" t="s">
        <v>5054</v>
      </c>
      <c r="C1252" s="2" t="s">
        <v>5055</v>
      </c>
      <c r="D1252">
        <f>手工!K1252</f>
        <v>1476</v>
      </c>
      <c r="E1252">
        <f>VLOOKUP(A1252,系统!D:G,4,0)</f>
        <v>1476</v>
      </c>
      <c r="F1252">
        <f t="shared" si="380"/>
        <v>0</v>
      </c>
      <c r="G1252">
        <f>手工!J1252</f>
        <v>0</v>
      </c>
      <c r="H1252">
        <f>VLOOKUP(A1252,系统!D:H,5,0)</f>
        <v>0</v>
      </c>
      <c r="I1252">
        <f t="shared" si="381"/>
        <v>0</v>
      </c>
      <c r="J1252">
        <f>手工!M1252+手工!N1252+手工!S1252</f>
        <v>0</v>
      </c>
      <c r="K1252">
        <f>VLOOKUP(A1252,系统!D:I,6,0)</f>
        <v>0</v>
      </c>
      <c r="L1252">
        <f t="shared" si="382"/>
        <v>0</v>
      </c>
      <c r="M1252">
        <f>手工!L1252</f>
        <v>0</v>
      </c>
      <c r="N1252">
        <f>VLOOKUP(A1252,系统!D:J,7,0)</f>
        <v>0</v>
      </c>
      <c r="O1252">
        <f t="shared" si="383"/>
        <v>0</v>
      </c>
      <c r="P1252">
        <f>手工!AB1252</f>
        <v>0</v>
      </c>
      <c r="Q1252">
        <f>VLOOKUP(A1252,系统!D:K,8,0)</f>
        <v>0</v>
      </c>
      <c r="R1252">
        <f t="shared" si="384"/>
        <v>0</v>
      </c>
      <c r="S1252">
        <f>手工!AC1252</f>
        <v>0</v>
      </c>
      <c r="T1252">
        <f>VLOOKUP(A1252,系统!D:L,9,0)</f>
        <v>0</v>
      </c>
      <c r="U1252">
        <f t="shared" si="385"/>
        <v>0</v>
      </c>
      <c r="W1252">
        <f>手工!P1252</f>
        <v>0</v>
      </c>
      <c r="X1252">
        <f>VLOOKUP(A1252,系统!D:N,11,0)</f>
        <v>0</v>
      </c>
      <c r="Y1252">
        <f t="shared" si="386"/>
        <v>0</v>
      </c>
      <c r="AA1252">
        <f>手工!Q1252</f>
        <v>0</v>
      </c>
      <c r="AB1252">
        <f>VLOOKUP(A1252,系统!D:P,13,0)</f>
        <v>0</v>
      </c>
      <c r="AC1252">
        <f t="shared" si="387"/>
        <v>0</v>
      </c>
      <c r="AD1252">
        <f>手工!R1252</f>
        <v>7</v>
      </c>
      <c r="AE1252">
        <f>VLOOKUP(A1252,系统!D:Q,14,0)</f>
        <v>7</v>
      </c>
      <c r="AF1252">
        <f t="shared" si="388"/>
        <v>0</v>
      </c>
      <c r="AG1252">
        <f>手工!U1252</f>
        <v>100</v>
      </c>
      <c r="AH1252">
        <f>VLOOKUP(A1252,系统!D:R,15,0)</f>
        <v>100</v>
      </c>
      <c r="AI1252">
        <f t="shared" si="389"/>
        <v>0</v>
      </c>
      <c r="AJ1252">
        <f>手工!V1252</f>
        <v>300</v>
      </c>
      <c r="AK1252">
        <f>VLOOKUP(A1252,系统!D:S,16,0)</f>
        <v>300</v>
      </c>
      <c r="AL1252">
        <f t="shared" si="390"/>
        <v>0</v>
      </c>
      <c r="AM1252">
        <f>手工!O1252</f>
        <v>700</v>
      </c>
      <c r="AN1252">
        <f>VLOOKUP(A1252,系统!D:T,17,0)</f>
        <v>700</v>
      </c>
      <c r="AO1252">
        <f t="shared" si="391"/>
        <v>0</v>
      </c>
      <c r="AP1252">
        <f>手工!W1252</f>
        <v>33</v>
      </c>
      <c r="AQ1252">
        <f>VLOOKUP(A1252,系统!D:U,18,0)</f>
        <v>33</v>
      </c>
      <c r="AR1252">
        <f t="shared" si="392"/>
        <v>0</v>
      </c>
      <c r="AS1252">
        <f>手工!T1252</f>
        <v>800</v>
      </c>
      <c r="AT1252">
        <f>VLOOKUP(A1252,系统!D:V,19,0)</f>
        <v>800</v>
      </c>
      <c r="AU1252">
        <f t="shared" si="393"/>
        <v>0</v>
      </c>
      <c r="AW1252">
        <f>手工!AD1252</f>
        <v>203.59</v>
      </c>
      <c r="AX1252">
        <f>VLOOKUP(A1252,系统!D:X,21,0)</f>
        <v>203.59</v>
      </c>
      <c r="AY1252">
        <f t="shared" si="394"/>
        <v>0</v>
      </c>
      <c r="AZ1252">
        <f>手工!AE1252</f>
        <v>0</v>
      </c>
      <c r="BA1252">
        <f>VLOOKUP(A1252,系统!D:Y,22,0)</f>
        <v>0</v>
      </c>
      <c r="BB1252">
        <f t="shared" si="395"/>
        <v>0</v>
      </c>
      <c r="BC1252">
        <f>手工!Y1252</f>
        <v>0</v>
      </c>
      <c r="BD1252">
        <f>VLOOKUP(A1252,系统!D:AZ,49,0)</f>
        <v>0</v>
      </c>
      <c r="BE1252">
        <f t="shared" si="396"/>
        <v>0</v>
      </c>
      <c r="BF1252">
        <f>手工!AA1252</f>
        <v>0</v>
      </c>
      <c r="BG1252">
        <f>VLOOKUP(A1252,系统!D:AY,48,0)</f>
        <v>0</v>
      </c>
      <c r="BH1252">
        <f t="shared" si="397"/>
        <v>0</v>
      </c>
      <c r="BI1252">
        <f>手工!Z1252</f>
        <v>0</v>
      </c>
      <c r="BJ1252">
        <f>VLOOKUP(A1252,系统!D:AX,47,0)</f>
        <v>0</v>
      </c>
      <c r="BK1252">
        <f t="shared" si="398"/>
        <v>0</v>
      </c>
      <c r="BL1252">
        <f>手工!AF1252</f>
        <v>3619.59</v>
      </c>
      <c r="BM1252">
        <f>VLOOKUP(A1252,系统!D:Z,23,0)</f>
        <v>3619.59</v>
      </c>
      <c r="BN1252">
        <f t="shared" si="399"/>
        <v>0</v>
      </c>
    </row>
    <row r="1253" spans="1:66">
      <c r="A1253" s="5">
        <v>9001427</v>
      </c>
      <c r="B1253" s="2" t="s">
        <v>5058</v>
      </c>
      <c r="C1253" s="2" t="s">
        <v>5059</v>
      </c>
      <c r="D1253">
        <f>手工!K1253</f>
        <v>1764</v>
      </c>
      <c r="E1253">
        <f>VLOOKUP(A1253,系统!D:G,4,0)</f>
        <v>1764</v>
      </c>
      <c r="F1253">
        <f t="shared" si="380"/>
        <v>0</v>
      </c>
      <c r="G1253">
        <f>手工!J1253</f>
        <v>0</v>
      </c>
      <c r="H1253">
        <f>VLOOKUP(A1253,系统!D:H,5,0)</f>
        <v>0</v>
      </c>
      <c r="I1253">
        <f t="shared" si="381"/>
        <v>0</v>
      </c>
      <c r="J1253">
        <f>手工!M1253+手工!N1253+手工!S1253</f>
        <v>0</v>
      </c>
      <c r="K1253">
        <f>VLOOKUP(A1253,系统!D:I,6,0)</f>
        <v>0</v>
      </c>
      <c r="L1253">
        <f t="shared" si="382"/>
        <v>0</v>
      </c>
      <c r="M1253">
        <f>手工!L1253</f>
        <v>0</v>
      </c>
      <c r="N1253">
        <f>VLOOKUP(A1253,系统!D:J,7,0)</f>
        <v>0</v>
      </c>
      <c r="O1253">
        <f t="shared" si="383"/>
        <v>0</v>
      </c>
      <c r="P1253">
        <f>手工!AB1253</f>
        <v>0</v>
      </c>
      <c r="Q1253">
        <f>VLOOKUP(A1253,系统!D:K,8,0)</f>
        <v>0</v>
      </c>
      <c r="R1253">
        <f t="shared" si="384"/>
        <v>0</v>
      </c>
      <c r="S1253">
        <f>手工!AC1253</f>
        <v>0</v>
      </c>
      <c r="T1253">
        <f>VLOOKUP(A1253,系统!D:L,9,0)</f>
        <v>0</v>
      </c>
      <c r="U1253">
        <f t="shared" si="385"/>
        <v>0</v>
      </c>
      <c r="W1253">
        <f>手工!P1253</f>
        <v>0</v>
      </c>
      <c r="X1253">
        <f>VLOOKUP(A1253,系统!D:N,11,0)</f>
        <v>0</v>
      </c>
      <c r="Y1253">
        <f t="shared" si="386"/>
        <v>0</v>
      </c>
      <c r="AA1253">
        <f>手工!Q1253</f>
        <v>0</v>
      </c>
      <c r="AB1253">
        <f>VLOOKUP(A1253,系统!D:P,13,0)</f>
        <v>0</v>
      </c>
      <c r="AC1253">
        <f t="shared" si="387"/>
        <v>0</v>
      </c>
      <c r="AD1253">
        <f>手工!R1253</f>
        <v>0</v>
      </c>
      <c r="AE1253">
        <f>VLOOKUP(A1253,系统!D:Q,14,0)</f>
        <v>0</v>
      </c>
      <c r="AF1253">
        <f t="shared" si="388"/>
        <v>0</v>
      </c>
      <c r="AG1253">
        <f>手工!U1253</f>
        <v>100</v>
      </c>
      <c r="AH1253">
        <f>VLOOKUP(A1253,系统!D:R,15,0)</f>
        <v>100</v>
      </c>
      <c r="AI1253">
        <f t="shared" si="389"/>
        <v>0</v>
      </c>
      <c r="AJ1253">
        <f>手工!V1253</f>
        <v>300</v>
      </c>
      <c r="AK1253">
        <f>VLOOKUP(A1253,系统!D:S,16,0)</f>
        <v>300</v>
      </c>
      <c r="AL1253">
        <f t="shared" si="390"/>
        <v>0</v>
      </c>
      <c r="AM1253">
        <f>手工!O1253</f>
        <v>0</v>
      </c>
      <c r="AN1253">
        <f>VLOOKUP(A1253,系统!D:T,17,0)</f>
        <v>0</v>
      </c>
      <c r="AO1253">
        <f t="shared" si="391"/>
        <v>0</v>
      </c>
      <c r="AP1253">
        <f>手工!W1253</f>
        <v>33</v>
      </c>
      <c r="AQ1253">
        <f>VLOOKUP(A1253,系统!D:U,18,0)</f>
        <v>33</v>
      </c>
      <c r="AR1253">
        <f t="shared" si="392"/>
        <v>0</v>
      </c>
      <c r="AS1253">
        <f>手工!T1253</f>
        <v>800</v>
      </c>
      <c r="AT1253">
        <f>VLOOKUP(A1253,系统!D:V,19,0)</f>
        <v>800</v>
      </c>
      <c r="AU1253">
        <f t="shared" si="393"/>
        <v>0</v>
      </c>
      <c r="AW1253">
        <f>手工!AD1253</f>
        <v>0</v>
      </c>
      <c r="AX1253">
        <f>VLOOKUP(A1253,系统!D:X,21,0)</f>
        <v>0</v>
      </c>
      <c r="AY1253">
        <f t="shared" si="394"/>
        <v>0</v>
      </c>
      <c r="AZ1253">
        <f>手工!AE1253</f>
        <v>0</v>
      </c>
      <c r="BA1253">
        <f>VLOOKUP(A1253,系统!D:Y,22,0)</f>
        <v>0</v>
      </c>
      <c r="BB1253">
        <f t="shared" si="395"/>
        <v>0</v>
      </c>
      <c r="BC1253">
        <f>手工!Y1253</f>
        <v>0</v>
      </c>
      <c r="BD1253">
        <f>VLOOKUP(A1253,系统!D:AZ,49,0)</f>
        <v>0</v>
      </c>
      <c r="BE1253">
        <f t="shared" si="396"/>
        <v>0</v>
      </c>
      <c r="BF1253">
        <f>手工!AA1253</f>
        <v>0</v>
      </c>
      <c r="BG1253">
        <f>VLOOKUP(A1253,系统!D:AY,48,0)</f>
        <v>0</v>
      </c>
      <c r="BH1253">
        <f t="shared" si="397"/>
        <v>0</v>
      </c>
      <c r="BI1253">
        <f>手工!Z1253</f>
        <v>0</v>
      </c>
      <c r="BJ1253">
        <f>VLOOKUP(A1253,系统!D:AX,47,0)</f>
        <v>0</v>
      </c>
      <c r="BK1253">
        <f t="shared" si="398"/>
        <v>0</v>
      </c>
      <c r="BL1253">
        <f>手工!AF1253</f>
        <v>2997</v>
      </c>
      <c r="BM1253">
        <f>VLOOKUP(A1253,系统!D:Z,23,0)</f>
        <v>2997</v>
      </c>
      <c r="BN1253">
        <f t="shared" si="399"/>
        <v>0</v>
      </c>
    </row>
    <row r="1254" spans="1:66">
      <c r="A1254" s="5">
        <v>9001414</v>
      </c>
      <c r="B1254" s="2" t="s">
        <v>5062</v>
      </c>
      <c r="C1254" s="2" t="s">
        <v>5063</v>
      </c>
      <c r="D1254">
        <f>手工!K1254</f>
        <v>1476</v>
      </c>
      <c r="E1254">
        <f>VLOOKUP(A1254,系统!D:G,4,0)</f>
        <v>1476</v>
      </c>
      <c r="F1254">
        <f t="shared" si="380"/>
        <v>0</v>
      </c>
      <c r="G1254">
        <f>手工!J1254</f>
        <v>0</v>
      </c>
      <c r="H1254">
        <f>VLOOKUP(A1254,系统!D:H,5,0)</f>
        <v>0</v>
      </c>
      <c r="I1254">
        <f t="shared" si="381"/>
        <v>0</v>
      </c>
      <c r="J1254">
        <f>手工!M1254+手工!N1254+手工!S1254</f>
        <v>0</v>
      </c>
      <c r="K1254">
        <f>VLOOKUP(A1254,系统!D:I,6,0)</f>
        <v>0</v>
      </c>
      <c r="L1254">
        <f t="shared" si="382"/>
        <v>0</v>
      </c>
      <c r="M1254">
        <f>手工!L1254</f>
        <v>0</v>
      </c>
      <c r="N1254">
        <f>VLOOKUP(A1254,系统!D:J,7,0)</f>
        <v>0</v>
      </c>
      <c r="O1254">
        <f t="shared" si="383"/>
        <v>0</v>
      </c>
      <c r="P1254">
        <f>手工!AB1254</f>
        <v>0</v>
      </c>
      <c r="Q1254">
        <f>VLOOKUP(A1254,系统!D:K,8,0)</f>
        <v>0</v>
      </c>
      <c r="R1254">
        <f t="shared" si="384"/>
        <v>0</v>
      </c>
      <c r="S1254">
        <f>手工!AC1254</f>
        <v>0</v>
      </c>
      <c r="T1254">
        <f>VLOOKUP(A1254,系统!D:L,9,0)</f>
        <v>0</v>
      </c>
      <c r="U1254">
        <f t="shared" si="385"/>
        <v>0</v>
      </c>
      <c r="W1254">
        <f>手工!P1254</f>
        <v>0</v>
      </c>
      <c r="X1254">
        <f>VLOOKUP(A1254,系统!D:N,11,0)</f>
        <v>0</v>
      </c>
      <c r="Y1254">
        <f t="shared" si="386"/>
        <v>0</v>
      </c>
      <c r="AA1254">
        <f>手工!Q1254</f>
        <v>0</v>
      </c>
      <c r="AB1254">
        <f>VLOOKUP(A1254,系统!D:P,13,0)</f>
        <v>0</v>
      </c>
      <c r="AC1254">
        <f t="shared" si="387"/>
        <v>0</v>
      </c>
      <c r="AD1254">
        <f>手工!R1254</f>
        <v>0</v>
      </c>
      <c r="AE1254">
        <f>VLOOKUP(A1254,系统!D:Q,14,0)</f>
        <v>0</v>
      </c>
      <c r="AF1254">
        <f t="shared" si="388"/>
        <v>0</v>
      </c>
      <c r="AG1254">
        <f>手工!U1254</f>
        <v>100</v>
      </c>
      <c r="AH1254">
        <f>VLOOKUP(A1254,系统!D:R,15,0)</f>
        <v>100</v>
      </c>
      <c r="AI1254">
        <f t="shared" si="389"/>
        <v>0</v>
      </c>
      <c r="AJ1254">
        <f>手工!V1254</f>
        <v>300</v>
      </c>
      <c r="AK1254">
        <f>VLOOKUP(A1254,系统!D:S,16,0)</f>
        <v>300</v>
      </c>
      <c r="AL1254">
        <f t="shared" si="390"/>
        <v>0</v>
      </c>
      <c r="AM1254">
        <f>手工!O1254</f>
        <v>0</v>
      </c>
      <c r="AN1254">
        <f>VLOOKUP(A1254,系统!D:T,17,0)</f>
        <v>0</v>
      </c>
      <c r="AO1254">
        <f t="shared" si="391"/>
        <v>0</v>
      </c>
      <c r="AP1254">
        <f>手工!W1254</f>
        <v>33</v>
      </c>
      <c r="AQ1254">
        <f>VLOOKUP(A1254,系统!D:U,18,0)</f>
        <v>33</v>
      </c>
      <c r="AR1254">
        <f t="shared" si="392"/>
        <v>0</v>
      </c>
      <c r="AS1254">
        <f>手工!T1254</f>
        <v>800</v>
      </c>
      <c r="AT1254">
        <f>VLOOKUP(A1254,系统!D:V,19,0)</f>
        <v>800</v>
      </c>
      <c r="AU1254">
        <f t="shared" si="393"/>
        <v>0</v>
      </c>
      <c r="AW1254">
        <f>手工!AD1254</f>
        <v>407.17</v>
      </c>
      <c r="AX1254">
        <f>VLOOKUP(A1254,系统!D:X,21,0)</f>
        <v>407.17</v>
      </c>
      <c r="AY1254">
        <f t="shared" si="394"/>
        <v>0</v>
      </c>
      <c r="AZ1254">
        <f>手工!AE1254</f>
        <v>0</v>
      </c>
      <c r="BA1254">
        <f>VLOOKUP(A1254,系统!D:Y,22,0)</f>
        <v>0</v>
      </c>
      <c r="BB1254">
        <f t="shared" si="395"/>
        <v>0</v>
      </c>
      <c r="BC1254">
        <f>手工!Y1254</f>
        <v>0</v>
      </c>
      <c r="BD1254">
        <f>VLOOKUP(A1254,系统!D:AZ,49,0)</f>
        <v>0</v>
      </c>
      <c r="BE1254">
        <f t="shared" si="396"/>
        <v>0</v>
      </c>
      <c r="BF1254">
        <f>手工!AA1254</f>
        <v>0</v>
      </c>
      <c r="BG1254">
        <f>VLOOKUP(A1254,系统!D:AY,48,0)</f>
        <v>0</v>
      </c>
      <c r="BH1254">
        <f t="shared" si="397"/>
        <v>0</v>
      </c>
      <c r="BI1254">
        <f>手工!Z1254</f>
        <v>0</v>
      </c>
      <c r="BJ1254">
        <f>VLOOKUP(A1254,系统!D:AX,47,0)</f>
        <v>0</v>
      </c>
      <c r="BK1254">
        <f t="shared" si="398"/>
        <v>0</v>
      </c>
      <c r="BL1254">
        <f>手工!AF1254</f>
        <v>3116.17</v>
      </c>
      <c r="BM1254">
        <f>VLOOKUP(A1254,系统!D:Z,23,0)</f>
        <v>3116.17</v>
      </c>
      <c r="BN1254">
        <f t="shared" si="399"/>
        <v>0</v>
      </c>
    </row>
    <row r="1255" spans="1:66">
      <c r="A1255" s="5">
        <v>9001415</v>
      </c>
      <c r="B1255" s="2" t="s">
        <v>5066</v>
      </c>
      <c r="C1255" s="2" t="s">
        <v>5067</v>
      </c>
      <c r="D1255">
        <f>手工!K1255</f>
        <v>1476</v>
      </c>
      <c r="E1255">
        <f>VLOOKUP(A1255,系统!D:G,4,0)</f>
        <v>1476</v>
      </c>
      <c r="F1255">
        <f t="shared" si="380"/>
        <v>0</v>
      </c>
      <c r="G1255">
        <f>手工!J1255</f>
        <v>0</v>
      </c>
      <c r="H1255">
        <f>VLOOKUP(A1255,系统!D:H,5,0)</f>
        <v>0</v>
      </c>
      <c r="I1255">
        <f t="shared" si="381"/>
        <v>0</v>
      </c>
      <c r="J1255">
        <f>手工!M1255+手工!N1255+手工!S1255</f>
        <v>0</v>
      </c>
      <c r="K1255">
        <f>VLOOKUP(A1255,系统!D:I,6,0)</f>
        <v>0</v>
      </c>
      <c r="L1255">
        <f t="shared" si="382"/>
        <v>0</v>
      </c>
      <c r="M1255">
        <f>手工!L1255</f>
        <v>0</v>
      </c>
      <c r="N1255">
        <f>VLOOKUP(A1255,系统!D:J,7,0)</f>
        <v>0</v>
      </c>
      <c r="O1255">
        <f t="shared" si="383"/>
        <v>0</v>
      </c>
      <c r="P1255">
        <f>手工!AB1255</f>
        <v>0</v>
      </c>
      <c r="Q1255">
        <f>VLOOKUP(A1255,系统!D:K,8,0)</f>
        <v>0</v>
      </c>
      <c r="R1255">
        <f t="shared" si="384"/>
        <v>0</v>
      </c>
      <c r="S1255">
        <f>手工!AC1255</f>
        <v>0</v>
      </c>
      <c r="T1255">
        <f>VLOOKUP(A1255,系统!D:L,9,0)</f>
        <v>0</v>
      </c>
      <c r="U1255">
        <f t="shared" si="385"/>
        <v>0</v>
      </c>
      <c r="W1255">
        <f>手工!P1255</f>
        <v>0</v>
      </c>
      <c r="X1255">
        <f>VLOOKUP(A1255,系统!D:N,11,0)</f>
        <v>0</v>
      </c>
      <c r="Y1255">
        <f t="shared" si="386"/>
        <v>0</v>
      </c>
      <c r="AA1255">
        <f>手工!Q1255</f>
        <v>0</v>
      </c>
      <c r="AB1255">
        <f>VLOOKUP(A1255,系统!D:P,13,0)</f>
        <v>0</v>
      </c>
      <c r="AC1255">
        <f t="shared" si="387"/>
        <v>0</v>
      </c>
      <c r="AD1255">
        <f>手工!R1255</f>
        <v>7</v>
      </c>
      <c r="AE1255">
        <f>VLOOKUP(A1255,系统!D:Q,14,0)</f>
        <v>7</v>
      </c>
      <c r="AF1255">
        <f t="shared" si="388"/>
        <v>0</v>
      </c>
      <c r="AG1255">
        <f>手工!U1255</f>
        <v>100</v>
      </c>
      <c r="AH1255">
        <f>VLOOKUP(A1255,系统!D:R,15,0)</f>
        <v>100</v>
      </c>
      <c r="AI1255">
        <f t="shared" si="389"/>
        <v>0</v>
      </c>
      <c r="AJ1255">
        <f>手工!V1255</f>
        <v>300</v>
      </c>
      <c r="AK1255">
        <f>VLOOKUP(A1255,系统!D:S,16,0)</f>
        <v>300</v>
      </c>
      <c r="AL1255">
        <f t="shared" si="390"/>
        <v>0</v>
      </c>
      <c r="AM1255">
        <f>手工!O1255</f>
        <v>0</v>
      </c>
      <c r="AN1255">
        <f>VLOOKUP(A1255,系统!D:T,17,0)</f>
        <v>0</v>
      </c>
      <c r="AO1255">
        <f t="shared" si="391"/>
        <v>0</v>
      </c>
      <c r="AP1255">
        <f>手工!W1255</f>
        <v>33</v>
      </c>
      <c r="AQ1255">
        <f>VLOOKUP(A1255,系统!D:U,18,0)</f>
        <v>33</v>
      </c>
      <c r="AR1255">
        <f t="shared" si="392"/>
        <v>0</v>
      </c>
      <c r="AS1255">
        <f>手工!T1255</f>
        <v>800</v>
      </c>
      <c r="AT1255">
        <f>VLOOKUP(A1255,系统!D:V,19,0)</f>
        <v>800</v>
      </c>
      <c r="AU1255">
        <f t="shared" si="393"/>
        <v>0</v>
      </c>
      <c r="AW1255">
        <f>手工!AD1255</f>
        <v>0</v>
      </c>
      <c r="AX1255">
        <f>VLOOKUP(A1255,系统!D:X,21,0)</f>
        <v>0</v>
      </c>
      <c r="AY1255">
        <f t="shared" si="394"/>
        <v>0</v>
      </c>
      <c r="AZ1255">
        <f>手工!AE1255</f>
        <v>0</v>
      </c>
      <c r="BA1255">
        <f>VLOOKUP(A1255,系统!D:Y,22,0)</f>
        <v>0</v>
      </c>
      <c r="BB1255">
        <f t="shared" si="395"/>
        <v>0</v>
      </c>
      <c r="BC1255">
        <f>手工!Y1255</f>
        <v>0</v>
      </c>
      <c r="BD1255">
        <f>VLOOKUP(A1255,系统!D:AZ,49,0)</f>
        <v>0</v>
      </c>
      <c r="BE1255">
        <f t="shared" si="396"/>
        <v>0</v>
      </c>
      <c r="BF1255">
        <f>手工!AA1255</f>
        <v>0</v>
      </c>
      <c r="BG1255">
        <f>VLOOKUP(A1255,系统!D:AY,48,0)</f>
        <v>0</v>
      </c>
      <c r="BH1255">
        <f t="shared" si="397"/>
        <v>0</v>
      </c>
      <c r="BI1255">
        <f>手工!Z1255</f>
        <v>0</v>
      </c>
      <c r="BJ1255">
        <f>VLOOKUP(A1255,系统!D:AX,47,0)</f>
        <v>0</v>
      </c>
      <c r="BK1255">
        <f t="shared" si="398"/>
        <v>0</v>
      </c>
      <c r="BL1255">
        <f>手工!AF1255</f>
        <v>2716</v>
      </c>
      <c r="BM1255">
        <f>VLOOKUP(A1255,系统!D:Z,23,0)</f>
        <v>2716</v>
      </c>
      <c r="BN1255">
        <f t="shared" si="399"/>
        <v>0</v>
      </c>
    </row>
    <row r="1256" spans="1:66">
      <c r="A1256" s="5">
        <v>9001416</v>
      </c>
      <c r="B1256" s="2" t="s">
        <v>5070</v>
      </c>
      <c r="C1256" s="2" t="s">
        <v>5071</v>
      </c>
      <c r="D1256">
        <f>手工!K1256</f>
        <v>1476</v>
      </c>
      <c r="E1256">
        <f>VLOOKUP(A1256,系统!D:G,4,0)</f>
        <v>1476</v>
      </c>
      <c r="F1256">
        <f t="shared" si="380"/>
        <v>0</v>
      </c>
      <c r="G1256">
        <f>手工!J1256</f>
        <v>0</v>
      </c>
      <c r="H1256">
        <f>VLOOKUP(A1256,系统!D:H,5,0)</f>
        <v>0</v>
      </c>
      <c r="I1256">
        <f t="shared" si="381"/>
        <v>0</v>
      </c>
      <c r="J1256">
        <f>手工!M1256+手工!N1256+手工!S1256</f>
        <v>0</v>
      </c>
      <c r="K1256">
        <f>VLOOKUP(A1256,系统!D:I,6,0)</f>
        <v>0</v>
      </c>
      <c r="L1256">
        <f t="shared" si="382"/>
        <v>0</v>
      </c>
      <c r="M1256">
        <f>手工!L1256</f>
        <v>0</v>
      </c>
      <c r="N1256">
        <f>VLOOKUP(A1256,系统!D:J,7,0)</f>
        <v>0</v>
      </c>
      <c r="O1256">
        <f t="shared" si="383"/>
        <v>0</v>
      </c>
      <c r="P1256">
        <f>手工!AB1256</f>
        <v>0</v>
      </c>
      <c r="Q1256">
        <f>VLOOKUP(A1256,系统!D:K,8,0)</f>
        <v>0</v>
      </c>
      <c r="R1256">
        <f t="shared" si="384"/>
        <v>0</v>
      </c>
      <c r="S1256">
        <f>手工!AC1256</f>
        <v>0</v>
      </c>
      <c r="T1256">
        <f>VLOOKUP(A1256,系统!D:L,9,0)</f>
        <v>0</v>
      </c>
      <c r="U1256">
        <f t="shared" si="385"/>
        <v>0</v>
      </c>
      <c r="W1256">
        <f>手工!P1256</f>
        <v>0</v>
      </c>
      <c r="X1256">
        <f>VLOOKUP(A1256,系统!D:N,11,0)</f>
        <v>0</v>
      </c>
      <c r="Y1256">
        <f t="shared" si="386"/>
        <v>0</v>
      </c>
      <c r="AA1256">
        <f>手工!Q1256</f>
        <v>0</v>
      </c>
      <c r="AB1256">
        <f>VLOOKUP(A1256,系统!D:P,13,0)</f>
        <v>0</v>
      </c>
      <c r="AC1256">
        <f t="shared" si="387"/>
        <v>0</v>
      </c>
      <c r="AD1256">
        <f>手工!R1256</f>
        <v>7</v>
      </c>
      <c r="AE1256">
        <f>VLOOKUP(A1256,系统!D:Q,14,0)</f>
        <v>7</v>
      </c>
      <c r="AF1256">
        <f t="shared" si="388"/>
        <v>0</v>
      </c>
      <c r="AG1256">
        <f>手工!U1256</f>
        <v>100</v>
      </c>
      <c r="AH1256">
        <f>VLOOKUP(A1256,系统!D:R,15,0)</f>
        <v>100</v>
      </c>
      <c r="AI1256">
        <f t="shared" si="389"/>
        <v>0</v>
      </c>
      <c r="AJ1256">
        <f>手工!V1256</f>
        <v>300</v>
      </c>
      <c r="AK1256">
        <f>VLOOKUP(A1256,系统!D:S,16,0)</f>
        <v>300</v>
      </c>
      <c r="AL1256">
        <f t="shared" si="390"/>
        <v>0</v>
      </c>
      <c r="AM1256">
        <f>手工!O1256</f>
        <v>0</v>
      </c>
      <c r="AN1256">
        <f>VLOOKUP(A1256,系统!D:T,17,0)</f>
        <v>0</v>
      </c>
      <c r="AO1256">
        <f t="shared" si="391"/>
        <v>0</v>
      </c>
      <c r="AP1256">
        <f>手工!W1256</f>
        <v>33</v>
      </c>
      <c r="AQ1256">
        <f>VLOOKUP(A1256,系统!D:U,18,0)</f>
        <v>33</v>
      </c>
      <c r="AR1256">
        <f t="shared" si="392"/>
        <v>0</v>
      </c>
      <c r="AS1256">
        <f>手工!T1256</f>
        <v>800</v>
      </c>
      <c r="AT1256">
        <f>VLOOKUP(A1256,系统!D:V,19,0)</f>
        <v>800</v>
      </c>
      <c r="AU1256">
        <f t="shared" si="393"/>
        <v>0</v>
      </c>
      <c r="AW1256">
        <f>手工!AD1256</f>
        <v>0</v>
      </c>
      <c r="AX1256">
        <f>VLOOKUP(A1256,系统!D:X,21,0)</f>
        <v>0</v>
      </c>
      <c r="AY1256">
        <f t="shared" si="394"/>
        <v>0</v>
      </c>
      <c r="AZ1256">
        <f>手工!AE1256</f>
        <v>0</v>
      </c>
      <c r="BA1256">
        <f>VLOOKUP(A1256,系统!D:Y,22,0)</f>
        <v>0</v>
      </c>
      <c r="BB1256">
        <f t="shared" si="395"/>
        <v>0</v>
      </c>
      <c r="BC1256">
        <f>手工!Y1256</f>
        <v>0</v>
      </c>
      <c r="BD1256">
        <f>VLOOKUP(A1256,系统!D:AZ,49,0)</f>
        <v>0</v>
      </c>
      <c r="BE1256">
        <f t="shared" si="396"/>
        <v>0</v>
      </c>
      <c r="BF1256">
        <f>手工!AA1256</f>
        <v>0</v>
      </c>
      <c r="BG1256">
        <f>VLOOKUP(A1256,系统!D:AY,48,0)</f>
        <v>0</v>
      </c>
      <c r="BH1256">
        <f t="shared" si="397"/>
        <v>0</v>
      </c>
      <c r="BI1256">
        <f>手工!Z1256</f>
        <v>0</v>
      </c>
      <c r="BJ1256">
        <f>VLOOKUP(A1256,系统!D:AX,47,0)</f>
        <v>0</v>
      </c>
      <c r="BK1256">
        <f t="shared" si="398"/>
        <v>0</v>
      </c>
      <c r="BL1256">
        <f>手工!AF1256</f>
        <v>2716</v>
      </c>
      <c r="BM1256">
        <f>VLOOKUP(A1256,系统!D:Z,23,0)</f>
        <v>2716</v>
      </c>
      <c r="BN1256">
        <f t="shared" si="399"/>
        <v>0</v>
      </c>
    </row>
    <row r="1257" spans="1:66">
      <c r="A1257" s="5">
        <v>9001417</v>
      </c>
      <c r="B1257" s="2" t="s">
        <v>5074</v>
      </c>
      <c r="C1257" s="2" t="s">
        <v>5075</v>
      </c>
      <c r="D1257">
        <f>手工!K1257</f>
        <v>1476</v>
      </c>
      <c r="E1257">
        <f>VLOOKUP(A1257,系统!D:G,4,0)</f>
        <v>1476</v>
      </c>
      <c r="F1257">
        <f t="shared" si="380"/>
        <v>0</v>
      </c>
      <c r="G1257">
        <f>手工!J1257</f>
        <v>0</v>
      </c>
      <c r="H1257">
        <f>VLOOKUP(A1257,系统!D:H,5,0)</f>
        <v>0</v>
      </c>
      <c r="I1257">
        <f t="shared" si="381"/>
        <v>0</v>
      </c>
      <c r="J1257">
        <f>手工!M1257+手工!N1257+手工!S1257</f>
        <v>0</v>
      </c>
      <c r="K1257">
        <f>VLOOKUP(A1257,系统!D:I,6,0)</f>
        <v>0</v>
      </c>
      <c r="L1257">
        <f t="shared" si="382"/>
        <v>0</v>
      </c>
      <c r="M1257">
        <f>手工!L1257</f>
        <v>0</v>
      </c>
      <c r="N1257">
        <f>VLOOKUP(A1257,系统!D:J,7,0)</f>
        <v>0</v>
      </c>
      <c r="O1257">
        <f t="shared" si="383"/>
        <v>0</v>
      </c>
      <c r="P1257">
        <f>手工!AB1257</f>
        <v>0</v>
      </c>
      <c r="Q1257">
        <f>VLOOKUP(A1257,系统!D:K,8,0)</f>
        <v>0</v>
      </c>
      <c r="R1257">
        <f t="shared" si="384"/>
        <v>0</v>
      </c>
      <c r="S1257">
        <f>手工!AC1257</f>
        <v>0</v>
      </c>
      <c r="T1257">
        <f>VLOOKUP(A1257,系统!D:L,9,0)</f>
        <v>0</v>
      </c>
      <c r="U1257">
        <f t="shared" si="385"/>
        <v>0</v>
      </c>
      <c r="W1257">
        <f>手工!P1257</f>
        <v>0</v>
      </c>
      <c r="X1257">
        <f>VLOOKUP(A1257,系统!D:N,11,0)</f>
        <v>0</v>
      </c>
      <c r="Y1257">
        <f t="shared" si="386"/>
        <v>0</v>
      </c>
      <c r="AA1257">
        <f>手工!Q1257</f>
        <v>0</v>
      </c>
      <c r="AB1257">
        <f>VLOOKUP(A1257,系统!D:P,13,0)</f>
        <v>0</v>
      </c>
      <c r="AC1257">
        <f t="shared" si="387"/>
        <v>0</v>
      </c>
      <c r="AD1257">
        <f>手工!R1257</f>
        <v>7</v>
      </c>
      <c r="AE1257">
        <f>VLOOKUP(A1257,系统!D:Q,14,0)</f>
        <v>7</v>
      </c>
      <c r="AF1257">
        <f t="shared" si="388"/>
        <v>0</v>
      </c>
      <c r="AG1257">
        <f>手工!U1257</f>
        <v>100</v>
      </c>
      <c r="AH1257">
        <f>VLOOKUP(A1257,系统!D:R,15,0)</f>
        <v>100</v>
      </c>
      <c r="AI1257">
        <f t="shared" si="389"/>
        <v>0</v>
      </c>
      <c r="AJ1257">
        <f>手工!V1257</f>
        <v>300</v>
      </c>
      <c r="AK1257">
        <f>VLOOKUP(A1257,系统!D:S,16,0)</f>
        <v>300</v>
      </c>
      <c r="AL1257">
        <f t="shared" si="390"/>
        <v>0</v>
      </c>
      <c r="AM1257">
        <f>手工!O1257</f>
        <v>700</v>
      </c>
      <c r="AN1257">
        <f>VLOOKUP(A1257,系统!D:T,17,0)</f>
        <v>700</v>
      </c>
      <c r="AO1257">
        <f t="shared" si="391"/>
        <v>0</v>
      </c>
      <c r="AP1257">
        <f>手工!W1257</f>
        <v>33</v>
      </c>
      <c r="AQ1257">
        <f>VLOOKUP(A1257,系统!D:U,18,0)</f>
        <v>33</v>
      </c>
      <c r="AR1257">
        <f t="shared" si="392"/>
        <v>0</v>
      </c>
      <c r="AS1257">
        <f>手工!T1257</f>
        <v>800</v>
      </c>
      <c r="AT1257">
        <f>VLOOKUP(A1257,系统!D:V,19,0)</f>
        <v>800</v>
      </c>
      <c r="AU1257">
        <f t="shared" si="393"/>
        <v>0</v>
      </c>
      <c r="AW1257">
        <f>手工!AD1257</f>
        <v>0</v>
      </c>
      <c r="AX1257">
        <f>VLOOKUP(A1257,系统!D:X,21,0)</f>
        <v>0</v>
      </c>
      <c r="AY1257">
        <f t="shared" si="394"/>
        <v>0</v>
      </c>
      <c r="AZ1257">
        <f>手工!AE1257</f>
        <v>0</v>
      </c>
      <c r="BA1257">
        <f>VLOOKUP(A1257,系统!D:Y,22,0)</f>
        <v>0</v>
      </c>
      <c r="BB1257">
        <f t="shared" si="395"/>
        <v>0</v>
      </c>
      <c r="BC1257">
        <f>手工!Y1257</f>
        <v>0</v>
      </c>
      <c r="BD1257">
        <f>VLOOKUP(A1257,系统!D:AZ,49,0)</f>
        <v>0</v>
      </c>
      <c r="BE1257">
        <f t="shared" si="396"/>
        <v>0</v>
      </c>
      <c r="BF1257">
        <f>手工!AA1257</f>
        <v>0</v>
      </c>
      <c r="BG1257">
        <f>VLOOKUP(A1257,系统!D:AY,48,0)</f>
        <v>0</v>
      </c>
      <c r="BH1257">
        <f t="shared" si="397"/>
        <v>0</v>
      </c>
      <c r="BI1257">
        <f>手工!Z1257</f>
        <v>0</v>
      </c>
      <c r="BJ1257">
        <f>VLOOKUP(A1257,系统!D:AX,47,0)</f>
        <v>0</v>
      </c>
      <c r="BK1257">
        <f t="shared" si="398"/>
        <v>0</v>
      </c>
      <c r="BL1257">
        <f>手工!AF1257</f>
        <v>3416</v>
      </c>
      <c r="BM1257">
        <f>VLOOKUP(A1257,系统!D:Z,23,0)</f>
        <v>3416</v>
      </c>
      <c r="BN1257">
        <f t="shared" si="399"/>
        <v>0</v>
      </c>
    </row>
    <row r="1258" spans="1:66">
      <c r="A1258" s="5">
        <v>9001418</v>
      </c>
      <c r="B1258" s="2" t="s">
        <v>5078</v>
      </c>
      <c r="C1258" s="2" t="s">
        <v>5079</v>
      </c>
      <c r="D1258">
        <f>手工!K1258</f>
        <v>1476</v>
      </c>
      <c r="E1258">
        <f>VLOOKUP(A1258,系统!D:G,4,0)</f>
        <v>1476</v>
      </c>
      <c r="F1258">
        <f t="shared" si="380"/>
        <v>0</v>
      </c>
      <c r="G1258">
        <f>手工!J1258</f>
        <v>0</v>
      </c>
      <c r="H1258">
        <f>VLOOKUP(A1258,系统!D:H,5,0)</f>
        <v>0</v>
      </c>
      <c r="I1258">
        <f t="shared" si="381"/>
        <v>0</v>
      </c>
      <c r="J1258">
        <f>手工!M1258+手工!N1258+手工!S1258</f>
        <v>0</v>
      </c>
      <c r="K1258">
        <f>VLOOKUP(A1258,系统!D:I,6,0)</f>
        <v>0</v>
      </c>
      <c r="L1258">
        <f t="shared" si="382"/>
        <v>0</v>
      </c>
      <c r="M1258">
        <f>手工!L1258</f>
        <v>0</v>
      </c>
      <c r="N1258">
        <f>VLOOKUP(A1258,系统!D:J,7,0)</f>
        <v>0</v>
      </c>
      <c r="O1258">
        <f t="shared" si="383"/>
        <v>0</v>
      </c>
      <c r="P1258">
        <f>手工!AB1258</f>
        <v>0</v>
      </c>
      <c r="Q1258">
        <f>VLOOKUP(A1258,系统!D:K,8,0)</f>
        <v>0</v>
      </c>
      <c r="R1258">
        <f t="shared" si="384"/>
        <v>0</v>
      </c>
      <c r="S1258">
        <f>手工!AC1258</f>
        <v>0</v>
      </c>
      <c r="T1258">
        <f>VLOOKUP(A1258,系统!D:L,9,0)</f>
        <v>0</v>
      </c>
      <c r="U1258">
        <f t="shared" si="385"/>
        <v>0</v>
      </c>
      <c r="W1258">
        <f>手工!P1258</f>
        <v>0</v>
      </c>
      <c r="X1258">
        <f>VLOOKUP(A1258,系统!D:N,11,0)</f>
        <v>0</v>
      </c>
      <c r="Y1258">
        <f t="shared" si="386"/>
        <v>0</v>
      </c>
      <c r="AA1258">
        <f>手工!Q1258</f>
        <v>0</v>
      </c>
      <c r="AB1258">
        <f>VLOOKUP(A1258,系统!D:P,13,0)</f>
        <v>0</v>
      </c>
      <c r="AC1258">
        <f t="shared" si="387"/>
        <v>0</v>
      </c>
      <c r="AD1258">
        <f>手工!R1258</f>
        <v>7</v>
      </c>
      <c r="AE1258">
        <f>VLOOKUP(A1258,系统!D:Q,14,0)</f>
        <v>7</v>
      </c>
      <c r="AF1258">
        <f t="shared" si="388"/>
        <v>0</v>
      </c>
      <c r="AG1258">
        <f>手工!U1258</f>
        <v>100</v>
      </c>
      <c r="AH1258">
        <f>VLOOKUP(A1258,系统!D:R,15,0)</f>
        <v>100</v>
      </c>
      <c r="AI1258">
        <f t="shared" si="389"/>
        <v>0</v>
      </c>
      <c r="AJ1258">
        <f>手工!V1258</f>
        <v>300</v>
      </c>
      <c r="AK1258">
        <f>VLOOKUP(A1258,系统!D:S,16,0)</f>
        <v>300</v>
      </c>
      <c r="AL1258">
        <f t="shared" si="390"/>
        <v>0</v>
      </c>
      <c r="AM1258">
        <f>手工!O1258</f>
        <v>700</v>
      </c>
      <c r="AN1258">
        <f>VLOOKUP(A1258,系统!D:T,17,0)</f>
        <v>700</v>
      </c>
      <c r="AO1258">
        <f t="shared" si="391"/>
        <v>0</v>
      </c>
      <c r="AP1258">
        <f>手工!W1258</f>
        <v>33</v>
      </c>
      <c r="AQ1258">
        <f>VLOOKUP(A1258,系统!D:U,18,0)</f>
        <v>33</v>
      </c>
      <c r="AR1258">
        <f t="shared" si="392"/>
        <v>0</v>
      </c>
      <c r="AS1258">
        <f>手工!T1258</f>
        <v>800</v>
      </c>
      <c r="AT1258">
        <f>VLOOKUP(A1258,系统!D:V,19,0)</f>
        <v>800</v>
      </c>
      <c r="AU1258">
        <f t="shared" si="393"/>
        <v>0</v>
      </c>
      <c r="AW1258">
        <f>手工!AD1258</f>
        <v>0</v>
      </c>
      <c r="AX1258">
        <f>VLOOKUP(A1258,系统!D:X,21,0)</f>
        <v>0</v>
      </c>
      <c r="AY1258">
        <f t="shared" si="394"/>
        <v>0</v>
      </c>
      <c r="AZ1258">
        <f>手工!AE1258</f>
        <v>0</v>
      </c>
      <c r="BA1258">
        <f>VLOOKUP(A1258,系统!D:Y,22,0)</f>
        <v>0</v>
      </c>
      <c r="BB1258">
        <f t="shared" si="395"/>
        <v>0</v>
      </c>
      <c r="BC1258">
        <f>手工!Y1258</f>
        <v>0</v>
      </c>
      <c r="BD1258">
        <f>VLOOKUP(A1258,系统!D:AZ,49,0)</f>
        <v>0</v>
      </c>
      <c r="BE1258">
        <f t="shared" si="396"/>
        <v>0</v>
      </c>
      <c r="BF1258">
        <f>手工!AA1258</f>
        <v>0</v>
      </c>
      <c r="BG1258">
        <f>VLOOKUP(A1258,系统!D:AY,48,0)</f>
        <v>0</v>
      </c>
      <c r="BH1258">
        <f t="shared" si="397"/>
        <v>0</v>
      </c>
      <c r="BI1258">
        <f>手工!Z1258</f>
        <v>0</v>
      </c>
      <c r="BJ1258">
        <f>VLOOKUP(A1258,系统!D:AX,47,0)</f>
        <v>0</v>
      </c>
      <c r="BK1258">
        <f t="shared" si="398"/>
        <v>0</v>
      </c>
      <c r="BL1258">
        <f>手工!AF1258</f>
        <v>3416</v>
      </c>
      <c r="BM1258">
        <f>VLOOKUP(A1258,系统!D:Z,23,0)</f>
        <v>3416</v>
      </c>
      <c r="BN1258">
        <f t="shared" si="399"/>
        <v>0</v>
      </c>
    </row>
    <row r="1259" spans="1:66">
      <c r="A1259" s="5">
        <v>9001419</v>
      </c>
      <c r="B1259" s="2" t="s">
        <v>5082</v>
      </c>
      <c r="C1259" s="2" t="s">
        <v>5083</v>
      </c>
      <c r="D1259">
        <f>手工!K1259</f>
        <v>1476</v>
      </c>
      <c r="E1259">
        <f>VLOOKUP(A1259,系统!D:G,4,0)</f>
        <v>1476</v>
      </c>
      <c r="F1259">
        <f t="shared" si="380"/>
        <v>0</v>
      </c>
      <c r="G1259">
        <f>手工!J1259</f>
        <v>0</v>
      </c>
      <c r="H1259">
        <f>VLOOKUP(A1259,系统!D:H,5,0)</f>
        <v>0</v>
      </c>
      <c r="I1259">
        <f t="shared" si="381"/>
        <v>0</v>
      </c>
      <c r="J1259">
        <f>手工!M1259+手工!N1259+手工!S1259</f>
        <v>0</v>
      </c>
      <c r="K1259">
        <f>VLOOKUP(A1259,系统!D:I,6,0)</f>
        <v>0</v>
      </c>
      <c r="L1259">
        <f t="shared" si="382"/>
        <v>0</v>
      </c>
      <c r="M1259">
        <f>手工!L1259</f>
        <v>0</v>
      </c>
      <c r="N1259">
        <f>VLOOKUP(A1259,系统!D:J,7,0)</f>
        <v>0</v>
      </c>
      <c r="O1259">
        <f t="shared" si="383"/>
        <v>0</v>
      </c>
      <c r="P1259">
        <f>手工!AB1259</f>
        <v>0</v>
      </c>
      <c r="Q1259">
        <f>VLOOKUP(A1259,系统!D:K,8,0)</f>
        <v>0</v>
      </c>
      <c r="R1259">
        <f t="shared" si="384"/>
        <v>0</v>
      </c>
      <c r="S1259">
        <f>手工!AC1259</f>
        <v>0</v>
      </c>
      <c r="T1259">
        <f>VLOOKUP(A1259,系统!D:L,9,0)</f>
        <v>0</v>
      </c>
      <c r="U1259">
        <f t="shared" si="385"/>
        <v>0</v>
      </c>
      <c r="W1259">
        <f>手工!P1259</f>
        <v>0</v>
      </c>
      <c r="X1259">
        <f>VLOOKUP(A1259,系统!D:N,11,0)</f>
        <v>0</v>
      </c>
      <c r="Y1259">
        <f t="shared" si="386"/>
        <v>0</v>
      </c>
      <c r="AA1259">
        <f>手工!Q1259</f>
        <v>0</v>
      </c>
      <c r="AB1259">
        <f>VLOOKUP(A1259,系统!D:P,13,0)</f>
        <v>0</v>
      </c>
      <c r="AC1259">
        <f t="shared" si="387"/>
        <v>0</v>
      </c>
      <c r="AD1259">
        <f>手工!R1259</f>
        <v>0</v>
      </c>
      <c r="AE1259">
        <f>VLOOKUP(A1259,系统!D:Q,14,0)</f>
        <v>0</v>
      </c>
      <c r="AF1259">
        <f t="shared" si="388"/>
        <v>0</v>
      </c>
      <c r="AG1259">
        <f>手工!U1259</f>
        <v>100</v>
      </c>
      <c r="AH1259">
        <f>VLOOKUP(A1259,系统!D:R,15,0)</f>
        <v>100</v>
      </c>
      <c r="AI1259">
        <f t="shared" si="389"/>
        <v>0</v>
      </c>
      <c r="AJ1259">
        <f>手工!V1259</f>
        <v>300</v>
      </c>
      <c r="AK1259">
        <f>VLOOKUP(A1259,系统!D:S,16,0)</f>
        <v>300</v>
      </c>
      <c r="AL1259">
        <f t="shared" si="390"/>
        <v>0</v>
      </c>
      <c r="AM1259">
        <f>手工!O1259</f>
        <v>0</v>
      </c>
      <c r="AN1259">
        <f>VLOOKUP(A1259,系统!D:T,17,0)</f>
        <v>0</v>
      </c>
      <c r="AO1259">
        <f t="shared" si="391"/>
        <v>0</v>
      </c>
      <c r="AP1259">
        <f>手工!W1259</f>
        <v>33</v>
      </c>
      <c r="AQ1259">
        <f>VLOOKUP(A1259,系统!D:U,18,0)</f>
        <v>33</v>
      </c>
      <c r="AR1259">
        <f t="shared" si="392"/>
        <v>0</v>
      </c>
      <c r="AS1259">
        <f>手工!T1259</f>
        <v>800</v>
      </c>
      <c r="AT1259">
        <f>VLOOKUP(A1259,系统!D:V,19,0)</f>
        <v>800</v>
      </c>
      <c r="AU1259">
        <f t="shared" si="393"/>
        <v>0</v>
      </c>
      <c r="AW1259">
        <f>手工!AD1259</f>
        <v>203.59</v>
      </c>
      <c r="AX1259">
        <f>VLOOKUP(A1259,系统!D:X,21,0)</f>
        <v>203.59</v>
      </c>
      <c r="AY1259">
        <f t="shared" si="394"/>
        <v>0</v>
      </c>
      <c r="AZ1259">
        <f>手工!AE1259</f>
        <v>0</v>
      </c>
      <c r="BA1259">
        <f>VLOOKUP(A1259,系统!D:Y,22,0)</f>
        <v>0</v>
      </c>
      <c r="BB1259">
        <f t="shared" si="395"/>
        <v>0</v>
      </c>
      <c r="BC1259">
        <f>手工!Y1259</f>
        <v>0</v>
      </c>
      <c r="BD1259">
        <f>VLOOKUP(A1259,系统!D:AZ,49,0)</f>
        <v>0</v>
      </c>
      <c r="BE1259">
        <f t="shared" si="396"/>
        <v>0</v>
      </c>
      <c r="BF1259">
        <f>手工!AA1259</f>
        <v>0</v>
      </c>
      <c r="BG1259">
        <f>VLOOKUP(A1259,系统!D:AY,48,0)</f>
        <v>0</v>
      </c>
      <c r="BH1259">
        <f t="shared" si="397"/>
        <v>0</v>
      </c>
      <c r="BI1259">
        <f>手工!Z1259</f>
        <v>0</v>
      </c>
      <c r="BJ1259">
        <f>VLOOKUP(A1259,系统!D:AX,47,0)</f>
        <v>0</v>
      </c>
      <c r="BK1259">
        <f t="shared" si="398"/>
        <v>0</v>
      </c>
      <c r="BL1259">
        <f>手工!AF1259</f>
        <v>2912.59</v>
      </c>
      <c r="BM1259">
        <f>VLOOKUP(A1259,系统!D:Z,23,0)</f>
        <v>2912.59</v>
      </c>
      <c r="BN1259">
        <f t="shared" si="399"/>
        <v>0</v>
      </c>
    </row>
    <row r="1260" spans="1:66">
      <c r="A1260" s="5">
        <v>9001420</v>
      </c>
      <c r="B1260" s="2" t="s">
        <v>5086</v>
      </c>
      <c r="C1260" s="2" t="s">
        <v>5087</v>
      </c>
      <c r="D1260">
        <f>手工!K1260</f>
        <v>1476</v>
      </c>
      <c r="E1260">
        <f>VLOOKUP(A1260,系统!D:G,4,0)</f>
        <v>1476</v>
      </c>
      <c r="F1260">
        <f t="shared" si="380"/>
        <v>0</v>
      </c>
      <c r="G1260">
        <f>手工!J1260</f>
        <v>0</v>
      </c>
      <c r="H1260">
        <f>VLOOKUP(A1260,系统!D:H,5,0)</f>
        <v>0</v>
      </c>
      <c r="I1260">
        <f t="shared" si="381"/>
        <v>0</v>
      </c>
      <c r="J1260">
        <f>手工!M1260+手工!N1260+手工!S1260</f>
        <v>0</v>
      </c>
      <c r="K1260">
        <f>VLOOKUP(A1260,系统!D:I,6,0)</f>
        <v>0</v>
      </c>
      <c r="L1260">
        <f t="shared" si="382"/>
        <v>0</v>
      </c>
      <c r="M1260">
        <f>手工!L1260</f>
        <v>0</v>
      </c>
      <c r="N1260">
        <f>VLOOKUP(A1260,系统!D:J,7,0)</f>
        <v>0</v>
      </c>
      <c r="O1260">
        <f t="shared" si="383"/>
        <v>0</v>
      </c>
      <c r="P1260">
        <f>手工!AB1260</f>
        <v>0</v>
      </c>
      <c r="Q1260">
        <f>VLOOKUP(A1260,系统!D:K,8,0)</f>
        <v>0</v>
      </c>
      <c r="R1260">
        <f t="shared" si="384"/>
        <v>0</v>
      </c>
      <c r="S1260">
        <f>手工!AC1260</f>
        <v>0</v>
      </c>
      <c r="T1260">
        <f>VLOOKUP(A1260,系统!D:L,9,0)</f>
        <v>0</v>
      </c>
      <c r="U1260">
        <f t="shared" si="385"/>
        <v>0</v>
      </c>
      <c r="W1260">
        <f>手工!P1260</f>
        <v>0</v>
      </c>
      <c r="X1260">
        <f>VLOOKUP(A1260,系统!D:N,11,0)</f>
        <v>0</v>
      </c>
      <c r="Y1260">
        <f t="shared" si="386"/>
        <v>0</v>
      </c>
      <c r="AA1260">
        <f>手工!Q1260</f>
        <v>0</v>
      </c>
      <c r="AB1260">
        <f>VLOOKUP(A1260,系统!D:P,13,0)</f>
        <v>0</v>
      </c>
      <c r="AC1260">
        <f t="shared" si="387"/>
        <v>0</v>
      </c>
      <c r="AD1260">
        <f>手工!R1260</f>
        <v>0</v>
      </c>
      <c r="AE1260">
        <f>VLOOKUP(A1260,系统!D:Q,14,0)</f>
        <v>0</v>
      </c>
      <c r="AF1260">
        <f t="shared" si="388"/>
        <v>0</v>
      </c>
      <c r="AG1260">
        <f>手工!U1260</f>
        <v>100</v>
      </c>
      <c r="AH1260">
        <f>VLOOKUP(A1260,系统!D:R,15,0)</f>
        <v>100</v>
      </c>
      <c r="AI1260">
        <f t="shared" si="389"/>
        <v>0</v>
      </c>
      <c r="AJ1260">
        <f>手工!V1260</f>
        <v>300</v>
      </c>
      <c r="AK1260">
        <f>VLOOKUP(A1260,系统!D:S,16,0)</f>
        <v>300</v>
      </c>
      <c r="AL1260">
        <f t="shared" si="390"/>
        <v>0</v>
      </c>
      <c r="AM1260">
        <f>手工!O1260</f>
        <v>0</v>
      </c>
      <c r="AN1260">
        <f>VLOOKUP(A1260,系统!D:T,17,0)</f>
        <v>0</v>
      </c>
      <c r="AO1260">
        <f t="shared" si="391"/>
        <v>0</v>
      </c>
      <c r="AP1260">
        <f>手工!W1260</f>
        <v>33</v>
      </c>
      <c r="AQ1260">
        <f>VLOOKUP(A1260,系统!D:U,18,0)</f>
        <v>33</v>
      </c>
      <c r="AR1260">
        <f t="shared" si="392"/>
        <v>0</v>
      </c>
      <c r="AS1260">
        <f>手工!T1260</f>
        <v>800</v>
      </c>
      <c r="AT1260">
        <f>VLOOKUP(A1260,系统!D:V,19,0)</f>
        <v>800</v>
      </c>
      <c r="AU1260">
        <f t="shared" si="393"/>
        <v>0</v>
      </c>
      <c r="AW1260">
        <f>手工!AD1260</f>
        <v>339.31</v>
      </c>
      <c r="AX1260">
        <f>VLOOKUP(A1260,系统!D:X,21,0)</f>
        <v>339.31</v>
      </c>
      <c r="AY1260">
        <f t="shared" si="394"/>
        <v>0</v>
      </c>
      <c r="AZ1260">
        <f>手工!AE1260</f>
        <v>0</v>
      </c>
      <c r="BA1260">
        <f>VLOOKUP(A1260,系统!D:Y,22,0)</f>
        <v>0</v>
      </c>
      <c r="BB1260">
        <f t="shared" si="395"/>
        <v>0</v>
      </c>
      <c r="BC1260">
        <f>手工!Y1260</f>
        <v>0</v>
      </c>
      <c r="BD1260">
        <f>VLOOKUP(A1260,系统!D:AZ,49,0)</f>
        <v>0</v>
      </c>
      <c r="BE1260">
        <f t="shared" si="396"/>
        <v>0</v>
      </c>
      <c r="BF1260">
        <f>手工!AA1260</f>
        <v>0</v>
      </c>
      <c r="BG1260">
        <f>VLOOKUP(A1260,系统!D:AY,48,0)</f>
        <v>0</v>
      </c>
      <c r="BH1260">
        <f t="shared" si="397"/>
        <v>0</v>
      </c>
      <c r="BI1260">
        <f>手工!Z1260</f>
        <v>0</v>
      </c>
      <c r="BJ1260">
        <f>VLOOKUP(A1260,系统!D:AX,47,0)</f>
        <v>0</v>
      </c>
      <c r="BK1260">
        <f t="shared" si="398"/>
        <v>0</v>
      </c>
      <c r="BL1260">
        <f>手工!AF1260</f>
        <v>3048.31</v>
      </c>
      <c r="BM1260">
        <f>VLOOKUP(A1260,系统!D:Z,23,0)</f>
        <v>3048.31</v>
      </c>
      <c r="BN1260">
        <f t="shared" si="399"/>
        <v>0</v>
      </c>
    </row>
    <row r="1261" spans="1:66">
      <c r="A1261" s="5">
        <v>9001421</v>
      </c>
      <c r="B1261" s="2" t="s">
        <v>5090</v>
      </c>
      <c r="C1261" s="2" t="s">
        <v>5091</v>
      </c>
      <c r="D1261">
        <f>手工!K1261</f>
        <v>1476</v>
      </c>
      <c r="E1261">
        <f>VLOOKUP(A1261,系统!D:G,4,0)</f>
        <v>1476</v>
      </c>
      <c r="F1261">
        <f t="shared" si="380"/>
        <v>0</v>
      </c>
      <c r="G1261">
        <f>手工!J1261</f>
        <v>0</v>
      </c>
      <c r="H1261">
        <f>VLOOKUP(A1261,系统!D:H,5,0)</f>
        <v>0</v>
      </c>
      <c r="I1261">
        <f t="shared" si="381"/>
        <v>0</v>
      </c>
      <c r="J1261">
        <f>手工!M1261+手工!N1261+手工!S1261</f>
        <v>0</v>
      </c>
      <c r="K1261">
        <f>VLOOKUP(A1261,系统!D:I,6,0)</f>
        <v>0</v>
      </c>
      <c r="L1261">
        <f t="shared" si="382"/>
        <v>0</v>
      </c>
      <c r="M1261">
        <f>手工!L1261</f>
        <v>0</v>
      </c>
      <c r="N1261">
        <f>VLOOKUP(A1261,系统!D:J,7,0)</f>
        <v>0</v>
      </c>
      <c r="O1261">
        <f t="shared" si="383"/>
        <v>0</v>
      </c>
      <c r="P1261">
        <f>手工!AB1261</f>
        <v>0</v>
      </c>
      <c r="Q1261">
        <f>VLOOKUP(A1261,系统!D:K,8,0)</f>
        <v>0</v>
      </c>
      <c r="R1261">
        <f t="shared" si="384"/>
        <v>0</v>
      </c>
      <c r="S1261">
        <f>手工!AC1261</f>
        <v>0</v>
      </c>
      <c r="T1261">
        <f>VLOOKUP(A1261,系统!D:L,9,0)</f>
        <v>0</v>
      </c>
      <c r="U1261">
        <f t="shared" si="385"/>
        <v>0</v>
      </c>
      <c r="W1261">
        <f>手工!P1261</f>
        <v>0</v>
      </c>
      <c r="X1261">
        <f>VLOOKUP(A1261,系统!D:N,11,0)</f>
        <v>0</v>
      </c>
      <c r="Y1261">
        <f t="shared" si="386"/>
        <v>0</v>
      </c>
      <c r="AA1261">
        <f>手工!Q1261</f>
        <v>0</v>
      </c>
      <c r="AB1261">
        <f>VLOOKUP(A1261,系统!D:P,13,0)</f>
        <v>0</v>
      </c>
      <c r="AC1261">
        <f t="shared" si="387"/>
        <v>0</v>
      </c>
      <c r="AD1261">
        <f>手工!R1261</f>
        <v>0</v>
      </c>
      <c r="AE1261">
        <f>VLOOKUP(A1261,系统!D:Q,14,0)</f>
        <v>0</v>
      </c>
      <c r="AF1261">
        <f t="shared" si="388"/>
        <v>0</v>
      </c>
      <c r="AG1261">
        <f>手工!U1261</f>
        <v>100</v>
      </c>
      <c r="AH1261">
        <f>VLOOKUP(A1261,系统!D:R,15,0)</f>
        <v>100</v>
      </c>
      <c r="AI1261">
        <f t="shared" si="389"/>
        <v>0</v>
      </c>
      <c r="AJ1261">
        <f>手工!V1261</f>
        <v>300</v>
      </c>
      <c r="AK1261">
        <f>VLOOKUP(A1261,系统!D:S,16,0)</f>
        <v>300</v>
      </c>
      <c r="AL1261">
        <f t="shared" si="390"/>
        <v>0</v>
      </c>
      <c r="AM1261">
        <f>手工!O1261</f>
        <v>0</v>
      </c>
      <c r="AN1261">
        <f>VLOOKUP(A1261,系统!D:T,17,0)</f>
        <v>0</v>
      </c>
      <c r="AO1261">
        <f t="shared" si="391"/>
        <v>0</v>
      </c>
      <c r="AP1261">
        <f>手工!W1261</f>
        <v>33</v>
      </c>
      <c r="AQ1261">
        <f>VLOOKUP(A1261,系统!D:U,18,0)</f>
        <v>33</v>
      </c>
      <c r="AR1261">
        <f t="shared" si="392"/>
        <v>0</v>
      </c>
      <c r="AS1261">
        <f>手工!T1261</f>
        <v>800</v>
      </c>
      <c r="AT1261">
        <f>VLOOKUP(A1261,系统!D:V,19,0)</f>
        <v>800</v>
      </c>
      <c r="AU1261">
        <f t="shared" si="393"/>
        <v>0</v>
      </c>
      <c r="AW1261">
        <f>手工!AD1261</f>
        <v>203.59</v>
      </c>
      <c r="AX1261">
        <f>VLOOKUP(A1261,系统!D:X,21,0)</f>
        <v>203.59</v>
      </c>
      <c r="AY1261">
        <f t="shared" si="394"/>
        <v>0</v>
      </c>
      <c r="AZ1261">
        <f>手工!AE1261</f>
        <v>0</v>
      </c>
      <c r="BA1261">
        <f>VLOOKUP(A1261,系统!D:Y,22,0)</f>
        <v>0</v>
      </c>
      <c r="BB1261">
        <f t="shared" si="395"/>
        <v>0</v>
      </c>
      <c r="BC1261">
        <f>手工!Y1261</f>
        <v>0</v>
      </c>
      <c r="BD1261">
        <f>VLOOKUP(A1261,系统!D:AZ,49,0)</f>
        <v>0</v>
      </c>
      <c r="BE1261">
        <f t="shared" si="396"/>
        <v>0</v>
      </c>
      <c r="BF1261">
        <f>手工!AA1261</f>
        <v>0</v>
      </c>
      <c r="BG1261">
        <f>VLOOKUP(A1261,系统!D:AY,48,0)</f>
        <v>0</v>
      </c>
      <c r="BH1261">
        <f t="shared" si="397"/>
        <v>0</v>
      </c>
      <c r="BI1261">
        <f>手工!Z1261</f>
        <v>0</v>
      </c>
      <c r="BJ1261">
        <f>VLOOKUP(A1261,系统!D:AX,47,0)</f>
        <v>0</v>
      </c>
      <c r="BK1261">
        <f t="shared" si="398"/>
        <v>0</v>
      </c>
      <c r="BL1261">
        <f>手工!AF1261</f>
        <v>2912.59</v>
      </c>
      <c r="BM1261">
        <f>VLOOKUP(A1261,系统!D:Z,23,0)</f>
        <v>2912.59</v>
      </c>
      <c r="BN1261">
        <f t="shared" si="399"/>
        <v>0</v>
      </c>
    </row>
    <row r="1262" spans="1:66">
      <c r="A1262" s="5">
        <v>9001422</v>
      </c>
      <c r="B1262" s="2" t="s">
        <v>5094</v>
      </c>
      <c r="C1262" s="2" t="s">
        <v>5095</v>
      </c>
      <c r="D1262">
        <f>手工!K1262</f>
        <v>1476</v>
      </c>
      <c r="E1262">
        <f>VLOOKUP(A1262,系统!D:G,4,0)</f>
        <v>1476</v>
      </c>
      <c r="F1262">
        <f t="shared" si="380"/>
        <v>0</v>
      </c>
      <c r="G1262">
        <f>手工!J1262</f>
        <v>0</v>
      </c>
      <c r="H1262">
        <f>VLOOKUP(A1262,系统!D:H,5,0)</f>
        <v>0</v>
      </c>
      <c r="I1262">
        <f t="shared" si="381"/>
        <v>0</v>
      </c>
      <c r="J1262">
        <f>手工!M1262+手工!N1262+手工!S1262</f>
        <v>0</v>
      </c>
      <c r="K1262">
        <f>VLOOKUP(A1262,系统!D:I,6,0)</f>
        <v>0</v>
      </c>
      <c r="L1262">
        <f t="shared" si="382"/>
        <v>0</v>
      </c>
      <c r="M1262">
        <f>手工!L1262</f>
        <v>0</v>
      </c>
      <c r="N1262">
        <f>VLOOKUP(A1262,系统!D:J,7,0)</f>
        <v>0</v>
      </c>
      <c r="O1262">
        <f t="shared" si="383"/>
        <v>0</v>
      </c>
      <c r="P1262">
        <f>手工!AB1262</f>
        <v>0</v>
      </c>
      <c r="Q1262">
        <f>VLOOKUP(A1262,系统!D:K,8,0)</f>
        <v>0</v>
      </c>
      <c r="R1262">
        <f t="shared" si="384"/>
        <v>0</v>
      </c>
      <c r="S1262">
        <f>手工!AC1262</f>
        <v>0</v>
      </c>
      <c r="T1262">
        <f>VLOOKUP(A1262,系统!D:L,9,0)</f>
        <v>0</v>
      </c>
      <c r="U1262">
        <f t="shared" si="385"/>
        <v>0</v>
      </c>
      <c r="W1262">
        <f>手工!P1262</f>
        <v>0</v>
      </c>
      <c r="X1262">
        <f>VLOOKUP(A1262,系统!D:N,11,0)</f>
        <v>0</v>
      </c>
      <c r="Y1262">
        <f t="shared" si="386"/>
        <v>0</v>
      </c>
      <c r="AA1262">
        <f>手工!Q1262</f>
        <v>0</v>
      </c>
      <c r="AB1262">
        <f>VLOOKUP(A1262,系统!D:P,13,0)</f>
        <v>0</v>
      </c>
      <c r="AC1262">
        <f t="shared" si="387"/>
        <v>0</v>
      </c>
      <c r="AD1262">
        <f>手工!R1262</f>
        <v>0</v>
      </c>
      <c r="AE1262">
        <f>VLOOKUP(A1262,系统!D:Q,14,0)</f>
        <v>0</v>
      </c>
      <c r="AF1262">
        <f t="shared" si="388"/>
        <v>0</v>
      </c>
      <c r="AG1262">
        <f>手工!U1262</f>
        <v>100</v>
      </c>
      <c r="AH1262">
        <f>VLOOKUP(A1262,系统!D:R,15,0)</f>
        <v>100</v>
      </c>
      <c r="AI1262">
        <f t="shared" si="389"/>
        <v>0</v>
      </c>
      <c r="AJ1262">
        <f>手工!V1262</f>
        <v>300</v>
      </c>
      <c r="AK1262">
        <f>VLOOKUP(A1262,系统!D:S,16,0)</f>
        <v>300</v>
      </c>
      <c r="AL1262">
        <f t="shared" si="390"/>
        <v>0</v>
      </c>
      <c r="AM1262">
        <f>手工!O1262</f>
        <v>0</v>
      </c>
      <c r="AN1262">
        <f>VLOOKUP(A1262,系统!D:T,17,0)</f>
        <v>0</v>
      </c>
      <c r="AO1262">
        <f t="shared" si="391"/>
        <v>0</v>
      </c>
      <c r="AP1262">
        <f>手工!W1262</f>
        <v>33</v>
      </c>
      <c r="AQ1262">
        <f>VLOOKUP(A1262,系统!D:U,18,0)</f>
        <v>33</v>
      </c>
      <c r="AR1262">
        <f t="shared" si="392"/>
        <v>0</v>
      </c>
      <c r="AS1262">
        <f>手工!T1262</f>
        <v>800</v>
      </c>
      <c r="AT1262">
        <f>VLOOKUP(A1262,系统!D:V,19,0)</f>
        <v>800</v>
      </c>
      <c r="AU1262">
        <f t="shared" si="393"/>
        <v>0</v>
      </c>
      <c r="AW1262">
        <f>手工!AD1262</f>
        <v>203.59</v>
      </c>
      <c r="AX1262">
        <f>VLOOKUP(A1262,系统!D:X,21,0)</f>
        <v>203.59</v>
      </c>
      <c r="AY1262">
        <f t="shared" si="394"/>
        <v>0</v>
      </c>
      <c r="AZ1262">
        <f>手工!AE1262</f>
        <v>0</v>
      </c>
      <c r="BA1262">
        <f>VLOOKUP(A1262,系统!D:Y,22,0)</f>
        <v>0</v>
      </c>
      <c r="BB1262">
        <f t="shared" si="395"/>
        <v>0</v>
      </c>
      <c r="BC1262">
        <f>手工!Y1262</f>
        <v>0</v>
      </c>
      <c r="BD1262">
        <f>VLOOKUP(A1262,系统!D:AZ,49,0)</f>
        <v>0</v>
      </c>
      <c r="BE1262">
        <f t="shared" si="396"/>
        <v>0</v>
      </c>
      <c r="BF1262">
        <f>手工!AA1262</f>
        <v>0</v>
      </c>
      <c r="BG1262">
        <f>VLOOKUP(A1262,系统!D:AY,48,0)</f>
        <v>0</v>
      </c>
      <c r="BH1262">
        <f t="shared" si="397"/>
        <v>0</v>
      </c>
      <c r="BI1262">
        <f>手工!Z1262</f>
        <v>0</v>
      </c>
      <c r="BJ1262">
        <f>VLOOKUP(A1262,系统!D:AX,47,0)</f>
        <v>0</v>
      </c>
      <c r="BK1262">
        <f t="shared" si="398"/>
        <v>0</v>
      </c>
      <c r="BL1262">
        <f>手工!AF1262</f>
        <v>2912.59</v>
      </c>
      <c r="BM1262">
        <f>VLOOKUP(A1262,系统!D:Z,23,0)</f>
        <v>2912.59</v>
      </c>
      <c r="BN1262">
        <f t="shared" si="399"/>
        <v>0</v>
      </c>
    </row>
    <row r="1263" spans="1:66">
      <c r="A1263" s="5">
        <v>9001423</v>
      </c>
      <c r="B1263" s="2" t="s">
        <v>5098</v>
      </c>
      <c r="C1263" s="2" t="s">
        <v>5099</v>
      </c>
      <c r="D1263">
        <f>手工!K1263</f>
        <v>1476</v>
      </c>
      <c r="E1263">
        <f>VLOOKUP(A1263,系统!D:G,4,0)</f>
        <v>1476</v>
      </c>
      <c r="F1263">
        <f t="shared" si="380"/>
        <v>0</v>
      </c>
      <c r="G1263">
        <f>手工!J1263</f>
        <v>0</v>
      </c>
      <c r="H1263">
        <f>VLOOKUP(A1263,系统!D:H,5,0)</f>
        <v>0</v>
      </c>
      <c r="I1263">
        <f t="shared" si="381"/>
        <v>0</v>
      </c>
      <c r="J1263">
        <f>手工!M1263+手工!N1263+手工!S1263</f>
        <v>0</v>
      </c>
      <c r="K1263">
        <f>VLOOKUP(A1263,系统!D:I,6,0)</f>
        <v>0</v>
      </c>
      <c r="L1263">
        <f t="shared" si="382"/>
        <v>0</v>
      </c>
      <c r="M1263">
        <f>手工!L1263</f>
        <v>0</v>
      </c>
      <c r="N1263">
        <f>VLOOKUP(A1263,系统!D:J,7,0)</f>
        <v>0</v>
      </c>
      <c r="O1263">
        <f t="shared" si="383"/>
        <v>0</v>
      </c>
      <c r="P1263">
        <f>手工!AB1263</f>
        <v>0</v>
      </c>
      <c r="Q1263">
        <f>VLOOKUP(A1263,系统!D:K,8,0)</f>
        <v>0</v>
      </c>
      <c r="R1263">
        <f t="shared" si="384"/>
        <v>0</v>
      </c>
      <c r="S1263">
        <f>手工!AC1263</f>
        <v>0</v>
      </c>
      <c r="T1263">
        <f>VLOOKUP(A1263,系统!D:L,9,0)</f>
        <v>0</v>
      </c>
      <c r="U1263">
        <f t="shared" si="385"/>
        <v>0</v>
      </c>
      <c r="W1263">
        <f>手工!P1263</f>
        <v>0</v>
      </c>
      <c r="X1263">
        <f>VLOOKUP(A1263,系统!D:N,11,0)</f>
        <v>0</v>
      </c>
      <c r="Y1263">
        <f t="shared" si="386"/>
        <v>0</v>
      </c>
      <c r="AA1263">
        <f>手工!Q1263</f>
        <v>0</v>
      </c>
      <c r="AB1263">
        <f>VLOOKUP(A1263,系统!D:P,13,0)</f>
        <v>0</v>
      </c>
      <c r="AC1263">
        <f t="shared" si="387"/>
        <v>0</v>
      </c>
      <c r="AD1263">
        <f>手工!R1263</f>
        <v>0</v>
      </c>
      <c r="AE1263">
        <f>VLOOKUP(A1263,系统!D:Q,14,0)</f>
        <v>0</v>
      </c>
      <c r="AF1263">
        <f t="shared" si="388"/>
        <v>0</v>
      </c>
      <c r="AG1263">
        <f>手工!U1263</f>
        <v>100</v>
      </c>
      <c r="AH1263">
        <f>VLOOKUP(A1263,系统!D:R,15,0)</f>
        <v>100</v>
      </c>
      <c r="AI1263">
        <f t="shared" si="389"/>
        <v>0</v>
      </c>
      <c r="AJ1263">
        <f>手工!V1263</f>
        <v>300</v>
      </c>
      <c r="AK1263">
        <f>VLOOKUP(A1263,系统!D:S,16,0)</f>
        <v>300</v>
      </c>
      <c r="AL1263">
        <f t="shared" si="390"/>
        <v>0</v>
      </c>
      <c r="AM1263">
        <f>手工!O1263</f>
        <v>0</v>
      </c>
      <c r="AN1263">
        <f>VLOOKUP(A1263,系统!D:T,17,0)</f>
        <v>0</v>
      </c>
      <c r="AO1263">
        <f t="shared" si="391"/>
        <v>0</v>
      </c>
      <c r="AP1263">
        <f>手工!W1263</f>
        <v>33</v>
      </c>
      <c r="AQ1263">
        <f>VLOOKUP(A1263,系统!D:U,18,0)</f>
        <v>33</v>
      </c>
      <c r="AR1263">
        <f t="shared" si="392"/>
        <v>0</v>
      </c>
      <c r="AS1263">
        <f>手工!T1263</f>
        <v>800</v>
      </c>
      <c r="AT1263">
        <f>VLOOKUP(A1263,系统!D:V,19,0)</f>
        <v>800</v>
      </c>
      <c r="AU1263">
        <f t="shared" si="393"/>
        <v>0</v>
      </c>
      <c r="AW1263">
        <f>手工!AD1263</f>
        <v>407.17</v>
      </c>
      <c r="AX1263">
        <f>VLOOKUP(A1263,系统!D:X,21,0)</f>
        <v>407.17</v>
      </c>
      <c r="AY1263">
        <f t="shared" si="394"/>
        <v>0</v>
      </c>
      <c r="AZ1263">
        <f>手工!AE1263</f>
        <v>0</v>
      </c>
      <c r="BA1263">
        <f>VLOOKUP(A1263,系统!D:Y,22,0)</f>
        <v>0</v>
      </c>
      <c r="BB1263">
        <f t="shared" si="395"/>
        <v>0</v>
      </c>
      <c r="BC1263">
        <f>手工!Y1263</f>
        <v>0</v>
      </c>
      <c r="BD1263">
        <f>VLOOKUP(A1263,系统!D:AZ,49,0)</f>
        <v>0</v>
      </c>
      <c r="BE1263">
        <f t="shared" si="396"/>
        <v>0</v>
      </c>
      <c r="BF1263">
        <f>手工!AA1263</f>
        <v>0</v>
      </c>
      <c r="BG1263">
        <f>VLOOKUP(A1263,系统!D:AY,48,0)</f>
        <v>0</v>
      </c>
      <c r="BH1263">
        <f t="shared" si="397"/>
        <v>0</v>
      </c>
      <c r="BI1263">
        <f>手工!Z1263</f>
        <v>0</v>
      </c>
      <c r="BJ1263">
        <f>VLOOKUP(A1263,系统!D:AX,47,0)</f>
        <v>0</v>
      </c>
      <c r="BK1263">
        <f t="shared" si="398"/>
        <v>0</v>
      </c>
      <c r="BL1263">
        <f>手工!AF1263</f>
        <v>3116.17</v>
      </c>
      <c r="BM1263">
        <f>VLOOKUP(A1263,系统!D:Z,23,0)</f>
        <v>3116.17</v>
      </c>
      <c r="BN1263">
        <f t="shared" si="399"/>
        <v>0</v>
      </c>
    </row>
    <row r="1264" spans="1:66">
      <c r="A1264" s="5">
        <v>9001424</v>
      </c>
      <c r="B1264" s="2" t="s">
        <v>4390</v>
      </c>
      <c r="C1264" s="2" t="s">
        <v>5102</v>
      </c>
      <c r="D1264">
        <f>手工!K1264</f>
        <v>1476</v>
      </c>
      <c r="E1264">
        <f>VLOOKUP(A1264,系统!D:G,4,0)</f>
        <v>1476</v>
      </c>
      <c r="F1264">
        <f t="shared" si="380"/>
        <v>0</v>
      </c>
      <c r="G1264">
        <f>手工!J1264</f>
        <v>0</v>
      </c>
      <c r="H1264">
        <f>VLOOKUP(A1264,系统!D:H,5,0)</f>
        <v>0</v>
      </c>
      <c r="I1264">
        <f t="shared" si="381"/>
        <v>0</v>
      </c>
      <c r="J1264">
        <f>手工!M1264+手工!N1264+手工!S1264</f>
        <v>0</v>
      </c>
      <c r="K1264">
        <f>VLOOKUP(A1264,系统!D:I,6,0)</f>
        <v>0</v>
      </c>
      <c r="L1264">
        <f t="shared" si="382"/>
        <v>0</v>
      </c>
      <c r="M1264">
        <f>手工!L1264</f>
        <v>0</v>
      </c>
      <c r="N1264">
        <f>VLOOKUP(A1264,系统!D:J,7,0)</f>
        <v>0</v>
      </c>
      <c r="O1264">
        <f t="shared" si="383"/>
        <v>0</v>
      </c>
      <c r="P1264">
        <f>手工!AB1264</f>
        <v>0</v>
      </c>
      <c r="Q1264">
        <f>VLOOKUP(A1264,系统!D:K,8,0)</f>
        <v>0</v>
      </c>
      <c r="R1264">
        <f t="shared" si="384"/>
        <v>0</v>
      </c>
      <c r="S1264">
        <f>手工!AC1264</f>
        <v>0</v>
      </c>
      <c r="T1264">
        <f>VLOOKUP(A1264,系统!D:L,9,0)</f>
        <v>0</v>
      </c>
      <c r="U1264">
        <f t="shared" si="385"/>
        <v>0</v>
      </c>
      <c r="W1264">
        <f>手工!P1264</f>
        <v>0</v>
      </c>
      <c r="X1264">
        <f>VLOOKUP(A1264,系统!D:N,11,0)</f>
        <v>0</v>
      </c>
      <c r="Y1264">
        <f t="shared" si="386"/>
        <v>0</v>
      </c>
      <c r="AA1264">
        <f>手工!Q1264</f>
        <v>0</v>
      </c>
      <c r="AB1264">
        <f>VLOOKUP(A1264,系统!D:P,13,0)</f>
        <v>0</v>
      </c>
      <c r="AC1264">
        <f t="shared" si="387"/>
        <v>0</v>
      </c>
      <c r="AD1264">
        <f>手工!R1264</f>
        <v>0</v>
      </c>
      <c r="AE1264">
        <f>VLOOKUP(A1264,系统!D:Q,14,0)</f>
        <v>0</v>
      </c>
      <c r="AF1264">
        <f t="shared" si="388"/>
        <v>0</v>
      </c>
      <c r="AG1264">
        <f>手工!U1264</f>
        <v>100</v>
      </c>
      <c r="AH1264">
        <f>VLOOKUP(A1264,系统!D:R,15,0)</f>
        <v>100</v>
      </c>
      <c r="AI1264">
        <f t="shared" si="389"/>
        <v>0</v>
      </c>
      <c r="AJ1264">
        <f>手工!V1264</f>
        <v>300</v>
      </c>
      <c r="AK1264">
        <f>VLOOKUP(A1264,系统!D:S,16,0)</f>
        <v>300</v>
      </c>
      <c r="AL1264">
        <f t="shared" si="390"/>
        <v>0</v>
      </c>
      <c r="AM1264">
        <f>手工!O1264</f>
        <v>0</v>
      </c>
      <c r="AN1264">
        <f>VLOOKUP(A1264,系统!D:T,17,0)</f>
        <v>0</v>
      </c>
      <c r="AO1264">
        <f t="shared" si="391"/>
        <v>0</v>
      </c>
      <c r="AP1264">
        <f>手工!W1264</f>
        <v>33</v>
      </c>
      <c r="AQ1264">
        <f>VLOOKUP(A1264,系统!D:U,18,0)</f>
        <v>33</v>
      </c>
      <c r="AR1264">
        <f t="shared" si="392"/>
        <v>0</v>
      </c>
      <c r="AS1264">
        <f>手工!T1264</f>
        <v>800</v>
      </c>
      <c r="AT1264">
        <f>VLOOKUP(A1264,系统!D:V,19,0)</f>
        <v>800</v>
      </c>
      <c r="AU1264">
        <f t="shared" si="393"/>
        <v>0</v>
      </c>
      <c r="AW1264">
        <f>手工!AD1264</f>
        <v>0</v>
      </c>
      <c r="AX1264">
        <f>VLOOKUP(A1264,系统!D:X,21,0)</f>
        <v>0</v>
      </c>
      <c r="AY1264">
        <f t="shared" si="394"/>
        <v>0</v>
      </c>
      <c r="AZ1264">
        <f>手工!AE1264</f>
        <v>0</v>
      </c>
      <c r="BA1264">
        <f>VLOOKUP(A1264,系统!D:Y,22,0)</f>
        <v>0</v>
      </c>
      <c r="BB1264">
        <f t="shared" si="395"/>
        <v>0</v>
      </c>
      <c r="BC1264">
        <f>手工!Y1264</f>
        <v>0</v>
      </c>
      <c r="BD1264">
        <f>VLOOKUP(A1264,系统!D:AZ,49,0)</f>
        <v>0</v>
      </c>
      <c r="BE1264">
        <f t="shared" si="396"/>
        <v>0</v>
      </c>
      <c r="BF1264">
        <f>手工!AA1264</f>
        <v>0</v>
      </c>
      <c r="BG1264">
        <f>VLOOKUP(A1264,系统!D:AY,48,0)</f>
        <v>0</v>
      </c>
      <c r="BH1264">
        <f t="shared" si="397"/>
        <v>0</v>
      </c>
      <c r="BI1264">
        <f>手工!Z1264</f>
        <v>0</v>
      </c>
      <c r="BJ1264">
        <f>VLOOKUP(A1264,系统!D:AX,47,0)</f>
        <v>0</v>
      </c>
      <c r="BK1264">
        <f t="shared" si="398"/>
        <v>0</v>
      </c>
      <c r="BL1264">
        <f>手工!AF1264</f>
        <v>2709</v>
      </c>
      <c r="BM1264">
        <f>VLOOKUP(A1264,系统!D:Z,23,0)</f>
        <v>2709</v>
      </c>
      <c r="BN1264">
        <f t="shared" si="399"/>
        <v>0</v>
      </c>
    </row>
    <row r="1265" spans="1:66">
      <c r="A1265" s="5">
        <v>9001380</v>
      </c>
      <c r="B1265" s="2" t="s">
        <v>5105</v>
      </c>
      <c r="C1265" s="2" t="s">
        <v>5106</v>
      </c>
      <c r="D1265">
        <f>手工!K1265</f>
        <v>1476</v>
      </c>
      <c r="E1265">
        <f>VLOOKUP(A1265,系统!D:G,4,0)</f>
        <v>1476</v>
      </c>
      <c r="F1265">
        <f t="shared" si="380"/>
        <v>0</v>
      </c>
      <c r="G1265">
        <f>手工!J1265</f>
        <v>0</v>
      </c>
      <c r="H1265">
        <f>VLOOKUP(A1265,系统!D:H,5,0)</f>
        <v>0</v>
      </c>
      <c r="I1265">
        <f t="shared" si="381"/>
        <v>0</v>
      </c>
      <c r="J1265">
        <f>手工!M1265+手工!N1265+手工!S1265</f>
        <v>0</v>
      </c>
      <c r="K1265">
        <f>VLOOKUP(A1265,系统!D:I,6,0)</f>
        <v>0</v>
      </c>
      <c r="L1265">
        <f t="shared" si="382"/>
        <v>0</v>
      </c>
      <c r="M1265">
        <f>手工!L1265</f>
        <v>0</v>
      </c>
      <c r="N1265">
        <f>VLOOKUP(A1265,系统!D:J,7,0)</f>
        <v>0</v>
      </c>
      <c r="O1265">
        <f t="shared" si="383"/>
        <v>0</v>
      </c>
      <c r="P1265">
        <f>手工!AB1265</f>
        <v>0</v>
      </c>
      <c r="Q1265">
        <f>VLOOKUP(A1265,系统!D:K,8,0)</f>
        <v>0</v>
      </c>
      <c r="R1265">
        <f t="shared" si="384"/>
        <v>0</v>
      </c>
      <c r="S1265">
        <f>手工!AC1265</f>
        <v>0</v>
      </c>
      <c r="T1265">
        <f>VLOOKUP(A1265,系统!D:L,9,0)</f>
        <v>0</v>
      </c>
      <c r="U1265">
        <f t="shared" si="385"/>
        <v>0</v>
      </c>
      <c r="W1265">
        <f>手工!P1265</f>
        <v>0</v>
      </c>
      <c r="X1265">
        <f>VLOOKUP(A1265,系统!D:N,11,0)</f>
        <v>0</v>
      </c>
      <c r="Y1265">
        <f t="shared" si="386"/>
        <v>0</v>
      </c>
      <c r="AA1265">
        <f>手工!Q1265</f>
        <v>0</v>
      </c>
      <c r="AB1265">
        <f>VLOOKUP(A1265,系统!D:P,13,0)</f>
        <v>0</v>
      </c>
      <c r="AC1265">
        <f t="shared" si="387"/>
        <v>0</v>
      </c>
      <c r="AD1265">
        <f>手工!R1265</f>
        <v>0</v>
      </c>
      <c r="AE1265">
        <f>VLOOKUP(A1265,系统!D:Q,14,0)</f>
        <v>0</v>
      </c>
      <c r="AF1265">
        <f t="shared" si="388"/>
        <v>0</v>
      </c>
      <c r="AG1265">
        <f>手工!U1265</f>
        <v>100</v>
      </c>
      <c r="AH1265">
        <f>VLOOKUP(A1265,系统!D:R,15,0)</f>
        <v>100</v>
      </c>
      <c r="AI1265">
        <f t="shared" si="389"/>
        <v>0</v>
      </c>
      <c r="AJ1265">
        <f>手工!V1265</f>
        <v>300</v>
      </c>
      <c r="AK1265">
        <f>VLOOKUP(A1265,系统!D:S,16,0)</f>
        <v>300</v>
      </c>
      <c r="AL1265">
        <f t="shared" si="390"/>
        <v>0</v>
      </c>
      <c r="AM1265">
        <f>手工!O1265</f>
        <v>0</v>
      </c>
      <c r="AN1265">
        <f>VLOOKUP(A1265,系统!D:T,17,0)</f>
        <v>0</v>
      </c>
      <c r="AO1265">
        <f t="shared" si="391"/>
        <v>0</v>
      </c>
      <c r="AP1265">
        <f>手工!W1265</f>
        <v>33</v>
      </c>
      <c r="AQ1265">
        <f>VLOOKUP(A1265,系统!D:U,18,0)</f>
        <v>33</v>
      </c>
      <c r="AR1265">
        <f t="shared" si="392"/>
        <v>0</v>
      </c>
      <c r="AS1265">
        <f>手工!T1265</f>
        <v>800</v>
      </c>
      <c r="AT1265">
        <f>VLOOKUP(A1265,系统!D:V,19,0)</f>
        <v>800</v>
      </c>
      <c r="AU1265">
        <f t="shared" si="393"/>
        <v>0</v>
      </c>
      <c r="AW1265">
        <f>手工!AD1265</f>
        <v>0</v>
      </c>
      <c r="AX1265">
        <f>VLOOKUP(A1265,系统!D:X,21,0)</f>
        <v>0</v>
      </c>
      <c r="AY1265">
        <f t="shared" si="394"/>
        <v>0</v>
      </c>
      <c r="AZ1265">
        <f>手工!AE1265</f>
        <v>0</v>
      </c>
      <c r="BA1265">
        <f>VLOOKUP(A1265,系统!D:Y,22,0)</f>
        <v>0</v>
      </c>
      <c r="BB1265">
        <f t="shared" si="395"/>
        <v>0</v>
      </c>
      <c r="BC1265">
        <f>手工!Y1265</f>
        <v>0</v>
      </c>
      <c r="BD1265">
        <f>VLOOKUP(A1265,系统!D:AZ,49,0)</f>
        <v>0</v>
      </c>
      <c r="BE1265">
        <f t="shared" si="396"/>
        <v>0</v>
      </c>
      <c r="BF1265">
        <f>手工!AA1265</f>
        <v>0</v>
      </c>
      <c r="BG1265">
        <f>VLOOKUP(A1265,系统!D:AY,48,0)</f>
        <v>0</v>
      </c>
      <c r="BH1265">
        <f t="shared" si="397"/>
        <v>0</v>
      </c>
      <c r="BI1265">
        <f>手工!Z1265</f>
        <v>0</v>
      </c>
      <c r="BJ1265">
        <f>VLOOKUP(A1265,系统!D:AX,47,0)</f>
        <v>0</v>
      </c>
      <c r="BK1265">
        <f t="shared" si="398"/>
        <v>0</v>
      </c>
      <c r="BL1265">
        <f>手工!AF1265</f>
        <v>2709</v>
      </c>
      <c r="BM1265">
        <f>VLOOKUP(A1265,系统!D:Z,23,0)</f>
        <v>2709</v>
      </c>
      <c r="BN1265">
        <f t="shared" si="399"/>
        <v>0</v>
      </c>
    </row>
    <row r="1266" spans="1:66">
      <c r="A1266" s="5">
        <v>9001381</v>
      </c>
      <c r="B1266" s="2" t="s">
        <v>5109</v>
      </c>
      <c r="C1266" s="2" t="s">
        <v>5110</v>
      </c>
      <c r="D1266">
        <f>手工!K1266</f>
        <v>1476</v>
      </c>
      <c r="E1266">
        <f>VLOOKUP(A1266,系统!D:G,4,0)</f>
        <v>1476</v>
      </c>
      <c r="F1266">
        <f t="shared" si="380"/>
        <v>0</v>
      </c>
      <c r="G1266">
        <f>手工!J1266</f>
        <v>0</v>
      </c>
      <c r="H1266">
        <f>VLOOKUP(A1266,系统!D:H,5,0)</f>
        <v>0</v>
      </c>
      <c r="I1266">
        <f t="shared" si="381"/>
        <v>0</v>
      </c>
      <c r="J1266">
        <f>手工!M1266+手工!N1266+手工!S1266</f>
        <v>0</v>
      </c>
      <c r="K1266">
        <f>VLOOKUP(A1266,系统!D:I,6,0)</f>
        <v>0</v>
      </c>
      <c r="L1266">
        <f t="shared" si="382"/>
        <v>0</v>
      </c>
      <c r="M1266">
        <f>手工!L1266</f>
        <v>0</v>
      </c>
      <c r="N1266">
        <f>VLOOKUP(A1266,系统!D:J,7,0)</f>
        <v>0</v>
      </c>
      <c r="O1266">
        <f t="shared" si="383"/>
        <v>0</v>
      </c>
      <c r="P1266">
        <f>手工!AB1266</f>
        <v>0</v>
      </c>
      <c r="Q1266">
        <f>VLOOKUP(A1266,系统!D:K,8,0)</f>
        <v>0</v>
      </c>
      <c r="R1266">
        <f t="shared" si="384"/>
        <v>0</v>
      </c>
      <c r="S1266">
        <f>手工!AC1266</f>
        <v>0</v>
      </c>
      <c r="T1266">
        <f>VLOOKUP(A1266,系统!D:L,9,0)</f>
        <v>0</v>
      </c>
      <c r="U1266">
        <f t="shared" si="385"/>
        <v>0</v>
      </c>
      <c r="W1266">
        <f>手工!P1266</f>
        <v>0</v>
      </c>
      <c r="X1266">
        <f>VLOOKUP(A1266,系统!D:N,11,0)</f>
        <v>0</v>
      </c>
      <c r="Y1266">
        <f t="shared" si="386"/>
        <v>0</v>
      </c>
      <c r="AA1266">
        <f>手工!Q1266</f>
        <v>0</v>
      </c>
      <c r="AB1266">
        <f>VLOOKUP(A1266,系统!D:P,13,0)</f>
        <v>0</v>
      </c>
      <c r="AC1266">
        <f t="shared" si="387"/>
        <v>0</v>
      </c>
      <c r="AD1266">
        <f>手工!R1266</f>
        <v>7</v>
      </c>
      <c r="AE1266">
        <f>VLOOKUP(A1266,系统!D:Q,14,0)</f>
        <v>7</v>
      </c>
      <c r="AF1266">
        <f t="shared" si="388"/>
        <v>0</v>
      </c>
      <c r="AG1266">
        <f>手工!U1266</f>
        <v>100</v>
      </c>
      <c r="AH1266">
        <f>VLOOKUP(A1266,系统!D:R,15,0)</f>
        <v>100</v>
      </c>
      <c r="AI1266">
        <f t="shared" si="389"/>
        <v>0</v>
      </c>
      <c r="AJ1266">
        <f>手工!V1266</f>
        <v>300</v>
      </c>
      <c r="AK1266">
        <f>VLOOKUP(A1266,系统!D:S,16,0)</f>
        <v>300</v>
      </c>
      <c r="AL1266">
        <f t="shared" si="390"/>
        <v>0</v>
      </c>
      <c r="AM1266">
        <f>手工!O1266</f>
        <v>700</v>
      </c>
      <c r="AN1266">
        <f>VLOOKUP(A1266,系统!D:T,17,0)</f>
        <v>700</v>
      </c>
      <c r="AO1266">
        <f t="shared" si="391"/>
        <v>0</v>
      </c>
      <c r="AP1266">
        <f>手工!W1266</f>
        <v>33</v>
      </c>
      <c r="AQ1266">
        <f>VLOOKUP(A1266,系统!D:U,18,0)</f>
        <v>33</v>
      </c>
      <c r="AR1266">
        <f t="shared" si="392"/>
        <v>0</v>
      </c>
      <c r="AS1266">
        <f>手工!T1266</f>
        <v>800</v>
      </c>
      <c r="AT1266">
        <f>VLOOKUP(A1266,系统!D:V,19,0)</f>
        <v>800</v>
      </c>
      <c r="AU1266">
        <f t="shared" si="393"/>
        <v>0</v>
      </c>
      <c r="AW1266">
        <f>手工!AD1266</f>
        <v>203.59</v>
      </c>
      <c r="AX1266">
        <f>VLOOKUP(A1266,系统!D:X,21,0)</f>
        <v>203.59</v>
      </c>
      <c r="AY1266">
        <f t="shared" si="394"/>
        <v>0</v>
      </c>
      <c r="AZ1266">
        <f>手工!AE1266</f>
        <v>0</v>
      </c>
      <c r="BA1266">
        <f>VLOOKUP(A1266,系统!D:Y,22,0)</f>
        <v>0</v>
      </c>
      <c r="BB1266">
        <f t="shared" si="395"/>
        <v>0</v>
      </c>
      <c r="BC1266">
        <f>手工!Y1266</f>
        <v>0</v>
      </c>
      <c r="BD1266">
        <f>VLOOKUP(A1266,系统!D:AZ,49,0)</f>
        <v>0</v>
      </c>
      <c r="BE1266">
        <f t="shared" si="396"/>
        <v>0</v>
      </c>
      <c r="BF1266">
        <f>手工!AA1266</f>
        <v>0</v>
      </c>
      <c r="BG1266">
        <f>VLOOKUP(A1266,系统!D:AY,48,0)</f>
        <v>0</v>
      </c>
      <c r="BH1266">
        <f t="shared" si="397"/>
        <v>0</v>
      </c>
      <c r="BI1266">
        <f>手工!Z1266</f>
        <v>0</v>
      </c>
      <c r="BJ1266">
        <f>VLOOKUP(A1266,系统!D:AX,47,0)</f>
        <v>0</v>
      </c>
      <c r="BK1266">
        <f t="shared" si="398"/>
        <v>0</v>
      </c>
      <c r="BL1266">
        <f>手工!AF1266</f>
        <v>3619.59</v>
      </c>
      <c r="BM1266">
        <f>VLOOKUP(A1266,系统!D:Z,23,0)</f>
        <v>3619.59</v>
      </c>
      <c r="BN1266">
        <f t="shared" si="399"/>
        <v>0</v>
      </c>
    </row>
    <row r="1267" spans="1:66">
      <c r="A1267" s="5">
        <v>9001382</v>
      </c>
      <c r="B1267" s="2" t="s">
        <v>5113</v>
      </c>
      <c r="C1267" s="2" t="s">
        <v>5114</v>
      </c>
      <c r="D1267">
        <f>手工!K1267</f>
        <v>1476</v>
      </c>
      <c r="E1267">
        <f>VLOOKUP(A1267,系统!D:G,4,0)</f>
        <v>1476</v>
      </c>
      <c r="F1267">
        <f t="shared" si="380"/>
        <v>0</v>
      </c>
      <c r="G1267">
        <f>手工!J1267</f>
        <v>0</v>
      </c>
      <c r="H1267">
        <f>VLOOKUP(A1267,系统!D:H,5,0)</f>
        <v>0</v>
      </c>
      <c r="I1267">
        <f t="shared" si="381"/>
        <v>0</v>
      </c>
      <c r="J1267">
        <f>手工!M1267+手工!N1267+手工!S1267</f>
        <v>0</v>
      </c>
      <c r="K1267">
        <f>VLOOKUP(A1267,系统!D:I,6,0)</f>
        <v>0</v>
      </c>
      <c r="L1267">
        <f t="shared" si="382"/>
        <v>0</v>
      </c>
      <c r="M1267">
        <f>手工!L1267</f>
        <v>0</v>
      </c>
      <c r="N1267">
        <f>VLOOKUP(A1267,系统!D:J,7,0)</f>
        <v>0</v>
      </c>
      <c r="O1267">
        <f t="shared" si="383"/>
        <v>0</v>
      </c>
      <c r="P1267">
        <f>手工!AB1267</f>
        <v>0</v>
      </c>
      <c r="Q1267">
        <f>VLOOKUP(A1267,系统!D:K,8,0)</f>
        <v>0</v>
      </c>
      <c r="R1267">
        <f t="shared" si="384"/>
        <v>0</v>
      </c>
      <c r="S1267">
        <f>手工!AC1267</f>
        <v>0</v>
      </c>
      <c r="T1267">
        <f>VLOOKUP(A1267,系统!D:L,9,0)</f>
        <v>0</v>
      </c>
      <c r="U1267">
        <f t="shared" si="385"/>
        <v>0</v>
      </c>
      <c r="W1267">
        <f>手工!P1267</f>
        <v>0</v>
      </c>
      <c r="X1267">
        <f>VLOOKUP(A1267,系统!D:N,11,0)</f>
        <v>0</v>
      </c>
      <c r="Y1267">
        <f t="shared" si="386"/>
        <v>0</v>
      </c>
      <c r="AA1267">
        <f>手工!Q1267</f>
        <v>0</v>
      </c>
      <c r="AB1267">
        <f>VLOOKUP(A1267,系统!D:P,13,0)</f>
        <v>0</v>
      </c>
      <c r="AC1267">
        <f t="shared" si="387"/>
        <v>0</v>
      </c>
      <c r="AD1267">
        <f>手工!R1267</f>
        <v>0</v>
      </c>
      <c r="AE1267">
        <f>VLOOKUP(A1267,系统!D:Q,14,0)</f>
        <v>0</v>
      </c>
      <c r="AF1267">
        <f t="shared" si="388"/>
        <v>0</v>
      </c>
      <c r="AG1267">
        <f>手工!U1267</f>
        <v>100</v>
      </c>
      <c r="AH1267">
        <f>VLOOKUP(A1267,系统!D:R,15,0)</f>
        <v>100</v>
      </c>
      <c r="AI1267">
        <f t="shared" si="389"/>
        <v>0</v>
      </c>
      <c r="AJ1267">
        <f>手工!V1267</f>
        <v>300</v>
      </c>
      <c r="AK1267">
        <f>VLOOKUP(A1267,系统!D:S,16,0)</f>
        <v>300</v>
      </c>
      <c r="AL1267">
        <f t="shared" si="390"/>
        <v>0</v>
      </c>
      <c r="AM1267">
        <f>手工!O1267</f>
        <v>0</v>
      </c>
      <c r="AN1267">
        <f>VLOOKUP(A1267,系统!D:T,17,0)</f>
        <v>0</v>
      </c>
      <c r="AO1267">
        <f t="shared" si="391"/>
        <v>0</v>
      </c>
      <c r="AP1267">
        <f>手工!W1267</f>
        <v>33</v>
      </c>
      <c r="AQ1267">
        <f>VLOOKUP(A1267,系统!D:U,18,0)</f>
        <v>33</v>
      </c>
      <c r="AR1267">
        <f t="shared" si="392"/>
        <v>0</v>
      </c>
      <c r="AS1267">
        <f>手工!T1267</f>
        <v>800</v>
      </c>
      <c r="AT1267">
        <f>VLOOKUP(A1267,系统!D:V,19,0)</f>
        <v>800</v>
      </c>
      <c r="AU1267">
        <f t="shared" si="393"/>
        <v>0</v>
      </c>
      <c r="AW1267">
        <f>手工!AD1267</f>
        <v>0</v>
      </c>
      <c r="AX1267">
        <f>VLOOKUP(A1267,系统!D:X,21,0)</f>
        <v>0</v>
      </c>
      <c r="AY1267">
        <f t="shared" si="394"/>
        <v>0</v>
      </c>
      <c r="AZ1267">
        <f>手工!AE1267</f>
        <v>0</v>
      </c>
      <c r="BA1267">
        <f>VLOOKUP(A1267,系统!D:Y,22,0)</f>
        <v>0</v>
      </c>
      <c r="BB1267">
        <f t="shared" si="395"/>
        <v>0</v>
      </c>
      <c r="BC1267">
        <f>手工!Y1267</f>
        <v>0</v>
      </c>
      <c r="BD1267">
        <f>VLOOKUP(A1267,系统!D:AZ,49,0)</f>
        <v>0</v>
      </c>
      <c r="BE1267">
        <f t="shared" si="396"/>
        <v>0</v>
      </c>
      <c r="BF1267">
        <f>手工!AA1267</f>
        <v>0</v>
      </c>
      <c r="BG1267">
        <f>VLOOKUP(A1267,系统!D:AY,48,0)</f>
        <v>0</v>
      </c>
      <c r="BH1267">
        <f t="shared" si="397"/>
        <v>0</v>
      </c>
      <c r="BI1267">
        <f>手工!Z1267</f>
        <v>0</v>
      </c>
      <c r="BJ1267">
        <f>VLOOKUP(A1267,系统!D:AX,47,0)</f>
        <v>0</v>
      </c>
      <c r="BK1267">
        <f t="shared" si="398"/>
        <v>0</v>
      </c>
      <c r="BL1267">
        <f>手工!AF1267</f>
        <v>2709</v>
      </c>
      <c r="BM1267">
        <f>VLOOKUP(A1267,系统!D:Z,23,0)</f>
        <v>2709</v>
      </c>
      <c r="BN1267">
        <f t="shared" si="399"/>
        <v>0</v>
      </c>
    </row>
    <row r="1268" spans="1:66">
      <c r="A1268" s="5">
        <v>9001383</v>
      </c>
      <c r="B1268" s="2" t="s">
        <v>5117</v>
      </c>
      <c r="C1268" s="2" t="s">
        <v>5118</v>
      </c>
      <c r="D1268">
        <f>手工!K1268</f>
        <v>2052</v>
      </c>
      <c r="E1268">
        <f>VLOOKUP(A1268,系统!D:G,4,0)</f>
        <v>2052</v>
      </c>
      <c r="F1268">
        <f t="shared" si="380"/>
        <v>0</v>
      </c>
      <c r="G1268">
        <f>手工!J1268</f>
        <v>0</v>
      </c>
      <c r="H1268">
        <f>VLOOKUP(A1268,系统!D:H,5,0)</f>
        <v>0</v>
      </c>
      <c r="I1268">
        <f t="shared" si="381"/>
        <v>0</v>
      </c>
      <c r="J1268">
        <f>手工!M1268+手工!N1268+手工!S1268</f>
        <v>0</v>
      </c>
      <c r="K1268">
        <f>VLOOKUP(A1268,系统!D:I,6,0)</f>
        <v>0</v>
      </c>
      <c r="L1268">
        <f t="shared" si="382"/>
        <v>0</v>
      </c>
      <c r="M1268">
        <f>手工!L1268</f>
        <v>0</v>
      </c>
      <c r="N1268">
        <f>VLOOKUP(A1268,系统!D:J,7,0)</f>
        <v>0</v>
      </c>
      <c r="O1268">
        <f t="shared" si="383"/>
        <v>0</v>
      </c>
      <c r="P1268">
        <f>手工!AB1268</f>
        <v>0</v>
      </c>
      <c r="Q1268">
        <f>VLOOKUP(A1268,系统!D:K,8,0)</f>
        <v>0</v>
      </c>
      <c r="R1268">
        <f t="shared" si="384"/>
        <v>0</v>
      </c>
      <c r="S1268">
        <f>手工!AC1268</f>
        <v>0</v>
      </c>
      <c r="T1268">
        <f>VLOOKUP(A1268,系统!D:L,9,0)</f>
        <v>0</v>
      </c>
      <c r="U1268">
        <f t="shared" si="385"/>
        <v>0</v>
      </c>
      <c r="W1268">
        <f>手工!P1268</f>
        <v>0</v>
      </c>
      <c r="X1268">
        <f>VLOOKUP(A1268,系统!D:N,11,0)</f>
        <v>0</v>
      </c>
      <c r="Y1268">
        <f t="shared" si="386"/>
        <v>0</v>
      </c>
      <c r="AA1268">
        <f>手工!Q1268</f>
        <v>0</v>
      </c>
      <c r="AB1268">
        <f>VLOOKUP(A1268,系统!D:P,13,0)</f>
        <v>0</v>
      </c>
      <c r="AC1268">
        <f t="shared" si="387"/>
        <v>0</v>
      </c>
      <c r="AD1268">
        <f>手工!R1268</f>
        <v>0</v>
      </c>
      <c r="AE1268">
        <f>VLOOKUP(A1268,系统!D:Q,14,0)</f>
        <v>0</v>
      </c>
      <c r="AF1268">
        <f t="shared" si="388"/>
        <v>0</v>
      </c>
      <c r="AG1268">
        <f>手工!U1268</f>
        <v>100</v>
      </c>
      <c r="AH1268">
        <f>VLOOKUP(A1268,系统!D:R,15,0)</f>
        <v>100</v>
      </c>
      <c r="AI1268">
        <f t="shared" si="389"/>
        <v>0</v>
      </c>
      <c r="AJ1268">
        <f>手工!V1268</f>
        <v>300</v>
      </c>
      <c r="AK1268">
        <f>VLOOKUP(A1268,系统!D:S,16,0)</f>
        <v>300</v>
      </c>
      <c r="AL1268">
        <f t="shared" si="390"/>
        <v>0</v>
      </c>
      <c r="AM1268">
        <f>手工!O1268</f>
        <v>0</v>
      </c>
      <c r="AN1268">
        <f>VLOOKUP(A1268,系统!D:T,17,0)</f>
        <v>0</v>
      </c>
      <c r="AO1268">
        <f t="shared" si="391"/>
        <v>0</v>
      </c>
      <c r="AP1268">
        <f>手工!W1268</f>
        <v>33</v>
      </c>
      <c r="AQ1268">
        <f>VLOOKUP(A1268,系统!D:U,18,0)</f>
        <v>33</v>
      </c>
      <c r="AR1268">
        <f t="shared" si="392"/>
        <v>0</v>
      </c>
      <c r="AS1268">
        <f>手工!T1268</f>
        <v>800</v>
      </c>
      <c r="AT1268">
        <f>VLOOKUP(A1268,系统!D:V,19,0)</f>
        <v>800</v>
      </c>
      <c r="AU1268">
        <f t="shared" si="393"/>
        <v>0</v>
      </c>
      <c r="AW1268">
        <f>手工!AD1268</f>
        <v>283.03</v>
      </c>
      <c r="AX1268">
        <f>VLOOKUP(A1268,系统!D:X,21,0)</f>
        <v>283.03</v>
      </c>
      <c r="AY1268">
        <f t="shared" si="394"/>
        <v>0</v>
      </c>
      <c r="AZ1268">
        <f>手工!AE1268</f>
        <v>0</v>
      </c>
      <c r="BA1268">
        <f>VLOOKUP(A1268,系统!D:Y,22,0)</f>
        <v>0</v>
      </c>
      <c r="BB1268">
        <f t="shared" si="395"/>
        <v>0</v>
      </c>
      <c r="BC1268">
        <f>手工!Y1268</f>
        <v>0</v>
      </c>
      <c r="BD1268">
        <f>VLOOKUP(A1268,系统!D:AZ,49,0)</f>
        <v>0</v>
      </c>
      <c r="BE1268">
        <f t="shared" si="396"/>
        <v>0</v>
      </c>
      <c r="BF1268">
        <f>手工!AA1268</f>
        <v>0</v>
      </c>
      <c r="BG1268">
        <f>VLOOKUP(A1268,系统!D:AY,48,0)</f>
        <v>0</v>
      </c>
      <c r="BH1268">
        <f t="shared" si="397"/>
        <v>0</v>
      </c>
      <c r="BI1268">
        <f>手工!Z1268</f>
        <v>0</v>
      </c>
      <c r="BJ1268">
        <f>VLOOKUP(A1268,系统!D:AX,47,0)</f>
        <v>0</v>
      </c>
      <c r="BK1268">
        <f t="shared" si="398"/>
        <v>0</v>
      </c>
      <c r="BL1268">
        <f>手工!AF1268</f>
        <v>3568.03</v>
      </c>
      <c r="BM1268">
        <f>VLOOKUP(A1268,系统!D:Z,23,0)</f>
        <v>3568.03</v>
      </c>
      <c r="BN1268">
        <f t="shared" si="399"/>
        <v>0</v>
      </c>
    </row>
    <row r="1269" spans="1:66">
      <c r="A1269" s="5">
        <v>9001384</v>
      </c>
      <c r="B1269" s="2" t="s">
        <v>5121</v>
      </c>
      <c r="C1269" s="2" t="s">
        <v>5122</v>
      </c>
      <c r="D1269">
        <f>手工!K1269</f>
        <v>2484</v>
      </c>
      <c r="E1269">
        <f>VLOOKUP(A1269,系统!D:G,4,0)</f>
        <v>2484</v>
      </c>
      <c r="F1269">
        <f t="shared" si="380"/>
        <v>0</v>
      </c>
      <c r="G1269">
        <f>手工!J1269</f>
        <v>0</v>
      </c>
      <c r="H1269">
        <f>VLOOKUP(A1269,系统!D:H,5,0)</f>
        <v>0</v>
      </c>
      <c r="I1269">
        <f t="shared" si="381"/>
        <v>0</v>
      </c>
      <c r="J1269">
        <f>手工!M1269+手工!N1269+手工!S1269</f>
        <v>0</v>
      </c>
      <c r="K1269">
        <f>VLOOKUP(A1269,系统!D:I,6,0)</f>
        <v>0</v>
      </c>
      <c r="L1269">
        <f t="shared" si="382"/>
        <v>0</v>
      </c>
      <c r="M1269">
        <f>手工!L1269</f>
        <v>0</v>
      </c>
      <c r="N1269">
        <f>VLOOKUP(A1269,系统!D:J,7,0)</f>
        <v>0</v>
      </c>
      <c r="O1269">
        <f t="shared" si="383"/>
        <v>0</v>
      </c>
      <c r="P1269">
        <f>手工!AB1269</f>
        <v>0</v>
      </c>
      <c r="Q1269">
        <f>VLOOKUP(A1269,系统!D:K,8,0)</f>
        <v>0</v>
      </c>
      <c r="R1269">
        <f t="shared" si="384"/>
        <v>0</v>
      </c>
      <c r="S1269">
        <f>手工!AC1269</f>
        <v>0</v>
      </c>
      <c r="T1269">
        <f>VLOOKUP(A1269,系统!D:L,9,0)</f>
        <v>0</v>
      </c>
      <c r="U1269">
        <f t="shared" si="385"/>
        <v>0</v>
      </c>
      <c r="W1269">
        <f>手工!P1269</f>
        <v>0</v>
      </c>
      <c r="X1269">
        <f>VLOOKUP(A1269,系统!D:N,11,0)</f>
        <v>0</v>
      </c>
      <c r="Y1269">
        <f t="shared" si="386"/>
        <v>0</v>
      </c>
      <c r="AA1269">
        <f>手工!Q1269</f>
        <v>0</v>
      </c>
      <c r="AB1269">
        <f>VLOOKUP(A1269,系统!D:P,13,0)</f>
        <v>0</v>
      </c>
      <c r="AC1269">
        <f t="shared" si="387"/>
        <v>0</v>
      </c>
      <c r="AD1269">
        <f>手工!R1269</f>
        <v>0</v>
      </c>
      <c r="AE1269">
        <f>VLOOKUP(A1269,系统!D:Q,14,0)</f>
        <v>0</v>
      </c>
      <c r="AF1269">
        <f t="shared" si="388"/>
        <v>0</v>
      </c>
      <c r="AG1269">
        <f>手工!U1269</f>
        <v>100</v>
      </c>
      <c r="AH1269">
        <f>VLOOKUP(A1269,系统!D:R,15,0)</f>
        <v>100</v>
      </c>
      <c r="AI1269">
        <f t="shared" si="389"/>
        <v>0</v>
      </c>
      <c r="AJ1269">
        <f>手工!V1269</f>
        <v>300</v>
      </c>
      <c r="AK1269">
        <f>VLOOKUP(A1269,系统!D:S,16,0)</f>
        <v>300</v>
      </c>
      <c r="AL1269">
        <f t="shared" si="390"/>
        <v>0</v>
      </c>
      <c r="AM1269">
        <f>手工!O1269</f>
        <v>700</v>
      </c>
      <c r="AN1269">
        <f>VLOOKUP(A1269,系统!D:T,17,0)</f>
        <v>700</v>
      </c>
      <c r="AO1269">
        <f t="shared" si="391"/>
        <v>0</v>
      </c>
      <c r="AP1269">
        <f>手工!W1269</f>
        <v>33</v>
      </c>
      <c r="AQ1269">
        <f>VLOOKUP(A1269,系统!D:U,18,0)</f>
        <v>33</v>
      </c>
      <c r="AR1269">
        <f t="shared" si="392"/>
        <v>0</v>
      </c>
      <c r="AS1269">
        <f>手工!T1269</f>
        <v>800</v>
      </c>
      <c r="AT1269">
        <f>VLOOKUP(A1269,系统!D:V,19,0)</f>
        <v>800</v>
      </c>
      <c r="AU1269">
        <f t="shared" si="393"/>
        <v>0</v>
      </c>
      <c r="AW1269">
        <f>手工!AD1269</f>
        <v>0</v>
      </c>
      <c r="AX1269">
        <f>VLOOKUP(A1269,系统!D:X,21,0)</f>
        <v>0</v>
      </c>
      <c r="AY1269">
        <f t="shared" si="394"/>
        <v>0</v>
      </c>
      <c r="AZ1269">
        <f>手工!AE1269</f>
        <v>0</v>
      </c>
      <c r="BA1269">
        <f>VLOOKUP(A1269,系统!D:Y,22,0)</f>
        <v>0</v>
      </c>
      <c r="BB1269">
        <f t="shared" si="395"/>
        <v>0</v>
      </c>
      <c r="BC1269">
        <f>手工!Y1269</f>
        <v>0</v>
      </c>
      <c r="BD1269">
        <f>VLOOKUP(A1269,系统!D:AZ,49,0)</f>
        <v>0</v>
      </c>
      <c r="BE1269">
        <f t="shared" si="396"/>
        <v>0</v>
      </c>
      <c r="BF1269">
        <f>手工!AA1269</f>
        <v>0</v>
      </c>
      <c r="BG1269">
        <f>VLOOKUP(A1269,系统!D:AY,48,0)</f>
        <v>0</v>
      </c>
      <c r="BH1269">
        <f t="shared" si="397"/>
        <v>0</v>
      </c>
      <c r="BI1269">
        <f>手工!Z1269</f>
        <v>0</v>
      </c>
      <c r="BJ1269">
        <f>VLOOKUP(A1269,系统!D:AX,47,0)</f>
        <v>0</v>
      </c>
      <c r="BK1269">
        <f t="shared" si="398"/>
        <v>0</v>
      </c>
      <c r="BL1269">
        <f>手工!AF1269</f>
        <v>4417</v>
      </c>
      <c r="BM1269">
        <f>VLOOKUP(A1269,系统!D:Z,23,0)</f>
        <v>4417</v>
      </c>
      <c r="BN1269">
        <f t="shared" si="399"/>
        <v>0</v>
      </c>
    </row>
    <row r="1270" spans="1:66">
      <c r="A1270" s="5">
        <v>9001385</v>
      </c>
      <c r="B1270" s="2" t="s">
        <v>5125</v>
      </c>
      <c r="C1270" s="2" t="s">
        <v>5126</v>
      </c>
      <c r="D1270">
        <f>手工!K1270</f>
        <v>2484</v>
      </c>
      <c r="E1270">
        <f>VLOOKUP(A1270,系统!D:G,4,0)</f>
        <v>2484</v>
      </c>
      <c r="F1270">
        <f t="shared" si="380"/>
        <v>0</v>
      </c>
      <c r="G1270">
        <f>手工!J1270</f>
        <v>0</v>
      </c>
      <c r="H1270">
        <f>VLOOKUP(A1270,系统!D:H,5,0)</f>
        <v>0</v>
      </c>
      <c r="I1270">
        <f t="shared" si="381"/>
        <v>0</v>
      </c>
      <c r="J1270">
        <f>手工!M1270+手工!N1270+手工!S1270</f>
        <v>0</v>
      </c>
      <c r="K1270">
        <f>VLOOKUP(A1270,系统!D:I,6,0)</f>
        <v>0</v>
      </c>
      <c r="L1270">
        <f t="shared" si="382"/>
        <v>0</v>
      </c>
      <c r="M1270">
        <f>手工!L1270</f>
        <v>0</v>
      </c>
      <c r="N1270">
        <f>VLOOKUP(A1270,系统!D:J,7,0)</f>
        <v>0</v>
      </c>
      <c r="O1270">
        <f t="shared" si="383"/>
        <v>0</v>
      </c>
      <c r="P1270">
        <f>手工!AB1270</f>
        <v>0</v>
      </c>
      <c r="Q1270">
        <f>VLOOKUP(A1270,系统!D:K,8,0)</f>
        <v>0</v>
      </c>
      <c r="R1270">
        <f t="shared" si="384"/>
        <v>0</v>
      </c>
      <c r="S1270">
        <f>手工!AC1270</f>
        <v>0</v>
      </c>
      <c r="T1270">
        <f>VLOOKUP(A1270,系统!D:L,9,0)</f>
        <v>0</v>
      </c>
      <c r="U1270">
        <f t="shared" si="385"/>
        <v>0</v>
      </c>
      <c r="W1270">
        <f>手工!P1270</f>
        <v>0</v>
      </c>
      <c r="X1270">
        <f>VLOOKUP(A1270,系统!D:N,11,0)</f>
        <v>0</v>
      </c>
      <c r="Y1270">
        <f t="shared" si="386"/>
        <v>0</v>
      </c>
      <c r="AA1270">
        <f>手工!Q1270</f>
        <v>0</v>
      </c>
      <c r="AB1270">
        <f>VLOOKUP(A1270,系统!D:P,13,0)</f>
        <v>0</v>
      </c>
      <c r="AC1270">
        <f t="shared" si="387"/>
        <v>0</v>
      </c>
      <c r="AD1270">
        <f>手工!R1270</f>
        <v>0</v>
      </c>
      <c r="AE1270">
        <f>VLOOKUP(A1270,系统!D:Q,14,0)</f>
        <v>0</v>
      </c>
      <c r="AF1270">
        <f t="shared" si="388"/>
        <v>0</v>
      </c>
      <c r="AG1270">
        <f>手工!U1270</f>
        <v>100</v>
      </c>
      <c r="AH1270">
        <f>VLOOKUP(A1270,系统!D:R,15,0)</f>
        <v>100</v>
      </c>
      <c r="AI1270">
        <f t="shared" si="389"/>
        <v>0</v>
      </c>
      <c r="AJ1270">
        <f>手工!V1270</f>
        <v>300</v>
      </c>
      <c r="AK1270">
        <f>VLOOKUP(A1270,系统!D:S,16,0)</f>
        <v>300</v>
      </c>
      <c r="AL1270">
        <f t="shared" si="390"/>
        <v>0</v>
      </c>
      <c r="AM1270">
        <f>手工!O1270</f>
        <v>0</v>
      </c>
      <c r="AN1270">
        <f>VLOOKUP(A1270,系统!D:T,17,0)</f>
        <v>0</v>
      </c>
      <c r="AO1270">
        <f t="shared" si="391"/>
        <v>0</v>
      </c>
      <c r="AP1270">
        <f>手工!W1270</f>
        <v>33</v>
      </c>
      <c r="AQ1270">
        <f>VLOOKUP(A1270,系统!D:U,18,0)</f>
        <v>33</v>
      </c>
      <c r="AR1270">
        <f t="shared" si="392"/>
        <v>0</v>
      </c>
      <c r="AS1270">
        <f>手工!T1270</f>
        <v>800</v>
      </c>
      <c r="AT1270">
        <f>VLOOKUP(A1270,系统!D:V,19,0)</f>
        <v>800</v>
      </c>
      <c r="AU1270">
        <f t="shared" si="393"/>
        <v>0</v>
      </c>
      <c r="AW1270">
        <f>手工!AD1270</f>
        <v>342.62</v>
      </c>
      <c r="AX1270">
        <f>VLOOKUP(A1270,系统!D:X,21,0)</f>
        <v>342.62</v>
      </c>
      <c r="AY1270">
        <f t="shared" si="394"/>
        <v>0</v>
      </c>
      <c r="AZ1270">
        <f>手工!AE1270</f>
        <v>0</v>
      </c>
      <c r="BA1270">
        <f>VLOOKUP(A1270,系统!D:Y,22,0)</f>
        <v>0</v>
      </c>
      <c r="BB1270">
        <f t="shared" si="395"/>
        <v>0</v>
      </c>
      <c r="BC1270">
        <f>手工!Y1270</f>
        <v>0</v>
      </c>
      <c r="BD1270">
        <f>VLOOKUP(A1270,系统!D:AZ,49,0)</f>
        <v>0</v>
      </c>
      <c r="BE1270">
        <f t="shared" si="396"/>
        <v>0</v>
      </c>
      <c r="BF1270">
        <f>手工!AA1270</f>
        <v>0</v>
      </c>
      <c r="BG1270">
        <f>VLOOKUP(A1270,系统!D:AY,48,0)</f>
        <v>0</v>
      </c>
      <c r="BH1270">
        <f t="shared" si="397"/>
        <v>0</v>
      </c>
      <c r="BI1270">
        <f>手工!Z1270</f>
        <v>0</v>
      </c>
      <c r="BJ1270">
        <f>VLOOKUP(A1270,系统!D:AX,47,0)</f>
        <v>0</v>
      </c>
      <c r="BK1270">
        <f t="shared" si="398"/>
        <v>0</v>
      </c>
      <c r="BL1270">
        <f>手工!AF1270</f>
        <v>4059.62</v>
      </c>
      <c r="BM1270">
        <f>VLOOKUP(A1270,系统!D:Z,23,0)</f>
        <v>4059.62</v>
      </c>
      <c r="BN1270">
        <f t="shared" si="399"/>
        <v>0</v>
      </c>
    </row>
    <row r="1271" spans="1:66">
      <c r="A1271" s="5">
        <v>9001386</v>
      </c>
      <c r="B1271" s="2" t="s">
        <v>5129</v>
      </c>
      <c r="C1271" s="2" t="s">
        <v>5130</v>
      </c>
      <c r="D1271">
        <f>手工!K1271</f>
        <v>2484</v>
      </c>
      <c r="E1271">
        <f>VLOOKUP(A1271,系统!D:G,4,0)</f>
        <v>2484</v>
      </c>
      <c r="F1271">
        <f t="shared" si="380"/>
        <v>0</v>
      </c>
      <c r="G1271">
        <f>手工!J1271</f>
        <v>0</v>
      </c>
      <c r="H1271">
        <f>VLOOKUP(A1271,系统!D:H,5,0)</f>
        <v>0</v>
      </c>
      <c r="I1271">
        <f t="shared" si="381"/>
        <v>0</v>
      </c>
      <c r="J1271">
        <f>手工!M1271+手工!N1271+手工!S1271</f>
        <v>0</v>
      </c>
      <c r="K1271">
        <f>VLOOKUP(A1271,系统!D:I,6,0)</f>
        <v>0</v>
      </c>
      <c r="L1271">
        <f t="shared" si="382"/>
        <v>0</v>
      </c>
      <c r="M1271">
        <f>手工!L1271</f>
        <v>0</v>
      </c>
      <c r="N1271">
        <f>VLOOKUP(A1271,系统!D:J,7,0)</f>
        <v>0</v>
      </c>
      <c r="O1271">
        <f t="shared" si="383"/>
        <v>0</v>
      </c>
      <c r="P1271">
        <f>手工!AB1271</f>
        <v>0</v>
      </c>
      <c r="Q1271">
        <f>VLOOKUP(A1271,系统!D:K,8,0)</f>
        <v>0</v>
      </c>
      <c r="R1271">
        <f t="shared" si="384"/>
        <v>0</v>
      </c>
      <c r="S1271">
        <f>手工!AC1271</f>
        <v>0</v>
      </c>
      <c r="T1271">
        <f>VLOOKUP(A1271,系统!D:L,9,0)</f>
        <v>0</v>
      </c>
      <c r="U1271">
        <f t="shared" si="385"/>
        <v>0</v>
      </c>
      <c r="W1271">
        <f>手工!P1271</f>
        <v>0</v>
      </c>
      <c r="X1271">
        <f>VLOOKUP(A1271,系统!D:N,11,0)</f>
        <v>0</v>
      </c>
      <c r="Y1271">
        <f t="shared" si="386"/>
        <v>0</v>
      </c>
      <c r="AA1271">
        <f>手工!Q1271</f>
        <v>0</v>
      </c>
      <c r="AB1271">
        <f>VLOOKUP(A1271,系统!D:P,13,0)</f>
        <v>0</v>
      </c>
      <c r="AC1271">
        <f t="shared" si="387"/>
        <v>0</v>
      </c>
      <c r="AD1271">
        <f>手工!R1271</f>
        <v>0</v>
      </c>
      <c r="AE1271">
        <f>VLOOKUP(A1271,系统!D:Q,14,0)</f>
        <v>0</v>
      </c>
      <c r="AF1271">
        <f t="shared" si="388"/>
        <v>0</v>
      </c>
      <c r="AG1271">
        <f>手工!U1271</f>
        <v>100</v>
      </c>
      <c r="AH1271">
        <f>VLOOKUP(A1271,系统!D:R,15,0)</f>
        <v>100</v>
      </c>
      <c r="AI1271">
        <f t="shared" si="389"/>
        <v>0</v>
      </c>
      <c r="AJ1271">
        <f>手工!V1271</f>
        <v>300</v>
      </c>
      <c r="AK1271">
        <f>VLOOKUP(A1271,系统!D:S,16,0)</f>
        <v>300</v>
      </c>
      <c r="AL1271">
        <f t="shared" si="390"/>
        <v>0</v>
      </c>
      <c r="AM1271">
        <f>手工!O1271</f>
        <v>0</v>
      </c>
      <c r="AN1271">
        <f>VLOOKUP(A1271,系统!D:T,17,0)</f>
        <v>0</v>
      </c>
      <c r="AO1271">
        <f t="shared" si="391"/>
        <v>0</v>
      </c>
      <c r="AP1271">
        <f>手工!W1271</f>
        <v>33</v>
      </c>
      <c r="AQ1271">
        <f>VLOOKUP(A1271,系统!D:U,18,0)</f>
        <v>33</v>
      </c>
      <c r="AR1271">
        <f t="shared" si="392"/>
        <v>0</v>
      </c>
      <c r="AS1271">
        <f>手工!T1271</f>
        <v>800</v>
      </c>
      <c r="AT1271">
        <f>VLOOKUP(A1271,系统!D:V,19,0)</f>
        <v>800</v>
      </c>
      <c r="AU1271">
        <f t="shared" si="393"/>
        <v>0</v>
      </c>
      <c r="AW1271">
        <f>手工!AD1271</f>
        <v>342.62</v>
      </c>
      <c r="AX1271">
        <f>VLOOKUP(A1271,系统!D:X,21,0)</f>
        <v>342.62</v>
      </c>
      <c r="AY1271">
        <f t="shared" si="394"/>
        <v>0</v>
      </c>
      <c r="AZ1271">
        <f>手工!AE1271</f>
        <v>0</v>
      </c>
      <c r="BA1271">
        <f>VLOOKUP(A1271,系统!D:Y,22,0)</f>
        <v>0</v>
      </c>
      <c r="BB1271">
        <f t="shared" si="395"/>
        <v>0</v>
      </c>
      <c r="BC1271">
        <f>手工!Y1271</f>
        <v>0</v>
      </c>
      <c r="BD1271">
        <f>VLOOKUP(A1271,系统!D:AZ,49,0)</f>
        <v>0</v>
      </c>
      <c r="BE1271">
        <f t="shared" si="396"/>
        <v>0</v>
      </c>
      <c r="BF1271">
        <f>手工!AA1271</f>
        <v>0</v>
      </c>
      <c r="BG1271">
        <f>VLOOKUP(A1271,系统!D:AY,48,0)</f>
        <v>0</v>
      </c>
      <c r="BH1271">
        <f t="shared" si="397"/>
        <v>0</v>
      </c>
      <c r="BI1271">
        <f>手工!Z1271</f>
        <v>0</v>
      </c>
      <c r="BJ1271">
        <f>VLOOKUP(A1271,系统!D:AX,47,0)</f>
        <v>0</v>
      </c>
      <c r="BK1271">
        <f t="shared" si="398"/>
        <v>0</v>
      </c>
      <c r="BL1271">
        <f>手工!AF1271</f>
        <v>4059.62</v>
      </c>
      <c r="BM1271">
        <f>VLOOKUP(A1271,系统!D:Z,23,0)</f>
        <v>4059.62</v>
      </c>
      <c r="BN1271">
        <f t="shared" si="399"/>
        <v>0</v>
      </c>
    </row>
    <row r="1272" spans="1:66">
      <c r="A1272" s="5">
        <v>9001387</v>
      </c>
      <c r="B1272" s="2" t="s">
        <v>5133</v>
      </c>
      <c r="C1272" s="2" t="s">
        <v>5134</v>
      </c>
      <c r="D1272">
        <f>手工!K1272</f>
        <v>2484</v>
      </c>
      <c r="E1272">
        <f>VLOOKUP(A1272,系统!D:G,4,0)</f>
        <v>2484</v>
      </c>
      <c r="F1272">
        <f t="shared" si="380"/>
        <v>0</v>
      </c>
      <c r="G1272">
        <f>手工!J1272</f>
        <v>0</v>
      </c>
      <c r="H1272">
        <f>VLOOKUP(A1272,系统!D:H,5,0)</f>
        <v>0</v>
      </c>
      <c r="I1272">
        <f t="shared" si="381"/>
        <v>0</v>
      </c>
      <c r="J1272">
        <f>手工!M1272+手工!N1272+手工!S1272</f>
        <v>0</v>
      </c>
      <c r="K1272">
        <f>VLOOKUP(A1272,系统!D:I,6,0)</f>
        <v>0</v>
      </c>
      <c r="L1272">
        <f t="shared" si="382"/>
        <v>0</v>
      </c>
      <c r="M1272">
        <f>手工!L1272</f>
        <v>0</v>
      </c>
      <c r="N1272">
        <f>VLOOKUP(A1272,系统!D:J,7,0)</f>
        <v>0</v>
      </c>
      <c r="O1272">
        <f t="shared" si="383"/>
        <v>0</v>
      </c>
      <c r="P1272">
        <f>手工!AB1272</f>
        <v>0</v>
      </c>
      <c r="Q1272">
        <f>VLOOKUP(A1272,系统!D:K,8,0)</f>
        <v>0</v>
      </c>
      <c r="R1272">
        <f t="shared" si="384"/>
        <v>0</v>
      </c>
      <c r="S1272">
        <f>手工!AC1272</f>
        <v>0</v>
      </c>
      <c r="T1272">
        <f>VLOOKUP(A1272,系统!D:L,9,0)</f>
        <v>0</v>
      </c>
      <c r="U1272">
        <f t="shared" si="385"/>
        <v>0</v>
      </c>
      <c r="W1272">
        <f>手工!P1272</f>
        <v>0</v>
      </c>
      <c r="X1272">
        <f>VLOOKUP(A1272,系统!D:N,11,0)</f>
        <v>0</v>
      </c>
      <c r="Y1272">
        <f t="shared" si="386"/>
        <v>0</v>
      </c>
      <c r="AA1272">
        <f>手工!Q1272</f>
        <v>0</v>
      </c>
      <c r="AB1272">
        <f>VLOOKUP(A1272,系统!D:P,13,0)</f>
        <v>0</v>
      </c>
      <c r="AC1272">
        <f t="shared" si="387"/>
        <v>0</v>
      </c>
      <c r="AD1272">
        <f>手工!R1272</f>
        <v>0</v>
      </c>
      <c r="AE1272">
        <f>VLOOKUP(A1272,系统!D:Q,14,0)</f>
        <v>0</v>
      </c>
      <c r="AF1272">
        <f t="shared" si="388"/>
        <v>0</v>
      </c>
      <c r="AG1272">
        <f>手工!U1272</f>
        <v>100</v>
      </c>
      <c r="AH1272">
        <f>VLOOKUP(A1272,系统!D:R,15,0)</f>
        <v>100</v>
      </c>
      <c r="AI1272">
        <f t="shared" si="389"/>
        <v>0</v>
      </c>
      <c r="AJ1272">
        <f>手工!V1272</f>
        <v>300</v>
      </c>
      <c r="AK1272">
        <f>VLOOKUP(A1272,系统!D:S,16,0)</f>
        <v>300</v>
      </c>
      <c r="AL1272">
        <f t="shared" si="390"/>
        <v>0</v>
      </c>
      <c r="AM1272">
        <f>手工!O1272</f>
        <v>0</v>
      </c>
      <c r="AN1272">
        <f>VLOOKUP(A1272,系统!D:T,17,0)</f>
        <v>0</v>
      </c>
      <c r="AO1272">
        <f t="shared" si="391"/>
        <v>0</v>
      </c>
      <c r="AP1272">
        <f>手工!W1272</f>
        <v>33</v>
      </c>
      <c r="AQ1272">
        <f>VLOOKUP(A1272,系统!D:U,18,0)</f>
        <v>33</v>
      </c>
      <c r="AR1272">
        <f t="shared" si="392"/>
        <v>0</v>
      </c>
      <c r="AS1272">
        <f>手工!T1272</f>
        <v>800</v>
      </c>
      <c r="AT1272">
        <f>VLOOKUP(A1272,系统!D:V,19,0)</f>
        <v>800</v>
      </c>
      <c r="AU1272">
        <f t="shared" si="393"/>
        <v>0</v>
      </c>
      <c r="AW1272">
        <f>手工!AD1272</f>
        <v>342.62</v>
      </c>
      <c r="AX1272">
        <f>VLOOKUP(A1272,系统!D:X,21,0)</f>
        <v>342.62</v>
      </c>
      <c r="AY1272">
        <f t="shared" si="394"/>
        <v>0</v>
      </c>
      <c r="AZ1272">
        <f>手工!AE1272</f>
        <v>0</v>
      </c>
      <c r="BA1272">
        <f>VLOOKUP(A1272,系统!D:Y,22,0)</f>
        <v>0</v>
      </c>
      <c r="BB1272">
        <f t="shared" si="395"/>
        <v>0</v>
      </c>
      <c r="BC1272">
        <f>手工!Y1272</f>
        <v>0</v>
      </c>
      <c r="BD1272">
        <f>VLOOKUP(A1272,系统!D:AZ,49,0)</f>
        <v>0</v>
      </c>
      <c r="BE1272">
        <f t="shared" si="396"/>
        <v>0</v>
      </c>
      <c r="BF1272">
        <f>手工!AA1272</f>
        <v>0</v>
      </c>
      <c r="BG1272">
        <f>VLOOKUP(A1272,系统!D:AY,48,0)</f>
        <v>0</v>
      </c>
      <c r="BH1272">
        <f t="shared" si="397"/>
        <v>0</v>
      </c>
      <c r="BI1272">
        <f>手工!Z1272</f>
        <v>0</v>
      </c>
      <c r="BJ1272">
        <f>VLOOKUP(A1272,系统!D:AX,47,0)</f>
        <v>0</v>
      </c>
      <c r="BK1272">
        <f t="shared" si="398"/>
        <v>0</v>
      </c>
      <c r="BL1272">
        <f>手工!AF1272</f>
        <v>4059.62</v>
      </c>
      <c r="BM1272">
        <f>VLOOKUP(A1272,系统!D:Z,23,0)</f>
        <v>4059.62</v>
      </c>
      <c r="BN1272">
        <f t="shared" si="399"/>
        <v>0</v>
      </c>
    </row>
    <row r="1273" spans="1:66">
      <c r="A1273" s="5">
        <v>9001388</v>
      </c>
      <c r="B1273" s="2" t="s">
        <v>5137</v>
      </c>
      <c r="C1273" s="2" t="s">
        <v>5138</v>
      </c>
      <c r="D1273">
        <f>手工!K1273</f>
        <v>2196</v>
      </c>
      <c r="E1273">
        <f>VLOOKUP(A1273,系统!D:G,4,0)</f>
        <v>2196</v>
      </c>
      <c r="F1273">
        <f t="shared" si="380"/>
        <v>0</v>
      </c>
      <c r="G1273">
        <f>手工!J1273</f>
        <v>0</v>
      </c>
      <c r="H1273">
        <f>VLOOKUP(A1273,系统!D:H,5,0)</f>
        <v>0</v>
      </c>
      <c r="I1273">
        <f t="shared" si="381"/>
        <v>0</v>
      </c>
      <c r="J1273">
        <f>手工!M1273+手工!N1273+手工!S1273</f>
        <v>0</v>
      </c>
      <c r="K1273">
        <f>VLOOKUP(A1273,系统!D:I,6,0)</f>
        <v>0</v>
      </c>
      <c r="L1273">
        <f t="shared" si="382"/>
        <v>0</v>
      </c>
      <c r="M1273">
        <f>手工!L1273</f>
        <v>0</v>
      </c>
      <c r="N1273">
        <f>VLOOKUP(A1273,系统!D:J,7,0)</f>
        <v>0</v>
      </c>
      <c r="O1273">
        <f t="shared" si="383"/>
        <v>0</v>
      </c>
      <c r="P1273">
        <f>手工!AB1273</f>
        <v>0</v>
      </c>
      <c r="Q1273">
        <f>VLOOKUP(A1273,系统!D:K,8,0)</f>
        <v>0</v>
      </c>
      <c r="R1273">
        <f t="shared" si="384"/>
        <v>0</v>
      </c>
      <c r="S1273">
        <f>手工!AC1273</f>
        <v>0</v>
      </c>
      <c r="T1273">
        <f>VLOOKUP(A1273,系统!D:L,9,0)</f>
        <v>0</v>
      </c>
      <c r="U1273">
        <f t="shared" si="385"/>
        <v>0</v>
      </c>
      <c r="W1273">
        <f>手工!P1273</f>
        <v>0</v>
      </c>
      <c r="X1273">
        <f>VLOOKUP(A1273,系统!D:N,11,0)</f>
        <v>0</v>
      </c>
      <c r="Y1273">
        <f t="shared" si="386"/>
        <v>0</v>
      </c>
      <c r="AA1273">
        <f>手工!Q1273</f>
        <v>0</v>
      </c>
      <c r="AB1273">
        <f>VLOOKUP(A1273,系统!D:P,13,0)</f>
        <v>0</v>
      </c>
      <c r="AC1273">
        <f t="shared" si="387"/>
        <v>0</v>
      </c>
      <c r="AD1273">
        <f>手工!R1273</f>
        <v>0</v>
      </c>
      <c r="AE1273">
        <f>VLOOKUP(A1273,系统!D:Q,14,0)</f>
        <v>0</v>
      </c>
      <c r="AF1273">
        <f t="shared" si="388"/>
        <v>0</v>
      </c>
      <c r="AG1273">
        <f>手工!U1273</f>
        <v>100</v>
      </c>
      <c r="AH1273">
        <f>VLOOKUP(A1273,系统!D:R,15,0)</f>
        <v>100</v>
      </c>
      <c r="AI1273">
        <f t="shared" si="389"/>
        <v>0</v>
      </c>
      <c r="AJ1273">
        <f>手工!V1273</f>
        <v>300</v>
      </c>
      <c r="AK1273">
        <f>VLOOKUP(A1273,系统!D:S,16,0)</f>
        <v>300</v>
      </c>
      <c r="AL1273">
        <f t="shared" si="390"/>
        <v>0</v>
      </c>
      <c r="AM1273">
        <f>手工!O1273</f>
        <v>0</v>
      </c>
      <c r="AN1273">
        <f>VLOOKUP(A1273,系统!D:T,17,0)</f>
        <v>0</v>
      </c>
      <c r="AO1273">
        <f t="shared" si="391"/>
        <v>0</v>
      </c>
      <c r="AP1273">
        <f>手工!W1273</f>
        <v>33</v>
      </c>
      <c r="AQ1273">
        <f>VLOOKUP(A1273,系统!D:U,18,0)</f>
        <v>33</v>
      </c>
      <c r="AR1273">
        <f t="shared" si="392"/>
        <v>0</v>
      </c>
      <c r="AS1273">
        <f>手工!T1273</f>
        <v>800</v>
      </c>
      <c r="AT1273">
        <f>VLOOKUP(A1273,系统!D:V,19,0)</f>
        <v>800</v>
      </c>
      <c r="AU1273">
        <f t="shared" si="393"/>
        <v>0</v>
      </c>
      <c r="AW1273">
        <f>手工!AD1273</f>
        <v>0</v>
      </c>
      <c r="AX1273">
        <f>VLOOKUP(A1273,系统!D:X,21,0)</f>
        <v>0</v>
      </c>
      <c r="AY1273">
        <f t="shared" si="394"/>
        <v>0</v>
      </c>
      <c r="AZ1273">
        <f>手工!AE1273</f>
        <v>0</v>
      </c>
      <c r="BA1273">
        <f>VLOOKUP(A1273,系统!D:Y,22,0)</f>
        <v>0</v>
      </c>
      <c r="BB1273">
        <f t="shared" si="395"/>
        <v>0</v>
      </c>
      <c r="BC1273">
        <f>手工!Y1273</f>
        <v>0</v>
      </c>
      <c r="BD1273">
        <f>VLOOKUP(A1273,系统!D:AZ,49,0)</f>
        <v>0</v>
      </c>
      <c r="BE1273">
        <f t="shared" si="396"/>
        <v>0</v>
      </c>
      <c r="BF1273">
        <f>手工!AA1273</f>
        <v>0</v>
      </c>
      <c r="BG1273">
        <f>VLOOKUP(A1273,系统!D:AY,48,0)</f>
        <v>0</v>
      </c>
      <c r="BH1273">
        <f t="shared" si="397"/>
        <v>0</v>
      </c>
      <c r="BI1273">
        <f>手工!Z1273</f>
        <v>0</v>
      </c>
      <c r="BJ1273">
        <f>VLOOKUP(A1273,系统!D:AX,47,0)</f>
        <v>0</v>
      </c>
      <c r="BK1273">
        <f t="shared" si="398"/>
        <v>0</v>
      </c>
      <c r="BL1273">
        <f>手工!AF1273</f>
        <v>3429</v>
      </c>
      <c r="BM1273">
        <f>VLOOKUP(A1273,系统!D:Z,23,0)</f>
        <v>3429</v>
      </c>
      <c r="BN1273">
        <f t="shared" si="399"/>
        <v>0</v>
      </c>
    </row>
    <row r="1274" spans="1:66">
      <c r="A1274" s="5">
        <v>9001389</v>
      </c>
      <c r="B1274" s="2" t="s">
        <v>5141</v>
      </c>
      <c r="C1274" s="2" t="s">
        <v>5142</v>
      </c>
      <c r="D1274">
        <f>手工!K1274</f>
        <v>2196</v>
      </c>
      <c r="E1274">
        <f>VLOOKUP(A1274,系统!D:G,4,0)</f>
        <v>2196</v>
      </c>
      <c r="F1274">
        <f t="shared" si="380"/>
        <v>0</v>
      </c>
      <c r="G1274">
        <f>手工!J1274</f>
        <v>0</v>
      </c>
      <c r="H1274">
        <f>VLOOKUP(A1274,系统!D:H,5,0)</f>
        <v>0</v>
      </c>
      <c r="I1274">
        <f t="shared" si="381"/>
        <v>0</v>
      </c>
      <c r="J1274">
        <f>手工!M1274+手工!N1274+手工!S1274</f>
        <v>0</v>
      </c>
      <c r="K1274">
        <f>VLOOKUP(A1274,系统!D:I,6,0)</f>
        <v>0</v>
      </c>
      <c r="L1274">
        <f t="shared" si="382"/>
        <v>0</v>
      </c>
      <c r="M1274">
        <f>手工!L1274</f>
        <v>0</v>
      </c>
      <c r="N1274">
        <f>VLOOKUP(A1274,系统!D:J,7,0)</f>
        <v>0</v>
      </c>
      <c r="O1274">
        <f t="shared" si="383"/>
        <v>0</v>
      </c>
      <c r="P1274">
        <f>手工!AB1274</f>
        <v>0</v>
      </c>
      <c r="Q1274">
        <f>VLOOKUP(A1274,系统!D:K,8,0)</f>
        <v>0</v>
      </c>
      <c r="R1274">
        <f t="shared" si="384"/>
        <v>0</v>
      </c>
      <c r="S1274">
        <f>手工!AC1274</f>
        <v>0</v>
      </c>
      <c r="T1274">
        <f>VLOOKUP(A1274,系统!D:L,9,0)</f>
        <v>0</v>
      </c>
      <c r="U1274">
        <f t="shared" si="385"/>
        <v>0</v>
      </c>
      <c r="W1274">
        <f>手工!P1274</f>
        <v>0</v>
      </c>
      <c r="X1274">
        <f>VLOOKUP(A1274,系统!D:N,11,0)</f>
        <v>0</v>
      </c>
      <c r="Y1274">
        <f t="shared" si="386"/>
        <v>0</v>
      </c>
      <c r="AA1274">
        <f>手工!Q1274</f>
        <v>0</v>
      </c>
      <c r="AB1274">
        <f>VLOOKUP(A1274,系统!D:P,13,0)</f>
        <v>0</v>
      </c>
      <c r="AC1274">
        <f t="shared" si="387"/>
        <v>0</v>
      </c>
      <c r="AD1274">
        <f>手工!R1274</f>
        <v>0</v>
      </c>
      <c r="AE1274">
        <f>VLOOKUP(A1274,系统!D:Q,14,0)</f>
        <v>0</v>
      </c>
      <c r="AF1274">
        <f t="shared" si="388"/>
        <v>0</v>
      </c>
      <c r="AG1274">
        <f>手工!U1274</f>
        <v>100</v>
      </c>
      <c r="AH1274">
        <f>VLOOKUP(A1274,系统!D:R,15,0)</f>
        <v>100</v>
      </c>
      <c r="AI1274">
        <f t="shared" si="389"/>
        <v>0</v>
      </c>
      <c r="AJ1274">
        <f>手工!V1274</f>
        <v>300</v>
      </c>
      <c r="AK1274">
        <f>VLOOKUP(A1274,系统!D:S,16,0)</f>
        <v>300</v>
      </c>
      <c r="AL1274">
        <f t="shared" si="390"/>
        <v>0</v>
      </c>
      <c r="AM1274">
        <f>手工!O1274</f>
        <v>0</v>
      </c>
      <c r="AN1274">
        <f>VLOOKUP(A1274,系统!D:T,17,0)</f>
        <v>0</v>
      </c>
      <c r="AO1274">
        <f t="shared" si="391"/>
        <v>0</v>
      </c>
      <c r="AP1274">
        <f>手工!W1274</f>
        <v>33</v>
      </c>
      <c r="AQ1274">
        <f>VLOOKUP(A1274,系统!D:U,18,0)</f>
        <v>33</v>
      </c>
      <c r="AR1274">
        <f t="shared" si="392"/>
        <v>0</v>
      </c>
      <c r="AS1274">
        <f>手工!T1274</f>
        <v>800</v>
      </c>
      <c r="AT1274">
        <f>VLOOKUP(A1274,系统!D:V,19,0)</f>
        <v>800</v>
      </c>
      <c r="AU1274">
        <f t="shared" si="393"/>
        <v>0</v>
      </c>
      <c r="AW1274">
        <f>手工!AD1274</f>
        <v>302.9</v>
      </c>
      <c r="AX1274">
        <f>VLOOKUP(A1274,系统!D:X,21,0)</f>
        <v>302.9</v>
      </c>
      <c r="AY1274">
        <f t="shared" si="394"/>
        <v>0</v>
      </c>
      <c r="AZ1274">
        <f>手工!AE1274</f>
        <v>0</v>
      </c>
      <c r="BA1274">
        <f>VLOOKUP(A1274,系统!D:Y,22,0)</f>
        <v>0</v>
      </c>
      <c r="BB1274">
        <f t="shared" si="395"/>
        <v>0</v>
      </c>
      <c r="BC1274">
        <f>手工!Y1274</f>
        <v>0</v>
      </c>
      <c r="BD1274">
        <f>VLOOKUP(A1274,系统!D:AZ,49,0)</f>
        <v>0</v>
      </c>
      <c r="BE1274">
        <f t="shared" si="396"/>
        <v>0</v>
      </c>
      <c r="BF1274">
        <f>手工!AA1274</f>
        <v>0</v>
      </c>
      <c r="BG1274">
        <f>VLOOKUP(A1274,系统!D:AY,48,0)</f>
        <v>0</v>
      </c>
      <c r="BH1274">
        <f t="shared" si="397"/>
        <v>0</v>
      </c>
      <c r="BI1274">
        <f>手工!Z1274</f>
        <v>0</v>
      </c>
      <c r="BJ1274">
        <f>VLOOKUP(A1274,系统!D:AX,47,0)</f>
        <v>0</v>
      </c>
      <c r="BK1274">
        <f t="shared" si="398"/>
        <v>0</v>
      </c>
      <c r="BL1274">
        <f>手工!AF1274</f>
        <v>3731.9</v>
      </c>
      <c r="BM1274">
        <f>VLOOKUP(A1274,系统!D:Z,23,0)</f>
        <v>3731.9</v>
      </c>
      <c r="BN1274">
        <f t="shared" si="399"/>
        <v>0</v>
      </c>
    </row>
    <row r="1275" spans="1:66">
      <c r="A1275" s="5">
        <v>9001390</v>
      </c>
      <c r="B1275" s="2" t="s">
        <v>5145</v>
      </c>
      <c r="C1275" s="2" t="s">
        <v>5146</v>
      </c>
      <c r="D1275">
        <f>手工!K1275</f>
        <v>2196</v>
      </c>
      <c r="E1275">
        <f>VLOOKUP(A1275,系统!D:G,4,0)</f>
        <v>2196</v>
      </c>
      <c r="F1275">
        <f t="shared" si="380"/>
        <v>0</v>
      </c>
      <c r="G1275">
        <f>手工!J1275</f>
        <v>0</v>
      </c>
      <c r="H1275">
        <f>VLOOKUP(A1275,系统!D:H,5,0)</f>
        <v>0</v>
      </c>
      <c r="I1275">
        <f t="shared" si="381"/>
        <v>0</v>
      </c>
      <c r="J1275">
        <f>手工!M1275+手工!N1275+手工!S1275</f>
        <v>0</v>
      </c>
      <c r="K1275">
        <f>VLOOKUP(A1275,系统!D:I,6,0)</f>
        <v>0</v>
      </c>
      <c r="L1275">
        <f t="shared" si="382"/>
        <v>0</v>
      </c>
      <c r="M1275">
        <f>手工!L1275</f>
        <v>0</v>
      </c>
      <c r="N1275">
        <f>VLOOKUP(A1275,系统!D:J,7,0)</f>
        <v>0</v>
      </c>
      <c r="O1275">
        <f t="shared" si="383"/>
        <v>0</v>
      </c>
      <c r="P1275">
        <f>手工!AB1275</f>
        <v>0</v>
      </c>
      <c r="Q1275">
        <f>VLOOKUP(A1275,系统!D:K,8,0)</f>
        <v>0</v>
      </c>
      <c r="R1275">
        <f t="shared" si="384"/>
        <v>0</v>
      </c>
      <c r="S1275">
        <f>手工!AC1275</f>
        <v>0</v>
      </c>
      <c r="T1275">
        <f>VLOOKUP(A1275,系统!D:L,9,0)</f>
        <v>0</v>
      </c>
      <c r="U1275">
        <f t="shared" si="385"/>
        <v>0</v>
      </c>
      <c r="W1275">
        <f>手工!P1275</f>
        <v>0</v>
      </c>
      <c r="X1275">
        <f>VLOOKUP(A1275,系统!D:N,11,0)</f>
        <v>0</v>
      </c>
      <c r="Y1275">
        <f t="shared" si="386"/>
        <v>0</v>
      </c>
      <c r="AA1275">
        <f>手工!Q1275</f>
        <v>0</v>
      </c>
      <c r="AB1275">
        <f>VLOOKUP(A1275,系统!D:P,13,0)</f>
        <v>0</v>
      </c>
      <c r="AC1275">
        <f t="shared" si="387"/>
        <v>0</v>
      </c>
      <c r="AD1275">
        <f>手工!R1275</f>
        <v>0</v>
      </c>
      <c r="AE1275">
        <f>VLOOKUP(A1275,系统!D:Q,14,0)</f>
        <v>0</v>
      </c>
      <c r="AF1275">
        <f t="shared" si="388"/>
        <v>0</v>
      </c>
      <c r="AG1275">
        <f>手工!U1275</f>
        <v>100</v>
      </c>
      <c r="AH1275">
        <f>VLOOKUP(A1275,系统!D:R,15,0)</f>
        <v>100</v>
      </c>
      <c r="AI1275">
        <f t="shared" si="389"/>
        <v>0</v>
      </c>
      <c r="AJ1275">
        <f>手工!V1275</f>
        <v>300</v>
      </c>
      <c r="AK1275">
        <f>VLOOKUP(A1275,系统!D:S,16,0)</f>
        <v>300</v>
      </c>
      <c r="AL1275">
        <f t="shared" si="390"/>
        <v>0</v>
      </c>
      <c r="AM1275">
        <f>手工!O1275</f>
        <v>0</v>
      </c>
      <c r="AN1275">
        <f>VLOOKUP(A1275,系统!D:T,17,0)</f>
        <v>0</v>
      </c>
      <c r="AO1275">
        <f t="shared" si="391"/>
        <v>0</v>
      </c>
      <c r="AP1275">
        <f>手工!W1275</f>
        <v>33</v>
      </c>
      <c r="AQ1275">
        <f>VLOOKUP(A1275,系统!D:U,18,0)</f>
        <v>33</v>
      </c>
      <c r="AR1275">
        <f t="shared" si="392"/>
        <v>0</v>
      </c>
      <c r="AS1275">
        <f>手工!T1275</f>
        <v>800</v>
      </c>
      <c r="AT1275">
        <f>VLOOKUP(A1275,系统!D:V,19,0)</f>
        <v>800</v>
      </c>
      <c r="AU1275">
        <f t="shared" si="393"/>
        <v>0</v>
      </c>
      <c r="AW1275">
        <f>手工!AD1275</f>
        <v>0</v>
      </c>
      <c r="AX1275">
        <f>VLOOKUP(A1275,系统!D:X,21,0)</f>
        <v>0</v>
      </c>
      <c r="AY1275">
        <f t="shared" si="394"/>
        <v>0</v>
      </c>
      <c r="AZ1275">
        <f>手工!AE1275</f>
        <v>0</v>
      </c>
      <c r="BA1275">
        <f>VLOOKUP(A1275,系统!D:Y,22,0)</f>
        <v>0</v>
      </c>
      <c r="BB1275">
        <f t="shared" si="395"/>
        <v>0</v>
      </c>
      <c r="BC1275">
        <f>手工!Y1275</f>
        <v>0</v>
      </c>
      <c r="BD1275">
        <f>VLOOKUP(A1275,系统!D:AZ,49,0)</f>
        <v>0</v>
      </c>
      <c r="BE1275">
        <f t="shared" si="396"/>
        <v>0</v>
      </c>
      <c r="BF1275">
        <f>手工!AA1275</f>
        <v>0</v>
      </c>
      <c r="BG1275">
        <f>VLOOKUP(A1275,系统!D:AY,48,0)</f>
        <v>0</v>
      </c>
      <c r="BH1275">
        <f t="shared" si="397"/>
        <v>0</v>
      </c>
      <c r="BI1275">
        <f>手工!Z1275</f>
        <v>0</v>
      </c>
      <c r="BJ1275">
        <f>VLOOKUP(A1275,系统!D:AX,47,0)</f>
        <v>0</v>
      </c>
      <c r="BK1275">
        <f t="shared" si="398"/>
        <v>0</v>
      </c>
      <c r="BL1275">
        <f>手工!AF1275</f>
        <v>3429</v>
      </c>
      <c r="BM1275">
        <f>VLOOKUP(A1275,系统!D:Z,23,0)</f>
        <v>3429</v>
      </c>
      <c r="BN1275">
        <f t="shared" si="399"/>
        <v>0</v>
      </c>
    </row>
    <row r="1276" spans="1:66">
      <c r="A1276" s="5">
        <v>9001392</v>
      </c>
      <c r="B1276" s="2" t="s">
        <v>5149</v>
      </c>
      <c r="C1276" s="2" t="s">
        <v>5150</v>
      </c>
      <c r="D1276">
        <f>手工!K1276</f>
        <v>2196</v>
      </c>
      <c r="E1276">
        <f>VLOOKUP(A1276,系统!D:G,4,0)</f>
        <v>2196</v>
      </c>
      <c r="F1276">
        <f t="shared" si="380"/>
        <v>0</v>
      </c>
      <c r="G1276">
        <f>手工!J1276</f>
        <v>0</v>
      </c>
      <c r="H1276">
        <f>VLOOKUP(A1276,系统!D:H,5,0)</f>
        <v>0</v>
      </c>
      <c r="I1276">
        <f t="shared" si="381"/>
        <v>0</v>
      </c>
      <c r="J1276">
        <f>手工!M1276+手工!N1276+手工!S1276</f>
        <v>0</v>
      </c>
      <c r="K1276">
        <f>VLOOKUP(A1276,系统!D:I,6,0)</f>
        <v>0</v>
      </c>
      <c r="L1276">
        <f t="shared" si="382"/>
        <v>0</v>
      </c>
      <c r="M1276">
        <f>手工!L1276</f>
        <v>0</v>
      </c>
      <c r="N1276">
        <f>VLOOKUP(A1276,系统!D:J,7,0)</f>
        <v>0</v>
      </c>
      <c r="O1276">
        <f t="shared" si="383"/>
        <v>0</v>
      </c>
      <c r="P1276">
        <f>手工!AB1276</f>
        <v>0</v>
      </c>
      <c r="Q1276">
        <f>VLOOKUP(A1276,系统!D:K,8,0)</f>
        <v>0</v>
      </c>
      <c r="R1276">
        <f t="shared" si="384"/>
        <v>0</v>
      </c>
      <c r="S1276">
        <f>手工!AC1276</f>
        <v>0</v>
      </c>
      <c r="T1276">
        <f>VLOOKUP(A1276,系统!D:L,9,0)</f>
        <v>0</v>
      </c>
      <c r="U1276">
        <f t="shared" si="385"/>
        <v>0</v>
      </c>
      <c r="W1276">
        <f>手工!P1276</f>
        <v>0</v>
      </c>
      <c r="X1276">
        <f>VLOOKUP(A1276,系统!D:N,11,0)</f>
        <v>0</v>
      </c>
      <c r="Y1276">
        <f t="shared" si="386"/>
        <v>0</v>
      </c>
      <c r="AA1276">
        <f>手工!Q1276</f>
        <v>0</v>
      </c>
      <c r="AB1276">
        <f>VLOOKUP(A1276,系统!D:P,13,0)</f>
        <v>0</v>
      </c>
      <c r="AC1276">
        <f t="shared" si="387"/>
        <v>0</v>
      </c>
      <c r="AD1276">
        <f>手工!R1276</f>
        <v>0</v>
      </c>
      <c r="AE1276">
        <f>VLOOKUP(A1276,系统!D:Q,14,0)</f>
        <v>0</v>
      </c>
      <c r="AF1276">
        <f t="shared" si="388"/>
        <v>0</v>
      </c>
      <c r="AG1276">
        <f>手工!U1276</f>
        <v>100</v>
      </c>
      <c r="AH1276">
        <f>VLOOKUP(A1276,系统!D:R,15,0)</f>
        <v>100</v>
      </c>
      <c r="AI1276">
        <f t="shared" si="389"/>
        <v>0</v>
      </c>
      <c r="AJ1276">
        <f>手工!V1276</f>
        <v>300</v>
      </c>
      <c r="AK1276">
        <f>VLOOKUP(A1276,系统!D:S,16,0)</f>
        <v>300</v>
      </c>
      <c r="AL1276">
        <f t="shared" si="390"/>
        <v>0</v>
      </c>
      <c r="AM1276">
        <f>手工!O1276</f>
        <v>0</v>
      </c>
      <c r="AN1276">
        <f>VLOOKUP(A1276,系统!D:T,17,0)</f>
        <v>0</v>
      </c>
      <c r="AO1276">
        <f t="shared" si="391"/>
        <v>0</v>
      </c>
      <c r="AP1276">
        <f>手工!W1276</f>
        <v>33</v>
      </c>
      <c r="AQ1276">
        <f>VLOOKUP(A1276,系统!D:U,18,0)</f>
        <v>33</v>
      </c>
      <c r="AR1276">
        <f t="shared" si="392"/>
        <v>0</v>
      </c>
      <c r="AS1276">
        <f>手工!T1276</f>
        <v>800</v>
      </c>
      <c r="AT1276">
        <f>VLOOKUP(A1276,系统!D:V,19,0)</f>
        <v>800</v>
      </c>
      <c r="AU1276">
        <f t="shared" si="393"/>
        <v>0</v>
      </c>
      <c r="AW1276">
        <f>手工!AD1276</f>
        <v>302.9</v>
      </c>
      <c r="AX1276">
        <f>VLOOKUP(A1276,系统!D:X,21,0)</f>
        <v>302.9</v>
      </c>
      <c r="AY1276">
        <f t="shared" si="394"/>
        <v>0</v>
      </c>
      <c r="AZ1276">
        <f>手工!AE1276</f>
        <v>0</v>
      </c>
      <c r="BA1276">
        <f>VLOOKUP(A1276,系统!D:Y,22,0)</f>
        <v>0</v>
      </c>
      <c r="BB1276">
        <f t="shared" si="395"/>
        <v>0</v>
      </c>
      <c r="BC1276">
        <f>手工!Y1276</f>
        <v>0</v>
      </c>
      <c r="BD1276">
        <f>VLOOKUP(A1276,系统!D:AZ,49,0)</f>
        <v>0</v>
      </c>
      <c r="BE1276">
        <f t="shared" si="396"/>
        <v>0</v>
      </c>
      <c r="BF1276">
        <f>手工!AA1276</f>
        <v>0</v>
      </c>
      <c r="BG1276">
        <f>VLOOKUP(A1276,系统!D:AY,48,0)</f>
        <v>0</v>
      </c>
      <c r="BH1276">
        <f t="shared" si="397"/>
        <v>0</v>
      </c>
      <c r="BI1276">
        <f>手工!Z1276</f>
        <v>0</v>
      </c>
      <c r="BJ1276">
        <f>VLOOKUP(A1276,系统!D:AX,47,0)</f>
        <v>0</v>
      </c>
      <c r="BK1276">
        <f t="shared" si="398"/>
        <v>0</v>
      </c>
      <c r="BL1276">
        <f>手工!AF1276</f>
        <v>3731.9</v>
      </c>
      <c r="BM1276">
        <f>VLOOKUP(A1276,系统!D:Z,23,0)</f>
        <v>3731.9</v>
      </c>
      <c r="BN1276">
        <f t="shared" si="399"/>
        <v>0</v>
      </c>
    </row>
    <row r="1277" spans="1:66">
      <c r="A1277" s="5">
        <v>9001393</v>
      </c>
      <c r="B1277" s="2" t="s">
        <v>5153</v>
      </c>
      <c r="C1277" s="2" t="s">
        <v>5154</v>
      </c>
      <c r="D1277">
        <f>手工!K1277</f>
        <v>2484</v>
      </c>
      <c r="E1277">
        <f>VLOOKUP(A1277,系统!D:G,4,0)</f>
        <v>2484</v>
      </c>
      <c r="F1277">
        <f t="shared" si="380"/>
        <v>0</v>
      </c>
      <c r="G1277">
        <f>手工!J1277</f>
        <v>0</v>
      </c>
      <c r="H1277">
        <f>VLOOKUP(A1277,系统!D:H,5,0)</f>
        <v>0</v>
      </c>
      <c r="I1277">
        <f t="shared" si="381"/>
        <v>0</v>
      </c>
      <c r="J1277">
        <f>手工!M1277+手工!N1277+手工!S1277</f>
        <v>0</v>
      </c>
      <c r="K1277">
        <f>VLOOKUP(A1277,系统!D:I,6,0)</f>
        <v>0</v>
      </c>
      <c r="L1277">
        <f t="shared" si="382"/>
        <v>0</v>
      </c>
      <c r="M1277">
        <f>手工!L1277</f>
        <v>0</v>
      </c>
      <c r="N1277">
        <f>VLOOKUP(A1277,系统!D:J,7,0)</f>
        <v>0</v>
      </c>
      <c r="O1277">
        <f t="shared" si="383"/>
        <v>0</v>
      </c>
      <c r="P1277">
        <f>手工!AB1277</f>
        <v>0</v>
      </c>
      <c r="Q1277">
        <f>VLOOKUP(A1277,系统!D:K,8,0)</f>
        <v>0</v>
      </c>
      <c r="R1277">
        <f t="shared" si="384"/>
        <v>0</v>
      </c>
      <c r="S1277">
        <f>手工!AC1277</f>
        <v>0</v>
      </c>
      <c r="T1277">
        <f>VLOOKUP(A1277,系统!D:L,9,0)</f>
        <v>0</v>
      </c>
      <c r="U1277">
        <f t="shared" si="385"/>
        <v>0</v>
      </c>
      <c r="W1277">
        <f>手工!P1277</f>
        <v>0</v>
      </c>
      <c r="X1277">
        <f>VLOOKUP(A1277,系统!D:N,11,0)</f>
        <v>0</v>
      </c>
      <c r="Y1277">
        <f t="shared" si="386"/>
        <v>0</v>
      </c>
      <c r="AA1277">
        <f>手工!Q1277</f>
        <v>0</v>
      </c>
      <c r="AB1277">
        <f>VLOOKUP(A1277,系统!D:P,13,0)</f>
        <v>0</v>
      </c>
      <c r="AC1277">
        <f t="shared" si="387"/>
        <v>0</v>
      </c>
      <c r="AD1277">
        <f>手工!R1277</f>
        <v>0</v>
      </c>
      <c r="AE1277">
        <f>VLOOKUP(A1277,系统!D:Q,14,0)</f>
        <v>0</v>
      </c>
      <c r="AF1277">
        <f t="shared" si="388"/>
        <v>0</v>
      </c>
      <c r="AG1277">
        <f>手工!U1277</f>
        <v>100</v>
      </c>
      <c r="AH1277">
        <f>VLOOKUP(A1277,系统!D:R,15,0)</f>
        <v>100</v>
      </c>
      <c r="AI1277">
        <f t="shared" si="389"/>
        <v>0</v>
      </c>
      <c r="AJ1277">
        <f>手工!V1277</f>
        <v>300</v>
      </c>
      <c r="AK1277">
        <f>VLOOKUP(A1277,系统!D:S,16,0)</f>
        <v>300</v>
      </c>
      <c r="AL1277">
        <f t="shared" si="390"/>
        <v>0</v>
      </c>
      <c r="AM1277">
        <f>手工!O1277</f>
        <v>0</v>
      </c>
      <c r="AN1277">
        <f>VLOOKUP(A1277,系统!D:T,17,0)</f>
        <v>0</v>
      </c>
      <c r="AO1277">
        <f t="shared" si="391"/>
        <v>0</v>
      </c>
      <c r="AP1277">
        <f>手工!W1277</f>
        <v>33</v>
      </c>
      <c r="AQ1277">
        <f>VLOOKUP(A1277,系统!D:U,18,0)</f>
        <v>33</v>
      </c>
      <c r="AR1277">
        <f t="shared" si="392"/>
        <v>0</v>
      </c>
      <c r="AS1277">
        <f>手工!T1277</f>
        <v>800</v>
      </c>
      <c r="AT1277">
        <f>VLOOKUP(A1277,系统!D:V,19,0)</f>
        <v>800</v>
      </c>
      <c r="AU1277">
        <f t="shared" si="393"/>
        <v>0</v>
      </c>
      <c r="AW1277">
        <f>手工!AD1277</f>
        <v>0</v>
      </c>
      <c r="AX1277">
        <f>VLOOKUP(A1277,系统!D:X,21,0)</f>
        <v>0</v>
      </c>
      <c r="AY1277">
        <f t="shared" si="394"/>
        <v>0</v>
      </c>
      <c r="AZ1277">
        <f>手工!AE1277</f>
        <v>0</v>
      </c>
      <c r="BA1277">
        <f>VLOOKUP(A1277,系统!D:Y,22,0)</f>
        <v>0</v>
      </c>
      <c r="BB1277">
        <f t="shared" si="395"/>
        <v>0</v>
      </c>
      <c r="BC1277">
        <f>手工!Y1277</f>
        <v>0</v>
      </c>
      <c r="BD1277">
        <f>VLOOKUP(A1277,系统!D:AZ,49,0)</f>
        <v>0</v>
      </c>
      <c r="BE1277">
        <f t="shared" si="396"/>
        <v>0</v>
      </c>
      <c r="BF1277">
        <f>手工!AA1277</f>
        <v>0</v>
      </c>
      <c r="BG1277">
        <f>VLOOKUP(A1277,系统!D:AY,48,0)</f>
        <v>0</v>
      </c>
      <c r="BH1277">
        <f t="shared" si="397"/>
        <v>0</v>
      </c>
      <c r="BI1277">
        <f>手工!Z1277</f>
        <v>0</v>
      </c>
      <c r="BJ1277">
        <f>VLOOKUP(A1277,系统!D:AX,47,0)</f>
        <v>0</v>
      </c>
      <c r="BK1277">
        <f t="shared" si="398"/>
        <v>0</v>
      </c>
      <c r="BL1277">
        <f>手工!AF1277</f>
        <v>3717</v>
      </c>
      <c r="BM1277">
        <f>VLOOKUP(A1277,系统!D:Z,23,0)</f>
        <v>3717</v>
      </c>
      <c r="BN1277">
        <f t="shared" si="399"/>
        <v>0</v>
      </c>
    </row>
    <row r="1278" spans="1:66">
      <c r="A1278" s="5">
        <v>9001394</v>
      </c>
      <c r="B1278" s="2" t="s">
        <v>5157</v>
      </c>
      <c r="C1278" s="2" t="s">
        <v>5158</v>
      </c>
      <c r="D1278">
        <f>手工!K1278</f>
        <v>1908</v>
      </c>
      <c r="E1278">
        <f>VLOOKUP(A1278,系统!D:G,4,0)</f>
        <v>1908</v>
      </c>
      <c r="F1278">
        <f t="shared" si="380"/>
        <v>0</v>
      </c>
      <c r="G1278">
        <f>手工!J1278</f>
        <v>0</v>
      </c>
      <c r="H1278">
        <f>VLOOKUP(A1278,系统!D:H,5,0)</f>
        <v>0</v>
      </c>
      <c r="I1278">
        <f t="shared" si="381"/>
        <v>0</v>
      </c>
      <c r="J1278">
        <f>手工!M1278+手工!N1278+手工!S1278</f>
        <v>0</v>
      </c>
      <c r="K1278">
        <f>VLOOKUP(A1278,系统!D:I,6,0)</f>
        <v>0</v>
      </c>
      <c r="L1278">
        <f t="shared" si="382"/>
        <v>0</v>
      </c>
      <c r="M1278">
        <f>手工!L1278</f>
        <v>0</v>
      </c>
      <c r="N1278">
        <f>VLOOKUP(A1278,系统!D:J,7,0)</f>
        <v>0</v>
      </c>
      <c r="O1278">
        <f t="shared" si="383"/>
        <v>0</v>
      </c>
      <c r="P1278">
        <f>手工!AB1278</f>
        <v>0</v>
      </c>
      <c r="Q1278">
        <f>VLOOKUP(A1278,系统!D:K,8,0)</f>
        <v>0</v>
      </c>
      <c r="R1278">
        <f t="shared" si="384"/>
        <v>0</v>
      </c>
      <c r="S1278">
        <f>手工!AC1278</f>
        <v>0</v>
      </c>
      <c r="T1278">
        <f>VLOOKUP(A1278,系统!D:L,9,0)</f>
        <v>0</v>
      </c>
      <c r="U1278">
        <f t="shared" si="385"/>
        <v>0</v>
      </c>
      <c r="W1278">
        <f>手工!P1278</f>
        <v>0</v>
      </c>
      <c r="X1278">
        <f>VLOOKUP(A1278,系统!D:N,11,0)</f>
        <v>0</v>
      </c>
      <c r="Y1278">
        <f t="shared" si="386"/>
        <v>0</v>
      </c>
      <c r="AA1278">
        <f>手工!Q1278</f>
        <v>0</v>
      </c>
      <c r="AB1278">
        <f>VLOOKUP(A1278,系统!D:P,13,0)</f>
        <v>0</v>
      </c>
      <c r="AC1278">
        <f t="shared" si="387"/>
        <v>0</v>
      </c>
      <c r="AD1278">
        <f>手工!R1278</f>
        <v>0</v>
      </c>
      <c r="AE1278">
        <f>VLOOKUP(A1278,系统!D:Q,14,0)</f>
        <v>0</v>
      </c>
      <c r="AF1278">
        <f t="shared" si="388"/>
        <v>0</v>
      </c>
      <c r="AG1278">
        <f>手工!U1278</f>
        <v>100</v>
      </c>
      <c r="AH1278">
        <f>VLOOKUP(A1278,系统!D:R,15,0)</f>
        <v>100</v>
      </c>
      <c r="AI1278">
        <f t="shared" si="389"/>
        <v>0</v>
      </c>
      <c r="AJ1278">
        <f>手工!V1278</f>
        <v>300</v>
      </c>
      <c r="AK1278">
        <f>VLOOKUP(A1278,系统!D:S,16,0)</f>
        <v>300</v>
      </c>
      <c r="AL1278">
        <f t="shared" si="390"/>
        <v>0</v>
      </c>
      <c r="AM1278">
        <f>手工!O1278</f>
        <v>0</v>
      </c>
      <c r="AN1278">
        <f>VLOOKUP(A1278,系统!D:T,17,0)</f>
        <v>0</v>
      </c>
      <c r="AO1278">
        <f t="shared" si="391"/>
        <v>0</v>
      </c>
      <c r="AP1278">
        <f>手工!W1278</f>
        <v>33</v>
      </c>
      <c r="AQ1278">
        <f>VLOOKUP(A1278,系统!D:U,18,0)</f>
        <v>33</v>
      </c>
      <c r="AR1278">
        <f t="shared" si="392"/>
        <v>0</v>
      </c>
      <c r="AS1278">
        <f>手工!T1278</f>
        <v>800</v>
      </c>
      <c r="AT1278">
        <f>VLOOKUP(A1278,系统!D:V,19,0)</f>
        <v>800</v>
      </c>
      <c r="AU1278">
        <f t="shared" si="393"/>
        <v>0</v>
      </c>
      <c r="AW1278">
        <f>手工!AD1278</f>
        <v>377.17</v>
      </c>
      <c r="AX1278">
        <f>VLOOKUP(A1278,系统!D:X,21,0)</f>
        <v>377.17</v>
      </c>
      <c r="AY1278">
        <f t="shared" si="394"/>
        <v>0</v>
      </c>
      <c r="AZ1278">
        <f>手工!AE1278</f>
        <v>0</v>
      </c>
      <c r="BA1278">
        <f>VLOOKUP(A1278,系统!D:Y,22,0)</f>
        <v>0</v>
      </c>
      <c r="BB1278">
        <f t="shared" si="395"/>
        <v>0</v>
      </c>
      <c r="BC1278">
        <f>手工!Y1278</f>
        <v>0</v>
      </c>
      <c r="BD1278">
        <f>VLOOKUP(A1278,系统!D:AZ,49,0)</f>
        <v>0</v>
      </c>
      <c r="BE1278">
        <f t="shared" si="396"/>
        <v>0</v>
      </c>
      <c r="BF1278">
        <f>手工!AA1278</f>
        <v>0</v>
      </c>
      <c r="BG1278">
        <f>VLOOKUP(A1278,系统!D:AY,48,0)</f>
        <v>0</v>
      </c>
      <c r="BH1278">
        <f t="shared" si="397"/>
        <v>0</v>
      </c>
      <c r="BI1278">
        <f>手工!Z1278</f>
        <v>0</v>
      </c>
      <c r="BJ1278">
        <f>VLOOKUP(A1278,系统!D:AX,47,0)</f>
        <v>0</v>
      </c>
      <c r="BK1278">
        <f t="shared" si="398"/>
        <v>0</v>
      </c>
      <c r="BL1278">
        <f>手工!AF1278</f>
        <v>3518.17</v>
      </c>
      <c r="BM1278">
        <f>VLOOKUP(A1278,系统!D:Z,23,0)</f>
        <v>3518.17</v>
      </c>
      <c r="BN1278">
        <f t="shared" si="399"/>
        <v>0</v>
      </c>
    </row>
    <row r="1279" spans="1:66">
      <c r="A1279" s="5">
        <v>9001395</v>
      </c>
      <c r="B1279" s="2" t="s">
        <v>5161</v>
      </c>
      <c r="C1279" s="2" t="s">
        <v>5162</v>
      </c>
      <c r="D1279">
        <f>手工!K1279</f>
        <v>2484</v>
      </c>
      <c r="E1279">
        <f>VLOOKUP(A1279,系统!D:G,4,0)</f>
        <v>2484</v>
      </c>
      <c r="F1279">
        <f t="shared" si="380"/>
        <v>0</v>
      </c>
      <c r="G1279">
        <f>手工!J1279</f>
        <v>0</v>
      </c>
      <c r="H1279">
        <f>VLOOKUP(A1279,系统!D:H,5,0)</f>
        <v>0</v>
      </c>
      <c r="I1279">
        <f t="shared" si="381"/>
        <v>0</v>
      </c>
      <c r="J1279">
        <f>手工!M1279+手工!N1279+手工!S1279</f>
        <v>0</v>
      </c>
      <c r="K1279">
        <f>VLOOKUP(A1279,系统!D:I,6,0)</f>
        <v>0</v>
      </c>
      <c r="L1279">
        <f t="shared" si="382"/>
        <v>0</v>
      </c>
      <c r="M1279">
        <f>手工!L1279</f>
        <v>0</v>
      </c>
      <c r="N1279">
        <f>VLOOKUP(A1279,系统!D:J,7,0)</f>
        <v>0</v>
      </c>
      <c r="O1279">
        <f t="shared" si="383"/>
        <v>0</v>
      </c>
      <c r="P1279">
        <f>手工!AB1279</f>
        <v>0</v>
      </c>
      <c r="Q1279">
        <f>VLOOKUP(A1279,系统!D:K,8,0)</f>
        <v>0</v>
      </c>
      <c r="R1279">
        <f t="shared" si="384"/>
        <v>0</v>
      </c>
      <c r="S1279">
        <f>手工!AC1279</f>
        <v>0</v>
      </c>
      <c r="T1279">
        <f>VLOOKUP(A1279,系统!D:L,9,0)</f>
        <v>0</v>
      </c>
      <c r="U1279">
        <f t="shared" si="385"/>
        <v>0</v>
      </c>
      <c r="W1279">
        <f>手工!P1279</f>
        <v>0</v>
      </c>
      <c r="X1279">
        <f>VLOOKUP(A1279,系统!D:N,11,0)</f>
        <v>0</v>
      </c>
      <c r="Y1279">
        <f t="shared" si="386"/>
        <v>0</v>
      </c>
      <c r="AA1279">
        <f>手工!Q1279</f>
        <v>0</v>
      </c>
      <c r="AB1279">
        <f>VLOOKUP(A1279,系统!D:P,13,0)</f>
        <v>0</v>
      </c>
      <c r="AC1279">
        <f t="shared" si="387"/>
        <v>0</v>
      </c>
      <c r="AD1279">
        <f>手工!R1279</f>
        <v>0</v>
      </c>
      <c r="AE1279">
        <f>VLOOKUP(A1279,系统!D:Q,14,0)</f>
        <v>0</v>
      </c>
      <c r="AF1279">
        <f t="shared" si="388"/>
        <v>0</v>
      </c>
      <c r="AG1279">
        <f>手工!U1279</f>
        <v>100</v>
      </c>
      <c r="AH1279">
        <f>VLOOKUP(A1279,系统!D:R,15,0)</f>
        <v>100</v>
      </c>
      <c r="AI1279">
        <f t="shared" si="389"/>
        <v>0</v>
      </c>
      <c r="AJ1279">
        <f>手工!V1279</f>
        <v>300</v>
      </c>
      <c r="AK1279">
        <f>VLOOKUP(A1279,系统!D:S,16,0)</f>
        <v>300</v>
      </c>
      <c r="AL1279">
        <f t="shared" si="390"/>
        <v>0</v>
      </c>
      <c r="AM1279">
        <f>手工!O1279</f>
        <v>0</v>
      </c>
      <c r="AN1279">
        <f>VLOOKUP(A1279,系统!D:T,17,0)</f>
        <v>0</v>
      </c>
      <c r="AO1279">
        <f t="shared" si="391"/>
        <v>0</v>
      </c>
      <c r="AP1279">
        <f>手工!W1279</f>
        <v>33</v>
      </c>
      <c r="AQ1279">
        <f>VLOOKUP(A1279,系统!D:U,18,0)</f>
        <v>33</v>
      </c>
      <c r="AR1279">
        <f t="shared" si="392"/>
        <v>0</v>
      </c>
      <c r="AS1279">
        <f>手工!T1279</f>
        <v>800</v>
      </c>
      <c r="AT1279">
        <f>VLOOKUP(A1279,系统!D:V,19,0)</f>
        <v>800</v>
      </c>
      <c r="AU1279">
        <f t="shared" si="393"/>
        <v>0</v>
      </c>
      <c r="AW1279">
        <f>手工!AD1279</f>
        <v>402.62</v>
      </c>
      <c r="AX1279">
        <f>VLOOKUP(A1279,系统!D:X,21,0)</f>
        <v>402.62</v>
      </c>
      <c r="AY1279">
        <f t="shared" si="394"/>
        <v>0</v>
      </c>
      <c r="AZ1279">
        <f>手工!AE1279</f>
        <v>0</v>
      </c>
      <c r="BA1279">
        <f>VLOOKUP(A1279,系统!D:Y,22,0)</f>
        <v>0</v>
      </c>
      <c r="BB1279">
        <f t="shared" si="395"/>
        <v>0</v>
      </c>
      <c r="BC1279">
        <f>手工!Y1279</f>
        <v>0</v>
      </c>
      <c r="BD1279">
        <f>VLOOKUP(A1279,系统!D:AZ,49,0)</f>
        <v>0</v>
      </c>
      <c r="BE1279">
        <f t="shared" si="396"/>
        <v>0</v>
      </c>
      <c r="BF1279">
        <f>手工!AA1279</f>
        <v>0</v>
      </c>
      <c r="BG1279">
        <f>VLOOKUP(A1279,系统!D:AY,48,0)</f>
        <v>0</v>
      </c>
      <c r="BH1279">
        <f t="shared" si="397"/>
        <v>0</v>
      </c>
      <c r="BI1279">
        <f>手工!Z1279</f>
        <v>0</v>
      </c>
      <c r="BJ1279">
        <f>VLOOKUP(A1279,系统!D:AX,47,0)</f>
        <v>0</v>
      </c>
      <c r="BK1279">
        <f t="shared" si="398"/>
        <v>0</v>
      </c>
      <c r="BL1279">
        <f>手工!AF1279</f>
        <v>4119.62</v>
      </c>
      <c r="BM1279">
        <f>VLOOKUP(A1279,系统!D:Z,23,0)</f>
        <v>4119.62</v>
      </c>
      <c r="BN1279">
        <f t="shared" si="399"/>
        <v>0</v>
      </c>
    </row>
    <row r="1280" spans="1:66">
      <c r="A1280" s="5">
        <v>9001396</v>
      </c>
      <c r="B1280" s="2" t="s">
        <v>5165</v>
      </c>
      <c r="C1280" s="2" t="s">
        <v>5166</v>
      </c>
      <c r="D1280">
        <f>手工!K1280</f>
        <v>1908</v>
      </c>
      <c r="E1280">
        <f>VLOOKUP(A1280,系统!D:G,4,0)</f>
        <v>1908</v>
      </c>
      <c r="F1280">
        <f t="shared" si="380"/>
        <v>0</v>
      </c>
      <c r="G1280">
        <f>手工!J1280</f>
        <v>0</v>
      </c>
      <c r="H1280">
        <f>VLOOKUP(A1280,系统!D:H,5,0)</f>
        <v>0</v>
      </c>
      <c r="I1280">
        <f t="shared" si="381"/>
        <v>0</v>
      </c>
      <c r="J1280">
        <f>手工!M1280+手工!N1280+手工!S1280</f>
        <v>0</v>
      </c>
      <c r="K1280">
        <f>VLOOKUP(A1280,系统!D:I,6,0)</f>
        <v>0</v>
      </c>
      <c r="L1280">
        <f t="shared" si="382"/>
        <v>0</v>
      </c>
      <c r="M1280">
        <f>手工!L1280</f>
        <v>0</v>
      </c>
      <c r="N1280">
        <f>VLOOKUP(A1280,系统!D:J,7,0)</f>
        <v>0</v>
      </c>
      <c r="O1280">
        <f t="shared" si="383"/>
        <v>0</v>
      </c>
      <c r="P1280">
        <f>手工!AB1280</f>
        <v>0</v>
      </c>
      <c r="Q1280">
        <f>VLOOKUP(A1280,系统!D:K,8,0)</f>
        <v>0</v>
      </c>
      <c r="R1280">
        <f t="shared" si="384"/>
        <v>0</v>
      </c>
      <c r="S1280">
        <f>手工!AC1280</f>
        <v>0</v>
      </c>
      <c r="T1280">
        <f>VLOOKUP(A1280,系统!D:L,9,0)</f>
        <v>0</v>
      </c>
      <c r="U1280">
        <f t="shared" si="385"/>
        <v>0</v>
      </c>
      <c r="W1280">
        <f>手工!P1280</f>
        <v>0</v>
      </c>
      <c r="X1280">
        <f>VLOOKUP(A1280,系统!D:N,11,0)</f>
        <v>0</v>
      </c>
      <c r="Y1280">
        <f t="shared" si="386"/>
        <v>0</v>
      </c>
      <c r="AA1280">
        <f>手工!Q1280</f>
        <v>0</v>
      </c>
      <c r="AB1280">
        <f>VLOOKUP(A1280,系统!D:P,13,0)</f>
        <v>0</v>
      </c>
      <c r="AC1280">
        <f t="shared" si="387"/>
        <v>0</v>
      </c>
      <c r="AD1280">
        <f>手工!R1280</f>
        <v>0</v>
      </c>
      <c r="AE1280">
        <f>VLOOKUP(A1280,系统!D:Q,14,0)</f>
        <v>0</v>
      </c>
      <c r="AF1280">
        <f t="shared" si="388"/>
        <v>0</v>
      </c>
      <c r="AG1280">
        <f>手工!U1280</f>
        <v>100</v>
      </c>
      <c r="AH1280">
        <f>VLOOKUP(A1280,系统!D:R,15,0)</f>
        <v>100</v>
      </c>
      <c r="AI1280">
        <f t="shared" si="389"/>
        <v>0</v>
      </c>
      <c r="AJ1280">
        <f>手工!V1280</f>
        <v>300</v>
      </c>
      <c r="AK1280">
        <f>VLOOKUP(A1280,系统!D:S,16,0)</f>
        <v>300</v>
      </c>
      <c r="AL1280">
        <f t="shared" si="390"/>
        <v>0</v>
      </c>
      <c r="AM1280">
        <f>手工!O1280</f>
        <v>0</v>
      </c>
      <c r="AN1280">
        <f>VLOOKUP(A1280,系统!D:T,17,0)</f>
        <v>0</v>
      </c>
      <c r="AO1280">
        <f t="shared" si="391"/>
        <v>0</v>
      </c>
      <c r="AP1280">
        <f>手工!W1280</f>
        <v>33</v>
      </c>
      <c r="AQ1280">
        <f>VLOOKUP(A1280,系统!D:U,18,0)</f>
        <v>33</v>
      </c>
      <c r="AR1280">
        <f t="shared" si="392"/>
        <v>0</v>
      </c>
      <c r="AS1280">
        <f>手工!T1280</f>
        <v>800</v>
      </c>
      <c r="AT1280">
        <f>VLOOKUP(A1280,系统!D:V,19,0)</f>
        <v>800</v>
      </c>
      <c r="AU1280">
        <f t="shared" si="393"/>
        <v>0</v>
      </c>
      <c r="AW1280">
        <f>手工!AD1280</f>
        <v>20</v>
      </c>
      <c r="AX1280">
        <f>VLOOKUP(A1280,系统!D:X,21,0)</f>
        <v>20</v>
      </c>
      <c r="AY1280">
        <f t="shared" si="394"/>
        <v>0</v>
      </c>
      <c r="AZ1280">
        <f>手工!AE1280</f>
        <v>0</v>
      </c>
      <c r="BA1280">
        <f>VLOOKUP(A1280,系统!D:Y,22,0)</f>
        <v>0</v>
      </c>
      <c r="BB1280">
        <f t="shared" si="395"/>
        <v>0</v>
      </c>
      <c r="BC1280">
        <f>手工!Y1280</f>
        <v>0</v>
      </c>
      <c r="BD1280">
        <f>VLOOKUP(A1280,系统!D:AZ,49,0)</f>
        <v>0</v>
      </c>
      <c r="BE1280">
        <f t="shared" si="396"/>
        <v>0</v>
      </c>
      <c r="BF1280">
        <f>手工!AA1280</f>
        <v>0</v>
      </c>
      <c r="BG1280">
        <f>VLOOKUP(A1280,系统!D:AY,48,0)</f>
        <v>0</v>
      </c>
      <c r="BH1280">
        <f t="shared" si="397"/>
        <v>0</v>
      </c>
      <c r="BI1280">
        <f>手工!Z1280</f>
        <v>0</v>
      </c>
      <c r="BJ1280">
        <f>VLOOKUP(A1280,系统!D:AX,47,0)</f>
        <v>0</v>
      </c>
      <c r="BK1280">
        <f t="shared" si="398"/>
        <v>0</v>
      </c>
      <c r="BL1280">
        <f>手工!AF1280</f>
        <v>3161</v>
      </c>
      <c r="BM1280">
        <f>VLOOKUP(A1280,系统!D:Z,23,0)</f>
        <v>3161</v>
      </c>
      <c r="BN1280">
        <f t="shared" si="399"/>
        <v>0</v>
      </c>
    </row>
    <row r="1281" spans="1:66">
      <c r="A1281" s="5">
        <v>9001397</v>
      </c>
      <c r="B1281" s="2" t="s">
        <v>5169</v>
      </c>
      <c r="C1281" s="2" t="s">
        <v>5170</v>
      </c>
      <c r="D1281">
        <f>手工!K1281</f>
        <v>2340</v>
      </c>
      <c r="E1281">
        <f>VLOOKUP(A1281,系统!D:G,4,0)</f>
        <v>2340</v>
      </c>
      <c r="F1281">
        <f t="shared" si="380"/>
        <v>0</v>
      </c>
      <c r="G1281">
        <f>手工!J1281</f>
        <v>0</v>
      </c>
      <c r="H1281">
        <f>VLOOKUP(A1281,系统!D:H,5,0)</f>
        <v>0</v>
      </c>
      <c r="I1281">
        <f t="shared" si="381"/>
        <v>0</v>
      </c>
      <c r="J1281">
        <f>手工!M1281+手工!N1281+手工!S1281</f>
        <v>0</v>
      </c>
      <c r="K1281">
        <f>VLOOKUP(A1281,系统!D:I,6,0)</f>
        <v>0</v>
      </c>
      <c r="L1281">
        <f t="shared" si="382"/>
        <v>0</v>
      </c>
      <c r="M1281">
        <f>手工!L1281</f>
        <v>0</v>
      </c>
      <c r="N1281">
        <f>VLOOKUP(A1281,系统!D:J,7,0)</f>
        <v>0</v>
      </c>
      <c r="O1281">
        <f t="shared" si="383"/>
        <v>0</v>
      </c>
      <c r="P1281">
        <f>手工!AB1281</f>
        <v>0</v>
      </c>
      <c r="Q1281">
        <f>VLOOKUP(A1281,系统!D:K,8,0)</f>
        <v>0</v>
      </c>
      <c r="R1281">
        <f t="shared" si="384"/>
        <v>0</v>
      </c>
      <c r="S1281">
        <f>手工!AC1281</f>
        <v>0</v>
      </c>
      <c r="T1281">
        <f>VLOOKUP(A1281,系统!D:L,9,0)</f>
        <v>0</v>
      </c>
      <c r="U1281">
        <f t="shared" si="385"/>
        <v>0</v>
      </c>
      <c r="W1281">
        <f>手工!P1281</f>
        <v>0</v>
      </c>
      <c r="X1281">
        <f>VLOOKUP(A1281,系统!D:N,11,0)</f>
        <v>0</v>
      </c>
      <c r="Y1281">
        <f t="shared" si="386"/>
        <v>0</v>
      </c>
      <c r="AA1281">
        <f>手工!Q1281</f>
        <v>0</v>
      </c>
      <c r="AB1281">
        <f>VLOOKUP(A1281,系统!D:P,13,0)</f>
        <v>0</v>
      </c>
      <c r="AC1281">
        <f t="shared" si="387"/>
        <v>0</v>
      </c>
      <c r="AD1281">
        <f>手工!R1281</f>
        <v>0</v>
      </c>
      <c r="AE1281">
        <f>VLOOKUP(A1281,系统!D:Q,14,0)</f>
        <v>0</v>
      </c>
      <c r="AF1281">
        <f t="shared" si="388"/>
        <v>0</v>
      </c>
      <c r="AG1281">
        <f>手工!U1281</f>
        <v>100</v>
      </c>
      <c r="AH1281">
        <f>VLOOKUP(A1281,系统!D:R,15,0)</f>
        <v>100</v>
      </c>
      <c r="AI1281">
        <f t="shared" si="389"/>
        <v>0</v>
      </c>
      <c r="AJ1281">
        <f>手工!V1281</f>
        <v>300</v>
      </c>
      <c r="AK1281">
        <f>VLOOKUP(A1281,系统!D:S,16,0)</f>
        <v>300</v>
      </c>
      <c r="AL1281">
        <f t="shared" si="390"/>
        <v>0</v>
      </c>
      <c r="AM1281">
        <f>手工!O1281</f>
        <v>0</v>
      </c>
      <c r="AN1281">
        <f>VLOOKUP(A1281,系统!D:T,17,0)</f>
        <v>0</v>
      </c>
      <c r="AO1281">
        <f t="shared" si="391"/>
        <v>0</v>
      </c>
      <c r="AP1281">
        <f>手工!W1281</f>
        <v>33</v>
      </c>
      <c r="AQ1281">
        <f>VLOOKUP(A1281,系统!D:U,18,0)</f>
        <v>33</v>
      </c>
      <c r="AR1281">
        <f t="shared" si="392"/>
        <v>0</v>
      </c>
      <c r="AS1281">
        <f>手工!T1281</f>
        <v>800</v>
      </c>
      <c r="AT1281">
        <f>VLOOKUP(A1281,系统!D:V,19,0)</f>
        <v>800</v>
      </c>
      <c r="AU1281">
        <f t="shared" si="393"/>
        <v>0</v>
      </c>
      <c r="AW1281">
        <f>手工!AD1281</f>
        <v>0</v>
      </c>
      <c r="AX1281">
        <f>VLOOKUP(A1281,系统!D:X,21,0)</f>
        <v>0</v>
      </c>
      <c r="AY1281">
        <f t="shared" si="394"/>
        <v>0</v>
      </c>
      <c r="AZ1281">
        <f>手工!AE1281</f>
        <v>0</v>
      </c>
      <c r="BA1281">
        <f>VLOOKUP(A1281,系统!D:Y,22,0)</f>
        <v>0</v>
      </c>
      <c r="BB1281">
        <f t="shared" si="395"/>
        <v>0</v>
      </c>
      <c r="BC1281">
        <f>手工!Y1281</f>
        <v>0</v>
      </c>
      <c r="BD1281">
        <f>VLOOKUP(A1281,系统!D:AZ,49,0)</f>
        <v>0</v>
      </c>
      <c r="BE1281">
        <f t="shared" si="396"/>
        <v>0</v>
      </c>
      <c r="BF1281">
        <f>手工!AA1281</f>
        <v>0</v>
      </c>
      <c r="BG1281">
        <f>VLOOKUP(A1281,系统!D:AY,48,0)</f>
        <v>0</v>
      </c>
      <c r="BH1281">
        <f t="shared" si="397"/>
        <v>0</v>
      </c>
      <c r="BI1281">
        <f>手工!Z1281</f>
        <v>0</v>
      </c>
      <c r="BJ1281">
        <f>VLOOKUP(A1281,系统!D:AX,47,0)</f>
        <v>0</v>
      </c>
      <c r="BK1281">
        <f t="shared" si="398"/>
        <v>0</v>
      </c>
      <c r="BL1281">
        <f>手工!AF1281</f>
        <v>3573</v>
      </c>
      <c r="BM1281">
        <f>VLOOKUP(A1281,系统!D:Z,23,0)</f>
        <v>3573</v>
      </c>
      <c r="BN1281">
        <f t="shared" si="399"/>
        <v>0</v>
      </c>
    </row>
    <row r="1282" spans="1:66">
      <c r="A1282" s="5">
        <v>9001398</v>
      </c>
      <c r="B1282" s="2" t="s">
        <v>5173</v>
      </c>
      <c r="C1282" s="2" t="s">
        <v>5174</v>
      </c>
      <c r="D1282">
        <f>手工!K1282</f>
        <v>2484</v>
      </c>
      <c r="E1282">
        <f>VLOOKUP(A1282,系统!D:G,4,0)</f>
        <v>2484</v>
      </c>
      <c r="F1282">
        <f t="shared" si="380"/>
        <v>0</v>
      </c>
      <c r="G1282">
        <f>手工!J1282</f>
        <v>0</v>
      </c>
      <c r="H1282">
        <f>VLOOKUP(A1282,系统!D:H,5,0)</f>
        <v>0</v>
      </c>
      <c r="I1282">
        <f t="shared" si="381"/>
        <v>0</v>
      </c>
      <c r="J1282">
        <f>手工!M1282+手工!N1282+手工!S1282</f>
        <v>0</v>
      </c>
      <c r="K1282">
        <f>VLOOKUP(A1282,系统!D:I,6,0)</f>
        <v>0</v>
      </c>
      <c r="L1282">
        <f t="shared" si="382"/>
        <v>0</v>
      </c>
      <c r="M1282">
        <f>手工!L1282</f>
        <v>0</v>
      </c>
      <c r="N1282">
        <f>VLOOKUP(A1282,系统!D:J,7,0)</f>
        <v>0</v>
      </c>
      <c r="O1282">
        <f t="shared" si="383"/>
        <v>0</v>
      </c>
      <c r="P1282">
        <f>手工!AB1282</f>
        <v>0</v>
      </c>
      <c r="Q1282">
        <f>VLOOKUP(A1282,系统!D:K,8,0)</f>
        <v>0</v>
      </c>
      <c r="R1282">
        <f t="shared" si="384"/>
        <v>0</v>
      </c>
      <c r="S1282">
        <f>手工!AC1282</f>
        <v>0</v>
      </c>
      <c r="T1282">
        <f>VLOOKUP(A1282,系统!D:L,9,0)</f>
        <v>0</v>
      </c>
      <c r="U1282">
        <f t="shared" si="385"/>
        <v>0</v>
      </c>
      <c r="W1282">
        <f>手工!P1282</f>
        <v>0</v>
      </c>
      <c r="X1282">
        <f>VLOOKUP(A1282,系统!D:N,11,0)</f>
        <v>0</v>
      </c>
      <c r="Y1282">
        <f t="shared" si="386"/>
        <v>0</v>
      </c>
      <c r="AA1282">
        <f>手工!Q1282</f>
        <v>0</v>
      </c>
      <c r="AB1282">
        <f>VLOOKUP(A1282,系统!D:P,13,0)</f>
        <v>0</v>
      </c>
      <c r="AC1282">
        <f t="shared" si="387"/>
        <v>0</v>
      </c>
      <c r="AD1282">
        <f>手工!R1282</f>
        <v>0</v>
      </c>
      <c r="AE1282">
        <f>VLOOKUP(A1282,系统!D:Q,14,0)</f>
        <v>0</v>
      </c>
      <c r="AF1282">
        <f t="shared" si="388"/>
        <v>0</v>
      </c>
      <c r="AG1282">
        <f>手工!U1282</f>
        <v>100</v>
      </c>
      <c r="AH1282">
        <f>VLOOKUP(A1282,系统!D:R,15,0)</f>
        <v>100</v>
      </c>
      <c r="AI1282">
        <f t="shared" si="389"/>
        <v>0</v>
      </c>
      <c r="AJ1282">
        <f>手工!V1282</f>
        <v>300</v>
      </c>
      <c r="AK1282">
        <f>VLOOKUP(A1282,系统!D:S,16,0)</f>
        <v>300</v>
      </c>
      <c r="AL1282">
        <f t="shared" si="390"/>
        <v>0</v>
      </c>
      <c r="AM1282">
        <f>手工!O1282</f>
        <v>0</v>
      </c>
      <c r="AN1282">
        <f>VLOOKUP(A1282,系统!D:T,17,0)</f>
        <v>0</v>
      </c>
      <c r="AO1282">
        <f t="shared" si="391"/>
        <v>0</v>
      </c>
      <c r="AP1282">
        <f>手工!W1282</f>
        <v>33</v>
      </c>
      <c r="AQ1282">
        <f>VLOOKUP(A1282,系统!D:U,18,0)</f>
        <v>33</v>
      </c>
      <c r="AR1282">
        <f t="shared" si="392"/>
        <v>0</v>
      </c>
      <c r="AS1282">
        <f>手工!T1282</f>
        <v>800</v>
      </c>
      <c r="AT1282">
        <f>VLOOKUP(A1282,系统!D:V,19,0)</f>
        <v>800</v>
      </c>
      <c r="AU1282">
        <f t="shared" si="393"/>
        <v>0</v>
      </c>
      <c r="AW1282">
        <f>手工!AD1282</f>
        <v>342.62</v>
      </c>
      <c r="AX1282">
        <f>VLOOKUP(A1282,系统!D:X,21,0)</f>
        <v>342.62</v>
      </c>
      <c r="AY1282">
        <f t="shared" si="394"/>
        <v>0</v>
      </c>
      <c r="AZ1282">
        <f>手工!AE1282</f>
        <v>0</v>
      </c>
      <c r="BA1282">
        <f>VLOOKUP(A1282,系统!D:Y,22,0)</f>
        <v>0</v>
      </c>
      <c r="BB1282">
        <f t="shared" si="395"/>
        <v>0</v>
      </c>
      <c r="BC1282">
        <f>手工!Y1282</f>
        <v>0</v>
      </c>
      <c r="BD1282">
        <f>VLOOKUP(A1282,系统!D:AZ,49,0)</f>
        <v>0</v>
      </c>
      <c r="BE1282">
        <f t="shared" si="396"/>
        <v>0</v>
      </c>
      <c r="BF1282">
        <f>手工!AA1282</f>
        <v>0</v>
      </c>
      <c r="BG1282">
        <f>VLOOKUP(A1282,系统!D:AY,48,0)</f>
        <v>0</v>
      </c>
      <c r="BH1282">
        <f t="shared" si="397"/>
        <v>0</v>
      </c>
      <c r="BI1282">
        <f>手工!Z1282</f>
        <v>0</v>
      </c>
      <c r="BJ1282">
        <f>VLOOKUP(A1282,系统!D:AX,47,0)</f>
        <v>0</v>
      </c>
      <c r="BK1282">
        <f t="shared" si="398"/>
        <v>0</v>
      </c>
      <c r="BL1282">
        <f>手工!AF1282</f>
        <v>4059.62</v>
      </c>
      <c r="BM1282">
        <f>VLOOKUP(A1282,系统!D:Z,23,0)</f>
        <v>4059.62</v>
      </c>
      <c r="BN1282">
        <f t="shared" si="399"/>
        <v>0</v>
      </c>
    </row>
    <row r="1283" spans="1:66">
      <c r="A1283" s="5">
        <v>9001399</v>
      </c>
      <c r="B1283" s="2" t="s">
        <v>5177</v>
      </c>
      <c r="C1283" s="2" t="s">
        <v>5178</v>
      </c>
      <c r="D1283">
        <f>手工!K1283</f>
        <v>2052</v>
      </c>
      <c r="E1283">
        <f>VLOOKUP(A1283,系统!D:G,4,0)</f>
        <v>2052</v>
      </c>
      <c r="F1283">
        <f t="shared" ref="F1283:F1322" si="400">D1283-E1283</f>
        <v>0</v>
      </c>
      <c r="G1283">
        <f>手工!J1283</f>
        <v>0</v>
      </c>
      <c r="H1283">
        <f>VLOOKUP(A1283,系统!D:H,5,0)</f>
        <v>0</v>
      </c>
      <c r="I1283">
        <f t="shared" ref="I1283:I1322" si="401">G1283-H1283</f>
        <v>0</v>
      </c>
      <c r="J1283">
        <f>手工!M1283+手工!N1283+手工!S1283</f>
        <v>0</v>
      </c>
      <c r="K1283">
        <f>VLOOKUP(A1283,系统!D:I,6,0)</f>
        <v>0</v>
      </c>
      <c r="L1283">
        <f t="shared" ref="L1283:L1322" si="402">J1283-K1283</f>
        <v>0</v>
      </c>
      <c r="M1283">
        <f>手工!L1283</f>
        <v>0</v>
      </c>
      <c r="N1283">
        <f>VLOOKUP(A1283,系统!D:J,7,0)</f>
        <v>0</v>
      </c>
      <c r="O1283">
        <f t="shared" ref="O1283:O1322" si="403">M1283-N1283</f>
        <v>0</v>
      </c>
      <c r="P1283">
        <f>手工!AB1283</f>
        <v>0</v>
      </c>
      <c r="Q1283">
        <f>VLOOKUP(A1283,系统!D:K,8,0)</f>
        <v>0</v>
      </c>
      <c r="R1283">
        <f t="shared" ref="R1283:R1322" si="404">P1283-Q1283</f>
        <v>0</v>
      </c>
      <c r="S1283">
        <f>手工!AC1283</f>
        <v>0</v>
      </c>
      <c r="T1283">
        <f>VLOOKUP(A1283,系统!D:L,9,0)</f>
        <v>0</v>
      </c>
      <c r="U1283">
        <f t="shared" ref="U1283:U1322" si="405">S1283-T1283</f>
        <v>0</v>
      </c>
      <c r="W1283">
        <f>手工!P1283</f>
        <v>0</v>
      </c>
      <c r="X1283">
        <f>VLOOKUP(A1283,系统!D:N,11,0)</f>
        <v>0</v>
      </c>
      <c r="Y1283">
        <f t="shared" ref="Y1283:Y1322" si="406">W1283-X1283</f>
        <v>0</v>
      </c>
      <c r="AA1283">
        <f>手工!Q1283</f>
        <v>0</v>
      </c>
      <c r="AB1283">
        <f>VLOOKUP(A1283,系统!D:P,13,0)</f>
        <v>0</v>
      </c>
      <c r="AC1283">
        <f t="shared" ref="AC1283:AC1322" si="407">AA1283-AB1283</f>
        <v>0</v>
      </c>
      <c r="AD1283">
        <f>手工!R1283</f>
        <v>0</v>
      </c>
      <c r="AE1283">
        <f>VLOOKUP(A1283,系统!D:Q,14,0)</f>
        <v>0</v>
      </c>
      <c r="AF1283">
        <f t="shared" ref="AF1283:AF1322" si="408">AD1283-AE1283</f>
        <v>0</v>
      </c>
      <c r="AG1283">
        <f>手工!U1283</f>
        <v>100</v>
      </c>
      <c r="AH1283">
        <f>VLOOKUP(A1283,系统!D:R,15,0)</f>
        <v>100</v>
      </c>
      <c r="AI1283">
        <f t="shared" ref="AI1283:AI1322" si="409">AG1283-AH1283</f>
        <v>0</v>
      </c>
      <c r="AJ1283">
        <f>手工!V1283</f>
        <v>300</v>
      </c>
      <c r="AK1283">
        <f>VLOOKUP(A1283,系统!D:S,16,0)</f>
        <v>300</v>
      </c>
      <c r="AL1283">
        <f t="shared" ref="AL1283:AL1322" si="410">AJ1283-AK1283</f>
        <v>0</v>
      </c>
      <c r="AM1283">
        <f>手工!O1283</f>
        <v>0</v>
      </c>
      <c r="AN1283">
        <f>VLOOKUP(A1283,系统!D:T,17,0)</f>
        <v>0</v>
      </c>
      <c r="AO1283">
        <f t="shared" ref="AO1283:AO1322" si="411">AM1283-AN1283</f>
        <v>0</v>
      </c>
      <c r="AP1283">
        <f>手工!W1283</f>
        <v>33</v>
      </c>
      <c r="AQ1283">
        <f>VLOOKUP(A1283,系统!D:U,18,0)</f>
        <v>33</v>
      </c>
      <c r="AR1283">
        <f t="shared" ref="AR1283:AR1322" si="412">AP1283-AQ1283</f>
        <v>0</v>
      </c>
      <c r="AS1283">
        <f>手工!T1283</f>
        <v>800</v>
      </c>
      <c r="AT1283">
        <f>VLOOKUP(A1283,系统!D:V,19,0)</f>
        <v>800</v>
      </c>
      <c r="AU1283">
        <f t="shared" ref="AU1283:AU1322" si="413">AS1283-AT1283</f>
        <v>0</v>
      </c>
      <c r="AW1283">
        <f>手工!AD1283</f>
        <v>283.03</v>
      </c>
      <c r="AX1283">
        <f>VLOOKUP(A1283,系统!D:X,21,0)</f>
        <v>283.03</v>
      </c>
      <c r="AY1283">
        <f t="shared" ref="AY1283:AY1322" si="414">AW1283-AX1283</f>
        <v>0</v>
      </c>
      <c r="AZ1283">
        <f>手工!AE1283</f>
        <v>0</v>
      </c>
      <c r="BA1283">
        <f>VLOOKUP(A1283,系统!D:Y,22,0)</f>
        <v>0</v>
      </c>
      <c r="BB1283">
        <f t="shared" ref="BB1283:BB1322" si="415">AZ1283-BA1283</f>
        <v>0</v>
      </c>
      <c r="BC1283">
        <f>手工!Y1283</f>
        <v>0</v>
      </c>
      <c r="BD1283">
        <f>VLOOKUP(A1283,系统!D:AZ,49,0)</f>
        <v>0</v>
      </c>
      <c r="BE1283">
        <f t="shared" ref="BE1283:BE1322" si="416">BC1283-BD1283</f>
        <v>0</v>
      </c>
      <c r="BF1283">
        <f>手工!AA1283</f>
        <v>0</v>
      </c>
      <c r="BG1283">
        <f>VLOOKUP(A1283,系统!D:AY,48,0)</f>
        <v>0</v>
      </c>
      <c r="BH1283">
        <f t="shared" ref="BH1283:BH1322" si="417">BF1283-BG1283</f>
        <v>0</v>
      </c>
      <c r="BI1283">
        <f>手工!Z1283</f>
        <v>0</v>
      </c>
      <c r="BJ1283">
        <f>VLOOKUP(A1283,系统!D:AX,47,0)</f>
        <v>0</v>
      </c>
      <c r="BK1283">
        <f t="shared" ref="BK1283:BK1322" si="418">BI1283-BJ1283</f>
        <v>0</v>
      </c>
      <c r="BL1283">
        <f>手工!AF1283</f>
        <v>3568.03</v>
      </c>
      <c r="BM1283">
        <f>VLOOKUP(A1283,系统!D:Z,23,0)</f>
        <v>3568.03</v>
      </c>
      <c r="BN1283">
        <f t="shared" ref="BN1283:BN1322" si="419">BL1283-BM1283</f>
        <v>0</v>
      </c>
    </row>
    <row r="1284" spans="1:66">
      <c r="A1284" s="5">
        <v>9001400</v>
      </c>
      <c r="B1284" s="2" t="s">
        <v>5181</v>
      </c>
      <c r="C1284" s="2" t="s">
        <v>5182</v>
      </c>
      <c r="D1284">
        <f>手工!K1284</f>
        <v>2052</v>
      </c>
      <c r="E1284">
        <f>VLOOKUP(A1284,系统!D:G,4,0)</f>
        <v>2052</v>
      </c>
      <c r="F1284">
        <f t="shared" si="400"/>
        <v>0</v>
      </c>
      <c r="G1284">
        <f>手工!J1284</f>
        <v>0</v>
      </c>
      <c r="H1284">
        <f>VLOOKUP(A1284,系统!D:H,5,0)</f>
        <v>0</v>
      </c>
      <c r="I1284">
        <f t="shared" si="401"/>
        <v>0</v>
      </c>
      <c r="J1284">
        <f>手工!M1284+手工!N1284+手工!S1284</f>
        <v>0</v>
      </c>
      <c r="K1284">
        <f>VLOOKUP(A1284,系统!D:I,6,0)</f>
        <v>0</v>
      </c>
      <c r="L1284">
        <f t="shared" si="402"/>
        <v>0</v>
      </c>
      <c r="M1284">
        <f>手工!L1284</f>
        <v>0</v>
      </c>
      <c r="N1284">
        <f>VLOOKUP(A1284,系统!D:J,7,0)</f>
        <v>0</v>
      </c>
      <c r="O1284">
        <f t="shared" si="403"/>
        <v>0</v>
      </c>
      <c r="P1284">
        <f>手工!AB1284</f>
        <v>0</v>
      </c>
      <c r="Q1284">
        <f>VLOOKUP(A1284,系统!D:K,8,0)</f>
        <v>0</v>
      </c>
      <c r="R1284">
        <f t="shared" si="404"/>
        <v>0</v>
      </c>
      <c r="S1284">
        <f>手工!AC1284</f>
        <v>0</v>
      </c>
      <c r="T1284">
        <f>VLOOKUP(A1284,系统!D:L,9,0)</f>
        <v>0</v>
      </c>
      <c r="U1284">
        <f t="shared" si="405"/>
        <v>0</v>
      </c>
      <c r="W1284">
        <f>手工!P1284</f>
        <v>0</v>
      </c>
      <c r="X1284">
        <f>VLOOKUP(A1284,系统!D:N,11,0)</f>
        <v>0</v>
      </c>
      <c r="Y1284">
        <f t="shared" si="406"/>
        <v>0</v>
      </c>
      <c r="AA1284">
        <f>手工!Q1284</f>
        <v>0</v>
      </c>
      <c r="AB1284">
        <f>VLOOKUP(A1284,系统!D:P,13,0)</f>
        <v>0</v>
      </c>
      <c r="AC1284">
        <f t="shared" si="407"/>
        <v>0</v>
      </c>
      <c r="AD1284">
        <f>手工!R1284</f>
        <v>0</v>
      </c>
      <c r="AE1284">
        <f>VLOOKUP(A1284,系统!D:Q,14,0)</f>
        <v>0</v>
      </c>
      <c r="AF1284">
        <f t="shared" si="408"/>
        <v>0</v>
      </c>
      <c r="AG1284">
        <f>手工!U1284</f>
        <v>100</v>
      </c>
      <c r="AH1284">
        <f>VLOOKUP(A1284,系统!D:R,15,0)</f>
        <v>100</v>
      </c>
      <c r="AI1284">
        <f t="shared" si="409"/>
        <v>0</v>
      </c>
      <c r="AJ1284">
        <f>手工!V1284</f>
        <v>300</v>
      </c>
      <c r="AK1284">
        <f>VLOOKUP(A1284,系统!D:S,16,0)</f>
        <v>300</v>
      </c>
      <c r="AL1284">
        <f t="shared" si="410"/>
        <v>0</v>
      </c>
      <c r="AM1284">
        <f>手工!O1284</f>
        <v>0</v>
      </c>
      <c r="AN1284">
        <f>VLOOKUP(A1284,系统!D:T,17,0)</f>
        <v>0</v>
      </c>
      <c r="AO1284">
        <f t="shared" si="411"/>
        <v>0</v>
      </c>
      <c r="AP1284">
        <f>手工!W1284</f>
        <v>33</v>
      </c>
      <c r="AQ1284">
        <f>VLOOKUP(A1284,系统!D:U,18,0)</f>
        <v>33</v>
      </c>
      <c r="AR1284">
        <f t="shared" si="412"/>
        <v>0</v>
      </c>
      <c r="AS1284">
        <f>手工!T1284</f>
        <v>800</v>
      </c>
      <c r="AT1284">
        <f>VLOOKUP(A1284,系统!D:V,19,0)</f>
        <v>800</v>
      </c>
      <c r="AU1284">
        <f t="shared" si="413"/>
        <v>0</v>
      </c>
      <c r="AW1284">
        <f>手工!AD1284</f>
        <v>283.03</v>
      </c>
      <c r="AX1284">
        <f>VLOOKUP(A1284,系统!D:X,21,0)</f>
        <v>283.03</v>
      </c>
      <c r="AY1284">
        <f t="shared" si="414"/>
        <v>0</v>
      </c>
      <c r="AZ1284">
        <f>手工!AE1284</f>
        <v>0</v>
      </c>
      <c r="BA1284">
        <f>VLOOKUP(A1284,系统!D:Y,22,0)</f>
        <v>0</v>
      </c>
      <c r="BB1284">
        <f t="shared" si="415"/>
        <v>0</v>
      </c>
      <c r="BC1284">
        <f>手工!Y1284</f>
        <v>0</v>
      </c>
      <c r="BD1284">
        <f>VLOOKUP(A1284,系统!D:AZ,49,0)</f>
        <v>0</v>
      </c>
      <c r="BE1284">
        <f t="shared" si="416"/>
        <v>0</v>
      </c>
      <c r="BF1284">
        <f>手工!AA1284</f>
        <v>0</v>
      </c>
      <c r="BG1284">
        <f>VLOOKUP(A1284,系统!D:AY,48,0)</f>
        <v>0</v>
      </c>
      <c r="BH1284">
        <f t="shared" si="417"/>
        <v>0</v>
      </c>
      <c r="BI1284">
        <f>手工!Z1284</f>
        <v>0</v>
      </c>
      <c r="BJ1284">
        <f>VLOOKUP(A1284,系统!D:AX,47,0)</f>
        <v>0</v>
      </c>
      <c r="BK1284">
        <f t="shared" si="418"/>
        <v>0</v>
      </c>
      <c r="BL1284">
        <f>手工!AF1284</f>
        <v>3568.03</v>
      </c>
      <c r="BM1284">
        <f>VLOOKUP(A1284,系统!D:Z,23,0)</f>
        <v>3568.03</v>
      </c>
      <c r="BN1284">
        <f t="shared" si="419"/>
        <v>0</v>
      </c>
    </row>
    <row r="1285" spans="1:66">
      <c r="A1285" s="5">
        <v>9001401</v>
      </c>
      <c r="B1285" s="2" t="s">
        <v>5185</v>
      </c>
      <c r="C1285" s="2" t="s">
        <v>5186</v>
      </c>
      <c r="D1285">
        <f>手工!K1285</f>
        <v>2052</v>
      </c>
      <c r="E1285">
        <f>VLOOKUP(A1285,系统!D:G,4,0)</f>
        <v>2052</v>
      </c>
      <c r="F1285">
        <f t="shared" si="400"/>
        <v>0</v>
      </c>
      <c r="G1285">
        <f>手工!J1285</f>
        <v>0</v>
      </c>
      <c r="H1285">
        <f>VLOOKUP(A1285,系统!D:H,5,0)</f>
        <v>0</v>
      </c>
      <c r="I1285">
        <f t="shared" si="401"/>
        <v>0</v>
      </c>
      <c r="J1285">
        <f>手工!M1285+手工!N1285+手工!S1285</f>
        <v>0</v>
      </c>
      <c r="K1285">
        <f>VLOOKUP(A1285,系统!D:I,6,0)</f>
        <v>0</v>
      </c>
      <c r="L1285">
        <f t="shared" si="402"/>
        <v>0</v>
      </c>
      <c r="M1285">
        <f>手工!L1285</f>
        <v>0</v>
      </c>
      <c r="N1285">
        <f>VLOOKUP(A1285,系统!D:J,7,0)</f>
        <v>0</v>
      </c>
      <c r="O1285">
        <f t="shared" si="403"/>
        <v>0</v>
      </c>
      <c r="P1285">
        <f>手工!AB1285</f>
        <v>0</v>
      </c>
      <c r="Q1285">
        <f>VLOOKUP(A1285,系统!D:K,8,0)</f>
        <v>0</v>
      </c>
      <c r="R1285">
        <f t="shared" si="404"/>
        <v>0</v>
      </c>
      <c r="S1285">
        <f>手工!AC1285</f>
        <v>0</v>
      </c>
      <c r="T1285">
        <f>VLOOKUP(A1285,系统!D:L,9,0)</f>
        <v>0</v>
      </c>
      <c r="U1285">
        <f t="shared" si="405"/>
        <v>0</v>
      </c>
      <c r="W1285">
        <f>手工!P1285</f>
        <v>0</v>
      </c>
      <c r="X1285">
        <f>VLOOKUP(A1285,系统!D:N,11,0)</f>
        <v>0</v>
      </c>
      <c r="Y1285">
        <f t="shared" si="406"/>
        <v>0</v>
      </c>
      <c r="AA1285">
        <f>手工!Q1285</f>
        <v>0</v>
      </c>
      <c r="AB1285">
        <f>VLOOKUP(A1285,系统!D:P,13,0)</f>
        <v>0</v>
      </c>
      <c r="AC1285">
        <f t="shared" si="407"/>
        <v>0</v>
      </c>
      <c r="AD1285">
        <f>手工!R1285</f>
        <v>0</v>
      </c>
      <c r="AE1285">
        <f>VLOOKUP(A1285,系统!D:Q,14,0)</f>
        <v>0</v>
      </c>
      <c r="AF1285">
        <f t="shared" si="408"/>
        <v>0</v>
      </c>
      <c r="AG1285">
        <f>手工!U1285</f>
        <v>100</v>
      </c>
      <c r="AH1285">
        <f>VLOOKUP(A1285,系统!D:R,15,0)</f>
        <v>100</v>
      </c>
      <c r="AI1285">
        <f t="shared" si="409"/>
        <v>0</v>
      </c>
      <c r="AJ1285">
        <f>手工!V1285</f>
        <v>300</v>
      </c>
      <c r="AK1285">
        <f>VLOOKUP(A1285,系统!D:S,16,0)</f>
        <v>300</v>
      </c>
      <c r="AL1285">
        <f t="shared" si="410"/>
        <v>0</v>
      </c>
      <c r="AM1285">
        <f>手工!O1285</f>
        <v>700</v>
      </c>
      <c r="AN1285">
        <f>VLOOKUP(A1285,系统!D:T,17,0)</f>
        <v>700</v>
      </c>
      <c r="AO1285">
        <f t="shared" si="411"/>
        <v>0</v>
      </c>
      <c r="AP1285">
        <f>手工!W1285</f>
        <v>33</v>
      </c>
      <c r="AQ1285">
        <f>VLOOKUP(A1285,系统!D:U,18,0)</f>
        <v>33</v>
      </c>
      <c r="AR1285">
        <f t="shared" si="412"/>
        <v>0</v>
      </c>
      <c r="AS1285">
        <f>手工!T1285</f>
        <v>800</v>
      </c>
      <c r="AT1285">
        <f>VLOOKUP(A1285,系统!D:V,19,0)</f>
        <v>800</v>
      </c>
      <c r="AU1285">
        <f t="shared" si="413"/>
        <v>0</v>
      </c>
      <c r="AW1285">
        <f>手工!AD1285</f>
        <v>293.03</v>
      </c>
      <c r="AX1285">
        <f>VLOOKUP(A1285,系统!D:X,21,0)</f>
        <v>293.03</v>
      </c>
      <c r="AY1285">
        <f t="shared" si="414"/>
        <v>0</v>
      </c>
      <c r="AZ1285">
        <f>手工!AE1285</f>
        <v>0</v>
      </c>
      <c r="BA1285">
        <f>VLOOKUP(A1285,系统!D:Y,22,0)</f>
        <v>0</v>
      </c>
      <c r="BB1285">
        <f t="shared" si="415"/>
        <v>0</v>
      </c>
      <c r="BC1285">
        <f>手工!Y1285</f>
        <v>0</v>
      </c>
      <c r="BD1285">
        <f>VLOOKUP(A1285,系统!D:AZ,49,0)</f>
        <v>0</v>
      </c>
      <c r="BE1285">
        <f t="shared" si="416"/>
        <v>0</v>
      </c>
      <c r="BF1285">
        <f>手工!AA1285</f>
        <v>0</v>
      </c>
      <c r="BG1285">
        <f>VLOOKUP(A1285,系统!D:AY,48,0)</f>
        <v>0</v>
      </c>
      <c r="BH1285">
        <f t="shared" si="417"/>
        <v>0</v>
      </c>
      <c r="BI1285">
        <f>手工!Z1285</f>
        <v>0</v>
      </c>
      <c r="BJ1285">
        <f>VLOOKUP(A1285,系统!D:AX,47,0)</f>
        <v>0</v>
      </c>
      <c r="BK1285">
        <f t="shared" si="418"/>
        <v>0</v>
      </c>
      <c r="BL1285">
        <f>手工!AF1285</f>
        <v>4278.03</v>
      </c>
      <c r="BM1285">
        <f>VLOOKUP(A1285,系统!D:Z,23,0)</f>
        <v>4278.03</v>
      </c>
      <c r="BN1285">
        <f t="shared" si="419"/>
        <v>0</v>
      </c>
    </row>
    <row r="1286" spans="1:66">
      <c r="A1286" s="5">
        <v>9001402</v>
      </c>
      <c r="B1286" s="2" t="s">
        <v>5189</v>
      </c>
      <c r="C1286" s="2" t="s">
        <v>5190</v>
      </c>
      <c r="D1286">
        <f>手工!K1286</f>
        <v>2340</v>
      </c>
      <c r="E1286">
        <f>VLOOKUP(A1286,系统!D:G,4,0)</f>
        <v>2340</v>
      </c>
      <c r="F1286">
        <f t="shared" si="400"/>
        <v>0</v>
      </c>
      <c r="G1286">
        <f>手工!J1286</f>
        <v>0</v>
      </c>
      <c r="H1286">
        <f>VLOOKUP(A1286,系统!D:H,5,0)</f>
        <v>0</v>
      </c>
      <c r="I1286">
        <f t="shared" si="401"/>
        <v>0</v>
      </c>
      <c r="J1286">
        <f>手工!M1286+手工!N1286+手工!S1286</f>
        <v>0</v>
      </c>
      <c r="K1286">
        <f>VLOOKUP(A1286,系统!D:I,6,0)</f>
        <v>0</v>
      </c>
      <c r="L1286">
        <f t="shared" si="402"/>
        <v>0</v>
      </c>
      <c r="M1286">
        <f>手工!L1286</f>
        <v>0</v>
      </c>
      <c r="N1286">
        <f>VLOOKUP(A1286,系统!D:J,7,0)</f>
        <v>0</v>
      </c>
      <c r="O1286">
        <f t="shared" si="403"/>
        <v>0</v>
      </c>
      <c r="P1286">
        <f>手工!AB1286</f>
        <v>0</v>
      </c>
      <c r="Q1286">
        <f>VLOOKUP(A1286,系统!D:K,8,0)</f>
        <v>0</v>
      </c>
      <c r="R1286">
        <f t="shared" si="404"/>
        <v>0</v>
      </c>
      <c r="S1286">
        <f>手工!AC1286</f>
        <v>0</v>
      </c>
      <c r="T1286">
        <f>VLOOKUP(A1286,系统!D:L,9,0)</f>
        <v>0</v>
      </c>
      <c r="U1286">
        <f t="shared" si="405"/>
        <v>0</v>
      </c>
      <c r="W1286">
        <f>手工!P1286</f>
        <v>0</v>
      </c>
      <c r="X1286">
        <f>VLOOKUP(A1286,系统!D:N,11,0)</f>
        <v>0</v>
      </c>
      <c r="Y1286">
        <f t="shared" si="406"/>
        <v>0</v>
      </c>
      <c r="AA1286">
        <f>手工!Q1286</f>
        <v>0</v>
      </c>
      <c r="AB1286">
        <f>VLOOKUP(A1286,系统!D:P,13,0)</f>
        <v>0</v>
      </c>
      <c r="AC1286">
        <f t="shared" si="407"/>
        <v>0</v>
      </c>
      <c r="AD1286">
        <f>手工!R1286</f>
        <v>0</v>
      </c>
      <c r="AE1286">
        <f>VLOOKUP(A1286,系统!D:Q,14,0)</f>
        <v>0</v>
      </c>
      <c r="AF1286">
        <f t="shared" si="408"/>
        <v>0</v>
      </c>
      <c r="AG1286">
        <f>手工!U1286</f>
        <v>100</v>
      </c>
      <c r="AH1286">
        <f>VLOOKUP(A1286,系统!D:R,15,0)</f>
        <v>100</v>
      </c>
      <c r="AI1286">
        <f t="shared" si="409"/>
        <v>0</v>
      </c>
      <c r="AJ1286">
        <f>手工!V1286</f>
        <v>300</v>
      </c>
      <c r="AK1286">
        <f>VLOOKUP(A1286,系统!D:S,16,0)</f>
        <v>300</v>
      </c>
      <c r="AL1286">
        <f t="shared" si="410"/>
        <v>0</v>
      </c>
      <c r="AM1286">
        <f>手工!O1286</f>
        <v>0</v>
      </c>
      <c r="AN1286">
        <f>VLOOKUP(A1286,系统!D:T,17,0)</f>
        <v>0</v>
      </c>
      <c r="AO1286">
        <f t="shared" si="411"/>
        <v>0</v>
      </c>
      <c r="AP1286">
        <f>手工!W1286</f>
        <v>33</v>
      </c>
      <c r="AQ1286">
        <f>VLOOKUP(A1286,系统!D:U,18,0)</f>
        <v>33</v>
      </c>
      <c r="AR1286">
        <f t="shared" si="412"/>
        <v>0</v>
      </c>
      <c r="AS1286">
        <f>手工!T1286</f>
        <v>800</v>
      </c>
      <c r="AT1286">
        <f>VLOOKUP(A1286,系统!D:V,19,0)</f>
        <v>800</v>
      </c>
      <c r="AU1286">
        <f t="shared" si="413"/>
        <v>0</v>
      </c>
      <c r="AW1286">
        <f>手工!AD1286</f>
        <v>0</v>
      </c>
      <c r="AX1286">
        <f>VLOOKUP(A1286,系统!D:X,21,0)</f>
        <v>0</v>
      </c>
      <c r="AY1286">
        <f t="shared" si="414"/>
        <v>0</v>
      </c>
      <c r="AZ1286">
        <f>手工!AE1286</f>
        <v>0</v>
      </c>
      <c r="BA1286">
        <f>VLOOKUP(A1286,系统!D:Y,22,0)</f>
        <v>0</v>
      </c>
      <c r="BB1286">
        <f t="shared" si="415"/>
        <v>0</v>
      </c>
      <c r="BC1286">
        <f>手工!Y1286</f>
        <v>0</v>
      </c>
      <c r="BD1286">
        <f>VLOOKUP(A1286,系统!D:AZ,49,0)</f>
        <v>0</v>
      </c>
      <c r="BE1286">
        <f t="shared" si="416"/>
        <v>0</v>
      </c>
      <c r="BF1286">
        <f>手工!AA1286</f>
        <v>0</v>
      </c>
      <c r="BG1286">
        <f>VLOOKUP(A1286,系统!D:AY,48,0)</f>
        <v>0</v>
      </c>
      <c r="BH1286">
        <f t="shared" si="417"/>
        <v>0</v>
      </c>
      <c r="BI1286">
        <f>手工!Z1286</f>
        <v>0</v>
      </c>
      <c r="BJ1286">
        <f>VLOOKUP(A1286,系统!D:AX,47,0)</f>
        <v>0</v>
      </c>
      <c r="BK1286">
        <f t="shared" si="418"/>
        <v>0</v>
      </c>
      <c r="BL1286">
        <f>手工!AF1286</f>
        <v>3573</v>
      </c>
      <c r="BM1286">
        <f>VLOOKUP(A1286,系统!D:Z,23,0)</f>
        <v>3573</v>
      </c>
      <c r="BN1286">
        <f t="shared" si="419"/>
        <v>0</v>
      </c>
    </row>
    <row r="1287" spans="1:66">
      <c r="A1287" s="5">
        <v>9001403</v>
      </c>
      <c r="B1287" s="2" t="s">
        <v>5193</v>
      </c>
      <c r="C1287" s="2" t="s">
        <v>5194</v>
      </c>
      <c r="D1287">
        <f>手工!K1287</f>
        <v>2340</v>
      </c>
      <c r="E1287">
        <f>VLOOKUP(A1287,系统!D:G,4,0)</f>
        <v>2340</v>
      </c>
      <c r="F1287">
        <f t="shared" si="400"/>
        <v>0</v>
      </c>
      <c r="G1287">
        <f>手工!J1287</f>
        <v>0</v>
      </c>
      <c r="H1287">
        <f>VLOOKUP(A1287,系统!D:H,5,0)</f>
        <v>0</v>
      </c>
      <c r="I1287">
        <f t="shared" si="401"/>
        <v>0</v>
      </c>
      <c r="J1287">
        <f>手工!M1287+手工!N1287+手工!S1287</f>
        <v>0</v>
      </c>
      <c r="K1287">
        <f>VLOOKUP(A1287,系统!D:I,6,0)</f>
        <v>0</v>
      </c>
      <c r="L1287">
        <f t="shared" si="402"/>
        <v>0</v>
      </c>
      <c r="M1287">
        <f>手工!L1287</f>
        <v>0</v>
      </c>
      <c r="N1287">
        <f>VLOOKUP(A1287,系统!D:J,7,0)</f>
        <v>0</v>
      </c>
      <c r="O1287">
        <f t="shared" si="403"/>
        <v>0</v>
      </c>
      <c r="P1287">
        <f>手工!AB1287</f>
        <v>0</v>
      </c>
      <c r="Q1287">
        <f>VLOOKUP(A1287,系统!D:K,8,0)</f>
        <v>0</v>
      </c>
      <c r="R1287">
        <f t="shared" si="404"/>
        <v>0</v>
      </c>
      <c r="S1287">
        <f>手工!AC1287</f>
        <v>0</v>
      </c>
      <c r="T1287">
        <f>VLOOKUP(A1287,系统!D:L,9,0)</f>
        <v>0</v>
      </c>
      <c r="U1287">
        <f t="shared" si="405"/>
        <v>0</v>
      </c>
      <c r="W1287">
        <f>手工!P1287</f>
        <v>0</v>
      </c>
      <c r="X1287">
        <f>VLOOKUP(A1287,系统!D:N,11,0)</f>
        <v>0</v>
      </c>
      <c r="Y1287">
        <f t="shared" si="406"/>
        <v>0</v>
      </c>
      <c r="AA1287">
        <f>手工!Q1287</f>
        <v>0</v>
      </c>
      <c r="AB1287">
        <f>VLOOKUP(A1287,系统!D:P,13,0)</f>
        <v>0</v>
      </c>
      <c r="AC1287">
        <f t="shared" si="407"/>
        <v>0</v>
      </c>
      <c r="AD1287">
        <f>手工!R1287</f>
        <v>0</v>
      </c>
      <c r="AE1287">
        <f>VLOOKUP(A1287,系统!D:Q,14,0)</f>
        <v>0</v>
      </c>
      <c r="AF1287">
        <f t="shared" si="408"/>
        <v>0</v>
      </c>
      <c r="AG1287">
        <f>手工!U1287</f>
        <v>100</v>
      </c>
      <c r="AH1287">
        <f>VLOOKUP(A1287,系统!D:R,15,0)</f>
        <v>100</v>
      </c>
      <c r="AI1287">
        <f t="shared" si="409"/>
        <v>0</v>
      </c>
      <c r="AJ1287">
        <f>手工!V1287</f>
        <v>300</v>
      </c>
      <c r="AK1287">
        <f>VLOOKUP(A1287,系统!D:S,16,0)</f>
        <v>300</v>
      </c>
      <c r="AL1287">
        <f t="shared" si="410"/>
        <v>0</v>
      </c>
      <c r="AM1287">
        <f>手工!O1287</f>
        <v>0</v>
      </c>
      <c r="AN1287">
        <f>VLOOKUP(A1287,系统!D:T,17,0)</f>
        <v>0</v>
      </c>
      <c r="AO1287">
        <f t="shared" si="411"/>
        <v>0</v>
      </c>
      <c r="AP1287">
        <f>手工!W1287</f>
        <v>33</v>
      </c>
      <c r="AQ1287">
        <f>VLOOKUP(A1287,系统!D:U,18,0)</f>
        <v>33</v>
      </c>
      <c r="AR1287">
        <f t="shared" si="412"/>
        <v>0</v>
      </c>
      <c r="AS1287">
        <f>手工!T1287</f>
        <v>800</v>
      </c>
      <c r="AT1287">
        <f>VLOOKUP(A1287,系统!D:V,19,0)</f>
        <v>800</v>
      </c>
      <c r="AU1287">
        <f t="shared" si="413"/>
        <v>0</v>
      </c>
      <c r="AW1287">
        <f>手工!AD1287</f>
        <v>0</v>
      </c>
      <c r="AX1287">
        <f>VLOOKUP(A1287,系统!D:X,21,0)</f>
        <v>0</v>
      </c>
      <c r="AY1287">
        <f t="shared" si="414"/>
        <v>0</v>
      </c>
      <c r="AZ1287">
        <f>手工!AE1287</f>
        <v>0</v>
      </c>
      <c r="BA1287">
        <f>VLOOKUP(A1287,系统!D:Y,22,0)</f>
        <v>0</v>
      </c>
      <c r="BB1287">
        <f t="shared" si="415"/>
        <v>0</v>
      </c>
      <c r="BC1287">
        <f>手工!Y1287</f>
        <v>0</v>
      </c>
      <c r="BD1287">
        <f>VLOOKUP(A1287,系统!D:AZ,49,0)</f>
        <v>0</v>
      </c>
      <c r="BE1287">
        <f t="shared" si="416"/>
        <v>0</v>
      </c>
      <c r="BF1287">
        <f>手工!AA1287</f>
        <v>0</v>
      </c>
      <c r="BG1287">
        <f>VLOOKUP(A1287,系统!D:AY,48,0)</f>
        <v>0</v>
      </c>
      <c r="BH1287">
        <f t="shared" si="417"/>
        <v>0</v>
      </c>
      <c r="BI1287">
        <f>手工!Z1287</f>
        <v>0</v>
      </c>
      <c r="BJ1287">
        <f>VLOOKUP(A1287,系统!D:AX,47,0)</f>
        <v>0</v>
      </c>
      <c r="BK1287">
        <f t="shared" si="418"/>
        <v>0</v>
      </c>
      <c r="BL1287">
        <f>手工!AF1287</f>
        <v>3573</v>
      </c>
      <c r="BM1287">
        <f>VLOOKUP(A1287,系统!D:Z,23,0)</f>
        <v>3573</v>
      </c>
      <c r="BN1287">
        <f t="shared" si="419"/>
        <v>0</v>
      </c>
    </row>
    <row r="1288" spans="1:66">
      <c r="A1288" s="5">
        <v>9001404</v>
      </c>
      <c r="B1288" s="2" t="s">
        <v>5197</v>
      </c>
      <c r="C1288" s="2" t="s">
        <v>5198</v>
      </c>
      <c r="D1288">
        <f>手工!K1288</f>
        <v>2340</v>
      </c>
      <c r="E1288">
        <f>VLOOKUP(A1288,系统!D:G,4,0)</f>
        <v>2340</v>
      </c>
      <c r="F1288">
        <f t="shared" si="400"/>
        <v>0</v>
      </c>
      <c r="G1288">
        <f>手工!J1288</f>
        <v>0</v>
      </c>
      <c r="H1288">
        <f>VLOOKUP(A1288,系统!D:H,5,0)</f>
        <v>0</v>
      </c>
      <c r="I1288">
        <f t="shared" si="401"/>
        <v>0</v>
      </c>
      <c r="J1288">
        <f>手工!M1288+手工!N1288+手工!S1288</f>
        <v>0</v>
      </c>
      <c r="K1288">
        <f>VLOOKUP(A1288,系统!D:I,6,0)</f>
        <v>0</v>
      </c>
      <c r="L1288">
        <f t="shared" si="402"/>
        <v>0</v>
      </c>
      <c r="M1288">
        <f>手工!L1288</f>
        <v>0</v>
      </c>
      <c r="N1288">
        <f>VLOOKUP(A1288,系统!D:J,7,0)</f>
        <v>0</v>
      </c>
      <c r="O1288">
        <f t="shared" si="403"/>
        <v>0</v>
      </c>
      <c r="P1288">
        <f>手工!AB1288</f>
        <v>0</v>
      </c>
      <c r="Q1288">
        <f>VLOOKUP(A1288,系统!D:K,8,0)</f>
        <v>0</v>
      </c>
      <c r="R1288">
        <f t="shared" si="404"/>
        <v>0</v>
      </c>
      <c r="S1288">
        <f>手工!AC1288</f>
        <v>0</v>
      </c>
      <c r="T1288">
        <f>VLOOKUP(A1288,系统!D:L,9,0)</f>
        <v>0</v>
      </c>
      <c r="U1288">
        <f t="shared" si="405"/>
        <v>0</v>
      </c>
      <c r="W1288">
        <f>手工!P1288</f>
        <v>0</v>
      </c>
      <c r="X1288">
        <f>VLOOKUP(A1288,系统!D:N,11,0)</f>
        <v>0</v>
      </c>
      <c r="Y1288">
        <f t="shared" si="406"/>
        <v>0</v>
      </c>
      <c r="AA1288">
        <f>手工!Q1288</f>
        <v>0</v>
      </c>
      <c r="AB1288">
        <f>VLOOKUP(A1288,系统!D:P,13,0)</f>
        <v>0</v>
      </c>
      <c r="AC1288">
        <f t="shared" si="407"/>
        <v>0</v>
      </c>
      <c r="AD1288">
        <f>手工!R1288</f>
        <v>0</v>
      </c>
      <c r="AE1288">
        <f>VLOOKUP(A1288,系统!D:Q,14,0)</f>
        <v>0</v>
      </c>
      <c r="AF1288">
        <f t="shared" si="408"/>
        <v>0</v>
      </c>
      <c r="AG1288">
        <f>手工!U1288</f>
        <v>100</v>
      </c>
      <c r="AH1288">
        <f>VLOOKUP(A1288,系统!D:R,15,0)</f>
        <v>100</v>
      </c>
      <c r="AI1288">
        <f t="shared" si="409"/>
        <v>0</v>
      </c>
      <c r="AJ1288">
        <f>手工!V1288</f>
        <v>300</v>
      </c>
      <c r="AK1288">
        <f>VLOOKUP(A1288,系统!D:S,16,0)</f>
        <v>300</v>
      </c>
      <c r="AL1288">
        <f t="shared" si="410"/>
        <v>0</v>
      </c>
      <c r="AM1288">
        <f>手工!O1288</f>
        <v>0</v>
      </c>
      <c r="AN1288">
        <f>VLOOKUP(A1288,系统!D:T,17,0)</f>
        <v>0</v>
      </c>
      <c r="AO1288">
        <f t="shared" si="411"/>
        <v>0</v>
      </c>
      <c r="AP1288">
        <f>手工!W1288</f>
        <v>33</v>
      </c>
      <c r="AQ1288">
        <f>VLOOKUP(A1288,系统!D:U,18,0)</f>
        <v>33</v>
      </c>
      <c r="AR1288">
        <f t="shared" si="412"/>
        <v>0</v>
      </c>
      <c r="AS1288">
        <f>手工!T1288</f>
        <v>800</v>
      </c>
      <c r="AT1288">
        <f>VLOOKUP(A1288,系统!D:V,19,0)</f>
        <v>800</v>
      </c>
      <c r="AU1288">
        <f t="shared" si="413"/>
        <v>0</v>
      </c>
      <c r="AW1288">
        <f>手工!AD1288</f>
        <v>0</v>
      </c>
      <c r="AX1288">
        <f>VLOOKUP(A1288,系统!D:X,21,0)</f>
        <v>0</v>
      </c>
      <c r="AY1288">
        <f t="shared" si="414"/>
        <v>0</v>
      </c>
      <c r="AZ1288">
        <f>手工!AE1288</f>
        <v>0</v>
      </c>
      <c r="BA1288">
        <f>VLOOKUP(A1288,系统!D:Y,22,0)</f>
        <v>0</v>
      </c>
      <c r="BB1288">
        <f t="shared" si="415"/>
        <v>0</v>
      </c>
      <c r="BC1288">
        <f>手工!Y1288</f>
        <v>0</v>
      </c>
      <c r="BD1288">
        <f>VLOOKUP(A1288,系统!D:AZ,49,0)</f>
        <v>0</v>
      </c>
      <c r="BE1288">
        <f t="shared" si="416"/>
        <v>0</v>
      </c>
      <c r="BF1288">
        <f>手工!AA1288</f>
        <v>0</v>
      </c>
      <c r="BG1288">
        <f>VLOOKUP(A1288,系统!D:AY,48,0)</f>
        <v>0</v>
      </c>
      <c r="BH1288">
        <f t="shared" si="417"/>
        <v>0</v>
      </c>
      <c r="BI1288">
        <f>手工!Z1288</f>
        <v>0</v>
      </c>
      <c r="BJ1288">
        <f>VLOOKUP(A1288,系统!D:AX,47,0)</f>
        <v>0</v>
      </c>
      <c r="BK1288">
        <f t="shared" si="418"/>
        <v>0</v>
      </c>
      <c r="BL1288">
        <f>手工!AF1288</f>
        <v>3573</v>
      </c>
      <c r="BM1288">
        <f>VLOOKUP(A1288,系统!D:Z,23,0)</f>
        <v>3573</v>
      </c>
      <c r="BN1288">
        <f t="shared" si="419"/>
        <v>0</v>
      </c>
    </row>
    <row r="1289" spans="1:66">
      <c r="A1289" s="5">
        <v>9001405</v>
      </c>
      <c r="B1289" s="2" t="s">
        <v>5201</v>
      </c>
      <c r="C1289" s="2" t="s">
        <v>5202</v>
      </c>
      <c r="D1289">
        <f>手工!K1289</f>
        <v>2484</v>
      </c>
      <c r="E1289">
        <f>VLOOKUP(A1289,系统!D:G,4,0)</f>
        <v>2484</v>
      </c>
      <c r="F1289">
        <f t="shared" si="400"/>
        <v>0</v>
      </c>
      <c r="G1289">
        <f>手工!J1289</f>
        <v>0</v>
      </c>
      <c r="H1289">
        <f>VLOOKUP(A1289,系统!D:H,5,0)</f>
        <v>0</v>
      </c>
      <c r="I1289">
        <f t="shared" si="401"/>
        <v>0</v>
      </c>
      <c r="J1289">
        <f>手工!M1289+手工!N1289+手工!S1289</f>
        <v>0</v>
      </c>
      <c r="K1289">
        <f>VLOOKUP(A1289,系统!D:I,6,0)</f>
        <v>0</v>
      </c>
      <c r="L1289">
        <f t="shared" si="402"/>
        <v>0</v>
      </c>
      <c r="M1289">
        <f>手工!L1289</f>
        <v>0</v>
      </c>
      <c r="N1289">
        <f>VLOOKUP(A1289,系统!D:J,7,0)</f>
        <v>0</v>
      </c>
      <c r="O1289">
        <f t="shared" si="403"/>
        <v>0</v>
      </c>
      <c r="P1289">
        <f>手工!AB1289</f>
        <v>0</v>
      </c>
      <c r="Q1289">
        <f>VLOOKUP(A1289,系统!D:K,8,0)</f>
        <v>0</v>
      </c>
      <c r="R1289">
        <f t="shared" si="404"/>
        <v>0</v>
      </c>
      <c r="S1289">
        <f>手工!AC1289</f>
        <v>0</v>
      </c>
      <c r="T1289">
        <f>VLOOKUP(A1289,系统!D:L,9,0)</f>
        <v>0</v>
      </c>
      <c r="U1289">
        <f t="shared" si="405"/>
        <v>0</v>
      </c>
      <c r="W1289">
        <f>手工!P1289</f>
        <v>0</v>
      </c>
      <c r="X1289">
        <f>VLOOKUP(A1289,系统!D:N,11,0)</f>
        <v>0</v>
      </c>
      <c r="Y1289">
        <f t="shared" si="406"/>
        <v>0</v>
      </c>
      <c r="AA1289">
        <f>手工!Q1289</f>
        <v>0</v>
      </c>
      <c r="AB1289">
        <f>VLOOKUP(A1289,系统!D:P,13,0)</f>
        <v>0</v>
      </c>
      <c r="AC1289">
        <f t="shared" si="407"/>
        <v>0</v>
      </c>
      <c r="AD1289">
        <f>手工!R1289</f>
        <v>0</v>
      </c>
      <c r="AE1289">
        <f>VLOOKUP(A1289,系统!D:Q,14,0)</f>
        <v>0</v>
      </c>
      <c r="AF1289">
        <f t="shared" si="408"/>
        <v>0</v>
      </c>
      <c r="AG1289">
        <f>手工!U1289</f>
        <v>100</v>
      </c>
      <c r="AH1289">
        <f>VLOOKUP(A1289,系统!D:R,15,0)</f>
        <v>100</v>
      </c>
      <c r="AI1289">
        <f t="shared" si="409"/>
        <v>0</v>
      </c>
      <c r="AJ1289">
        <f>手工!V1289</f>
        <v>300</v>
      </c>
      <c r="AK1289">
        <f>VLOOKUP(A1289,系统!D:S,16,0)</f>
        <v>300</v>
      </c>
      <c r="AL1289">
        <f t="shared" si="410"/>
        <v>0</v>
      </c>
      <c r="AM1289">
        <f>手工!O1289</f>
        <v>0</v>
      </c>
      <c r="AN1289">
        <f>VLOOKUP(A1289,系统!D:T,17,0)</f>
        <v>0</v>
      </c>
      <c r="AO1289">
        <f t="shared" si="411"/>
        <v>0</v>
      </c>
      <c r="AP1289">
        <f>手工!W1289</f>
        <v>33</v>
      </c>
      <c r="AQ1289">
        <f>VLOOKUP(A1289,系统!D:U,18,0)</f>
        <v>33</v>
      </c>
      <c r="AR1289">
        <f t="shared" si="412"/>
        <v>0</v>
      </c>
      <c r="AS1289">
        <f>手工!T1289</f>
        <v>800</v>
      </c>
      <c r="AT1289">
        <f>VLOOKUP(A1289,系统!D:V,19,0)</f>
        <v>800</v>
      </c>
      <c r="AU1289">
        <f t="shared" si="413"/>
        <v>0</v>
      </c>
      <c r="AW1289">
        <f>手工!AD1289</f>
        <v>685.24</v>
      </c>
      <c r="AX1289">
        <f>VLOOKUP(A1289,系统!D:X,21,0)</f>
        <v>685.24</v>
      </c>
      <c r="AY1289">
        <f t="shared" si="414"/>
        <v>0</v>
      </c>
      <c r="AZ1289">
        <f>手工!AE1289</f>
        <v>0</v>
      </c>
      <c r="BA1289">
        <f>VLOOKUP(A1289,系统!D:Y,22,0)</f>
        <v>0</v>
      </c>
      <c r="BB1289">
        <f t="shared" si="415"/>
        <v>0</v>
      </c>
      <c r="BC1289">
        <f>手工!Y1289</f>
        <v>0</v>
      </c>
      <c r="BD1289">
        <f>VLOOKUP(A1289,系统!D:AZ,49,0)</f>
        <v>0</v>
      </c>
      <c r="BE1289">
        <f t="shared" si="416"/>
        <v>0</v>
      </c>
      <c r="BF1289">
        <f>手工!AA1289</f>
        <v>0</v>
      </c>
      <c r="BG1289">
        <f>VLOOKUP(A1289,系统!D:AY,48,0)</f>
        <v>0</v>
      </c>
      <c r="BH1289">
        <f t="shared" si="417"/>
        <v>0</v>
      </c>
      <c r="BI1289">
        <f>手工!Z1289</f>
        <v>0</v>
      </c>
      <c r="BJ1289">
        <f>VLOOKUP(A1289,系统!D:AX,47,0)</f>
        <v>0</v>
      </c>
      <c r="BK1289">
        <f t="shared" si="418"/>
        <v>0</v>
      </c>
      <c r="BL1289">
        <f>手工!AF1289</f>
        <v>4402.24</v>
      </c>
      <c r="BM1289">
        <f>VLOOKUP(A1289,系统!D:Z,23,0)</f>
        <v>4402.24</v>
      </c>
      <c r="BN1289">
        <f t="shared" si="419"/>
        <v>0</v>
      </c>
    </row>
    <row r="1290" spans="1:66">
      <c r="A1290" s="5">
        <v>9001406</v>
      </c>
      <c r="B1290" s="2" t="s">
        <v>5205</v>
      </c>
      <c r="C1290" s="2" t="s">
        <v>5206</v>
      </c>
      <c r="D1290">
        <f>手工!K1290</f>
        <v>0</v>
      </c>
      <c r="E1290">
        <f>VLOOKUP(A1290,系统!D:G,4,0)</f>
        <v>0</v>
      </c>
      <c r="F1290">
        <f t="shared" si="400"/>
        <v>0</v>
      </c>
      <c r="G1290">
        <f>手工!J1290</f>
        <v>3627</v>
      </c>
      <c r="H1290">
        <f>VLOOKUP(A1290,系统!D:H,5,0)</f>
        <v>3627</v>
      </c>
      <c r="I1290">
        <f t="shared" si="401"/>
        <v>0</v>
      </c>
      <c r="J1290">
        <f>手工!M1290+手工!N1290+手工!S1290</f>
        <v>0</v>
      </c>
      <c r="K1290">
        <f>VLOOKUP(A1290,系统!D:I,6,0)</f>
        <v>0</v>
      </c>
      <c r="L1290">
        <f t="shared" si="402"/>
        <v>0</v>
      </c>
      <c r="M1290">
        <f>手工!L1290</f>
        <v>0</v>
      </c>
      <c r="N1290">
        <f>VLOOKUP(A1290,系统!D:J,7,0)</f>
        <v>0</v>
      </c>
      <c r="O1290">
        <f t="shared" si="403"/>
        <v>0</v>
      </c>
      <c r="P1290">
        <f>手工!AB1290</f>
        <v>0</v>
      </c>
      <c r="Q1290">
        <f>VLOOKUP(A1290,系统!D:K,8,0)</f>
        <v>0</v>
      </c>
      <c r="R1290">
        <f t="shared" si="404"/>
        <v>0</v>
      </c>
      <c r="S1290">
        <f>手工!AC1290</f>
        <v>0</v>
      </c>
      <c r="T1290">
        <f>VLOOKUP(A1290,系统!D:L,9,0)</f>
        <v>0</v>
      </c>
      <c r="U1290">
        <f t="shared" si="405"/>
        <v>0</v>
      </c>
      <c r="W1290">
        <f>手工!P1290</f>
        <v>0</v>
      </c>
      <c r="X1290">
        <f>VLOOKUP(A1290,系统!D:N,11,0)</f>
        <v>0</v>
      </c>
      <c r="Y1290">
        <f t="shared" si="406"/>
        <v>0</v>
      </c>
      <c r="AA1290">
        <f>手工!Q1290</f>
        <v>0</v>
      </c>
      <c r="AB1290">
        <f>VLOOKUP(A1290,系统!D:P,13,0)</f>
        <v>0</v>
      </c>
      <c r="AC1290">
        <f t="shared" si="407"/>
        <v>0</v>
      </c>
      <c r="AD1290">
        <f>手工!R1290</f>
        <v>0</v>
      </c>
      <c r="AE1290">
        <f>VLOOKUP(A1290,系统!D:Q,14,0)</f>
        <v>0</v>
      </c>
      <c r="AF1290">
        <f t="shared" si="408"/>
        <v>0</v>
      </c>
      <c r="AG1290">
        <f>手工!U1290</f>
        <v>500</v>
      </c>
      <c r="AH1290">
        <f>VLOOKUP(A1290,系统!D:R,15,0)</f>
        <v>500</v>
      </c>
      <c r="AI1290">
        <f t="shared" si="409"/>
        <v>0</v>
      </c>
      <c r="AJ1290">
        <f>手工!V1290</f>
        <v>300</v>
      </c>
      <c r="AK1290">
        <f>VLOOKUP(A1290,系统!D:S,16,0)</f>
        <v>300</v>
      </c>
      <c r="AL1290">
        <f t="shared" si="410"/>
        <v>0</v>
      </c>
      <c r="AM1290">
        <f>手工!O1290</f>
        <v>0</v>
      </c>
      <c r="AN1290">
        <f>VLOOKUP(A1290,系统!D:T,17,0)</f>
        <v>0</v>
      </c>
      <c r="AO1290">
        <f t="shared" si="411"/>
        <v>0</v>
      </c>
      <c r="AP1290">
        <f>手工!W1290</f>
        <v>33</v>
      </c>
      <c r="AQ1290">
        <f>VLOOKUP(A1290,系统!D:U,18,0)</f>
        <v>33</v>
      </c>
      <c r="AR1290">
        <f t="shared" si="412"/>
        <v>0</v>
      </c>
      <c r="AS1290">
        <f>手工!T1290</f>
        <v>0</v>
      </c>
      <c r="AT1290">
        <f>VLOOKUP(A1290,系统!D:V,19,0)</f>
        <v>0</v>
      </c>
      <c r="AU1290">
        <f t="shared" si="413"/>
        <v>0</v>
      </c>
      <c r="AW1290">
        <f>手工!AD1290</f>
        <v>0</v>
      </c>
      <c r="AX1290">
        <f>VLOOKUP(A1290,系统!D:X,21,0)</f>
        <v>0</v>
      </c>
      <c r="AY1290">
        <f t="shared" si="414"/>
        <v>0</v>
      </c>
      <c r="AZ1290">
        <f>手工!AE1290</f>
        <v>0</v>
      </c>
      <c r="BA1290">
        <f>VLOOKUP(A1290,系统!D:Y,22,0)</f>
        <v>0</v>
      </c>
      <c r="BB1290">
        <f t="shared" si="415"/>
        <v>0</v>
      </c>
      <c r="BC1290">
        <f>手工!Y1290</f>
        <v>0</v>
      </c>
      <c r="BD1290">
        <f>VLOOKUP(A1290,系统!D:AZ,49,0)</f>
        <v>0</v>
      </c>
      <c r="BE1290">
        <f t="shared" si="416"/>
        <v>0</v>
      </c>
      <c r="BF1290">
        <f>手工!AA1290</f>
        <v>0</v>
      </c>
      <c r="BG1290">
        <f>VLOOKUP(A1290,系统!D:AY,48,0)</f>
        <v>0</v>
      </c>
      <c r="BH1290">
        <f t="shared" si="417"/>
        <v>0</v>
      </c>
      <c r="BI1290">
        <f>手工!Z1290</f>
        <v>0</v>
      </c>
      <c r="BJ1290">
        <f>VLOOKUP(A1290,系统!D:AX,47,0)</f>
        <v>0</v>
      </c>
      <c r="BK1290">
        <f t="shared" si="418"/>
        <v>0</v>
      </c>
      <c r="BL1290">
        <f>手工!AF1290</f>
        <v>4460</v>
      </c>
      <c r="BM1290">
        <f>VLOOKUP(A1290,系统!D:Z,23,0)</f>
        <v>4460</v>
      </c>
      <c r="BN1290">
        <f t="shared" si="419"/>
        <v>0</v>
      </c>
    </row>
    <row r="1291" spans="1:66">
      <c r="A1291" s="5">
        <v>9001375</v>
      </c>
      <c r="B1291" s="2" t="s">
        <v>531</v>
      </c>
      <c r="C1291" s="2" t="s">
        <v>5209</v>
      </c>
      <c r="D1291">
        <f>手工!K1291</f>
        <v>2052</v>
      </c>
      <c r="E1291">
        <f>VLOOKUP(A1291,系统!D:G,4,0)</f>
        <v>2052</v>
      </c>
      <c r="F1291">
        <f t="shared" si="400"/>
        <v>0</v>
      </c>
      <c r="G1291">
        <f>手工!J1291</f>
        <v>0</v>
      </c>
      <c r="H1291">
        <f>VLOOKUP(A1291,系统!D:H,5,0)</f>
        <v>0</v>
      </c>
      <c r="I1291">
        <f t="shared" si="401"/>
        <v>0</v>
      </c>
      <c r="J1291">
        <f>手工!M1291+手工!N1291+手工!S1291</f>
        <v>0</v>
      </c>
      <c r="K1291">
        <f>VLOOKUP(A1291,系统!D:I,6,0)</f>
        <v>0</v>
      </c>
      <c r="L1291">
        <f t="shared" si="402"/>
        <v>0</v>
      </c>
      <c r="M1291">
        <f>手工!L1291</f>
        <v>0</v>
      </c>
      <c r="N1291">
        <f>VLOOKUP(A1291,系统!D:J,7,0)</f>
        <v>0</v>
      </c>
      <c r="O1291">
        <f t="shared" si="403"/>
        <v>0</v>
      </c>
      <c r="P1291">
        <f>手工!AB1291</f>
        <v>0</v>
      </c>
      <c r="Q1291">
        <f>VLOOKUP(A1291,系统!D:K,8,0)</f>
        <v>0</v>
      </c>
      <c r="R1291">
        <f t="shared" si="404"/>
        <v>0</v>
      </c>
      <c r="S1291">
        <f>手工!AC1291</f>
        <v>0</v>
      </c>
      <c r="T1291">
        <f>VLOOKUP(A1291,系统!D:L,9,0)</f>
        <v>0</v>
      </c>
      <c r="U1291">
        <f t="shared" si="405"/>
        <v>0</v>
      </c>
      <c r="W1291">
        <f>手工!P1291</f>
        <v>0</v>
      </c>
      <c r="X1291">
        <f>VLOOKUP(A1291,系统!D:N,11,0)</f>
        <v>0</v>
      </c>
      <c r="Y1291">
        <f t="shared" si="406"/>
        <v>0</v>
      </c>
      <c r="AA1291">
        <f>手工!Q1291</f>
        <v>0</v>
      </c>
      <c r="AB1291">
        <f>VLOOKUP(A1291,系统!D:P,13,0)</f>
        <v>0</v>
      </c>
      <c r="AC1291">
        <f t="shared" si="407"/>
        <v>0</v>
      </c>
      <c r="AD1291">
        <f>手工!R1291</f>
        <v>0</v>
      </c>
      <c r="AE1291">
        <f>VLOOKUP(A1291,系统!D:Q,14,0)</f>
        <v>0</v>
      </c>
      <c r="AF1291">
        <f t="shared" si="408"/>
        <v>0</v>
      </c>
      <c r="AG1291">
        <f>手工!U1291</f>
        <v>100</v>
      </c>
      <c r="AH1291">
        <f>VLOOKUP(A1291,系统!D:R,15,0)</f>
        <v>100</v>
      </c>
      <c r="AI1291">
        <f t="shared" si="409"/>
        <v>0</v>
      </c>
      <c r="AJ1291">
        <f>手工!V1291</f>
        <v>300</v>
      </c>
      <c r="AK1291">
        <f>VLOOKUP(A1291,系统!D:S,16,0)</f>
        <v>300</v>
      </c>
      <c r="AL1291">
        <f t="shared" si="410"/>
        <v>0</v>
      </c>
      <c r="AM1291">
        <f>手工!O1291</f>
        <v>0</v>
      </c>
      <c r="AN1291">
        <f>VLOOKUP(A1291,系统!D:T,17,0)</f>
        <v>0</v>
      </c>
      <c r="AO1291">
        <f t="shared" si="411"/>
        <v>0</v>
      </c>
      <c r="AP1291">
        <f>手工!W1291</f>
        <v>33</v>
      </c>
      <c r="AQ1291">
        <f>VLOOKUP(A1291,系统!D:U,18,0)</f>
        <v>33</v>
      </c>
      <c r="AR1291">
        <f t="shared" si="412"/>
        <v>0</v>
      </c>
      <c r="AS1291">
        <f>手工!T1291</f>
        <v>800</v>
      </c>
      <c r="AT1291">
        <f>VLOOKUP(A1291,系统!D:V,19,0)</f>
        <v>800</v>
      </c>
      <c r="AU1291">
        <f t="shared" si="413"/>
        <v>0</v>
      </c>
      <c r="AW1291">
        <f>手工!AD1291</f>
        <v>283.03</v>
      </c>
      <c r="AX1291">
        <f>VLOOKUP(A1291,系统!D:X,21,0)</f>
        <v>283.03</v>
      </c>
      <c r="AY1291">
        <f t="shared" si="414"/>
        <v>0</v>
      </c>
      <c r="AZ1291">
        <f>手工!AE1291</f>
        <v>0</v>
      </c>
      <c r="BA1291">
        <f>VLOOKUP(A1291,系统!D:Y,22,0)</f>
        <v>0</v>
      </c>
      <c r="BB1291">
        <f t="shared" si="415"/>
        <v>0</v>
      </c>
      <c r="BC1291">
        <f>手工!Y1291</f>
        <v>0</v>
      </c>
      <c r="BD1291">
        <f>VLOOKUP(A1291,系统!D:AZ,49,0)</f>
        <v>0</v>
      </c>
      <c r="BE1291">
        <f t="shared" si="416"/>
        <v>0</v>
      </c>
      <c r="BF1291">
        <f>手工!AA1291</f>
        <v>0</v>
      </c>
      <c r="BG1291">
        <f>VLOOKUP(A1291,系统!D:AY,48,0)</f>
        <v>0</v>
      </c>
      <c r="BH1291">
        <f t="shared" si="417"/>
        <v>0</v>
      </c>
      <c r="BI1291">
        <f>手工!Z1291</f>
        <v>0</v>
      </c>
      <c r="BJ1291">
        <f>VLOOKUP(A1291,系统!D:AX,47,0)</f>
        <v>0</v>
      </c>
      <c r="BK1291">
        <f t="shared" si="418"/>
        <v>0</v>
      </c>
      <c r="BL1291">
        <f>手工!AF1291</f>
        <v>3568.03</v>
      </c>
      <c r="BM1291">
        <f>VLOOKUP(A1291,系统!D:Z,23,0)</f>
        <v>3568.03</v>
      </c>
      <c r="BN1291">
        <f t="shared" si="419"/>
        <v>0</v>
      </c>
    </row>
    <row r="1292" spans="1:66">
      <c r="A1292" s="5">
        <v>9001376</v>
      </c>
      <c r="B1292" s="2" t="s">
        <v>5212</v>
      </c>
      <c r="C1292" s="2" t="s">
        <v>5213</v>
      </c>
      <c r="D1292">
        <f>手工!K1292</f>
        <v>2052</v>
      </c>
      <c r="E1292">
        <f>VLOOKUP(A1292,系统!D:G,4,0)</f>
        <v>2052</v>
      </c>
      <c r="F1292">
        <f t="shared" si="400"/>
        <v>0</v>
      </c>
      <c r="G1292">
        <f>手工!J1292</f>
        <v>0</v>
      </c>
      <c r="H1292">
        <f>VLOOKUP(A1292,系统!D:H,5,0)</f>
        <v>0</v>
      </c>
      <c r="I1292">
        <f t="shared" si="401"/>
        <v>0</v>
      </c>
      <c r="J1292">
        <f>手工!M1292+手工!N1292+手工!S1292</f>
        <v>0</v>
      </c>
      <c r="K1292">
        <f>VLOOKUP(A1292,系统!D:I,6,0)</f>
        <v>0</v>
      </c>
      <c r="L1292">
        <f t="shared" si="402"/>
        <v>0</v>
      </c>
      <c r="M1292">
        <f>手工!L1292</f>
        <v>0</v>
      </c>
      <c r="N1292">
        <f>VLOOKUP(A1292,系统!D:J,7,0)</f>
        <v>0</v>
      </c>
      <c r="O1292">
        <f t="shared" si="403"/>
        <v>0</v>
      </c>
      <c r="P1292">
        <f>手工!AB1292</f>
        <v>0</v>
      </c>
      <c r="Q1292">
        <f>VLOOKUP(A1292,系统!D:K,8,0)</f>
        <v>0</v>
      </c>
      <c r="R1292">
        <f t="shared" si="404"/>
        <v>0</v>
      </c>
      <c r="S1292">
        <f>手工!AC1292</f>
        <v>0</v>
      </c>
      <c r="T1292">
        <f>VLOOKUP(A1292,系统!D:L,9,0)</f>
        <v>0</v>
      </c>
      <c r="U1292">
        <f t="shared" si="405"/>
        <v>0</v>
      </c>
      <c r="W1292">
        <f>手工!P1292</f>
        <v>0</v>
      </c>
      <c r="X1292">
        <f>VLOOKUP(A1292,系统!D:N,11,0)</f>
        <v>0</v>
      </c>
      <c r="Y1292">
        <f t="shared" si="406"/>
        <v>0</v>
      </c>
      <c r="AA1292">
        <f>手工!Q1292</f>
        <v>0</v>
      </c>
      <c r="AB1292">
        <f>VLOOKUP(A1292,系统!D:P,13,0)</f>
        <v>0</v>
      </c>
      <c r="AC1292">
        <f t="shared" si="407"/>
        <v>0</v>
      </c>
      <c r="AD1292">
        <f>手工!R1292</f>
        <v>0</v>
      </c>
      <c r="AE1292">
        <f>VLOOKUP(A1292,系统!D:Q,14,0)</f>
        <v>0</v>
      </c>
      <c r="AF1292">
        <f t="shared" si="408"/>
        <v>0</v>
      </c>
      <c r="AG1292">
        <f>手工!U1292</f>
        <v>100</v>
      </c>
      <c r="AH1292">
        <f>VLOOKUP(A1292,系统!D:R,15,0)</f>
        <v>100</v>
      </c>
      <c r="AI1292">
        <f t="shared" si="409"/>
        <v>0</v>
      </c>
      <c r="AJ1292">
        <f>手工!V1292</f>
        <v>300</v>
      </c>
      <c r="AK1292">
        <f>VLOOKUP(A1292,系统!D:S,16,0)</f>
        <v>300</v>
      </c>
      <c r="AL1292">
        <f t="shared" si="410"/>
        <v>0</v>
      </c>
      <c r="AM1292">
        <f>手工!O1292</f>
        <v>0</v>
      </c>
      <c r="AN1292">
        <f>VLOOKUP(A1292,系统!D:T,17,0)</f>
        <v>0</v>
      </c>
      <c r="AO1292">
        <f t="shared" si="411"/>
        <v>0</v>
      </c>
      <c r="AP1292">
        <f>手工!W1292</f>
        <v>33</v>
      </c>
      <c r="AQ1292">
        <f>VLOOKUP(A1292,系统!D:U,18,0)</f>
        <v>33</v>
      </c>
      <c r="AR1292">
        <f t="shared" si="412"/>
        <v>0</v>
      </c>
      <c r="AS1292">
        <f>手工!T1292</f>
        <v>800</v>
      </c>
      <c r="AT1292">
        <f>VLOOKUP(A1292,系统!D:V,19,0)</f>
        <v>800</v>
      </c>
      <c r="AU1292">
        <f t="shared" si="413"/>
        <v>0</v>
      </c>
      <c r="AW1292">
        <f>手工!AD1292</f>
        <v>283.03</v>
      </c>
      <c r="AX1292">
        <f>VLOOKUP(A1292,系统!D:X,21,0)</f>
        <v>283.03</v>
      </c>
      <c r="AY1292">
        <f t="shared" si="414"/>
        <v>0</v>
      </c>
      <c r="AZ1292">
        <f>手工!AE1292</f>
        <v>0</v>
      </c>
      <c r="BA1292">
        <f>VLOOKUP(A1292,系统!D:Y,22,0)</f>
        <v>0</v>
      </c>
      <c r="BB1292">
        <f t="shared" si="415"/>
        <v>0</v>
      </c>
      <c r="BC1292">
        <f>手工!Y1292</f>
        <v>0</v>
      </c>
      <c r="BD1292">
        <f>VLOOKUP(A1292,系统!D:AZ,49,0)</f>
        <v>0</v>
      </c>
      <c r="BE1292">
        <f t="shared" si="416"/>
        <v>0</v>
      </c>
      <c r="BF1292">
        <f>手工!AA1292</f>
        <v>0</v>
      </c>
      <c r="BG1292">
        <f>VLOOKUP(A1292,系统!D:AY,48,0)</f>
        <v>0</v>
      </c>
      <c r="BH1292">
        <f t="shared" si="417"/>
        <v>0</v>
      </c>
      <c r="BI1292">
        <f>手工!Z1292</f>
        <v>0</v>
      </c>
      <c r="BJ1292">
        <f>VLOOKUP(A1292,系统!D:AX,47,0)</f>
        <v>0</v>
      </c>
      <c r="BK1292">
        <f t="shared" si="418"/>
        <v>0</v>
      </c>
      <c r="BL1292">
        <f>手工!AF1292</f>
        <v>3568.03</v>
      </c>
      <c r="BM1292">
        <f>VLOOKUP(A1292,系统!D:Z,23,0)</f>
        <v>3568.03</v>
      </c>
      <c r="BN1292">
        <f t="shared" si="419"/>
        <v>0</v>
      </c>
    </row>
    <row r="1293" spans="1:66">
      <c r="A1293" s="5">
        <v>9001377</v>
      </c>
      <c r="B1293" s="2" t="s">
        <v>5216</v>
      </c>
      <c r="C1293" s="2" t="s">
        <v>5217</v>
      </c>
      <c r="D1293">
        <f>手工!K1293</f>
        <v>2052</v>
      </c>
      <c r="E1293">
        <f>VLOOKUP(A1293,系统!D:G,4,0)</f>
        <v>2052</v>
      </c>
      <c r="F1293">
        <f t="shared" si="400"/>
        <v>0</v>
      </c>
      <c r="G1293">
        <f>手工!J1293</f>
        <v>0</v>
      </c>
      <c r="H1293">
        <f>VLOOKUP(A1293,系统!D:H,5,0)</f>
        <v>0</v>
      </c>
      <c r="I1293">
        <f t="shared" si="401"/>
        <v>0</v>
      </c>
      <c r="J1293">
        <f>手工!M1293+手工!N1293+手工!S1293</f>
        <v>0</v>
      </c>
      <c r="K1293">
        <f>VLOOKUP(A1293,系统!D:I,6,0)</f>
        <v>0</v>
      </c>
      <c r="L1293">
        <f t="shared" si="402"/>
        <v>0</v>
      </c>
      <c r="M1293">
        <f>手工!L1293</f>
        <v>0</v>
      </c>
      <c r="N1293">
        <f>VLOOKUP(A1293,系统!D:J,7,0)</f>
        <v>0</v>
      </c>
      <c r="O1293">
        <f t="shared" si="403"/>
        <v>0</v>
      </c>
      <c r="P1293">
        <f>手工!AB1293</f>
        <v>0</v>
      </c>
      <c r="Q1293">
        <f>VLOOKUP(A1293,系统!D:K,8,0)</f>
        <v>0</v>
      </c>
      <c r="R1293">
        <f t="shared" si="404"/>
        <v>0</v>
      </c>
      <c r="S1293">
        <f>手工!AC1293</f>
        <v>0</v>
      </c>
      <c r="T1293">
        <f>VLOOKUP(A1293,系统!D:L,9,0)</f>
        <v>0</v>
      </c>
      <c r="U1293">
        <f t="shared" si="405"/>
        <v>0</v>
      </c>
      <c r="W1293">
        <f>手工!P1293</f>
        <v>0</v>
      </c>
      <c r="X1293">
        <f>VLOOKUP(A1293,系统!D:N,11,0)</f>
        <v>0</v>
      </c>
      <c r="Y1293">
        <f t="shared" si="406"/>
        <v>0</v>
      </c>
      <c r="AA1293">
        <f>手工!Q1293</f>
        <v>0</v>
      </c>
      <c r="AB1293">
        <f>VLOOKUP(A1293,系统!D:P,13,0)</f>
        <v>0</v>
      </c>
      <c r="AC1293">
        <f t="shared" si="407"/>
        <v>0</v>
      </c>
      <c r="AD1293">
        <f>手工!R1293</f>
        <v>0</v>
      </c>
      <c r="AE1293">
        <f>VLOOKUP(A1293,系统!D:Q,14,0)</f>
        <v>0</v>
      </c>
      <c r="AF1293">
        <f t="shared" si="408"/>
        <v>0</v>
      </c>
      <c r="AG1293">
        <f>手工!U1293</f>
        <v>100</v>
      </c>
      <c r="AH1293">
        <f>VLOOKUP(A1293,系统!D:R,15,0)</f>
        <v>100</v>
      </c>
      <c r="AI1293">
        <f t="shared" si="409"/>
        <v>0</v>
      </c>
      <c r="AJ1293">
        <f>手工!V1293</f>
        <v>300</v>
      </c>
      <c r="AK1293">
        <f>VLOOKUP(A1293,系统!D:S,16,0)</f>
        <v>300</v>
      </c>
      <c r="AL1293">
        <f t="shared" si="410"/>
        <v>0</v>
      </c>
      <c r="AM1293">
        <f>手工!O1293</f>
        <v>700</v>
      </c>
      <c r="AN1293">
        <f>VLOOKUP(A1293,系统!D:T,17,0)</f>
        <v>700</v>
      </c>
      <c r="AO1293">
        <f t="shared" si="411"/>
        <v>0</v>
      </c>
      <c r="AP1293">
        <f>手工!W1293</f>
        <v>33</v>
      </c>
      <c r="AQ1293">
        <f>VLOOKUP(A1293,系统!D:U,18,0)</f>
        <v>33</v>
      </c>
      <c r="AR1293">
        <f t="shared" si="412"/>
        <v>0</v>
      </c>
      <c r="AS1293">
        <f>手工!T1293</f>
        <v>800</v>
      </c>
      <c r="AT1293">
        <f>VLOOKUP(A1293,系统!D:V,19,0)</f>
        <v>800</v>
      </c>
      <c r="AU1293">
        <f t="shared" si="413"/>
        <v>0</v>
      </c>
      <c r="AW1293">
        <f>手工!AD1293</f>
        <v>283.03</v>
      </c>
      <c r="AX1293">
        <f>VLOOKUP(A1293,系统!D:X,21,0)</f>
        <v>283.03</v>
      </c>
      <c r="AY1293">
        <f t="shared" si="414"/>
        <v>0</v>
      </c>
      <c r="AZ1293">
        <f>手工!AE1293</f>
        <v>0</v>
      </c>
      <c r="BA1293">
        <f>VLOOKUP(A1293,系统!D:Y,22,0)</f>
        <v>0</v>
      </c>
      <c r="BB1293">
        <f t="shared" si="415"/>
        <v>0</v>
      </c>
      <c r="BC1293">
        <f>手工!Y1293</f>
        <v>0</v>
      </c>
      <c r="BD1293">
        <f>VLOOKUP(A1293,系统!D:AZ,49,0)</f>
        <v>0</v>
      </c>
      <c r="BE1293">
        <f t="shared" si="416"/>
        <v>0</v>
      </c>
      <c r="BF1293">
        <f>手工!AA1293</f>
        <v>0</v>
      </c>
      <c r="BG1293">
        <f>VLOOKUP(A1293,系统!D:AY,48,0)</f>
        <v>0</v>
      </c>
      <c r="BH1293">
        <f t="shared" si="417"/>
        <v>0</v>
      </c>
      <c r="BI1293">
        <f>手工!Z1293</f>
        <v>0</v>
      </c>
      <c r="BJ1293">
        <f>VLOOKUP(A1293,系统!D:AX,47,0)</f>
        <v>0</v>
      </c>
      <c r="BK1293">
        <f t="shared" si="418"/>
        <v>0</v>
      </c>
      <c r="BL1293">
        <f>手工!AF1293</f>
        <v>4268.03</v>
      </c>
      <c r="BM1293">
        <f>VLOOKUP(A1293,系统!D:Z,23,0)</f>
        <v>4268.03</v>
      </c>
      <c r="BN1293">
        <f t="shared" si="419"/>
        <v>0</v>
      </c>
    </row>
    <row r="1294" spans="1:66">
      <c r="A1294" s="5">
        <v>9001378</v>
      </c>
      <c r="B1294" s="2" t="s">
        <v>1987</v>
      </c>
      <c r="C1294" s="2" t="s">
        <v>5220</v>
      </c>
      <c r="D1294">
        <f>手工!K1294</f>
        <v>2052</v>
      </c>
      <c r="E1294">
        <f>VLOOKUP(A1294,系统!D:G,4,0)</f>
        <v>2052</v>
      </c>
      <c r="F1294">
        <f t="shared" si="400"/>
        <v>0</v>
      </c>
      <c r="G1294">
        <f>手工!J1294</f>
        <v>0</v>
      </c>
      <c r="H1294">
        <f>VLOOKUP(A1294,系统!D:H,5,0)</f>
        <v>0</v>
      </c>
      <c r="I1294">
        <f t="shared" si="401"/>
        <v>0</v>
      </c>
      <c r="J1294">
        <f>手工!M1294+手工!N1294+手工!S1294</f>
        <v>0</v>
      </c>
      <c r="K1294">
        <f>VLOOKUP(A1294,系统!D:I,6,0)</f>
        <v>0</v>
      </c>
      <c r="L1294">
        <f t="shared" si="402"/>
        <v>0</v>
      </c>
      <c r="M1294">
        <f>手工!L1294</f>
        <v>0</v>
      </c>
      <c r="N1294">
        <f>VLOOKUP(A1294,系统!D:J,7,0)</f>
        <v>0</v>
      </c>
      <c r="O1294">
        <f t="shared" si="403"/>
        <v>0</v>
      </c>
      <c r="P1294">
        <f>手工!AB1294</f>
        <v>0</v>
      </c>
      <c r="Q1294">
        <f>VLOOKUP(A1294,系统!D:K,8,0)</f>
        <v>0</v>
      </c>
      <c r="R1294">
        <f t="shared" si="404"/>
        <v>0</v>
      </c>
      <c r="S1294">
        <f>手工!AC1294</f>
        <v>0</v>
      </c>
      <c r="T1294">
        <f>VLOOKUP(A1294,系统!D:L,9,0)</f>
        <v>0</v>
      </c>
      <c r="U1294">
        <f t="shared" si="405"/>
        <v>0</v>
      </c>
      <c r="W1294">
        <f>手工!P1294</f>
        <v>0</v>
      </c>
      <c r="X1294">
        <f>VLOOKUP(A1294,系统!D:N,11,0)</f>
        <v>0</v>
      </c>
      <c r="Y1294">
        <f t="shared" si="406"/>
        <v>0</v>
      </c>
      <c r="AA1294">
        <f>手工!Q1294</f>
        <v>0</v>
      </c>
      <c r="AB1294">
        <f>VLOOKUP(A1294,系统!D:P,13,0)</f>
        <v>0</v>
      </c>
      <c r="AC1294">
        <f t="shared" si="407"/>
        <v>0</v>
      </c>
      <c r="AD1294">
        <f>手工!R1294</f>
        <v>0</v>
      </c>
      <c r="AE1294">
        <f>VLOOKUP(A1294,系统!D:Q,14,0)</f>
        <v>0</v>
      </c>
      <c r="AF1294">
        <f t="shared" si="408"/>
        <v>0</v>
      </c>
      <c r="AG1294">
        <f>手工!U1294</f>
        <v>100</v>
      </c>
      <c r="AH1294">
        <f>VLOOKUP(A1294,系统!D:R,15,0)</f>
        <v>100</v>
      </c>
      <c r="AI1294">
        <f t="shared" si="409"/>
        <v>0</v>
      </c>
      <c r="AJ1294">
        <f>手工!V1294</f>
        <v>300</v>
      </c>
      <c r="AK1294">
        <f>VLOOKUP(A1294,系统!D:S,16,0)</f>
        <v>300</v>
      </c>
      <c r="AL1294">
        <f t="shared" si="410"/>
        <v>0</v>
      </c>
      <c r="AM1294">
        <f>手工!O1294</f>
        <v>700</v>
      </c>
      <c r="AN1294">
        <f>VLOOKUP(A1294,系统!D:T,17,0)</f>
        <v>700</v>
      </c>
      <c r="AO1294">
        <f t="shared" si="411"/>
        <v>0</v>
      </c>
      <c r="AP1294">
        <f>手工!W1294</f>
        <v>33</v>
      </c>
      <c r="AQ1294">
        <f>VLOOKUP(A1294,系统!D:U,18,0)</f>
        <v>33</v>
      </c>
      <c r="AR1294">
        <f t="shared" si="412"/>
        <v>0</v>
      </c>
      <c r="AS1294">
        <f>手工!T1294</f>
        <v>800</v>
      </c>
      <c r="AT1294">
        <f>VLOOKUP(A1294,系统!D:V,19,0)</f>
        <v>800</v>
      </c>
      <c r="AU1294">
        <f t="shared" si="413"/>
        <v>0</v>
      </c>
      <c r="AW1294">
        <f>手工!AD1294</f>
        <v>349.03</v>
      </c>
      <c r="AX1294">
        <f>VLOOKUP(A1294,系统!D:X,21,0)</f>
        <v>349.03</v>
      </c>
      <c r="AY1294">
        <f t="shared" si="414"/>
        <v>0</v>
      </c>
      <c r="AZ1294">
        <f>手工!AE1294</f>
        <v>0</v>
      </c>
      <c r="BA1294">
        <f>VLOOKUP(A1294,系统!D:Y,22,0)</f>
        <v>0</v>
      </c>
      <c r="BB1294">
        <f t="shared" si="415"/>
        <v>0</v>
      </c>
      <c r="BC1294">
        <f>手工!Y1294</f>
        <v>0</v>
      </c>
      <c r="BD1294">
        <f>VLOOKUP(A1294,系统!D:AZ,49,0)</f>
        <v>0</v>
      </c>
      <c r="BE1294">
        <f t="shared" si="416"/>
        <v>0</v>
      </c>
      <c r="BF1294">
        <f>手工!AA1294</f>
        <v>0</v>
      </c>
      <c r="BG1294">
        <f>VLOOKUP(A1294,系统!D:AY,48,0)</f>
        <v>0</v>
      </c>
      <c r="BH1294">
        <f t="shared" si="417"/>
        <v>0</v>
      </c>
      <c r="BI1294">
        <f>手工!Z1294</f>
        <v>0</v>
      </c>
      <c r="BJ1294">
        <f>VLOOKUP(A1294,系统!D:AX,47,0)</f>
        <v>0</v>
      </c>
      <c r="BK1294">
        <f t="shared" si="418"/>
        <v>0</v>
      </c>
      <c r="BL1294">
        <f>手工!AF1294</f>
        <v>4334.03</v>
      </c>
      <c r="BM1294">
        <f>VLOOKUP(A1294,系统!D:Z,23,0)</f>
        <v>4334.03</v>
      </c>
      <c r="BN1294">
        <f t="shared" si="419"/>
        <v>0</v>
      </c>
    </row>
    <row r="1295" spans="1:66">
      <c r="A1295" s="5">
        <v>9001379</v>
      </c>
      <c r="B1295" s="2" t="s">
        <v>5223</v>
      </c>
      <c r="C1295" s="2" t="s">
        <v>5224</v>
      </c>
      <c r="D1295">
        <f>手工!K1295</f>
        <v>2052</v>
      </c>
      <c r="E1295">
        <f>VLOOKUP(A1295,系统!D:G,4,0)</f>
        <v>2052</v>
      </c>
      <c r="F1295">
        <f t="shared" si="400"/>
        <v>0</v>
      </c>
      <c r="G1295">
        <f>手工!J1295</f>
        <v>0</v>
      </c>
      <c r="H1295">
        <f>VLOOKUP(A1295,系统!D:H,5,0)</f>
        <v>0</v>
      </c>
      <c r="I1295">
        <f t="shared" si="401"/>
        <v>0</v>
      </c>
      <c r="J1295">
        <f>手工!M1295+手工!N1295+手工!S1295</f>
        <v>0</v>
      </c>
      <c r="K1295">
        <f>VLOOKUP(A1295,系统!D:I,6,0)</f>
        <v>0</v>
      </c>
      <c r="L1295">
        <f t="shared" si="402"/>
        <v>0</v>
      </c>
      <c r="M1295">
        <f>手工!L1295</f>
        <v>0</v>
      </c>
      <c r="N1295">
        <f>VLOOKUP(A1295,系统!D:J,7,0)</f>
        <v>0</v>
      </c>
      <c r="O1295">
        <f t="shared" si="403"/>
        <v>0</v>
      </c>
      <c r="P1295">
        <f>手工!AB1295</f>
        <v>0</v>
      </c>
      <c r="Q1295">
        <f>VLOOKUP(A1295,系统!D:K,8,0)</f>
        <v>0</v>
      </c>
      <c r="R1295">
        <f t="shared" si="404"/>
        <v>0</v>
      </c>
      <c r="S1295">
        <f>手工!AC1295</f>
        <v>0</v>
      </c>
      <c r="T1295">
        <f>VLOOKUP(A1295,系统!D:L,9,0)</f>
        <v>0</v>
      </c>
      <c r="U1295">
        <f t="shared" si="405"/>
        <v>0</v>
      </c>
      <c r="W1295">
        <f>手工!P1295</f>
        <v>0</v>
      </c>
      <c r="X1295">
        <f>VLOOKUP(A1295,系统!D:N,11,0)</f>
        <v>0</v>
      </c>
      <c r="Y1295">
        <f t="shared" si="406"/>
        <v>0</v>
      </c>
      <c r="AA1295">
        <f>手工!Q1295</f>
        <v>0</v>
      </c>
      <c r="AB1295">
        <f>VLOOKUP(A1295,系统!D:P,13,0)</f>
        <v>0</v>
      </c>
      <c r="AC1295">
        <f t="shared" si="407"/>
        <v>0</v>
      </c>
      <c r="AD1295">
        <f>手工!R1295</f>
        <v>0</v>
      </c>
      <c r="AE1295">
        <f>VLOOKUP(A1295,系统!D:Q,14,0)</f>
        <v>0</v>
      </c>
      <c r="AF1295">
        <f t="shared" si="408"/>
        <v>0</v>
      </c>
      <c r="AG1295">
        <f>手工!U1295</f>
        <v>100</v>
      </c>
      <c r="AH1295">
        <f>VLOOKUP(A1295,系统!D:R,15,0)</f>
        <v>100</v>
      </c>
      <c r="AI1295">
        <f t="shared" si="409"/>
        <v>0</v>
      </c>
      <c r="AJ1295">
        <f>手工!V1295</f>
        <v>300</v>
      </c>
      <c r="AK1295">
        <f>VLOOKUP(A1295,系统!D:S,16,0)</f>
        <v>300</v>
      </c>
      <c r="AL1295">
        <f t="shared" si="410"/>
        <v>0</v>
      </c>
      <c r="AM1295">
        <f>手工!O1295</f>
        <v>0</v>
      </c>
      <c r="AN1295">
        <f>VLOOKUP(A1295,系统!D:T,17,0)</f>
        <v>0</v>
      </c>
      <c r="AO1295">
        <f t="shared" si="411"/>
        <v>0</v>
      </c>
      <c r="AP1295">
        <f>手工!W1295</f>
        <v>33</v>
      </c>
      <c r="AQ1295">
        <f>VLOOKUP(A1295,系统!D:U,18,0)</f>
        <v>33</v>
      </c>
      <c r="AR1295">
        <f t="shared" si="412"/>
        <v>0</v>
      </c>
      <c r="AS1295">
        <f>手工!T1295</f>
        <v>800</v>
      </c>
      <c r="AT1295">
        <f>VLOOKUP(A1295,系统!D:V,19,0)</f>
        <v>800</v>
      </c>
      <c r="AU1295">
        <f t="shared" si="413"/>
        <v>0</v>
      </c>
      <c r="AW1295">
        <f>手工!AD1295</f>
        <v>566.07</v>
      </c>
      <c r="AX1295">
        <f>VLOOKUP(A1295,系统!D:X,21,0)</f>
        <v>566.07</v>
      </c>
      <c r="AY1295">
        <f t="shared" si="414"/>
        <v>0</v>
      </c>
      <c r="AZ1295">
        <f>手工!AE1295</f>
        <v>0</v>
      </c>
      <c r="BA1295">
        <f>VLOOKUP(A1295,系统!D:Y,22,0)</f>
        <v>0</v>
      </c>
      <c r="BB1295">
        <f t="shared" si="415"/>
        <v>0</v>
      </c>
      <c r="BC1295">
        <f>手工!Y1295</f>
        <v>0</v>
      </c>
      <c r="BD1295">
        <f>VLOOKUP(A1295,系统!D:AZ,49,0)</f>
        <v>0</v>
      </c>
      <c r="BE1295">
        <f t="shared" si="416"/>
        <v>0</v>
      </c>
      <c r="BF1295">
        <f>手工!AA1295</f>
        <v>0</v>
      </c>
      <c r="BG1295">
        <f>VLOOKUP(A1295,系统!D:AY,48,0)</f>
        <v>0</v>
      </c>
      <c r="BH1295">
        <f t="shared" si="417"/>
        <v>0</v>
      </c>
      <c r="BI1295">
        <f>手工!Z1295</f>
        <v>0</v>
      </c>
      <c r="BJ1295">
        <f>VLOOKUP(A1295,系统!D:AX,47,0)</f>
        <v>0</v>
      </c>
      <c r="BK1295">
        <f t="shared" si="418"/>
        <v>0</v>
      </c>
      <c r="BL1295">
        <f>手工!AF1295</f>
        <v>3851.07</v>
      </c>
      <c r="BM1295">
        <f>VLOOKUP(A1295,系统!D:Z,23,0)</f>
        <v>3851.07</v>
      </c>
      <c r="BN1295">
        <f t="shared" si="419"/>
        <v>0</v>
      </c>
    </row>
    <row r="1296" spans="1:66">
      <c r="A1296" s="5">
        <v>9001407</v>
      </c>
      <c r="B1296" s="2" t="s">
        <v>5227</v>
      </c>
      <c r="C1296" s="2" t="s">
        <v>5228</v>
      </c>
      <c r="D1296">
        <f>手工!K1296</f>
        <v>1476</v>
      </c>
      <c r="E1296">
        <f>VLOOKUP(A1296,系统!D:G,4,0)</f>
        <v>1476</v>
      </c>
      <c r="F1296">
        <f t="shared" si="400"/>
        <v>0</v>
      </c>
      <c r="G1296">
        <f>手工!J1296</f>
        <v>0</v>
      </c>
      <c r="H1296">
        <f>VLOOKUP(A1296,系统!D:H,5,0)</f>
        <v>0</v>
      </c>
      <c r="I1296">
        <f t="shared" si="401"/>
        <v>0</v>
      </c>
      <c r="J1296">
        <f>手工!M1296+手工!N1296+手工!S1296</f>
        <v>0</v>
      </c>
      <c r="K1296">
        <f>VLOOKUP(A1296,系统!D:I,6,0)</f>
        <v>0</v>
      </c>
      <c r="L1296">
        <f t="shared" si="402"/>
        <v>0</v>
      </c>
      <c r="M1296">
        <f>手工!L1296</f>
        <v>0</v>
      </c>
      <c r="N1296">
        <f>VLOOKUP(A1296,系统!D:J,7,0)</f>
        <v>0</v>
      </c>
      <c r="O1296">
        <f t="shared" si="403"/>
        <v>0</v>
      </c>
      <c r="P1296">
        <f>手工!AB1296</f>
        <v>0</v>
      </c>
      <c r="Q1296">
        <f>VLOOKUP(A1296,系统!D:K,8,0)</f>
        <v>0</v>
      </c>
      <c r="R1296">
        <f t="shared" si="404"/>
        <v>0</v>
      </c>
      <c r="S1296">
        <f>手工!AC1296</f>
        <v>0</v>
      </c>
      <c r="T1296">
        <f>VLOOKUP(A1296,系统!D:L,9,0)</f>
        <v>0</v>
      </c>
      <c r="U1296">
        <f t="shared" si="405"/>
        <v>0</v>
      </c>
      <c r="W1296">
        <f>手工!P1296</f>
        <v>0</v>
      </c>
      <c r="X1296">
        <f>VLOOKUP(A1296,系统!D:N,11,0)</f>
        <v>0</v>
      </c>
      <c r="Y1296">
        <f t="shared" si="406"/>
        <v>0</v>
      </c>
      <c r="AA1296">
        <f>手工!Q1296</f>
        <v>0</v>
      </c>
      <c r="AB1296">
        <f>VLOOKUP(A1296,系统!D:P,13,0)</f>
        <v>0</v>
      </c>
      <c r="AC1296">
        <f t="shared" si="407"/>
        <v>0</v>
      </c>
      <c r="AD1296">
        <f>手工!R1296</f>
        <v>0</v>
      </c>
      <c r="AE1296">
        <f>VLOOKUP(A1296,系统!D:Q,14,0)</f>
        <v>0</v>
      </c>
      <c r="AF1296">
        <f t="shared" si="408"/>
        <v>0</v>
      </c>
      <c r="AG1296">
        <f>手工!U1296</f>
        <v>100</v>
      </c>
      <c r="AH1296">
        <f>VLOOKUP(A1296,系统!D:R,15,0)</f>
        <v>100</v>
      </c>
      <c r="AI1296">
        <f t="shared" si="409"/>
        <v>0</v>
      </c>
      <c r="AJ1296">
        <f>手工!V1296</f>
        <v>300</v>
      </c>
      <c r="AK1296">
        <f>VLOOKUP(A1296,系统!D:S,16,0)</f>
        <v>300</v>
      </c>
      <c r="AL1296">
        <f t="shared" si="410"/>
        <v>0</v>
      </c>
      <c r="AM1296">
        <f>手工!O1296</f>
        <v>0</v>
      </c>
      <c r="AN1296">
        <f>VLOOKUP(A1296,系统!D:T,17,0)</f>
        <v>0</v>
      </c>
      <c r="AO1296">
        <f t="shared" si="411"/>
        <v>0</v>
      </c>
      <c r="AP1296">
        <f>手工!W1296</f>
        <v>33</v>
      </c>
      <c r="AQ1296">
        <f>VLOOKUP(A1296,系统!D:U,18,0)</f>
        <v>33</v>
      </c>
      <c r="AR1296">
        <f t="shared" si="412"/>
        <v>0</v>
      </c>
      <c r="AS1296">
        <f>手工!T1296</f>
        <v>800</v>
      </c>
      <c r="AT1296">
        <f>VLOOKUP(A1296,系统!D:V,19,0)</f>
        <v>800</v>
      </c>
      <c r="AU1296">
        <f t="shared" si="413"/>
        <v>0</v>
      </c>
      <c r="AW1296">
        <f>手工!AD1296</f>
        <v>203.59</v>
      </c>
      <c r="AX1296">
        <f>VLOOKUP(A1296,系统!D:X,21,0)</f>
        <v>203.59</v>
      </c>
      <c r="AY1296">
        <f t="shared" si="414"/>
        <v>0</v>
      </c>
      <c r="AZ1296">
        <f>手工!AE1296</f>
        <v>0</v>
      </c>
      <c r="BA1296">
        <f>VLOOKUP(A1296,系统!D:Y,22,0)</f>
        <v>0</v>
      </c>
      <c r="BB1296">
        <f t="shared" si="415"/>
        <v>0</v>
      </c>
      <c r="BC1296">
        <f>手工!Y1296</f>
        <v>0</v>
      </c>
      <c r="BD1296">
        <f>VLOOKUP(A1296,系统!D:AZ,49,0)</f>
        <v>0</v>
      </c>
      <c r="BE1296">
        <f t="shared" si="416"/>
        <v>0</v>
      </c>
      <c r="BF1296">
        <f>手工!AA1296</f>
        <v>0</v>
      </c>
      <c r="BG1296">
        <f>VLOOKUP(A1296,系统!D:AY,48,0)</f>
        <v>0</v>
      </c>
      <c r="BH1296">
        <f t="shared" si="417"/>
        <v>0</v>
      </c>
      <c r="BI1296">
        <f>手工!Z1296</f>
        <v>0</v>
      </c>
      <c r="BJ1296">
        <f>VLOOKUP(A1296,系统!D:AX,47,0)</f>
        <v>0</v>
      </c>
      <c r="BK1296">
        <f t="shared" si="418"/>
        <v>0</v>
      </c>
      <c r="BL1296">
        <f>手工!AF1296</f>
        <v>2912.59</v>
      </c>
      <c r="BM1296">
        <f>VLOOKUP(A1296,系统!D:Z,23,0)</f>
        <v>2912.59</v>
      </c>
      <c r="BN1296">
        <f t="shared" si="419"/>
        <v>0</v>
      </c>
    </row>
    <row r="1297" spans="1:66">
      <c r="A1297" s="5">
        <v>9001408</v>
      </c>
      <c r="B1297" s="2" t="s">
        <v>5231</v>
      </c>
      <c r="C1297" s="2" t="s">
        <v>5232</v>
      </c>
      <c r="D1297">
        <f>手工!K1297</f>
        <v>1476</v>
      </c>
      <c r="E1297">
        <f>VLOOKUP(A1297,系统!D:G,4,0)</f>
        <v>1476</v>
      </c>
      <c r="F1297">
        <f t="shared" si="400"/>
        <v>0</v>
      </c>
      <c r="G1297">
        <f>手工!J1297</f>
        <v>0</v>
      </c>
      <c r="H1297">
        <f>VLOOKUP(A1297,系统!D:H,5,0)</f>
        <v>0</v>
      </c>
      <c r="I1297">
        <f t="shared" si="401"/>
        <v>0</v>
      </c>
      <c r="J1297">
        <f>手工!M1297+手工!N1297+手工!S1297</f>
        <v>0</v>
      </c>
      <c r="K1297">
        <f>VLOOKUP(A1297,系统!D:I,6,0)</f>
        <v>0</v>
      </c>
      <c r="L1297">
        <f t="shared" si="402"/>
        <v>0</v>
      </c>
      <c r="M1297">
        <f>手工!L1297</f>
        <v>0</v>
      </c>
      <c r="N1297">
        <f>VLOOKUP(A1297,系统!D:J,7,0)</f>
        <v>0</v>
      </c>
      <c r="O1297">
        <f t="shared" si="403"/>
        <v>0</v>
      </c>
      <c r="P1297">
        <f>手工!AB1297</f>
        <v>0</v>
      </c>
      <c r="Q1297">
        <f>VLOOKUP(A1297,系统!D:K,8,0)</f>
        <v>0</v>
      </c>
      <c r="R1297">
        <f t="shared" si="404"/>
        <v>0</v>
      </c>
      <c r="S1297">
        <f>手工!AC1297</f>
        <v>0</v>
      </c>
      <c r="T1297">
        <f>VLOOKUP(A1297,系统!D:L,9,0)</f>
        <v>0</v>
      </c>
      <c r="U1297">
        <f t="shared" si="405"/>
        <v>0</v>
      </c>
      <c r="W1297">
        <f>手工!P1297</f>
        <v>0</v>
      </c>
      <c r="X1297">
        <f>VLOOKUP(A1297,系统!D:N,11,0)</f>
        <v>0</v>
      </c>
      <c r="Y1297">
        <f t="shared" si="406"/>
        <v>0</v>
      </c>
      <c r="AA1297">
        <f>手工!Q1297</f>
        <v>0</v>
      </c>
      <c r="AB1297">
        <f>VLOOKUP(A1297,系统!D:P,13,0)</f>
        <v>0</v>
      </c>
      <c r="AC1297">
        <f t="shared" si="407"/>
        <v>0</v>
      </c>
      <c r="AD1297">
        <f>手工!R1297</f>
        <v>7</v>
      </c>
      <c r="AE1297">
        <f>VLOOKUP(A1297,系统!D:Q,14,0)</f>
        <v>7</v>
      </c>
      <c r="AF1297">
        <f t="shared" si="408"/>
        <v>0</v>
      </c>
      <c r="AG1297">
        <f>手工!U1297</f>
        <v>100</v>
      </c>
      <c r="AH1297">
        <f>VLOOKUP(A1297,系统!D:R,15,0)</f>
        <v>100</v>
      </c>
      <c r="AI1297">
        <f t="shared" si="409"/>
        <v>0</v>
      </c>
      <c r="AJ1297">
        <f>手工!V1297</f>
        <v>300</v>
      </c>
      <c r="AK1297">
        <f>VLOOKUP(A1297,系统!D:S,16,0)</f>
        <v>300</v>
      </c>
      <c r="AL1297">
        <f t="shared" si="410"/>
        <v>0</v>
      </c>
      <c r="AM1297">
        <f>手工!O1297</f>
        <v>0</v>
      </c>
      <c r="AN1297">
        <f>VLOOKUP(A1297,系统!D:T,17,0)</f>
        <v>0</v>
      </c>
      <c r="AO1297">
        <f t="shared" si="411"/>
        <v>0</v>
      </c>
      <c r="AP1297">
        <f>手工!W1297</f>
        <v>33</v>
      </c>
      <c r="AQ1297">
        <f>VLOOKUP(A1297,系统!D:U,18,0)</f>
        <v>33</v>
      </c>
      <c r="AR1297">
        <f t="shared" si="412"/>
        <v>0</v>
      </c>
      <c r="AS1297">
        <f>手工!T1297</f>
        <v>800</v>
      </c>
      <c r="AT1297">
        <f>VLOOKUP(A1297,系统!D:V,19,0)</f>
        <v>800</v>
      </c>
      <c r="AU1297">
        <f t="shared" si="413"/>
        <v>0</v>
      </c>
      <c r="AW1297">
        <f>手工!AD1297</f>
        <v>203.59</v>
      </c>
      <c r="AX1297">
        <f>VLOOKUP(A1297,系统!D:X,21,0)</f>
        <v>203.59</v>
      </c>
      <c r="AY1297">
        <f t="shared" si="414"/>
        <v>0</v>
      </c>
      <c r="AZ1297">
        <f>手工!AE1297</f>
        <v>0</v>
      </c>
      <c r="BA1297">
        <f>VLOOKUP(A1297,系统!D:Y,22,0)</f>
        <v>0</v>
      </c>
      <c r="BB1297">
        <f t="shared" si="415"/>
        <v>0</v>
      </c>
      <c r="BC1297">
        <f>手工!Y1297</f>
        <v>0</v>
      </c>
      <c r="BD1297">
        <f>VLOOKUP(A1297,系统!D:AZ,49,0)</f>
        <v>0</v>
      </c>
      <c r="BE1297">
        <f t="shared" si="416"/>
        <v>0</v>
      </c>
      <c r="BF1297">
        <f>手工!AA1297</f>
        <v>0</v>
      </c>
      <c r="BG1297">
        <f>VLOOKUP(A1297,系统!D:AY,48,0)</f>
        <v>0</v>
      </c>
      <c r="BH1297">
        <f t="shared" si="417"/>
        <v>0</v>
      </c>
      <c r="BI1297">
        <f>手工!Z1297</f>
        <v>0</v>
      </c>
      <c r="BJ1297">
        <f>VLOOKUP(A1297,系统!D:AX,47,0)</f>
        <v>0</v>
      </c>
      <c r="BK1297">
        <f t="shared" si="418"/>
        <v>0</v>
      </c>
      <c r="BL1297">
        <f>手工!AF1297</f>
        <v>2919.59</v>
      </c>
      <c r="BM1297">
        <f>VLOOKUP(A1297,系统!D:Z,23,0)</f>
        <v>2919.59</v>
      </c>
      <c r="BN1297">
        <f t="shared" si="419"/>
        <v>0</v>
      </c>
    </row>
    <row r="1298" spans="1:66">
      <c r="A1298" s="5">
        <v>9001409</v>
      </c>
      <c r="B1298" s="2" t="s">
        <v>5235</v>
      </c>
      <c r="C1298" s="2" t="s">
        <v>5236</v>
      </c>
      <c r="D1298">
        <f>手工!K1298</f>
        <v>1476</v>
      </c>
      <c r="E1298">
        <f>VLOOKUP(A1298,系统!D:G,4,0)</f>
        <v>1476</v>
      </c>
      <c r="F1298">
        <f t="shared" si="400"/>
        <v>0</v>
      </c>
      <c r="G1298">
        <f>手工!J1298</f>
        <v>0</v>
      </c>
      <c r="H1298">
        <f>VLOOKUP(A1298,系统!D:H,5,0)</f>
        <v>0</v>
      </c>
      <c r="I1298">
        <f t="shared" si="401"/>
        <v>0</v>
      </c>
      <c r="J1298">
        <f>手工!M1298+手工!N1298+手工!S1298</f>
        <v>0</v>
      </c>
      <c r="K1298">
        <f>VLOOKUP(A1298,系统!D:I,6,0)</f>
        <v>0</v>
      </c>
      <c r="L1298">
        <f t="shared" si="402"/>
        <v>0</v>
      </c>
      <c r="M1298">
        <f>手工!L1298</f>
        <v>0</v>
      </c>
      <c r="N1298">
        <f>VLOOKUP(A1298,系统!D:J,7,0)</f>
        <v>0</v>
      </c>
      <c r="O1298">
        <f t="shared" si="403"/>
        <v>0</v>
      </c>
      <c r="P1298">
        <f>手工!AB1298</f>
        <v>0</v>
      </c>
      <c r="Q1298">
        <f>VLOOKUP(A1298,系统!D:K,8,0)</f>
        <v>0</v>
      </c>
      <c r="R1298">
        <f t="shared" si="404"/>
        <v>0</v>
      </c>
      <c r="S1298">
        <f>手工!AC1298</f>
        <v>0</v>
      </c>
      <c r="T1298">
        <f>VLOOKUP(A1298,系统!D:L,9,0)</f>
        <v>0</v>
      </c>
      <c r="U1298">
        <f t="shared" si="405"/>
        <v>0</v>
      </c>
      <c r="W1298">
        <f>手工!P1298</f>
        <v>0</v>
      </c>
      <c r="X1298">
        <f>VLOOKUP(A1298,系统!D:N,11,0)</f>
        <v>0</v>
      </c>
      <c r="Y1298">
        <f t="shared" si="406"/>
        <v>0</v>
      </c>
      <c r="AA1298">
        <f>手工!Q1298</f>
        <v>0</v>
      </c>
      <c r="AB1298">
        <f>VLOOKUP(A1298,系统!D:P,13,0)</f>
        <v>0</v>
      </c>
      <c r="AC1298">
        <f t="shared" si="407"/>
        <v>0</v>
      </c>
      <c r="AD1298">
        <f>手工!R1298</f>
        <v>0</v>
      </c>
      <c r="AE1298">
        <f>VLOOKUP(A1298,系统!D:Q,14,0)</f>
        <v>0</v>
      </c>
      <c r="AF1298">
        <f t="shared" si="408"/>
        <v>0</v>
      </c>
      <c r="AG1298">
        <f>手工!U1298</f>
        <v>100</v>
      </c>
      <c r="AH1298">
        <f>VLOOKUP(A1298,系统!D:R,15,0)</f>
        <v>100</v>
      </c>
      <c r="AI1298">
        <f t="shared" si="409"/>
        <v>0</v>
      </c>
      <c r="AJ1298">
        <f>手工!V1298</f>
        <v>300</v>
      </c>
      <c r="AK1298">
        <f>VLOOKUP(A1298,系统!D:S,16,0)</f>
        <v>300</v>
      </c>
      <c r="AL1298">
        <f t="shared" si="410"/>
        <v>0</v>
      </c>
      <c r="AM1298">
        <f>手工!O1298</f>
        <v>0</v>
      </c>
      <c r="AN1298">
        <f>VLOOKUP(A1298,系统!D:T,17,0)</f>
        <v>0</v>
      </c>
      <c r="AO1298">
        <f t="shared" si="411"/>
        <v>0</v>
      </c>
      <c r="AP1298">
        <f>手工!W1298</f>
        <v>33</v>
      </c>
      <c r="AQ1298">
        <f>VLOOKUP(A1298,系统!D:U,18,0)</f>
        <v>33</v>
      </c>
      <c r="AR1298">
        <f t="shared" si="412"/>
        <v>0</v>
      </c>
      <c r="AS1298">
        <f>手工!T1298</f>
        <v>800</v>
      </c>
      <c r="AT1298">
        <f>VLOOKUP(A1298,系统!D:V,19,0)</f>
        <v>800</v>
      </c>
      <c r="AU1298">
        <f t="shared" si="413"/>
        <v>0</v>
      </c>
      <c r="AW1298">
        <f>手工!AD1298</f>
        <v>203.59</v>
      </c>
      <c r="AX1298">
        <f>VLOOKUP(A1298,系统!D:X,21,0)</f>
        <v>203.59</v>
      </c>
      <c r="AY1298">
        <f t="shared" si="414"/>
        <v>0</v>
      </c>
      <c r="AZ1298">
        <f>手工!AE1298</f>
        <v>0</v>
      </c>
      <c r="BA1298">
        <f>VLOOKUP(A1298,系统!D:Y,22,0)</f>
        <v>0</v>
      </c>
      <c r="BB1298">
        <f t="shared" si="415"/>
        <v>0</v>
      </c>
      <c r="BC1298">
        <f>手工!Y1298</f>
        <v>0</v>
      </c>
      <c r="BD1298">
        <f>VLOOKUP(A1298,系统!D:AZ,49,0)</f>
        <v>0</v>
      </c>
      <c r="BE1298">
        <f t="shared" si="416"/>
        <v>0</v>
      </c>
      <c r="BF1298">
        <f>手工!AA1298</f>
        <v>0</v>
      </c>
      <c r="BG1298">
        <f>VLOOKUP(A1298,系统!D:AY,48,0)</f>
        <v>0</v>
      </c>
      <c r="BH1298">
        <f t="shared" si="417"/>
        <v>0</v>
      </c>
      <c r="BI1298">
        <f>手工!Z1298</f>
        <v>0</v>
      </c>
      <c r="BJ1298">
        <f>VLOOKUP(A1298,系统!D:AX,47,0)</f>
        <v>0</v>
      </c>
      <c r="BK1298">
        <f t="shared" si="418"/>
        <v>0</v>
      </c>
      <c r="BL1298">
        <f>手工!AF1298</f>
        <v>2912.59</v>
      </c>
      <c r="BM1298">
        <f>VLOOKUP(A1298,系统!D:Z,23,0)</f>
        <v>2912.59</v>
      </c>
      <c r="BN1298">
        <f t="shared" si="419"/>
        <v>0</v>
      </c>
    </row>
    <row r="1299" spans="1:66">
      <c r="A1299" s="5">
        <v>9001410</v>
      </c>
      <c r="B1299" s="2" t="s">
        <v>5239</v>
      </c>
      <c r="C1299" s="2" t="s">
        <v>5240</v>
      </c>
      <c r="D1299">
        <f>手工!K1299</f>
        <v>1476</v>
      </c>
      <c r="E1299">
        <f>VLOOKUP(A1299,系统!D:G,4,0)</f>
        <v>1476</v>
      </c>
      <c r="F1299">
        <f t="shared" si="400"/>
        <v>0</v>
      </c>
      <c r="G1299">
        <f>手工!J1299</f>
        <v>0</v>
      </c>
      <c r="H1299">
        <f>VLOOKUP(A1299,系统!D:H,5,0)</f>
        <v>0</v>
      </c>
      <c r="I1299">
        <f t="shared" si="401"/>
        <v>0</v>
      </c>
      <c r="J1299">
        <f>手工!M1299+手工!N1299+手工!S1299</f>
        <v>0</v>
      </c>
      <c r="K1299">
        <f>VLOOKUP(A1299,系统!D:I,6,0)</f>
        <v>0</v>
      </c>
      <c r="L1299">
        <f t="shared" si="402"/>
        <v>0</v>
      </c>
      <c r="M1299">
        <f>手工!L1299</f>
        <v>0</v>
      </c>
      <c r="N1299">
        <f>VLOOKUP(A1299,系统!D:J,7,0)</f>
        <v>0</v>
      </c>
      <c r="O1299">
        <f t="shared" si="403"/>
        <v>0</v>
      </c>
      <c r="P1299">
        <f>手工!AB1299</f>
        <v>0</v>
      </c>
      <c r="Q1299">
        <f>VLOOKUP(A1299,系统!D:K,8,0)</f>
        <v>0</v>
      </c>
      <c r="R1299">
        <f t="shared" si="404"/>
        <v>0</v>
      </c>
      <c r="S1299">
        <f>手工!AC1299</f>
        <v>0</v>
      </c>
      <c r="T1299">
        <f>VLOOKUP(A1299,系统!D:L,9,0)</f>
        <v>0</v>
      </c>
      <c r="U1299">
        <f t="shared" si="405"/>
        <v>0</v>
      </c>
      <c r="W1299">
        <f>手工!P1299</f>
        <v>0</v>
      </c>
      <c r="X1299">
        <f>VLOOKUP(A1299,系统!D:N,11,0)</f>
        <v>0</v>
      </c>
      <c r="Y1299">
        <f t="shared" si="406"/>
        <v>0</v>
      </c>
      <c r="AA1299">
        <f>手工!Q1299</f>
        <v>0</v>
      </c>
      <c r="AB1299">
        <f>VLOOKUP(A1299,系统!D:P,13,0)</f>
        <v>0</v>
      </c>
      <c r="AC1299">
        <f t="shared" si="407"/>
        <v>0</v>
      </c>
      <c r="AD1299">
        <f>手工!R1299</f>
        <v>7</v>
      </c>
      <c r="AE1299">
        <f>VLOOKUP(A1299,系统!D:Q,14,0)</f>
        <v>7</v>
      </c>
      <c r="AF1299">
        <f t="shared" si="408"/>
        <v>0</v>
      </c>
      <c r="AG1299">
        <f>手工!U1299</f>
        <v>100</v>
      </c>
      <c r="AH1299">
        <f>VLOOKUP(A1299,系统!D:R,15,0)</f>
        <v>100</v>
      </c>
      <c r="AI1299">
        <f t="shared" si="409"/>
        <v>0</v>
      </c>
      <c r="AJ1299">
        <f>手工!V1299</f>
        <v>300</v>
      </c>
      <c r="AK1299">
        <f>VLOOKUP(A1299,系统!D:S,16,0)</f>
        <v>300</v>
      </c>
      <c r="AL1299">
        <f t="shared" si="410"/>
        <v>0</v>
      </c>
      <c r="AM1299">
        <f>手工!O1299</f>
        <v>0</v>
      </c>
      <c r="AN1299">
        <f>VLOOKUP(A1299,系统!D:T,17,0)</f>
        <v>0</v>
      </c>
      <c r="AO1299">
        <f t="shared" si="411"/>
        <v>0</v>
      </c>
      <c r="AP1299">
        <f>手工!W1299</f>
        <v>33</v>
      </c>
      <c r="AQ1299">
        <f>VLOOKUP(A1299,系统!D:U,18,0)</f>
        <v>33</v>
      </c>
      <c r="AR1299">
        <f t="shared" si="412"/>
        <v>0</v>
      </c>
      <c r="AS1299">
        <f>手工!T1299</f>
        <v>800</v>
      </c>
      <c r="AT1299">
        <f>VLOOKUP(A1299,系统!D:V,19,0)</f>
        <v>800</v>
      </c>
      <c r="AU1299">
        <f t="shared" si="413"/>
        <v>0</v>
      </c>
      <c r="AW1299">
        <f>手工!AD1299</f>
        <v>0</v>
      </c>
      <c r="AX1299">
        <f>VLOOKUP(A1299,系统!D:X,21,0)</f>
        <v>0</v>
      </c>
      <c r="AY1299">
        <f t="shared" si="414"/>
        <v>0</v>
      </c>
      <c r="AZ1299">
        <f>手工!AE1299</f>
        <v>0</v>
      </c>
      <c r="BA1299">
        <f>VLOOKUP(A1299,系统!D:Y,22,0)</f>
        <v>0</v>
      </c>
      <c r="BB1299">
        <f t="shared" si="415"/>
        <v>0</v>
      </c>
      <c r="BC1299">
        <f>手工!Y1299</f>
        <v>0</v>
      </c>
      <c r="BD1299">
        <f>VLOOKUP(A1299,系统!D:AZ,49,0)</f>
        <v>0</v>
      </c>
      <c r="BE1299">
        <f t="shared" si="416"/>
        <v>0</v>
      </c>
      <c r="BF1299">
        <f>手工!AA1299</f>
        <v>0</v>
      </c>
      <c r="BG1299">
        <f>VLOOKUP(A1299,系统!D:AY,48,0)</f>
        <v>0</v>
      </c>
      <c r="BH1299">
        <f t="shared" si="417"/>
        <v>0</v>
      </c>
      <c r="BI1299">
        <f>手工!Z1299</f>
        <v>0</v>
      </c>
      <c r="BJ1299">
        <f>VLOOKUP(A1299,系统!D:AX,47,0)</f>
        <v>0</v>
      </c>
      <c r="BK1299">
        <f t="shared" si="418"/>
        <v>0</v>
      </c>
      <c r="BL1299">
        <f>手工!AF1299</f>
        <v>2716</v>
      </c>
      <c r="BM1299">
        <f>VLOOKUP(A1299,系统!D:Z,23,0)</f>
        <v>2716</v>
      </c>
      <c r="BN1299">
        <f t="shared" si="419"/>
        <v>0</v>
      </c>
    </row>
    <row r="1300" spans="1:66">
      <c r="A1300" s="5">
        <v>9001411</v>
      </c>
      <c r="B1300" s="2" t="s">
        <v>5243</v>
      </c>
      <c r="C1300" s="2" t="s">
        <v>5244</v>
      </c>
      <c r="D1300">
        <f>手工!K1300</f>
        <v>1476</v>
      </c>
      <c r="E1300">
        <f>VLOOKUP(A1300,系统!D:G,4,0)</f>
        <v>1476</v>
      </c>
      <c r="F1300">
        <f t="shared" si="400"/>
        <v>0</v>
      </c>
      <c r="G1300">
        <f>手工!J1300</f>
        <v>0</v>
      </c>
      <c r="H1300">
        <f>VLOOKUP(A1300,系统!D:H,5,0)</f>
        <v>0</v>
      </c>
      <c r="I1300">
        <f t="shared" si="401"/>
        <v>0</v>
      </c>
      <c r="J1300">
        <f>手工!M1300+手工!N1300+手工!S1300</f>
        <v>0</v>
      </c>
      <c r="K1300">
        <f>VLOOKUP(A1300,系统!D:I,6,0)</f>
        <v>0</v>
      </c>
      <c r="L1300">
        <f t="shared" si="402"/>
        <v>0</v>
      </c>
      <c r="M1300">
        <f>手工!L1300</f>
        <v>0</v>
      </c>
      <c r="N1300">
        <f>VLOOKUP(A1300,系统!D:J,7,0)</f>
        <v>0</v>
      </c>
      <c r="O1300">
        <f t="shared" si="403"/>
        <v>0</v>
      </c>
      <c r="P1300">
        <f>手工!AB1300</f>
        <v>0</v>
      </c>
      <c r="Q1300">
        <f>VLOOKUP(A1300,系统!D:K,8,0)</f>
        <v>0</v>
      </c>
      <c r="R1300">
        <f t="shared" si="404"/>
        <v>0</v>
      </c>
      <c r="S1300">
        <f>手工!AC1300</f>
        <v>0</v>
      </c>
      <c r="T1300">
        <f>VLOOKUP(A1300,系统!D:L,9,0)</f>
        <v>0</v>
      </c>
      <c r="U1300">
        <f t="shared" si="405"/>
        <v>0</v>
      </c>
      <c r="W1300">
        <f>手工!P1300</f>
        <v>0</v>
      </c>
      <c r="X1300">
        <f>VLOOKUP(A1300,系统!D:N,11,0)</f>
        <v>0</v>
      </c>
      <c r="Y1300">
        <f t="shared" si="406"/>
        <v>0</v>
      </c>
      <c r="AA1300">
        <f>手工!Q1300</f>
        <v>0</v>
      </c>
      <c r="AB1300">
        <f>VLOOKUP(A1300,系统!D:P,13,0)</f>
        <v>0</v>
      </c>
      <c r="AC1300">
        <f t="shared" si="407"/>
        <v>0</v>
      </c>
      <c r="AD1300">
        <f>手工!R1300</f>
        <v>0</v>
      </c>
      <c r="AE1300">
        <f>VLOOKUP(A1300,系统!D:Q,14,0)</f>
        <v>0</v>
      </c>
      <c r="AF1300">
        <f t="shared" si="408"/>
        <v>0</v>
      </c>
      <c r="AG1300">
        <f>手工!U1300</f>
        <v>100</v>
      </c>
      <c r="AH1300">
        <f>VLOOKUP(A1300,系统!D:R,15,0)</f>
        <v>100</v>
      </c>
      <c r="AI1300">
        <f t="shared" si="409"/>
        <v>0</v>
      </c>
      <c r="AJ1300">
        <f>手工!V1300</f>
        <v>300</v>
      </c>
      <c r="AK1300">
        <f>VLOOKUP(A1300,系统!D:S,16,0)</f>
        <v>300</v>
      </c>
      <c r="AL1300">
        <f t="shared" si="410"/>
        <v>0</v>
      </c>
      <c r="AM1300">
        <f>手工!O1300</f>
        <v>0</v>
      </c>
      <c r="AN1300">
        <f>VLOOKUP(A1300,系统!D:T,17,0)</f>
        <v>0</v>
      </c>
      <c r="AO1300">
        <f t="shared" si="411"/>
        <v>0</v>
      </c>
      <c r="AP1300">
        <f>手工!W1300</f>
        <v>33</v>
      </c>
      <c r="AQ1300">
        <f>VLOOKUP(A1300,系统!D:U,18,0)</f>
        <v>33</v>
      </c>
      <c r="AR1300">
        <f t="shared" si="412"/>
        <v>0</v>
      </c>
      <c r="AS1300">
        <f>手工!T1300</f>
        <v>800</v>
      </c>
      <c r="AT1300">
        <f>VLOOKUP(A1300,系统!D:V,19,0)</f>
        <v>800</v>
      </c>
      <c r="AU1300">
        <f t="shared" si="413"/>
        <v>0</v>
      </c>
      <c r="AW1300">
        <f>手工!AD1300</f>
        <v>203.59</v>
      </c>
      <c r="AX1300">
        <f>VLOOKUP(A1300,系统!D:X,21,0)</f>
        <v>203.59</v>
      </c>
      <c r="AY1300">
        <f t="shared" si="414"/>
        <v>0</v>
      </c>
      <c r="AZ1300">
        <f>手工!AE1300</f>
        <v>0</v>
      </c>
      <c r="BA1300">
        <f>VLOOKUP(A1300,系统!D:Y,22,0)</f>
        <v>0</v>
      </c>
      <c r="BB1300">
        <f t="shared" si="415"/>
        <v>0</v>
      </c>
      <c r="BC1300">
        <f>手工!Y1300</f>
        <v>0</v>
      </c>
      <c r="BD1300">
        <f>VLOOKUP(A1300,系统!D:AZ,49,0)</f>
        <v>0</v>
      </c>
      <c r="BE1300">
        <f t="shared" si="416"/>
        <v>0</v>
      </c>
      <c r="BF1300">
        <f>手工!AA1300</f>
        <v>0</v>
      </c>
      <c r="BG1300">
        <f>VLOOKUP(A1300,系统!D:AY,48,0)</f>
        <v>0</v>
      </c>
      <c r="BH1300">
        <f t="shared" si="417"/>
        <v>0</v>
      </c>
      <c r="BI1300">
        <f>手工!Z1300</f>
        <v>0</v>
      </c>
      <c r="BJ1300">
        <f>VLOOKUP(A1300,系统!D:AX,47,0)</f>
        <v>0</v>
      </c>
      <c r="BK1300">
        <f t="shared" si="418"/>
        <v>0</v>
      </c>
      <c r="BL1300">
        <f>手工!AF1300</f>
        <v>2912.59</v>
      </c>
      <c r="BM1300">
        <f>VLOOKUP(A1300,系统!D:Z,23,0)</f>
        <v>2912.59</v>
      </c>
      <c r="BN1300">
        <f t="shared" si="419"/>
        <v>0</v>
      </c>
    </row>
    <row r="1301" spans="1:66">
      <c r="A1301" s="5">
        <v>9001412</v>
      </c>
      <c r="B1301" s="2" t="s">
        <v>2367</v>
      </c>
      <c r="C1301" s="2" t="s">
        <v>5247</v>
      </c>
      <c r="D1301">
        <f>手工!K1301</f>
        <v>1476</v>
      </c>
      <c r="E1301">
        <f>VLOOKUP(A1301,系统!D:G,4,0)</f>
        <v>1476</v>
      </c>
      <c r="F1301">
        <f t="shared" si="400"/>
        <v>0</v>
      </c>
      <c r="G1301">
        <f>手工!J1301</f>
        <v>0</v>
      </c>
      <c r="H1301">
        <f>VLOOKUP(A1301,系统!D:H,5,0)</f>
        <v>0</v>
      </c>
      <c r="I1301">
        <f t="shared" si="401"/>
        <v>0</v>
      </c>
      <c r="J1301">
        <f>手工!M1301+手工!N1301+手工!S1301</f>
        <v>0</v>
      </c>
      <c r="K1301">
        <f>VLOOKUP(A1301,系统!D:I,6,0)</f>
        <v>0</v>
      </c>
      <c r="L1301">
        <f t="shared" si="402"/>
        <v>0</v>
      </c>
      <c r="M1301">
        <f>手工!L1301</f>
        <v>0</v>
      </c>
      <c r="N1301">
        <f>VLOOKUP(A1301,系统!D:J,7,0)</f>
        <v>0</v>
      </c>
      <c r="O1301">
        <f t="shared" si="403"/>
        <v>0</v>
      </c>
      <c r="P1301">
        <f>手工!AB1301</f>
        <v>0</v>
      </c>
      <c r="Q1301">
        <f>VLOOKUP(A1301,系统!D:K,8,0)</f>
        <v>0</v>
      </c>
      <c r="R1301">
        <f t="shared" si="404"/>
        <v>0</v>
      </c>
      <c r="S1301">
        <f>手工!AC1301</f>
        <v>0</v>
      </c>
      <c r="T1301">
        <f>VLOOKUP(A1301,系统!D:L,9,0)</f>
        <v>0</v>
      </c>
      <c r="U1301">
        <f t="shared" si="405"/>
        <v>0</v>
      </c>
      <c r="W1301">
        <f>手工!P1301</f>
        <v>0</v>
      </c>
      <c r="X1301">
        <f>VLOOKUP(A1301,系统!D:N,11,0)</f>
        <v>0</v>
      </c>
      <c r="Y1301">
        <f t="shared" si="406"/>
        <v>0</v>
      </c>
      <c r="AA1301">
        <f>手工!Q1301</f>
        <v>0</v>
      </c>
      <c r="AB1301">
        <f>VLOOKUP(A1301,系统!D:P,13,0)</f>
        <v>0</v>
      </c>
      <c r="AC1301">
        <f t="shared" si="407"/>
        <v>0</v>
      </c>
      <c r="AD1301">
        <f>手工!R1301</f>
        <v>0</v>
      </c>
      <c r="AE1301">
        <f>VLOOKUP(A1301,系统!D:Q,14,0)</f>
        <v>0</v>
      </c>
      <c r="AF1301">
        <f t="shared" si="408"/>
        <v>0</v>
      </c>
      <c r="AG1301">
        <f>手工!U1301</f>
        <v>100</v>
      </c>
      <c r="AH1301">
        <f>VLOOKUP(A1301,系统!D:R,15,0)</f>
        <v>100</v>
      </c>
      <c r="AI1301">
        <f t="shared" si="409"/>
        <v>0</v>
      </c>
      <c r="AJ1301">
        <f>手工!V1301</f>
        <v>300</v>
      </c>
      <c r="AK1301">
        <f>VLOOKUP(A1301,系统!D:S,16,0)</f>
        <v>300</v>
      </c>
      <c r="AL1301">
        <f t="shared" si="410"/>
        <v>0</v>
      </c>
      <c r="AM1301">
        <f>手工!O1301</f>
        <v>0</v>
      </c>
      <c r="AN1301">
        <f>VLOOKUP(A1301,系统!D:T,17,0)</f>
        <v>0</v>
      </c>
      <c r="AO1301">
        <f t="shared" si="411"/>
        <v>0</v>
      </c>
      <c r="AP1301">
        <f>手工!W1301</f>
        <v>33</v>
      </c>
      <c r="AQ1301">
        <f>VLOOKUP(A1301,系统!D:U,18,0)</f>
        <v>33</v>
      </c>
      <c r="AR1301">
        <f t="shared" si="412"/>
        <v>0</v>
      </c>
      <c r="AS1301">
        <f>手工!T1301</f>
        <v>800</v>
      </c>
      <c r="AT1301">
        <f>VLOOKUP(A1301,系统!D:V,19,0)</f>
        <v>800</v>
      </c>
      <c r="AU1301">
        <f t="shared" si="413"/>
        <v>0</v>
      </c>
      <c r="AW1301">
        <f>手工!AD1301</f>
        <v>203.59</v>
      </c>
      <c r="AX1301">
        <f>VLOOKUP(A1301,系统!D:X,21,0)</f>
        <v>203.59</v>
      </c>
      <c r="AY1301">
        <f t="shared" si="414"/>
        <v>0</v>
      </c>
      <c r="AZ1301">
        <f>手工!AE1301</f>
        <v>0</v>
      </c>
      <c r="BA1301">
        <f>VLOOKUP(A1301,系统!D:Y,22,0)</f>
        <v>0</v>
      </c>
      <c r="BB1301">
        <f t="shared" si="415"/>
        <v>0</v>
      </c>
      <c r="BC1301">
        <f>手工!Y1301</f>
        <v>0</v>
      </c>
      <c r="BD1301">
        <f>VLOOKUP(A1301,系统!D:AZ,49,0)</f>
        <v>0</v>
      </c>
      <c r="BE1301">
        <f t="shared" si="416"/>
        <v>0</v>
      </c>
      <c r="BF1301">
        <f>手工!AA1301</f>
        <v>0</v>
      </c>
      <c r="BG1301">
        <f>VLOOKUP(A1301,系统!D:AY,48,0)</f>
        <v>0</v>
      </c>
      <c r="BH1301">
        <f t="shared" si="417"/>
        <v>0</v>
      </c>
      <c r="BI1301">
        <f>手工!Z1301</f>
        <v>0</v>
      </c>
      <c r="BJ1301">
        <f>VLOOKUP(A1301,系统!D:AX,47,0)</f>
        <v>0</v>
      </c>
      <c r="BK1301">
        <f t="shared" si="418"/>
        <v>0</v>
      </c>
      <c r="BL1301">
        <f>手工!AF1301</f>
        <v>2912.59</v>
      </c>
      <c r="BM1301">
        <f>VLOOKUP(A1301,系统!D:Z,23,0)</f>
        <v>2912.59</v>
      </c>
      <c r="BN1301">
        <f t="shared" si="419"/>
        <v>0</v>
      </c>
    </row>
    <row r="1302" spans="1:66">
      <c r="A1302" s="5">
        <v>9001413</v>
      </c>
      <c r="B1302" s="2" t="s">
        <v>5250</v>
      </c>
      <c r="C1302" s="2" t="s">
        <v>5251</v>
      </c>
      <c r="D1302">
        <f>手工!K1302</f>
        <v>1476</v>
      </c>
      <c r="E1302">
        <f>VLOOKUP(A1302,系统!D:G,4,0)</f>
        <v>1476</v>
      </c>
      <c r="F1302">
        <f t="shared" si="400"/>
        <v>0</v>
      </c>
      <c r="G1302">
        <f>手工!J1302</f>
        <v>0</v>
      </c>
      <c r="H1302">
        <f>VLOOKUP(A1302,系统!D:H,5,0)</f>
        <v>0</v>
      </c>
      <c r="I1302">
        <f t="shared" si="401"/>
        <v>0</v>
      </c>
      <c r="J1302">
        <f>手工!M1302+手工!N1302+手工!S1302</f>
        <v>0</v>
      </c>
      <c r="K1302">
        <f>VLOOKUP(A1302,系统!D:I,6,0)</f>
        <v>0</v>
      </c>
      <c r="L1302">
        <f t="shared" si="402"/>
        <v>0</v>
      </c>
      <c r="M1302">
        <f>手工!L1302</f>
        <v>0</v>
      </c>
      <c r="N1302">
        <f>VLOOKUP(A1302,系统!D:J,7,0)</f>
        <v>0</v>
      </c>
      <c r="O1302">
        <f t="shared" si="403"/>
        <v>0</v>
      </c>
      <c r="P1302">
        <f>手工!AB1302</f>
        <v>0</v>
      </c>
      <c r="Q1302">
        <f>VLOOKUP(A1302,系统!D:K,8,0)</f>
        <v>0</v>
      </c>
      <c r="R1302">
        <f t="shared" si="404"/>
        <v>0</v>
      </c>
      <c r="S1302">
        <f>手工!AC1302</f>
        <v>0</v>
      </c>
      <c r="T1302">
        <f>VLOOKUP(A1302,系统!D:L,9,0)</f>
        <v>0</v>
      </c>
      <c r="U1302">
        <f t="shared" si="405"/>
        <v>0</v>
      </c>
      <c r="W1302">
        <f>手工!P1302</f>
        <v>0</v>
      </c>
      <c r="X1302">
        <f>VLOOKUP(A1302,系统!D:N,11,0)</f>
        <v>0</v>
      </c>
      <c r="Y1302">
        <f t="shared" si="406"/>
        <v>0</v>
      </c>
      <c r="AA1302">
        <f>手工!Q1302</f>
        <v>0</v>
      </c>
      <c r="AB1302">
        <f>VLOOKUP(A1302,系统!D:P,13,0)</f>
        <v>0</v>
      </c>
      <c r="AC1302">
        <f t="shared" si="407"/>
        <v>0</v>
      </c>
      <c r="AD1302">
        <f>手工!R1302</f>
        <v>0</v>
      </c>
      <c r="AE1302">
        <f>VLOOKUP(A1302,系统!D:Q,14,0)</f>
        <v>0</v>
      </c>
      <c r="AF1302">
        <f t="shared" si="408"/>
        <v>0</v>
      </c>
      <c r="AG1302">
        <f>手工!U1302</f>
        <v>100</v>
      </c>
      <c r="AH1302">
        <f>VLOOKUP(A1302,系统!D:R,15,0)</f>
        <v>100</v>
      </c>
      <c r="AI1302">
        <f t="shared" si="409"/>
        <v>0</v>
      </c>
      <c r="AJ1302">
        <f>手工!V1302</f>
        <v>300</v>
      </c>
      <c r="AK1302">
        <f>VLOOKUP(A1302,系统!D:S,16,0)</f>
        <v>300</v>
      </c>
      <c r="AL1302">
        <f t="shared" si="410"/>
        <v>0</v>
      </c>
      <c r="AM1302">
        <f>手工!O1302</f>
        <v>0</v>
      </c>
      <c r="AN1302">
        <f>VLOOKUP(A1302,系统!D:T,17,0)</f>
        <v>0</v>
      </c>
      <c r="AO1302">
        <f t="shared" si="411"/>
        <v>0</v>
      </c>
      <c r="AP1302">
        <f>手工!W1302</f>
        <v>33</v>
      </c>
      <c r="AQ1302">
        <f>VLOOKUP(A1302,系统!D:U,18,0)</f>
        <v>33</v>
      </c>
      <c r="AR1302">
        <f t="shared" si="412"/>
        <v>0</v>
      </c>
      <c r="AS1302">
        <f>手工!T1302</f>
        <v>800</v>
      </c>
      <c r="AT1302">
        <f>VLOOKUP(A1302,系统!D:V,19,0)</f>
        <v>800</v>
      </c>
      <c r="AU1302">
        <f t="shared" si="413"/>
        <v>0</v>
      </c>
      <c r="AW1302">
        <f>手工!AD1302</f>
        <v>0</v>
      </c>
      <c r="AX1302">
        <f>VLOOKUP(A1302,系统!D:X,21,0)</f>
        <v>0</v>
      </c>
      <c r="AY1302">
        <f t="shared" si="414"/>
        <v>0</v>
      </c>
      <c r="AZ1302">
        <f>手工!AE1302</f>
        <v>0</v>
      </c>
      <c r="BA1302">
        <f>VLOOKUP(A1302,系统!D:Y,22,0)</f>
        <v>0</v>
      </c>
      <c r="BB1302">
        <f t="shared" si="415"/>
        <v>0</v>
      </c>
      <c r="BC1302">
        <f>手工!Y1302</f>
        <v>0</v>
      </c>
      <c r="BD1302">
        <f>VLOOKUP(A1302,系统!D:AZ,49,0)</f>
        <v>0</v>
      </c>
      <c r="BE1302">
        <f t="shared" si="416"/>
        <v>0</v>
      </c>
      <c r="BF1302">
        <f>手工!AA1302</f>
        <v>0</v>
      </c>
      <c r="BG1302">
        <f>VLOOKUP(A1302,系统!D:AY,48,0)</f>
        <v>0</v>
      </c>
      <c r="BH1302">
        <f t="shared" si="417"/>
        <v>0</v>
      </c>
      <c r="BI1302">
        <f>手工!Z1302</f>
        <v>0</v>
      </c>
      <c r="BJ1302">
        <f>VLOOKUP(A1302,系统!D:AX,47,0)</f>
        <v>0</v>
      </c>
      <c r="BK1302">
        <f t="shared" si="418"/>
        <v>0</v>
      </c>
      <c r="BL1302">
        <f>手工!AF1302</f>
        <v>2709</v>
      </c>
      <c r="BM1302">
        <f>VLOOKUP(A1302,系统!D:Z,23,0)</f>
        <v>2709</v>
      </c>
      <c r="BN1302">
        <f t="shared" si="419"/>
        <v>0</v>
      </c>
    </row>
    <row r="1303" spans="1:66">
      <c r="A1303" s="5">
        <v>9001431</v>
      </c>
      <c r="B1303" s="2" t="s">
        <v>5254</v>
      </c>
      <c r="C1303" s="2" t="s">
        <v>5255</v>
      </c>
      <c r="D1303">
        <f>手工!K1303</f>
        <v>1476</v>
      </c>
      <c r="E1303">
        <f>VLOOKUP(A1303,系统!D:G,4,0)</f>
        <v>1476</v>
      </c>
      <c r="F1303">
        <f t="shared" si="400"/>
        <v>0</v>
      </c>
      <c r="G1303">
        <f>手工!J1303</f>
        <v>0</v>
      </c>
      <c r="H1303">
        <f>VLOOKUP(A1303,系统!D:H,5,0)</f>
        <v>0</v>
      </c>
      <c r="I1303">
        <f t="shared" si="401"/>
        <v>0</v>
      </c>
      <c r="J1303">
        <f>手工!M1303+手工!N1303+手工!S1303</f>
        <v>0</v>
      </c>
      <c r="K1303">
        <f>VLOOKUP(A1303,系统!D:I,6,0)</f>
        <v>0</v>
      </c>
      <c r="L1303">
        <f t="shared" si="402"/>
        <v>0</v>
      </c>
      <c r="M1303">
        <f>手工!L1303</f>
        <v>0</v>
      </c>
      <c r="N1303">
        <f>VLOOKUP(A1303,系统!D:J,7,0)</f>
        <v>0</v>
      </c>
      <c r="O1303">
        <f t="shared" si="403"/>
        <v>0</v>
      </c>
      <c r="P1303">
        <f>手工!AB1303</f>
        <v>0</v>
      </c>
      <c r="Q1303">
        <f>VLOOKUP(A1303,系统!D:K,8,0)</f>
        <v>0</v>
      </c>
      <c r="R1303">
        <f t="shared" si="404"/>
        <v>0</v>
      </c>
      <c r="S1303">
        <f>手工!AC1303</f>
        <v>0</v>
      </c>
      <c r="T1303">
        <f>VLOOKUP(A1303,系统!D:L,9,0)</f>
        <v>0</v>
      </c>
      <c r="U1303">
        <f t="shared" si="405"/>
        <v>0</v>
      </c>
      <c r="W1303">
        <f>手工!P1303</f>
        <v>0</v>
      </c>
      <c r="X1303">
        <f>VLOOKUP(A1303,系统!D:N,11,0)</f>
        <v>0</v>
      </c>
      <c r="Y1303">
        <f t="shared" si="406"/>
        <v>0</v>
      </c>
      <c r="AA1303">
        <f>手工!Q1303</f>
        <v>0</v>
      </c>
      <c r="AB1303">
        <f>VLOOKUP(A1303,系统!D:P,13,0)</f>
        <v>0</v>
      </c>
      <c r="AC1303">
        <f t="shared" si="407"/>
        <v>0</v>
      </c>
      <c r="AD1303">
        <f>手工!R1303</f>
        <v>0</v>
      </c>
      <c r="AE1303">
        <f>VLOOKUP(A1303,系统!D:Q,14,0)</f>
        <v>0</v>
      </c>
      <c r="AF1303">
        <f t="shared" si="408"/>
        <v>0</v>
      </c>
      <c r="AG1303">
        <f>手工!U1303</f>
        <v>100</v>
      </c>
      <c r="AH1303">
        <f>VLOOKUP(A1303,系统!D:R,15,0)</f>
        <v>100</v>
      </c>
      <c r="AI1303">
        <f t="shared" si="409"/>
        <v>0</v>
      </c>
      <c r="AJ1303">
        <f>手工!V1303</f>
        <v>300</v>
      </c>
      <c r="AK1303">
        <f>VLOOKUP(A1303,系统!D:S,16,0)</f>
        <v>300</v>
      </c>
      <c r="AL1303">
        <f t="shared" si="410"/>
        <v>0</v>
      </c>
      <c r="AM1303">
        <f>手工!O1303</f>
        <v>0</v>
      </c>
      <c r="AN1303">
        <f>VLOOKUP(A1303,系统!D:T,17,0)</f>
        <v>0</v>
      </c>
      <c r="AO1303">
        <f t="shared" si="411"/>
        <v>0</v>
      </c>
      <c r="AP1303">
        <f>手工!W1303</f>
        <v>33</v>
      </c>
      <c r="AQ1303">
        <f>VLOOKUP(A1303,系统!D:U,18,0)</f>
        <v>33</v>
      </c>
      <c r="AR1303">
        <f t="shared" si="412"/>
        <v>0</v>
      </c>
      <c r="AS1303">
        <f>手工!T1303</f>
        <v>800</v>
      </c>
      <c r="AT1303">
        <f>VLOOKUP(A1303,系统!D:V,19,0)</f>
        <v>800</v>
      </c>
      <c r="AU1303">
        <f t="shared" si="413"/>
        <v>0</v>
      </c>
      <c r="AW1303">
        <f>手工!AD1303</f>
        <v>0</v>
      </c>
      <c r="AX1303">
        <f>VLOOKUP(A1303,系统!D:X,21,0)</f>
        <v>0</v>
      </c>
      <c r="AY1303">
        <f t="shared" si="414"/>
        <v>0</v>
      </c>
      <c r="AZ1303">
        <f>手工!AE1303</f>
        <v>0</v>
      </c>
      <c r="BA1303">
        <f>VLOOKUP(A1303,系统!D:Y,22,0)</f>
        <v>0</v>
      </c>
      <c r="BB1303">
        <f t="shared" si="415"/>
        <v>0</v>
      </c>
      <c r="BC1303">
        <f>手工!Y1303</f>
        <v>0</v>
      </c>
      <c r="BD1303">
        <f>VLOOKUP(A1303,系统!D:AZ,49,0)</f>
        <v>0</v>
      </c>
      <c r="BE1303">
        <f t="shared" si="416"/>
        <v>0</v>
      </c>
      <c r="BF1303">
        <f>手工!AA1303</f>
        <v>0</v>
      </c>
      <c r="BG1303">
        <f>VLOOKUP(A1303,系统!D:AY,48,0)</f>
        <v>0</v>
      </c>
      <c r="BH1303">
        <f t="shared" si="417"/>
        <v>0</v>
      </c>
      <c r="BI1303">
        <f>手工!Z1303</f>
        <v>0</v>
      </c>
      <c r="BJ1303">
        <f>VLOOKUP(A1303,系统!D:AX,47,0)</f>
        <v>0</v>
      </c>
      <c r="BK1303">
        <f t="shared" si="418"/>
        <v>0</v>
      </c>
      <c r="BL1303">
        <f>手工!AF1303</f>
        <v>2709</v>
      </c>
      <c r="BM1303">
        <f>VLOOKUP(A1303,系统!D:Z,23,0)</f>
        <v>2709</v>
      </c>
      <c r="BN1303">
        <f t="shared" si="419"/>
        <v>0</v>
      </c>
    </row>
    <row r="1304" spans="1:66">
      <c r="A1304" s="5">
        <v>9001432</v>
      </c>
      <c r="B1304" s="2" t="s">
        <v>5258</v>
      </c>
      <c r="C1304" s="2" t="s">
        <v>5259</v>
      </c>
      <c r="D1304">
        <f>手工!K1304</f>
        <v>1476</v>
      </c>
      <c r="E1304">
        <f>VLOOKUP(A1304,系统!D:G,4,0)</f>
        <v>1476</v>
      </c>
      <c r="F1304">
        <f t="shared" si="400"/>
        <v>0</v>
      </c>
      <c r="G1304">
        <f>手工!J1304</f>
        <v>0</v>
      </c>
      <c r="H1304">
        <f>VLOOKUP(A1304,系统!D:H,5,0)</f>
        <v>0</v>
      </c>
      <c r="I1304">
        <f t="shared" si="401"/>
        <v>0</v>
      </c>
      <c r="J1304">
        <f>手工!M1304+手工!N1304+手工!S1304</f>
        <v>0</v>
      </c>
      <c r="K1304">
        <f>VLOOKUP(A1304,系统!D:I,6,0)</f>
        <v>0</v>
      </c>
      <c r="L1304">
        <f t="shared" si="402"/>
        <v>0</v>
      </c>
      <c r="M1304">
        <f>手工!L1304</f>
        <v>0</v>
      </c>
      <c r="N1304">
        <f>VLOOKUP(A1304,系统!D:J,7,0)</f>
        <v>0</v>
      </c>
      <c r="O1304">
        <f t="shared" si="403"/>
        <v>0</v>
      </c>
      <c r="P1304">
        <f>手工!AB1304</f>
        <v>0</v>
      </c>
      <c r="Q1304">
        <f>VLOOKUP(A1304,系统!D:K,8,0)</f>
        <v>0</v>
      </c>
      <c r="R1304">
        <f t="shared" si="404"/>
        <v>0</v>
      </c>
      <c r="S1304">
        <f>手工!AC1304</f>
        <v>0</v>
      </c>
      <c r="T1304">
        <f>VLOOKUP(A1304,系统!D:L,9,0)</f>
        <v>0</v>
      </c>
      <c r="U1304">
        <f t="shared" si="405"/>
        <v>0</v>
      </c>
      <c r="W1304">
        <f>手工!P1304</f>
        <v>0</v>
      </c>
      <c r="X1304">
        <f>VLOOKUP(A1304,系统!D:N,11,0)</f>
        <v>0</v>
      </c>
      <c r="Y1304">
        <f t="shared" si="406"/>
        <v>0</v>
      </c>
      <c r="AA1304">
        <f>手工!Q1304</f>
        <v>0</v>
      </c>
      <c r="AB1304">
        <f>VLOOKUP(A1304,系统!D:P,13,0)</f>
        <v>0</v>
      </c>
      <c r="AC1304">
        <f t="shared" si="407"/>
        <v>0</v>
      </c>
      <c r="AD1304">
        <f>手工!R1304</f>
        <v>7</v>
      </c>
      <c r="AE1304">
        <f>VLOOKUP(A1304,系统!D:Q,14,0)</f>
        <v>7</v>
      </c>
      <c r="AF1304">
        <f t="shared" si="408"/>
        <v>0</v>
      </c>
      <c r="AG1304">
        <f>手工!U1304</f>
        <v>100</v>
      </c>
      <c r="AH1304">
        <f>VLOOKUP(A1304,系统!D:R,15,0)</f>
        <v>100</v>
      </c>
      <c r="AI1304">
        <f t="shared" si="409"/>
        <v>0</v>
      </c>
      <c r="AJ1304">
        <f>手工!V1304</f>
        <v>300</v>
      </c>
      <c r="AK1304">
        <f>VLOOKUP(A1304,系统!D:S,16,0)</f>
        <v>300</v>
      </c>
      <c r="AL1304">
        <f t="shared" si="410"/>
        <v>0</v>
      </c>
      <c r="AM1304">
        <f>手工!O1304</f>
        <v>0</v>
      </c>
      <c r="AN1304">
        <f>VLOOKUP(A1304,系统!D:T,17,0)</f>
        <v>0</v>
      </c>
      <c r="AO1304">
        <f t="shared" si="411"/>
        <v>0</v>
      </c>
      <c r="AP1304">
        <f>手工!W1304</f>
        <v>33</v>
      </c>
      <c r="AQ1304">
        <f>VLOOKUP(A1304,系统!D:U,18,0)</f>
        <v>33</v>
      </c>
      <c r="AR1304">
        <f t="shared" si="412"/>
        <v>0</v>
      </c>
      <c r="AS1304">
        <f>手工!T1304</f>
        <v>800</v>
      </c>
      <c r="AT1304">
        <f>VLOOKUP(A1304,系统!D:V,19,0)</f>
        <v>800</v>
      </c>
      <c r="AU1304">
        <f t="shared" si="413"/>
        <v>0</v>
      </c>
      <c r="AW1304">
        <f>手工!AD1304</f>
        <v>407</v>
      </c>
      <c r="AX1304">
        <f>VLOOKUP(A1304,系统!D:X,21,0)</f>
        <v>407</v>
      </c>
      <c r="AY1304">
        <f t="shared" si="414"/>
        <v>0</v>
      </c>
      <c r="AZ1304">
        <f>手工!AE1304</f>
        <v>0</v>
      </c>
      <c r="BA1304">
        <f>VLOOKUP(A1304,系统!D:Y,22,0)</f>
        <v>0</v>
      </c>
      <c r="BB1304">
        <f t="shared" si="415"/>
        <v>0</v>
      </c>
      <c r="BC1304">
        <f>手工!Y1304</f>
        <v>0</v>
      </c>
      <c r="BD1304">
        <f>VLOOKUP(A1304,系统!D:AZ,49,0)</f>
        <v>0</v>
      </c>
      <c r="BE1304">
        <f t="shared" si="416"/>
        <v>0</v>
      </c>
      <c r="BF1304">
        <f>手工!AA1304</f>
        <v>0</v>
      </c>
      <c r="BG1304">
        <f>VLOOKUP(A1304,系统!D:AY,48,0)</f>
        <v>0</v>
      </c>
      <c r="BH1304">
        <f t="shared" si="417"/>
        <v>0</v>
      </c>
      <c r="BI1304">
        <f>手工!Z1304</f>
        <v>0</v>
      </c>
      <c r="BJ1304">
        <f>VLOOKUP(A1304,系统!D:AX,47,0)</f>
        <v>0</v>
      </c>
      <c r="BK1304">
        <f t="shared" si="418"/>
        <v>0</v>
      </c>
      <c r="BL1304">
        <f>手工!AF1304</f>
        <v>3123</v>
      </c>
      <c r="BM1304">
        <f>VLOOKUP(A1304,系统!D:Z,23,0)</f>
        <v>3123</v>
      </c>
      <c r="BN1304">
        <f t="shared" si="419"/>
        <v>0</v>
      </c>
    </row>
    <row r="1305" spans="1:66">
      <c r="A1305" s="5">
        <v>9001433</v>
      </c>
      <c r="B1305" s="2" t="s">
        <v>5262</v>
      </c>
      <c r="C1305" s="2" t="s">
        <v>5263</v>
      </c>
      <c r="D1305">
        <f>手工!K1305</f>
        <v>1764</v>
      </c>
      <c r="E1305">
        <f>VLOOKUP(A1305,系统!D:G,4,0)</f>
        <v>1764</v>
      </c>
      <c r="F1305">
        <f t="shared" si="400"/>
        <v>0</v>
      </c>
      <c r="G1305">
        <f>手工!J1305</f>
        <v>0</v>
      </c>
      <c r="H1305">
        <f>VLOOKUP(A1305,系统!D:H,5,0)</f>
        <v>0</v>
      </c>
      <c r="I1305">
        <f t="shared" si="401"/>
        <v>0</v>
      </c>
      <c r="J1305">
        <f>手工!M1305+手工!N1305+手工!S1305</f>
        <v>0</v>
      </c>
      <c r="K1305">
        <f>VLOOKUP(A1305,系统!D:I,6,0)</f>
        <v>0</v>
      </c>
      <c r="L1305">
        <f t="shared" si="402"/>
        <v>0</v>
      </c>
      <c r="M1305">
        <f>手工!L1305</f>
        <v>0</v>
      </c>
      <c r="N1305">
        <f>VLOOKUP(A1305,系统!D:J,7,0)</f>
        <v>0</v>
      </c>
      <c r="O1305">
        <f t="shared" si="403"/>
        <v>0</v>
      </c>
      <c r="P1305">
        <f>手工!AB1305</f>
        <v>0</v>
      </c>
      <c r="Q1305">
        <f>VLOOKUP(A1305,系统!D:K,8,0)</f>
        <v>0</v>
      </c>
      <c r="R1305">
        <f t="shared" si="404"/>
        <v>0</v>
      </c>
      <c r="S1305">
        <f>手工!AC1305</f>
        <v>0</v>
      </c>
      <c r="T1305">
        <f>VLOOKUP(A1305,系统!D:L,9,0)</f>
        <v>0</v>
      </c>
      <c r="U1305">
        <f t="shared" si="405"/>
        <v>0</v>
      </c>
      <c r="W1305">
        <f>手工!P1305</f>
        <v>0</v>
      </c>
      <c r="X1305">
        <f>VLOOKUP(A1305,系统!D:N,11,0)</f>
        <v>0</v>
      </c>
      <c r="Y1305">
        <f t="shared" si="406"/>
        <v>0</v>
      </c>
      <c r="AA1305">
        <f>手工!Q1305</f>
        <v>0</v>
      </c>
      <c r="AB1305">
        <f>VLOOKUP(A1305,系统!D:P,13,0)</f>
        <v>0</v>
      </c>
      <c r="AC1305">
        <f t="shared" si="407"/>
        <v>0</v>
      </c>
      <c r="AD1305">
        <f>手工!R1305</f>
        <v>0</v>
      </c>
      <c r="AE1305">
        <f>VLOOKUP(A1305,系统!D:Q,14,0)</f>
        <v>0</v>
      </c>
      <c r="AF1305">
        <f t="shared" si="408"/>
        <v>0</v>
      </c>
      <c r="AG1305">
        <f>手工!U1305</f>
        <v>100</v>
      </c>
      <c r="AH1305">
        <f>VLOOKUP(A1305,系统!D:R,15,0)</f>
        <v>100</v>
      </c>
      <c r="AI1305">
        <f t="shared" si="409"/>
        <v>0</v>
      </c>
      <c r="AJ1305">
        <f>手工!V1305</f>
        <v>300</v>
      </c>
      <c r="AK1305">
        <f>VLOOKUP(A1305,系统!D:S,16,0)</f>
        <v>300</v>
      </c>
      <c r="AL1305">
        <f t="shared" si="410"/>
        <v>0</v>
      </c>
      <c r="AM1305">
        <f>手工!O1305</f>
        <v>0</v>
      </c>
      <c r="AN1305">
        <f>VLOOKUP(A1305,系统!D:T,17,0)</f>
        <v>0</v>
      </c>
      <c r="AO1305">
        <f t="shared" si="411"/>
        <v>0</v>
      </c>
      <c r="AP1305">
        <f>手工!W1305</f>
        <v>33</v>
      </c>
      <c r="AQ1305">
        <f>VLOOKUP(A1305,系统!D:U,18,0)</f>
        <v>33</v>
      </c>
      <c r="AR1305">
        <f t="shared" si="412"/>
        <v>0</v>
      </c>
      <c r="AS1305">
        <f>手工!T1305</f>
        <v>800</v>
      </c>
      <c r="AT1305">
        <f>VLOOKUP(A1305,系统!D:V,19,0)</f>
        <v>800</v>
      </c>
      <c r="AU1305">
        <f t="shared" si="413"/>
        <v>0</v>
      </c>
      <c r="AW1305">
        <f>手工!AD1305</f>
        <v>243.31</v>
      </c>
      <c r="AX1305">
        <f>VLOOKUP(A1305,系统!D:X,21,0)</f>
        <v>243.31</v>
      </c>
      <c r="AY1305">
        <f t="shared" si="414"/>
        <v>0</v>
      </c>
      <c r="AZ1305">
        <f>手工!AE1305</f>
        <v>0</v>
      </c>
      <c r="BA1305">
        <f>VLOOKUP(A1305,系统!D:Y,22,0)</f>
        <v>0</v>
      </c>
      <c r="BB1305">
        <f t="shared" si="415"/>
        <v>0</v>
      </c>
      <c r="BC1305">
        <f>手工!Y1305</f>
        <v>0</v>
      </c>
      <c r="BD1305">
        <f>VLOOKUP(A1305,系统!D:AZ,49,0)</f>
        <v>0</v>
      </c>
      <c r="BE1305">
        <f t="shared" si="416"/>
        <v>0</v>
      </c>
      <c r="BF1305">
        <f>手工!AA1305</f>
        <v>0</v>
      </c>
      <c r="BG1305">
        <f>VLOOKUP(A1305,系统!D:AY,48,0)</f>
        <v>0</v>
      </c>
      <c r="BH1305">
        <f t="shared" si="417"/>
        <v>0</v>
      </c>
      <c r="BI1305">
        <f>手工!Z1305</f>
        <v>0</v>
      </c>
      <c r="BJ1305">
        <f>VLOOKUP(A1305,系统!D:AX,47,0)</f>
        <v>0</v>
      </c>
      <c r="BK1305">
        <f t="shared" si="418"/>
        <v>0</v>
      </c>
      <c r="BL1305">
        <f>手工!AF1305</f>
        <v>3240.31</v>
      </c>
      <c r="BM1305">
        <f>VLOOKUP(A1305,系统!D:Z,23,0)</f>
        <v>3240.31</v>
      </c>
      <c r="BN1305">
        <f t="shared" si="419"/>
        <v>0</v>
      </c>
    </row>
    <row r="1306" spans="1:66">
      <c r="A1306" s="5">
        <v>9001434</v>
      </c>
      <c r="B1306" s="2" t="s">
        <v>5266</v>
      </c>
      <c r="C1306" s="2" t="s">
        <v>5267</v>
      </c>
      <c r="D1306">
        <f>手工!K1306</f>
        <v>1476</v>
      </c>
      <c r="E1306">
        <f>VLOOKUP(A1306,系统!D:G,4,0)</f>
        <v>1476</v>
      </c>
      <c r="F1306">
        <f t="shared" si="400"/>
        <v>0</v>
      </c>
      <c r="G1306">
        <f>手工!J1306</f>
        <v>0</v>
      </c>
      <c r="H1306">
        <f>VLOOKUP(A1306,系统!D:H,5,0)</f>
        <v>0</v>
      </c>
      <c r="I1306">
        <f t="shared" si="401"/>
        <v>0</v>
      </c>
      <c r="J1306">
        <f>手工!M1306+手工!N1306+手工!S1306</f>
        <v>0</v>
      </c>
      <c r="K1306">
        <f>VLOOKUP(A1306,系统!D:I,6,0)</f>
        <v>0</v>
      </c>
      <c r="L1306">
        <f t="shared" si="402"/>
        <v>0</v>
      </c>
      <c r="M1306">
        <f>手工!L1306</f>
        <v>0</v>
      </c>
      <c r="N1306">
        <f>VLOOKUP(A1306,系统!D:J,7,0)</f>
        <v>0</v>
      </c>
      <c r="O1306">
        <f t="shared" si="403"/>
        <v>0</v>
      </c>
      <c r="P1306">
        <f>手工!AB1306</f>
        <v>0</v>
      </c>
      <c r="Q1306">
        <f>VLOOKUP(A1306,系统!D:K,8,0)</f>
        <v>0</v>
      </c>
      <c r="R1306">
        <f t="shared" si="404"/>
        <v>0</v>
      </c>
      <c r="S1306">
        <f>手工!AC1306</f>
        <v>0</v>
      </c>
      <c r="T1306">
        <f>VLOOKUP(A1306,系统!D:L,9,0)</f>
        <v>0</v>
      </c>
      <c r="U1306">
        <f t="shared" si="405"/>
        <v>0</v>
      </c>
      <c r="W1306">
        <f>手工!P1306</f>
        <v>0</v>
      </c>
      <c r="X1306">
        <f>VLOOKUP(A1306,系统!D:N,11,0)</f>
        <v>0</v>
      </c>
      <c r="Y1306">
        <f t="shared" si="406"/>
        <v>0</v>
      </c>
      <c r="AA1306">
        <f>手工!Q1306</f>
        <v>0</v>
      </c>
      <c r="AB1306">
        <f>VLOOKUP(A1306,系统!D:P,13,0)</f>
        <v>0</v>
      </c>
      <c r="AC1306">
        <f t="shared" si="407"/>
        <v>0</v>
      </c>
      <c r="AD1306">
        <f>手工!R1306</f>
        <v>0</v>
      </c>
      <c r="AE1306">
        <f>VLOOKUP(A1306,系统!D:Q,14,0)</f>
        <v>0</v>
      </c>
      <c r="AF1306">
        <f t="shared" si="408"/>
        <v>0</v>
      </c>
      <c r="AG1306">
        <f>手工!U1306</f>
        <v>100</v>
      </c>
      <c r="AH1306">
        <f>VLOOKUP(A1306,系统!D:R,15,0)</f>
        <v>100</v>
      </c>
      <c r="AI1306">
        <f t="shared" si="409"/>
        <v>0</v>
      </c>
      <c r="AJ1306">
        <f>手工!V1306</f>
        <v>300</v>
      </c>
      <c r="AK1306">
        <f>VLOOKUP(A1306,系统!D:S,16,0)</f>
        <v>300</v>
      </c>
      <c r="AL1306">
        <f t="shared" si="410"/>
        <v>0</v>
      </c>
      <c r="AM1306">
        <f>手工!O1306</f>
        <v>0</v>
      </c>
      <c r="AN1306">
        <f>VLOOKUP(A1306,系统!D:T,17,0)</f>
        <v>0</v>
      </c>
      <c r="AO1306">
        <f t="shared" si="411"/>
        <v>0</v>
      </c>
      <c r="AP1306">
        <f>手工!W1306</f>
        <v>33</v>
      </c>
      <c r="AQ1306">
        <f>VLOOKUP(A1306,系统!D:U,18,0)</f>
        <v>33</v>
      </c>
      <c r="AR1306">
        <f t="shared" si="412"/>
        <v>0</v>
      </c>
      <c r="AS1306">
        <f>手工!T1306</f>
        <v>800</v>
      </c>
      <c r="AT1306">
        <f>VLOOKUP(A1306,系统!D:V,19,0)</f>
        <v>800</v>
      </c>
      <c r="AU1306">
        <f t="shared" si="413"/>
        <v>0</v>
      </c>
      <c r="AW1306">
        <f>手工!AD1306</f>
        <v>0</v>
      </c>
      <c r="AX1306">
        <f>VLOOKUP(A1306,系统!D:X,21,0)</f>
        <v>0</v>
      </c>
      <c r="AY1306">
        <f t="shared" si="414"/>
        <v>0</v>
      </c>
      <c r="AZ1306">
        <f>手工!AE1306</f>
        <v>0</v>
      </c>
      <c r="BA1306">
        <f>VLOOKUP(A1306,系统!D:Y,22,0)</f>
        <v>0</v>
      </c>
      <c r="BB1306">
        <f t="shared" si="415"/>
        <v>0</v>
      </c>
      <c r="BC1306">
        <f>手工!Y1306</f>
        <v>0</v>
      </c>
      <c r="BD1306">
        <f>VLOOKUP(A1306,系统!D:AZ,49,0)</f>
        <v>0</v>
      </c>
      <c r="BE1306">
        <f t="shared" si="416"/>
        <v>0</v>
      </c>
      <c r="BF1306">
        <f>手工!AA1306</f>
        <v>0</v>
      </c>
      <c r="BG1306">
        <f>VLOOKUP(A1306,系统!D:AY,48,0)</f>
        <v>0</v>
      </c>
      <c r="BH1306">
        <f t="shared" si="417"/>
        <v>0</v>
      </c>
      <c r="BI1306">
        <f>手工!Z1306</f>
        <v>0</v>
      </c>
      <c r="BJ1306">
        <f>VLOOKUP(A1306,系统!D:AX,47,0)</f>
        <v>0</v>
      </c>
      <c r="BK1306">
        <f t="shared" si="418"/>
        <v>0</v>
      </c>
      <c r="BL1306">
        <f>手工!AF1306</f>
        <v>2709</v>
      </c>
      <c r="BM1306">
        <f>VLOOKUP(A1306,系统!D:Z,23,0)</f>
        <v>2709</v>
      </c>
      <c r="BN1306">
        <f t="shared" si="419"/>
        <v>0</v>
      </c>
    </row>
    <row r="1307" spans="1:66">
      <c r="A1307" s="5">
        <v>9001435</v>
      </c>
      <c r="B1307" s="2" t="s">
        <v>5270</v>
      </c>
      <c r="C1307" s="2" t="s">
        <v>5271</v>
      </c>
      <c r="D1307">
        <f>手工!K1307</f>
        <v>1476</v>
      </c>
      <c r="E1307">
        <f>VLOOKUP(A1307,系统!D:G,4,0)</f>
        <v>1476</v>
      </c>
      <c r="F1307">
        <f t="shared" si="400"/>
        <v>0</v>
      </c>
      <c r="G1307">
        <f>手工!J1307</f>
        <v>0</v>
      </c>
      <c r="H1307">
        <f>VLOOKUP(A1307,系统!D:H,5,0)</f>
        <v>0</v>
      </c>
      <c r="I1307">
        <f t="shared" si="401"/>
        <v>0</v>
      </c>
      <c r="J1307">
        <f>手工!M1307+手工!N1307+手工!S1307</f>
        <v>0</v>
      </c>
      <c r="K1307">
        <f>VLOOKUP(A1307,系统!D:I,6,0)</f>
        <v>0</v>
      </c>
      <c r="L1307">
        <f t="shared" si="402"/>
        <v>0</v>
      </c>
      <c r="M1307">
        <f>手工!L1307</f>
        <v>0</v>
      </c>
      <c r="N1307">
        <f>VLOOKUP(A1307,系统!D:J,7,0)</f>
        <v>0</v>
      </c>
      <c r="O1307">
        <f t="shared" si="403"/>
        <v>0</v>
      </c>
      <c r="P1307">
        <f>手工!AB1307</f>
        <v>0</v>
      </c>
      <c r="Q1307">
        <f>VLOOKUP(A1307,系统!D:K,8,0)</f>
        <v>0</v>
      </c>
      <c r="R1307">
        <f t="shared" si="404"/>
        <v>0</v>
      </c>
      <c r="S1307">
        <f>手工!AC1307</f>
        <v>0</v>
      </c>
      <c r="T1307">
        <f>VLOOKUP(A1307,系统!D:L,9,0)</f>
        <v>0</v>
      </c>
      <c r="U1307">
        <f t="shared" si="405"/>
        <v>0</v>
      </c>
      <c r="W1307">
        <f>手工!P1307</f>
        <v>0</v>
      </c>
      <c r="X1307">
        <f>VLOOKUP(A1307,系统!D:N,11,0)</f>
        <v>0</v>
      </c>
      <c r="Y1307">
        <f t="shared" si="406"/>
        <v>0</v>
      </c>
      <c r="AA1307">
        <f>手工!Q1307</f>
        <v>0</v>
      </c>
      <c r="AB1307">
        <f>VLOOKUP(A1307,系统!D:P,13,0)</f>
        <v>0</v>
      </c>
      <c r="AC1307">
        <f t="shared" si="407"/>
        <v>0</v>
      </c>
      <c r="AD1307">
        <f>手工!R1307</f>
        <v>0</v>
      </c>
      <c r="AE1307">
        <f>VLOOKUP(A1307,系统!D:Q,14,0)</f>
        <v>0</v>
      </c>
      <c r="AF1307">
        <f t="shared" si="408"/>
        <v>0</v>
      </c>
      <c r="AG1307">
        <f>手工!U1307</f>
        <v>100</v>
      </c>
      <c r="AH1307">
        <f>VLOOKUP(A1307,系统!D:R,15,0)</f>
        <v>100</v>
      </c>
      <c r="AI1307">
        <f t="shared" si="409"/>
        <v>0</v>
      </c>
      <c r="AJ1307">
        <f>手工!V1307</f>
        <v>300</v>
      </c>
      <c r="AK1307">
        <f>VLOOKUP(A1307,系统!D:S,16,0)</f>
        <v>300</v>
      </c>
      <c r="AL1307">
        <f t="shared" si="410"/>
        <v>0</v>
      </c>
      <c r="AM1307">
        <f>手工!O1307</f>
        <v>0</v>
      </c>
      <c r="AN1307">
        <f>VLOOKUP(A1307,系统!D:T,17,0)</f>
        <v>0</v>
      </c>
      <c r="AO1307">
        <f t="shared" si="411"/>
        <v>0</v>
      </c>
      <c r="AP1307">
        <f>手工!W1307</f>
        <v>33</v>
      </c>
      <c r="AQ1307">
        <f>VLOOKUP(A1307,系统!D:U,18,0)</f>
        <v>33</v>
      </c>
      <c r="AR1307">
        <f t="shared" si="412"/>
        <v>0</v>
      </c>
      <c r="AS1307">
        <f>手工!T1307</f>
        <v>800</v>
      </c>
      <c r="AT1307">
        <f>VLOOKUP(A1307,系统!D:V,19,0)</f>
        <v>800</v>
      </c>
      <c r="AU1307">
        <f t="shared" si="413"/>
        <v>0</v>
      </c>
      <c r="AW1307">
        <f>手工!AD1307</f>
        <v>203.59</v>
      </c>
      <c r="AX1307">
        <f>VLOOKUP(A1307,系统!D:X,21,0)</f>
        <v>203.59</v>
      </c>
      <c r="AY1307">
        <f t="shared" si="414"/>
        <v>0</v>
      </c>
      <c r="AZ1307">
        <f>手工!AE1307</f>
        <v>0</v>
      </c>
      <c r="BA1307">
        <f>VLOOKUP(A1307,系统!D:Y,22,0)</f>
        <v>0</v>
      </c>
      <c r="BB1307">
        <f t="shared" si="415"/>
        <v>0</v>
      </c>
      <c r="BC1307">
        <f>手工!Y1307</f>
        <v>0</v>
      </c>
      <c r="BD1307">
        <f>VLOOKUP(A1307,系统!D:AZ,49,0)</f>
        <v>0</v>
      </c>
      <c r="BE1307">
        <f t="shared" si="416"/>
        <v>0</v>
      </c>
      <c r="BF1307">
        <f>手工!AA1307</f>
        <v>0</v>
      </c>
      <c r="BG1307">
        <f>VLOOKUP(A1307,系统!D:AY,48,0)</f>
        <v>0</v>
      </c>
      <c r="BH1307">
        <f t="shared" si="417"/>
        <v>0</v>
      </c>
      <c r="BI1307">
        <f>手工!Z1307</f>
        <v>0</v>
      </c>
      <c r="BJ1307">
        <f>VLOOKUP(A1307,系统!D:AX,47,0)</f>
        <v>0</v>
      </c>
      <c r="BK1307">
        <f t="shared" si="418"/>
        <v>0</v>
      </c>
      <c r="BL1307">
        <f>手工!AF1307</f>
        <v>2912.59</v>
      </c>
      <c r="BM1307">
        <f>VLOOKUP(A1307,系统!D:Z,23,0)</f>
        <v>2912.59</v>
      </c>
      <c r="BN1307">
        <f t="shared" si="419"/>
        <v>0</v>
      </c>
    </row>
    <row r="1308" spans="1:66">
      <c r="A1308" s="5">
        <v>9001436</v>
      </c>
      <c r="B1308" s="2" t="s">
        <v>5274</v>
      </c>
      <c r="C1308" s="2" t="s">
        <v>5275</v>
      </c>
      <c r="D1308">
        <f>手工!K1308</f>
        <v>2052</v>
      </c>
      <c r="E1308">
        <f>VLOOKUP(A1308,系统!D:G,4,0)</f>
        <v>2052</v>
      </c>
      <c r="F1308">
        <f t="shared" si="400"/>
        <v>0</v>
      </c>
      <c r="G1308">
        <f>手工!J1308</f>
        <v>0</v>
      </c>
      <c r="H1308">
        <f>VLOOKUP(A1308,系统!D:H,5,0)</f>
        <v>0</v>
      </c>
      <c r="I1308">
        <f t="shared" si="401"/>
        <v>0</v>
      </c>
      <c r="J1308">
        <f>手工!M1308+手工!N1308+手工!S1308</f>
        <v>0</v>
      </c>
      <c r="K1308">
        <f>VLOOKUP(A1308,系统!D:I,6,0)</f>
        <v>0</v>
      </c>
      <c r="L1308">
        <f t="shared" si="402"/>
        <v>0</v>
      </c>
      <c r="M1308">
        <f>手工!L1308</f>
        <v>188.69</v>
      </c>
      <c r="N1308">
        <f>VLOOKUP(A1308,系统!D:J,7,0)</f>
        <v>188.69</v>
      </c>
      <c r="O1308">
        <f t="shared" si="403"/>
        <v>0</v>
      </c>
      <c r="P1308">
        <f>手工!AB1308</f>
        <v>0</v>
      </c>
      <c r="Q1308">
        <f>VLOOKUP(A1308,系统!D:K,8,0)</f>
        <v>0</v>
      </c>
      <c r="R1308">
        <f t="shared" si="404"/>
        <v>0</v>
      </c>
      <c r="S1308">
        <f>手工!AC1308</f>
        <v>0</v>
      </c>
      <c r="T1308">
        <f>VLOOKUP(A1308,系统!D:L,9,0)</f>
        <v>0</v>
      </c>
      <c r="U1308">
        <f t="shared" si="405"/>
        <v>0</v>
      </c>
      <c r="W1308">
        <f>手工!P1308</f>
        <v>0</v>
      </c>
      <c r="X1308">
        <f>VLOOKUP(A1308,系统!D:N,11,0)</f>
        <v>0</v>
      </c>
      <c r="Y1308">
        <f t="shared" si="406"/>
        <v>0</v>
      </c>
      <c r="AA1308">
        <f>手工!Q1308</f>
        <v>0</v>
      </c>
      <c r="AB1308">
        <f>VLOOKUP(A1308,系统!D:P,13,0)</f>
        <v>0</v>
      </c>
      <c r="AC1308">
        <f t="shared" si="407"/>
        <v>0</v>
      </c>
      <c r="AD1308">
        <f>手工!R1308</f>
        <v>0</v>
      </c>
      <c r="AE1308">
        <f>VLOOKUP(A1308,系统!D:Q,14,0)</f>
        <v>0</v>
      </c>
      <c r="AF1308">
        <f t="shared" si="408"/>
        <v>0</v>
      </c>
      <c r="AG1308">
        <f>手工!U1308</f>
        <v>100</v>
      </c>
      <c r="AH1308">
        <f>VLOOKUP(A1308,系统!D:R,15,0)</f>
        <v>100</v>
      </c>
      <c r="AI1308">
        <f t="shared" si="409"/>
        <v>0</v>
      </c>
      <c r="AJ1308">
        <f>手工!V1308</f>
        <v>300</v>
      </c>
      <c r="AK1308">
        <f>VLOOKUP(A1308,系统!D:S,16,0)</f>
        <v>300</v>
      </c>
      <c r="AL1308">
        <f t="shared" si="410"/>
        <v>0</v>
      </c>
      <c r="AM1308">
        <f>手工!O1308</f>
        <v>0</v>
      </c>
      <c r="AN1308">
        <f>VLOOKUP(A1308,系统!D:T,17,0)</f>
        <v>0</v>
      </c>
      <c r="AO1308">
        <f t="shared" si="411"/>
        <v>0</v>
      </c>
      <c r="AP1308">
        <f>手工!W1308</f>
        <v>33</v>
      </c>
      <c r="AQ1308">
        <f>VLOOKUP(A1308,系统!D:U,18,0)</f>
        <v>33</v>
      </c>
      <c r="AR1308">
        <f t="shared" si="412"/>
        <v>0</v>
      </c>
      <c r="AS1308">
        <f>手工!T1308</f>
        <v>800</v>
      </c>
      <c r="AT1308">
        <f>VLOOKUP(A1308,系统!D:V,19,0)</f>
        <v>800</v>
      </c>
      <c r="AU1308">
        <f t="shared" si="413"/>
        <v>0</v>
      </c>
      <c r="AW1308">
        <f>手工!AD1308</f>
        <v>283.03</v>
      </c>
      <c r="AX1308">
        <f>VLOOKUP(A1308,系统!D:X,21,0)</f>
        <v>283.03</v>
      </c>
      <c r="AY1308">
        <f t="shared" si="414"/>
        <v>0</v>
      </c>
      <c r="AZ1308">
        <f>手工!AE1308</f>
        <v>0</v>
      </c>
      <c r="BA1308">
        <f>VLOOKUP(A1308,系统!D:Y,22,0)</f>
        <v>0</v>
      </c>
      <c r="BB1308">
        <f t="shared" si="415"/>
        <v>0</v>
      </c>
      <c r="BC1308">
        <f>手工!Y1308</f>
        <v>0</v>
      </c>
      <c r="BD1308">
        <f>VLOOKUP(A1308,系统!D:AZ,49,0)</f>
        <v>0</v>
      </c>
      <c r="BE1308">
        <f t="shared" si="416"/>
        <v>0</v>
      </c>
      <c r="BF1308">
        <f>手工!AA1308</f>
        <v>0</v>
      </c>
      <c r="BG1308">
        <f>VLOOKUP(A1308,系统!D:AY,48,0)</f>
        <v>0</v>
      </c>
      <c r="BH1308">
        <f t="shared" si="417"/>
        <v>0</v>
      </c>
      <c r="BI1308">
        <f>手工!Z1308</f>
        <v>0</v>
      </c>
      <c r="BJ1308">
        <f>VLOOKUP(A1308,系统!D:AX,47,0)</f>
        <v>0</v>
      </c>
      <c r="BK1308">
        <f t="shared" si="418"/>
        <v>0</v>
      </c>
      <c r="BL1308">
        <f>手工!AF1308</f>
        <v>3756.72</v>
      </c>
      <c r="BM1308">
        <f>VLOOKUP(A1308,系统!D:Z,23,0)</f>
        <v>3756.72</v>
      </c>
      <c r="BN1308">
        <f t="shared" si="419"/>
        <v>0</v>
      </c>
    </row>
    <row r="1309" spans="1:66">
      <c r="A1309" s="5">
        <v>9001437</v>
      </c>
      <c r="B1309" s="2" t="s">
        <v>5278</v>
      </c>
      <c r="C1309" s="2" t="s">
        <v>5279</v>
      </c>
      <c r="D1309">
        <f>手工!K1309</f>
        <v>1332</v>
      </c>
      <c r="E1309">
        <f>VLOOKUP(A1309,系统!D:G,4,0)</f>
        <v>1332</v>
      </c>
      <c r="F1309">
        <f t="shared" si="400"/>
        <v>0</v>
      </c>
      <c r="G1309">
        <f>手工!J1309</f>
        <v>0</v>
      </c>
      <c r="H1309">
        <f>VLOOKUP(A1309,系统!D:H,5,0)</f>
        <v>0</v>
      </c>
      <c r="I1309">
        <f t="shared" si="401"/>
        <v>0</v>
      </c>
      <c r="J1309">
        <f>手工!M1309+手工!N1309+手工!S1309</f>
        <v>88</v>
      </c>
      <c r="K1309">
        <f>VLOOKUP(A1309,系统!D:I,6,0)</f>
        <v>88</v>
      </c>
      <c r="L1309">
        <f t="shared" si="402"/>
        <v>0</v>
      </c>
      <c r="M1309">
        <f>手工!L1309</f>
        <v>0</v>
      </c>
      <c r="N1309">
        <f>VLOOKUP(A1309,系统!D:J,7,0)</f>
        <v>0</v>
      </c>
      <c r="O1309">
        <f t="shared" si="403"/>
        <v>0</v>
      </c>
      <c r="P1309">
        <f>手工!AB1309</f>
        <v>0</v>
      </c>
      <c r="Q1309">
        <f>VLOOKUP(A1309,系统!D:K,8,0)</f>
        <v>0</v>
      </c>
      <c r="R1309">
        <f t="shared" si="404"/>
        <v>0</v>
      </c>
      <c r="S1309">
        <f>手工!AC1309</f>
        <v>0</v>
      </c>
      <c r="T1309">
        <f>VLOOKUP(A1309,系统!D:L,9,0)</f>
        <v>0</v>
      </c>
      <c r="U1309">
        <f t="shared" si="405"/>
        <v>0</v>
      </c>
      <c r="W1309">
        <f>手工!P1309</f>
        <v>144</v>
      </c>
      <c r="X1309">
        <f>VLOOKUP(A1309,系统!D:N,11,0)</f>
        <v>144</v>
      </c>
      <c r="Y1309">
        <f t="shared" si="406"/>
        <v>0</v>
      </c>
      <c r="AA1309">
        <f>手工!Q1309</f>
        <v>0</v>
      </c>
      <c r="AB1309">
        <f>VLOOKUP(A1309,系统!D:P,13,0)</f>
        <v>0</v>
      </c>
      <c r="AC1309">
        <f t="shared" si="407"/>
        <v>0</v>
      </c>
      <c r="AD1309">
        <f>手工!R1309</f>
        <v>0</v>
      </c>
      <c r="AE1309">
        <f>VLOOKUP(A1309,系统!D:Q,14,0)</f>
        <v>0</v>
      </c>
      <c r="AF1309">
        <f t="shared" si="408"/>
        <v>0</v>
      </c>
      <c r="AG1309">
        <f>手工!U1309</f>
        <v>100</v>
      </c>
      <c r="AH1309">
        <f>VLOOKUP(A1309,系统!D:R,15,0)</f>
        <v>100</v>
      </c>
      <c r="AI1309">
        <f t="shared" si="409"/>
        <v>0</v>
      </c>
      <c r="AJ1309">
        <f>手工!V1309</f>
        <v>300</v>
      </c>
      <c r="AK1309">
        <f>VLOOKUP(A1309,系统!D:S,16,0)</f>
        <v>300</v>
      </c>
      <c r="AL1309">
        <f t="shared" si="410"/>
        <v>0</v>
      </c>
      <c r="AM1309">
        <f>手工!O1309</f>
        <v>0</v>
      </c>
      <c r="AN1309">
        <f>VLOOKUP(A1309,系统!D:T,17,0)</f>
        <v>0</v>
      </c>
      <c r="AO1309">
        <f t="shared" si="411"/>
        <v>0</v>
      </c>
      <c r="AP1309">
        <f>手工!W1309</f>
        <v>33</v>
      </c>
      <c r="AQ1309">
        <f>VLOOKUP(A1309,系统!D:U,18,0)</f>
        <v>33</v>
      </c>
      <c r="AR1309">
        <f t="shared" si="412"/>
        <v>0</v>
      </c>
      <c r="AS1309">
        <f>手工!T1309</f>
        <v>800</v>
      </c>
      <c r="AT1309">
        <f>VLOOKUP(A1309,系统!D:V,19,0)</f>
        <v>800</v>
      </c>
      <c r="AU1309">
        <f t="shared" si="413"/>
        <v>0</v>
      </c>
      <c r="AW1309">
        <f>手工!AD1309</f>
        <v>253.72</v>
      </c>
      <c r="AX1309">
        <f>VLOOKUP(A1309,系统!D:X,21,0)</f>
        <v>253.72</v>
      </c>
      <c r="AY1309">
        <f t="shared" si="414"/>
        <v>0</v>
      </c>
      <c r="AZ1309">
        <f>手工!AE1309</f>
        <v>0</v>
      </c>
      <c r="BA1309">
        <f>VLOOKUP(A1309,系统!D:Y,22,0)</f>
        <v>0</v>
      </c>
      <c r="BB1309">
        <f t="shared" si="415"/>
        <v>0</v>
      </c>
      <c r="BC1309">
        <f>手工!Y1309</f>
        <v>0</v>
      </c>
      <c r="BD1309">
        <f>VLOOKUP(A1309,系统!D:AZ,49,0)</f>
        <v>0</v>
      </c>
      <c r="BE1309">
        <f t="shared" si="416"/>
        <v>0</v>
      </c>
      <c r="BF1309">
        <f>手工!AA1309</f>
        <v>0</v>
      </c>
      <c r="BG1309">
        <f>VLOOKUP(A1309,系统!D:AY,48,0)</f>
        <v>0</v>
      </c>
      <c r="BH1309">
        <f t="shared" si="417"/>
        <v>0</v>
      </c>
      <c r="BI1309">
        <f>手工!Z1309</f>
        <v>0</v>
      </c>
      <c r="BJ1309">
        <f>VLOOKUP(A1309,系统!D:AX,47,0)</f>
        <v>0</v>
      </c>
      <c r="BK1309">
        <f t="shared" si="418"/>
        <v>0</v>
      </c>
      <c r="BL1309">
        <f>手工!AF1309</f>
        <v>3050.72</v>
      </c>
      <c r="BM1309">
        <f>VLOOKUP(A1309,系统!D:Z,23,0)</f>
        <v>3050.72</v>
      </c>
      <c r="BN1309">
        <f t="shared" si="419"/>
        <v>0</v>
      </c>
    </row>
    <row r="1310" spans="1:66">
      <c r="A1310" s="5">
        <v>9001438</v>
      </c>
      <c r="B1310" s="2" t="s">
        <v>5282</v>
      </c>
      <c r="C1310" s="2" t="s">
        <v>5283</v>
      </c>
      <c r="D1310">
        <f>手工!K1310</f>
        <v>1908</v>
      </c>
      <c r="E1310">
        <f>VLOOKUP(A1310,系统!D:G,4,0)</f>
        <v>1908</v>
      </c>
      <c r="F1310">
        <f t="shared" si="400"/>
        <v>0</v>
      </c>
      <c r="G1310">
        <f>手工!J1310</f>
        <v>0</v>
      </c>
      <c r="H1310">
        <f>VLOOKUP(A1310,系统!D:H,5,0)</f>
        <v>0</v>
      </c>
      <c r="I1310">
        <f t="shared" si="401"/>
        <v>0</v>
      </c>
      <c r="J1310">
        <f>手工!M1310+手工!N1310+手工!S1310</f>
        <v>0</v>
      </c>
      <c r="K1310">
        <f>VLOOKUP(A1310,系统!D:I,6,0)</f>
        <v>0</v>
      </c>
      <c r="L1310">
        <f t="shared" si="402"/>
        <v>0</v>
      </c>
      <c r="M1310">
        <f>手工!L1310</f>
        <v>0</v>
      </c>
      <c r="N1310">
        <f>VLOOKUP(A1310,系统!D:J,7,0)</f>
        <v>0</v>
      </c>
      <c r="O1310">
        <f t="shared" si="403"/>
        <v>0</v>
      </c>
      <c r="P1310">
        <f>手工!AB1310</f>
        <v>0</v>
      </c>
      <c r="Q1310">
        <f>VLOOKUP(A1310,系统!D:K,8,0)</f>
        <v>0</v>
      </c>
      <c r="R1310">
        <f t="shared" si="404"/>
        <v>0</v>
      </c>
      <c r="S1310">
        <f>手工!AC1310</f>
        <v>0</v>
      </c>
      <c r="T1310">
        <f>VLOOKUP(A1310,系统!D:L,9,0)</f>
        <v>0</v>
      </c>
      <c r="U1310">
        <f t="shared" si="405"/>
        <v>0</v>
      </c>
      <c r="W1310">
        <f>手工!P1310</f>
        <v>216</v>
      </c>
      <c r="X1310">
        <f>VLOOKUP(A1310,系统!D:N,11,0)</f>
        <v>216</v>
      </c>
      <c r="Y1310">
        <f t="shared" si="406"/>
        <v>0</v>
      </c>
      <c r="AA1310">
        <f>手工!Q1310</f>
        <v>0</v>
      </c>
      <c r="AB1310">
        <f>VLOOKUP(A1310,系统!D:P,13,0)</f>
        <v>0</v>
      </c>
      <c r="AC1310">
        <f t="shared" si="407"/>
        <v>0</v>
      </c>
      <c r="AD1310">
        <f>手工!R1310</f>
        <v>0</v>
      </c>
      <c r="AE1310">
        <f>VLOOKUP(A1310,系统!D:Q,14,0)</f>
        <v>0</v>
      </c>
      <c r="AF1310">
        <f t="shared" si="408"/>
        <v>0</v>
      </c>
      <c r="AG1310">
        <f>手工!U1310</f>
        <v>100</v>
      </c>
      <c r="AH1310">
        <f>VLOOKUP(A1310,系统!D:R,15,0)</f>
        <v>100</v>
      </c>
      <c r="AI1310">
        <f t="shared" si="409"/>
        <v>0</v>
      </c>
      <c r="AJ1310">
        <f>手工!V1310</f>
        <v>300</v>
      </c>
      <c r="AK1310">
        <f>VLOOKUP(A1310,系统!D:S,16,0)</f>
        <v>300</v>
      </c>
      <c r="AL1310">
        <f t="shared" si="410"/>
        <v>0</v>
      </c>
      <c r="AM1310">
        <f>手工!O1310</f>
        <v>0</v>
      </c>
      <c r="AN1310">
        <f>VLOOKUP(A1310,系统!D:T,17,0)</f>
        <v>0</v>
      </c>
      <c r="AO1310">
        <f t="shared" si="411"/>
        <v>0</v>
      </c>
      <c r="AP1310">
        <f>手工!W1310</f>
        <v>33</v>
      </c>
      <c r="AQ1310">
        <f>VLOOKUP(A1310,系统!D:U,18,0)</f>
        <v>33</v>
      </c>
      <c r="AR1310">
        <f t="shared" si="412"/>
        <v>0</v>
      </c>
      <c r="AS1310">
        <f>手工!T1310</f>
        <v>800</v>
      </c>
      <c r="AT1310">
        <f>VLOOKUP(A1310,系统!D:V,19,0)</f>
        <v>800</v>
      </c>
      <c r="AU1310">
        <f t="shared" si="413"/>
        <v>0</v>
      </c>
      <c r="AW1310">
        <f>手工!AD1310</f>
        <v>0</v>
      </c>
      <c r="AX1310">
        <f>VLOOKUP(A1310,系统!D:X,21,0)</f>
        <v>0</v>
      </c>
      <c r="AY1310">
        <f t="shared" si="414"/>
        <v>0</v>
      </c>
      <c r="AZ1310">
        <f>手工!AE1310</f>
        <v>0</v>
      </c>
      <c r="BA1310">
        <f>VLOOKUP(A1310,系统!D:Y,22,0)</f>
        <v>0</v>
      </c>
      <c r="BB1310">
        <f t="shared" si="415"/>
        <v>0</v>
      </c>
      <c r="BC1310">
        <f>手工!Y1310</f>
        <v>0</v>
      </c>
      <c r="BD1310">
        <f>VLOOKUP(A1310,系统!D:AZ,49,0)</f>
        <v>0</v>
      </c>
      <c r="BE1310">
        <f t="shared" si="416"/>
        <v>0</v>
      </c>
      <c r="BF1310">
        <f>手工!AA1310</f>
        <v>0</v>
      </c>
      <c r="BG1310">
        <f>VLOOKUP(A1310,系统!D:AY,48,0)</f>
        <v>0</v>
      </c>
      <c r="BH1310">
        <f t="shared" si="417"/>
        <v>0</v>
      </c>
      <c r="BI1310">
        <f>手工!Z1310</f>
        <v>0</v>
      </c>
      <c r="BJ1310">
        <f>VLOOKUP(A1310,系统!D:AX,47,0)</f>
        <v>0</v>
      </c>
      <c r="BK1310">
        <f t="shared" si="418"/>
        <v>0</v>
      </c>
      <c r="BL1310">
        <f>手工!AF1310</f>
        <v>3357</v>
      </c>
      <c r="BM1310">
        <f>VLOOKUP(A1310,系统!D:Z,23,0)</f>
        <v>3357</v>
      </c>
      <c r="BN1310">
        <f t="shared" si="419"/>
        <v>0</v>
      </c>
    </row>
    <row r="1311" spans="1:66">
      <c r="A1311" s="5">
        <v>9001464</v>
      </c>
      <c r="B1311" s="2" t="s">
        <v>2363</v>
      </c>
      <c r="C1311" s="2" t="s">
        <v>5286</v>
      </c>
      <c r="D1311">
        <f>手工!K1311</f>
        <v>2196</v>
      </c>
      <c r="E1311">
        <f>VLOOKUP(A1311,系统!D:G,4,0)</f>
        <v>2196</v>
      </c>
      <c r="F1311">
        <f t="shared" si="400"/>
        <v>0</v>
      </c>
      <c r="G1311">
        <f>手工!J1311</f>
        <v>0</v>
      </c>
      <c r="H1311">
        <f>VLOOKUP(A1311,系统!D:H,5,0)</f>
        <v>0</v>
      </c>
      <c r="I1311">
        <f t="shared" si="401"/>
        <v>0</v>
      </c>
      <c r="J1311">
        <f>手工!M1311+手工!N1311+手工!S1311</f>
        <v>0</v>
      </c>
      <c r="K1311">
        <f>VLOOKUP(A1311,系统!D:I,6,0)</f>
        <v>0</v>
      </c>
      <c r="L1311">
        <f t="shared" si="402"/>
        <v>0</v>
      </c>
      <c r="M1311">
        <f>手工!L1311</f>
        <v>0</v>
      </c>
      <c r="N1311">
        <f>VLOOKUP(A1311,系统!D:J,7,0)</f>
        <v>0</v>
      </c>
      <c r="O1311">
        <f t="shared" si="403"/>
        <v>0</v>
      </c>
      <c r="P1311">
        <f>手工!AB1311</f>
        <v>0</v>
      </c>
      <c r="Q1311">
        <f>VLOOKUP(A1311,系统!D:K,8,0)</f>
        <v>0</v>
      </c>
      <c r="R1311">
        <f t="shared" si="404"/>
        <v>0</v>
      </c>
      <c r="S1311">
        <f>手工!AC1311</f>
        <v>0</v>
      </c>
      <c r="T1311">
        <f>VLOOKUP(A1311,系统!D:L,9,0)</f>
        <v>0</v>
      </c>
      <c r="U1311">
        <f t="shared" si="405"/>
        <v>0</v>
      </c>
      <c r="W1311">
        <f>手工!P1311</f>
        <v>0</v>
      </c>
      <c r="X1311">
        <f>VLOOKUP(A1311,系统!D:N,11,0)</f>
        <v>0</v>
      </c>
      <c r="Y1311">
        <f t="shared" si="406"/>
        <v>0</v>
      </c>
      <c r="AA1311">
        <f>手工!Q1311</f>
        <v>0</v>
      </c>
      <c r="AB1311">
        <f>VLOOKUP(A1311,系统!D:P,13,0)</f>
        <v>0</v>
      </c>
      <c r="AC1311">
        <f t="shared" si="407"/>
        <v>0</v>
      </c>
      <c r="AD1311">
        <f>手工!R1311</f>
        <v>0</v>
      </c>
      <c r="AE1311">
        <f>VLOOKUP(A1311,系统!D:Q,14,0)</f>
        <v>0</v>
      </c>
      <c r="AF1311">
        <f t="shared" si="408"/>
        <v>0</v>
      </c>
      <c r="AG1311">
        <f>手工!U1311</f>
        <v>100</v>
      </c>
      <c r="AH1311">
        <f>VLOOKUP(A1311,系统!D:R,15,0)</f>
        <v>100</v>
      </c>
      <c r="AI1311">
        <f t="shared" si="409"/>
        <v>0</v>
      </c>
      <c r="AJ1311">
        <f>手工!V1311</f>
        <v>300</v>
      </c>
      <c r="AK1311">
        <f>VLOOKUP(A1311,系统!D:S,16,0)</f>
        <v>300</v>
      </c>
      <c r="AL1311">
        <f t="shared" si="410"/>
        <v>0</v>
      </c>
      <c r="AM1311">
        <f>手工!O1311</f>
        <v>0</v>
      </c>
      <c r="AN1311">
        <f>VLOOKUP(A1311,系统!D:T,17,0)</f>
        <v>0</v>
      </c>
      <c r="AO1311">
        <f t="shared" si="411"/>
        <v>0</v>
      </c>
      <c r="AP1311">
        <f>手工!W1311</f>
        <v>33</v>
      </c>
      <c r="AQ1311">
        <f>VLOOKUP(A1311,系统!D:U,18,0)</f>
        <v>33</v>
      </c>
      <c r="AR1311">
        <f t="shared" si="412"/>
        <v>0</v>
      </c>
      <c r="AS1311">
        <f>手工!T1311</f>
        <v>800</v>
      </c>
      <c r="AT1311">
        <f>VLOOKUP(A1311,系统!D:V,19,0)</f>
        <v>800</v>
      </c>
      <c r="AU1311">
        <f t="shared" si="413"/>
        <v>0</v>
      </c>
      <c r="AW1311">
        <f>手工!AD1311</f>
        <v>0</v>
      </c>
      <c r="AX1311">
        <f>VLOOKUP(A1311,系统!D:X,21,0)</f>
        <v>0</v>
      </c>
      <c r="AY1311">
        <f t="shared" si="414"/>
        <v>0</v>
      </c>
      <c r="AZ1311">
        <f>手工!AE1311</f>
        <v>0</v>
      </c>
      <c r="BA1311">
        <f>VLOOKUP(A1311,系统!D:Y,22,0)</f>
        <v>0</v>
      </c>
      <c r="BB1311">
        <f t="shared" si="415"/>
        <v>0</v>
      </c>
      <c r="BC1311">
        <f>手工!Y1311</f>
        <v>0</v>
      </c>
      <c r="BD1311">
        <f>VLOOKUP(A1311,系统!D:AZ,49,0)</f>
        <v>0</v>
      </c>
      <c r="BE1311">
        <f t="shared" si="416"/>
        <v>0</v>
      </c>
      <c r="BF1311">
        <f>手工!AA1311</f>
        <v>0</v>
      </c>
      <c r="BG1311">
        <f>VLOOKUP(A1311,系统!D:AY,48,0)</f>
        <v>0</v>
      </c>
      <c r="BH1311">
        <f t="shared" si="417"/>
        <v>0</v>
      </c>
      <c r="BI1311">
        <f>手工!Z1311</f>
        <v>0</v>
      </c>
      <c r="BJ1311">
        <f>VLOOKUP(A1311,系统!D:AX,47,0)</f>
        <v>0</v>
      </c>
      <c r="BK1311">
        <f t="shared" si="418"/>
        <v>0</v>
      </c>
      <c r="BL1311">
        <f>手工!AF1311</f>
        <v>3429</v>
      </c>
      <c r="BM1311">
        <f>VLOOKUP(A1311,系统!D:Z,23,0)</f>
        <v>3429</v>
      </c>
      <c r="BN1311">
        <f t="shared" si="419"/>
        <v>0</v>
      </c>
    </row>
    <row r="1312" spans="1:66">
      <c r="A1312" s="5">
        <v>9001465</v>
      </c>
      <c r="B1312" s="2" t="s">
        <v>3127</v>
      </c>
      <c r="C1312" s="2" t="s">
        <v>5289</v>
      </c>
      <c r="D1312">
        <f>手工!K1312</f>
        <v>2196</v>
      </c>
      <c r="E1312">
        <f>VLOOKUP(A1312,系统!D:G,4,0)</f>
        <v>2196</v>
      </c>
      <c r="F1312">
        <f t="shared" si="400"/>
        <v>0</v>
      </c>
      <c r="G1312">
        <f>手工!J1312</f>
        <v>0</v>
      </c>
      <c r="H1312">
        <f>VLOOKUP(A1312,系统!D:H,5,0)</f>
        <v>0</v>
      </c>
      <c r="I1312">
        <f t="shared" si="401"/>
        <v>0</v>
      </c>
      <c r="J1312">
        <f>手工!M1312+手工!N1312+手工!S1312</f>
        <v>0</v>
      </c>
      <c r="K1312">
        <f>VLOOKUP(A1312,系统!D:I,6,0)</f>
        <v>0</v>
      </c>
      <c r="L1312">
        <f t="shared" si="402"/>
        <v>0</v>
      </c>
      <c r="M1312">
        <f>手工!L1312</f>
        <v>0</v>
      </c>
      <c r="N1312">
        <f>VLOOKUP(A1312,系统!D:J,7,0)</f>
        <v>0</v>
      </c>
      <c r="O1312">
        <f t="shared" si="403"/>
        <v>0</v>
      </c>
      <c r="P1312">
        <f>手工!AB1312</f>
        <v>0</v>
      </c>
      <c r="Q1312">
        <f>VLOOKUP(A1312,系统!D:K,8,0)</f>
        <v>0</v>
      </c>
      <c r="R1312">
        <f t="shared" si="404"/>
        <v>0</v>
      </c>
      <c r="S1312">
        <f>手工!AC1312</f>
        <v>0</v>
      </c>
      <c r="T1312">
        <f>VLOOKUP(A1312,系统!D:L,9,0)</f>
        <v>0</v>
      </c>
      <c r="U1312">
        <f t="shared" si="405"/>
        <v>0</v>
      </c>
      <c r="W1312">
        <f>手工!P1312</f>
        <v>0</v>
      </c>
      <c r="X1312">
        <f>VLOOKUP(A1312,系统!D:N,11,0)</f>
        <v>0</v>
      </c>
      <c r="Y1312">
        <f t="shared" si="406"/>
        <v>0</v>
      </c>
      <c r="AA1312">
        <f>手工!Q1312</f>
        <v>0</v>
      </c>
      <c r="AB1312">
        <f>VLOOKUP(A1312,系统!D:P,13,0)</f>
        <v>0</v>
      </c>
      <c r="AC1312">
        <f t="shared" si="407"/>
        <v>0</v>
      </c>
      <c r="AD1312">
        <f>手工!R1312</f>
        <v>0</v>
      </c>
      <c r="AE1312">
        <f>VLOOKUP(A1312,系统!D:Q,14,0)</f>
        <v>0</v>
      </c>
      <c r="AF1312">
        <f t="shared" si="408"/>
        <v>0</v>
      </c>
      <c r="AG1312">
        <f>手工!U1312</f>
        <v>100</v>
      </c>
      <c r="AH1312">
        <f>VLOOKUP(A1312,系统!D:R,15,0)</f>
        <v>100</v>
      </c>
      <c r="AI1312">
        <f t="shared" si="409"/>
        <v>0</v>
      </c>
      <c r="AJ1312">
        <f>手工!V1312</f>
        <v>300</v>
      </c>
      <c r="AK1312">
        <f>VLOOKUP(A1312,系统!D:S,16,0)</f>
        <v>300</v>
      </c>
      <c r="AL1312">
        <f t="shared" si="410"/>
        <v>0</v>
      </c>
      <c r="AM1312">
        <f>手工!O1312</f>
        <v>0</v>
      </c>
      <c r="AN1312">
        <f>VLOOKUP(A1312,系统!D:T,17,0)</f>
        <v>0</v>
      </c>
      <c r="AO1312">
        <f t="shared" si="411"/>
        <v>0</v>
      </c>
      <c r="AP1312">
        <f>手工!W1312</f>
        <v>33</v>
      </c>
      <c r="AQ1312">
        <f>VLOOKUP(A1312,系统!D:U,18,0)</f>
        <v>33</v>
      </c>
      <c r="AR1312">
        <f t="shared" si="412"/>
        <v>0</v>
      </c>
      <c r="AS1312">
        <f>手工!T1312</f>
        <v>800</v>
      </c>
      <c r="AT1312">
        <f>VLOOKUP(A1312,系统!D:V,19,0)</f>
        <v>800</v>
      </c>
      <c r="AU1312">
        <f t="shared" si="413"/>
        <v>0</v>
      </c>
      <c r="AW1312">
        <f>手工!AD1312</f>
        <v>302.9</v>
      </c>
      <c r="AX1312">
        <f>VLOOKUP(A1312,系统!D:X,21,0)</f>
        <v>302.9</v>
      </c>
      <c r="AY1312">
        <f t="shared" si="414"/>
        <v>0</v>
      </c>
      <c r="AZ1312">
        <f>手工!AE1312</f>
        <v>0</v>
      </c>
      <c r="BA1312">
        <f>VLOOKUP(A1312,系统!D:Y,22,0)</f>
        <v>0</v>
      </c>
      <c r="BB1312">
        <f t="shared" si="415"/>
        <v>0</v>
      </c>
      <c r="BC1312">
        <f>手工!Y1312</f>
        <v>0</v>
      </c>
      <c r="BD1312">
        <f>VLOOKUP(A1312,系统!D:AZ,49,0)</f>
        <v>0</v>
      </c>
      <c r="BE1312">
        <f t="shared" si="416"/>
        <v>0</v>
      </c>
      <c r="BF1312">
        <f>手工!AA1312</f>
        <v>0</v>
      </c>
      <c r="BG1312">
        <f>VLOOKUP(A1312,系统!D:AY,48,0)</f>
        <v>0</v>
      </c>
      <c r="BH1312">
        <f t="shared" si="417"/>
        <v>0</v>
      </c>
      <c r="BI1312">
        <f>手工!Z1312</f>
        <v>0</v>
      </c>
      <c r="BJ1312">
        <f>VLOOKUP(A1312,系统!D:AX,47,0)</f>
        <v>0</v>
      </c>
      <c r="BK1312">
        <f t="shared" si="418"/>
        <v>0</v>
      </c>
      <c r="BL1312">
        <f>手工!AF1312</f>
        <v>3731.9</v>
      </c>
      <c r="BM1312">
        <f>VLOOKUP(A1312,系统!D:Z,23,0)</f>
        <v>3731.9</v>
      </c>
      <c r="BN1312">
        <f t="shared" si="419"/>
        <v>0</v>
      </c>
    </row>
    <row r="1313" spans="1:66">
      <c r="A1313" s="5">
        <v>9001466</v>
      </c>
      <c r="B1313" s="2" t="s">
        <v>5292</v>
      </c>
      <c r="C1313" s="2" t="s">
        <v>5293</v>
      </c>
      <c r="D1313">
        <f>手工!K1313</f>
        <v>1476</v>
      </c>
      <c r="E1313">
        <f>VLOOKUP(A1313,系统!D:G,4,0)</f>
        <v>1476</v>
      </c>
      <c r="F1313">
        <f t="shared" si="400"/>
        <v>0</v>
      </c>
      <c r="G1313">
        <f>手工!J1313</f>
        <v>0</v>
      </c>
      <c r="H1313">
        <f>VLOOKUP(A1313,系统!D:H,5,0)</f>
        <v>0</v>
      </c>
      <c r="I1313">
        <f t="shared" si="401"/>
        <v>0</v>
      </c>
      <c r="J1313">
        <f>手工!M1313+手工!N1313+手工!S1313</f>
        <v>0</v>
      </c>
      <c r="K1313">
        <f>VLOOKUP(A1313,系统!D:I,6,0)</f>
        <v>0</v>
      </c>
      <c r="L1313">
        <f t="shared" si="402"/>
        <v>0</v>
      </c>
      <c r="M1313">
        <f>手工!L1313</f>
        <v>0</v>
      </c>
      <c r="N1313">
        <f>VLOOKUP(A1313,系统!D:J,7,0)</f>
        <v>0</v>
      </c>
      <c r="O1313">
        <f t="shared" si="403"/>
        <v>0</v>
      </c>
      <c r="P1313">
        <f>手工!AB1313</f>
        <v>0</v>
      </c>
      <c r="Q1313">
        <f>VLOOKUP(A1313,系统!D:K,8,0)</f>
        <v>0</v>
      </c>
      <c r="R1313">
        <f t="shared" si="404"/>
        <v>0</v>
      </c>
      <c r="S1313">
        <f>手工!AC1313</f>
        <v>0</v>
      </c>
      <c r="T1313">
        <f>VLOOKUP(A1313,系统!D:L,9,0)</f>
        <v>0</v>
      </c>
      <c r="U1313">
        <f t="shared" si="405"/>
        <v>0</v>
      </c>
      <c r="W1313">
        <f>手工!P1313</f>
        <v>0</v>
      </c>
      <c r="X1313">
        <f>VLOOKUP(A1313,系统!D:N,11,0)</f>
        <v>0</v>
      </c>
      <c r="Y1313">
        <f t="shared" si="406"/>
        <v>0</v>
      </c>
      <c r="AA1313">
        <f>手工!Q1313</f>
        <v>0</v>
      </c>
      <c r="AB1313">
        <f>VLOOKUP(A1313,系统!D:P,13,0)</f>
        <v>0</v>
      </c>
      <c r="AC1313">
        <f t="shared" si="407"/>
        <v>0</v>
      </c>
      <c r="AD1313">
        <f>手工!R1313</f>
        <v>0</v>
      </c>
      <c r="AE1313">
        <f>VLOOKUP(A1313,系统!D:Q,14,0)</f>
        <v>0</v>
      </c>
      <c r="AF1313">
        <f t="shared" si="408"/>
        <v>0</v>
      </c>
      <c r="AG1313">
        <f>手工!U1313</f>
        <v>100</v>
      </c>
      <c r="AH1313">
        <f>VLOOKUP(A1313,系统!D:R,15,0)</f>
        <v>100</v>
      </c>
      <c r="AI1313">
        <f t="shared" si="409"/>
        <v>0</v>
      </c>
      <c r="AJ1313">
        <f>手工!V1313</f>
        <v>300</v>
      </c>
      <c r="AK1313">
        <f>VLOOKUP(A1313,系统!D:S,16,0)</f>
        <v>300</v>
      </c>
      <c r="AL1313">
        <f t="shared" si="410"/>
        <v>0</v>
      </c>
      <c r="AM1313">
        <f>手工!O1313</f>
        <v>0</v>
      </c>
      <c r="AN1313">
        <f>VLOOKUP(A1313,系统!D:T,17,0)</f>
        <v>0</v>
      </c>
      <c r="AO1313">
        <f t="shared" si="411"/>
        <v>0</v>
      </c>
      <c r="AP1313">
        <f>手工!W1313</f>
        <v>33</v>
      </c>
      <c r="AQ1313">
        <f>VLOOKUP(A1313,系统!D:U,18,0)</f>
        <v>33</v>
      </c>
      <c r="AR1313">
        <f t="shared" si="412"/>
        <v>0</v>
      </c>
      <c r="AS1313">
        <f>手工!T1313</f>
        <v>800</v>
      </c>
      <c r="AT1313">
        <f>VLOOKUP(A1313,系统!D:V,19,0)</f>
        <v>800</v>
      </c>
      <c r="AU1313">
        <f t="shared" si="413"/>
        <v>0</v>
      </c>
      <c r="AW1313">
        <f>手工!AD1313</f>
        <v>0</v>
      </c>
      <c r="AX1313">
        <f>VLOOKUP(A1313,系统!D:X,21,0)</f>
        <v>0</v>
      </c>
      <c r="AY1313">
        <f t="shared" si="414"/>
        <v>0</v>
      </c>
      <c r="AZ1313">
        <f>手工!AE1313</f>
        <v>0</v>
      </c>
      <c r="BA1313">
        <f>VLOOKUP(A1313,系统!D:Y,22,0)</f>
        <v>0</v>
      </c>
      <c r="BB1313">
        <f t="shared" si="415"/>
        <v>0</v>
      </c>
      <c r="BC1313">
        <f>手工!Y1313</f>
        <v>0</v>
      </c>
      <c r="BD1313">
        <f>VLOOKUP(A1313,系统!D:AZ,49,0)</f>
        <v>0</v>
      </c>
      <c r="BE1313">
        <f t="shared" si="416"/>
        <v>0</v>
      </c>
      <c r="BF1313">
        <f>手工!AA1313</f>
        <v>0</v>
      </c>
      <c r="BG1313">
        <f>VLOOKUP(A1313,系统!D:AY,48,0)</f>
        <v>0</v>
      </c>
      <c r="BH1313">
        <f t="shared" si="417"/>
        <v>0</v>
      </c>
      <c r="BI1313">
        <f>手工!Z1313</f>
        <v>0</v>
      </c>
      <c r="BJ1313">
        <f>VLOOKUP(A1313,系统!D:AX,47,0)</f>
        <v>0</v>
      </c>
      <c r="BK1313">
        <f t="shared" si="418"/>
        <v>0</v>
      </c>
      <c r="BL1313">
        <f>手工!AF1313</f>
        <v>2709</v>
      </c>
      <c r="BM1313">
        <f>VLOOKUP(A1313,系统!D:Z,23,0)</f>
        <v>2709</v>
      </c>
      <c r="BN1313">
        <f t="shared" si="419"/>
        <v>0</v>
      </c>
    </row>
    <row r="1314" spans="1:66">
      <c r="A1314" s="5">
        <v>9001477</v>
      </c>
      <c r="B1314" s="2" t="s">
        <v>5296</v>
      </c>
      <c r="C1314" s="2" t="s">
        <v>5297</v>
      </c>
      <c r="D1314">
        <f>手工!K1314</f>
        <v>1476</v>
      </c>
      <c r="E1314">
        <f>VLOOKUP(A1314,系统!D:G,4,0)</f>
        <v>1476</v>
      </c>
      <c r="F1314">
        <f t="shared" si="400"/>
        <v>0</v>
      </c>
      <c r="G1314">
        <f>手工!J1314</f>
        <v>0</v>
      </c>
      <c r="H1314">
        <f>VLOOKUP(A1314,系统!D:H,5,0)</f>
        <v>0</v>
      </c>
      <c r="I1314">
        <f t="shared" si="401"/>
        <v>0</v>
      </c>
      <c r="J1314">
        <f>手工!M1314+手工!N1314+手工!S1314</f>
        <v>0</v>
      </c>
      <c r="K1314">
        <f>VLOOKUP(A1314,系统!D:I,6,0)</f>
        <v>0</v>
      </c>
      <c r="L1314">
        <f t="shared" si="402"/>
        <v>0</v>
      </c>
      <c r="M1314">
        <f>手工!L1314</f>
        <v>0</v>
      </c>
      <c r="N1314">
        <f>VLOOKUP(A1314,系统!D:J,7,0)</f>
        <v>0</v>
      </c>
      <c r="O1314">
        <f t="shared" si="403"/>
        <v>0</v>
      </c>
      <c r="P1314">
        <f>手工!AB1314</f>
        <v>0</v>
      </c>
      <c r="Q1314">
        <f>VLOOKUP(A1314,系统!D:K,8,0)</f>
        <v>0</v>
      </c>
      <c r="R1314">
        <f t="shared" si="404"/>
        <v>0</v>
      </c>
      <c r="S1314">
        <f>手工!AC1314</f>
        <v>0</v>
      </c>
      <c r="T1314">
        <f>VLOOKUP(A1314,系统!D:L,9,0)</f>
        <v>0</v>
      </c>
      <c r="U1314">
        <f t="shared" si="405"/>
        <v>0</v>
      </c>
      <c r="W1314">
        <f>手工!P1314</f>
        <v>0</v>
      </c>
      <c r="X1314">
        <f>VLOOKUP(A1314,系统!D:N,11,0)</f>
        <v>0</v>
      </c>
      <c r="Y1314">
        <f t="shared" si="406"/>
        <v>0</v>
      </c>
      <c r="AA1314">
        <f>手工!Q1314</f>
        <v>0</v>
      </c>
      <c r="AB1314">
        <f>VLOOKUP(A1314,系统!D:P,13,0)</f>
        <v>0</v>
      </c>
      <c r="AC1314">
        <f t="shared" si="407"/>
        <v>0</v>
      </c>
      <c r="AD1314">
        <f>手工!R1314</f>
        <v>0</v>
      </c>
      <c r="AE1314">
        <f>VLOOKUP(A1314,系统!D:Q,14,0)</f>
        <v>0</v>
      </c>
      <c r="AF1314">
        <f t="shared" si="408"/>
        <v>0</v>
      </c>
      <c r="AG1314">
        <f>手工!U1314</f>
        <v>100</v>
      </c>
      <c r="AH1314">
        <f>VLOOKUP(A1314,系统!D:R,15,0)</f>
        <v>100</v>
      </c>
      <c r="AI1314">
        <f t="shared" si="409"/>
        <v>0</v>
      </c>
      <c r="AJ1314">
        <f>手工!V1314</f>
        <v>300</v>
      </c>
      <c r="AK1314">
        <f>VLOOKUP(A1314,系统!D:S,16,0)</f>
        <v>300</v>
      </c>
      <c r="AL1314">
        <f t="shared" si="410"/>
        <v>0</v>
      </c>
      <c r="AM1314">
        <f>手工!O1314</f>
        <v>0</v>
      </c>
      <c r="AN1314">
        <f>VLOOKUP(A1314,系统!D:T,17,0)</f>
        <v>0</v>
      </c>
      <c r="AO1314">
        <f t="shared" si="411"/>
        <v>0</v>
      </c>
      <c r="AP1314">
        <f>手工!W1314</f>
        <v>33</v>
      </c>
      <c r="AQ1314">
        <f>VLOOKUP(A1314,系统!D:U,18,0)</f>
        <v>33</v>
      </c>
      <c r="AR1314">
        <f t="shared" si="412"/>
        <v>0</v>
      </c>
      <c r="AS1314">
        <f>手工!T1314</f>
        <v>800</v>
      </c>
      <c r="AT1314">
        <f>VLOOKUP(A1314,系统!D:V,19,0)</f>
        <v>800</v>
      </c>
      <c r="AU1314">
        <f t="shared" si="413"/>
        <v>0</v>
      </c>
      <c r="AW1314">
        <f>手工!AD1314</f>
        <v>0</v>
      </c>
      <c r="AX1314">
        <f>VLOOKUP(A1314,系统!D:X,21,0)</f>
        <v>0</v>
      </c>
      <c r="AY1314">
        <f t="shared" si="414"/>
        <v>0</v>
      </c>
      <c r="AZ1314">
        <f>手工!AE1314</f>
        <v>0</v>
      </c>
      <c r="BA1314">
        <f>VLOOKUP(A1314,系统!D:Y,22,0)</f>
        <v>0</v>
      </c>
      <c r="BB1314">
        <f t="shared" si="415"/>
        <v>0</v>
      </c>
      <c r="BC1314">
        <f>手工!Y1314</f>
        <v>0</v>
      </c>
      <c r="BD1314">
        <f>VLOOKUP(A1314,系统!D:AZ,49,0)</f>
        <v>0</v>
      </c>
      <c r="BE1314">
        <f t="shared" si="416"/>
        <v>0</v>
      </c>
      <c r="BF1314">
        <f>手工!AA1314</f>
        <v>0</v>
      </c>
      <c r="BG1314">
        <f>VLOOKUP(A1314,系统!D:AY,48,0)</f>
        <v>0</v>
      </c>
      <c r="BH1314">
        <f t="shared" si="417"/>
        <v>0</v>
      </c>
      <c r="BI1314">
        <f>手工!Z1314</f>
        <v>0</v>
      </c>
      <c r="BJ1314">
        <f>VLOOKUP(A1314,系统!D:AX,47,0)</f>
        <v>0</v>
      </c>
      <c r="BK1314">
        <f t="shared" si="418"/>
        <v>0</v>
      </c>
      <c r="BL1314">
        <f>手工!AF1314</f>
        <v>2709</v>
      </c>
      <c r="BM1314">
        <f>VLOOKUP(A1314,系统!D:Z,23,0)</f>
        <v>2709</v>
      </c>
      <c r="BN1314">
        <f t="shared" si="419"/>
        <v>0</v>
      </c>
    </row>
    <row r="1315" spans="1:66">
      <c r="A1315" s="5">
        <v>9001478</v>
      </c>
      <c r="B1315" s="2" t="s">
        <v>5300</v>
      </c>
      <c r="C1315" s="2" t="s">
        <v>5301</v>
      </c>
      <c r="D1315">
        <f>手工!K1315</f>
        <v>1476</v>
      </c>
      <c r="E1315">
        <f>VLOOKUP(A1315,系统!D:G,4,0)</f>
        <v>1476</v>
      </c>
      <c r="F1315">
        <f t="shared" si="400"/>
        <v>0</v>
      </c>
      <c r="G1315">
        <f>手工!J1315</f>
        <v>0</v>
      </c>
      <c r="H1315">
        <f>VLOOKUP(A1315,系统!D:H,5,0)</f>
        <v>0</v>
      </c>
      <c r="I1315">
        <f t="shared" si="401"/>
        <v>0</v>
      </c>
      <c r="J1315">
        <f>手工!M1315+手工!N1315+手工!S1315</f>
        <v>0</v>
      </c>
      <c r="K1315">
        <f>VLOOKUP(A1315,系统!D:I,6,0)</f>
        <v>0</v>
      </c>
      <c r="L1315">
        <f t="shared" si="402"/>
        <v>0</v>
      </c>
      <c r="M1315">
        <f>手工!L1315</f>
        <v>0</v>
      </c>
      <c r="N1315">
        <f>VLOOKUP(A1315,系统!D:J,7,0)</f>
        <v>0</v>
      </c>
      <c r="O1315">
        <f t="shared" si="403"/>
        <v>0</v>
      </c>
      <c r="P1315">
        <f>手工!AB1315</f>
        <v>0</v>
      </c>
      <c r="Q1315">
        <f>VLOOKUP(A1315,系统!D:K,8,0)</f>
        <v>0</v>
      </c>
      <c r="R1315">
        <f t="shared" si="404"/>
        <v>0</v>
      </c>
      <c r="S1315">
        <f>手工!AC1315</f>
        <v>0</v>
      </c>
      <c r="T1315">
        <f>VLOOKUP(A1315,系统!D:L,9,0)</f>
        <v>0</v>
      </c>
      <c r="U1315">
        <f t="shared" si="405"/>
        <v>0</v>
      </c>
      <c r="W1315">
        <f>手工!P1315</f>
        <v>0</v>
      </c>
      <c r="X1315">
        <f>VLOOKUP(A1315,系统!D:N,11,0)</f>
        <v>0</v>
      </c>
      <c r="Y1315">
        <f t="shared" si="406"/>
        <v>0</v>
      </c>
      <c r="AA1315">
        <f>手工!Q1315</f>
        <v>0</v>
      </c>
      <c r="AB1315">
        <f>VLOOKUP(A1315,系统!D:P,13,0)</f>
        <v>0</v>
      </c>
      <c r="AC1315">
        <f t="shared" si="407"/>
        <v>0</v>
      </c>
      <c r="AD1315">
        <f>手工!R1315</f>
        <v>7</v>
      </c>
      <c r="AE1315">
        <f>VLOOKUP(A1315,系统!D:Q,14,0)</f>
        <v>7</v>
      </c>
      <c r="AF1315">
        <f t="shared" si="408"/>
        <v>0</v>
      </c>
      <c r="AG1315">
        <f>手工!U1315</f>
        <v>100</v>
      </c>
      <c r="AH1315">
        <f>VLOOKUP(A1315,系统!D:R,15,0)</f>
        <v>100</v>
      </c>
      <c r="AI1315">
        <f t="shared" si="409"/>
        <v>0</v>
      </c>
      <c r="AJ1315">
        <f>手工!V1315</f>
        <v>300</v>
      </c>
      <c r="AK1315">
        <f>VLOOKUP(A1315,系统!D:S,16,0)</f>
        <v>300</v>
      </c>
      <c r="AL1315">
        <f t="shared" si="410"/>
        <v>0</v>
      </c>
      <c r="AM1315">
        <f>手工!O1315</f>
        <v>0</v>
      </c>
      <c r="AN1315">
        <f>VLOOKUP(A1315,系统!D:T,17,0)</f>
        <v>0</v>
      </c>
      <c r="AO1315">
        <f t="shared" si="411"/>
        <v>0</v>
      </c>
      <c r="AP1315">
        <f>手工!W1315</f>
        <v>33</v>
      </c>
      <c r="AQ1315">
        <f>VLOOKUP(A1315,系统!D:U,18,0)</f>
        <v>33</v>
      </c>
      <c r="AR1315">
        <f t="shared" si="412"/>
        <v>0</v>
      </c>
      <c r="AS1315">
        <f>手工!T1315</f>
        <v>800</v>
      </c>
      <c r="AT1315">
        <f>VLOOKUP(A1315,系统!D:V,19,0)</f>
        <v>800</v>
      </c>
      <c r="AU1315">
        <f t="shared" si="413"/>
        <v>0</v>
      </c>
      <c r="AW1315">
        <f>手工!AD1315</f>
        <v>0</v>
      </c>
      <c r="AX1315">
        <f>VLOOKUP(A1315,系统!D:X,21,0)</f>
        <v>0</v>
      </c>
      <c r="AY1315">
        <f t="shared" si="414"/>
        <v>0</v>
      </c>
      <c r="AZ1315">
        <f>手工!AE1315</f>
        <v>0</v>
      </c>
      <c r="BA1315">
        <f>VLOOKUP(A1315,系统!D:Y,22,0)</f>
        <v>0</v>
      </c>
      <c r="BB1315">
        <f t="shared" si="415"/>
        <v>0</v>
      </c>
      <c r="BC1315">
        <f>手工!Y1315</f>
        <v>0</v>
      </c>
      <c r="BD1315">
        <f>VLOOKUP(A1315,系统!D:AZ,49,0)</f>
        <v>0</v>
      </c>
      <c r="BE1315">
        <f t="shared" si="416"/>
        <v>0</v>
      </c>
      <c r="BF1315">
        <f>手工!AA1315</f>
        <v>0</v>
      </c>
      <c r="BG1315">
        <f>VLOOKUP(A1315,系统!D:AY,48,0)</f>
        <v>0</v>
      </c>
      <c r="BH1315">
        <f t="shared" si="417"/>
        <v>0</v>
      </c>
      <c r="BI1315">
        <f>手工!Z1315</f>
        <v>0</v>
      </c>
      <c r="BJ1315">
        <f>VLOOKUP(A1315,系统!D:AX,47,0)</f>
        <v>0</v>
      </c>
      <c r="BK1315">
        <f t="shared" si="418"/>
        <v>0</v>
      </c>
      <c r="BL1315">
        <f>手工!AF1315</f>
        <v>2716</v>
      </c>
      <c r="BM1315">
        <f>VLOOKUP(A1315,系统!D:Z,23,0)</f>
        <v>2716</v>
      </c>
      <c r="BN1315">
        <f t="shared" si="419"/>
        <v>0</v>
      </c>
    </row>
    <row r="1316" spans="1:66">
      <c r="A1316" s="5">
        <v>9001479</v>
      </c>
      <c r="B1316" s="2" t="s">
        <v>5304</v>
      </c>
      <c r="C1316" s="2" t="s">
        <v>5305</v>
      </c>
      <c r="D1316">
        <f>手工!K1316</f>
        <v>1476</v>
      </c>
      <c r="E1316">
        <f>VLOOKUP(A1316,系统!D:G,4,0)</f>
        <v>1476</v>
      </c>
      <c r="F1316">
        <f t="shared" si="400"/>
        <v>0</v>
      </c>
      <c r="G1316">
        <f>手工!J1316</f>
        <v>0</v>
      </c>
      <c r="H1316">
        <f>VLOOKUP(A1316,系统!D:H,5,0)</f>
        <v>0</v>
      </c>
      <c r="I1316">
        <f t="shared" si="401"/>
        <v>0</v>
      </c>
      <c r="J1316">
        <f>手工!M1316+手工!N1316+手工!S1316</f>
        <v>0</v>
      </c>
      <c r="K1316">
        <f>VLOOKUP(A1316,系统!D:I,6,0)</f>
        <v>0</v>
      </c>
      <c r="L1316">
        <f t="shared" si="402"/>
        <v>0</v>
      </c>
      <c r="M1316">
        <f>手工!L1316</f>
        <v>0</v>
      </c>
      <c r="N1316">
        <f>VLOOKUP(A1316,系统!D:J,7,0)</f>
        <v>0</v>
      </c>
      <c r="O1316">
        <f t="shared" si="403"/>
        <v>0</v>
      </c>
      <c r="P1316">
        <f>手工!AB1316</f>
        <v>0</v>
      </c>
      <c r="Q1316">
        <f>VLOOKUP(A1316,系统!D:K,8,0)</f>
        <v>0</v>
      </c>
      <c r="R1316">
        <f t="shared" si="404"/>
        <v>0</v>
      </c>
      <c r="S1316">
        <f>手工!AC1316</f>
        <v>0</v>
      </c>
      <c r="T1316">
        <f>VLOOKUP(A1316,系统!D:L,9,0)</f>
        <v>0</v>
      </c>
      <c r="U1316">
        <f t="shared" si="405"/>
        <v>0</v>
      </c>
      <c r="W1316">
        <f>手工!P1316</f>
        <v>0</v>
      </c>
      <c r="X1316">
        <f>VLOOKUP(A1316,系统!D:N,11,0)</f>
        <v>0</v>
      </c>
      <c r="Y1316">
        <f t="shared" si="406"/>
        <v>0</v>
      </c>
      <c r="AA1316">
        <f>手工!Q1316</f>
        <v>0</v>
      </c>
      <c r="AB1316">
        <f>VLOOKUP(A1316,系统!D:P,13,0)</f>
        <v>0</v>
      </c>
      <c r="AC1316">
        <f t="shared" si="407"/>
        <v>0</v>
      </c>
      <c r="AD1316">
        <f>手工!R1316</f>
        <v>7</v>
      </c>
      <c r="AE1316">
        <f>VLOOKUP(A1316,系统!D:Q,14,0)</f>
        <v>7</v>
      </c>
      <c r="AF1316">
        <f t="shared" si="408"/>
        <v>0</v>
      </c>
      <c r="AG1316">
        <f>手工!U1316</f>
        <v>100</v>
      </c>
      <c r="AH1316">
        <f>VLOOKUP(A1316,系统!D:R,15,0)</f>
        <v>100</v>
      </c>
      <c r="AI1316">
        <f t="shared" si="409"/>
        <v>0</v>
      </c>
      <c r="AJ1316">
        <f>手工!V1316</f>
        <v>300</v>
      </c>
      <c r="AK1316">
        <f>VLOOKUP(A1316,系统!D:S,16,0)</f>
        <v>300</v>
      </c>
      <c r="AL1316">
        <f t="shared" si="410"/>
        <v>0</v>
      </c>
      <c r="AM1316">
        <f>手工!O1316</f>
        <v>0</v>
      </c>
      <c r="AN1316">
        <f>VLOOKUP(A1316,系统!D:T,17,0)</f>
        <v>0</v>
      </c>
      <c r="AO1316">
        <f t="shared" si="411"/>
        <v>0</v>
      </c>
      <c r="AP1316">
        <f>手工!W1316</f>
        <v>33</v>
      </c>
      <c r="AQ1316">
        <f>VLOOKUP(A1316,系统!D:U,18,0)</f>
        <v>33</v>
      </c>
      <c r="AR1316">
        <f t="shared" si="412"/>
        <v>0</v>
      </c>
      <c r="AS1316">
        <f>手工!T1316</f>
        <v>800</v>
      </c>
      <c r="AT1316">
        <f>VLOOKUP(A1316,系统!D:V,19,0)</f>
        <v>800</v>
      </c>
      <c r="AU1316">
        <f t="shared" si="413"/>
        <v>0</v>
      </c>
      <c r="AW1316">
        <f>手工!AD1316</f>
        <v>0</v>
      </c>
      <c r="AX1316">
        <f>VLOOKUP(A1316,系统!D:X,21,0)</f>
        <v>0</v>
      </c>
      <c r="AY1316">
        <f t="shared" si="414"/>
        <v>0</v>
      </c>
      <c r="AZ1316">
        <f>手工!AE1316</f>
        <v>720</v>
      </c>
      <c r="BA1316">
        <f>VLOOKUP(A1316,系统!D:Y,22,0)</f>
        <v>720</v>
      </c>
      <c r="BB1316">
        <f t="shared" si="415"/>
        <v>0</v>
      </c>
      <c r="BC1316">
        <f>手工!Y1316</f>
        <v>0</v>
      </c>
      <c r="BD1316">
        <f>VLOOKUP(A1316,系统!D:AZ,49,0)</f>
        <v>0</v>
      </c>
      <c r="BE1316">
        <f t="shared" si="416"/>
        <v>0</v>
      </c>
      <c r="BF1316">
        <f>手工!AA1316</f>
        <v>0</v>
      </c>
      <c r="BG1316">
        <f>VLOOKUP(A1316,系统!D:AY,48,0)</f>
        <v>0</v>
      </c>
      <c r="BH1316">
        <f t="shared" si="417"/>
        <v>0</v>
      </c>
      <c r="BI1316">
        <f>手工!Z1316</f>
        <v>0</v>
      </c>
      <c r="BJ1316">
        <f>VLOOKUP(A1316,系统!D:AX,47,0)</f>
        <v>0</v>
      </c>
      <c r="BK1316">
        <f t="shared" si="418"/>
        <v>0</v>
      </c>
      <c r="BL1316">
        <f>手工!AF1316</f>
        <v>1996</v>
      </c>
      <c r="BM1316">
        <f>VLOOKUP(A1316,系统!D:Z,23,0)</f>
        <v>1996</v>
      </c>
      <c r="BN1316">
        <f t="shared" si="419"/>
        <v>0</v>
      </c>
    </row>
    <row r="1317" spans="1:66">
      <c r="A1317" s="5">
        <v>9001480</v>
      </c>
      <c r="B1317" s="2" t="s">
        <v>5308</v>
      </c>
      <c r="C1317" s="2" t="s">
        <v>5309</v>
      </c>
      <c r="D1317">
        <f>手工!K1317</f>
        <v>2196</v>
      </c>
      <c r="E1317">
        <f>VLOOKUP(A1317,系统!D:G,4,0)</f>
        <v>2196</v>
      </c>
      <c r="F1317">
        <f t="shared" si="400"/>
        <v>0</v>
      </c>
      <c r="G1317">
        <f>手工!J1317</f>
        <v>0</v>
      </c>
      <c r="H1317">
        <f>VLOOKUP(A1317,系统!D:H,5,0)</f>
        <v>0</v>
      </c>
      <c r="I1317">
        <f t="shared" si="401"/>
        <v>0</v>
      </c>
      <c r="J1317">
        <f>手工!M1317+手工!N1317+手工!S1317</f>
        <v>0</v>
      </c>
      <c r="K1317">
        <f>VLOOKUP(A1317,系统!D:I,6,0)</f>
        <v>0</v>
      </c>
      <c r="L1317">
        <f t="shared" si="402"/>
        <v>0</v>
      </c>
      <c r="M1317">
        <f>手工!L1317</f>
        <v>0</v>
      </c>
      <c r="N1317">
        <f>VLOOKUP(A1317,系统!D:J,7,0)</f>
        <v>0</v>
      </c>
      <c r="O1317">
        <f t="shared" si="403"/>
        <v>0</v>
      </c>
      <c r="P1317">
        <f>手工!AB1317</f>
        <v>0</v>
      </c>
      <c r="Q1317">
        <f>VLOOKUP(A1317,系统!D:K,8,0)</f>
        <v>0</v>
      </c>
      <c r="R1317">
        <f t="shared" si="404"/>
        <v>0</v>
      </c>
      <c r="S1317">
        <f>手工!AC1317</f>
        <v>0</v>
      </c>
      <c r="T1317">
        <f>VLOOKUP(A1317,系统!D:L,9,0)</f>
        <v>0</v>
      </c>
      <c r="U1317">
        <f t="shared" si="405"/>
        <v>0</v>
      </c>
      <c r="W1317">
        <f>手工!P1317</f>
        <v>0</v>
      </c>
      <c r="X1317">
        <f>VLOOKUP(A1317,系统!D:N,11,0)</f>
        <v>0</v>
      </c>
      <c r="Y1317">
        <f t="shared" si="406"/>
        <v>0</v>
      </c>
      <c r="AA1317">
        <f>手工!Q1317</f>
        <v>0</v>
      </c>
      <c r="AB1317">
        <f>VLOOKUP(A1317,系统!D:P,13,0)</f>
        <v>0</v>
      </c>
      <c r="AC1317">
        <f t="shared" si="407"/>
        <v>0</v>
      </c>
      <c r="AD1317">
        <f>手工!R1317</f>
        <v>0</v>
      </c>
      <c r="AE1317">
        <f>VLOOKUP(A1317,系统!D:Q,14,0)</f>
        <v>0</v>
      </c>
      <c r="AF1317">
        <f t="shared" si="408"/>
        <v>0</v>
      </c>
      <c r="AG1317">
        <f>手工!U1317</f>
        <v>100</v>
      </c>
      <c r="AH1317">
        <f>VLOOKUP(A1317,系统!D:R,15,0)</f>
        <v>100</v>
      </c>
      <c r="AI1317">
        <f t="shared" si="409"/>
        <v>0</v>
      </c>
      <c r="AJ1317">
        <f>手工!V1317</f>
        <v>300</v>
      </c>
      <c r="AK1317">
        <f>VLOOKUP(A1317,系统!D:S,16,0)</f>
        <v>300</v>
      </c>
      <c r="AL1317">
        <f t="shared" si="410"/>
        <v>0</v>
      </c>
      <c r="AM1317">
        <f>手工!O1317</f>
        <v>0</v>
      </c>
      <c r="AN1317">
        <f>VLOOKUP(A1317,系统!D:T,17,0)</f>
        <v>0</v>
      </c>
      <c r="AO1317">
        <f t="shared" si="411"/>
        <v>0</v>
      </c>
      <c r="AP1317">
        <f>手工!W1317</f>
        <v>33</v>
      </c>
      <c r="AQ1317">
        <f>VLOOKUP(A1317,系统!D:U,18,0)</f>
        <v>33</v>
      </c>
      <c r="AR1317">
        <f t="shared" si="412"/>
        <v>0</v>
      </c>
      <c r="AS1317">
        <f>手工!T1317</f>
        <v>800</v>
      </c>
      <c r="AT1317">
        <f>VLOOKUP(A1317,系统!D:V,19,0)</f>
        <v>800</v>
      </c>
      <c r="AU1317">
        <f t="shared" si="413"/>
        <v>0</v>
      </c>
      <c r="AW1317">
        <f>手工!AD1317</f>
        <v>720</v>
      </c>
      <c r="AX1317">
        <f>VLOOKUP(A1317,系统!D:X,21,0)</f>
        <v>720</v>
      </c>
      <c r="AY1317">
        <f t="shared" si="414"/>
        <v>0</v>
      </c>
      <c r="AZ1317">
        <f>手工!AE1317</f>
        <v>0</v>
      </c>
      <c r="BA1317">
        <f>VLOOKUP(A1317,系统!D:Y,22,0)</f>
        <v>0</v>
      </c>
      <c r="BB1317">
        <f t="shared" si="415"/>
        <v>0</v>
      </c>
      <c r="BC1317">
        <f>手工!Y1317</f>
        <v>0</v>
      </c>
      <c r="BD1317">
        <f>VLOOKUP(A1317,系统!D:AZ,49,0)</f>
        <v>0</v>
      </c>
      <c r="BE1317">
        <f t="shared" si="416"/>
        <v>0</v>
      </c>
      <c r="BF1317">
        <f>手工!AA1317</f>
        <v>0</v>
      </c>
      <c r="BG1317">
        <f>VLOOKUP(A1317,系统!D:AY,48,0)</f>
        <v>0</v>
      </c>
      <c r="BH1317">
        <f t="shared" si="417"/>
        <v>0</v>
      </c>
      <c r="BI1317">
        <f>手工!Z1317</f>
        <v>0</v>
      </c>
      <c r="BJ1317">
        <f>VLOOKUP(A1317,系统!D:AX,47,0)</f>
        <v>0</v>
      </c>
      <c r="BK1317">
        <f t="shared" si="418"/>
        <v>0</v>
      </c>
      <c r="BL1317">
        <f>手工!AF1317</f>
        <v>4149</v>
      </c>
      <c r="BM1317">
        <f>VLOOKUP(A1317,系统!D:Z,23,0)</f>
        <v>4149</v>
      </c>
      <c r="BN1317">
        <f t="shared" si="419"/>
        <v>0</v>
      </c>
    </row>
    <row r="1318" spans="1:66">
      <c r="A1318" s="5">
        <v>9001481</v>
      </c>
      <c r="B1318" s="2" t="s">
        <v>5312</v>
      </c>
      <c r="C1318" s="2" t="s">
        <v>5313</v>
      </c>
      <c r="D1318">
        <f>手工!K1318</f>
        <v>1476</v>
      </c>
      <c r="E1318">
        <f>VLOOKUP(A1318,系统!D:G,4,0)</f>
        <v>1476</v>
      </c>
      <c r="F1318">
        <f t="shared" si="400"/>
        <v>0</v>
      </c>
      <c r="G1318">
        <f>手工!J1318</f>
        <v>0</v>
      </c>
      <c r="H1318">
        <f>VLOOKUP(A1318,系统!D:H,5,0)</f>
        <v>0</v>
      </c>
      <c r="I1318">
        <f t="shared" si="401"/>
        <v>0</v>
      </c>
      <c r="J1318">
        <f>手工!M1318+手工!N1318+手工!S1318</f>
        <v>0</v>
      </c>
      <c r="K1318">
        <f>VLOOKUP(A1318,系统!D:I,6,0)</f>
        <v>0</v>
      </c>
      <c r="L1318">
        <f t="shared" si="402"/>
        <v>0</v>
      </c>
      <c r="M1318">
        <f>手工!L1318</f>
        <v>0</v>
      </c>
      <c r="N1318">
        <f>VLOOKUP(A1318,系统!D:J,7,0)</f>
        <v>0</v>
      </c>
      <c r="O1318">
        <f t="shared" si="403"/>
        <v>0</v>
      </c>
      <c r="P1318">
        <f>手工!AB1318</f>
        <v>0</v>
      </c>
      <c r="Q1318">
        <f>VLOOKUP(A1318,系统!D:K,8,0)</f>
        <v>0</v>
      </c>
      <c r="R1318">
        <f t="shared" si="404"/>
        <v>0</v>
      </c>
      <c r="S1318">
        <f>手工!AC1318</f>
        <v>0</v>
      </c>
      <c r="T1318">
        <f>VLOOKUP(A1318,系统!D:L,9,0)</f>
        <v>0</v>
      </c>
      <c r="U1318">
        <f t="shared" si="405"/>
        <v>0</v>
      </c>
      <c r="W1318">
        <f>手工!P1318</f>
        <v>0</v>
      </c>
      <c r="X1318">
        <f>VLOOKUP(A1318,系统!D:N,11,0)</f>
        <v>0</v>
      </c>
      <c r="Y1318">
        <f t="shared" si="406"/>
        <v>0</v>
      </c>
      <c r="AA1318">
        <f>手工!Q1318</f>
        <v>0</v>
      </c>
      <c r="AB1318">
        <f>VLOOKUP(A1318,系统!D:P,13,0)</f>
        <v>0</v>
      </c>
      <c r="AC1318">
        <f t="shared" si="407"/>
        <v>0</v>
      </c>
      <c r="AD1318">
        <f>手工!R1318</f>
        <v>0</v>
      </c>
      <c r="AE1318">
        <f>VLOOKUP(A1318,系统!D:Q,14,0)</f>
        <v>0</v>
      </c>
      <c r="AF1318">
        <f t="shared" si="408"/>
        <v>0</v>
      </c>
      <c r="AG1318">
        <f>手工!U1318</f>
        <v>100</v>
      </c>
      <c r="AH1318">
        <f>VLOOKUP(A1318,系统!D:R,15,0)</f>
        <v>100</v>
      </c>
      <c r="AI1318">
        <f t="shared" si="409"/>
        <v>0</v>
      </c>
      <c r="AJ1318">
        <f>手工!V1318</f>
        <v>300</v>
      </c>
      <c r="AK1318">
        <f>VLOOKUP(A1318,系统!D:S,16,0)</f>
        <v>300</v>
      </c>
      <c r="AL1318">
        <f t="shared" si="410"/>
        <v>0</v>
      </c>
      <c r="AM1318">
        <f>手工!O1318</f>
        <v>0</v>
      </c>
      <c r="AN1318">
        <f>VLOOKUP(A1318,系统!D:T,17,0)</f>
        <v>0</v>
      </c>
      <c r="AO1318">
        <f t="shared" si="411"/>
        <v>0</v>
      </c>
      <c r="AP1318">
        <f>手工!W1318</f>
        <v>33</v>
      </c>
      <c r="AQ1318">
        <f>VLOOKUP(A1318,系统!D:U,18,0)</f>
        <v>33</v>
      </c>
      <c r="AR1318">
        <f t="shared" si="412"/>
        <v>0</v>
      </c>
      <c r="AS1318">
        <f>手工!T1318</f>
        <v>800</v>
      </c>
      <c r="AT1318">
        <f>VLOOKUP(A1318,系统!D:V,19,0)</f>
        <v>800</v>
      </c>
      <c r="AU1318">
        <f t="shared" si="413"/>
        <v>0</v>
      </c>
      <c r="AW1318">
        <f>手工!AD1318</f>
        <v>0</v>
      </c>
      <c r="AX1318">
        <f>VLOOKUP(A1318,系统!D:X,21,0)</f>
        <v>0</v>
      </c>
      <c r="AY1318">
        <f t="shared" si="414"/>
        <v>0</v>
      </c>
      <c r="AZ1318">
        <f>手工!AE1318</f>
        <v>0</v>
      </c>
      <c r="BA1318">
        <f>VLOOKUP(A1318,系统!D:Y,22,0)</f>
        <v>0</v>
      </c>
      <c r="BB1318">
        <f t="shared" si="415"/>
        <v>0</v>
      </c>
      <c r="BC1318">
        <f>手工!Y1318</f>
        <v>0</v>
      </c>
      <c r="BD1318">
        <f>VLOOKUP(A1318,系统!D:AZ,49,0)</f>
        <v>0</v>
      </c>
      <c r="BE1318">
        <f t="shared" si="416"/>
        <v>0</v>
      </c>
      <c r="BF1318">
        <f>手工!AA1318</f>
        <v>0</v>
      </c>
      <c r="BG1318">
        <f>VLOOKUP(A1318,系统!D:AY,48,0)</f>
        <v>0</v>
      </c>
      <c r="BH1318">
        <f t="shared" si="417"/>
        <v>0</v>
      </c>
      <c r="BI1318">
        <f>手工!Z1318</f>
        <v>0</v>
      </c>
      <c r="BJ1318">
        <f>VLOOKUP(A1318,系统!D:AX,47,0)</f>
        <v>0</v>
      </c>
      <c r="BK1318">
        <f t="shared" si="418"/>
        <v>0</v>
      </c>
      <c r="BL1318">
        <f>手工!AF1318</f>
        <v>2709</v>
      </c>
      <c r="BM1318">
        <f>VLOOKUP(A1318,系统!D:Z,23,0)</f>
        <v>2709</v>
      </c>
      <c r="BN1318">
        <f t="shared" si="419"/>
        <v>0</v>
      </c>
    </row>
    <row r="1319" spans="1:66">
      <c r="A1319" s="5">
        <v>9001484</v>
      </c>
      <c r="B1319" s="2" t="s">
        <v>5316</v>
      </c>
      <c r="C1319" s="2" t="s">
        <v>5317</v>
      </c>
      <c r="D1319">
        <f>手工!K1319</f>
        <v>1476</v>
      </c>
      <c r="E1319">
        <f>VLOOKUP(A1319,系统!D:G,4,0)</f>
        <v>1476</v>
      </c>
      <c r="F1319">
        <f t="shared" si="400"/>
        <v>0</v>
      </c>
      <c r="G1319">
        <f>手工!J1319</f>
        <v>0</v>
      </c>
      <c r="H1319">
        <f>VLOOKUP(A1319,系统!D:H,5,0)</f>
        <v>0</v>
      </c>
      <c r="I1319">
        <f t="shared" si="401"/>
        <v>0</v>
      </c>
      <c r="J1319">
        <f>手工!M1319+手工!N1319+手工!S1319</f>
        <v>0</v>
      </c>
      <c r="K1319">
        <f>VLOOKUP(A1319,系统!D:I,6,0)</f>
        <v>0</v>
      </c>
      <c r="L1319">
        <f t="shared" si="402"/>
        <v>0</v>
      </c>
      <c r="M1319">
        <f>手工!L1319</f>
        <v>0</v>
      </c>
      <c r="N1319">
        <f>VLOOKUP(A1319,系统!D:J,7,0)</f>
        <v>0</v>
      </c>
      <c r="O1319">
        <f t="shared" si="403"/>
        <v>0</v>
      </c>
      <c r="P1319">
        <f>手工!AB1319</f>
        <v>0</v>
      </c>
      <c r="Q1319">
        <f>VLOOKUP(A1319,系统!D:K,8,0)</f>
        <v>0</v>
      </c>
      <c r="R1319">
        <f t="shared" si="404"/>
        <v>0</v>
      </c>
      <c r="S1319">
        <f>手工!AC1319</f>
        <v>0</v>
      </c>
      <c r="T1319">
        <f>VLOOKUP(A1319,系统!D:L,9,0)</f>
        <v>0</v>
      </c>
      <c r="U1319">
        <f t="shared" si="405"/>
        <v>0</v>
      </c>
      <c r="W1319">
        <f>手工!P1319</f>
        <v>0</v>
      </c>
      <c r="X1319">
        <f>VLOOKUP(A1319,系统!D:N,11,0)</f>
        <v>0</v>
      </c>
      <c r="Y1319">
        <f t="shared" si="406"/>
        <v>0</v>
      </c>
      <c r="AA1319">
        <f>手工!Q1319</f>
        <v>0</v>
      </c>
      <c r="AB1319">
        <f>VLOOKUP(A1319,系统!D:P,13,0)</f>
        <v>0</v>
      </c>
      <c r="AC1319">
        <f t="shared" si="407"/>
        <v>0</v>
      </c>
      <c r="AD1319">
        <f>手工!R1319</f>
        <v>0</v>
      </c>
      <c r="AE1319">
        <f>VLOOKUP(A1319,系统!D:Q,14,0)</f>
        <v>0</v>
      </c>
      <c r="AF1319">
        <f t="shared" si="408"/>
        <v>0</v>
      </c>
      <c r="AG1319">
        <f>手工!U1319</f>
        <v>100</v>
      </c>
      <c r="AH1319">
        <f>VLOOKUP(A1319,系统!D:R,15,0)</f>
        <v>100</v>
      </c>
      <c r="AI1319">
        <f t="shared" si="409"/>
        <v>0</v>
      </c>
      <c r="AJ1319">
        <f>手工!V1319</f>
        <v>300</v>
      </c>
      <c r="AK1319">
        <f>VLOOKUP(A1319,系统!D:S,16,0)</f>
        <v>300</v>
      </c>
      <c r="AL1319">
        <f t="shared" si="410"/>
        <v>0</v>
      </c>
      <c r="AM1319">
        <f>手工!O1319</f>
        <v>0</v>
      </c>
      <c r="AN1319">
        <f>VLOOKUP(A1319,系统!D:T,17,0)</f>
        <v>0</v>
      </c>
      <c r="AO1319">
        <f t="shared" si="411"/>
        <v>0</v>
      </c>
      <c r="AP1319">
        <f>手工!W1319</f>
        <v>33</v>
      </c>
      <c r="AQ1319">
        <f>VLOOKUP(A1319,系统!D:U,18,0)</f>
        <v>33</v>
      </c>
      <c r="AR1319">
        <f t="shared" si="412"/>
        <v>0</v>
      </c>
      <c r="AS1319">
        <f>手工!T1319</f>
        <v>800</v>
      </c>
      <c r="AT1319">
        <f>VLOOKUP(A1319,系统!D:V,19,0)</f>
        <v>800</v>
      </c>
      <c r="AU1319">
        <f t="shared" si="413"/>
        <v>0</v>
      </c>
      <c r="AW1319">
        <f>手工!AD1319</f>
        <v>0</v>
      </c>
      <c r="AX1319">
        <f>VLOOKUP(A1319,系统!D:X,21,0)</f>
        <v>0</v>
      </c>
      <c r="AY1319">
        <f t="shared" si="414"/>
        <v>0</v>
      </c>
      <c r="AZ1319">
        <f>手工!AE1319</f>
        <v>0</v>
      </c>
      <c r="BA1319">
        <f>VLOOKUP(A1319,系统!D:Y,22,0)</f>
        <v>0</v>
      </c>
      <c r="BB1319">
        <f t="shared" si="415"/>
        <v>0</v>
      </c>
      <c r="BC1319">
        <f>手工!Y1319</f>
        <v>0</v>
      </c>
      <c r="BD1319">
        <f>VLOOKUP(A1319,系统!D:AZ,49,0)</f>
        <v>0</v>
      </c>
      <c r="BE1319">
        <f t="shared" si="416"/>
        <v>0</v>
      </c>
      <c r="BF1319">
        <f>手工!AA1319</f>
        <v>0</v>
      </c>
      <c r="BG1319">
        <f>VLOOKUP(A1319,系统!D:AY,48,0)</f>
        <v>0</v>
      </c>
      <c r="BH1319">
        <f t="shared" si="417"/>
        <v>0</v>
      </c>
      <c r="BI1319">
        <f>手工!Z1319</f>
        <v>0</v>
      </c>
      <c r="BJ1319">
        <f>VLOOKUP(A1319,系统!D:AX,47,0)</f>
        <v>0</v>
      </c>
      <c r="BK1319">
        <f t="shared" si="418"/>
        <v>0</v>
      </c>
      <c r="BL1319">
        <f>手工!AF1319</f>
        <v>2709</v>
      </c>
      <c r="BM1319">
        <f>VLOOKUP(A1319,系统!D:Z,23,0)</f>
        <v>2709</v>
      </c>
      <c r="BN1319">
        <f t="shared" si="419"/>
        <v>0</v>
      </c>
    </row>
    <row r="1320" spans="1:66">
      <c r="A1320" s="5">
        <v>9001483</v>
      </c>
      <c r="B1320" s="2" t="s">
        <v>5320</v>
      </c>
      <c r="C1320" s="2" t="s">
        <v>5321</v>
      </c>
      <c r="D1320">
        <f>手工!K1320</f>
        <v>2124</v>
      </c>
      <c r="E1320">
        <f>VLOOKUP(A1320,系统!D:G,4,0)</f>
        <v>2124</v>
      </c>
      <c r="F1320">
        <f t="shared" si="400"/>
        <v>0</v>
      </c>
      <c r="G1320">
        <f>手工!J1320</f>
        <v>0</v>
      </c>
      <c r="H1320">
        <f>VLOOKUP(A1320,系统!D:H,5,0)</f>
        <v>0</v>
      </c>
      <c r="I1320">
        <f t="shared" si="401"/>
        <v>0</v>
      </c>
      <c r="J1320">
        <f>手工!M1320+手工!N1320+手工!S1320</f>
        <v>60</v>
      </c>
      <c r="K1320">
        <f>VLOOKUP(A1320,系统!D:I,6,0)</f>
        <v>60</v>
      </c>
      <c r="L1320">
        <f t="shared" si="402"/>
        <v>0</v>
      </c>
      <c r="M1320">
        <f>手工!L1320</f>
        <v>0</v>
      </c>
      <c r="N1320">
        <f>VLOOKUP(A1320,系统!D:J,7,0)</f>
        <v>0</v>
      </c>
      <c r="O1320">
        <f t="shared" si="403"/>
        <v>0</v>
      </c>
      <c r="P1320">
        <f>手工!AB1320</f>
        <v>0</v>
      </c>
      <c r="Q1320">
        <f>VLOOKUP(A1320,系统!D:K,8,0)</f>
        <v>0</v>
      </c>
      <c r="R1320">
        <f t="shared" si="404"/>
        <v>0</v>
      </c>
      <c r="S1320">
        <f>手工!AC1320</f>
        <v>0</v>
      </c>
      <c r="T1320">
        <f>VLOOKUP(A1320,系统!D:L,9,0)</f>
        <v>0</v>
      </c>
      <c r="U1320">
        <f t="shared" si="405"/>
        <v>0</v>
      </c>
      <c r="W1320">
        <f>手工!P1320</f>
        <v>0</v>
      </c>
      <c r="X1320">
        <f>VLOOKUP(A1320,系统!D:N,11,0)</f>
        <v>0</v>
      </c>
      <c r="Y1320">
        <f t="shared" si="406"/>
        <v>0</v>
      </c>
      <c r="AA1320">
        <f>手工!Q1320</f>
        <v>0</v>
      </c>
      <c r="AB1320">
        <f>VLOOKUP(A1320,系统!D:P,13,0)</f>
        <v>0</v>
      </c>
      <c r="AC1320">
        <f t="shared" si="407"/>
        <v>0</v>
      </c>
      <c r="AD1320">
        <f>手工!R1320</f>
        <v>0</v>
      </c>
      <c r="AE1320">
        <f>VLOOKUP(A1320,系统!D:Q,14,0)</f>
        <v>0</v>
      </c>
      <c r="AF1320">
        <f t="shared" si="408"/>
        <v>0</v>
      </c>
      <c r="AG1320">
        <f>手工!U1320</f>
        <v>100</v>
      </c>
      <c r="AH1320">
        <f>VLOOKUP(A1320,系统!D:R,15,0)</f>
        <v>100</v>
      </c>
      <c r="AI1320">
        <f t="shared" si="409"/>
        <v>0</v>
      </c>
      <c r="AJ1320">
        <f>手工!V1320</f>
        <v>300</v>
      </c>
      <c r="AK1320">
        <f>VLOOKUP(A1320,系统!D:S,16,0)</f>
        <v>300</v>
      </c>
      <c r="AL1320">
        <f t="shared" si="410"/>
        <v>0</v>
      </c>
      <c r="AM1320">
        <f>手工!O1320</f>
        <v>0</v>
      </c>
      <c r="AN1320">
        <f>VLOOKUP(A1320,系统!D:T,17,0)</f>
        <v>0</v>
      </c>
      <c r="AO1320">
        <f t="shared" si="411"/>
        <v>0</v>
      </c>
      <c r="AP1320">
        <f>手工!W1320</f>
        <v>33</v>
      </c>
      <c r="AQ1320">
        <f>VLOOKUP(A1320,系统!D:U,18,0)</f>
        <v>33</v>
      </c>
      <c r="AR1320">
        <f t="shared" si="412"/>
        <v>0</v>
      </c>
      <c r="AS1320">
        <f>手工!T1320</f>
        <v>800</v>
      </c>
      <c r="AT1320">
        <f>VLOOKUP(A1320,系统!D:V,19,0)</f>
        <v>800</v>
      </c>
      <c r="AU1320">
        <f t="shared" si="413"/>
        <v>0</v>
      </c>
      <c r="AW1320">
        <f>手工!AD1320</f>
        <v>878.9</v>
      </c>
      <c r="AX1320">
        <f>VLOOKUP(A1320,系统!D:X,21,0)</f>
        <v>878.9</v>
      </c>
      <c r="AY1320">
        <f t="shared" si="414"/>
        <v>0</v>
      </c>
      <c r="AZ1320">
        <f>手工!AE1320</f>
        <v>0</v>
      </c>
      <c r="BA1320">
        <f>VLOOKUP(A1320,系统!D:Y,22,0)</f>
        <v>0</v>
      </c>
      <c r="BB1320">
        <f t="shared" si="415"/>
        <v>0</v>
      </c>
      <c r="BC1320">
        <f>手工!Y1320</f>
        <v>0</v>
      </c>
      <c r="BD1320">
        <f>VLOOKUP(A1320,系统!D:AZ,49,0)</f>
        <v>0</v>
      </c>
      <c r="BE1320">
        <f t="shared" si="416"/>
        <v>0</v>
      </c>
      <c r="BF1320">
        <f>手工!AA1320</f>
        <v>0</v>
      </c>
      <c r="BG1320">
        <f>VLOOKUP(A1320,系统!D:AY,48,0)</f>
        <v>0</v>
      </c>
      <c r="BH1320">
        <f t="shared" si="417"/>
        <v>0</v>
      </c>
      <c r="BI1320">
        <f>手工!Z1320</f>
        <v>0</v>
      </c>
      <c r="BJ1320">
        <f>VLOOKUP(A1320,系统!D:AX,47,0)</f>
        <v>0</v>
      </c>
      <c r="BK1320">
        <f t="shared" si="418"/>
        <v>0</v>
      </c>
      <c r="BL1320">
        <f>手工!AF1320</f>
        <v>4295.9</v>
      </c>
      <c r="BM1320">
        <f>VLOOKUP(A1320,系统!D:Z,23,0)</f>
        <v>4295.9</v>
      </c>
      <c r="BN1320">
        <f t="shared" si="419"/>
        <v>0</v>
      </c>
    </row>
    <row r="1321" spans="1:66">
      <c r="A1321" s="6">
        <v>9001504</v>
      </c>
      <c r="B1321" s="2" t="s">
        <v>5324</v>
      </c>
      <c r="C1321" s="2" t="s">
        <v>5325</v>
      </c>
      <c r="D1321">
        <f>手工!K1321</f>
        <v>2556</v>
      </c>
      <c r="E1321">
        <f>VLOOKUP(A1321,系统!D:G,4,0)</f>
        <v>2556</v>
      </c>
      <c r="F1321">
        <f t="shared" si="400"/>
        <v>0</v>
      </c>
      <c r="G1321">
        <f>手工!J1321</f>
        <v>0</v>
      </c>
      <c r="H1321">
        <f>VLOOKUP(A1321,系统!D:H,5,0)</f>
        <v>0</v>
      </c>
      <c r="I1321">
        <f t="shared" si="401"/>
        <v>0</v>
      </c>
      <c r="J1321">
        <f>手工!M1321+手工!N1321+手工!S1321</f>
        <v>438.63</v>
      </c>
      <c r="K1321">
        <f>VLOOKUP(A1321,系统!D:I,6,0)</f>
        <v>434</v>
      </c>
      <c r="L1321">
        <f t="shared" si="402"/>
        <v>4.63</v>
      </c>
      <c r="M1321">
        <f>手工!L1321</f>
        <v>0</v>
      </c>
      <c r="N1321">
        <f>VLOOKUP(A1321,系统!D:J,7,0)</f>
        <v>0</v>
      </c>
      <c r="O1321">
        <f t="shared" si="403"/>
        <v>0</v>
      </c>
      <c r="P1321">
        <f>手工!AB1321</f>
        <v>0</v>
      </c>
      <c r="Q1321">
        <f>VLOOKUP(A1321,系统!D:K,8,0)</f>
        <v>0</v>
      </c>
      <c r="R1321">
        <f t="shared" si="404"/>
        <v>0</v>
      </c>
      <c r="S1321">
        <f>手工!AC1321</f>
        <v>0</v>
      </c>
      <c r="T1321">
        <f>VLOOKUP(A1321,系统!D:L,9,0)</f>
        <v>0</v>
      </c>
      <c r="U1321">
        <f t="shared" si="405"/>
        <v>0</v>
      </c>
      <c r="W1321">
        <f>手工!P1321</f>
        <v>0</v>
      </c>
      <c r="X1321">
        <f>VLOOKUP(A1321,系统!D:N,11,0)</f>
        <v>0</v>
      </c>
      <c r="Y1321">
        <f t="shared" si="406"/>
        <v>0</v>
      </c>
      <c r="AA1321">
        <f>手工!Q1321</f>
        <v>0</v>
      </c>
      <c r="AB1321">
        <f>VLOOKUP(A1321,系统!D:P,13,0)</f>
        <v>0</v>
      </c>
      <c r="AC1321">
        <f t="shared" si="407"/>
        <v>0</v>
      </c>
      <c r="AD1321">
        <f>手工!R1321</f>
        <v>0</v>
      </c>
      <c r="AE1321">
        <f>VLOOKUP(A1321,系统!D:Q,14,0)</f>
        <v>0</v>
      </c>
      <c r="AF1321">
        <f t="shared" si="408"/>
        <v>0</v>
      </c>
      <c r="AG1321">
        <f>手工!U1321</f>
        <v>300</v>
      </c>
      <c r="AH1321">
        <f>VLOOKUP(A1321,系统!D:R,15,0)</f>
        <v>300</v>
      </c>
      <c r="AI1321">
        <f t="shared" si="409"/>
        <v>0</v>
      </c>
      <c r="AJ1321">
        <f>手工!V1321</f>
        <v>300</v>
      </c>
      <c r="AK1321">
        <f>VLOOKUP(A1321,系统!D:S,16,0)</f>
        <v>300</v>
      </c>
      <c r="AL1321">
        <f t="shared" si="410"/>
        <v>0</v>
      </c>
      <c r="AM1321">
        <f>手工!O1321</f>
        <v>0</v>
      </c>
      <c r="AN1321">
        <f>VLOOKUP(A1321,系统!D:T,17,0)</f>
        <v>0</v>
      </c>
      <c r="AO1321">
        <f t="shared" si="411"/>
        <v>0</v>
      </c>
      <c r="AP1321">
        <f>手工!W1321</f>
        <v>33</v>
      </c>
      <c r="AQ1321">
        <f>VLOOKUP(A1321,系统!D:U,18,0)</f>
        <v>33</v>
      </c>
      <c r="AR1321">
        <f t="shared" si="412"/>
        <v>0</v>
      </c>
      <c r="AS1321">
        <f>手工!T1321</f>
        <v>800</v>
      </c>
      <c r="AT1321">
        <f>VLOOKUP(A1321,系统!D:V,19,0)</f>
        <v>800</v>
      </c>
      <c r="AU1321">
        <f t="shared" si="413"/>
        <v>0</v>
      </c>
      <c r="AW1321">
        <f>手工!AD1321</f>
        <v>0</v>
      </c>
      <c r="AX1321">
        <f>VLOOKUP(A1321,系统!D:X,21,0)</f>
        <v>0</v>
      </c>
      <c r="AY1321">
        <f t="shared" si="414"/>
        <v>0</v>
      </c>
      <c r="AZ1321">
        <f>手工!AE1321</f>
        <v>0</v>
      </c>
      <c r="BA1321">
        <f>VLOOKUP(A1321,系统!D:Y,22,0)</f>
        <v>0</v>
      </c>
      <c r="BB1321">
        <f t="shared" si="415"/>
        <v>0</v>
      </c>
      <c r="BC1321">
        <f>手工!Y1321</f>
        <v>0</v>
      </c>
      <c r="BD1321">
        <f>VLOOKUP(A1321,系统!D:AZ,49,0)</f>
        <v>0</v>
      </c>
      <c r="BE1321">
        <f t="shared" si="416"/>
        <v>0</v>
      </c>
      <c r="BF1321">
        <f>手工!AA1321</f>
        <v>0</v>
      </c>
      <c r="BG1321">
        <f>VLOOKUP(A1321,系统!D:AY,48,0)</f>
        <v>0</v>
      </c>
      <c r="BH1321">
        <f t="shared" si="417"/>
        <v>0</v>
      </c>
      <c r="BI1321">
        <f>手工!Z1321</f>
        <v>0</v>
      </c>
      <c r="BJ1321">
        <f>VLOOKUP(A1321,系统!D:AX,47,0)</f>
        <v>0</v>
      </c>
      <c r="BK1321">
        <f t="shared" si="418"/>
        <v>0</v>
      </c>
      <c r="BL1321">
        <f>手工!AF1321</f>
        <v>4427.63</v>
      </c>
      <c r="BM1321">
        <f>VLOOKUP(A1321,系统!D:Z,23,0)</f>
        <v>4427.63</v>
      </c>
      <c r="BN1321">
        <f t="shared" si="419"/>
        <v>0</v>
      </c>
    </row>
    <row r="1322" spans="1:66">
      <c r="A1322" s="6">
        <v>9001505</v>
      </c>
      <c r="B1322" s="2" t="s">
        <v>4545</v>
      </c>
      <c r="C1322" s="2" t="s">
        <v>5328</v>
      </c>
      <c r="D1322">
        <f>手工!K1322</f>
        <v>2412</v>
      </c>
      <c r="E1322">
        <f>VLOOKUP(A1322,系统!D:G,4,0)</f>
        <v>2412</v>
      </c>
      <c r="F1322">
        <f t="shared" si="400"/>
        <v>0</v>
      </c>
      <c r="G1322">
        <f>手工!J1322</f>
        <v>0</v>
      </c>
      <c r="H1322">
        <f>VLOOKUP(A1322,系统!D:H,5,0)</f>
        <v>0</v>
      </c>
      <c r="I1322">
        <f t="shared" si="401"/>
        <v>0</v>
      </c>
      <c r="J1322">
        <f>手工!M1322+手工!N1322+手工!S1322</f>
        <v>0</v>
      </c>
      <c r="K1322">
        <f>VLOOKUP(A1322,系统!D:I,6,0)</f>
        <v>0</v>
      </c>
      <c r="L1322">
        <f t="shared" si="402"/>
        <v>0</v>
      </c>
      <c r="M1322">
        <f>手工!L1322</f>
        <v>0</v>
      </c>
      <c r="N1322">
        <f>VLOOKUP(A1322,系统!D:J,7,0)</f>
        <v>0</v>
      </c>
      <c r="O1322">
        <f t="shared" si="403"/>
        <v>0</v>
      </c>
      <c r="P1322">
        <f>手工!AB1322</f>
        <v>0</v>
      </c>
      <c r="Q1322">
        <f>VLOOKUP(A1322,系统!D:K,8,0)</f>
        <v>0</v>
      </c>
      <c r="R1322">
        <f t="shared" si="404"/>
        <v>0</v>
      </c>
      <c r="S1322">
        <f>手工!AC1322</f>
        <v>0</v>
      </c>
      <c r="T1322">
        <f>VLOOKUP(A1322,系统!D:L,9,0)</f>
        <v>0</v>
      </c>
      <c r="U1322">
        <f t="shared" si="405"/>
        <v>0</v>
      </c>
      <c r="W1322">
        <f>手工!P1322</f>
        <v>0</v>
      </c>
      <c r="X1322">
        <f>VLOOKUP(A1322,系统!D:N,11,0)</f>
        <v>0</v>
      </c>
      <c r="Y1322">
        <f t="shared" si="406"/>
        <v>0</v>
      </c>
      <c r="AA1322">
        <f>手工!Q1322</f>
        <v>0</v>
      </c>
      <c r="AB1322">
        <f>VLOOKUP(A1322,系统!D:P,13,0)</f>
        <v>0</v>
      </c>
      <c r="AC1322">
        <f t="shared" si="407"/>
        <v>0</v>
      </c>
      <c r="AD1322">
        <f>手工!R1322</f>
        <v>0</v>
      </c>
      <c r="AE1322">
        <f>VLOOKUP(A1322,系统!D:Q,14,0)</f>
        <v>0</v>
      </c>
      <c r="AF1322">
        <f t="shared" si="408"/>
        <v>0</v>
      </c>
      <c r="AG1322">
        <f>手工!U1322</f>
        <v>300</v>
      </c>
      <c r="AH1322">
        <f>VLOOKUP(A1322,系统!D:R,15,0)</f>
        <v>300</v>
      </c>
      <c r="AI1322">
        <f t="shared" si="409"/>
        <v>0</v>
      </c>
      <c r="AJ1322">
        <f>手工!V1322</f>
        <v>300</v>
      </c>
      <c r="AK1322">
        <f>VLOOKUP(A1322,系统!D:S,16,0)</f>
        <v>300</v>
      </c>
      <c r="AL1322">
        <f t="shared" si="410"/>
        <v>0</v>
      </c>
      <c r="AM1322">
        <f>手工!O1322</f>
        <v>0</v>
      </c>
      <c r="AN1322">
        <f>VLOOKUP(A1322,系统!D:T,17,0)</f>
        <v>0</v>
      </c>
      <c r="AO1322">
        <f t="shared" si="411"/>
        <v>0</v>
      </c>
      <c r="AP1322">
        <f>手工!W1322</f>
        <v>33</v>
      </c>
      <c r="AQ1322">
        <f>VLOOKUP(A1322,系统!D:U,18,0)</f>
        <v>33</v>
      </c>
      <c r="AR1322">
        <f t="shared" si="412"/>
        <v>0</v>
      </c>
      <c r="AS1322">
        <f>手工!T1322</f>
        <v>800</v>
      </c>
      <c r="AT1322">
        <f>VLOOKUP(A1322,系统!D:V,19,0)</f>
        <v>800</v>
      </c>
      <c r="AU1322">
        <f t="shared" si="413"/>
        <v>0</v>
      </c>
      <c r="AW1322">
        <f>手工!AD1322</f>
        <v>0</v>
      </c>
      <c r="AX1322">
        <f>VLOOKUP(A1322,系统!D:X,21,0)</f>
        <v>0</v>
      </c>
      <c r="AY1322">
        <f t="shared" si="414"/>
        <v>0</v>
      </c>
      <c r="AZ1322">
        <f>手工!AE1322</f>
        <v>0</v>
      </c>
      <c r="BA1322">
        <f>VLOOKUP(A1322,系统!D:Y,22,0)</f>
        <v>0</v>
      </c>
      <c r="BB1322">
        <f t="shared" si="415"/>
        <v>0</v>
      </c>
      <c r="BC1322">
        <f>手工!Y1322</f>
        <v>0</v>
      </c>
      <c r="BD1322">
        <f>VLOOKUP(A1322,系统!D:AZ,49,0)</f>
        <v>0</v>
      </c>
      <c r="BE1322">
        <f t="shared" si="416"/>
        <v>0</v>
      </c>
      <c r="BF1322">
        <f>手工!AA1322</f>
        <v>0</v>
      </c>
      <c r="BG1322">
        <f>VLOOKUP(A1322,系统!D:AY,48,0)</f>
        <v>0</v>
      </c>
      <c r="BH1322">
        <f t="shared" si="417"/>
        <v>0</v>
      </c>
      <c r="BI1322">
        <f>手工!Z1322</f>
        <v>0</v>
      </c>
      <c r="BJ1322">
        <f>VLOOKUP(A1322,系统!D:AX,47,0)</f>
        <v>0</v>
      </c>
      <c r="BK1322">
        <f t="shared" si="418"/>
        <v>0</v>
      </c>
      <c r="BL1322">
        <f>手工!AF1322</f>
        <v>3845</v>
      </c>
      <c r="BM1322">
        <f>VLOOKUP(A1322,系统!D:Z,23,0)</f>
        <v>3845</v>
      </c>
      <c r="BN1322">
        <f t="shared" si="419"/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手工</vt:lpstr>
      <vt:lpstr>系统</vt:lpstr>
      <vt:lpstr>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远古牛哥</cp:lastModifiedBy>
  <dcterms:created xsi:type="dcterms:W3CDTF">2020-03-14T02:35:00Z</dcterms:created>
  <dcterms:modified xsi:type="dcterms:W3CDTF">2020-03-16T07:01:51Z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